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hidePivotFieldList="1"/>
  <mc:AlternateContent xmlns:mc="http://schemas.openxmlformats.org/markup-compatibility/2006">
    <mc:Choice Requires="x15">
      <x15ac:absPath xmlns:x15ac="http://schemas.microsoft.com/office/spreadsheetml/2010/11/ac" url="/Users/kirthichetty/Desktop/TDAI/Excel /Session 2/KMART - Excel Dashboard/"/>
    </mc:Choice>
  </mc:AlternateContent>
  <xr:revisionPtr revIDLastSave="0" documentId="13_ncr:1_{5816992C-28EF-4242-9638-92155C6ABD2F}" xr6:coauthVersionLast="47" xr6:coauthVersionMax="47" xr10:uidLastSave="{00000000-0000-0000-0000-000000000000}"/>
  <bookViews>
    <workbookView xWindow="0" yWindow="0" windowWidth="28800" windowHeight="18000" tabRatio="810" firstSheet="2" activeTab="2" xr2:uid="{5B273567-0BF4-4B00-B90C-779B9CFDF0ED}"/>
  </bookViews>
  <sheets>
    <sheet name="KMART DATA - UNCLEAN" sheetId="16" r:id="rId1"/>
    <sheet name="KMART DATA" sheetId="1" r:id="rId2"/>
    <sheet name="Dashboard" sheetId="28" r:id="rId3"/>
    <sheet name="Total sales over time" sheetId="17" r:id="rId4"/>
    <sheet name="Average sales over time" sheetId="18" r:id="rId5"/>
    <sheet name="Sales by category" sheetId="19" r:id="rId6"/>
    <sheet name="Sales by suburb" sheetId="20" r:id="rId7"/>
    <sheet name="Sales Online vs store" sheetId="21" r:id="rId8"/>
    <sheet name="Sales by state" sheetId="22" r:id="rId9"/>
    <sheet name="State sparkline" sheetId="24" r:id="rId10"/>
    <sheet name="Sales by manager" sheetId="25" r:id="rId11"/>
    <sheet name="Sales by buyer" sheetId="27" r:id="rId12"/>
  </sheets>
  <definedNames>
    <definedName name="_xlnm._FilterDatabase" localSheetId="1" hidden="1">'KMART DATA'!$A$1:$M$4506</definedName>
    <definedName name="_xlnm._FilterDatabase" localSheetId="0" hidden="1">'KMART DATA - UNCLEAN'!$A$1:$M$4506</definedName>
    <definedName name="_xlchart.v5.0" hidden="1">'Sales by state'!$A$3:$B$3</definedName>
    <definedName name="_xlchart.v5.1" hidden="1">'Sales by state'!$A$4:$B$11</definedName>
    <definedName name="_xlchart.v5.2" hidden="1">'Sales by state'!$C$2</definedName>
    <definedName name="_xlchart.v5.3" hidden="1">'Sales by state'!$C$3</definedName>
    <definedName name="_xlchart.v5.4" hidden="1">'Sales by state'!$C$4:$C$11</definedName>
    <definedName name="_xlchart.v5.5" hidden="1">'Sales by state'!$A$3:$B$3</definedName>
    <definedName name="_xlchart.v5.6" hidden="1">'Sales by state'!$A$4:$B$11</definedName>
    <definedName name="_xlchart.v5.7" hidden="1">'Sales by state'!$C$2</definedName>
    <definedName name="_xlchart.v5.8" hidden="1">'Sales by state'!$C$3</definedName>
    <definedName name="_xlchart.v5.9" hidden="1">'Sales by state'!$C$4:$C$11</definedName>
    <definedName name="Slicer_Category">#N/A</definedName>
    <definedName name="Slicer_Financial_Year">#N/A</definedName>
    <definedName name="Slicer_State">#N/A</definedName>
    <definedName name="Slicer_Type">#N/A</definedName>
  </definedNames>
  <calcPr calcId="191029"/>
  <pivotCaches>
    <pivotCache cacheId="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8" i="28" l="1"/>
  <c r="T39" i="28"/>
  <c r="T43" i="28"/>
  <c r="T40" i="28"/>
  <c r="T44" i="28"/>
  <c r="T41" i="28"/>
  <c r="T45" i="28"/>
  <c r="T42" i="28"/>
  <c r="F6" i="27" l="1"/>
  <c r="G5" i="25"/>
  <c r="F7" i="20"/>
  <c r="E7" i="18"/>
  <c r="F4" i="17"/>
  <c r="C2" i="16" l="1"/>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1087" i="16"/>
  <c r="C1088" i="16"/>
  <c r="C1089" i="16"/>
  <c r="C1090" i="16"/>
  <c r="C1091" i="16"/>
  <c r="C1092" i="16"/>
  <c r="C1093" i="16"/>
  <c r="C1094" i="16"/>
  <c r="C1095" i="16"/>
  <c r="C1096" i="16"/>
  <c r="C1097" i="16"/>
  <c r="C1098" i="16"/>
  <c r="C1099" i="16"/>
  <c r="C1100" i="16"/>
  <c r="C1101" i="16"/>
  <c r="C1102" i="16"/>
  <c r="C1103" i="16"/>
  <c r="C1104" i="16"/>
  <c r="C1105" i="16"/>
  <c r="C1106" i="16"/>
  <c r="C1107" i="16"/>
  <c r="C1108" i="16"/>
  <c r="C1109" i="16"/>
  <c r="C1110" i="16"/>
  <c r="C1111" i="16"/>
  <c r="C1112" i="16"/>
  <c r="C1113" i="16"/>
  <c r="C1114" i="16"/>
  <c r="C1115" i="16"/>
  <c r="C1116" i="16"/>
  <c r="C1117" i="16"/>
  <c r="C1118" i="16"/>
  <c r="C1119" i="16"/>
  <c r="C1120" i="16"/>
  <c r="C1121" i="16"/>
  <c r="C1122" i="16"/>
  <c r="C1123" i="16"/>
  <c r="C1124" i="16"/>
  <c r="C1125" i="16"/>
  <c r="C1126" i="16"/>
  <c r="C1127" i="16"/>
  <c r="C1128" i="16"/>
  <c r="C1129" i="16"/>
  <c r="C1130" i="16"/>
  <c r="C1131" i="16"/>
  <c r="C1132" i="16"/>
  <c r="C1133" i="16"/>
  <c r="C1134" i="16"/>
  <c r="C1135" i="16"/>
  <c r="C1136" i="16"/>
  <c r="C1137" i="16"/>
  <c r="C1138" i="16"/>
  <c r="C1139" i="16"/>
  <c r="C1140" i="16"/>
  <c r="C1141" i="16"/>
  <c r="C1142" i="16"/>
  <c r="C1143" i="16"/>
  <c r="C1144" i="16"/>
  <c r="C1145" i="16"/>
  <c r="C1146" i="16"/>
  <c r="C1147" i="16"/>
  <c r="C1148" i="16"/>
  <c r="C1149" i="16"/>
  <c r="C1150" i="16"/>
  <c r="C1151" i="16"/>
  <c r="C1152" i="16"/>
  <c r="C1153" i="16"/>
  <c r="C1154" i="16"/>
  <c r="C1155" i="16"/>
  <c r="C1156" i="16"/>
  <c r="C1157" i="16"/>
  <c r="C1158" i="16"/>
  <c r="C1159" i="16"/>
  <c r="C1160" i="16"/>
  <c r="C1161" i="16"/>
  <c r="C1162" i="16"/>
  <c r="C1163" i="16"/>
  <c r="C1164" i="16"/>
  <c r="C1165" i="16"/>
  <c r="C1166" i="16"/>
  <c r="C1167" i="16"/>
  <c r="C1168" i="16"/>
  <c r="C1169" i="16"/>
  <c r="C1170" i="16"/>
  <c r="C1171" i="16"/>
  <c r="C1172" i="16"/>
  <c r="C1173" i="16"/>
  <c r="C1174" i="16"/>
  <c r="C1175" i="16"/>
  <c r="C1176" i="16"/>
  <c r="C1177" i="16"/>
  <c r="C1178" i="16"/>
  <c r="C1179" i="16"/>
  <c r="C1180" i="16"/>
  <c r="C1181" i="16"/>
  <c r="C1182" i="16"/>
  <c r="C1183" i="16"/>
  <c r="C1184" i="16"/>
  <c r="C1185" i="16"/>
  <c r="C1186" i="16"/>
  <c r="C1187" i="16"/>
  <c r="C1188" i="16"/>
  <c r="C1189" i="16"/>
  <c r="C1190" i="16"/>
  <c r="C1191" i="16"/>
  <c r="C1192" i="16"/>
  <c r="C1193" i="16"/>
  <c r="C1194" i="16"/>
  <c r="C1195" i="16"/>
  <c r="C1196" i="16"/>
  <c r="C1197" i="16"/>
  <c r="C1198" i="16"/>
  <c r="C1199" i="16"/>
  <c r="C1200" i="16"/>
  <c r="C1201" i="16"/>
  <c r="C1202" i="16"/>
  <c r="C1203" i="16"/>
  <c r="C1204" i="16"/>
  <c r="C1205" i="16"/>
  <c r="C1206" i="16"/>
  <c r="C1207" i="16"/>
  <c r="C1208" i="16"/>
  <c r="C1209" i="16"/>
  <c r="C1210" i="16"/>
  <c r="C1211" i="16"/>
  <c r="C1212" i="16"/>
  <c r="C1213" i="16"/>
  <c r="C1214" i="16"/>
  <c r="C1215" i="16"/>
  <c r="C1216" i="16"/>
  <c r="C1217" i="16"/>
  <c r="C1218" i="16"/>
  <c r="C1219" i="16"/>
  <c r="C1220" i="16"/>
  <c r="C1221" i="16"/>
  <c r="C1222" i="16"/>
  <c r="C1223" i="16"/>
  <c r="C1224" i="16"/>
  <c r="C1225" i="16"/>
  <c r="C1226" i="16"/>
  <c r="C1227" i="16"/>
  <c r="C1228" i="16"/>
  <c r="C1229" i="16"/>
  <c r="C1230" i="16"/>
  <c r="C1231" i="16"/>
  <c r="C1232" i="16"/>
  <c r="C1233" i="16"/>
  <c r="C1234" i="16"/>
  <c r="C1235" i="16"/>
  <c r="C1236" i="16"/>
  <c r="C1237" i="16"/>
  <c r="C1238" i="16"/>
  <c r="C1239" i="16"/>
  <c r="C1240" i="16"/>
  <c r="C1241" i="16"/>
  <c r="C1242" i="16"/>
  <c r="C1243" i="16"/>
  <c r="C1244" i="16"/>
  <c r="C1245" i="16"/>
  <c r="C1246" i="16"/>
  <c r="C1247" i="16"/>
  <c r="C1248" i="16"/>
  <c r="C1249" i="16"/>
  <c r="C1250" i="16"/>
  <c r="C1251" i="16"/>
  <c r="C1252" i="16"/>
  <c r="C1253" i="16"/>
  <c r="C1254" i="16"/>
  <c r="C1255" i="16"/>
  <c r="C1256" i="16"/>
  <c r="C1257" i="16"/>
  <c r="C1258" i="16"/>
  <c r="C1259" i="16"/>
  <c r="C1260" i="16"/>
  <c r="C1261" i="16"/>
  <c r="C1262" i="16"/>
  <c r="C1263" i="16"/>
  <c r="C1264" i="16"/>
  <c r="C1265" i="16"/>
  <c r="C1266" i="16"/>
  <c r="C1267" i="16"/>
  <c r="C1268" i="16"/>
  <c r="C1269" i="16"/>
  <c r="C1270" i="16"/>
  <c r="C1271" i="16"/>
  <c r="C1272" i="16"/>
  <c r="C1273" i="16"/>
  <c r="C1274" i="16"/>
  <c r="C1275" i="16"/>
  <c r="C1276" i="16"/>
  <c r="C1277" i="16"/>
  <c r="C1278" i="16"/>
  <c r="C1279" i="16"/>
  <c r="C1280" i="16"/>
  <c r="C1281" i="16"/>
  <c r="C1282" i="16"/>
  <c r="C1283" i="16"/>
  <c r="C1284" i="16"/>
  <c r="C1285" i="16"/>
  <c r="C1286" i="16"/>
  <c r="C1287" i="16"/>
  <c r="C1288" i="16"/>
  <c r="C1289" i="16"/>
  <c r="C1290" i="16"/>
  <c r="C1291" i="16"/>
  <c r="C1292" i="16"/>
  <c r="C1293" i="16"/>
  <c r="C1294" i="16"/>
  <c r="C1295" i="16"/>
  <c r="C1296" i="16"/>
  <c r="C1297" i="16"/>
  <c r="C1298" i="16"/>
  <c r="C1299" i="16"/>
  <c r="C1300" i="16"/>
  <c r="C1301" i="16"/>
  <c r="C1302" i="16"/>
  <c r="C1303" i="16"/>
  <c r="C1304" i="16"/>
  <c r="C1305" i="16"/>
  <c r="C1306" i="16"/>
  <c r="C1307" i="16"/>
  <c r="C1308" i="16"/>
  <c r="C1309" i="16"/>
  <c r="C1310" i="16"/>
  <c r="C1311" i="16"/>
  <c r="C1312" i="16"/>
  <c r="C1313" i="16"/>
  <c r="C1314" i="16"/>
  <c r="C1315" i="16"/>
  <c r="C1316" i="16"/>
  <c r="C1317" i="16"/>
  <c r="C1318" i="16"/>
  <c r="C1319" i="16"/>
  <c r="C1320" i="16"/>
  <c r="C1321" i="16"/>
  <c r="C1322" i="16"/>
  <c r="C1323" i="16"/>
  <c r="C1324" i="16"/>
  <c r="C1325" i="16"/>
  <c r="C1326" i="16"/>
  <c r="C1327" i="16"/>
  <c r="C1328" i="16"/>
  <c r="C1329" i="16"/>
  <c r="C1330" i="16"/>
  <c r="C1331" i="16"/>
  <c r="C1332" i="16"/>
  <c r="C1333" i="16"/>
  <c r="C1334" i="16"/>
  <c r="C1335" i="16"/>
  <c r="C1336" i="16"/>
  <c r="C1337" i="16"/>
  <c r="C1338" i="16"/>
  <c r="C1339" i="16"/>
  <c r="C1340" i="16"/>
  <c r="C1341" i="16"/>
  <c r="C1342" i="16"/>
  <c r="C1343" i="16"/>
  <c r="C1344" i="16"/>
  <c r="C1345" i="16"/>
  <c r="C1346" i="16"/>
  <c r="C1347" i="16"/>
  <c r="C1348" i="16"/>
  <c r="C1349" i="16"/>
  <c r="C1350" i="16"/>
  <c r="C1351" i="16"/>
  <c r="C1352" i="16"/>
  <c r="C1353" i="16"/>
  <c r="C1354" i="16"/>
  <c r="C1355" i="16"/>
  <c r="C1356" i="16"/>
  <c r="C1357" i="16"/>
  <c r="C1358" i="16"/>
  <c r="C1359" i="16"/>
  <c r="C1360" i="16"/>
  <c r="C1361" i="16"/>
  <c r="C1362" i="16"/>
  <c r="C1363" i="16"/>
  <c r="C1364" i="16"/>
  <c r="C1365" i="16"/>
  <c r="C1366" i="16"/>
  <c r="C1367" i="16"/>
  <c r="C1368" i="16"/>
  <c r="C1369" i="16"/>
  <c r="C1370" i="16"/>
  <c r="C1371" i="16"/>
  <c r="C1372" i="16"/>
  <c r="C1373" i="16"/>
  <c r="C1374" i="16"/>
  <c r="C1375" i="16"/>
  <c r="C1376" i="16"/>
  <c r="C1377" i="16"/>
  <c r="C1378" i="16"/>
  <c r="C1379" i="16"/>
  <c r="C1380" i="16"/>
  <c r="C1381" i="16"/>
  <c r="C1382" i="16"/>
  <c r="C1383" i="16"/>
  <c r="C1384" i="16"/>
  <c r="C1385" i="16"/>
  <c r="C1386" i="16"/>
  <c r="C1387" i="16"/>
  <c r="C1388" i="16"/>
  <c r="C1389" i="16"/>
  <c r="C1390" i="16"/>
  <c r="C1391" i="16"/>
  <c r="C1392" i="16"/>
  <c r="C1393" i="16"/>
  <c r="C1394" i="16"/>
  <c r="C1395" i="16"/>
  <c r="C1396" i="16"/>
  <c r="C1397" i="16"/>
  <c r="C1398" i="16"/>
  <c r="C1399" i="16"/>
  <c r="C1400" i="16"/>
  <c r="C1401" i="16"/>
  <c r="C1402" i="16"/>
  <c r="C1403" i="16"/>
  <c r="C1404" i="16"/>
  <c r="C1405" i="16"/>
  <c r="C1406" i="16"/>
  <c r="C1407" i="16"/>
  <c r="C1408" i="16"/>
  <c r="C1409" i="16"/>
  <c r="C1410" i="16"/>
  <c r="C1411" i="16"/>
  <c r="C1412" i="16"/>
  <c r="C1413" i="16"/>
  <c r="C1414" i="16"/>
  <c r="C1415" i="16"/>
  <c r="C1416" i="16"/>
  <c r="C1417" i="16"/>
  <c r="C1418" i="16"/>
  <c r="C1419" i="16"/>
  <c r="C1420" i="16"/>
  <c r="C1421" i="16"/>
  <c r="C1422" i="16"/>
  <c r="C1423" i="16"/>
  <c r="C1424" i="16"/>
  <c r="C1425" i="16"/>
  <c r="C1426" i="16"/>
  <c r="C1427" i="16"/>
  <c r="C1428" i="16"/>
  <c r="C1429" i="16"/>
  <c r="C1430" i="16"/>
  <c r="C1431" i="16"/>
  <c r="C1432" i="16"/>
  <c r="C1433" i="16"/>
  <c r="C1434" i="16"/>
  <c r="C1435" i="16"/>
  <c r="C1436" i="16"/>
  <c r="C1437" i="16"/>
  <c r="C1438" i="16"/>
  <c r="C1439" i="16"/>
  <c r="C1440" i="16"/>
  <c r="C1441" i="16"/>
  <c r="C1442" i="16"/>
  <c r="C1443" i="16"/>
  <c r="C1444" i="16"/>
  <c r="C1445" i="16"/>
  <c r="C1446" i="16"/>
  <c r="C1447" i="16"/>
  <c r="C1448" i="16"/>
  <c r="C1449" i="16"/>
  <c r="C1450" i="16"/>
  <c r="C1451" i="16"/>
  <c r="C1452" i="16"/>
  <c r="C1453" i="16"/>
  <c r="C1454" i="16"/>
  <c r="C1455" i="16"/>
  <c r="C1456" i="16"/>
  <c r="C1457" i="16"/>
  <c r="C1458" i="16"/>
  <c r="C1459" i="16"/>
  <c r="C1460" i="16"/>
  <c r="C1461" i="16"/>
  <c r="C1462" i="16"/>
  <c r="C1463" i="16"/>
  <c r="C1464" i="16"/>
  <c r="C1465" i="16"/>
  <c r="C1466" i="16"/>
  <c r="C1467" i="16"/>
  <c r="C1468" i="16"/>
  <c r="C1469" i="16"/>
  <c r="C1470" i="16"/>
  <c r="C1471" i="16"/>
  <c r="C1472" i="16"/>
  <c r="C1473" i="16"/>
  <c r="C1474" i="16"/>
  <c r="C1475" i="16"/>
  <c r="C1476" i="16"/>
  <c r="C1477" i="16"/>
  <c r="C1478" i="16"/>
  <c r="C1479" i="16"/>
  <c r="C1480" i="16"/>
  <c r="C1481" i="16"/>
  <c r="C1482" i="16"/>
  <c r="C1483" i="16"/>
  <c r="C1484" i="16"/>
  <c r="C1485" i="16"/>
  <c r="C1486" i="16"/>
  <c r="C1487" i="16"/>
  <c r="C1488" i="16"/>
  <c r="C1489" i="16"/>
  <c r="C1490" i="16"/>
  <c r="C1491" i="16"/>
  <c r="C1492" i="16"/>
  <c r="C1493" i="16"/>
  <c r="C1494" i="16"/>
  <c r="C1495" i="16"/>
  <c r="C1496" i="16"/>
  <c r="C1497" i="16"/>
  <c r="C1498" i="16"/>
  <c r="C1499" i="16"/>
  <c r="C1500" i="16"/>
  <c r="C1501" i="16"/>
  <c r="C1502" i="16"/>
  <c r="C1503" i="16"/>
  <c r="C1504" i="16"/>
  <c r="C1505" i="16"/>
  <c r="C1506" i="16"/>
  <c r="C1507" i="16"/>
  <c r="C1508" i="16"/>
  <c r="C1509" i="16"/>
  <c r="C1510" i="16"/>
  <c r="C1511" i="16"/>
  <c r="C1512" i="16"/>
  <c r="C1513" i="16"/>
  <c r="C1514" i="16"/>
  <c r="C1515" i="16"/>
  <c r="C1516" i="16"/>
  <c r="C1517" i="16"/>
  <c r="C1518" i="16"/>
  <c r="C1519" i="16"/>
  <c r="C1520" i="16"/>
  <c r="C1521" i="16"/>
  <c r="C1522" i="16"/>
  <c r="C1523" i="16"/>
  <c r="C1524" i="16"/>
  <c r="C1525" i="16"/>
  <c r="C1526" i="16"/>
  <c r="C1527" i="16"/>
  <c r="C1528" i="16"/>
  <c r="C1529" i="16"/>
  <c r="C1530" i="16"/>
  <c r="C1531" i="16"/>
  <c r="C1532" i="16"/>
  <c r="C1533" i="16"/>
  <c r="C1534" i="16"/>
  <c r="C1535" i="16"/>
  <c r="C1536" i="16"/>
  <c r="C1537" i="16"/>
  <c r="C1538" i="16"/>
  <c r="C1539" i="16"/>
  <c r="C1540" i="16"/>
  <c r="C1541" i="16"/>
  <c r="C1542" i="16"/>
  <c r="C1543" i="16"/>
  <c r="C1544" i="16"/>
  <c r="C1545" i="16"/>
  <c r="C1546" i="16"/>
  <c r="C1547" i="16"/>
  <c r="C1548" i="16"/>
  <c r="C1549" i="16"/>
  <c r="C1550" i="16"/>
  <c r="C1551" i="16"/>
  <c r="C1552" i="16"/>
  <c r="C1553" i="16"/>
  <c r="C1554" i="16"/>
  <c r="C1555" i="16"/>
  <c r="C1556" i="16"/>
  <c r="C1557" i="16"/>
  <c r="C1558" i="16"/>
  <c r="C1559" i="16"/>
  <c r="C1560" i="16"/>
  <c r="C1561" i="16"/>
  <c r="C1562" i="16"/>
  <c r="C1563" i="16"/>
  <c r="C1564" i="16"/>
  <c r="C1565" i="16"/>
  <c r="C1566" i="16"/>
  <c r="C1567" i="16"/>
  <c r="C1568" i="16"/>
  <c r="C1569" i="16"/>
  <c r="C1570" i="16"/>
  <c r="C1571" i="16"/>
  <c r="C1572" i="16"/>
  <c r="C1573" i="16"/>
  <c r="C1574" i="16"/>
  <c r="C1575" i="16"/>
  <c r="C1576" i="16"/>
  <c r="C1577" i="16"/>
  <c r="C1578" i="16"/>
  <c r="C1579" i="16"/>
  <c r="C1580" i="16"/>
  <c r="C1581" i="16"/>
  <c r="C1582" i="16"/>
  <c r="C1583" i="16"/>
  <c r="C1584" i="16"/>
  <c r="C1585" i="16"/>
  <c r="C1586" i="16"/>
  <c r="C1587" i="16"/>
  <c r="C1588" i="16"/>
  <c r="C1589" i="16"/>
  <c r="C1590" i="16"/>
  <c r="C1591" i="16"/>
  <c r="C1592" i="16"/>
  <c r="C1593" i="16"/>
  <c r="C1594" i="16"/>
  <c r="C1595" i="16"/>
  <c r="C1596" i="16"/>
  <c r="C1597" i="16"/>
  <c r="C1598" i="16"/>
  <c r="C1599" i="16"/>
  <c r="C1600" i="16"/>
  <c r="C1601" i="16"/>
  <c r="C1602" i="16"/>
  <c r="C1603" i="16"/>
  <c r="C1604" i="16"/>
  <c r="C1605" i="16"/>
  <c r="C1606" i="16"/>
  <c r="C1607" i="16"/>
  <c r="C1608" i="16"/>
  <c r="C1609" i="16"/>
  <c r="C1610" i="16"/>
  <c r="C1611" i="16"/>
  <c r="C1612" i="16"/>
  <c r="C1613" i="16"/>
  <c r="C1614" i="16"/>
  <c r="C1615" i="16"/>
  <c r="C1616" i="16"/>
  <c r="C1617" i="16"/>
  <c r="C1618" i="16"/>
  <c r="C1619" i="16"/>
  <c r="C1620" i="16"/>
  <c r="C1621" i="16"/>
  <c r="C1622" i="16"/>
  <c r="C1623" i="16"/>
  <c r="C1624" i="16"/>
  <c r="C1625" i="16"/>
  <c r="C1626" i="16"/>
  <c r="C1627" i="16"/>
  <c r="C1628" i="16"/>
  <c r="C1629" i="16"/>
  <c r="C1630" i="16"/>
  <c r="C1631" i="16"/>
  <c r="C1632" i="16"/>
  <c r="C1633" i="16"/>
  <c r="C1634" i="16"/>
  <c r="C1635" i="16"/>
  <c r="C1636" i="16"/>
  <c r="C1637" i="16"/>
  <c r="C1638" i="16"/>
  <c r="C1639" i="16"/>
  <c r="C1640" i="16"/>
  <c r="C1641" i="16"/>
  <c r="C1642" i="16"/>
  <c r="C1643" i="16"/>
  <c r="C1644" i="16"/>
  <c r="C1645" i="16"/>
  <c r="C1646" i="16"/>
  <c r="C1647" i="16"/>
  <c r="C1648" i="16"/>
  <c r="C1649" i="16"/>
  <c r="C1650" i="16"/>
  <c r="C1651" i="16"/>
  <c r="C1652" i="16"/>
  <c r="C1653" i="16"/>
  <c r="C1654" i="16"/>
  <c r="C1655" i="16"/>
  <c r="C1656" i="16"/>
  <c r="C1657" i="16"/>
  <c r="C1658" i="16"/>
  <c r="C1659" i="16"/>
  <c r="C1660" i="16"/>
  <c r="C1661" i="16"/>
  <c r="C1662" i="16"/>
  <c r="C1663" i="16"/>
  <c r="C1664" i="16"/>
  <c r="C1665" i="16"/>
  <c r="C1666" i="16"/>
  <c r="C1667" i="16"/>
  <c r="C1668" i="16"/>
  <c r="C1669" i="16"/>
  <c r="C1670" i="16"/>
  <c r="C1671" i="16"/>
  <c r="C1672" i="16"/>
  <c r="C1673" i="16"/>
  <c r="C1674" i="16"/>
  <c r="C1675" i="16"/>
  <c r="C1676" i="16"/>
  <c r="C1677" i="16"/>
  <c r="C1678" i="16"/>
  <c r="C1679" i="16"/>
  <c r="C1680" i="16"/>
  <c r="C1681" i="16"/>
  <c r="C1682" i="16"/>
  <c r="C1683" i="16"/>
  <c r="C1684" i="16"/>
  <c r="C1685" i="16"/>
  <c r="C1686" i="16"/>
  <c r="C1687" i="16"/>
  <c r="C1688" i="16"/>
  <c r="C1689" i="16"/>
  <c r="C1690" i="16"/>
  <c r="C1691" i="16"/>
  <c r="C1692" i="16"/>
  <c r="C1693" i="16"/>
  <c r="C1694" i="16"/>
  <c r="C1695" i="16"/>
  <c r="C1696" i="16"/>
  <c r="C1697" i="16"/>
  <c r="C1698" i="16"/>
  <c r="C1699" i="16"/>
  <c r="C1700" i="16"/>
  <c r="C1701" i="16"/>
  <c r="C1702" i="16"/>
  <c r="C1703" i="16"/>
  <c r="C1704" i="16"/>
  <c r="C1705" i="16"/>
  <c r="C1706" i="16"/>
  <c r="C1707" i="16"/>
  <c r="C1708" i="16"/>
  <c r="C1709" i="16"/>
  <c r="C1710" i="16"/>
  <c r="C1711" i="16"/>
  <c r="C1712" i="16"/>
  <c r="C1713" i="16"/>
  <c r="C1714" i="16"/>
  <c r="C1715" i="16"/>
  <c r="C1716" i="16"/>
  <c r="C1717" i="16"/>
  <c r="C1718" i="16"/>
  <c r="C1719" i="16"/>
  <c r="C1720" i="16"/>
  <c r="C1721" i="16"/>
  <c r="C1722" i="16"/>
  <c r="C1723" i="16"/>
  <c r="C1724" i="16"/>
  <c r="C1725" i="16"/>
  <c r="C1726" i="16"/>
  <c r="C1727" i="16"/>
  <c r="C1728" i="16"/>
  <c r="C1729" i="16"/>
  <c r="C1730" i="16"/>
  <c r="C1731" i="16"/>
  <c r="C1732" i="16"/>
  <c r="C1733" i="16"/>
  <c r="C1734" i="16"/>
  <c r="C1735" i="16"/>
  <c r="C1736" i="16"/>
  <c r="C1737" i="16"/>
  <c r="C1738" i="16"/>
  <c r="C1739" i="16"/>
  <c r="C1740" i="16"/>
  <c r="C1741" i="16"/>
  <c r="C1742" i="16"/>
  <c r="C1743" i="16"/>
  <c r="C1744" i="16"/>
  <c r="C1745" i="16"/>
  <c r="C1746" i="16"/>
  <c r="C1747" i="16"/>
  <c r="C1748" i="16"/>
  <c r="C1749" i="16"/>
  <c r="C1750" i="16"/>
  <c r="C1751" i="16"/>
  <c r="C1752" i="16"/>
  <c r="C1753" i="16"/>
  <c r="C1754" i="16"/>
  <c r="C1755" i="16"/>
  <c r="C1756" i="16"/>
  <c r="C1757" i="16"/>
  <c r="C1758" i="16"/>
  <c r="C1759" i="16"/>
  <c r="C1760" i="16"/>
  <c r="C1761" i="16"/>
  <c r="C1762" i="16"/>
  <c r="C1763" i="16"/>
  <c r="C1764" i="16"/>
  <c r="C1765" i="16"/>
  <c r="C1766" i="16"/>
  <c r="C1767" i="16"/>
  <c r="C1768" i="16"/>
  <c r="C1769" i="16"/>
  <c r="C1770" i="16"/>
  <c r="C1771" i="16"/>
  <c r="C1772" i="16"/>
  <c r="C1773" i="16"/>
  <c r="C1774" i="16"/>
  <c r="C1775" i="16"/>
  <c r="C1776" i="16"/>
  <c r="C1777" i="16"/>
  <c r="C1778" i="16"/>
  <c r="C1779" i="16"/>
  <c r="C1780" i="16"/>
  <c r="C1781" i="16"/>
  <c r="C1782" i="16"/>
  <c r="C1783" i="16"/>
  <c r="C1784" i="16"/>
  <c r="C1785" i="16"/>
  <c r="C1786" i="16"/>
  <c r="C1787" i="16"/>
  <c r="C1788" i="16"/>
  <c r="C1789" i="16"/>
  <c r="C1790" i="16"/>
  <c r="C1791" i="16"/>
  <c r="C1792" i="16"/>
  <c r="C1793" i="16"/>
  <c r="C1794" i="16"/>
  <c r="C1795" i="16"/>
  <c r="C1796" i="16"/>
  <c r="C1797" i="16"/>
  <c r="C1798" i="16"/>
  <c r="C1799" i="16"/>
  <c r="C1800" i="16"/>
  <c r="C1801" i="16"/>
  <c r="C1802" i="16"/>
  <c r="C1803" i="16"/>
  <c r="C1804" i="16"/>
  <c r="C1805" i="16"/>
  <c r="C1806" i="16"/>
  <c r="C1807" i="16"/>
  <c r="C1808" i="16"/>
  <c r="C1809" i="16"/>
  <c r="C1810" i="16"/>
  <c r="C1811" i="16"/>
  <c r="C1812" i="16"/>
  <c r="C1813" i="16"/>
  <c r="C1814" i="16"/>
  <c r="C1815" i="16"/>
  <c r="C1816" i="16"/>
  <c r="C1817" i="16"/>
  <c r="C1818" i="16"/>
  <c r="C1819" i="16"/>
  <c r="C1820" i="16"/>
  <c r="C1821" i="16"/>
  <c r="C1822" i="16"/>
  <c r="C1823" i="16"/>
  <c r="C1824" i="16"/>
  <c r="C1825" i="16"/>
  <c r="C1826" i="16"/>
  <c r="C1827" i="16"/>
  <c r="C1828" i="16"/>
  <c r="C1829" i="16"/>
  <c r="C1830" i="16"/>
  <c r="C1831" i="16"/>
  <c r="C1832" i="16"/>
  <c r="C1833" i="16"/>
  <c r="C1834" i="16"/>
  <c r="C1835" i="16"/>
  <c r="C1836" i="16"/>
  <c r="C1837" i="16"/>
  <c r="C1838" i="16"/>
  <c r="C1839" i="16"/>
  <c r="C1840" i="16"/>
  <c r="C1841" i="16"/>
  <c r="C1842" i="16"/>
  <c r="C1843" i="16"/>
  <c r="C1844" i="16"/>
  <c r="C1845" i="16"/>
  <c r="C1846" i="16"/>
  <c r="C1847" i="16"/>
  <c r="C1848" i="16"/>
  <c r="C1849" i="16"/>
  <c r="C1850" i="16"/>
  <c r="C1851" i="16"/>
  <c r="C1852" i="16"/>
  <c r="C1853" i="16"/>
  <c r="C1854" i="16"/>
  <c r="C1855" i="16"/>
  <c r="C1856" i="16"/>
  <c r="C1857" i="16"/>
  <c r="C1858" i="16"/>
  <c r="C1859" i="16"/>
  <c r="C1860" i="16"/>
  <c r="C1861" i="16"/>
  <c r="C1862" i="16"/>
  <c r="C1863" i="16"/>
  <c r="C1864" i="16"/>
  <c r="C1865" i="16"/>
  <c r="C1866" i="16"/>
  <c r="C1867" i="16"/>
  <c r="C1868" i="16"/>
  <c r="C1869" i="16"/>
  <c r="C1870" i="16"/>
  <c r="C1871" i="16"/>
  <c r="C1872" i="16"/>
  <c r="C1873" i="16"/>
  <c r="C1874" i="16"/>
  <c r="C1875" i="16"/>
  <c r="C1876" i="16"/>
  <c r="C1877" i="16"/>
  <c r="C1878" i="16"/>
  <c r="C1879" i="16"/>
  <c r="C1880" i="16"/>
  <c r="C1881" i="16"/>
  <c r="C1882" i="16"/>
  <c r="C1883" i="16"/>
  <c r="C1884" i="16"/>
  <c r="C1885" i="16"/>
  <c r="C1886" i="16"/>
  <c r="C1887" i="16"/>
  <c r="C1888" i="16"/>
  <c r="C1889" i="16"/>
  <c r="C1890" i="16"/>
  <c r="C1891" i="16"/>
  <c r="C1892" i="16"/>
  <c r="C1893" i="16"/>
  <c r="C1894" i="16"/>
  <c r="C1895" i="16"/>
  <c r="C1896" i="16"/>
  <c r="C1897" i="16"/>
  <c r="C1898" i="16"/>
  <c r="C1899" i="16"/>
  <c r="C1900" i="16"/>
  <c r="C1901" i="16"/>
  <c r="C1902" i="16"/>
  <c r="C1903" i="16"/>
  <c r="C1904" i="16"/>
  <c r="C1905" i="16"/>
  <c r="C1906" i="16"/>
  <c r="C1907" i="16"/>
  <c r="C1908" i="16"/>
  <c r="C1909" i="16"/>
  <c r="C1910" i="16"/>
  <c r="C1911" i="16"/>
  <c r="C1912" i="16"/>
  <c r="C1913" i="16"/>
  <c r="C1914" i="16"/>
  <c r="C1915" i="16"/>
  <c r="C1916" i="16"/>
  <c r="C1917" i="16"/>
  <c r="C1918" i="16"/>
  <c r="C1919" i="16"/>
  <c r="C1920" i="16"/>
  <c r="C1921" i="16"/>
  <c r="C1922" i="16"/>
  <c r="C1923" i="16"/>
  <c r="C1924" i="16"/>
  <c r="C1925" i="16"/>
  <c r="C1926" i="16"/>
  <c r="C1927" i="16"/>
  <c r="C1928" i="16"/>
  <c r="C1929" i="16"/>
  <c r="C1930" i="16"/>
  <c r="C1931" i="16"/>
  <c r="C1932" i="16"/>
  <c r="C1933" i="16"/>
  <c r="C1934" i="16"/>
  <c r="C1935" i="16"/>
  <c r="C1936" i="16"/>
  <c r="C1937" i="16"/>
  <c r="C1938" i="16"/>
  <c r="C1939" i="16"/>
  <c r="C1940" i="16"/>
  <c r="C1941" i="16"/>
  <c r="C1942" i="16"/>
  <c r="C1943" i="16"/>
  <c r="C1944" i="16"/>
  <c r="C1945" i="16"/>
  <c r="C1946" i="16"/>
  <c r="C1947" i="16"/>
  <c r="C1948" i="16"/>
  <c r="C1949" i="16"/>
  <c r="C1950" i="16"/>
  <c r="C1951" i="16"/>
  <c r="C1952" i="16"/>
  <c r="C1953" i="16"/>
  <c r="C1954" i="16"/>
  <c r="C1955" i="16"/>
  <c r="C1956" i="16"/>
  <c r="C1957" i="16"/>
  <c r="C1958" i="16"/>
  <c r="C1959" i="16"/>
  <c r="C1960" i="16"/>
  <c r="C1961" i="16"/>
  <c r="C1962" i="16"/>
  <c r="C1963" i="16"/>
  <c r="C1964" i="16"/>
  <c r="C1965" i="16"/>
  <c r="C1966" i="16"/>
  <c r="C1967" i="16"/>
  <c r="C1968" i="16"/>
  <c r="C1969" i="16"/>
  <c r="C1970" i="16"/>
  <c r="C1971" i="16"/>
  <c r="C1972" i="16"/>
  <c r="C1973" i="16"/>
  <c r="C1974" i="16"/>
  <c r="C1975" i="16"/>
  <c r="C1976" i="16"/>
  <c r="C1977" i="16"/>
  <c r="C1978" i="16"/>
  <c r="C1979" i="16"/>
  <c r="C1980" i="16"/>
  <c r="C1981" i="16"/>
  <c r="C1982" i="16"/>
  <c r="C1983" i="16"/>
  <c r="C1984" i="16"/>
  <c r="C1985" i="16"/>
  <c r="C1986" i="16"/>
  <c r="C1987" i="16"/>
  <c r="C1988" i="16"/>
  <c r="C1989" i="16"/>
  <c r="C1990" i="16"/>
  <c r="C1991" i="16"/>
  <c r="C1992" i="16"/>
  <c r="C1993" i="16"/>
  <c r="C1994" i="16"/>
  <c r="C1995" i="16"/>
  <c r="C1996" i="16"/>
  <c r="C1997" i="16"/>
  <c r="C1998" i="16"/>
  <c r="C1999" i="16"/>
  <c r="C2000" i="16"/>
  <c r="C2001" i="16"/>
  <c r="C2002" i="16"/>
  <c r="C2003" i="16"/>
  <c r="C2004" i="16"/>
  <c r="C2005" i="16"/>
  <c r="C2006" i="16"/>
  <c r="C2007" i="16"/>
  <c r="C2008" i="16"/>
  <c r="C2009" i="16"/>
  <c r="C2010" i="16"/>
  <c r="C2011" i="16"/>
  <c r="C2012" i="16"/>
  <c r="C2013" i="16"/>
  <c r="C2014" i="16"/>
  <c r="C2015" i="16"/>
  <c r="C2016" i="16"/>
  <c r="C2017" i="16"/>
  <c r="C2018" i="16"/>
  <c r="C2019" i="16"/>
  <c r="C2020" i="16"/>
  <c r="C2021" i="16"/>
  <c r="C2022" i="16"/>
  <c r="C2023" i="16"/>
  <c r="C2024" i="16"/>
  <c r="C2025" i="16"/>
  <c r="C2026" i="16"/>
  <c r="C2027" i="16"/>
  <c r="C2028" i="16"/>
  <c r="C2029" i="16"/>
  <c r="C2030" i="16"/>
  <c r="C2031" i="16"/>
  <c r="C2032" i="16"/>
  <c r="C2033" i="16"/>
  <c r="C2034" i="16"/>
  <c r="C2035" i="16"/>
  <c r="C2036" i="16"/>
  <c r="C2037" i="16"/>
  <c r="C2038" i="16"/>
  <c r="C2039" i="16"/>
  <c r="C2040" i="16"/>
  <c r="C2041" i="16"/>
  <c r="C2042" i="16"/>
  <c r="C2043" i="16"/>
  <c r="C2044" i="16"/>
  <c r="C2045" i="16"/>
  <c r="C2046" i="16"/>
  <c r="C2047" i="16"/>
  <c r="C2048" i="16"/>
  <c r="C2049" i="16"/>
  <c r="C2050" i="16"/>
  <c r="C2051" i="16"/>
  <c r="C2052" i="16"/>
  <c r="C2053" i="16"/>
  <c r="C2054" i="16"/>
  <c r="C2055" i="16"/>
  <c r="C2056" i="16"/>
  <c r="C2057" i="16"/>
  <c r="C2058" i="16"/>
  <c r="C2059" i="16"/>
  <c r="C2060" i="16"/>
  <c r="C2061" i="16"/>
  <c r="C2062" i="16"/>
  <c r="C2063" i="16"/>
  <c r="C2064" i="16"/>
  <c r="C2065" i="16"/>
  <c r="C2066" i="16"/>
  <c r="C2067" i="16"/>
  <c r="C2068" i="16"/>
  <c r="C2069" i="16"/>
  <c r="C2070" i="16"/>
  <c r="C2071" i="16"/>
  <c r="C2072" i="16"/>
  <c r="C2073" i="16"/>
  <c r="C2074" i="16"/>
  <c r="C2075" i="16"/>
  <c r="C2076" i="16"/>
  <c r="C2077" i="16"/>
  <c r="C2078" i="16"/>
  <c r="C2079" i="16"/>
  <c r="C2080" i="16"/>
  <c r="C2081" i="16"/>
  <c r="C2082" i="16"/>
  <c r="C2083" i="16"/>
  <c r="C2084" i="16"/>
  <c r="C2085" i="16"/>
  <c r="C2086" i="16"/>
  <c r="C2087" i="16"/>
  <c r="C2088" i="16"/>
  <c r="C2089" i="16"/>
  <c r="C2090" i="16"/>
  <c r="C2091" i="16"/>
  <c r="C2092" i="16"/>
  <c r="C2093" i="16"/>
  <c r="C2094" i="16"/>
  <c r="C2095" i="16"/>
  <c r="C2096" i="16"/>
  <c r="C2097" i="16"/>
  <c r="C2098" i="16"/>
  <c r="C2099" i="16"/>
  <c r="C2100" i="16"/>
  <c r="C2101" i="16"/>
  <c r="C2102" i="16"/>
  <c r="C2103" i="16"/>
  <c r="C2104" i="16"/>
  <c r="C2105" i="16"/>
  <c r="C2106" i="16"/>
  <c r="C2107" i="16"/>
  <c r="C2108" i="16"/>
  <c r="C2109" i="16"/>
  <c r="C2110" i="16"/>
  <c r="C2111" i="16"/>
  <c r="C2112" i="16"/>
  <c r="C2113" i="16"/>
  <c r="C2114" i="16"/>
  <c r="C2115" i="16"/>
  <c r="C2116" i="16"/>
  <c r="C2117" i="16"/>
  <c r="C2118" i="16"/>
  <c r="C2119" i="16"/>
  <c r="C2120" i="16"/>
  <c r="C2121" i="16"/>
  <c r="C2122" i="16"/>
  <c r="C2123" i="16"/>
  <c r="C2124" i="16"/>
  <c r="C2125" i="16"/>
  <c r="C2126" i="16"/>
  <c r="C2127" i="16"/>
  <c r="C2128" i="16"/>
  <c r="C2129" i="16"/>
  <c r="C2130" i="16"/>
  <c r="C2131" i="16"/>
  <c r="C2132" i="16"/>
  <c r="C2133" i="16"/>
  <c r="C2134" i="16"/>
  <c r="C2135" i="16"/>
  <c r="C2136" i="16"/>
  <c r="C2137" i="16"/>
  <c r="C2138" i="16"/>
  <c r="C2139" i="16"/>
  <c r="C2140" i="16"/>
  <c r="C2141" i="16"/>
  <c r="C2142" i="16"/>
  <c r="C2143" i="16"/>
  <c r="C2144" i="16"/>
  <c r="C2145" i="16"/>
  <c r="C2146" i="16"/>
  <c r="C2147" i="16"/>
  <c r="C2148" i="16"/>
  <c r="C2149" i="16"/>
  <c r="C2150" i="16"/>
  <c r="C2151" i="16"/>
  <c r="C2152" i="16"/>
  <c r="C2153" i="16"/>
  <c r="C2154" i="16"/>
  <c r="C2155" i="16"/>
  <c r="C2156" i="16"/>
  <c r="C2157" i="16"/>
  <c r="C2158" i="16"/>
  <c r="C2159" i="16"/>
  <c r="C2160" i="16"/>
  <c r="C2161" i="16"/>
  <c r="C2162" i="16"/>
  <c r="C2163" i="16"/>
  <c r="C2164" i="16"/>
  <c r="C2165" i="16"/>
  <c r="C2166" i="16"/>
  <c r="C2167" i="16"/>
  <c r="C2168" i="16"/>
  <c r="C2169" i="16"/>
  <c r="C2170" i="16"/>
  <c r="C2171" i="16"/>
  <c r="C2172" i="16"/>
  <c r="C2173" i="16"/>
  <c r="C2174" i="16"/>
  <c r="C2175" i="16"/>
  <c r="C2176" i="16"/>
  <c r="C2177" i="16"/>
  <c r="C2178" i="16"/>
  <c r="C2179" i="16"/>
  <c r="C2180" i="16"/>
  <c r="C2181" i="16"/>
  <c r="C2182" i="16"/>
  <c r="C2183" i="16"/>
  <c r="C2184" i="16"/>
  <c r="C2185" i="16"/>
  <c r="C2186" i="16"/>
  <c r="C2187" i="16"/>
  <c r="C2188" i="16"/>
  <c r="C2189" i="16"/>
  <c r="C2190" i="16"/>
  <c r="C2191" i="16"/>
  <c r="C2192" i="16"/>
  <c r="C2193" i="16"/>
  <c r="C2194" i="16"/>
  <c r="C2195" i="16"/>
  <c r="C2196" i="16"/>
  <c r="C2197" i="16"/>
  <c r="C2198" i="16"/>
  <c r="C2199" i="16"/>
  <c r="C2200" i="16"/>
  <c r="C2201" i="16"/>
  <c r="C2202" i="16"/>
  <c r="C2203" i="16"/>
  <c r="C2204" i="16"/>
  <c r="C2205" i="16"/>
  <c r="C2206" i="16"/>
  <c r="C2207" i="16"/>
  <c r="C2208" i="16"/>
  <c r="C2209" i="16"/>
  <c r="C2210" i="16"/>
  <c r="C2211" i="16"/>
  <c r="C2212" i="16"/>
  <c r="C2213" i="16"/>
  <c r="C2214" i="16"/>
  <c r="C2215" i="16"/>
  <c r="C2216" i="16"/>
  <c r="C2217" i="16"/>
  <c r="C2218" i="16"/>
  <c r="C2219" i="16"/>
  <c r="C2220" i="16"/>
  <c r="C2221" i="16"/>
  <c r="C2222" i="16"/>
  <c r="C2223" i="16"/>
  <c r="C2224" i="16"/>
  <c r="C2225" i="16"/>
  <c r="C2226" i="16"/>
  <c r="C2227" i="16"/>
  <c r="C2228" i="16"/>
  <c r="C2229" i="16"/>
  <c r="C2230" i="16"/>
  <c r="C2231" i="16"/>
  <c r="C2232" i="16"/>
  <c r="C2233" i="16"/>
  <c r="C2234" i="16"/>
  <c r="C2235" i="16"/>
  <c r="C2236" i="16"/>
  <c r="C2237" i="16"/>
  <c r="C2238" i="16"/>
  <c r="C2239" i="16"/>
  <c r="C2240" i="16"/>
  <c r="C2241" i="16"/>
  <c r="C2242" i="16"/>
  <c r="C2243" i="16"/>
  <c r="C2244" i="16"/>
  <c r="C2245" i="16"/>
  <c r="C2246" i="16"/>
  <c r="C2247" i="16"/>
  <c r="C2248" i="16"/>
  <c r="C2249" i="16"/>
  <c r="C2250" i="16"/>
  <c r="C2251" i="16"/>
  <c r="C2252" i="16"/>
  <c r="C2253" i="16"/>
  <c r="C2254" i="16"/>
  <c r="C2255" i="16"/>
  <c r="C2256" i="16"/>
  <c r="C2257" i="16"/>
  <c r="C2258" i="16"/>
  <c r="C2259" i="16"/>
  <c r="C2260" i="16"/>
  <c r="C2261" i="16"/>
  <c r="C2262" i="16"/>
  <c r="C2263" i="16"/>
  <c r="C2264" i="16"/>
  <c r="C2265" i="16"/>
  <c r="C2266" i="16"/>
  <c r="C2267" i="16"/>
  <c r="C2268" i="16"/>
  <c r="C2269" i="16"/>
  <c r="C2270" i="16"/>
  <c r="C2271" i="16"/>
  <c r="C2272" i="16"/>
  <c r="C2273" i="16"/>
  <c r="C2274" i="16"/>
  <c r="C2275" i="16"/>
  <c r="C2276" i="16"/>
  <c r="C2277" i="16"/>
  <c r="C2278" i="16"/>
  <c r="C2279" i="16"/>
  <c r="C2280" i="16"/>
  <c r="C2281" i="16"/>
  <c r="C2282" i="16"/>
  <c r="C2283" i="16"/>
  <c r="C2284" i="16"/>
  <c r="C2285" i="16"/>
  <c r="C2286" i="16"/>
  <c r="C2287" i="16"/>
  <c r="C2288" i="16"/>
  <c r="C2289" i="16"/>
  <c r="C2290" i="16"/>
  <c r="C2291" i="16"/>
  <c r="C2292" i="16"/>
  <c r="C2293" i="16"/>
  <c r="C2294" i="16"/>
  <c r="C2295" i="16"/>
  <c r="C2296" i="16"/>
  <c r="C2297" i="16"/>
  <c r="C2298" i="16"/>
  <c r="C2299" i="16"/>
  <c r="C2300" i="16"/>
  <c r="C2301" i="16"/>
  <c r="C2302" i="16"/>
  <c r="C2303" i="16"/>
  <c r="C2304" i="16"/>
  <c r="C2305" i="16"/>
  <c r="C2306" i="16"/>
  <c r="C2307" i="16"/>
  <c r="C2308" i="16"/>
  <c r="C2309" i="16"/>
  <c r="C2310" i="16"/>
  <c r="C2311" i="16"/>
  <c r="C2312" i="16"/>
  <c r="C2313" i="16"/>
  <c r="C2314" i="16"/>
  <c r="C2315" i="16"/>
  <c r="C2316" i="16"/>
  <c r="C2317" i="16"/>
  <c r="C2318" i="16"/>
  <c r="C2319" i="16"/>
  <c r="C2320" i="16"/>
  <c r="C2321" i="16"/>
  <c r="C2322" i="16"/>
  <c r="C2323" i="16"/>
  <c r="C2324" i="16"/>
  <c r="C2325" i="16"/>
  <c r="C2326" i="16"/>
  <c r="C2327" i="16"/>
  <c r="C2328" i="16"/>
  <c r="C2329" i="16"/>
  <c r="C2330" i="16"/>
  <c r="C2331" i="16"/>
  <c r="C2332" i="16"/>
  <c r="C2333" i="16"/>
  <c r="C2334" i="16"/>
  <c r="C2335" i="16"/>
  <c r="C2336" i="16"/>
  <c r="C2337" i="16"/>
  <c r="C2338" i="16"/>
  <c r="C2339" i="16"/>
  <c r="C2340" i="16"/>
  <c r="C2341" i="16"/>
  <c r="C2342" i="16"/>
  <c r="C2343" i="16"/>
  <c r="C2344" i="16"/>
  <c r="C2345" i="16"/>
  <c r="C2346" i="16"/>
  <c r="C2347" i="16"/>
  <c r="C2348" i="16"/>
  <c r="C2349" i="16"/>
  <c r="C2350" i="16"/>
  <c r="C2351" i="16"/>
  <c r="C2352" i="16"/>
  <c r="C2353" i="16"/>
  <c r="C2354" i="16"/>
  <c r="C2355" i="16"/>
  <c r="C2356" i="16"/>
  <c r="C2357" i="16"/>
  <c r="C2358" i="16"/>
  <c r="C2359" i="16"/>
  <c r="C2360" i="16"/>
  <c r="C2361" i="16"/>
  <c r="C2362" i="16"/>
  <c r="C2363" i="16"/>
  <c r="C2364" i="16"/>
  <c r="C2365" i="16"/>
  <c r="C2366" i="16"/>
  <c r="C2367" i="16"/>
  <c r="C2368" i="16"/>
  <c r="C2369" i="16"/>
  <c r="C2370" i="16"/>
  <c r="C2371" i="16"/>
  <c r="C2372" i="16"/>
  <c r="C2373" i="16"/>
  <c r="C2374" i="16"/>
  <c r="C2375" i="16"/>
  <c r="C2376" i="16"/>
  <c r="C2377" i="16"/>
  <c r="C2378" i="16"/>
  <c r="C2379" i="16"/>
  <c r="C2380" i="16"/>
  <c r="C2381" i="16"/>
  <c r="C2382" i="16"/>
  <c r="C2383" i="16"/>
  <c r="C2384" i="16"/>
  <c r="C2385" i="16"/>
  <c r="C2386" i="16"/>
  <c r="C2387" i="16"/>
  <c r="C2388" i="16"/>
  <c r="C2389" i="16"/>
  <c r="C2390" i="16"/>
  <c r="C2391" i="16"/>
  <c r="C2392" i="16"/>
  <c r="C2393" i="16"/>
  <c r="C2394" i="16"/>
  <c r="C2395" i="16"/>
  <c r="C2396" i="16"/>
  <c r="C2397" i="16"/>
  <c r="C2398" i="16"/>
  <c r="C2399" i="16"/>
  <c r="C2400" i="16"/>
  <c r="C2401" i="16"/>
  <c r="C2402" i="16"/>
  <c r="C2403" i="16"/>
  <c r="C2404" i="16"/>
  <c r="C2405" i="16"/>
  <c r="C2406" i="16"/>
  <c r="C2407" i="16"/>
  <c r="C2408" i="16"/>
  <c r="C2409" i="16"/>
  <c r="C2410" i="16"/>
  <c r="C2411" i="16"/>
  <c r="C2412" i="16"/>
  <c r="C2413" i="16"/>
  <c r="C2414" i="16"/>
  <c r="C2415" i="16"/>
  <c r="C2416" i="16"/>
  <c r="C2417" i="16"/>
  <c r="C2418" i="16"/>
  <c r="C2419" i="16"/>
  <c r="C2420" i="16"/>
  <c r="C2421" i="16"/>
  <c r="C2422" i="16"/>
  <c r="C2423" i="16"/>
  <c r="C2424" i="16"/>
  <c r="C2425" i="16"/>
  <c r="C2426" i="16"/>
  <c r="C2427" i="16"/>
  <c r="C2428" i="16"/>
  <c r="C2429" i="16"/>
  <c r="C2430" i="16"/>
  <c r="C2431" i="16"/>
  <c r="C2432" i="16"/>
  <c r="C2433" i="16"/>
  <c r="C2434" i="16"/>
  <c r="C2435" i="16"/>
  <c r="C2436" i="16"/>
  <c r="C2437" i="16"/>
  <c r="C2438" i="16"/>
  <c r="C2439" i="16"/>
  <c r="C2440" i="16"/>
  <c r="C2441" i="16"/>
  <c r="C2442" i="16"/>
  <c r="C2443" i="16"/>
  <c r="C2444" i="16"/>
  <c r="C2445" i="16"/>
  <c r="C2446" i="16"/>
  <c r="C2447" i="16"/>
  <c r="C2448" i="16"/>
  <c r="C2449" i="16"/>
  <c r="C2450" i="16"/>
  <c r="C2451" i="16"/>
  <c r="C2452" i="16"/>
  <c r="C2453" i="16"/>
  <c r="C2454" i="16"/>
  <c r="C2455" i="16"/>
  <c r="C2456" i="16"/>
  <c r="C2457" i="16"/>
  <c r="C2458" i="16"/>
  <c r="C2459" i="16"/>
  <c r="C2460" i="16"/>
  <c r="C2461" i="16"/>
  <c r="C2462" i="16"/>
  <c r="C2463" i="16"/>
  <c r="C2464" i="16"/>
  <c r="C2465" i="16"/>
  <c r="C2466" i="16"/>
  <c r="C2467" i="16"/>
  <c r="C2468" i="16"/>
  <c r="C2469" i="16"/>
  <c r="C2470" i="16"/>
  <c r="C2471" i="16"/>
  <c r="C2472" i="16"/>
  <c r="C2473" i="16"/>
  <c r="C2474" i="16"/>
  <c r="C2475" i="16"/>
  <c r="C2476" i="16"/>
  <c r="C2477" i="16"/>
  <c r="C2478" i="16"/>
  <c r="C2479" i="16"/>
  <c r="C2480" i="16"/>
  <c r="C2481" i="16"/>
  <c r="C2482" i="16"/>
  <c r="C2483" i="16"/>
  <c r="C2484" i="16"/>
  <c r="C2485" i="16"/>
  <c r="C2486" i="16"/>
  <c r="C2487" i="16"/>
  <c r="C2488" i="16"/>
  <c r="C2489" i="16"/>
  <c r="C2490" i="16"/>
  <c r="C2491" i="16"/>
  <c r="C2492" i="16"/>
  <c r="C2493" i="16"/>
  <c r="C2494" i="16"/>
  <c r="C2495" i="16"/>
  <c r="C2496" i="16"/>
  <c r="C2497" i="16"/>
  <c r="C2498" i="16"/>
  <c r="C2499" i="16"/>
  <c r="C2500" i="16"/>
  <c r="C2501" i="16"/>
  <c r="C2502" i="16"/>
  <c r="C2503" i="16"/>
  <c r="C2504" i="16"/>
  <c r="C2505" i="16"/>
  <c r="C2506" i="16"/>
  <c r="C2507" i="16"/>
  <c r="C2508" i="16"/>
  <c r="C2509" i="16"/>
  <c r="C2510" i="16"/>
  <c r="C2511" i="16"/>
  <c r="C2512" i="16"/>
  <c r="C2513" i="16"/>
  <c r="C2514" i="16"/>
  <c r="C2515" i="16"/>
  <c r="C2516" i="16"/>
  <c r="C2517" i="16"/>
  <c r="C2518" i="16"/>
  <c r="C2519" i="16"/>
  <c r="C2520" i="16"/>
  <c r="C2521" i="16"/>
  <c r="C2522" i="16"/>
  <c r="C2523" i="16"/>
  <c r="C2524" i="16"/>
  <c r="C2525" i="16"/>
  <c r="C2526" i="16"/>
  <c r="C2527" i="16"/>
  <c r="C2528" i="16"/>
  <c r="C2529" i="16"/>
  <c r="C2530" i="16"/>
  <c r="C2531" i="16"/>
  <c r="C2532" i="16"/>
  <c r="C2533" i="16"/>
  <c r="C2534" i="16"/>
  <c r="C2535" i="16"/>
  <c r="C2536" i="16"/>
  <c r="C2537" i="16"/>
  <c r="C2538" i="16"/>
  <c r="C2539" i="16"/>
  <c r="C2540" i="16"/>
  <c r="C2541" i="16"/>
  <c r="C2542" i="16"/>
  <c r="C2543" i="16"/>
  <c r="C2544" i="16"/>
  <c r="C2545" i="16"/>
  <c r="C2546" i="16"/>
  <c r="C2547" i="16"/>
  <c r="C2548" i="16"/>
  <c r="C2549" i="16"/>
  <c r="C2550" i="16"/>
  <c r="C2551" i="16"/>
  <c r="C2552" i="16"/>
  <c r="C2553" i="16"/>
  <c r="C2554" i="16"/>
  <c r="C2555" i="16"/>
  <c r="C2556" i="16"/>
  <c r="C2557" i="16"/>
  <c r="C2558" i="16"/>
  <c r="C2559" i="16"/>
  <c r="C2560" i="16"/>
  <c r="C2561" i="16"/>
  <c r="C2562" i="16"/>
  <c r="C2563" i="16"/>
  <c r="C2564" i="16"/>
  <c r="C2565" i="16"/>
  <c r="C2566" i="16"/>
  <c r="C2567" i="16"/>
  <c r="C2568" i="16"/>
  <c r="C2569" i="16"/>
  <c r="C2570" i="16"/>
  <c r="C2571" i="16"/>
  <c r="C2572" i="16"/>
  <c r="C2573" i="16"/>
  <c r="C2574" i="16"/>
  <c r="C2575" i="16"/>
  <c r="C2576" i="16"/>
  <c r="C2577" i="16"/>
  <c r="C2578" i="16"/>
  <c r="C2579" i="16"/>
  <c r="C2580" i="16"/>
  <c r="C2581" i="16"/>
  <c r="C2582" i="16"/>
  <c r="C2583" i="16"/>
  <c r="C2584" i="16"/>
  <c r="C2585" i="16"/>
  <c r="C2586" i="16"/>
  <c r="C2587" i="16"/>
  <c r="C2588" i="16"/>
  <c r="C2589" i="16"/>
  <c r="C2590" i="16"/>
  <c r="C2591" i="16"/>
  <c r="C2592" i="16"/>
  <c r="C2593" i="16"/>
  <c r="C2594" i="16"/>
  <c r="C2595" i="16"/>
  <c r="C2596" i="16"/>
  <c r="C2597" i="16"/>
  <c r="C2598" i="16"/>
  <c r="C2599" i="16"/>
  <c r="C2600" i="16"/>
  <c r="C2601" i="16"/>
  <c r="C2602" i="16"/>
  <c r="C2603" i="16"/>
  <c r="C2604" i="16"/>
  <c r="C2605" i="16"/>
  <c r="C2606" i="16"/>
  <c r="C2607" i="16"/>
  <c r="C2608" i="16"/>
  <c r="C2609" i="16"/>
  <c r="C2610" i="16"/>
  <c r="C2611" i="16"/>
  <c r="C2612" i="16"/>
  <c r="C2613" i="16"/>
  <c r="C2614" i="16"/>
  <c r="C2615" i="16"/>
  <c r="C2616" i="16"/>
  <c r="C2617" i="16"/>
  <c r="C2618" i="16"/>
  <c r="C2619" i="16"/>
  <c r="C2620" i="16"/>
  <c r="C2621" i="16"/>
  <c r="C2622" i="16"/>
  <c r="C2623" i="16"/>
  <c r="C2624" i="16"/>
  <c r="C2625" i="16"/>
  <c r="C2626" i="16"/>
  <c r="C2627" i="16"/>
  <c r="C2628" i="16"/>
  <c r="C2629" i="16"/>
  <c r="C2630" i="16"/>
  <c r="C2631" i="16"/>
  <c r="C2632" i="16"/>
  <c r="C2633" i="16"/>
  <c r="C2634" i="16"/>
  <c r="C2635" i="16"/>
  <c r="C2636" i="16"/>
  <c r="C2637" i="16"/>
  <c r="C2638" i="16"/>
  <c r="C2639" i="16"/>
  <c r="C2640" i="16"/>
  <c r="C2641" i="16"/>
  <c r="C2642" i="16"/>
  <c r="C2643" i="16"/>
  <c r="C2644" i="16"/>
  <c r="C2645" i="16"/>
  <c r="C2646" i="16"/>
  <c r="C2647" i="16"/>
  <c r="C2648" i="16"/>
  <c r="C2649" i="16"/>
  <c r="C2650" i="16"/>
  <c r="C2651" i="16"/>
  <c r="C2652" i="16"/>
  <c r="C2653" i="16"/>
  <c r="C2654" i="16"/>
  <c r="C2655" i="16"/>
  <c r="C2656" i="16"/>
  <c r="C2657" i="16"/>
  <c r="C2658" i="16"/>
  <c r="C2659" i="16"/>
  <c r="C2660" i="16"/>
  <c r="C2661" i="16"/>
  <c r="C2662" i="16"/>
  <c r="C2663" i="16"/>
  <c r="C2664" i="16"/>
  <c r="C2665" i="16"/>
  <c r="C2666" i="16"/>
  <c r="C2667" i="16"/>
  <c r="C2668" i="16"/>
  <c r="C2669" i="16"/>
  <c r="C2670" i="16"/>
  <c r="C2671" i="16"/>
  <c r="C2672" i="16"/>
  <c r="C2673" i="16"/>
  <c r="C2674" i="16"/>
  <c r="C2675" i="16"/>
  <c r="C2676" i="16"/>
  <c r="C2677" i="16"/>
  <c r="C2678" i="16"/>
  <c r="C2679" i="16"/>
  <c r="C2680" i="16"/>
  <c r="C2681" i="16"/>
  <c r="C2682" i="16"/>
  <c r="C2683" i="16"/>
  <c r="C2684" i="16"/>
  <c r="C2685" i="16"/>
  <c r="C2686" i="16"/>
  <c r="C2687" i="16"/>
  <c r="C2688" i="16"/>
  <c r="C2689" i="16"/>
  <c r="C2690" i="16"/>
  <c r="C2691" i="16"/>
  <c r="C2692" i="16"/>
  <c r="C2693" i="16"/>
  <c r="C2694" i="16"/>
  <c r="C2695" i="16"/>
  <c r="C2696" i="16"/>
  <c r="C2697" i="16"/>
  <c r="C2698" i="16"/>
  <c r="C2699" i="16"/>
  <c r="C2700" i="16"/>
  <c r="C2701" i="16"/>
  <c r="C2702" i="16"/>
  <c r="C2703" i="16"/>
  <c r="C2704" i="16"/>
  <c r="C2705" i="16"/>
  <c r="C2706" i="16"/>
  <c r="C2707" i="16"/>
  <c r="C2708" i="16"/>
  <c r="C2709" i="16"/>
  <c r="C2710" i="16"/>
  <c r="C2711" i="16"/>
  <c r="C2712" i="16"/>
  <c r="C2713" i="16"/>
  <c r="C2714" i="16"/>
  <c r="C2715" i="16"/>
  <c r="C2716" i="16"/>
  <c r="C2717" i="16"/>
  <c r="C2718" i="16"/>
  <c r="C2719" i="16"/>
  <c r="C2720" i="16"/>
  <c r="C2721" i="16"/>
  <c r="C2722" i="16"/>
  <c r="C2723" i="16"/>
  <c r="C2724" i="16"/>
  <c r="C2725" i="16"/>
  <c r="C2726" i="16"/>
  <c r="C2727" i="16"/>
  <c r="C2728" i="16"/>
  <c r="C2729" i="16"/>
  <c r="C2730" i="16"/>
  <c r="C2731" i="16"/>
  <c r="C2732" i="16"/>
  <c r="C2733" i="16"/>
  <c r="C2734" i="16"/>
  <c r="C2735" i="16"/>
  <c r="C2736" i="16"/>
  <c r="C2737" i="16"/>
  <c r="C2738" i="16"/>
  <c r="C2739" i="16"/>
  <c r="C2740" i="16"/>
  <c r="C2741" i="16"/>
  <c r="C2742" i="16"/>
  <c r="C2743" i="16"/>
  <c r="C2744" i="16"/>
  <c r="C2745" i="16"/>
  <c r="C2746" i="16"/>
  <c r="C2747" i="16"/>
  <c r="C2748" i="16"/>
  <c r="C2749" i="16"/>
  <c r="C2750" i="16"/>
  <c r="C2751" i="16"/>
  <c r="C2752" i="16"/>
  <c r="C2753" i="16"/>
  <c r="C2754" i="16"/>
  <c r="C2755" i="16"/>
  <c r="C2756" i="16"/>
  <c r="C2757" i="16"/>
  <c r="C2758" i="16"/>
  <c r="C2759" i="16"/>
  <c r="C2760" i="16"/>
  <c r="C2761" i="16"/>
  <c r="C2762" i="16"/>
  <c r="C2763" i="16"/>
  <c r="C2764" i="16"/>
  <c r="C2765" i="16"/>
  <c r="C2766" i="16"/>
  <c r="C2767" i="16"/>
  <c r="C2768" i="16"/>
  <c r="C2769" i="16"/>
  <c r="C2770" i="16"/>
  <c r="C2771" i="16"/>
  <c r="C2772" i="16"/>
  <c r="C2773" i="16"/>
  <c r="C2774" i="16"/>
  <c r="C2775" i="16"/>
  <c r="C2776" i="16"/>
  <c r="C2777" i="16"/>
  <c r="C2778" i="16"/>
  <c r="C2779" i="16"/>
  <c r="C2780" i="16"/>
  <c r="C2781" i="16"/>
  <c r="C2782" i="16"/>
  <c r="C2783" i="16"/>
  <c r="C2784" i="16"/>
  <c r="C2785" i="16"/>
  <c r="C2786" i="16"/>
  <c r="C2787" i="16"/>
  <c r="C2788" i="16"/>
  <c r="C2789" i="16"/>
  <c r="C2790" i="16"/>
  <c r="C2791" i="16"/>
  <c r="C2792" i="16"/>
  <c r="C2793" i="16"/>
  <c r="C2794" i="16"/>
  <c r="C2795" i="16"/>
  <c r="C2796" i="16"/>
  <c r="C2797" i="16"/>
  <c r="C2798" i="16"/>
  <c r="C2799" i="16"/>
  <c r="C2800" i="16"/>
  <c r="C2801" i="16"/>
  <c r="C2802" i="16"/>
  <c r="C2803" i="16"/>
  <c r="C2804" i="16"/>
  <c r="C2805" i="16"/>
  <c r="C2806" i="16"/>
  <c r="C2807" i="16"/>
  <c r="C2808" i="16"/>
  <c r="C2809" i="16"/>
  <c r="C2810" i="16"/>
  <c r="C2811" i="16"/>
  <c r="C2812" i="16"/>
  <c r="C2813" i="16"/>
  <c r="C2814" i="16"/>
  <c r="C2815" i="16"/>
  <c r="C2816" i="16"/>
  <c r="C2817" i="16"/>
  <c r="C2818" i="16"/>
  <c r="C2819" i="16"/>
  <c r="C2820" i="16"/>
  <c r="C2821" i="16"/>
  <c r="C2822" i="16"/>
  <c r="C2823" i="16"/>
  <c r="C2824" i="16"/>
  <c r="C2825" i="16"/>
  <c r="C2826" i="16"/>
  <c r="C2827" i="16"/>
  <c r="C2828" i="16"/>
  <c r="C2829" i="16"/>
  <c r="C2830" i="16"/>
  <c r="C2831" i="16"/>
  <c r="C2832" i="16"/>
  <c r="C2833" i="16"/>
  <c r="C2834" i="16"/>
  <c r="C2835" i="16"/>
  <c r="C2836" i="16"/>
  <c r="C2837" i="16"/>
  <c r="C2838" i="16"/>
  <c r="C2839" i="16"/>
  <c r="C2840" i="16"/>
  <c r="C2841" i="16"/>
  <c r="C2842" i="16"/>
  <c r="C2843" i="16"/>
  <c r="C2844" i="16"/>
  <c r="C2845" i="16"/>
  <c r="C2846" i="16"/>
  <c r="C2847" i="16"/>
  <c r="C2848" i="16"/>
  <c r="C2849" i="16"/>
  <c r="C2850" i="16"/>
  <c r="C2851" i="16"/>
  <c r="C2852" i="16"/>
  <c r="C2853" i="16"/>
  <c r="C2854" i="16"/>
  <c r="C2855" i="16"/>
  <c r="C2856" i="16"/>
  <c r="C2857" i="16"/>
  <c r="C2858" i="16"/>
  <c r="C2859" i="16"/>
  <c r="C2860" i="16"/>
  <c r="C2861" i="16"/>
  <c r="C2862" i="16"/>
  <c r="C2863" i="16"/>
  <c r="C2864" i="16"/>
  <c r="C2865" i="16"/>
  <c r="C2866" i="16"/>
  <c r="C2867" i="16"/>
  <c r="C2868" i="16"/>
  <c r="C2869" i="16"/>
  <c r="C2870" i="16"/>
  <c r="C2871" i="16"/>
  <c r="C2872" i="16"/>
  <c r="C2873" i="16"/>
  <c r="C2874" i="16"/>
  <c r="C2875" i="16"/>
  <c r="C2876" i="16"/>
  <c r="C2877" i="16"/>
  <c r="C2878" i="16"/>
  <c r="C2879" i="16"/>
  <c r="C2880" i="16"/>
  <c r="C2881" i="16"/>
  <c r="C2882" i="16"/>
  <c r="C2883" i="16"/>
  <c r="C2884" i="16"/>
  <c r="C2885" i="16"/>
  <c r="C2886" i="16"/>
  <c r="C2887" i="16"/>
  <c r="C2888" i="16"/>
  <c r="C2889" i="16"/>
  <c r="C2890" i="16"/>
  <c r="C2891" i="16"/>
  <c r="C2892" i="16"/>
  <c r="C2893" i="16"/>
  <c r="C2894" i="16"/>
  <c r="C2895" i="16"/>
  <c r="C2896" i="16"/>
  <c r="C2897" i="16"/>
  <c r="C2898" i="16"/>
  <c r="C2899" i="16"/>
  <c r="C2900" i="16"/>
  <c r="C2901" i="16"/>
  <c r="C2902" i="16"/>
  <c r="C2903" i="16"/>
  <c r="C2904" i="16"/>
  <c r="C2905" i="16"/>
  <c r="C2906" i="16"/>
  <c r="C2907" i="16"/>
  <c r="C2908" i="16"/>
  <c r="C2909" i="16"/>
  <c r="C2910" i="16"/>
  <c r="C2911" i="16"/>
  <c r="C2912" i="16"/>
  <c r="C2913" i="16"/>
  <c r="C2914" i="16"/>
  <c r="C2915" i="16"/>
  <c r="C2916" i="16"/>
  <c r="C2917" i="16"/>
  <c r="C2918" i="16"/>
  <c r="C2919" i="16"/>
  <c r="C2920" i="16"/>
  <c r="C2921" i="16"/>
  <c r="C2922" i="16"/>
  <c r="C2923" i="16"/>
  <c r="C2924" i="16"/>
  <c r="C2925" i="16"/>
  <c r="C2926" i="16"/>
  <c r="C2927" i="16"/>
  <c r="C2928" i="16"/>
  <c r="C2929" i="16"/>
  <c r="C2930" i="16"/>
  <c r="C2931" i="16"/>
  <c r="C2932" i="16"/>
  <c r="C2933" i="16"/>
  <c r="C2934" i="16"/>
  <c r="C2935" i="16"/>
  <c r="C2936" i="16"/>
  <c r="C2937" i="16"/>
  <c r="C2938" i="16"/>
  <c r="C2939" i="16"/>
  <c r="C2940" i="16"/>
  <c r="C2941" i="16"/>
  <c r="C2942" i="16"/>
  <c r="C2943" i="16"/>
  <c r="C2944" i="16"/>
  <c r="C2945" i="16"/>
  <c r="C2946" i="16"/>
  <c r="C2947" i="16"/>
  <c r="C2948" i="16"/>
  <c r="C2949" i="16"/>
  <c r="C2950" i="16"/>
  <c r="C2951" i="16"/>
  <c r="C2952" i="16"/>
  <c r="C2953" i="16"/>
  <c r="C2954" i="16"/>
  <c r="C2955" i="16"/>
  <c r="C2956" i="16"/>
  <c r="C2957" i="16"/>
  <c r="C2958" i="16"/>
  <c r="C2959" i="16"/>
  <c r="C2960" i="16"/>
  <c r="C2961" i="16"/>
  <c r="C2962" i="16"/>
  <c r="C2963" i="16"/>
  <c r="C2964" i="16"/>
  <c r="C2965" i="16"/>
  <c r="C2966" i="16"/>
  <c r="C2967" i="16"/>
  <c r="C2968" i="16"/>
  <c r="C2969" i="16"/>
  <c r="C2970" i="16"/>
  <c r="C2971" i="16"/>
  <c r="C2972" i="16"/>
  <c r="C2973" i="16"/>
  <c r="C2974" i="16"/>
  <c r="C2975" i="16"/>
  <c r="C2976" i="16"/>
  <c r="C2977" i="16"/>
  <c r="C2978" i="16"/>
  <c r="C2979" i="16"/>
  <c r="C2980" i="16"/>
  <c r="C2981" i="16"/>
  <c r="C2982" i="16"/>
  <c r="C2983" i="16"/>
  <c r="C2984" i="16"/>
  <c r="C2985" i="16"/>
  <c r="C2986" i="16"/>
  <c r="C2987" i="16"/>
  <c r="C2988" i="16"/>
  <c r="C2989" i="16"/>
  <c r="C2990" i="16"/>
  <c r="C2991" i="16"/>
  <c r="C2992" i="16"/>
  <c r="C2993" i="16"/>
  <c r="C2994" i="16"/>
  <c r="C2995" i="16"/>
  <c r="C2996" i="16"/>
  <c r="C2997" i="16"/>
  <c r="C2998" i="16"/>
  <c r="C2999" i="16"/>
  <c r="C3000" i="16"/>
  <c r="C3001" i="16"/>
  <c r="C3002" i="16"/>
  <c r="C3003" i="16"/>
  <c r="C3004" i="16"/>
  <c r="C3005" i="16"/>
  <c r="C3006" i="16"/>
  <c r="C3007" i="16"/>
  <c r="C3008" i="16"/>
  <c r="C3009" i="16"/>
  <c r="C3010" i="16"/>
  <c r="C3011" i="16"/>
  <c r="C3012" i="16"/>
  <c r="C3013" i="16"/>
  <c r="C3014" i="16"/>
  <c r="C3015" i="16"/>
  <c r="C3016" i="16"/>
  <c r="C3017" i="16"/>
  <c r="C3018" i="16"/>
  <c r="C3019" i="16"/>
  <c r="C3020" i="16"/>
  <c r="C3021" i="16"/>
  <c r="C3022" i="16"/>
  <c r="C3023" i="16"/>
  <c r="C3024" i="16"/>
  <c r="C3025" i="16"/>
  <c r="C3026" i="16"/>
  <c r="C3027" i="16"/>
  <c r="C3028" i="16"/>
  <c r="C3029" i="16"/>
  <c r="C3030" i="16"/>
  <c r="C3031" i="16"/>
  <c r="C3032" i="16"/>
  <c r="C3033" i="16"/>
  <c r="C3034" i="16"/>
  <c r="C3035" i="16"/>
  <c r="C3036" i="16"/>
  <c r="C3037" i="16"/>
  <c r="C3038" i="16"/>
  <c r="C3039" i="16"/>
  <c r="C3040" i="16"/>
  <c r="C3041" i="16"/>
  <c r="C3042" i="16"/>
  <c r="C3043" i="16"/>
  <c r="C3044" i="16"/>
  <c r="C3045" i="16"/>
  <c r="C3046" i="16"/>
  <c r="C3047" i="16"/>
  <c r="C3048" i="16"/>
  <c r="C3049" i="16"/>
  <c r="C3050" i="16"/>
  <c r="C3051" i="16"/>
  <c r="C3052" i="16"/>
  <c r="C3053" i="16"/>
  <c r="C3054" i="16"/>
  <c r="C3055" i="16"/>
  <c r="C3056" i="16"/>
  <c r="C3057" i="16"/>
  <c r="C3058" i="16"/>
  <c r="C3059" i="16"/>
  <c r="C3060" i="16"/>
  <c r="C3061" i="16"/>
  <c r="C3062" i="16"/>
  <c r="C3063" i="16"/>
  <c r="C3064" i="16"/>
  <c r="C3065" i="16"/>
  <c r="C3066" i="16"/>
  <c r="C3067" i="16"/>
  <c r="C3068" i="16"/>
  <c r="C3069" i="16"/>
  <c r="C3070" i="16"/>
  <c r="C3071" i="16"/>
  <c r="C3072" i="16"/>
  <c r="C3073" i="16"/>
  <c r="C3074" i="16"/>
  <c r="C3075" i="16"/>
  <c r="C3076" i="16"/>
  <c r="C3077" i="16"/>
  <c r="C3078" i="16"/>
  <c r="C3079" i="16"/>
  <c r="C3080" i="16"/>
  <c r="C3081" i="16"/>
  <c r="C3082" i="16"/>
  <c r="C3083" i="16"/>
  <c r="C3084" i="16"/>
  <c r="C3085" i="16"/>
  <c r="C3086" i="16"/>
  <c r="C3087" i="16"/>
  <c r="C3088" i="16"/>
  <c r="C3089" i="16"/>
  <c r="C3090" i="16"/>
  <c r="C3091" i="16"/>
  <c r="C3092" i="16"/>
  <c r="C3093" i="16"/>
  <c r="C3094" i="16"/>
  <c r="C3095" i="16"/>
  <c r="C3096" i="16"/>
  <c r="C3097" i="16"/>
  <c r="C3098" i="16"/>
  <c r="C3099" i="16"/>
  <c r="C3100" i="16"/>
  <c r="C3101" i="16"/>
  <c r="C3102" i="16"/>
  <c r="C3103" i="16"/>
  <c r="C3104" i="16"/>
  <c r="C3105" i="16"/>
  <c r="C3106" i="16"/>
  <c r="C3107" i="16"/>
  <c r="C3108" i="16"/>
  <c r="C3109" i="16"/>
  <c r="C3110" i="16"/>
  <c r="C3111" i="16"/>
  <c r="C3112" i="16"/>
  <c r="C3113" i="16"/>
  <c r="C3114" i="16"/>
  <c r="C3115" i="16"/>
  <c r="C3116" i="16"/>
  <c r="C3117" i="16"/>
  <c r="C3118" i="16"/>
  <c r="C3119" i="16"/>
  <c r="C3120" i="16"/>
  <c r="C3121" i="16"/>
  <c r="C3122" i="16"/>
  <c r="C3123" i="16"/>
  <c r="C3124" i="16"/>
  <c r="C3125" i="16"/>
  <c r="C3126" i="16"/>
  <c r="C3127" i="16"/>
  <c r="C3128" i="16"/>
  <c r="C3129" i="16"/>
  <c r="C3130" i="16"/>
  <c r="C3131" i="16"/>
  <c r="C3132" i="16"/>
  <c r="C3133" i="16"/>
  <c r="C3134" i="16"/>
  <c r="C3135" i="16"/>
  <c r="C3136" i="16"/>
  <c r="C3137" i="16"/>
  <c r="C3138" i="16"/>
  <c r="C3139" i="16"/>
  <c r="C3140" i="16"/>
  <c r="C3141" i="16"/>
  <c r="C3142" i="16"/>
  <c r="C3143" i="16"/>
  <c r="C3144" i="16"/>
  <c r="C3145" i="16"/>
  <c r="C3146" i="16"/>
  <c r="C3147" i="16"/>
  <c r="C3148" i="16"/>
  <c r="C3149" i="16"/>
  <c r="C3150" i="16"/>
  <c r="C3151" i="16"/>
  <c r="C3152" i="16"/>
  <c r="C3153" i="16"/>
  <c r="C3154" i="16"/>
  <c r="C3155" i="16"/>
  <c r="C3156" i="16"/>
  <c r="C3157" i="16"/>
  <c r="C3158" i="16"/>
  <c r="C3159" i="16"/>
  <c r="C3160" i="16"/>
  <c r="C3161" i="16"/>
  <c r="C3162" i="16"/>
  <c r="C3163" i="16"/>
  <c r="C3164" i="16"/>
  <c r="C3165" i="16"/>
  <c r="C3166" i="16"/>
  <c r="C3167" i="16"/>
  <c r="C3168" i="16"/>
  <c r="C3169" i="16"/>
  <c r="C3170" i="16"/>
  <c r="C3171" i="16"/>
  <c r="C3172" i="16"/>
  <c r="C3173" i="16"/>
  <c r="C3174" i="16"/>
  <c r="C3175" i="16"/>
  <c r="C3176" i="16"/>
  <c r="C3177" i="16"/>
  <c r="C3178" i="16"/>
  <c r="C3179" i="16"/>
  <c r="C3180" i="16"/>
  <c r="C3181" i="16"/>
  <c r="C3182" i="16"/>
  <c r="C3183" i="16"/>
  <c r="C3184" i="16"/>
  <c r="C3185" i="16"/>
  <c r="C3186" i="16"/>
  <c r="C3187" i="16"/>
  <c r="C3188" i="16"/>
  <c r="C3189" i="16"/>
  <c r="C3190" i="16"/>
  <c r="C3191" i="16"/>
  <c r="C3192" i="16"/>
  <c r="C3193" i="16"/>
  <c r="C3194" i="16"/>
  <c r="C3195" i="16"/>
  <c r="C3196" i="16"/>
  <c r="C3197" i="16"/>
  <c r="C3198" i="16"/>
  <c r="C3199" i="16"/>
  <c r="C3200" i="16"/>
  <c r="C3201" i="16"/>
  <c r="C3202" i="16"/>
  <c r="C3203" i="16"/>
  <c r="C3204" i="16"/>
  <c r="C3205" i="16"/>
  <c r="C3206" i="16"/>
  <c r="C3207" i="16"/>
  <c r="C3208" i="16"/>
  <c r="C3209" i="16"/>
  <c r="C3210" i="16"/>
  <c r="C3211" i="16"/>
  <c r="C3212" i="16"/>
  <c r="C3213" i="16"/>
  <c r="C3214" i="16"/>
  <c r="C3215" i="16"/>
  <c r="C3216" i="16"/>
  <c r="C3217" i="16"/>
  <c r="C3218" i="16"/>
  <c r="C3219" i="16"/>
  <c r="C3220" i="16"/>
  <c r="C3221" i="16"/>
  <c r="C3222" i="16"/>
  <c r="C3223" i="16"/>
  <c r="C3224" i="16"/>
  <c r="C3225" i="16"/>
  <c r="C3226" i="16"/>
  <c r="C3227" i="16"/>
  <c r="C3228" i="16"/>
  <c r="C3229" i="16"/>
  <c r="C3230" i="16"/>
  <c r="C3231" i="16"/>
  <c r="C3232" i="16"/>
  <c r="C3233" i="16"/>
  <c r="C3234" i="16"/>
  <c r="C3235" i="16"/>
  <c r="C3236" i="16"/>
  <c r="C3237" i="16"/>
  <c r="C3238" i="16"/>
  <c r="C3239" i="16"/>
  <c r="C3240" i="16"/>
  <c r="C3241" i="16"/>
  <c r="C3242" i="16"/>
  <c r="C3243" i="16"/>
  <c r="C3244" i="16"/>
  <c r="C3245" i="16"/>
  <c r="C3246" i="16"/>
  <c r="C3247" i="16"/>
  <c r="C3248" i="16"/>
  <c r="C3249" i="16"/>
  <c r="C3250" i="16"/>
  <c r="C3251" i="16"/>
  <c r="C3252" i="16"/>
  <c r="C3253" i="16"/>
  <c r="C3254" i="16"/>
  <c r="C3255" i="16"/>
  <c r="C3256" i="16"/>
  <c r="C3257" i="16"/>
  <c r="C3258" i="16"/>
  <c r="C3259" i="16"/>
  <c r="C3260" i="16"/>
  <c r="C3261" i="16"/>
  <c r="C3262" i="16"/>
  <c r="C3263" i="16"/>
  <c r="C3264" i="16"/>
  <c r="C3265" i="16"/>
  <c r="C3266" i="16"/>
  <c r="C3267" i="16"/>
  <c r="C3268" i="16"/>
  <c r="C3269" i="16"/>
  <c r="C3270" i="16"/>
  <c r="C3271" i="16"/>
  <c r="C3272" i="16"/>
  <c r="C3273" i="16"/>
  <c r="C3274" i="16"/>
  <c r="C3275" i="16"/>
  <c r="C3276" i="16"/>
  <c r="C3277" i="16"/>
  <c r="C3278" i="16"/>
  <c r="C3279" i="16"/>
  <c r="C3280" i="16"/>
  <c r="C3281" i="16"/>
  <c r="C3282" i="16"/>
  <c r="C3283" i="16"/>
  <c r="C3284" i="16"/>
  <c r="C3285" i="16"/>
  <c r="C3286" i="16"/>
  <c r="C3287" i="16"/>
  <c r="C3288" i="16"/>
  <c r="C3289" i="16"/>
  <c r="C3290" i="16"/>
  <c r="C3291" i="16"/>
  <c r="C3292" i="16"/>
  <c r="C3293" i="16"/>
  <c r="C3294" i="16"/>
  <c r="C3295" i="16"/>
  <c r="C3296" i="16"/>
  <c r="C3297" i="16"/>
  <c r="C3298" i="16"/>
  <c r="C3299" i="16"/>
  <c r="C3300" i="16"/>
  <c r="C3301" i="16"/>
  <c r="C3302" i="16"/>
  <c r="C3303" i="16"/>
  <c r="C3304" i="16"/>
  <c r="C3305" i="16"/>
  <c r="C3306" i="16"/>
  <c r="C3307" i="16"/>
  <c r="C3308" i="16"/>
  <c r="C3309" i="16"/>
  <c r="C3310" i="16"/>
  <c r="C3311" i="16"/>
  <c r="C3312" i="16"/>
  <c r="C3313" i="16"/>
  <c r="C3314" i="16"/>
  <c r="C3315" i="16"/>
  <c r="C3316" i="16"/>
  <c r="C3317" i="16"/>
  <c r="C3318" i="16"/>
  <c r="C3319" i="16"/>
  <c r="C3320" i="16"/>
  <c r="C3321" i="16"/>
  <c r="C3322" i="16"/>
  <c r="C3323" i="16"/>
  <c r="C3324" i="16"/>
  <c r="C3325" i="16"/>
  <c r="C3326" i="16"/>
  <c r="C3327" i="16"/>
  <c r="C3328" i="16"/>
  <c r="C3329" i="16"/>
  <c r="C3330" i="16"/>
  <c r="C3331" i="16"/>
  <c r="C3332" i="16"/>
  <c r="C3333" i="16"/>
  <c r="C3334" i="16"/>
  <c r="C3335" i="16"/>
  <c r="C3336" i="16"/>
  <c r="C3337" i="16"/>
  <c r="C3338" i="16"/>
  <c r="C3339" i="16"/>
  <c r="C3340" i="16"/>
  <c r="C3341" i="16"/>
  <c r="C3342" i="16"/>
  <c r="C3343" i="16"/>
  <c r="C3344" i="16"/>
  <c r="C3345" i="16"/>
  <c r="C3346" i="16"/>
  <c r="C3347" i="16"/>
  <c r="C3348" i="16"/>
  <c r="C3349" i="16"/>
  <c r="C3350" i="16"/>
  <c r="C3351" i="16"/>
  <c r="C3352" i="16"/>
  <c r="C3353" i="16"/>
  <c r="C3354" i="16"/>
  <c r="C3355" i="16"/>
  <c r="C3356" i="16"/>
  <c r="C3357" i="16"/>
  <c r="C3358" i="16"/>
  <c r="C3359" i="16"/>
  <c r="C3360" i="16"/>
  <c r="C3361" i="16"/>
  <c r="C3362" i="16"/>
  <c r="C3363" i="16"/>
  <c r="C3364" i="16"/>
  <c r="C3365" i="16"/>
  <c r="C3366" i="16"/>
  <c r="C3367" i="16"/>
  <c r="C3368" i="16"/>
  <c r="C3369" i="16"/>
  <c r="C3370" i="16"/>
  <c r="C3371" i="16"/>
  <c r="C3372" i="16"/>
  <c r="C3373" i="16"/>
  <c r="C3374" i="16"/>
  <c r="C3375" i="16"/>
  <c r="C3376" i="16"/>
  <c r="C3377" i="16"/>
  <c r="C3378" i="16"/>
  <c r="C3379" i="16"/>
  <c r="C3380" i="16"/>
  <c r="C3381" i="16"/>
  <c r="C3382" i="16"/>
  <c r="C3383" i="16"/>
  <c r="C3384" i="16"/>
  <c r="C3385" i="16"/>
  <c r="C3386" i="16"/>
  <c r="C3387" i="16"/>
  <c r="C3388" i="16"/>
  <c r="C3389" i="16"/>
  <c r="C3390" i="16"/>
  <c r="C3391" i="16"/>
  <c r="C3392" i="16"/>
  <c r="C3393" i="16"/>
  <c r="C3394" i="16"/>
  <c r="C3395" i="16"/>
  <c r="C3396" i="16"/>
  <c r="C3397" i="16"/>
  <c r="C3398" i="16"/>
  <c r="C3399" i="16"/>
  <c r="C3400" i="16"/>
  <c r="C3401" i="16"/>
  <c r="C3402" i="16"/>
  <c r="C3403" i="16"/>
  <c r="C3404" i="16"/>
  <c r="C3405" i="16"/>
  <c r="C3406" i="16"/>
  <c r="C3407" i="16"/>
  <c r="C3408" i="16"/>
  <c r="C3409" i="16"/>
  <c r="C3410" i="16"/>
  <c r="C3411" i="16"/>
  <c r="C3412" i="16"/>
  <c r="C3413" i="16"/>
  <c r="C3414" i="16"/>
  <c r="C3415" i="16"/>
  <c r="C3416" i="16"/>
  <c r="C3417" i="16"/>
  <c r="C3418" i="16"/>
  <c r="C3419" i="16"/>
  <c r="C3420" i="16"/>
  <c r="C3421" i="16"/>
  <c r="C3422" i="16"/>
  <c r="C3423" i="16"/>
  <c r="C3424" i="16"/>
  <c r="C3425" i="16"/>
  <c r="C3426" i="16"/>
  <c r="C3427" i="16"/>
  <c r="C3428" i="16"/>
  <c r="C3429" i="16"/>
  <c r="C3430" i="16"/>
  <c r="C3431" i="16"/>
  <c r="C3432" i="16"/>
  <c r="C3433" i="16"/>
  <c r="C3434" i="16"/>
  <c r="C3435" i="16"/>
  <c r="C3436" i="16"/>
  <c r="C3437" i="16"/>
  <c r="C3438" i="16"/>
  <c r="C3439" i="16"/>
  <c r="C3440" i="16"/>
  <c r="C3441" i="16"/>
  <c r="C3442" i="16"/>
  <c r="C3443" i="16"/>
  <c r="C3444" i="16"/>
  <c r="C3445" i="16"/>
  <c r="C3446" i="16"/>
  <c r="C3447" i="16"/>
  <c r="C3448" i="16"/>
  <c r="C3449" i="16"/>
  <c r="C3450" i="16"/>
  <c r="C3451" i="16"/>
  <c r="C3452" i="16"/>
  <c r="C3453" i="16"/>
  <c r="C3454" i="16"/>
  <c r="C3455" i="16"/>
  <c r="C3456" i="16"/>
  <c r="C3457" i="16"/>
  <c r="C3458" i="16"/>
  <c r="C3459" i="16"/>
  <c r="C3460" i="16"/>
  <c r="C3461" i="16"/>
  <c r="C3462" i="16"/>
  <c r="C3463" i="16"/>
  <c r="C3464" i="16"/>
  <c r="C3465" i="16"/>
  <c r="C3466" i="16"/>
  <c r="C3467" i="16"/>
  <c r="C3468" i="16"/>
  <c r="C3469" i="16"/>
  <c r="C3470" i="16"/>
  <c r="C3471" i="16"/>
  <c r="C3472" i="16"/>
  <c r="C3473" i="16"/>
  <c r="C3474" i="16"/>
  <c r="C3475" i="16"/>
  <c r="C3476" i="16"/>
  <c r="C3477" i="16"/>
  <c r="C3478" i="16"/>
  <c r="C3479" i="16"/>
  <c r="C3480" i="16"/>
  <c r="C3481" i="16"/>
  <c r="C3482" i="16"/>
  <c r="C3483" i="16"/>
  <c r="C3484" i="16"/>
  <c r="C3485" i="16"/>
  <c r="C3486" i="16"/>
  <c r="C3487" i="16"/>
  <c r="C3488" i="16"/>
  <c r="C3489" i="16"/>
  <c r="C3490" i="16"/>
  <c r="C3491" i="16"/>
  <c r="C3492" i="16"/>
  <c r="C3493" i="16"/>
  <c r="C3494" i="16"/>
  <c r="C3495" i="16"/>
  <c r="C3496" i="16"/>
  <c r="C3497" i="16"/>
  <c r="C3498" i="16"/>
  <c r="C3499" i="16"/>
  <c r="C3500" i="16"/>
  <c r="C3501" i="16"/>
  <c r="C3502" i="16"/>
  <c r="C3503" i="16"/>
  <c r="C3504" i="16"/>
  <c r="C3505" i="16"/>
  <c r="C3506" i="16"/>
  <c r="C3507" i="16"/>
  <c r="C3508" i="16"/>
  <c r="C3509" i="16"/>
  <c r="C3510" i="16"/>
  <c r="C3511" i="16"/>
  <c r="C3512" i="16"/>
  <c r="C3513" i="16"/>
  <c r="C3514" i="16"/>
  <c r="C3515" i="16"/>
  <c r="C3516" i="16"/>
  <c r="C3517" i="16"/>
  <c r="C3518" i="16"/>
  <c r="C3519" i="16"/>
  <c r="C3520" i="16"/>
  <c r="C3521" i="16"/>
  <c r="C3522" i="16"/>
  <c r="C3523" i="16"/>
  <c r="C3524" i="16"/>
  <c r="C3525" i="16"/>
  <c r="C3526" i="16"/>
  <c r="C3527" i="16"/>
  <c r="C3528" i="16"/>
  <c r="C3529" i="16"/>
  <c r="C3530" i="16"/>
  <c r="C3531" i="16"/>
  <c r="C3532" i="16"/>
  <c r="C3533" i="16"/>
  <c r="C3534" i="16"/>
  <c r="C3535" i="16"/>
  <c r="C3536" i="16"/>
  <c r="C3537" i="16"/>
  <c r="C3538" i="16"/>
  <c r="C3539" i="16"/>
  <c r="C3540" i="16"/>
  <c r="C3541" i="16"/>
  <c r="C3542" i="16"/>
  <c r="C3543" i="16"/>
  <c r="C3544" i="16"/>
  <c r="C3545" i="16"/>
  <c r="C3546" i="16"/>
  <c r="C3547" i="16"/>
  <c r="C3548" i="16"/>
  <c r="C3549" i="16"/>
  <c r="C3550" i="16"/>
  <c r="C3551" i="16"/>
  <c r="C3552" i="16"/>
  <c r="C3553" i="16"/>
  <c r="C3554" i="16"/>
  <c r="C3555" i="16"/>
  <c r="C3556" i="16"/>
  <c r="C3557" i="16"/>
  <c r="C3558" i="16"/>
  <c r="C3559" i="16"/>
  <c r="C3560" i="16"/>
  <c r="C3561" i="16"/>
  <c r="C3562" i="16"/>
  <c r="C3563" i="16"/>
  <c r="C3564" i="16"/>
  <c r="C3565" i="16"/>
  <c r="C3566" i="16"/>
  <c r="C3567" i="16"/>
  <c r="C3568" i="16"/>
  <c r="C3569" i="16"/>
  <c r="C3570" i="16"/>
  <c r="C3571" i="16"/>
  <c r="C3572" i="16"/>
  <c r="C3573" i="16"/>
  <c r="C3574" i="16"/>
  <c r="C3575" i="16"/>
  <c r="C3576" i="16"/>
  <c r="C3577" i="16"/>
  <c r="C3578" i="16"/>
  <c r="C3579" i="16"/>
  <c r="C3580" i="16"/>
  <c r="C3581" i="16"/>
  <c r="C3582" i="16"/>
  <c r="C3583" i="16"/>
  <c r="C3584" i="16"/>
  <c r="C3585" i="16"/>
  <c r="C3586" i="16"/>
  <c r="C3587" i="16"/>
  <c r="C3588" i="16"/>
  <c r="C3589" i="16"/>
  <c r="C3590" i="16"/>
  <c r="C3591" i="16"/>
  <c r="C3592" i="16"/>
  <c r="C3593" i="16"/>
  <c r="C3594" i="16"/>
  <c r="C3595" i="16"/>
  <c r="C3596" i="16"/>
  <c r="C3597" i="16"/>
  <c r="C3598" i="16"/>
  <c r="C3599" i="16"/>
  <c r="C3600" i="16"/>
  <c r="C3601" i="16"/>
  <c r="C3602" i="16"/>
  <c r="C3603" i="16"/>
  <c r="C3604" i="16"/>
  <c r="C3605" i="16"/>
  <c r="C3606" i="16"/>
  <c r="C3607" i="16"/>
  <c r="C3608" i="16"/>
  <c r="C3609" i="16"/>
  <c r="C3610" i="16"/>
  <c r="C3611" i="16"/>
  <c r="C3612" i="16"/>
  <c r="C3613" i="16"/>
  <c r="C3614" i="16"/>
  <c r="C3615" i="16"/>
  <c r="C3616" i="16"/>
  <c r="C3617" i="16"/>
  <c r="C3618" i="16"/>
  <c r="C3619" i="16"/>
  <c r="C3620" i="16"/>
  <c r="C3621" i="16"/>
  <c r="C3622" i="16"/>
  <c r="C3623" i="16"/>
  <c r="C3624" i="16"/>
  <c r="C3625" i="16"/>
  <c r="C3626" i="16"/>
  <c r="C3627" i="16"/>
  <c r="C3628" i="16"/>
  <c r="C3629" i="16"/>
  <c r="C3630" i="16"/>
  <c r="C3631" i="16"/>
  <c r="C3632" i="16"/>
  <c r="C3633" i="16"/>
  <c r="C3634" i="16"/>
  <c r="C3635" i="16"/>
  <c r="C3636" i="16"/>
  <c r="C3637" i="16"/>
  <c r="C3638" i="16"/>
  <c r="C3639" i="16"/>
  <c r="C3640" i="16"/>
  <c r="C3641" i="16"/>
  <c r="C3642" i="16"/>
  <c r="C3643" i="16"/>
  <c r="C3644" i="16"/>
  <c r="C3645" i="16"/>
  <c r="C3646" i="16"/>
  <c r="C3647" i="16"/>
  <c r="C3648" i="16"/>
  <c r="C3649" i="16"/>
  <c r="C3650" i="16"/>
  <c r="C3651" i="16"/>
  <c r="C3652" i="16"/>
  <c r="C3653" i="16"/>
  <c r="C3654" i="16"/>
  <c r="C3655" i="16"/>
  <c r="C3656" i="16"/>
  <c r="C3657" i="16"/>
  <c r="C3658" i="16"/>
  <c r="C3659" i="16"/>
  <c r="C3660" i="16"/>
  <c r="C3661" i="16"/>
  <c r="C3662" i="16"/>
  <c r="C3663" i="16"/>
  <c r="C3664" i="16"/>
  <c r="C3665" i="16"/>
  <c r="C3666" i="16"/>
  <c r="C3667" i="16"/>
  <c r="C3668" i="16"/>
  <c r="C3669" i="16"/>
  <c r="C3670" i="16"/>
  <c r="C3671" i="16"/>
  <c r="C3672" i="16"/>
  <c r="C3673" i="16"/>
  <c r="C3674" i="16"/>
  <c r="C3675" i="16"/>
  <c r="C3676" i="16"/>
  <c r="C3677" i="16"/>
  <c r="C3678" i="16"/>
  <c r="C3679" i="16"/>
  <c r="C3680" i="16"/>
  <c r="C3681" i="16"/>
  <c r="C3682" i="16"/>
  <c r="C3683" i="16"/>
  <c r="C3684" i="16"/>
  <c r="C3685" i="16"/>
  <c r="C3686" i="16"/>
  <c r="C3687" i="16"/>
  <c r="C3688" i="16"/>
  <c r="C3689" i="16"/>
  <c r="C3690" i="16"/>
  <c r="C3691" i="16"/>
  <c r="C3692" i="16"/>
  <c r="C3693" i="16"/>
  <c r="C3694" i="16"/>
  <c r="C3695" i="16"/>
  <c r="C3696" i="16"/>
  <c r="C3697" i="16"/>
  <c r="C3698" i="16"/>
  <c r="C3699" i="16"/>
  <c r="C3700" i="16"/>
  <c r="C3701" i="16"/>
  <c r="C3702" i="16"/>
  <c r="C3703" i="16"/>
  <c r="C3704" i="16"/>
  <c r="C3705" i="16"/>
  <c r="C3706" i="16"/>
  <c r="C3707" i="16"/>
  <c r="C3708" i="16"/>
  <c r="C3709" i="16"/>
  <c r="C3710" i="16"/>
  <c r="C3711" i="16"/>
  <c r="C3712" i="16"/>
  <c r="C3713" i="16"/>
  <c r="C3714" i="16"/>
  <c r="C3715" i="16"/>
  <c r="C3716" i="16"/>
  <c r="C3717" i="16"/>
  <c r="C3718" i="16"/>
  <c r="C3719" i="16"/>
  <c r="C3720" i="16"/>
  <c r="C3721" i="16"/>
  <c r="C3722" i="16"/>
  <c r="C3723" i="16"/>
  <c r="C3724" i="16"/>
  <c r="C3725" i="16"/>
  <c r="C3726" i="16"/>
  <c r="C3727" i="16"/>
  <c r="C3728" i="16"/>
  <c r="C3729" i="16"/>
  <c r="C3730" i="16"/>
  <c r="C3731" i="16"/>
  <c r="C3732" i="16"/>
  <c r="C3733" i="16"/>
  <c r="C3734" i="16"/>
  <c r="C3735" i="16"/>
  <c r="C3736" i="16"/>
  <c r="C3737" i="16"/>
  <c r="C3738" i="16"/>
  <c r="C3739" i="16"/>
  <c r="C3740" i="16"/>
  <c r="C3741" i="16"/>
  <c r="C3742" i="16"/>
  <c r="C3743" i="16"/>
  <c r="C3744" i="16"/>
  <c r="C3745" i="16"/>
  <c r="C3746" i="16"/>
  <c r="C3747" i="16"/>
  <c r="C3748" i="16"/>
  <c r="C3749" i="16"/>
  <c r="C3750" i="16"/>
  <c r="C3751" i="16"/>
  <c r="C3752" i="16"/>
  <c r="C3753" i="16"/>
  <c r="C3754" i="16"/>
  <c r="C3755" i="16"/>
  <c r="C3756" i="16"/>
  <c r="C3757" i="16"/>
  <c r="C3758" i="16"/>
  <c r="C3759" i="16"/>
  <c r="C3760" i="16"/>
  <c r="C3761" i="16"/>
  <c r="C3762" i="16"/>
  <c r="C3763" i="16"/>
  <c r="C3764" i="16"/>
  <c r="C3765" i="16"/>
  <c r="C3766" i="16"/>
  <c r="C3767" i="16"/>
  <c r="C3768" i="16"/>
  <c r="C3769" i="16"/>
  <c r="C3770" i="16"/>
  <c r="C3771" i="16"/>
  <c r="C3772" i="16"/>
  <c r="C3773" i="16"/>
  <c r="C3774" i="16"/>
  <c r="C3775" i="16"/>
  <c r="C3776" i="16"/>
  <c r="C3777" i="16"/>
  <c r="C3778" i="16"/>
  <c r="C3779" i="16"/>
  <c r="C3780" i="16"/>
  <c r="C3781" i="16"/>
  <c r="C3782" i="16"/>
  <c r="C3783" i="16"/>
  <c r="C3784" i="16"/>
  <c r="C3785" i="16"/>
  <c r="C3786" i="16"/>
  <c r="C3787" i="16"/>
  <c r="C3788" i="16"/>
  <c r="C3789" i="16"/>
  <c r="C3790" i="16"/>
  <c r="C3791" i="16"/>
  <c r="C3792" i="16"/>
  <c r="C3793" i="16"/>
  <c r="C3794" i="16"/>
  <c r="C3795" i="16"/>
  <c r="C3796" i="16"/>
  <c r="C3797" i="16"/>
  <c r="C3798" i="16"/>
  <c r="C3799" i="16"/>
  <c r="C3800" i="16"/>
  <c r="C3801" i="16"/>
  <c r="C3802" i="16"/>
  <c r="C3803" i="16"/>
  <c r="C3804" i="16"/>
  <c r="C3805" i="16"/>
  <c r="C3806" i="16"/>
  <c r="C3807" i="16"/>
  <c r="C3808" i="16"/>
  <c r="C3809" i="16"/>
  <c r="C3810" i="16"/>
  <c r="C3811" i="16"/>
  <c r="C3812" i="16"/>
  <c r="C3813" i="16"/>
  <c r="C3814" i="16"/>
  <c r="C3815" i="16"/>
  <c r="C3816" i="16"/>
  <c r="C3817" i="16"/>
  <c r="C3818" i="16"/>
  <c r="C3819" i="16"/>
  <c r="C3820" i="16"/>
  <c r="C3821" i="16"/>
  <c r="C3822" i="16"/>
  <c r="C3823" i="16"/>
  <c r="C3824" i="16"/>
  <c r="C3825" i="16"/>
  <c r="C3826" i="16"/>
  <c r="C3827" i="16"/>
  <c r="C3828" i="16"/>
  <c r="C3829" i="16"/>
  <c r="C3830" i="16"/>
  <c r="C3831" i="16"/>
  <c r="C3832" i="16"/>
  <c r="C3833" i="16"/>
  <c r="C3834" i="16"/>
  <c r="C3835" i="16"/>
  <c r="C3836" i="16"/>
  <c r="C3837" i="16"/>
  <c r="C3838" i="16"/>
  <c r="C3839" i="16"/>
  <c r="C3840" i="16"/>
  <c r="C3841" i="16"/>
  <c r="C3842" i="16"/>
  <c r="C3843" i="16"/>
  <c r="C3844" i="16"/>
  <c r="C3845" i="16"/>
  <c r="C3846" i="16"/>
  <c r="C3847" i="16"/>
  <c r="C3848" i="16"/>
  <c r="C3849" i="16"/>
  <c r="C3850" i="16"/>
  <c r="C3851" i="16"/>
  <c r="C3852" i="16"/>
  <c r="C3853" i="16"/>
  <c r="C3854" i="16"/>
  <c r="C3855" i="16"/>
  <c r="C3856" i="16"/>
  <c r="C3857" i="16"/>
  <c r="C3858" i="16"/>
  <c r="C3859" i="16"/>
  <c r="C3860" i="16"/>
  <c r="C3861" i="16"/>
  <c r="C3862" i="16"/>
  <c r="C3863" i="16"/>
  <c r="C3864" i="16"/>
  <c r="C3865" i="16"/>
  <c r="C3866" i="16"/>
  <c r="C3867" i="16"/>
  <c r="C3868" i="16"/>
  <c r="C3869" i="16"/>
  <c r="C3870" i="16"/>
  <c r="C3871" i="16"/>
  <c r="C3872" i="16"/>
  <c r="C3873" i="16"/>
  <c r="C3874" i="16"/>
  <c r="C3875" i="16"/>
  <c r="C3876" i="16"/>
  <c r="C3877" i="16"/>
  <c r="C3878" i="16"/>
  <c r="C3879" i="16"/>
  <c r="C3880" i="16"/>
  <c r="C3881" i="16"/>
  <c r="C3882" i="16"/>
  <c r="C3883" i="16"/>
  <c r="C3884" i="16"/>
  <c r="C3885" i="16"/>
  <c r="C3886" i="16"/>
  <c r="C3887" i="16"/>
  <c r="C3888" i="16"/>
  <c r="C3889" i="16"/>
  <c r="C3890" i="16"/>
  <c r="C3891" i="16"/>
  <c r="C3892" i="16"/>
  <c r="C3893" i="16"/>
  <c r="C3894" i="16"/>
  <c r="C3895" i="16"/>
  <c r="C3896" i="16"/>
  <c r="C3897" i="16"/>
  <c r="C3898" i="16"/>
  <c r="C3899" i="16"/>
  <c r="C3900" i="16"/>
  <c r="C3901" i="16"/>
  <c r="C3902" i="16"/>
  <c r="C3903" i="16"/>
  <c r="C3904" i="16"/>
  <c r="C3905" i="16"/>
  <c r="C3906" i="16"/>
  <c r="C3907" i="16"/>
  <c r="C3908" i="16"/>
  <c r="C3909" i="16"/>
  <c r="C3910" i="16"/>
  <c r="C3911" i="16"/>
  <c r="C3912" i="16"/>
  <c r="C3913" i="16"/>
  <c r="C3914" i="16"/>
  <c r="C3915" i="16"/>
  <c r="C3916" i="16"/>
  <c r="C3917" i="16"/>
  <c r="C3918" i="16"/>
  <c r="C3919" i="16"/>
  <c r="C3920" i="16"/>
  <c r="C3921" i="16"/>
  <c r="C3922" i="16"/>
  <c r="C3923" i="16"/>
  <c r="C3924" i="16"/>
  <c r="C3925" i="16"/>
  <c r="C3926" i="16"/>
  <c r="C3927" i="16"/>
  <c r="C3928" i="16"/>
  <c r="C3929" i="16"/>
  <c r="C3930" i="16"/>
  <c r="C3931" i="16"/>
  <c r="C3932" i="16"/>
  <c r="C3933" i="16"/>
  <c r="C3934" i="16"/>
  <c r="C3935" i="16"/>
  <c r="C3936" i="16"/>
  <c r="C3937" i="16"/>
  <c r="C3938" i="16"/>
  <c r="C3939" i="16"/>
  <c r="C3940" i="16"/>
  <c r="C3941" i="16"/>
  <c r="C3942" i="16"/>
  <c r="C3943" i="16"/>
  <c r="C3944" i="16"/>
  <c r="C3945" i="16"/>
  <c r="C3946" i="16"/>
  <c r="C3947" i="16"/>
  <c r="C3948" i="16"/>
  <c r="C3949" i="16"/>
  <c r="C3950" i="16"/>
  <c r="C3951" i="16"/>
  <c r="C3952" i="16"/>
  <c r="C3953" i="16"/>
  <c r="C3954" i="16"/>
  <c r="C3955" i="16"/>
  <c r="C3956" i="16"/>
  <c r="C3957" i="16"/>
  <c r="C3958" i="16"/>
  <c r="C3959" i="16"/>
  <c r="C3960" i="16"/>
  <c r="C3961" i="16"/>
  <c r="C3962" i="16"/>
  <c r="C3963" i="16"/>
  <c r="C3964" i="16"/>
  <c r="C3965" i="16"/>
  <c r="C3966" i="16"/>
  <c r="C3967" i="16"/>
  <c r="C3968" i="16"/>
  <c r="C3969" i="16"/>
  <c r="C3970" i="16"/>
  <c r="C3971" i="16"/>
  <c r="C3972" i="16"/>
  <c r="C3973" i="16"/>
  <c r="C3974" i="16"/>
  <c r="C3975" i="16"/>
  <c r="C3976" i="16"/>
  <c r="C3977" i="16"/>
  <c r="C3978" i="16"/>
  <c r="C3979" i="16"/>
  <c r="C3980" i="16"/>
  <c r="C3981" i="16"/>
  <c r="C3982" i="16"/>
  <c r="C3983" i="16"/>
  <c r="C3984" i="16"/>
  <c r="C3985" i="16"/>
  <c r="C3986" i="16"/>
  <c r="C3987" i="16"/>
  <c r="C3988" i="16"/>
  <c r="C3989" i="16"/>
  <c r="C3990" i="16"/>
  <c r="C3991" i="16"/>
  <c r="C3992" i="16"/>
  <c r="C3993" i="16"/>
  <c r="C3994" i="16"/>
  <c r="C3995" i="16"/>
  <c r="C3996" i="16"/>
  <c r="C3997" i="16"/>
  <c r="C3998" i="16"/>
  <c r="C3999" i="16"/>
  <c r="C4000" i="16"/>
  <c r="C4001" i="16"/>
  <c r="C4002" i="16"/>
  <c r="C4003" i="16"/>
  <c r="C4004" i="16"/>
  <c r="C4005" i="16"/>
  <c r="C4006" i="16"/>
  <c r="C4007" i="16"/>
  <c r="C4008" i="16"/>
  <c r="C4009" i="16"/>
  <c r="C4010" i="16"/>
  <c r="C4011" i="16"/>
  <c r="C4012" i="16"/>
  <c r="C4013" i="16"/>
  <c r="C4014" i="16"/>
  <c r="C4015" i="16"/>
  <c r="C4016" i="16"/>
  <c r="C4017" i="16"/>
  <c r="C4018" i="16"/>
  <c r="C4019" i="16"/>
  <c r="C4020" i="16"/>
  <c r="C4021" i="16"/>
  <c r="C4022" i="16"/>
  <c r="C4023" i="16"/>
  <c r="C4024" i="16"/>
  <c r="C4025" i="16"/>
  <c r="C4026" i="16"/>
  <c r="C4027" i="16"/>
  <c r="C4028" i="16"/>
  <c r="C4029" i="16"/>
  <c r="C4030" i="16"/>
  <c r="C4031" i="16"/>
  <c r="C4032" i="16"/>
  <c r="C4033" i="16"/>
  <c r="C4034" i="16"/>
  <c r="C4035" i="16"/>
  <c r="C4036" i="16"/>
  <c r="C4037" i="16"/>
  <c r="C4038" i="16"/>
  <c r="C4039" i="16"/>
  <c r="C4040" i="16"/>
  <c r="C4041" i="16"/>
  <c r="C4042" i="16"/>
  <c r="C4043" i="16"/>
  <c r="C4044" i="16"/>
  <c r="C4045" i="16"/>
  <c r="C4046" i="16"/>
  <c r="C4047" i="16"/>
  <c r="C4048" i="16"/>
  <c r="C4049" i="16"/>
  <c r="C4050" i="16"/>
  <c r="C4051" i="16"/>
  <c r="C4052" i="16"/>
  <c r="C4053" i="16"/>
  <c r="C4054" i="16"/>
  <c r="C4055" i="16"/>
  <c r="C4056" i="16"/>
  <c r="C4057" i="16"/>
  <c r="C4058" i="16"/>
  <c r="C4059" i="16"/>
  <c r="C4060" i="16"/>
  <c r="C4061" i="16"/>
  <c r="C4062" i="16"/>
  <c r="C4063" i="16"/>
  <c r="C4064" i="16"/>
  <c r="C4065" i="16"/>
  <c r="C4066" i="16"/>
  <c r="C4067" i="16"/>
  <c r="C4068" i="16"/>
  <c r="C4069" i="16"/>
  <c r="C4070" i="16"/>
  <c r="C4071" i="16"/>
  <c r="C4072" i="16"/>
  <c r="C4073" i="16"/>
  <c r="C4074" i="16"/>
  <c r="C4075" i="16"/>
  <c r="C4076" i="16"/>
  <c r="C4077" i="16"/>
  <c r="C4078" i="16"/>
  <c r="C4079" i="16"/>
  <c r="C4080" i="16"/>
  <c r="C4081" i="16"/>
  <c r="C4082" i="16"/>
  <c r="C4083" i="16"/>
  <c r="C4084" i="16"/>
  <c r="C4085" i="16"/>
  <c r="C4086" i="16"/>
  <c r="C4087" i="16"/>
  <c r="C4088" i="16"/>
  <c r="C4089" i="16"/>
  <c r="C4090" i="16"/>
  <c r="C4091" i="16"/>
  <c r="C4092" i="16"/>
  <c r="C4093" i="16"/>
  <c r="C4094" i="16"/>
  <c r="C4095" i="16"/>
  <c r="C4096" i="16"/>
  <c r="C4097" i="16"/>
  <c r="C4098" i="16"/>
  <c r="C4099" i="16"/>
  <c r="C4100" i="16"/>
  <c r="C4101" i="16"/>
  <c r="C4102" i="16"/>
  <c r="C4103" i="16"/>
  <c r="C4104" i="16"/>
  <c r="C4105" i="16"/>
  <c r="C4106" i="16"/>
  <c r="C4107" i="16"/>
  <c r="C4108" i="16"/>
  <c r="C4109" i="16"/>
  <c r="C4110" i="16"/>
  <c r="C4111" i="16"/>
  <c r="C4112" i="16"/>
  <c r="C4113" i="16"/>
  <c r="C4114" i="16"/>
  <c r="C4115" i="16"/>
  <c r="C4116" i="16"/>
  <c r="C4117" i="16"/>
  <c r="C4118" i="16"/>
  <c r="C4119" i="16"/>
  <c r="C4120" i="16"/>
  <c r="C4121" i="16"/>
  <c r="C4122" i="16"/>
  <c r="C4123" i="16"/>
  <c r="C4124" i="16"/>
  <c r="C4125" i="16"/>
  <c r="C4126" i="16"/>
  <c r="C4127" i="16"/>
  <c r="C4128" i="16"/>
  <c r="C4129" i="16"/>
  <c r="C4130" i="16"/>
  <c r="C4131" i="16"/>
  <c r="C4132" i="16"/>
  <c r="C4133" i="16"/>
  <c r="C4134" i="16"/>
  <c r="C4135" i="16"/>
  <c r="C4136" i="16"/>
  <c r="C4137" i="16"/>
  <c r="C4138" i="16"/>
  <c r="C4139" i="16"/>
  <c r="C4140" i="16"/>
  <c r="C4141" i="16"/>
  <c r="C4142" i="16"/>
  <c r="C4143" i="16"/>
  <c r="C4144" i="16"/>
  <c r="C4145" i="16"/>
  <c r="C4146" i="16"/>
  <c r="C4147" i="16"/>
  <c r="C4148" i="16"/>
  <c r="C4149" i="16"/>
  <c r="C4150" i="16"/>
  <c r="C4151" i="16"/>
  <c r="C4152" i="16"/>
  <c r="C4153" i="16"/>
  <c r="C4154" i="16"/>
  <c r="C4155" i="16"/>
  <c r="C4156" i="16"/>
  <c r="C4157" i="16"/>
  <c r="C4158" i="16"/>
  <c r="C4159" i="16"/>
  <c r="C4160" i="16"/>
  <c r="C4161" i="16"/>
  <c r="C4162" i="16"/>
  <c r="C4163" i="16"/>
  <c r="C4164" i="16"/>
  <c r="C4165" i="16"/>
  <c r="C4166" i="16"/>
  <c r="C4167" i="16"/>
  <c r="C4168" i="16"/>
  <c r="C4169" i="16"/>
  <c r="C4170" i="16"/>
  <c r="C4171" i="16"/>
  <c r="C4172" i="16"/>
  <c r="C4173" i="16"/>
  <c r="C4174" i="16"/>
  <c r="C4175" i="16"/>
  <c r="C4176" i="16"/>
  <c r="C4177" i="16"/>
  <c r="C4178" i="16"/>
  <c r="C4179" i="16"/>
  <c r="C4180" i="16"/>
  <c r="C4181" i="16"/>
  <c r="C4182" i="16"/>
  <c r="C4183" i="16"/>
  <c r="C4184" i="16"/>
  <c r="C4185" i="16"/>
  <c r="C4186" i="16"/>
  <c r="C4187" i="16"/>
  <c r="C4188" i="16"/>
  <c r="C4189" i="16"/>
  <c r="C4190" i="16"/>
  <c r="C4191" i="16"/>
  <c r="C4192" i="16"/>
  <c r="C4193" i="16"/>
  <c r="C4194" i="16"/>
  <c r="C4195" i="16"/>
  <c r="C4196" i="16"/>
  <c r="C4197" i="16"/>
  <c r="C4198" i="16"/>
  <c r="C4199" i="16"/>
  <c r="C4200" i="16"/>
  <c r="C4201" i="16"/>
  <c r="C4202" i="16"/>
  <c r="C4203" i="16"/>
  <c r="C4204" i="16"/>
  <c r="C4205" i="16"/>
  <c r="C4206" i="16"/>
  <c r="C4207" i="16"/>
  <c r="C4208" i="16"/>
  <c r="C4209" i="16"/>
  <c r="C4210" i="16"/>
  <c r="C4211" i="16"/>
  <c r="C4212" i="16"/>
  <c r="C4213" i="16"/>
  <c r="C4214" i="16"/>
  <c r="C4215" i="16"/>
  <c r="C4216" i="16"/>
  <c r="C4217" i="16"/>
  <c r="C4218" i="16"/>
  <c r="C4219" i="16"/>
  <c r="C4220" i="16"/>
  <c r="C4221" i="16"/>
  <c r="C4222" i="16"/>
  <c r="C4223" i="16"/>
  <c r="C4224" i="16"/>
  <c r="C4225" i="16"/>
  <c r="C4226" i="16"/>
  <c r="C4227" i="16"/>
  <c r="C4228" i="16"/>
  <c r="C4229" i="16"/>
  <c r="C4230" i="16"/>
  <c r="C4231" i="16"/>
  <c r="C4232" i="16"/>
  <c r="C4233" i="16"/>
  <c r="C4234" i="16"/>
  <c r="C4235" i="16"/>
  <c r="C4236" i="16"/>
  <c r="C4237" i="16"/>
  <c r="C4238" i="16"/>
  <c r="C4239" i="16"/>
  <c r="C4240" i="16"/>
  <c r="C4241" i="16"/>
  <c r="C4242" i="16"/>
  <c r="C4243" i="16"/>
  <c r="C4244" i="16"/>
  <c r="C4245" i="16"/>
  <c r="C4246" i="16"/>
  <c r="C4247" i="16"/>
  <c r="C4248" i="16"/>
  <c r="C4249" i="16"/>
  <c r="C4250" i="16"/>
  <c r="C4251" i="16"/>
  <c r="C4252" i="16"/>
  <c r="C4253" i="16"/>
  <c r="C4254" i="16"/>
  <c r="C4255" i="16"/>
  <c r="C4256" i="16"/>
  <c r="C4257" i="16"/>
  <c r="C4258" i="16"/>
  <c r="C4259" i="16"/>
  <c r="C4260" i="16"/>
  <c r="C4261" i="16"/>
  <c r="C4262" i="16"/>
  <c r="C4263" i="16"/>
  <c r="C4264" i="16"/>
  <c r="C4265" i="16"/>
  <c r="C4266" i="16"/>
  <c r="C4267" i="16"/>
  <c r="C4268" i="16"/>
  <c r="C4269" i="16"/>
  <c r="C4270" i="16"/>
  <c r="C4271" i="16"/>
  <c r="C4272" i="16"/>
  <c r="C4273" i="16"/>
  <c r="C4274" i="16"/>
  <c r="C4275" i="16"/>
  <c r="C4276" i="16"/>
  <c r="C4277" i="16"/>
  <c r="C4278" i="16"/>
  <c r="C4279" i="16"/>
  <c r="C4280" i="16"/>
  <c r="C4281" i="16"/>
  <c r="C4282" i="16"/>
  <c r="C4283" i="16"/>
  <c r="C4284" i="16"/>
  <c r="C4285" i="16"/>
  <c r="C4286" i="16"/>
  <c r="C4287" i="16"/>
  <c r="C4288" i="16"/>
  <c r="C4289" i="16"/>
  <c r="C4290" i="16"/>
  <c r="C4291" i="16"/>
  <c r="C4292" i="16"/>
  <c r="C4293" i="16"/>
  <c r="C4294" i="16"/>
  <c r="C4295" i="16"/>
  <c r="C4296" i="16"/>
  <c r="C4297" i="16"/>
  <c r="C4298" i="16"/>
  <c r="C4299" i="16"/>
  <c r="C4300" i="16"/>
  <c r="C4301" i="16"/>
  <c r="C4302" i="16"/>
  <c r="C4303" i="16"/>
  <c r="C4304" i="16"/>
  <c r="C4305" i="16"/>
  <c r="C4306" i="16"/>
  <c r="C4307" i="16"/>
  <c r="C4308" i="16"/>
  <c r="C4309" i="16"/>
  <c r="C4310" i="16"/>
  <c r="C4311" i="16"/>
  <c r="C4312" i="16"/>
  <c r="C4313" i="16"/>
  <c r="C4314" i="16"/>
  <c r="C4315" i="16"/>
  <c r="C4316" i="16"/>
  <c r="C4317" i="16"/>
  <c r="C4318" i="16"/>
  <c r="C4319" i="16"/>
  <c r="C4320" i="16"/>
  <c r="C4321" i="16"/>
  <c r="C4322" i="16"/>
  <c r="C4323" i="16"/>
  <c r="C4324" i="16"/>
  <c r="C4325" i="16"/>
  <c r="C4326" i="16"/>
  <c r="C4327" i="16"/>
  <c r="C4328" i="16"/>
  <c r="C4329" i="16"/>
  <c r="C4330" i="16"/>
  <c r="C4331" i="16"/>
  <c r="C4332" i="16"/>
  <c r="C4333" i="16"/>
  <c r="C4334" i="16"/>
  <c r="C4335" i="16"/>
  <c r="C4336" i="16"/>
  <c r="C4337" i="16"/>
  <c r="C4338" i="16"/>
  <c r="C4339" i="16"/>
  <c r="C4340" i="16"/>
  <c r="C4341" i="16"/>
  <c r="C4342" i="16"/>
  <c r="C4343" i="16"/>
  <c r="C4344" i="16"/>
  <c r="C4345" i="16"/>
  <c r="C4346" i="16"/>
  <c r="C4347" i="16"/>
  <c r="C4348" i="16"/>
  <c r="C4349" i="16"/>
  <c r="C4350" i="16"/>
  <c r="C4351" i="16"/>
  <c r="C4352" i="16"/>
  <c r="C4353" i="16"/>
  <c r="C4354" i="16"/>
  <c r="C4355" i="16"/>
  <c r="C4356" i="16"/>
  <c r="C4357" i="16"/>
  <c r="C4358" i="16"/>
  <c r="C4359" i="16"/>
  <c r="C4360" i="16"/>
  <c r="C4361" i="16"/>
  <c r="C4362" i="16"/>
  <c r="C4363" i="16"/>
  <c r="C4364" i="16"/>
  <c r="C4365" i="16"/>
  <c r="C4366" i="16"/>
  <c r="C4367" i="16"/>
  <c r="C4368" i="16"/>
  <c r="C4369" i="16"/>
  <c r="C4370" i="16"/>
  <c r="C4371" i="16"/>
  <c r="C4372" i="16"/>
  <c r="C4373" i="16"/>
  <c r="C4374" i="16"/>
  <c r="C4375" i="16"/>
  <c r="C4376" i="16"/>
  <c r="C4377" i="16"/>
  <c r="C4378" i="16"/>
  <c r="C4379" i="16"/>
  <c r="C4380" i="16"/>
  <c r="C4381" i="16"/>
  <c r="C4382" i="16"/>
  <c r="C4383" i="16"/>
  <c r="C4384" i="16"/>
  <c r="C4385" i="16"/>
  <c r="C4386" i="16"/>
  <c r="C4387" i="16"/>
  <c r="C4388" i="16"/>
  <c r="C4389" i="16"/>
  <c r="C4390" i="16"/>
  <c r="C4391" i="16"/>
  <c r="C4392" i="16"/>
  <c r="C4393" i="16"/>
  <c r="C4394" i="16"/>
  <c r="C4395" i="16"/>
  <c r="C4396" i="16"/>
  <c r="C4397" i="16"/>
  <c r="C4398" i="16"/>
  <c r="C4399" i="16"/>
  <c r="C4400" i="16"/>
  <c r="C4401" i="16"/>
  <c r="C4402" i="16"/>
  <c r="C4403" i="16"/>
  <c r="C4404" i="16"/>
  <c r="C4405" i="16"/>
  <c r="C4406" i="16"/>
  <c r="C4407" i="16"/>
  <c r="C4408" i="16"/>
  <c r="C4409" i="16"/>
  <c r="C4410" i="16"/>
  <c r="C4411" i="16"/>
  <c r="C4412" i="16"/>
  <c r="C4413" i="16"/>
  <c r="C4414" i="16"/>
  <c r="C4415" i="16"/>
  <c r="C4416" i="16"/>
  <c r="C4417" i="16"/>
  <c r="C4418" i="16"/>
  <c r="C4419" i="16"/>
  <c r="C4420" i="16"/>
  <c r="C4421" i="16"/>
  <c r="C4422" i="16"/>
  <c r="C4423" i="16"/>
  <c r="C4424" i="16"/>
  <c r="C4425" i="16"/>
  <c r="C4426" i="16"/>
  <c r="C4427" i="16"/>
  <c r="C4428" i="16"/>
  <c r="C4429" i="16"/>
  <c r="C4430" i="16"/>
  <c r="C4431" i="16"/>
  <c r="C4432" i="16"/>
  <c r="C4433" i="16"/>
  <c r="C4434" i="16"/>
  <c r="C4435" i="16"/>
  <c r="C4436" i="16"/>
  <c r="C4437" i="16"/>
  <c r="C4438" i="16"/>
  <c r="C4439" i="16"/>
  <c r="C4440" i="16"/>
  <c r="C4441" i="16"/>
  <c r="C4442" i="16"/>
  <c r="C4443" i="16"/>
  <c r="C4444" i="16"/>
  <c r="C4445" i="16"/>
  <c r="C4446" i="16"/>
  <c r="C4447" i="16"/>
  <c r="C4448" i="16"/>
  <c r="C4449" i="16"/>
  <c r="C4450" i="16"/>
  <c r="C4451" i="16"/>
  <c r="C4452" i="16"/>
  <c r="C4453" i="16"/>
  <c r="C4454" i="16"/>
  <c r="C4455" i="16"/>
  <c r="C4456" i="16"/>
  <c r="C4457" i="16"/>
  <c r="C4458" i="16"/>
  <c r="C4459" i="16"/>
  <c r="C4460" i="16"/>
  <c r="C4461" i="16"/>
  <c r="C4462" i="16"/>
  <c r="C4463" i="16"/>
  <c r="C4464" i="16"/>
  <c r="C4465" i="16"/>
  <c r="C4466" i="16"/>
  <c r="C4467" i="16"/>
  <c r="C4468" i="16"/>
  <c r="C4469" i="16"/>
  <c r="C4470" i="16"/>
  <c r="C4471" i="16"/>
  <c r="C4472" i="16"/>
  <c r="C4473" i="16"/>
  <c r="C4474" i="16"/>
  <c r="C4475" i="16"/>
  <c r="C4476" i="16"/>
  <c r="C4477" i="16"/>
  <c r="C4478" i="16"/>
  <c r="C4479" i="16"/>
  <c r="C4480" i="16"/>
  <c r="C4481" i="16"/>
  <c r="C4482" i="16"/>
  <c r="C4483" i="16"/>
  <c r="C4484" i="16"/>
  <c r="C4485" i="16"/>
  <c r="C4486" i="16"/>
  <c r="C4487" i="16"/>
  <c r="C4488" i="16"/>
  <c r="C4489" i="16"/>
  <c r="C4490" i="16"/>
  <c r="C4491" i="16"/>
  <c r="C4492" i="16"/>
  <c r="C4493" i="16"/>
  <c r="C4494" i="16"/>
  <c r="C4495" i="16"/>
  <c r="C4496" i="16"/>
  <c r="C4497" i="16"/>
  <c r="C4498" i="16"/>
  <c r="C4499" i="16"/>
  <c r="C4500" i="16"/>
  <c r="C4501" i="16"/>
  <c r="C4502" i="16"/>
  <c r="C4503" i="16"/>
  <c r="C4504" i="16"/>
  <c r="C4505" i="16"/>
  <c r="C4506" i="1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F4506" i="16"/>
  <c r="B4506" i="16"/>
  <c r="F4505" i="16"/>
  <c r="B4505" i="16"/>
  <c r="F4504" i="16"/>
  <c r="B4504" i="16"/>
  <c r="F4503" i="16"/>
  <c r="B4503" i="16"/>
  <c r="F4502" i="16"/>
  <c r="B4502" i="16"/>
  <c r="F4501" i="16"/>
  <c r="B4501" i="16"/>
  <c r="F4500" i="16"/>
  <c r="B4500" i="16"/>
  <c r="F4499" i="16"/>
  <c r="B4499" i="16"/>
  <c r="F4498" i="16"/>
  <c r="B4498" i="16"/>
  <c r="F4497" i="16"/>
  <c r="B4497" i="16"/>
  <c r="F4496" i="16"/>
  <c r="B4496" i="16"/>
  <c r="F4495" i="16"/>
  <c r="B4495" i="16"/>
  <c r="F4494" i="16"/>
  <c r="B4494" i="16"/>
  <c r="F4493" i="16"/>
  <c r="B4493" i="16"/>
  <c r="F4492" i="16"/>
  <c r="B4492" i="16"/>
  <c r="F4491" i="16"/>
  <c r="B4491" i="16"/>
  <c r="F4490" i="16"/>
  <c r="B4490" i="16"/>
  <c r="F4489" i="16"/>
  <c r="B4489" i="16"/>
  <c r="F4488" i="16"/>
  <c r="B4488" i="16"/>
  <c r="F4487" i="16"/>
  <c r="B4487" i="16"/>
  <c r="F4486" i="16"/>
  <c r="B4486" i="16"/>
  <c r="F4485" i="16"/>
  <c r="B4485" i="16"/>
  <c r="F4484" i="16"/>
  <c r="B4484" i="16"/>
  <c r="F4483" i="16"/>
  <c r="B4483" i="16"/>
  <c r="F4482" i="16"/>
  <c r="B4482" i="16"/>
  <c r="F4481" i="16"/>
  <c r="B4481" i="16"/>
  <c r="F4480" i="16"/>
  <c r="B4480" i="16"/>
  <c r="F4479" i="16"/>
  <c r="B4479" i="16"/>
  <c r="F4478" i="16"/>
  <c r="B4478" i="16"/>
  <c r="F4477" i="16"/>
  <c r="B4477" i="16"/>
  <c r="F4476" i="16"/>
  <c r="B4476" i="16"/>
  <c r="F4475" i="16"/>
  <c r="B4475" i="16"/>
  <c r="F4474" i="16"/>
  <c r="B4474" i="16"/>
  <c r="F4473" i="16"/>
  <c r="B4473" i="16"/>
  <c r="F4472" i="16"/>
  <c r="B4472" i="16"/>
  <c r="F4471" i="16"/>
  <c r="B4471" i="16"/>
  <c r="F4470" i="16"/>
  <c r="B4470" i="16"/>
  <c r="F4469" i="16"/>
  <c r="B4469" i="16"/>
  <c r="F4468" i="16"/>
  <c r="B4468" i="16"/>
  <c r="F4467" i="16"/>
  <c r="B4467" i="16"/>
  <c r="F4466" i="16"/>
  <c r="B4466" i="16"/>
  <c r="F4465" i="16"/>
  <c r="B4465" i="16"/>
  <c r="F4464" i="16"/>
  <c r="B4464" i="16"/>
  <c r="F4463" i="16"/>
  <c r="B4463" i="16"/>
  <c r="F4462" i="16"/>
  <c r="B4462" i="16"/>
  <c r="F4461" i="16"/>
  <c r="B4461" i="16"/>
  <c r="F4460" i="16"/>
  <c r="B4460" i="16"/>
  <c r="F4459" i="16"/>
  <c r="B4459" i="16"/>
  <c r="F4458" i="16"/>
  <c r="B4458" i="16"/>
  <c r="F4457" i="16"/>
  <c r="B4457" i="16"/>
  <c r="F4456" i="16"/>
  <c r="B4456" i="16"/>
  <c r="F4455" i="16"/>
  <c r="B4455" i="16"/>
  <c r="F4454" i="16"/>
  <c r="B4454" i="16"/>
  <c r="F4453" i="16"/>
  <c r="B4453" i="16"/>
  <c r="F4452" i="16"/>
  <c r="B4452" i="16"/>
  <c r="F4451" i="16"/>
  <c r="B4451" i="16"/>
  <c r="F4450" i="16"/>
  <c r="B4450" i="16"/>
  <c r="F4449" i="16"/>
  <c r="B4449" i="16"/>
  <c r="F4448" i="16"/>
  <c r="B4448" i="16"/>
  <c r="F4447" i="16"/>
  <c r="B4447" i="16"/>
  <c r="F4446" i="16"/>
  <c r="B4446" i="16"/>
  <c r="F4445" i="16"/>
  <c r="B4445" i="16"/>
  <c r="F4444" i="16"/>
  <c r="B4444" i="16"/>
  <c r="F4443" i="16"/>
  <c r="B4443" i="16"/>
  <c r="F4442" i="16"/>
  <c r="B4442" i="16"/>
  <c r="F4441" i="16"/>
  <c r="B4441" i="16"/>
  <c r="F4440" i="16"/>
  <c r="B4440" i="16"/>
  <c r="F4439" i="16"/>
  <c r="B4439" i="16"/>
  <c r="F4438" i="16"/>
  <c r="B4438" i="16"/>
  <c r="F4437" i="16"/>
  <c r="B4437" i="16"/>
  <c r="F4436" i="16"/>
  <c r="B4436" i="16"/>
  <c r="F4435" i="16"/>
  <c r="B4435" i="16"/>
  <c r="F4434" i="16"/>
  <c r="B4434" i="16"/>
  <c r="F4433" i="16"/>
  <c r="B4433" i="16"/>
  <c r="F4432" i="16"/>
  <c r="B4432" i="16"/>
  <c r="F4431" i="16"/>
  <c r="B4431" i="16"/>
  <c r="F4430" i="16"/>
  <c r="B4430" i="16"/>
  <c r="F4429" i="16"/>
  <c r="B4429" i="16"/>
  <c r="F4428" i="16"/>
  <c r="B4428" i="16"/>
  <c r="F4427" i="16"/>
  <c r="B4427" i="16"/>
  <c r="F4426" i="16"/>
  <c r="B4426" i="16"/>
  <c r="F4425" i="16"/>
  <c r="B4425" i="16"/>
  <c r="F4424" i="16"/>
  <c r="B4424" i="16"/>
  <c r="F4423" i="16"/>
  <c r="B4423" i="16"/>
  <c r="F4422" i="16"/>
  <c r="B4422" i="16"/>
  <c r="F4421" i="16"/>
  <c r="B4421" i="16"/>
  <c r="F4420" i="16"/>
  <c r="B4420" i="16"/>
  <c r="F4419" i="16"/>
  <c r="B4419" i="16"/>
  <c r="F4418" i="16"/>
  <c r="B4418" i="16"/>
  <c r="F4417" i="16"/>
  <c r="B4417" i="16"/>
  <c r="F4416" i="16"/>
  <c r="B4416" i="16"/>
  <c r="F4415" i="16"/>
  <c r="B4415" i="16"/>
  <c r="F4414" i="16"/>
  <c r="B4414" i="16"/>
  <c r="F4413" i="16"/>
  <c r="B4413" i="16"/>
  <c r="F4412" i="16"/>
  <c r="B4412" i="16"/>
  <c r="F4411" i="16"/>
  <c r="B4411" i="16"/>
  <c r="F4410" i="16"/>
  <c r="B4410" i="16"/>
  <c r="F4409" i="16"/>
  <c r="B4409" i="16"/>
  <c r="F4408" i="16"/>
  <c r="B4408" i="16"/>
  <c r="F4407" i="16"/>
  <c r="B4407" i="16"/>
  <c r="F4406" i="16"/>
  <c r="B4406" i="16"/>
  <c r="F4405" i="16"/>
  <c r="B4405" i="16"/>
  <c r="F4404" i="16"/>
  <c r="B4404" i="16"/>
  <c r="F4403" i="16"/>
  <c r="B4403" i="16"/>
  <c r="F4402" i="16"/>
  <c r="B4402" i="16"/>
  <c r="F4401" i="16"/>
  <c r="B4401" i="16"/>
  <c r="F4400" i="16"/>
  <c r="B4400" i="16"/>
  <c r="F4399" i="16"/>
  <c r="B4399" i="16"/>
  <c r="F4398" i="16"/>
  <c r="B4398" i="16"/>
  <c r="F4397" i="16"/>
  <c r="B4397" i="16"/>
  <c r="F4396" i="16"/>
  <c r="B4396" i="16"/>
  <c r="F4395" i="16"/>
  <c r="B4395" i="16"/>
  <c r="F4394" i="16"/>
  <c r="B4394" i="16"/>
  <c r="F4393" i="16"/>
  <c r="B4393" i="16"/>
  <c r="F4392" i="16"/>
  <c r="B4392" i="16"/>
  <c r="F4391" i="16"/>
  <c r="B4391" i="16"/>
  <c r="F4390" i="16"/>
  <c r="B4390" i="16"/>
  <c r="F4389" i="16"/>
  <c r="B4389" i="16"/>
  <c r="F4388" i="16"/>
  <c r="B4388" i="16"/>
  <c r="F4387" i="16"/>
  <c r="B4387" i="16"/>
  <c r="F4386" i="16"/>
  <c r="B4386" i="16"/>
  <c r="F4385" i="16"/>
  <c r="B4385" i="16"/>
  <c r="F4384" i="16"/>
  <c r="B4384" i="16"/>
  <c r="F4383" i="16"/>
  <c r="B4383" i="16"/>
  <c r="F4382" i="16"/>
  <c r="B4382" i="16"/>
  <c r="F4381" i="16"/>
  <c r="B4381" i="16"/>
  <c r="F4380" i="16"/>
  <c r="B4380" i="16"/>
  <c r="F4379" i="16"/>
  <c r="B4379" i="16"/>
  <c r="F4378" i="16"/>
  <c r="B4378" i="16"/>
  <c r="F4377" i="16"/>
  <c r="B4377" i="16"/>
  <c r="F4376" i="16"/>
  <c r="B4376" i="16"/>
  <c r="F4375" i="16"/>
  <c r="B4375" i="16"/>
  <c r="F4374" i="16"/>
  <c r="B4374" i="16"/>
  <c r="F4373" i="16"/>
  <c r="B4373" i="16"/>
  <c r="F4372" i="16"/>
  <c r="B4372" i="16"/>
  <c r="F4371" i="16"/>
  <c r="B4371" i="16"/>
  <c r="F4370" i="16"/>
  <c r="B4370" i="16"/>
  <c r="F4369" i="16"/>
  <c r="B4369" i="16"/>
  <c r="F4368" i="16"/>
  <c r="B4368" i="16"/>
  <c r="F4367" i="16"/>
  <c r="B4367" i="16"/>
  <c r="F4366" i="16"/>
  <c r="B4366" i="16"/>
  <c r="F4365" i="16"/>
  <c r="B4365" i="16"/>
  <c r="F4364" i="16"/>
  <c r="B4364" i="16"/>
  <c r="F4363" i="16"/>
  <c r="B4363" i="16"/>
  <c r="F4362" i="16"/>
  <c r="B4362" i="16"/>
  <c r="F4361" i="16"/>
  <c r="B4361" i="16"/>
  <c r="F4360" i="16"/>
  <c r="B4360" i="16"/>
  <c r="F4359" i="16"/>
  <c r="B4359" i="16"/>
  <c r="F4358" i="16"/>
  <c r="B4358" i="16"/>
  <c r="F4357" i="16"/>
  <c r="B4357" i="16"/>
  <c r="F4356" i="16"/>
  <c r="B4356" i="16"/>
  <c r="F4355" i="16"/>
  <c r="B4355" i="16"/>
  <c r="F4354" i="16"/>
  <c r="B4354" i="16"/>
  <c r="F4353" i="16"/>
  <c r="B4353" i="16"/>
  <c r="F4352" i="16"/>
  <c r="B4352" i="16"/>
  <c r="F4351" i="16"/>
  <c r="B4351" i="16"/>
  <c r="F4350" i="16"/>
  <c r="B4350" i="16"/>
  <c r="F4349" i="16"/>
  <c r="B4349" i="16"/>
  <c r="F4348" i="16"/>
  <c r="B4348" i="16"/>
  <c r="F4347" i="16"/>
  <c r="B4347" i="16"/>
  <c r="F4346" i="16"/>
  <c r="B4346" i="16"/>
  <c r="F4345" i="16"/>
  <c r="B4345" i="16"/>
  <c r="F4344" i="16"/>
  <c r="B4344" i="16"/>
  <c r="F4343" i="16"/>
  <c r="B4343" i="16"/>
  <c r="F4342" i="16"/>
  <c r="B4342" i="16"/>
  <c r="F4341" i="16"/>
  <c r="B4341" i="16"/>
  <c r="F4340" i="16"/>
  <c r="B4340" i="16"/>
  <c r="F4339" i="16"/>
  <c r="B4339" i="16"/>
  <c r="F4338" i="16"/>
  <c r="B4338" i="16"/>
  <c r="F4337" i="16"/>
  <c r="B4337" i="16"/>
  <c r="F4336" i="16"/>
  <c r="B4336" i="16"/>
  <c r="F4335" i="16"/>
  <c r="B4335" i="16"/>
  <c r="F4334" i="16"/>
  <c r="B4334" i="16"/>
  <c r="F4333" i="16"/>
  <c r="B4333" i="16"/>
  <c r="F4332" i="16"/>
  <c r="B4332" i="16"/>
  <c r="F4331" i="16"/>
  <c r="B4331" i="16"/>
  <c r="F4330" i="16"/>
  <c r="B4330" i="16"/>
  <c r="F4329" i="16"/>
  <c r="B4329" i="16"/>
  <c r="F4328" i="16"/>
  <c r="B4328" i="16"/>
  <c r="F4327" i="16"/>
  <c r="B4327" i="16"/>
  <c r="F4326" i="16"/>
  <c r="B4326" i="16"/>
  <c r="F4325" i="16"/>
  <c r="B4325" i="16"/>
  <c r="F4324" i="16"/>
  <c r="B4324" i="16"/>
  <c r="F4323" i="16"/>
  <c r="B4323" i="16"/>
  <c r="F4322" i="16"/>
  <c r="B4322" i="16"/>
  <c r="F4321" i="16"/>
  <c r="B4321" i="16"/>
  <c r="F4320" i="16"/>
  <c r="B4320" i="16"/>
  <c r="F4319" i="16"/>
  <c r="B4319" i="16"/>
  <c r="F4318" i="16"/>
  <c r="B4318" i="16"/>
  <c r="F4317" i="16"/>
  <c r="B4317" i="16"/>
  <c r="F4316" i="16"/>
  <c r="B4316" i="16"/>
  <c r="F4315" i="16"/>
  <c r="B4315" i="16"/>
  <c r="F4314" i="16"/>
  <c r="B4314" i="16"/>
  <c r="F4313" i="16"/>
  <c r="B4313" i="16"/>
  <c r="F4312" i="16"/>
  <c r="B4312" i="16"/>
  <c r="F4311" i="16"/>
  <c r="B4311" i="16"/>
  <c r="F4310" i="16"/>
  <c r="B4310" i="16"/>
  <c r="F4309" i="16"/>
  <c r="B4309" i="16"/>
  <c r="F4308" i="16"/>
  <c r="B4308" i="16"/>
  <c r="F4307" i="16"/>
  <c r="B4307" i="16"/>
  <c r="F4306" i="16"/>
  <c r="B4306" i="16"/>
  <c r="F4305" i="16"/>
  <c r="B4305" i="16"/>
  <c r="F4304" i="16"/>
  <c r="B4304" i="16"/>
  <c r="F4303" i="16"/>
  <c r="B4303" i="16"/>
  <c r="F4302" i="16"/>
  <c r="B4302" i="16"/>
  <c r="F4301" i="16"/>
  <c r="B4301" i="16"/>
  <c r="F4300" i="16"/>
  <c r="B4300" i="16"/>
  <c r="F4299" i="16"/>
  <c r="B4299" i="16"/>
  <c r="F4298" i="16"/>
  <c r="B4298" i="16"/>
  <c r="F4297" i="16"/>
  <c r="B4297" i="16"/>
  <c r="F4296" i="16"/>
  <c r="B4296" i="16"/>
  <c r="F4295" i="16"/>
  <c r="B4295" i="16"/>
  <c r="F4294" i="16"/>
  <c r="B4294" i="16"/>
  <c r="F4293" i="16"/>
  <c r="B4293" i="16"/>
  <c r="F4292" i="16"/>
  <c r="B4292" i="16"/>
  <c r="F4291" i="16"/>
  <c r="B4291" i="16"/>
  <c r="F4290" i="16"/>
  <c r="B4290" i="16"/>
  <c r="F4289" i="16"/>
  <c r="B4289" i="16"/>
  <c r="F4288" i="16"/>
  <c r="B4288" i="16"/>
  <c r="F4287" i="16"/>
  <c r="B4287" i="16"/>
  <c r="F4286" i="16"/>
  <c r="B4286" i="16"/>
  <c r="F4285" i="16"/>
  <c r="B4285" i="16"/>
  <c r="F4284" i="16"/>
  <c r="B4284" i="16"/>
  <c r="F4283" i="16"/>
  <c r="B4283" i="16"/>
  <c r="F4282" i="16"/>
  <c r="B4282" i="16"/>
  <c r="F4281" i="16"/>
  <c r="B4281" i="16"/>
  <c r="F4280" i="16"/>
  <c r="B4280" i="16"/>
  <c r="F4279" i="16"/>
  <c r="B4279" i="16"/>
  <c r="F4278" i="16"/>
  <c r="B4278" i="16"/>
  <c r="F4277" i="16"/>
  <c r="B4277" i="16"/>
  <c r="F4276" i="16"/>
  <c r="B4276" i="16"/>
  <c r="F4275" i="16"/>
  <c r="B4275" i="16"/>
  <c r="F4274" i="16"/>
  <c r="B4274" i="16"/>
  <c r="F4273" i="16"/>
  <c r="B4273" i="16"/>
  <c r="F4272" i="16"/>
  <c r="B4272" i="16"/>
  <c r="F4271" i="16"/>
  <c r="B4271" i="16"/>
  <c r="F4270" i="16"/>
  <c r="B4270" i="16"/>
  <c r="F4269" i="16"/>
  <c r="B4269" i="16"/>
  <c r="F4268" i="16"/>
  <c r="B4268" i="16"/>
  <c r="F4267" i="16"/>
  <c r="B4267" i="16"/>
  <c r="F4266" i="16"/>
  <c r="B4266" i="16"/>
  <c r="F4265" i="16"/>
  <c r="B4265" i="16"/>
  <c r="F4264" i="16"/>
  <c r="B4264" i="16"/>
  <c r="F4263" i="16"/>
  <c r="B4263" i="16"/>
  <c r="F4262" i="16"/>
  <c r="B4262" i="16"/>
  <c r="F4261" i="16"/>
  <c r="B4261" i="16"/>
  <c r="F4260" i="16"/>
  <c r="B4260" i="16"/>
  <c r="F4259" i="16"/>
  <c r="B4259" i="16"/>
  <c r="F4258" i="16"/>
  <c r="B4258" i="16"/>
  <c r="F4257" i="16"/>
  <c r="B4257" i="16"/>
  <c r="F4256" i="16"/>
  <c r="B4256" i="16"/>
  <c r="F4255" i="16"/>
  <c r="B4255" i="16"/>
  <c r="F4254" i="16"/>
  <c r="B4254" i="16"/>
  <c r="F4253" i="16"/>
  <c r="B4253" i="16"/>
  <c r="F4252" i="16"/>
  <c r="B4252" i="16"/>
  <c r="F4251" i="16"/>
  <c r="B4251" i="16"/>
  <c r="F4250" i="16"/>
  <c r="B4250" i="16"/>
  <c r="F4249" i="16"/>
  <c r="B4249" i="16"/>
  <c r="F4248" i="16"/>
  <c r="B4248" i="16"/>
  <c r="F4247" i="16"/>
  <c r="B4247" i="16"/>
  <c r="F4246" i="16"/>
  <c r="B4246" i="16"/>
  <c r="F4245" i="16"/>
  <c r="B4245" i="16"/>
  <c r="F4244" i="16"/>
  <c r="B4244" i="16"/>
  <c r="F4243" i="16"/>
  <c r="B4243" i="16"/>
  <c r="F4242" i="16"/>
  <c r="B4242" i="16"/>
  <c r="F4241" i="16"/>
  <c r="B4241" i="16"/>
  <c r="F4240" i="16"/>
  <c r="B4240" i="16"/>
  <c r="F4239" i="16"/>
  <c r="B4239" i="16"/>
  <c r="F4238" i="16"/>
  <c r="B4238" i="16"/>
  <c r="F4237" i="16"/>
  <c r="B4237" i="16"/>
  <c r="F4236" i="16"/>
  <c r="B4236" i="16"/>
  <c r="F4235" i="16"/>
  <c r="B4235" i="16"/>
  <c r="F4234" i="16"/>
  <c r="B4234" i="16"/>
  <c r="F4233" i="16"/>
  <c r="B4233" i="16"/>
  <c r="F4232" i="16"/>
  <c r="B4232" i="16"/>
  <c r="F4231" i="16"/>
  <c r="B4231" i="16"/>
  <c r="F4230" i="16"/>
  <c r="B4230" i="16"/>
  <c r="F4229" i="16"/>
  <c r="B4229" i="16"/>
  <c r="F4228" i="16"/>
  <c r="B4228" i="16"/>
  <c r="F4227" i="16"/>
  <c r="B4227" i="16"/>
  <c r="F4226" i="16"/>
  <c r="B4226" i="16"/>
  <c r="F4225" i="16"/>
  <c r="B4225" i="16"/>
  <c r="F4224" i="16"/>
  <c r="B4224" i="16"/>
  <c r="F4223" i="16"/>
  <c r="B4223" i="16"/>
  <c r="F4222" i="16"/>
  <c r="B4222" i="16"/>
  <c r="F4221" i="16"/>
  <c r="B4221" i="16"/>
  <c r="F4220" i="16"/>
  <c r="B4220" i="16"/>
  <c r="F4219" i="16"/>
  <c r="B4219" i="16"/>
  <c r="F4218" i="16"/>
  <c r="B4218" i="16"/>
  <c r="F4217" i="16"/>
  <c r="B4217" i="16"/>
  <c r="F4216" i="16"/>
  <c r="B4216" i="16"/>
  <c r="F4215" i="16"/>
  <c r="B4215" i="16"/>
  <c r="F4214" i="16"/>
  <c r="B4214" i="16"/>
  <c r="F4213" i="16"/>
  <c r="B4213" i="16"/>
  <c r="F4212" i="16"/>
  <c r="B4212" i="16"/>
  <c r="F4211" i="16"/>
  <c r="B4211" i="16"/>
  <c r="F4210" i="16"/>
  <c r="B4210" i="16"/>
  <c r="F4209" i="16"/>
  <c r="B4209" i="16"/>
  <c r="F4208" i="16"/>
  <c r="B4208" i="16"/>
  <c r="F4207" i="16"/>
  <c r="B4207" i="16"/>
  <c r="F4206" i="16"/>
  <c r="B4206" i="16"/>
  <c r="F4205" i="16"/>
  <c r="B4205" i="16"/>
  <c r="F4204" i="16"/>
  <c r="B4204" i="16"/>
  <c r="F4203" i="16"/>
  <c r="B4203" i="16"/>
  <c r="F4202" i="16"/>
  <c r="B4202" i="16"/>
  <c r="F4201" i="16"/>
  <c r="B4201" i="16"/>
  <c r="F4200" i="16"/>
  <c r="B4200" i="16"/>
  <c r="F4199" i="16"/>
  <c r="B4199" i="16"/>
  <c r="F4198" i="16"/>
  <c r="B4198" i="16"/>
  <c r="F4197" i="16"/>
  <c r="B4197" i="16"/>
  <c r="F4196" i="16"/>
  <c r="B4196" i="16"/>
  <c r="F4195" i="16"/>
  <c r="B4195" i="16"/>
  <c r="F4194" i="16"/>
  <c r="B4194" i="16"/>
  <c r="F4193" i="16"/>
  <c r="B4193" i="16"/>
  <c r="F4192" i="16"/>
  <c r="B4192" i="16"/>
  <c r="F4191" i="16"/>
  <c r="B4191" i="16"/>
  <c r="F4190" i="16"/>
  <c r="B4190" i="16"/>
  <c r="F4189" i="16"/>
  <c r="B4189" i="16"/>
  <c r="F4188" i="16"/>
  <c r="B4188" i="16"/>
  <c r="F4187" i="16"/>
  <c r="B4187" i="16"/>
  <c r="F4186" i="16"/>
  <c r="B4186" i="16"/>
  <c r="F4185" i="16"/>
  <c r="B4185" i="16"/>
  <c r="F4184" i="16"/>
  <c r="B4184" i="16"/>
  <c r="F4183" i="16"/>
  <c r="B4183" i="16"/>
  <c r="F4182" i="16"/>
  <c r="B4182" i="16"/>
  <c r="F4181" i="16"/>
  <c r="B4181" i="16"/>
  <c r="F4180" i="16"/>
  <c r="B4180" i="16"/>
  <c r="F4179" i="16"/>
  <c r="B4179" i="16"/>
  <c r="F4178" i="16"/>
  <c r="B4178" i="16"/>
  <c r="F4177" i="16"/>
  <c r="B4177" i="16"/>
  <c r="F4176" i="16"/>
  <c r="B4176" i="16"/>
  <c r="F4175" i="16"/>
  <c r="B4175" i="16"/>
  <c r="F4174" i="16"/>
  <c r="B4174" i="16"/>
  <c r="F4173" i="16"/>
  <c r="B4173" i="16"/>
  <c r="F4172" i="16"/>
  <c r="B4172" i="16"/>
  <c r="F4171" i="16"/>
  <c r="B4171" i="16"/>
  <c r="F4170" i="16"/>
  <c r="B4170" i="16"/>
  <c r="F4169" i="16"/>
  <c r="B4169" i="16"/>
  <c r="F4168" i="16"/>
  <c r="B4168" i="16"/>
  <c r="F4167" i="16"/>
  <c r="B4167" i="16"/>
  <c r="F4166" i="16"/>
  <c r="B4166" i="16"/>
  <c r="F4165" i="16"/>
  <c r="B4165" i="16"/>
  <c r="F4164" i="16"/>
  <c r="B4164" i="16"/>
  <c r="F4163" i="16"/>
  <c r="B4163" i="16"/>
  <c r="F4162" i="16"/>
  <c r="B4162" i="16"/>
  <c r="F4161" i="16"/>
  <c r="B4161" i="16"/>
  <c r="F4160" i="16"/>
  <c r="B4160" i="16"/>
  <c r="F4159" i="16"/>
  <c r="B4159" i="16"/>
  <c r="F4158" i="16"/>
  <c r="B4158" i="16"/>
  <c r="F4157" i="16"/>
  <c r="B4157" i="16"/>
  <c r="F4156" i="16"/>
  <c r="B4156" i="16"/>
  <c r="F4155" i="16"/>
  <c r="B4155" i="16"/>
  <c r="F4154" i="16"/>
  <c r="B4154" i="16"/>
  <c r="F4153" i="16"/>
  <c r="B4153" i="16"/>
  <c r="F4152" i="16"/>
  <c r="B4152" i="16"/>
  <c r="F4151" i="16"/>
  <c r="B4151" i="16"/>
  <c r="F4150" i="16"/>
  <c r="B4150" i="16"/>
  <c r="F4149" i="16"/>
  <c r="B4149" i="16"/>
  <c r="F4148" i="16"/>
  <c r="B4148" i="16"/>
  <c r="F4147" i="16"/>
  <c r="B4147" i="16"/>
  <c r="F4146" i="16"/>
  <c r="B4146" i="16"/>
  <c r="F4145" i="16"/>
  <c r="B4145" i="16"/>
  <c r="F4144" i="16"/>
  <c r="B4144" i="16"/>
  <c r="F4143" i="16"/>
  <c r="B4143" i="16"/>
  <c r="F4142" i="16"/>
  <c r="B4142" i="16"/>
  <c r="F4141" i="16"/>
  <c r="B4141" i="16"/>
  <c r="F4140" i="16"/>
  <c r="B4140" i="16"/>
  <c r="F4139" i="16"/>
  <c r="B4139" i="16"/>
  <c r="F4138" i="16"/>
  <c r="B4138" i="16"/>
  <c r="F4137" i="16"/>
  <c r="B4137" i="16"/>
  <c r="F4136" i="16"/>
  <c r="B4136" i="16"/>
  <c r="F4135" i="16"/>
  <c r="B4135" i="16"/>
  <c r="F4134" i="16"/>
  <c r="B4134" i="16"/>
  <c r="F4133" i="16"/>
  <c r="B4133" i="16"/>
  <c r="F4132" i="16"/>
  <c r="B4132" i="16"/>
  <c r="F4131" i="16"/>
  <c r="B4131" i="16"/>
  <c r="F4130" i="16"/>
  <c r="B4130" i="16"/>
  <c r="F4129" i="16"/>
  <c r="B4129" i="16"/>
  <c r="F4128" i="16"/>
  <c r="B4128" i="16"/>
  <c r="F4127" i="16"/>
  <c r="B4127" i="16"/>
  <c r="F4126" i="16"/>
  <c r="B4126" i="16"/>
  <c r="F4125" i="16"/>
  <c r="B4125" i="16"/>
  <c r="F4124" i="16"/>
  <c r="B4124" i="16"/>
  <c r="F4123" i="16"/>
  <c r="B4123" i="16"/>
  <c r="F4122" i="16"/>
  <c r="B4122" i="16"/>
  <c r="F4121" i="16"/>
  <c r="B4121" i="16"/>
  <c r="F4120" i="16"/>
  <c r="B4120" i="16"/>
  <c r="F4119" i="16"/>
  <c r="B4119" i="16"/>
  <c r="F4118" i="16"/>
  <c r="B4118" i="16"/>
  <c r="F4117" i="16"/>
  <c r="B4117" i="16"/>
  <c r="F4116" i="16"/>
  <c r="B4116" i="16"/>
  <c r="F4115" i="16"/>
  <c r="B4115" i="16"/>
  <c r="F4114" i="16"/>
  <c r="B4114" i="16"/>
  <c r="F4113" i="16"/>
  <c r="B4113" i="16"/>
  <c r="F4112" i="16"/>
  <c r="B4112" i="16"/>
  <c r="F4111" i="16"/>
  <c r="B4111" i="16"/>
  <c r="F4110" i="16"/>
  <c r="B4110" i="16"/>
  <c r="F4109" i="16"/>
  <c r="B4109" i="16"/>
  <c r="F4108" i="16"/>
  <c r="B4108" i="16"/>
  <c r="F4107" i="16"/>
  <c r="B4107" i="16"/>
  <c r="F4106" i="16"/>
  <c r="B4106" i="16"/>
  <c r="F4105" i="16"/>
  <c r="B4105" i="16"/>
  <c r="F4104" i="16"/>
  <c r="B4104" i="16"/>
  <c r="F4103" i="16"/>
  <c r="B4103" i="16"/>
  <c r="F4102" i="16"/>
  <c r="B4102" i="16"/>
  <c r="F4101" i="16"/>
  <c r="B4101" i="16"/>
  <c r="F4100" i="16"/>
  <c r="B4100" i="16"/>
  <c r="F4099" i="16"/>
  <c r="B4099" i="16"/>
  <c r="F4098" i="16"/>
  <c r="B4098" i="16"/>
  <c r="F4097" i="16"/>
  <c r="B4097" i="16"/>
  <c r="F4096" i="16"/>
  <c r="B4096" i="16"/>
  <c r="F4095" i="16"/>
  <c r="B4095" i="16"/>
  <c r="F4094" i="16"/>
  <c r="B4094" i="16"/>
  <c r="F4093" i="16"/>
  <c r="B4093" i="16"/>
  <c r="F4092" i="16"/>
  <c r="B4092" i="16"/>
  <c r="F4091" i="16"/>
  <c r="B4091" i="16"/>
  <c r="F4090" i="16"/>
  <c r="B4090" i="16"/>
  <c r="F4089" i="16"/>
  <c r="B4089" i="16"/>
  <c r="F4088" i="16"/>
  <c r="B4088" i="16"/>
  <c r="F4087" i="16"/>
  <c r="B4087" i="16"/>
  <c r="F4086" i="16"/>
  <c r="B4086" i="16"/>
  <c r="F4085" i="16"/>
  <c r="B4085" i="16"/>
  <c r="F4084" i="16"/>
  <c r="B4084" i="16"/>
  <c r="F4083" i="16"/>
  <c r="B4083" i="16"/>
  <c r="F4082" i="16"/>
  <c r="B4082" i="16"/>
  <c r="F4081" i="16"/>
  <c r="B4081" i="16"/>
  <c r="F4080" i="16"/>
  <c r="B4080" i="16"/>
  <c r="F4079" i="16"/>
  <c r="B4079" i="16"/>
  <c r="F4078" i="16"/>
  <c r="B4078" i="16"/>
  <c r="F4077" i="16"/>
  <c r="B4077" i="16"/>
  <c r="F4076" i="16"/>
  <c r="B4076" i="16"/>
  <c r="F4075" i="16"/>
  <c r="B4075" i="16"/>
  <c r="F4074" i="16"/>
  <c r="B4074" i="16"/>
  <c r="F4073" i="16"/>
  <c r="B4073" i="16"/>
  <c r="F4072" i="16"/>
  <c r="B4072" i="16"/>
  <c r="F4071" i="16"/>
  <c r="B4071" i="16"/>
  <c r="F4070" i="16"/>
  <c r="B4070" i="16"/>
  <c r="F4069" i="16"/>
  <c r="B4069" i="16"/>
  <c r="F4068" i="16"/>
  <c r="B4068" i="16"/>
  <c r="F4067" i="16"/>
  <c r="B4067" i="16"/>
  <c r="F4066" i="16"/>
  <c r="B4066" i="16"/>
  <c r="F4065" i="16"/>
  <c r="B4065" i="16"/>
  <c r="F4064" i="16"/>
  <c r="B4064" i="16"/>
  <c r="F4063" i="16"/>
  <c r="B4063" i="16"/>
  <c r="F4062" i="16"/>
  <c r="B4062" i="16"/>
  <c r="F4061" i="16"/>
  <c r="B4061" i="16"/>
  <c r="F4060" i="16"/>
  <c r="B4060" i="16"/>
  <c r="F4059" i="16"/>
  <c r="B4059" i="16"/>
  <c r="F4058" i="16"/>
  <c r="B4058" i="16"/>
  <c r="F4057" i="16"/>
  <c r="B4057" i="16"/>
  <c r="F4056" i="16"/>
  <c r="B4056" i="16"/>
  <c r="F4055" i="16"/>
  <c r="B4055" i="16"/>
  <c r="F4054" i="16"/>
  <c r="B4054" i="16"/>
  <c r="F4053" i="16"/>
  <c r="B4053" i="16"/>
  <c r="F4052" i="16"/>
  <c r="B4052" i="16"/>
  <c r="F4051" i="16"/>
  <c r="B4051" i="16"/>
  <c r="F4050" i="16"/>
  <c r="B4050" i="16"/>
  <c r="F4049" i="16"/>
  <c r="B4049" i="16"/>
  <c r="F4048" i="16"/>
  <c r="B4048" i="16"/>
  <c r="F4047" i="16"/>
  <c r="B4047" i="16"/>
  <c r="F4046" i="16"/>
  <c r="B4046" i="16"/>
  <c r="F4045" i="16"/>
  <c r="B4045" i="16"/>
  <c r="F4044" i="16"/>
  <c r="B4044" i="16"/>
  <c r="F4043" i="16"/>
  <c r="B4043" i="16"/>
  <c r="F4042" i="16"/>
  <c r="B4042" i="16"/>
  <c r="F4041" i="16"/>
  <c r="B4041" i="16"/>
  <c r="F4040" i="16"/>
  <c r="B4040" i="16"/>
  <c r="F4039" i="16"/>
  <c r="B4039" i="16"/>
  <c r="F4038" i="16"/>
  <c r="B4038" i="16"/>
  <c r="F4037" i="16"/>
  <c r="B4037" i="16"/>
  <c r="F4036" i="16"/>
  <c r="B4036" i="16"/>
  <c r="F4035" i="16"/>
  <c r="B4035" i="16"/>
  <c r="F4034" i="16"/>
  <c r="B4034" i="16"/>
  <c r="F4033" i="16"/>
  <c r="B4033" i="16"/>
  <c r="F4032" i="16"/>
  <c r="B4032" i="16"/>
  <c r="F4031" i="16"/>
  <c r="B4031" i="16"/>
  <c r="F4030" i="16"/>
  <c r="B4030" i="16"/>
  <c r="F4029" i="16"/>
  <c r="B4029" i="16"/>
  <c r="F4028" i="16"/>
  <c r="B4028" i="16"/>
  <c r="F4027" i="16"/>
  <c r="B4027" i="16"/>
  <c r="F4026" i="16"/>
  <c r="B4026" i="16"/>
  <c r="F4025" i="16"/>
  <c r="B4025" i="16"/>
  <c r="F4024" i="16"/>
  <c r="B4024" i="16"/>
  <c r="F4023" i="16"/>
  <c r="B4023" i="16"/>
  <c r="F4022" i="16"/>
  <c r="B4022" i="16"/>
  <c r="F4021" i="16"/>
  <c r="B4021" i="16"/>
  <c r="F4020" i="16"/>
  <c r="B4020" i="16"/>
  <c r="F4019" i="16"/>
  <c r="B4019" i="16"/>
  <c r="F4018" i="16"/>
  <c r="B4018" i="16"/>
  <c r="F4017" i="16"/>
  <c r="B4017" i="16"/>
  <c r="F4016" i="16"/>
  <c r="B4016" i="16"/>
  <c r="F4015" i="16"/>
  <c r="B4015" i="16"/>
  <c r="F4014" i="16"/>
  <c r="B4014" i="16"/>
  <c r="F4013" i="16"/>
  <c r="B4013" i="16"/>
  <c r="F4012" i="16"/>
  <c r="B4012" i="16"/>
  <c r="F4011" i="16"/>
  <c r="B4011" i="16"/>
  <c r="F4010" i="16"/>
  <c r="B4010" i="16"/>
  <c r="F4009" i="16"/>
  <c r="B4009" i="16"/>
  <c r="F4008" i="16"/>
  <c r="B4008" i="16"/>
  <c r="F4007" i="16"/>
  <c r="B4007" i="16"/>
  <c r="F4006" i="16"/>
  <c r="B4006" i="16"/>
  <c r="F4005" i="16"/>
  <c r="B4005" i="16"/>
  <c r="F4004" i="16"/>
  <c r="B4004" i="16"/>
  <c r="F4003" i="16"/>
  <c r="B4003" i="16"/>
  <c r="F4002" i="16"/>
  <c r="B4002" i="16"/>
  <c r="F4001" i="16"/>
  <c r="B4001" i="16"/>
  <c r="F4000" i="16"/>
  <c r="B4000" i="16"/>
  <c r="F3999" i="16"/>
  <c r="B3999" i="16"/>
  <c r="F3998" i="16"/>
  <c r="B3998" i="16"/>
  <c r="F3997" i="16"/>
  <c r="B3997" i="16"/>
  <c r="F3996" i="16"/>
  <c r="B3996" i="16"/>
  <c r="F3995" i="16"/>
  <c r="B3995" i="16"/>
  <c r="F3994" i="16"/>
  <c r="B3994" i="16"/>
  <c r="F3993" i="16"/>
  <c r="B3993" i="16"/>
  <c r="F3992" i="16"/>
  <c r="B3992" i="16"/>
  <c r="F3991" i="16"/>
  <c r="B3991" i="16"/>
  <c r="F3990" i="16"/>
  <c r="B3990" i="16"/>
  <c r="F3989" i="16"/>
  <c r="B3989" i="16"/>
  <c r="F3988" i="16"/>
  <c r="B3988" i="16"/>
  <c r="F3987" i="16"/>
  <c r="B3987" i="16"/>
  <c r="F3986" i="16"/>
  <c r="B3986" i="16"/>
  <c r="F3985" i="16"/>
  <c r="B3985" i="16"/>
  <c r="F3984" i="16"/>
  <c r="B3984" i="16"/>
  <c r="F3983" i="16"/>
  <c r="B3983" i="16"/>
  <c r="F3982" i="16"/>
  <c r="B3982" i="16"/>
  <c r="F3981" i="16"/>
  <c r="B3981" i="16"/>
  <c r="F3980" i="16"/>
  <c r="B3980" i="16"/>
  <c r="F3979" i="16"/>
  <c r="B3979" i="16"/>
  <c r="F3978" i="16"/>
  <c r="B3978" i="16"/>
  <c r="F3977" i="16"/>
  <c r="B3977" i="16"/>
  <c r="F3976" i="16"/>
  <c r="B3976" i="16"/>
  <c r="F3975" i="16"/>
  <c r="B3975" i="16"/>
  <c r="F3974" i="16"/>
  <c r="B3974" i="16"/>
  <c r="F3973" i="16"/>
  <c r="B3973" i="16"/>
  <c r="F3972" i="16"/>
  <c r="B3972" i="16"/>
  <c r="F3971" i="16"/>
  <c r="B3971" i="16"/>
  <c r="F3970" i="16"/>
  <c r="B3970" i="16"/>
  <c r="F3969" i="16"/>
  <c r="B3969" i="16"/>
  <c r="F3968" i="16"/>
  <c r="B3968" i="16"/>
  <c r="F3967" i="16"/>
  <c r="B3967" i="16"/>
  <c r="F3966" i="16"/>
  <c r="B3966" i="16"/>
  <c r="F3965" i="16"/>
  <c r="B3965" i="16"/>
  <c r="F3964" i="16"/>
  <c r="B3964" i="16"/>
  <c r="F3963" i="16"/>
  <c r="B3963" i="16"/>
  <c r="F3962" i="16"/>
  <c r="B3962" i="16"/>
  <c r="F3961" i="16"/>
  <c r="B3961" i="16"/>
  <c r="F3960" i="16"/>
  <c r="B3960" i="16"/>
  <c r="F3959" i="16"/>
  <c r="B3959" i="16"/>
  <c r="F3958" i="16"/>
  <c r="B3958" i="16"/>
  <c r="F3957" i="16"/>
  <c r="B3957" i="16"/>
  <c r="F3956" i="16"/>
  <c r="B3956" i="16"/>
  <c r="F3955" i="16"/>
  <c r="B3955" i="16"/>
  <c r="F3954" i="16"/>
  <c r="B3954" i="16"/>
  <c r="F3953" i="16"/>
  <c r="B3953" i="16"/>
  <c r="F3952" i="16"/>
  <c r="B3952" i="16"/>
  <c r="F3951" i="16"/>
  <c r="B3951" i="16"/>
  <c r="F3950" i="16"/>
  <c r="B3950" i="16"/>
  <c r="F3949" i="16"/>
  <c r="B3949" i="16"/>
  <c r="F3948" i="16"/>
  <c r="B3948" i="16"/>
  <c r="F3947" i="16"/>
  <c r="B3947" i="16"/>
  <c r="F3946" i="16"/>
  <c r="B3946" i="16"/>
  <c r="F3945" i="16"/>
  <c r="B3945" i="16"/>
  <c r="F3944" i="16"/>
  <c r="B3944" i="16"/>
  <c r="F3943" i="16"/>
  <c r="B3943" i="16"/>
  <c r="F3942" i="16"/>
  <c r="B3942" i="16"/>
  <c r="F3941" i="16"/>
  <c r="B3941" i="16"/>
  <c r="F3940" i="16"/>
  <c r="B3940" i="16"/>
  <c r="F3939" i="16"/>
  <c r="B3939" i="16"/>
  <c r="F3938" i="16"/>
  <c r="B3938" i="16"/>
  <c r="F3937" i="16"/>
  <c r="B3937" i="16"/>
  <c r="F3936" i="16"/>
  <c r="B3936" i="16"/>
  <c r="F3935" i="16"/>
  <c r="B3935" i="16"/>
  <c r="F3934" i="16"/>
  <c r="B3934" i="16"/>
  <c r="F3933" i="16"/>
  <c r="B3933" i="16"/>
  <c r="F3932" i="16"/>
  <c r="B3932" i="16"/>
  <c r="F3931" i="16"/>
  <c r="B3931" i="16"/>
  <c r="F3930" i="16"/>
  <c r="B3930" i="16"/>
  <c r="F3929" i="16"/>
  <c r="B3929" i="16"/>
  <c r="F3928" i="16"/>
  <c r="B3928" i="16"/>
  <c r="F3927" i="16"/>
  <c r="B3927" i="16"/>
  <c r="F3926" i="16"/>
  <c r="B3926" i="16"/>
  <c r="F3925" i="16"/>
  <c r="B3925" i="16"/>
  <c r="F3924" i="16"/>
  <c r="B3924" i="16"/>
  <c r="F3923" i="16"/>
  <c r="B3923" i="16"/>
  <c r="F3922" i="16"/>
  <c r="B3922" i="16"/>
  <c r="F3921" i="16"/>
  <c r="B3921" i="16"/>
  <c r="F3920" i="16"/>
  <c r="B3920" i="16"/>
  <c r="F3919" i="16"/>
  <c r="B3919" i="16"/>
  <c r="F3918" i="16"/>
  <c r="B3918" i="16"/>
  <c r="F3917" i="16"/>
  <c r="B3917" i="16"/>
  <c r="F3916" i="16"/>
  <c r="B3916" i="16"/>
  <c r="F3915" i="16"/>
  <c r="B3915" i="16"/>
  <c r="F3914" i="16"/>
  <c r="B3914" i="16"/>
  <c r="F3913" i="16"/>
  <c r="B3913" i="16"/>
  <c r="F3912" i="16"/>
  <c r="B3912" i="16"/>
  <c r="F3911" i="16"/>
  <c r="B3911" i="16"/>
  <c r="F3910" i="16"/>
  <c r="B3910" i="16"/>
  <c r="F3909" i="16"/>
  <c r="B3909" i="16"/>
  <c r="F3908" i="16"/>
  <c r="B3908" i="16"/>
  <c r="F3907" i="16"/>
  <c r="B3907" i="16"/>
  <c r="F3906" i="16"/>
  <c r="B3906" i="16"/>
  <c r="F3905" i="16"/>
  <c r="B3905" i="16"/>
  <c r="F3904" i="16"/>
  <c r="B3904" i="16"/>
  <c r="F3903" i="16"/>
  <c r="B3903" i="16"/>
  <c r="F3902" i="16"/>
  <c r="B3902" i="16"/>
  <c r="F3901" i="16"/>
  <c r="B3901" i="16"/>
  <c r="F3900" i="16"/>
  <c r="B3900" i="16"/>
  <c r="F3899" i="16"/>
  <c r="B3899" i="16"/>
  <c r="F3898" i="16"/>
  <c r="B3898" i="16"/>
  <c r="F3897" i="16"/>
  <c r="B3897" i="16"/>
  <c r="F3896" i="16"/>
  <c r="B3896" i="16"/>
  <c r="F3895" i="16"/>
  <c r="B3895" i="16"/>
  <c r="F3894" i="16"/>
  <c r="B3894" i="16"/>
  <c r="F3893" i="16"/>
  <c r="B3893" i="16"/>
  <c r="F3892" i="16"/>
  <c r="B3892" i="16"/>
  <c r="F3891" i="16"/>
  <c r="B3891" i="16"/>
  <c r="F3890" i="16"/>
  <c r="B3890" i="16"/>
  <c r="F3889" i="16"/>
  <c r="B3889" i="16"/>
  <c r="F3888" i="16"/>
  <c r="B3888" i="16"/>
  <c r="F3887" i="16"/>
  <c r="B3887" i="16"/>
  <c r="F3886" i="16"/>
  <c r="B3886" i="16"/>
  <c r="F3885" i="16"/>
  <c r="B3885" i="16"/>
  <c r="F3884" i="16"/>
  <c r="B3884" i="16"/>
  <c r="F3883" i="16"/>
  <c r="B3883" i="16"/>
  <c r="F3882" i="16"/>
  <c r="B3882" i="16"/>
  <c r="F3881" i="16"/>
  <c r="B3881" i="16"/>
  <c r="F3880" i="16"/>
  <c r="B3880" i="16"/>
  <c r="F3879" i="16"/>
  <c r="B3879" i="16"/>
  <c r="F3878" i="16"/>
  <c r="B3878" i="16"/>
  <c r="F3877" i="16"/>
  <c r="B3877" i="16"/>
  <c r="F3876" i="16"/>
  <c r="B3876" i="16"/>
  <c r="F3875" i="16"/>
  <c r="B3875" i="16"/>
  <c r="F3874" i="16"/>
  <c r="B3874" i="16"/>
  <c r="F3873" i="16"/>
  <c r="B3873" i="16"/>
  <c r="F3872" i="16"/>
  <c r="B3872" i="16"/>
  <c r="F3871" i="16"/>
  <c r="B3871" i="16"/>
  <c r="F3870" i="16"/>
  <c r="B3870" i="16"/>
  <c r="F3869" i="16"/>
  <c r="B3869" i="16"/>
  <c r="F3868" i="16"/>
  <c r="B3868" i="16"/>
  <c r="F3867" i="16"/>
  <c r="B3867" i="16"/>
  <c r="F3866" i="16"/>
  <c r="B3866" i="16"/>
  <c r="F3865" i="16"/>
  <c r="B3865" i="16"/>
  <c r="F3864" i="16"/>
  <c r="B3864" i="16"/>
  <c r="F3863" i="16"/>
  <c r="B3863" i="16"/>
  <c r="F3862" i="16"/>
  <c r="B3862" i="16"/>
  <c r="F3861" i="16"/>
  <c r="B3861" i="16"/>
  <c r="F3860" i="16"/>
  <c r="B3860" i="16"/>
  <c r="F3859" i="16"/>
  <c r="B3859" i="16"/>
  <c r="F3858" i="16"/>
  <c r="B3858" i="16"/>
  <c r="F3857" i="16"/>
  <c r="B3857" i="16"/>
  <c r="F3856" i="16"/>
  <c r="B3856" i="16"/>
  <c r="F3855" i="16"/>
  <c r="B3855" i="16"/>
  <c r="F3854" i="16"/>
  <c r="B3854" i="16"/>
  <c r="F3853" i="16"/>
  <c r="B3853" i="16"/>
  <c r="F3852" i="16"/>
  <c r="B3852" i="16"/>
  <c r="F3851" i="16"/>
  <c r="B3851" i="16"/>
  <c r="F3850" i="16"/>
  <c r="B3850" i="16"/>
  <c r="F3849" i="16"/>
  <c r="B3849" i="16"/>
  <c r="F3848" i="16"/>
  <c r="B3848" i="16"/>
  <c r="F3847" i="16"/>
  <c r="B3847" i="16"/>
  <c r="F3846" i="16"/>
  <c r="B3846" i="16"/>
  <c r="F3845" i="16"/>
  <c r="B3845" i="16"/>
  <c r="F3844" i="16"/>
  <c r="B3844" i="16"/>
  <c r="F3843" i="16"/>
  <c r="B3843" i="16"/>
  <c r="F3842" i="16"/>
  <c r="B3842" i="16"/>
  <c r="F3841" i="16"/>
  <c r="B3841" i="16"/>
  <c r="F3840" i="16"/>
  <c r="B3840" i="16"/>
  <c r="F3839" i="16"/>
  <c r="B3839" i="16"/>
  <c r="F3838" i="16"/>
  <c r="B3838" i="16"/>
  <c r="F3837" i="16"/>
  <c r="B3837" i="16"/>
  <c r="F3836" i="16"/>
  <c r="B3836" i="16"/>
  <c r="F3835" i="16"/>
  <c r="B3835" i="16"/>
  <c r="F3834" i="16"/>
  <c r="B3834" i="16"/>
  <c r="F3833" i="16"/>
  <c r="B3833" i="16"/>
  <c r="F3832" i="16"/>
  <c r="B3832" i="16"/>
  <c r="F3831" i="16"/>
  <c r="B3831" i="16"/>
  <c r="F3830" i="16"/>
  <c r="B3830" i="16"/>
  <c r="F3829" i="16"/>
  <c r="B3829" i="16"/>
  <c r="F3828" i="16"/>
  <c r="B3828" i="16"/>
  <c r="F3827" i="16"/>
  <c r="B3827" i="16"/>
  <c r="F3826" i="16"/>
  <c r="B3826" i="16"/>
  <c r="F3825" i="16"/>
  <c r="B3825" i="16"/>
  <c r="F3824" i="16"/>
  <c r="B3824" i="16"/>
  <c r="F3823" i="16"/>
  <c r="B3823" i="16"/>
  <c r="F3822" i="16"/>
  <c r="B3822" i="16"/>
  <c r="F3821" i="16"/>
  <c r="B3821" i="16"/>
  <c r="F3820" i="16"/>
  <c r="B3820" i="16"/>
  <c r="F3819" i="16"/>
  <c r="B3819" i="16"/>
  <c r="F3818" i="16"/>
  <c r="B3818" i="16"/>
  <c r="F3817" i="16"/>
  <c r="B3817" i="16"/>
  <c r="F3816" i="16"/>
  <c r="B3816" i="16"/>
  <c r="F3815" i="16"/>
  <c r="B3815" i="16"/>
  <c r="F3814" i="16"/>
  <c r="B3814" i="16"/>
  <c r="F3813" i="16"/>
  <c r="B3813" i="16"/>
  <c r="F3812" i="16"/>
  <c r="B3812" i="16"/>
  <c r="F3811" i="16"/>
  <c r="B3811" i="16"/>
  <c r="F3810" i="16"/>
  <c r="B3810" i="16"/>
  <c r="F3809" i="16"/>
  <c r="B3809" i="16"/>
  <c r="F3808" i="16"/>
  <c r="B3808" i="16"/>
  <c r="F3807" i="16"/>
  <c r="B3807" i="16"/>
  <c r="F3806" i="16"/>
  <c r="B3806" i="16"/>
  <c r="F3805" i="16"/>
  <c r="B3805" i="16"/>
  <c r="F3804" i="16"/>
  <c r="B3804" i="16"/>
  <c r="F3803" i="16"/>
  <c r="B3803" i="16"/>
  <c r="F3802" i="16"/>
  <c r="B3802" i="16"/>
  <c r="F3801" i="16"/>
  <c r="B3801" i="16"/>
  <c r="F3800" i="16"/>
  <c r="B3800" i="16"/>
  <c r="F3799" i="16"/>
  <c r="B3799" i="16"/>
  <c r="F3798" i="16"/>
  <c r="B3798" i="16"/>
  <c r="F3797" i="16"/>
  <c r="B3797" i="16"/>
  <c r="F3796" i="16"/>
  <c r="B3796" i="16"/>
  <c r="F3795" i="16"/>
  <c r="B3795" i="16"/>
  <c r="F3794" i="16"/>
  <c r="B3794" i="16"/>
  <c r="F3793" i="16"/>
  <c r="B3793" i="16"/>
  <c r="F3792" i="16"/>
  <c r="B3792" i="16"/>
  <c r="F3791" i="16"/>
  <c r="B3791" i="16"/>
  <c r="F3790" i="16"/>
  <c r="B3790" i="16"/>
  <c r="F3789" i="16"/>
  <c r="B3789" i="16"/>
  <c r="F3788" i="16"/>
  <c r="B3788" i="16"/>
  <c r="F3787" i="16"/>
  <c r="B3787" i="16"/>
  <c r="F3786" i="16"/>
  <c r="B3786" i="16"/>
  <c r="F3785" i="16"/>
  <c r="B3785" i="16"/>
  <c r="F3784" i="16"/>
  <c r="B3784" i="16"/>
  <c r="F3783" i="16"/>
  <c r="B3783" i="16"/>
  <c r="F3782" i="16"/>
  <c r="B3782" i="16"/>
  <c r="F3781" i="16"/>
  <c r="B3781" i="16"/>
  <c r="F3780" i="16"/>
  <c r="B3780" i="16"/>
  <c r="F3779" i="16"/>
  <c r="B3779" i="16"/>
  <c r="F3778" i="16"/>
  <c r="B3778" i="16"/>
  <c r="F3777" i="16"/>
  <c r="B3777" i="16"/>
  <c r="F3776" i="16"/>
  <c r="B3776" i="16"/>
  <c r="F3775" i="16"/>
  <c r="B3775" i="16"/>
  <c r="F3774" i="16"/>
  <c r="B3774" i="16"/>
  <c r="F3773" i="16"/>
  <c r="B3773" i="16"/>
  <c r="F3772" i="16"/>
  <c r="B3772" i="16"/>
  <c r="F3771" i="16"/>
  <c r="B3771" i="16"/>
  <c r="F3770" i="16"/>
  <c r="B3770" i="16"/>
  <c r="F3769" i="16"/>
  <c r="B3769" i="16"/>
  <c r="F3768" i="16"/>
  <c r="B3768" i="16"/>
  <c r="F3767" i="16"/>
  <c r="B3767" i="16"/>
  <c r="F3766" i="16"/>
  <c r="B3766" i="16"/>
  <c r="F3765" i="16"/>
  <c r="B3765" i="16"/>
  <c r="F3764" i="16"/>
  <c r="B3764" i="16"/>
  <c r="F3763" i="16"/>
  <c r="B3763" i="16"/>
  <c r="F3762" i="16"/>
  <c r="B3762" i="16"/>
  <c r="F3761" i="16"/>
  <c r="B3761" i="16"/>
  <c r="F3760" i="16"/>
  <c r="B3760" i="16"/>
  <c r="F3759" i="16"/>
  <c r="B3759" i="16"/>
  <c r="F3758" i="16"/>
  <c r="B3758" i="16"/>
  <c r="F3757" i="16"/>
  <c r="B3757" i="16"/>
  <c r="F3756" i="16"/>
  <c r="B3756" i="16"/>
  <c r="F3755" i="16"/>
  <c r="B3755" i="16"/>
  <c r="F3754" i="16"/>
  <c r="B3754" i="16"/>
  <c r="F3753" i="16"/>
  <c r="B3753" i="16"/>
  <c r="F3752" i="16"/>
  <c r="B3752" i="16"/>
  <c r="F3751" i="16"/>
  <c r="B3751" i="16"/>
  <c r="F3750" i="16"/>
  <c r="B3750" i="16"/>
  <c r="F3749" i="16"/>
  <c r="B3749" i="16"/>
  <c r="F3748" i="16"/>
  <c r="B3748" i="16"/>
  <c r="F3747" i="16"/>
  <c r="B3747" i="16"/>
  <c r="F3746" i="16"/>
  <c r="B3746" i="16"/>
  <c r="F3745" i="16"/>
  <c r="B3745" i="16"/>
  <c r="F3744" i="16"/>
  <c r="B3744" i="16"/>
  <c r="F3743" i="16"/>
  <c r="B3743" i="16"/>
  <c r="F3742" i="16"/>
  <c r="B3742" i="16"/>
  <c r="F3741" i="16"/>
  <c r="B3741" i="16"/>
  <c r="F3740" i="16"/>
  <c r="B3740" i="16"/>
  <c r="F3739" i="16"/>
  <c r="B3739" i="16"/>
  <c r="F3738" i="16"/>
  <c r="B3738" i="16"/>
  <c r="F3737" i="16"/>
  <c r="B3737" i="16"/>
  <c r="F3736" i="16"/>
  <c r="B3736" i="16"/>
  <c r="F3735" i="16"/>
  <c r="B3735" i="16"/>
  <c r="F3734" i="16"/>
  <c r="B3734" i="16"/>
  <c r="F3733" i="16"/>
  <c r="B3733" i="16"/>
  <c r="F3732" i="16"/>
  <c r="B3732" i="16"/>
  <c r="F3731" i="16"/>
  <c r="B3731" i="16"/>
  <c r="F3730" i="16"/>
  <c r="B3730" i="16"/>
  <c r="F3729" i="16"/>
  <c r="B3729" i="16"/>
  <c r="F3728" i="16"/>
  <c r="B3728" i="16"/>
  <c r="F3727" i="16"/>
  <c r="B3727" i="16"/>
  <c r="F3726" i="16"/>
  <c r="B3726" i="16"/>
  <c r="F3725" i="16"/>
  <c r="B3725" i="16"/>
  <c r="F3724" i="16"/>
  <c r="B3724" i="16"/>
  <c r="F3723" i="16"/>
  <c r="B3723" i="16"/>
  <c r="F3722" i="16"/>
  <c r="B3722" i="16"/>
  <c r="F3721" i="16"/>
  <c r="B3721" i="16"/>
  <c r="F3720" i="16"/>
  <c r="B3720" i="16"/>
  <c r="F3719" i="16"/>
  <c r="B3719" i="16"/>
  <c r="F3718" i="16"/>
  <c r="B3718" i="16"/>
  <c r="F3717" i="16"/>
  <c r="B3717" i="16"/>
  <c r="F3716" i="16"/>
  <c r="B3716" i="16"/>
  <c r="F3715" i="16"/>
  <c r="B3715" i="16"/>
  <c r="F3714" i="16"/>
  <c r="B3714" i="16"/>
  <c r="F3713" i="16"/>
  <c r="B3713" i="16"/>
  <c r="F3712" i="16"/>
  <c r="B3712" i="16"/>
  <c r="F3711" i="16"/>
  <c r="B3711" i="16"/>
  <c r="F3710" i="16"/>
  <c r="B3710" i="16"/>
  <c r="F3709" i="16"/>
  <c r="B3709" i="16"/>
  <c r="F3708" i="16"/>
  <c r="B3708" i="16"/>
  <c r="F3707" i="16"/>
  <c r="B3707" i="16"/>
  <c r="F3706" i="16"/>
  <c r="B3706" i="16"/>
  <c r="F3705" i="16"/>
  <c r="B3705" i="16"/>
  <c r="F3704" i="16"/>
  <c r="B3704" i="16"/>
  <c r="F3703" i="16"/>
  <c r="B3703" i="16"/>
  <c r="F3702" i="16"/>
  <c r="B3702" i="16"/>
  <c r="F3701" i="16"/>
  <c r="B3701" i="16"/>
  <c r="F3700" i="16"/>
  <c r="B3700" i="16"/>
  <c r="F3699" i="16"/>
  <c r="B3699" i="16"/>
  <c r="F3698" i="16"/>
  <c r="B3698" i="16"/>
  <c r="F3697" i="16"/>
  <c r="B3697" i="16"/>
  <c r="F3696" i="16"/>
  <c r="B3696" i="16"/>
  <c r="F3695" i="16"/>
  <c r="B3695" i="16"/>
  <c r="F3694" i="16"/>
  <c r="B3694" i="16"/>
  <c r="F3693" i="16"/>
  <c r="B3693" i="16"/>
  <c r="F3692" i="16"/>
  <c r="B3692" i="16"/>
  <c r="F3691" i="16"/>
  <c r="B3691" i="16"/>
  <c r="F3690" i="16"/>
  <c r="B3690" i="16"/>
  <c r="F3689" i="16"/>
  <c r="B3689" i="16"/>
  <c r="F3688" i="16"/>
  <c r="B3688" i="16"/>
  <c r="F3687" i="16"/>
  <c r="B3687" i="16"/>
  <c r="F3686" i="16"/>
  <c r="B3686" i="16"/>
  <c r="F3685" i="16"/>
  <c r="B3685" i="16"/>
  <c r="F3684" i="16"/>
  <c r="B3684" i="16"/>
  <c r="F3683" i="16"/>
  <c r="B3683" i="16"/>
  <c r="F3682" i="16"/>
  <c r="B3682" i="16"/>
  <c r="F3681" i="16"/>
  <c r="B3681" i="16"/>
  <c r="F3680" i="16"/>
  <c r="B3680" i="16"/>
  <c r="F3679" i="16"/>
  <c r="B3679" i="16"/>
  <c r="F3678" i="16"/>
  <c r="B3678" i="16"/>
  <c r="F3677" i="16"/>
  <c r="B3677" i="16"/>
  <c r="F3676" i="16"/>
  <c r="B3676" i="16"/>
  <c r="F3675" i="16"/>
  <c r="B3675" i="16"/>
  <c r="F3674" i="16"/>
  <c r="B3674" i="16"/>
  <c r="F3673" i="16"/>
  <c r="B3673" i="16"/>
  <c r="F3672" i="16"/>
  <c r="B3672" i="16"/>
  <c r="F3671" i="16"/>
  <c r="B3671" i="16"/>
  <c r="F3670" i="16"/>
  <c r="B3670" i="16"/>
  <c r="F3669" i="16"/>
  <c r="B3669" i="16"/>
  <c r="F3668" i="16"/>
  <c r="B3668" i="16"/>
  <c r="F3667" i="16"/>
  <c r="B3667" i="16"/>
  <c r="F3666" i="16"/>
  <c r="B3666" i="16"/>
  <c r="F3665" i="16"/>
  <c r="B3665" i="16"/>
  <c r="F3664" i="16"/>
  <c r="B3664" i="16"/>
  <c r="F3663" i="16"/>
  <c r="B3663" i="16"/>
  <c r="F3662" i="16"/>
  <c r="B3662" i="16"/>
  <c r="F3661" i="16"/>
  <c r="B3661" i="16"/>
  <c r="F3660" i="16"/>
  <c r="B3660" i="16"/>
  <c r="F3659" i="16"/>
  <c r="B3659" i="16"/>
  <c r="F3658" i="16"/>
  <c r="B3658" i="16"/>
  <c r="F3657" i="16"/>
  <c r="B3657" i="16"/>
  <c r="F3656" i="16"/>
  <c r="B3656" i="16"/>
  <c r="F3655" i="16"/>
  <c r="B3655" i="16"/>
  <c r="F3654" i="16"/>
  <c r="B3654" i="16"/>
  <c r="F3653" i="16"/>
  <c r="B3653" i="16"/>
  <c r="F3652" i="16"/>
  <c r="B3652" i="16"/>
  <c r="F3651" i="16"/>
  <c r="B3651" i="16"/>
  <c r="F3650" i="16"/>
  <c r="B3650" i="16"/>
  <c r="F3649" i="16"/>
  <c r="B3649" i="16"/>
  <c r="F3648" i="16"/>
  <c r="B3648" i="16"/>
  <c r="F3647" i="16"/>
  <c r="B3647" i="16"/>
  <c r="F3646" i="16"/>
  <c r="B3646" i="16"/>
  <c r="F3645" i="16"/>
  <c r="B3645" i="16"/>
  <c r="F3644" i="16"/>
  <c r="B3644" i="16"/>
  <c r="F3643" i="16"/>
  <c r="B3643" i="16"/>
  <c r="F3642" i="16"/>
  <c r="B3642" i="16"/>
  <c r="F3641" i="16"/>
  <c r="B3641" i="16"/>
  <c r="F3640" i="16"/>
  <c r="B3640" i="16"/>
  <c r="F3639" i="16"/>
  <c r="B3639" i="16"/>
  <c r="F3638" i="16"/>
  <c r="B3638" i="16"/>
  <c r="F3637" i="16"/>
  <c r="B3637" i="16"/>
  <c r="F3636" i="16"/>
  <c r="B3636" i="16"/>
  <c r="F3635" i="16"/>
  <c r="B3635" i="16"/>
  <c r="F3634" i="16"/>
  <c r="B3634" i="16"/>
  <c r="F3633" i="16"/>
  <c r="B3633" i="16"/>
  <c r="F3632" i="16"/>
  <c r="B3632" i="16"/>
  <c r="F3631" i="16"/>
  <c r="B3631" i="16"/>
  <c r="F3630" i="16"/>
  <c r="B3630" i="16"/>
  <c r="F3629" i="16"/>
  <c r="B3629" i="16"/>
  <c r="F3628" i="16"/>
  <c r="B3628" i="16"/>
  <c r="F3627" i="16"/>
  <c r="B3627" i="16"/>
  <c r="F3626" i="16"/>
  <c r="B3626" i="16"/>
  <c r="F3625" i="16"/>
  <c r="B3625" i="16"/>
  <c r="F3624" i="16"/>
  <c r="B3624" i="16"/>
  <c r="F3623" i="16"/>
  <c r="B3623" i="16"/>
  <c r="F3622" i="16"/>
  <c r="B3622" i="16"/>
  <c r="F3621" i="16"/>
  <c r="B3621" i="16"/>
  <c r="F3620" i="16"/>
  <c r="B3620" i="16"/>
  <c r="F3619" i="16"/>
  <c r="B3619" i="16"/>
  <c r="F3618" i="16"/>
  <c r="B3618" i="16"/>
  <c r="F3617" i="16"/>
  <c r="B3617" i="16"/>
  <c r="F3616" i="16"/>
  <c r="B3616" i="16"/>
  <c r="F3615" i="16"/>
  <c r="B3615" i="16"/>
  <c r="F3614" i="16"/>
  <c r="B3614" i="16"/>
  <c r="F3613" i="16"/>
  <c r="B3613" i="16"/>
  <c r="F3612" i="16"/>
  <c r="B3612" i="16"/>
  <c r="F3611" i="16"/>
  <c r="B3611" i="16"/>
  <c r="F3610" i="16"/>
  <c r="B3610" i="16"/>
  <c r="F3609" i="16"/>
  <c r="B3609" i="16"/>
  <c r="F3608" i="16"/>
  <c r="B3608" i="16"/>
  <c r="F3607" i="16"/>
  <c r="B3607" i="16"/>
  <c r="F3606" i="16"/>
  <c r="B3606" i="16"/>
  <c r="F3605" i="16"/>
  <c r="B3605" i="16"/>
  <c r="F3604" i="16"/>
  <c r="B3604" i="16"/>
  <c r="F3603" i="16"/>
  <c r="B3603" i="16"/>
  <c r="F3602" i="16"/>
  <c r="B3602" i="16"/>
  <c r="F3601" i="16"/>
  <c r="B3601" i="16"/>
  <c r="F3600" i="16"/>
  <c r="B3600" i="16"/>
  <c r="F3599" i="16"/>
  <c r="B3599" i="16"/>
  <c r="F3598" i="16"/>
  <c r="B3598" i="16"/>
  <c r="F3597" i="16"/>
  <c r="B3597" i="16"/>
  <c r="F3596" i="16"/>
  <c r="B3596" i="16"/>
  <c r="F3595" i="16"/>
  <c r="B3595" i="16"/>
  <c r="F3594" i="16"/>
  <c r="B3594" i="16"/>
  <c r="F3593" i="16"/>
  <c r="B3593" i="16"/>
  <c r="F3592" i="16"/>
  <c r="B3592" i="16"/>
  <c r="F3591" i="16"/>
  <c r="B3591" i="16"/>
  <c r="F3590" i="16"/>
  <c r="B3590" i="16"/>
  <c r="F3589" i="16"/>
  <c r="B3589" i="16"/>
  <c r="F3588" i="16"/>
  <c r="B3588" i="16"/>
  <c r="F3587" i="16"/>
  <c r="B3587" i="16"/>
  <c r="F3586" i="16"/>
  <c r="B3586" i="16"/>
  <c r="F3585" i="16"/>
  <c r="B3585" i="16"/>
  <c r="F3584" i="16"/>
  <c r="B3584" i="16"/>
  <c r="F3583" i="16"/>
  <c r="B3583" i="16"/>
  <c r="F3582" i="16"/>
  <c r="B3582" i="16"/>
  <c r="F3581" i="16"/>
  <c r="B3581" i="16"/>
  <c r="F3580" i="16"/>
  <c r="B3580" i="16"/>
  <c r="F3579" i="16"/>
  <c r="B3579" i="16"/>
  <c r="F3578" i="16"/>
  <c r="B3578" i="16"/>
  <c r="F3577" i="16"/>
  <c r="B3577" i="16"/>
  <c r="F3576" i="16"/>
  <c r="B3576" i="16"/>
  <c r="F3575" i="16"/>
  <c r="B3575" i="16"/>
  <c r="F3574" i="16"/>
  <c r="B3574" i="16"/>
  <c r="F3573" i="16"/>
  <c r="B3573" i="16"/>
  <c r="F3572" i="16"/>
  <c r="B3572" i="16"/>
  <c r="F3571" i="16"/>
  <c r="B3571" i="16"/>
  <c r="F3570" i="16"/>
  <c r="B3570" i="16"/>
  <c r="F3569" i="16"/>
  <c r="B3569" i="16"/>
  <c r="F3568" i="16"/>
  <c r="B3568" i="16"/>
  <c r="F3567" i="16"/>
  <c r="B3567" i="16"/>
  <c r="F3566" i="16"/>
  <c r="B3566" i="16"/>
  <c r="F3565" i="16"/>
  <c r="B3565" i="16"/>
  <c r="F3564" i="16"/>
  <c r="B3564" i="16"/>
  <c r="F3563" i="16"/>
  <c r="B3563" i="16"/>
  <c r="F3562" i="16"/>
  <c r="B3562" i="16"/>
  <c r="F3561" i="16"/>
  <c r="B3561" i="16"/>
  <c r="F3560" i="16"/>
  <c r="B3560" i="16"/>
  <c r="F3559" i="16"/>
  <c r="B3559" i="16"/>
  <c r="F3558" i="16"/>
  <c r="B3558" i="16"/>
  <c r="F3557" i="16"/>
  <c r="B3557" i="16"/>
  <c r="F3556" i="16"/>
  <c r="B3556" i="16"/>
  <c r="F3555" i="16"/>
  <c r="B3555" i="16"/>
  <c r="F3554" i="16"/>
  <c r="B3554" i="16"/>
  <c r="F3553" i="16"/>
  <c r="B3553" i="16"/>
  <c r="F3552" i="16"/>
  <c r="B3552" i="16"/>
  <c r="F3551" i="16"/>
  <c r="B3551" i="16"/>
  <c r="F3550" i="16"/>
  <c r="B3550" i="16"/>
  <c r="F3549" i="16"/>
  <c r="B3549" i="16"/>
  <c r="F3548" i="16"/>
  <c r="B3548" i="16"/>
  <c r="F3547" i="16"/>
  <c r="B3547" i="16"/>
  <c r="F3546" i="16"/>
  <c r="B3546" i="16"/>
  <c r="F3545" i="16"/>
  <c r="B3545" i="16"/>
  <c r="F3544" i="16"/>
  <c r="B3544" i="16"/>
  <c r="F3543" i="16"/>
  <c r="B3543" i="16"/>
  <c r="F3542" i="16"/>
  <c r="B3542" i="16"/>
  <c r="F3541" i="16"/>
  <c r="B3541" i="16"/>
  <c r="F3540" i="16"/>
  <c r="B3540" i="16"/>
  <c r="F3539" i="16"/>
  <c r="B3539" i="16"/>
  <c r="F3538" i="16"/>
  <c r="B3538" i="16"/>
  <c r="F3537" i="16"/>
  <c r="B3537" i="16"/>
  <c r="F3536" i="16"/>
  <c r="B3536" i="16"/>
  <c r="F3535" i="16"/>
  <c r="B3535" i="16"/>
  <c r="F3534" i="16"/>
  <c r="B3534" i="16"/>
  <c r="F3533" i="16"/>
  <c r="B3533" i="16"/>
  <c r="F3532" i="16"/>
  <c r="B3532" i="16"/>
  <c r="F3531" i="16"/>
  <c r="B3531" i="16"/>
  <c r="F3530" i="16"/>
  <c r="B3530" i="16"/>
  <c r="F3529" i="16"/>
  <c r="B3529" i="16"/>
  <c r="F3528" i="16"/>
  <c r="B3528" i="16"/>
  <c r="F3527" i="16"/>
  <c r="B3527" i="16"/>
  <c r="F3526" i="16"/>
  <c r="B3526" i="16"/>
  <c r="F3525" i="16"/>
  <c r="B3525" i="16"/>
  <c r="F3524" i="16"/>
  <c r="B3524" i="16"/>
  <c r="F3523" i="16"/>
  <c r="B3523" i="16"/>
  <c r="F3522" i="16"/>
  <c r="B3522" i="16"/>
  <c r="F3521" i="16"/>
  <c r="B3521" i="16"/>
  <c r="F3520" i="16"/>
  <c r="B3520" i="16"/>
  <c r="F3519" i="16"/>
  <c r="B3519" i="16"/>
  <c r="F3518" i="16"/>
  <c r="B3518" i="16"/>
  <c r="F3517" i="16"/>
  <c r="B3517" i="16"/>
  <c r="F3516" i="16"/>
  <c r="B3516" i="16"/>
  <c r="F3515" i="16"/>
  <c r="B3515" i="16"/>
  <c r="F3514" i="16"/>
  <c r="B3514" i="16"/>
  <c r="F3513" i="16"/>
  <c r="B3513" i="16"/>
  <c r="F3512" i="16"/>
  <c r="B3512" i="16"/>
  <c r="F3511" i="16"/>
  <c r="B3511" i="16"/>
  <c r="F3510" i="16"/>
  <c r="B3510" i="16"/>
  <c r="F3509" i="16"/>
  <c r="B3509" i="16"/>
  <c r="F3508" i="16"/>
  <c r="B3508" i="16"/>
  <c r="F3507" i="16"/>
  <c r="B3507" i="16"/>
  <c r="F3506" i="16"/>
  <c r="B3506" i="16"/>
  <c r="F3505" i="16"/>
  <c r="B3505" i="16"/>
  <c r="F3504" i="16"/>
  <c r="B3504" i="16"/>
  <c r="F3503" i="16"/>
  <c r="B3503" i="16"/>
  <c r="F3502" i="16"/>
  <c r="B3502" i="16"/>
  <c r="F3501" i="16"/>
  <c r="B3501" i="16"/>
  <c r="F3500" i="16"/>
  <c r="B3500" i="16"/>
  <c r="F3499" i="16"/>
  <c r="B3499" i="16"/>
  <c r="F3498" i="16"/>
  <c r="B3498" i="16"/>
  <c r="F3497" i="16"/>
  <c r="B3497" i="16"/>
  <c r="F3496" i="16"/>
  <c r="B3496" i="16"/>
  <c r="F3495" i="16"/>
  <c r="B3495" i="16"/>
  <c r="F3494" i="16"/>
  <c r="B3494" i="16"/>
  <c r="F3493" i="16"/>
  <c r="B3493" i="16"/>
  <c r="F3492" i="16"/>
  <c r="B3492" i="16"/>
  <c r="F3491" i="16"/>
  <c r="B3491" i="16"/>
  <c r="F3490" i="16"/>
  <c r="B3490" i="16"/>
  <c r="F3489" i="16"/>
  <c r="B3489" i="16"/>
  <c r="F3488" i="16"/>
  <c r="B3488" i="16"/>
  <c r="F3487" i="16"/>
  <c r="B3487" i="16"/>
  <c r="F3486" i="16"/>
  <c r="B3486" i="16"/>
  <c r="F3485" i="16"/>
  <c r="B3485" i="16"/>
  <c r="F3484" i="16"/>
  <c r="B3484" i="16"/>
  <c r="F3483" i="16"/>
  <c r="B3483" i="16"/>
  <c r="F3482" i="16"/>
  <c r="B3482" i="16"/>
  <c r="F3481" i="16"/>
  <c r="B3481" i="16"/>
  <c r="F3480" i="16"/>
  <c r="B3480" i="16"/>
  <c r="F3479" i="16"/>
  <c r="B3479" i="16"/>
  <c r="F3478" i="16"/>
  <c r="B3478" i="16"/>
  <c r="F3477" i="16"/>
  <c r="B3477" i="16"/>
  <c r="F3476" i="16"/>
  <c r="B3476" i="16"/>
  <c r="F3475" i="16"/>
  <c r="B3475" i="16"/>
  <c r="F3474" i="16"/>
  <c r="B3474" i="16"/>
  <c r="F3473" i="16"/>
  <c r="B3473" i="16"/>
  <c r="F3472" i="16"/>
  <c r="B3472" i="16"/>
  <c r="F3471" i="16"/>
  <c r="B3471" i="16"/>
  <c r="F3470" i="16"/>
  <c r="B3470" i="16"/>
  <c r="F3469" i="16"/>
  <c r="B3469" i="16"/>
  <c r="F3468" i="16"/>
  <c r="B3468" i="16"/>
  <c r="F3467" i="16"/>
  <c r="B3467" i="16"/>
  <c r="F3466" i="16"/>
  <c r="B3466" i="16"/>
  <c r="F3465" i="16"/>
  <c r="B3465" i="16"/>
  <c r="F3464" i="16"/>
  <c r="B3464" i="16"/>
  <c r="F3463" i="16"/>
  <c r="B3463" i="16"/>
  <c r="F3462" i="16"/>
  <c r="B3462" i="16"/>
  <c r="F3461" i="16"/>
  <c r="B3461" i="16"/>
  <c r="F3460" i="16"/>
  <c r="B3460" i="16"/>
  <c r="F3459" i="16"/>
  <c r="B3459" i="16"/>
  <c r="F3458" i="16"/>
  <c r="B3458" i="16"/>
  <c r="F3457" i="16"/>
  <c r="B3457" i="16"/>
  <c r="F3456" i="16"/>
  <c r="B3456" i="16"/>
  <c r="F3455" i="16"/>
  <c r="B3455" i="16"/>
  <c r="F3454" i="16"/>
  <c r="B3454" i="16"/>
  <c r="F3453" i="16"/>
  <c r="B3453" i="16"/>
  <c r="F3452" i="16"/>
  <c r="B3452" i="16"/>
  <c r="F3451" i="16"/>
  <c r="B3451" i="16"/>
  <c r="F3450" i="16"/>
  <c r="B3450" i="16"/>
  <c r="F3449" i="16"/>
  <c r="B3449" i="16"/>
  <c r="F3448" i="16"/>
  <c r="B3448" i="16"/>
  <c r="F3447" i="16"/>
  <c r="B3447" i="16"/>
  <c r="F3446" i="16"/>
  <c r="B3446" i="16"/>
  <c r="F3445" i="16"/>
  <c r="B3445" i="16"/>
  <c r="F3444" i="16"/>
  <c r="B3444" i="16"/>
  <c r="F3443" i="16"/>
  <c r="B3443" i="16"/>
  <c r="F3442" i="16"/>
  <c r="B3442" i="16"/>
  <c r="F3441" i="16"/>
  <c r="B3441" i="16"/>
  <c r="F3440" i="16"/>
  <c r="B3440" i="16"/>
  <c r="F3439" i="16"/>
  <c r="B3439" i="16"/>
  <c r="F3438" i="16"/>
  <c r="B3438" i="16"/>
  <c r="F3437" i="16"/>
  <c r="B3437" i="16"/>
  <c r="F3436" i="16"/>
  <c r="B3436" i="16"/>
  <c r="F3435" i="16"/>
  <c r="B3435" i="16"/>
  <c r="F3434" i="16"/>
  <c r="B3434" i="16"/>
  <c r="F3433" i="16"/>
  <c r="B3433" i="16"/>
  <c r="F3432" i="16"/>
  <c r="B3432" i="16"/>
  <c r="F3431" i="16"/>
  <c r="B3431" i="16"/>
  <c r="F3430" i="16"/>
  <c r="B3430" i="16"/>
  <c r="F3429" i="16"/>
  <c r="B3429" i="16"/>
  <c r="F3428" i="16"/>
  <c r="B3428" i="16"/>
  <c r="F3427" i="16"/>
  <c r="B3427" i="16"/>
  <c r="F3426" i="16"/>
  <c r="B3426" i="16"/>
  <c r="F3425" i="16"/>
  <c r="B3425" i="16"/>
  <c r="F3424" i="16"/>
  <c r="B3424" i="16"/>
  <c r="F3423" i="16"/>
  <c r="B3423" i="16"/>
  <c r="F3422" i="16"/>
  <c r="B3422" i="16"/>
  <c r="F3421" i="16"/>
  <c r="B3421" i="16"/>
  <c r="F3420" i="16"/>
  <c r="B3420" i="16"/>
  <c r="F3419" i="16"/>
  <c r="B3419" i="16"/>
  <c r="F3418" i="16"/>
  <c r="B3418" i="16"/>
  <c r="F3417" i="16"/>
  <c r="B3417" i="16"/>
  <c r="F3416" i="16"/>
  <c r="B3416" i="16"/>
  <c r="F3415" i="16"/>
  <c r="B3415" i="16"/>
  <c r="F3414" i="16"/>
  <c r="B3414" i="16"/>
  <c r="F3413" i="16"/>
  <c r="B3413" i="16"/>
  <c r="F3412" i="16"/>
  <c r="B3412" i="16"/>
  <c r="F3411" i="16"/>
  <c r="B3411" i="16"/>
  <c r="F3410" i="16"/>
  <c r="B3410" i="16"/>
  <c r="F3409" i="16"/>
  <c r="B3409" i="16"/>
  <c r="F3408" i="16"/>
  <c r="B3408" i="16"/>
  <c r="F3407" i="16"/>
  <c r="B3407" i="16"/>
  <c r="F3406" i="16"/>
  <c r="B3406" i="16"/>
  <c r="F3405" i="16"/>
  <c r="B3405" i="16"/>
  <c r="F3404" i="16"/>
  <c r="B3404" i="16"/>
  <c r="F3403" i="16"/>
  <c r="B3403" i="16"/>
  <c r="F3402" i="16"/>
  <c r="B3402" i="16"/>
  <c r="F3401" i="16"/>
  <c r="B3401" i="16"/>
  <c r="F3400" i="16"/>
  <c r="B3400" i="16"/>
  <c r="F3399" i="16"/>
  <c r="B3399" i="16"/>
  <c r="F3398" i="16"/>
  <c r="B3398" i="16"/>
  <c r="F3397" i="16"/>
  <c r="B3397" i="16"/>
  <c r="F3396" i="16"/>
  <c r="B3396" i="16"/>
  <c r="F3395" i="16"/>
  <c r="B3395" i="16"/>
  <c r="F3394" i="16"/>
  <c r="B3394" i="16"/>
  <c r="F3393" i="16"/>
  <c r="B3393" i="16"/>
  <c r="F3392" i="16"/>
  <c r="B3392" i="16"/>
  <c r="F3391" i="16"/>
  <c r="B3391" i="16"/>
  <c r="F3390" i="16"/>
  <c r="B3390" i="16"/>
  <c r="F3389" i="16"/>
  <c r="B3389" i="16"/>
  <c r="F3388" i="16"/>
  <c r="B3388" i="16"/>
  <c r="F3387" i="16"/>
  <c r="B3387" i="16"/>
  <c r="F3386" i="16"/>
  <c r="B3386" i="16"/>
  <c r="F3385" i="16"/>
  <c r="B3385" i="16"/>
  <c r="F3384" i="16"/>
  <c r="B3384" i="16"/>
  <c r="F3383" i="16"/>
  <c r="B3383" i="16"/>
  <c r="F3382" i="16"/>
  <c r="B3382" i="16"/>
  <c r="F3381" i="16"/>
  <c r="B3381" i="16"/>
  <c r="F3380" i="16"/>
  <c r="B3380" i="16"/>
  <c r="F3379" i="16"/>
  <c r="B3379" i="16"/>
  <c r="F3378" i="16"/>
  <c r="B3378" i="16"/>
  <c r="F3377" i="16"/>
  <c r="B3377" i="16"/>
  <c r="F3376" i="16"/>
  <c r="B3376" i="16"/>
  <c r="F3375" i="16"/>
  <c r="B3375" i="16"/>
  <c r="F3374" i="16"/>
  <c r="B3374" i="16"/>
  <c r="F3373" i="16"/>
  <c r="B3373" i="16"/>
  <c r="F3372" i="16"/>
  <c r="B3372" i="16"/>
  <c r="F3371" i="16"/>
  <c r="B3371" i="16"/>
  <c r="F3370" i="16"/>
  <c r="B3370" i="16"/>
  <c r="F3369" i="16"/>
  <c r="B3369" i="16"/>
  <c r="F3368" i="16"/>
  <c r="B3368" i="16"/>
  <c r="F3367" i="16"/>
  <c r="B3367" i="16"/>
  <c r="F3366" i="16"/>
  <c r="B3366" i="16"/>
  <c r="F3365" i="16"/>
  <c r="B3365" i="16"/>
  <c r="F3364" i="16"/>
  <c r="B3364" i="16"/>
  <c r="F3363" i="16"/>
  <c r="B3363" i="16"/>
  <c r="F3362" i="16"/>
  <c r="B3362" i="16"/>
  <c r="F3361" i="16"/>
  <c r="B3361" i="16"/>
  <c r="F3360" i="16"/>
  <c r="B3360" i="16"/>
  <c r="F3359" i="16"/>
  <c r="B3359" i="16"/>
  <c r="F3358" i="16"/>
  <c r="B3358" i="16"/>
  <c r="F3357" i="16"/>
  <c r="B3357" i="16"/>
  <c r="F3356" i="16"/>
  <c r="B3356" i="16"/>
  <c r="F3355" i="16"/>
  <c r="B3355" i="16"/>
  <c r="F3354" i="16"/>
  <c r="B3354" i="16"/>
  <c r="F3353" i="16"/>
  <c r="B3353" i="16"/>
  <c r="F3352" i="16"/>
  <c r="B3352" i="16"/>
  <c r="F3351" i="16"/>
  <c r="B3351" i="16"/>
  <c r="F3350" i="16"/>
  <c r="B3350" i="16"/>
  <c r="F3349" i="16"/>
  <c r="B3349" i="16"/>
  <c r="F3348" i="16"/>
  <c r="B3348" i="16"/>
  <c r="F3347" i="16"/>
  <c r="B3347" i="16"/>
  <c r="F3346" i="16"/>
  <c r="B3346" i="16"/>
  <c r="F3345" i="16"/>
  <c r="B3345" i="16"/>
  <c r="F3344" i="16"/>
  <c r="B3344" i="16"/>
  <c r="F3343" i="16"/>
  <c r="B3343" i="16"/>
  <c r="F3342" i="16"/>
  <c r="B3342" i="16"/>
  <c r="F3341" i="16"/>
  <c r="B3341" i="16"/>
  <c r="F3340" i="16"/>
  <c r="B3340" i="16"/>
  <c r="F3339" i="16"/>
  <c r="B3339" i="16"/>
  <c r="F3338" i="16"/>
  <c r="B3338" i="16"/>
  <c r="F3337" i="16"/>
  <c r="B3337" i="16"/>
  <c r="F3336" i="16"/>
  <c r="B3336" i="16"/>
  <c r="F3335" i="16"/>
  <c r="B3335" i="16"/>
  <c r="F3334" i="16"/>
  <c r="B3334" i="16"/>
  <c r="F3333" i="16"/>
  <c r="B3333" i="16"/>
  <c r="F3332" i="16"/>
  <c r="B3332" i="16"/>
  <c r="F3331" i="16"/>
  <c r="B3331" i="16"/>
  <c r="F3330" i="16"/>
  <c r="B3330" i="16"/>
  <c r="F3329" i="16"/>
  <c r="B3329" i="16"/>
  <c r="F3328" i="16"/>
  <c r="B3328" i="16"/>
  <c r="F3327" i="16"/>
  <c r="B3327" i="16"/>
  <c r="F3326" i="16"/>
  <c r="B3326" i="16"/>
  <c r="F3325" i="16"/>
  <c r="B3325" i="16"/>
  <c r="F3324" i="16"/>
  <c r="B3324" i="16"/>
  <c r="F3323" i="16"/>
  <c r="B3323" i="16"/>
  <c r="F3322" i="16"/>
  <c r="B3322" i="16"/>
  <c r="F3321" i="16"/>
  <c r="B3321" i="16"/>
  <c r="F3320" i="16"/>
  <c r="B3320" i="16"/>
  <c r="F3319" i="16"/>
  <c r="B3319" i="16"/>
  <c r="F3318" i="16"/>
  <c r="B3318" i="16"/>
  <c r="F3317" i="16"/>
  <c r="B3317" i="16"/>
  <c r="F3316" i="16"/>
  <c r="B3316" i="16"/>
  <c r="F3315" i="16"/>
  <c r="B3315" i="16"/>
  <c r="F3314" i="16"/>
  <c r="B3314" i="16"/>
  <c r="F3313" i="16"/>
  <c r="B3313" i="16"/>
  <c r="F3312" i="16"/>
  <c r="B3312" i="16"/>
  <c r="F3311" i="16"/>
  <c r="B3311" i="16"/>
  <c r="F3310" i="16"/>
  <c r="B3310" i="16"/>
  <c r="F3309" i="16"/>
  <c r="B3309" i="16"/>
  <c r="F3308" i="16"/>
  <c r="B3308" i="16"/>
  <c r="F3307" i="16"/>
  <c r="B3307" i="16"/>
  <c r="F3306" i="16"/>
  <c r="B3306" i="16"/>
  <c r="F3305" i="16"/>
  <c r="B3305" i="16"/>
  <c r="F3304" i="16"/>
  <c r="B3304" i="16"/>
  <c r="F3303" i="16"/>
  <c r="B3303" i="16"/>
  <c r="F3302" i="16"/>
  <c r="B3302" i="16"/>
  <c r="F3301" i="16"/>
  <c r="B3301" i="16"/>
  <c r="F3300" i="16"/>
  <c r="B3300" i="16"/>
  <c r="F3299" i="16"/>
  <c r="B3299" i="16"/>
  <c r="F3298" i="16"/>
  <c r="B3298" i="16"/>
  <c r="F3297" i="16"/>
  <c r="B3297" i="16"/>
  <c r="F3296" i="16"/>
  <c r="B3296" i="16"/>
  <c r="F3295" i="16"/>
  <c r="B3295" i="16"/>
  <c r="F3294" i="16"/>
  <c r="B3294" i="16"/>
  <c r="F3293" i="16"/>
  <c r="B3293" i="16"/>
  <c r="F3292" i="16"/>
  <c r="B3292" i="16"/>
  <c r="F3291" i="16"/>
  <c r="B3291" i="16"/>
  <c r="F3290" i="16"/>
  <c r="B3290" i="16"/>
  <c r="F3289" i="16"/>
  <c r="B3289" i="16"/>
  <c r="F3288" i="16"/>
  <c r="B3288" i="16"/>
  <c r="F3287" i="16"/>
  <c r="B3287" i="16"/>
  <c r="F3286" i="16"/>
  <c r="B3286" i="16"/>
  <c r="F3285" i="16"/>
  <c r="B3285" i="16"/>
  <c r="F3284" i="16"/>
  <c r="B3284" i="16"/>
  <c r="F3283" i="16"/>
  <c r="B3283" i="16"/>
  <c r="F3282" i="16"/>
  <c r="B3282" i="16"/>
  <c r="F3281" i="16"/>
  <c r="B3281" i="16"/>
  <c r="F3280" i="16"/>
  <c r="B3280" i="16"/>
  <c r="F3279" i="16"/>
  <c r="B3279" i="16"/>
  <c r="F3278" i="16"/>
  <c r="B3278" i="16"/>
  <c r="F3277" i="16"/>
  <c r="B3277" i="16"/>
  <c r="F3276" i="16"/>
  <c r="B3276" i="16"/>
  <c r="F3275" i="16"/>
  <c r="B3275" i="16"/>
  <c r="F3274" i="16"/>
  <c r="B3274" i="16"/>
  <c r="F3273" i="16"/>
  <c r="B3273" i="16"/>
  <c r="F3272" i="16"/>
  <c r="B3272" i="16"/>
  <c r="F3271" i="16"/>
  <c r="B3271" i="16"/>
  <c r="F3270" i="16"/>
  <c r="B3270" i="16"/>
  <c r="F3269" i="16"/>
  <c r="B3269" i="16"/>
  <c r="F3268" i="16"/>
  <c r="B3268" i="16"/>
  <c r="F3267" i="16"/>
  <c r="B3267" i="16"/>
  <c r="F3266" i="16"/>
  <c r="B3266" i="16"/>
  <c r="F3265" i="16"/>
  <c r="B3265" i="16"/>
  <c r="F3264" i="16"/>
  <c r="B3264" i="16"/>
  <c r="F3263" i="16"/>
  <c r="B3263" i="16"/>
  <c r="F3262" i="16"/>
  <c r="B3262" i="16"/>
  <c r="F3261" i="16"/>
  <c r="B3261" i="16"/>
  <c r="F3260" i="16"/>
  <c r="B3260" i="16"/>
  <c r="F3259" i="16"/>
  <c r="B3259" i="16"/>
  <c r="F3258" i="16"/>
  <c r="B3258" i="16"/>
  <c r="F3257" i="16"/>
  <c r="B3257" i="16"/>
  <c r="F3256" i="16"/>
  <c r="B3256" i="16"/>
  <c r="F3255" i="16"/>
  <c r="B3255" i="16"/>
  <c r="F3254" i="16"/>
  <c r="B3254" i="16"/>
  <c r="F3253" i="16"/>
  <c r="B3253" i="16"/>
  <c r="F3252" i="16"/>
  <c r="B3252" i="16"/>
  <c r="F3251" i="16"/>
  <c r="B3251" i="16"/>
  <c r="F3250" i="16"/>
  <c r="B3250" i="16"/>
  <c r="F3249" i="16"/>
  <c r="B3249" i="16"/>
  <c r="F3248" i="16"/>
  <c r="B3248" i="16"/>
  <c r="F3247" i="16"/>
  <c r="B3247" i="16"/>
  <c r="F3246" i="16"/>
  <c r="B3246" i="16"/>
  <c r="F3245" i="16"/>
  <c r="B3245" i="16"/>
  <c r="F3244" i="16"/>
  <c r="B3244" i="16"/>
  <c r="F3243" i="16"/>
  <c r="B3243" i="16"/>
  <c r="F3242" i="16"/>
  <c r="B3242" i="16"/>
  <c r="F3241" i="16"/>
  <c r="B3241" i="16"/>
  <c r="F3240" i="16"/>
  <c r="B3240" i="16"/>
  <c r="F3239" i="16"/>
  <c r="B3239" i="16"/>
  <c r="F3238" i="16"/>
  <c r="B3238" i="16"/>
  <c r="F3237" i="16"/>
  <c r="B3237" i="16"/>
  <c r="F3236" i="16"/>
  <c r="B3236" i="16"/>
  <c r="F3235" i="16"/>
  <c r="B3235" i="16"/>
  <c r="F3234" i="16"/>
  <c r="B3234" i="16"/>
  <c r="F3233" i="16"/>
  <c r="B3233" i="16"/>
  <c r="F3232" i="16"/>
  <c r="B3232" i="16"/>
  <c r="F3231" i="16"/>
  <c r="B3231" i="16"/>
  <c r="F3230" i="16"/>
  <c r="B3230" i="16"/>
  <c r="F3229" i="16"/>
  <c r="B3229" i="16"/>
  <c r="F3228" i="16"/>
  <c r="B3228" i="16"/>
  <c r="F3227" i="16"/>
  <c r="B3227" i="16"/>
  <c r="F3226" i="16"/>
  <c r="B3226" i="16"/>
  <c r="F3225" i="16"/>
  <c r="B3225" i="16"/>
  <c r="F3224" i="16"/>
  <c r="B3224" i="16"/>
  <c r="F3223" i="16"/>
  <c r="B3223" i="16"/>
  <c r="F3222" i="16"/>
  <c r="B3222" i="16"/>
  <c r="F3221" i="16"/>
  <c r="B3221" i="16"/>
  <c r="F3220" i="16"/>
  <c r="B3220" i="16"/>
  <c r="F3219" i="16"/>
  <c r="B3219" i="16"/>
  <c r="F3218" i="16"/>
  <c r="B3218" i="16"/>
  <c r="F3217" i="16"/>
  <c r="B3217" i="16"/>
  <c r="F3216" i="16"/>
  <c r="B3216" i="16"/>
  <c r="F3215" i="16"/>
  <c r="B3215" i="16"/>
  <c r="F3214" i="16"/>
  <c r="B3214" i="16"/>
  <c r="F3213" i="16"/>
  <c r="B3213" i="16"/>
  <c r="F3212" i="16"/>
  <c r="B3212" i="16"/>
  <c r="F3211" i="16"/>
  <c r="B3211" i="16"/>
  <c r="F3210" i="16"/>
  <c r="B3210" i="16"/>
  <c r="F3209" i="16"/>
  <c r="B3209" i="16"/>
  <c r="F3208" i="16"/>
  <c r="B3208" i="16"/>
  <c r="F3207" i="16"/>
  <c r="B3207" i="16"/>
  <c r="F3206" i="16"/>
  <c r="B3206" i="16"/>
  <c r="F3205" i="16"/>
  <c r="B3205" i="16"/>
  <c r="F3204" i="16"/>
  <c r="B3204" i="16"/>
  <c r="F3203" i="16"/>
  <c r="B3203" i="16"/>
  <c r="F3202" i="16"/>
  <c r="B3202" i="16"/>
  <c r="F3201" i="16"/>
  <c r="B3201" i="16"/>
  <c r="F3200" i="16"/>
  <c r="B3200" i="16"/>
  <c r="F3199" i="16"/>
  <c r="B3199" i="16"/>
  <c r="F3198" i="16"/>
  <c r="B3198" i="16"/>
  <c r="F3197" i="16"/>
  <c r="B3197" i="16"/>
  <c r="F3196" i="16"/>
  <c r="B3196" i="16"/>
  <c r="F3195" i="16"/>
  <c r="B3195" i="16"/>
  <c r="F3194" i="16"/>
  <c r="B3194" i="16"/>
  <c r="F3193" i="16"/>
  <c r="B3193" i="16"/>
  <c r="F3192" i="16"/>
  <c r="B3192" i="16"/>
  <c r="F3191" i="16"/>
  <c r="B3191" i="16"/>
  <c r="F3190" i="16"/>
  <c r="B3190" i="16"/>
  <c r="F3189" i="16"/>
  <c r="B3189" i="16"/>
  <c r="F3188" i="16"/>
  <c r="B3188" i="16"/>
  <c r="F3187" i="16"/>
  <c r="B3187" i="16"/>
  <c r="F3186" i="16"/>
  <c r="B3186" i="16"/>
  <c r="F3185" i="16"/>
  <c r="B3185" i="16"/>
  <c r="F3184" i="16"/>
  <c r="B3184" i="16"/>
  <c r="F3183" i="16"/>
  <c r="B3183" i="16"/>
  <c r="F3182" i="16"/>
  <c r="B3182" i="16"/>
  <c r="F3181" i="16"/>
  <c r="B3181" i="16"/>
  <c r="F3180" i="16"/>
  <c r="B3180" i="16"/>
  <c r="F3179" i="16"/>
  <c r="B3179" i="16"/>
  <c r="F3178" i="16"/>
  <c r="B3178" i="16"/>
  <c r="F3177" i="16"/>
  <c r="B3177" i="16"/>
  <c r="F3176" i="16"/>
  <c r="B3176" i="16"/>
  <c r="F3175" i="16"/>
  <c r="B3175" i="16"/>
  <c r="F3174" i="16"/>
  <c r="B3174" i="16"/>
  <c r="F3173" i="16"/>
  <c r="B3173" i="16"/>
  <c r="F3172" i="16"/>
  <c r="B3172" i="16"/>
  <c r="F3171" i="16"/>
  <c r="B3171" i="16"/>
  <c r="F3170" i="16"/>
  <c r="B3170" i="16"/>
  <c r="F3169" i="16"/>
  <c r="B3169" i="16"/>
  <c r="F3168" i="16"/>
  <c r="B3168" i="16"/>
  <c r="F3167" i="16"/>
  <c r="B3167" i="16"/>
  <c r="F3166" i="16"/>
  <c r="B3166" i="16"/>
  <c r="F3165" i="16"/>
  <c r="B3165" i="16"/>
  <c r="F3164" i="16"/>
  <c r="B3164" i="16"/>
  <c r="F3163" i="16"/>
  <c r="B3163" i="16"/>
  <c r="F3162" i="16"/>
  <c r="B3162" i="16"/>
  <c r="F3161" i="16"/>
  <c r="B3161" i="16"/>
  <c r="F3160" i="16"/>
  <c r="B3160" i="16"/>
  <c r="F3159" i="16"/>
  <c r="B3159" i="16"/>
  <c r="F3158" i="16"/>
  <c r="B3158" i="16"/>
  <c r="F3157" i="16"/>
  <c r="B3157" i="16"/>
  <c r="F3156" i="16"/>
  <c r="B3156" i="16"/>
  <c r="F3155" i="16"/>
  <c r="B3155" i="16"/>
  <c r="F3154" i="16"/>
  <c r="B3154" i="16"/>
  <c r="F3153" i="16"/>
  <c r="B3153" i="16"/>
  <c r="F3152" i="16"/>
  <c r="B3152" i="16"/>
  <c r="F3151" i="16"/>
  <c r="B3151" i="16"/>
  <c r="F3150" i="16"/>
  <c r="B3150" i="16"/>
  <c r="F3149" i="16"/>
  <c r="B3149" i="16"/>
  <c r="F3148" i="16"/>
  <c r="B3148" i="16"/>
  <c r="F3147" i="16"/>
  <c r="B3147" i="16"/>
  <c r="F3146" i="16"/>
  <c r="B3146" i="16"/>
  <c r="F3145" i="16"/>
  <c r="B3145" i="16"/>
  <c r="F3144" i="16"/>
  <c r="B3144" i="16"/>
  <c r="F3143" i="16"/>
  <c r="B3143" i="16"/>
  <c r="F3142" i="16"/>
  <c r="B3142" i="16"/>
  <c r="F3141" i="16"/>
  <c r="B3141" i="16"/>
  <c r="F3140" i="16"/>
  <c r="B3140" i="16"/>
  <c r="F3139" i="16"/>
  <c r="B3139" i="16"/>
  <c r="F3138" i="16"/>
  <c r="B3138" i="16"/>
  <c r="F3137" i="16"/>
  <c r="B3137" i="16"/>
  <c r="F3136" i="16"/>
  <c r="B3136" i="16"/>
  <c r="F3135" i="16"/>
  <c r="B3135" i="16"/>
  <c r="F3134" i="16"/>
  <c r="B3134" i="16"/>
  <c r="F3133" i="16"/>
  <c r="B3133" i="16"/>
  <c r="F3132" i="16"/>
  <c r="B3132" i="16"/>
  <c r="F3131" i="16"/>
  <c r="B3131" i="16"/>
  <c r="F3130" i="16"/>
  <c r="B3130" i="16"/>
  <c r="F3129" i="16"/>
  <c r="B3129" i="16"/>
  <c r="F3128" i="16"/>
  <c r="B3128" i="16"/>
  <c r="F3127" i="16"/>
  <c r="B3127" i="16"/>
  <c r="F3126" i="16"/>
  <c r="B3126" i="16"/>
  <c r="F3125" i="16"/>
  <c r="B3125" i="16"/>
  <c r="F3124" i="16"/>
  <c r="B3124" i="16"/>
  <c r="F3123" i="16"/>
  <c r="B3123" i="16"/>
  <c r="F3122" i="16"/>
  <c r="B3122" i="16"/>
  <c r="F3121" i="16"/>
  <c r="B3121" i="16"/>
  <c r="F3120" i="16"/>
  <c r="B3120" i="16"/>
  <c r="F3119" i="16"/>
  <c r="B3119" i="16"/>
  <c r="F3118" i="16"/>
  <c r="B3118" i="16"/>
  <c r="F3117" i="16"/>
  <c r="B3117" i="16"/>
  <c r="F3116" i="16"/>
  <c r="B3116" i="16"/>
  <c r="F3115" i="16"/>
  <c r="B3115" i="16"/>
  <c r="F3114" i="16"/>
  <c r="B3114" i="16"/>
  <c r="F3113" i="16"/>
  <c r="B3113" i="16"/>
  <c r="F3112" i="16"/>
  <c r="B3112" i="16"/>
  <c r="F3111" i="16"/>
  <c r="B3111" i="16"/>
  <c r="F3110" i="16"/>
  <c r="B3110" i="16"/>
  <c r="F3109" i="16"/>
  <c r="B3109" i="16"/>
  <c r="F3108" i="16"/>
  <c r="B3108" i="16"/>
  <c r="F3107" i="16"/>
  <c r="B3107" i="16"/>
  <c r="F3106" i="16"/>
  <c r="B3106" i="16"/>
  <c r="F3105" i="16"/>
  <c r="B3105" i="16"/>
  <c r="F3104" i="16"/>
  <c r="B3104" i="16"/>
  <c r="F3103" i="16"/>
  <c r="B3103" i="16"/>
  <c r="F3102" i="16"/>
  <c r="B3102" i="16"/>
  <c r="F3101" i="16"/>
  <c r="B3101" i="16"/>
  <c r="F3100" i="16"/>
  <c r="B3100" i="16"/>
  <c r="F3099" i="16"/>
  <c r="B3099" i="16"/>
  <c r="F3098" i="16"/>
  <c r="B3098" i="16"/>
  <c r="F3097" i="16"/>
  <c r="B3097" i="16"/>
  <c r="F3096" i="16"/>
  <c r="B3096" i="16"/>
  <c r="F3095" i="16"/>
  <c r="B3095" i="16"/>
  <c r="F3094" i="16"/>
  <c r="B3094" i="16"/>
  <c r="F3093" i="16"/>
  <c r="B3093" i="16"/>
  <c r="F3092" i="16"/>
  <c r="B3092" i="16"/>
  <c r="F3091" i="16"/>
  <c r="B3091" i="16"/>
  <c r="F3090" i="16"/>
  <c r="B3090" i="16"/>
  <c r="F3089" i="16"/>
  <c r="B3089" i="16"/>
  <c r="F3088" i="16"/>
  <c r="B3088" i="16"/>
  <c r="F3087" i="16"/>
  <c r="B3087" i="16"/>
  <c r="F3086" i="16"/>
  <c r="B3086" i="16"/>
  <c r="F3085" i="16"/>
  <c r="B3085" i="16"/>
  <c r="F3084" i="16"/>
  <c r="B3084" i="16"/>
  <c r="F3083" i="16"/>
  <c r="B3083" i="16"/>
  <c r="F3082" i="16"/>
  <c r="B3082" i="16"/>
  <c r="F3081" i="16"/>
  <c r="B3081" i="16"/>
  <c r="F3080" i="16"/>
  <c r="B3080" i="16"/>
  <c r="F3079" i="16"/>
  <c r="B3079" i="16"/>
  <c r="F3078" i="16"/>
  <c r="B3078" i="16"/>
  <c r="F3077" i="16"/>
  <c r="B3077" i="16"/>
  <c r="F3076" i="16"/>
  <c r="B3076" i="16"/>
  <c r="F3075" i="16"/>
  <c r="B3075" i="16"/>
  <c r="F3074" i="16"/>
  <c r="B3074" i="16"/>
  <c r="F3073" i="16"/>
  <c r="B3073" i="16"/>
  <c r="F3072" i="16"/>
  <c r="B3072" i="16"/>
  <c r="F3071" i="16"/>
  <c r="B3071" i="16"/>
  <c r="F3070" i="16"/>
  <c r="B3070" i="16"/>
  <c r="F3069" i="16"/>
  <c r="B3069" i="16"/>
  <c r="F3068" i="16"/>
  <c r="B3068" i="16"/>
  <c r="F3067" i="16"/>
  <c r="B3067" i="16"/>
  <c r="F3066" i="16"/>
  <c r="B3066" i="16"/>
  <c r="F3065" i="16"/>
  <c r="B3065" i="16"/>
  <c r="F3064" i="16"/>
  <c r="B3064" i="16"/>
  <c r="F3063" i="16"/>
  <c r="B3063" i="16"/>
  <c r="F3062" i="16"/>
  <c r="B3062" i="16"/>
  <c r="F3061" i="16"/>
  <c r="B3061" i="16"/>
  <c r="F3060" i="16"/>
  <c r="B3060" i="16"/>
  <c r="F3059" i="16"/>
  <c r="B3059" i="16"/>
  <c r="F3058" i="16"/>
  <c r="B3058" i="16"/>
  <c r="F3057" i="16"/>
  <c r="B3057" i="16"/>
  <c r="F3056" i="16"/>
  <c r="B3056" i="16"/>
  <c r="F3055" i="16"/>
  <c r="B3055" i="16"/>
  <c r="F3054" i="16"/>
  <c r="B3054" i="16"/>
  <c r="F3053" i="16"/>
  <c r="B3053" i="16"/>
  <c r="F3052" i="16"/>
  <c r="B3052" i="16"/>
  <c r="F3051" i="16"/>
  <c r="B3051" i="16"/>
  <c r="F3050" i="16"/>
  <c r="B3050" i="16"/>
  <c r="F3049" i="16"/>
  <c r="B3049" i="16"/>
  <c r="F3048" i="16"/>
  <c r="B3048" i="16"/>
  <c r="F3047" i="16"/>
  <c r="B3047" i="16"/>
  <c r="F3046" i="16"/>
  <c r="B3046" i="16"/>
  <c r="F3045" i="16"/>
  <c r="B3045" i="16"/>
  <c r="F3044" i="16"/>
  <c r="B3044" i="16"/>
  <c r="F3043" i="16"/>
  <c r="B3043" i="16"/>
  <c r="F3042" i="16"/>
  <c r="B3042" i="16"/>
  <c r="F3041" i="16"/>
  <c r="B3041" i="16"/>
  <c r="F3040" i="16"/>
  <c r="B3040" i="16"/>
  <c r="F3039" i="16"/>
  <c r="B3039" i="16"/>
  <c r="F3038" i="16"/>
  <c r="B3038" i="16"/>
  <c r="F3037" i="16"/>
  <c r="B3037" i="16"/>
  <c r="F3036" i="16"/>
  <c r="B3036" i="16"/>
  <c r="F3035" i="16"/>
  <c r="B3035" i="16"/>
  <c r="F3034" i="16"/>
  <c r="B3034" i="16"/>
  <c r="F3033" i="16"/>
  <c r="B3033" i="16"/>
  <c r="F3032" i="16"/>
  <c r="B3032" i="16"/>
  <c r="F3031" i="16"/>
  <c r="B3031" i="16"/>
  <c r="F3030" i="16"/>
  <c r="B3030" i="16"/>
  <c r="F3029" i="16"/>
  <c r="B3029" i="16"/>
  <c r="F3028" i="16"/>
  <c r="B3028" i="16"/>
  <c r="F3027" i="16"/>
  <c r="B3027" i="16"/>
  <c r="F3026" i="16"/>
  <c r="B3026" i="16"/>
  <c r="F3025" i="16"/>
  <c r="B3025" i="16"/>
  <c r="F3024" i="16"/>
  <c r="B3024" i="16"/>
  <c r="F3023" i="16"/>
  <c r="B3023" i="16"/>
  <c r="F3022" i="16"/>
  <c r="B3022" i="16"/>
  <c r="F3021" i="16"/>
  <c r="B3021" i="16"/>
  <c r="F3020" i="16"/>
  <c r="B3020" i="16"/>
  <c r="F3019" i="16"/>
  <c r="B3019" i="16"/>
  <c r="F3018" i="16"/>
  <c r="B3018" i="16"/>
  <c r="F3017" i="16"/>
  <c r="B3017" i="16"/>
  <c r="F3016" i="16"/>
  <c r="B3016" i="16"/>
  <c r="F3015" i="16"/>
  <c r="B3015" i="16"/>
  <c r="F3014" i="16"/>
  <c r="B3014" i="16"/>
  <c r="F3013" i="16"/>
  <c r="B3013" i="16"/>
  <c r="F3012" i="16"/>
  <c r="B3012" i="16"/>
  <c r="F3011" i="16"/>
  <c r="B3011" i="16"/>
  <c r="F3010" i="16"/>
  <c r="B3010" i="16"/>
  <c r="F3009" i="16"/>
  <c r="B3009" i="16"/>
  <c r="F3008" i="16"/>
  <c r="B3008" i="16"/>
  <c r="F3007" i="16"/>
  <c r="B3007" i="16"/>
  <c r="F3006" i="16"/>
  <c r="B3006" i="16"/>
  <c r="F3005" i="16"/>
  <c r="B3005" i="16"/>
  <c r="F3004" i="16"/>
  <c r="B3004" i="16"/>
  <c r="F3003" i="16"/>
  <c r="B3003" i="16"/>
  <c r="F3002" i="16"/>
  <c r="B3002" i="16"/>
  <c r="F3001" i="16"/>
  <c r="B3001" i="16"/>
  <c r="F3000" i="16"/>
  <c r="B3000" i="16"/>
  <c r="F2999" i="16"/>
  <c r="B2999" i="16"/>
  <c r="F2998" i="16"/>
  <c r="B2998" i="16"/>
  <c r="F2997" i="16"/>
  <c r="B2997" i="16"/>
  <c r="F2996" i="16"/>
  <c r="B2996" i="16"/>
  <c r="F2995" i="16"/>
  <c r="B2995" i="16"/>
  <c r="F2994" i="16"/>
  <c r="B2994" i="16"/>
  <c r="F2993" i="16"/>
  <c r="B2993" i="16"/>
  <c r="F2992" i="16"/>
  <c r="B2992" i="16"/>
  <c r="F2991" i="16"/>
  <c r="B2991" i="16"/>
  <c r="F2990" i="16"/>
  <c r="B2990" i="16"/>
  <c r="F2989" i="16"/>
  <c r="B2989" i="16"/>
  <c r="F2988" i="16"/>
  <c r="B2988" i="16"/>
  <c r="F2987" i="16"/>
  <c r="B2987" i="16"/>
  <c r="F2986" i="16"/>
  <c r="B2986" i="16"/>
  <c r="F2985" i="16"/>
  <c r="B2985" i="16"/>
  <c r="F2984" i="16"/>
  <c r="B2984" i="16"/>
  <c r="F2983" i="16"/>
  <c r="B2983" i="16"/>
  <c r="F2982" i="16"/>
  <c r="B2982" i="16"/>
  <c r="F2981" i="16"/>
  <c r="B2981" i="16"/>
  <c r="F2980" i="16"/>
  <c r="B2980" i="16"/>
  <c r="F2979" i="16"/>
  <c r="B2979" i="16"/>
  <c r="F2978" i="16"/>
  <c r="B2978" i="16"/>
  <c r="F2977" i="16"/>
  <c r="B2977" i="16"/>
  <c r="F2976" i="16"/>
  <c r="B2976" i="16"/>
  <c r="F2975" i="16"/>
  <c r="B2975" i="16"/>
  <c r="F2974" i="16"/>
  <c r="B2974" i="16"/>
  <c r="F2973" i="16"/>
  <c r="B2973" i="16"/>
  <c r="F2972" i="16"/>
  <c r="B2972" i="16"/>
  <c r="F2971" i="16"/>
  <c r="B2971" i="16"/>
  <c r="F2970" i="16"/>
  <c r="B2970" i="16"/>
  <c r="F2969" i="16"/>
  <c r="B2969" i="16"/>
  <c r="F2968" i="16"/>
  <c r="B2968" i="16"/>
  <c r="F2967" i="16"/>
  <c r="B2967" i="16"/>
  <c r="F2966" i="16"/>
  <c r="B2966" i="16"/>
  <c r="F2965" i="16"/>
  <c r="B2965" i="16"/>
  <c r="F2964" i="16"/>
  <c r="B2964" i="16"/>
  <c r="F2963" i="16"/>
  <c r="B2963" i="16"/>
  <c r="F2962" i="16"/>
  <c r="B2962" i="16"/>
  <c r="F2961" i="16"/>
  <c r="B2961" i="16"/>
  <c r="F2960" i="16"/>
  <c r="B2960" i="16"/>
  <c r="F2959" i="16"/>
  <c r="B2959" i="16"/>
  <c r="F2958" i="16"/>
  <c r="B2958" i="16"/>
  <c r="F2957" i="16"/>
  <c r="B2957" i="16"/>
  <c r="F2956" i="16"/>
  <c r="B2956" i="16"/>
  <c r="F2955" i="16"/>
  <c r="B2955" i="16"/>
  <c r="F2954" i="16"/>
  <c r="B2954" i="16"/>
  <c r="F2953" i="16"/>
  <c r="B2953" i="16"/>
  <c r="F2952" i="16"/>
  <c r="B2952" i="16"/>
  <c r="F2951" i="16"/>
  <c r="B2951" i="16"/>
  <c r="F2950" i="16"/>
  <c r="B2950" i="16"/>
  <c r="F2949" i="16"/>
  <c r="B2949" i="16"/>
  <c r="F2948" i="16"/>
  <c r="B2948" i="16"/>
  <c r="F2947" i="16"/>
  <c r="B2947" i="16"/>
  <c r="F2946" i="16"/>
  <c r="B2946" i="16"/>
  <c r="F2945" i="16"/>
  <c r="B2945" i="16"/>
  <c r="F2944" i="16"/>
  <c r="B2944" i="16"/>
  <c r="F2943" i="16"/>
  <c r="B2943" i="16"/>
  <c r="F2942" i="16"/>
  <c r="B2942" i="16"/>
  <c r="F2941" i="16"/>
  <c r="B2941" i="16"/>
  <c r="F2940" i="16"/>
  <c r="B2940" i="16"/>
  <c r="F2939" i="16"/>
  <c r="B2939" i="16"/>
  <c r="F2938" i="16"/>
  <c r="B2938" i="16"/>
  <c r="F2937" i="16"/>
  <c r="B2937" i="16"/>
  <c r="F2936" i="16"/>
  <c r="B2936" i="16"/>
  <c r="F2935" i="16"/>
  <c r="B2935" i="16"/>
  <c r="F2934" i="16"/>
  <c r="B2934" i="16"/>
  <c r="F2933" i="16"/>
  <c r="B2933" i="16"/>
  <c r="F2932" i="16"/>
  <c r="B2932" i="16"/>
  <c r="F2931" i="16"/>
  <c r="B2931" i="16"/>
  <c r="F2930" i="16"/>
  <c r="B2930" i="16"/>
  <c r="F2929" i="16"/>
  <c r="B2929" i="16"/>
  <c r="F2928" i="16"/>
  <c r="B2928" i="16"/>
  <c r="F2927" i="16"/>
  <c r="B2927" i="16"/>
  <c r="F2926" i="16"/>
  <c r="B2926" i="16"/>
  <c r="F2925" i="16"/>
  <c r="B2925" i="16"/>
  <c r="F2924" i="16"/>
  <c r="B2924" i="16"/>
  <c r="F2923" i="16"/>
  <c r="B2923" i="16"/>
  <c r="F2922" i="16"/>
  <c r="B2922" i="16"/>
  <c r="F2921" i="16"/>
  <c r="B2921" i="16"/>
  <c r="F2920" i="16"/>
  <c r="B2920" i="16"/>
  <c r="F2919" i="16"/>
  <c r="B2919" i="16"/>
  <c r="F2918" i="16"/>
  <c r="B2918" i="16"/>
  <c r="F2917" i="16"/>
  <c r="B2917" i="16"/>
  <c r="F2916" i="16"/>
  <c r="B2916" i="16"/>
  <c r="F2915" i="16"/>
  <c r="B2915" i="16"/>
  <c r="F2914" i="16"/>
  <c r="B2914" i="16"/>
  <c r="F2913" i="16"/>
  <c r="B2913" i="16"/>
  <c r="F2912" i="16"/>
  <c r="B2912" i="16"/>
  <c r="F2911" i="16"/>
  <c r="B2911" i="16"/>
  <c r="F2910" i="16"/>
  <c r="B2910" i="16"/>
  <c r="F2909" i="16"/>
  <c r="B2909" i="16"/>
  <c r="F2908" i="16"/>
  <c r="B2908" i="16"/>
  <c r="F2907" i="16"/>
  <c r="B2907" i="16"/>
  <c r="F2906" i="16"/>
  <c r="B2906" i="16"/>
  <c r="F2905" i="16"/>
  <c r="B2905" i="16"/>
  <c r="F2904" i="16"/>
  <c r="B2904" i="16"/>
  <c r="F2903" i="16"/>
  <c r="B2903" i="16"/>
  <c r="F2902" i="16"/>
  <c r="B2902" i="16"/>
  <c r="F2901" i="16"/>
  <c r="B2901" i="16"/>
  <c r="F2900" i="16"/>
  <c r="B2900" i="16"/>
  <c r="F2899" i="16"/>
  <c r="B2899" i="16"/>
  <c r="F2898" i="16"/>
  <c r="B2898" i="16"/>
  <c r="F2897" i="16"/>
  <c r="B2897" i="16"/>
  <c r="F2896" i="16"/>
  <c r="B2896" i="16"/>
  <c r="F2895" i="16"/>
  <c r="B2895" i="16"/>
  <c r="F2894" i="16"/>
  <c r="B2894" i="16"/>
  <c r="F2893" i="16"/>
  <c r="B2893" i="16"/>
  <c r="F2892" i="16"/>
  <c r="B2892" i="16"/>
  <c r="F2891" i="16"/>
  <c r="B2891" i="16"/>
  <c r="F2890" i="16"/>
  <c r="B2890" i="16"/>
  <c r="F2889" i="16"/>
  <c r="B2889" i="16"/>
  <c r="F2888" i="16"/>
  <c r="B2888" i="16"/>
  <c r="F2887" i="16"/>
  <c r="B2887" i="16"/>
  <c r="F2886" i="16"/>
  <c r="B2886" i="16"/>
  <c r="F2885" i="16"/>
  <c r="B2885" i="16"/>
  <c r="F2884" i="16"/>
  <c r="B2884" i="16"/>
  <c r="F2883" i="16"/>
  <c r="B2883" i="16"/>
  <c r="F2882" i="16"/>
  <c r="B2882" i="16"/>
  <c r="F2881" i="16"/>
  <c r="B2881" i="16"/>
  <c r="F2880" i="16"/>
  <c r="B2880" i="16"/>
  <c r="F2879" i="16"/>
  <c r="B2879" i="16"/>
  <c r="F2878" i="16"/>
  <c r="B2878" i="16"/>
  <c r="F2877" i="16"/>
  <c r="B2877" i="16"/>
  <c r="F2876" i="16"/>
  <c r="B2876" i="16"/>
  <c r="F2875" i="16"/>
  <c r="B2875" i="16"/>
  <c r="F2874" i="16"/>
  <c r="B2874" i="16"/>
  <c r="F2873" i="16"/>
  <c r="B2873" i="16"/>
  <c r="F2872" i="16"/>
  <c r="B2872" i="16"/>
  <c r="F2871" i="16"/>
  <c r="B2871" i="16"/>
  <c r="F2870" i="16"/>
  <c r="B2870" i="16"/>
  <c r="F2869" i="16"/>
  <c r="B2869" i="16"/>
  <c r="F2868" i="16"/>
  <c r="B2868" i="16"/>
  <c r="F2867" i="16"/>
  <c r="B2867" i="16"/>
  <c r="F2866" i="16"/>
  <c r="B2866" i="16"/>
  <c r="F2865" i="16"/>
  <c r="B2865" i="16"/>
  <c r="F2864" i="16"/>
  <c r="B2864" i="16"/>
  <c r="F2863" i="16"/>
  <c r="B2863" i="16"/>
  <c r="F2862" i="16"/>
  <c r="B2862" i="16"/>
  <c r="F2861" i="16"/>
  <c r="B2861" i="16"/>
  <c r="F2860" i="16"/>
  <c r="B2860" i="16"/>
  <c r="F2859" i="16"/>
  <c r="B2859" i="16"/>
  <c r="F2858" i="16"/>
  <c r="B2858" i="16"/>
  <c r="F2857" i="16"/>
  <c r="B2857" i="16"/>
  <c r="F2856" i="16"/>
  <c r="B2856" i="16"/>
  <c r="F2855" i="16"/>
  <c r="B2855" i="16"/>
  <c r="F2854" i="16"/>
  <c r="B2854" i="16"/>
  <c r="F2853" i="16"/>
  <c r="B2853" i="16"/>
  <c r="F2852" i="16"/>
  <c r="B2852" i="16"/>
  <c r="F2851" i="16"/>
  <c r="B2851" i="16"/>
  <c r="F2850" i="16"/>
  <c r="B2850" i="16"/>
  <c r="F2849" i="16"/>
  <c r="B2849" i="16"/>
  <c r="F2848" i="16"/>
  <c r="B2848" i="16"/>
  <c r="F2847" i="16"/>
  <c r="B2847" i="16"/>
  <c r="F2846" i="16"/>
  <c r="B2846" i="16"/>
  <c r="F2845" i="16"/>
  <c r="B2845" i="16"/>
  <c r="F2844" i="16"/>
  <c r="B2844" i="16"/>
  <c r="F2843" i="16"/>
  <c r="B2843" i="16"/>
  <c r="F2842" i="16"/>
  <c r="B2842" i="16"/>
  <c r="F2841" i="16"/>
  <c r="B2841" i="16"/>
  <c r="F2840" i="16"/>
  <c r="B2840" i="16"/>
  <c r="F2839" i="16"/>
  <c r="B2839" i="16"/>
  <c r="F2838" i="16"/>
  <c r="B2838" i="16"/>
  <c r="F2837" i="16"/>
  <c r="B2837" i="16"/>
  <c r="F2836" i="16"/>
  <c r="B2836" i="16"/>
  <c r="F2835" i="16"/>
  <c r="B2835" i="16"/>
  <c r="F2834" i="16"/>
  <c r="B2834" i="16"/>
  <c r="F2833" i="16"/>
  <c r="B2833" i="16"/>
  <c r="F2832" i="16"/>
  <c r="B2832" i="16"/>
  <c r="F2831" i="16"/>
  <c r="B2831" i="16"/>
  <c r="F2830" i="16"/>
  <c r="B2830" i="16"/>
  <c r="F2829" i="16"/>
  <c r="B2829" i="16"/>
  <c r="F2828" i="16"/>
  <c r="B2828" i="16"/>
  <c r="F2827" i="16"/>
  <c r="B2827" i="16"/>
  <c r="F2826" i="16"/>
  <c r="B2826" i="16"/>
  <c r="F2825" i="16"/>
  <c r="B2825" i="16"/>
  <c r="F2824" i="16"/>
  <c r="B2824" i="16"/>
  <c r="F2823" i="16"/>
  <c r="B2823" i="16"/>
  <c r="F2822" i="16"/>
  <c r="B2822" i="16"/>
  <c r="F2821" i="16"/>
  <c r="B2821" i="16"/>
  <c r="F2820" i="16"/>
  <c r="B2820" i="16"/>
  <c r="F2819" i="16"/>
  <c r="B2819" i="16"/>
  <c r="F2818" i="16"/>
  <c r="B2818" i="16"/>
  <c r="F2817" i="16"/>
  <c r="B2817" i="16"/>
  <c r="F2816" i="16"/>
  <c r="B2816" i="16"/>
  <c r="F2815" i="16"/>
  <c r="B2815" i="16"/>
  <c r="F2814" i="16"/>
  <c r="B2814" i="16"/>
  <c r="F2813" i="16"/>
  <c r="B2813" i="16"/>
  <c r="F2812" i="16"/>
  <c r="B2812" i="16"/>
  <c r="F2811" i="16"/>
  <c r="B2811" i="16"/>
  <c r="F2810" i="16"/>
  <c r="B2810" i="16"/>
  <c r="F2809" i="16"/>
  <c r="B2809" i="16"/>
  <c r="F2808" i="16"/>
  <c r="B2808" i="16"/>
  <c r="F2807" i="16"/>
  <c r="B2807" i="16"/>
  <c r="F2806" i="16"/>
  <c r="B2806" i="16"/>
  <c r="F2805" i="16"/>
  <c r="B2805" i="16"/>
  <c r="F2804" i="16"/>
  <c r="B2804" i="16"/>
  <c r="F2803" i="16"/>
  <c r="B2803" i="16"/>
  <c r="F2802" i="16"/>
  <c r="B2802" i="16"/>
  <c r="F2801" i="16"/>
  <c r="B2801" i="16"/>
  <c r="F2800" i="16"/>
  <c r="B2800" i="16"/>
  <c r="F2799" i="16"/>
  <c r="B2799" i="16"/>
  <c r="F2798" i="16"/>
  <c r="B2798" i="16"/>
  <c r="F2797" i="16"/>
  <c r="B2797" i="16"/>
  <c r="F2796" i="16"/>
  <c r="B2796" i="16"/>
  <c r="F2795" i="16"/>
  <c r="B2795" i="16"/>
  <c r="F2794" i="16"/>
  <c r="B2794" i="16"/>
  <c r="F2793" i="16"/>
  <c r="B2793" i="16"/>
  <c r="F2792" i="16"/>
  <c r="B2792" i="16"/>
  <c r="F2791" i="16"/>
  <c r="B2791" i="16"/>
  <c r="F2790" i="16"/>
  <c r="B2790" i="16"/>
  <c r="F2789" i="16"/>
  <c r="B2789" i="16"/>
  <c r="F2788" i="16"/>
  <c r="B2788" i="16"/>
  <c r="F2787" i="16"/>
  <c r="B2787" i="16"/>
  <c r="F2786" i="16"/>
  <c r="B2786" i="16"/>
  <c r="F2785" i="16"/>
  <c r="B2785" i="16"/>
  <c r="F2784" i="16"/>
  <c r="B2784" i="16"/>
  <c r="F2783" i="16"/>
  <c r="B2783" i="16"/>
  <c r="F2782" i="16"/>
  <c r="B2782" i="16"/>
  <c r="F2781" i="16"/>
  <c r="B2781" i="16"/>
  <c r="F2780" i="16"/>
  <c r="B2780" i="16"/>
  <c r="F2779" i="16"/>
  <c r="B2779" i="16"/>
  <c r="F2778" i="16"/>
  <c r="B2778" i="16"/>
  <c r="F2777" i="16"/>
  <c r="B2777" i="16"/>
  <c r="F2776" i="16"/>
  <c r="B2776" i="16"/>
  <c r="F2775" i="16"/>
  <c r="B2775" i="16"/>
  <c r="F2774" i="16"/>
  <c r="B2774" i="16"/>
  <c r="F2773" i="16"/>
  <c r="B2773" i="16"/>
  <c r="F2772" i="16"/>
  <c r="B2772" i="16"/>
  <c r="F2771" i="16"/>
  <c r="B2771" i="16"/>
  <c r="F2770" i="16"/>
  <c r="B2770" i="16"/>
  <c r="F2769" i="16"/>
  <c r="B2769" i="16"/>
  <c r="F2768" i="16"/>
  <c r="B2768" i="16"/>
  <c r="F2767" i="16"/>
  <c r="B2767" i="16"/>
  <c r="F2766" i="16"/>
  <c r="B2766" i="16"/>
  <c r="F2765" i="16"/>
  <c r="B2765" i="16"/>
  <c r="F2764" i="16"/>
  <c r="B2764" i="16"/>
  <c r="F2763" i="16"/>
  <c r="B2763" i="16"/>
  <c r="F2762" i="16"/>
  <c r="B2762" i="16"/>
  <c r="F2761" i="16"/>
  <c r="B2761" i="16"/>
  <c r="F2760" i="16"/>
  <c r="B2760" i="16"/>
  <c r="F2759" i="16"/>
  <c r="B2759" i="16"/>
  <c r="F2758" i="16"/>
  <c r="B2758" i="16"/>
  <c r="F2757" i="16"/>
  <c r="B2757" i="16"/>
  <c r="F2756" i="16"/>
  <c r="B2756" i="16"/>
  <c r="F2755" i="16"/>
  <c r="B2755" i="16"/>
  <c r="F2754" i="16"/>
  <c r="B2754" i="16"/>
  <c r="F2753" i="16"/>
  <c r="B2753" i="16"/>
  <c r="F2752" i="16"/>
  <c r="B2752" i="16"/>
  <c r="F2751" i="16"/>
  <c r="B2751" i="16"/>
  <c r="F2750" i="16"/>
  <c r="B2750" i="16"/>
  <c r="F2749" i="16"/>
  <c r="B2749" i="16"/>
  <c r="F2748" i="16"/>
  <c r="B2748" i="16"/>
  <c r="F2747" i="16"/>
  <c r="B2747" i="16"/>
  <c r="F2746" i="16"/>
  <c r="B2746" i="16"/>
  <c r="F2745" i="16"/>
  <c r="B2745" i="16"/>
  <c r="F2744" i="16"/>
  <c r="B2744" i="16"/>
  <c r="F2743" i="16"/>
  <c r="B2743" i="16"/>
  <c r="F2742" i="16"/>
  <c r="B2742" i="16"/>
  <c r="F2741" i="16"/>
  <c r="B2741" i="16"/>
  <c r="F2740" i="16"/>
  <c r="B2740" i="16"/>
  <c r="F2739" i="16"/>
  <c r="B2739" i="16"/>
  <c r="F2738" i="16"/>
  <c r="B2738" i="16"/>
  <c r="F2737" i="16"/>
  <c r="B2737" i="16"/>
  <c r="F2736" i="16"/>
  <c r="B2736" i="16"/>
  <c r="F2735" i="16"/>
  <c r="B2735" i="16"/>
  <c r="F2734" i="16"/>
  <c r="B2734" i="16"/>
  <c r="F2733" i="16"/>
  <c r="B2733" i="16"/>
  <c r="F2732" i="16"/>
  <c r="B2732" i="16"/>
  <c r="F2731" i="16"/>
  <c r="B2731" i="16"/>
  <c r="F2730" i="16"/>
  <c r="B2730" i="16"/>
  <c r="F2729" i="16"/>
  <c r="B2729" i="16"/>
  <c r="F2728" i="16"/>
  <c r="B2728" i="16"/>
  <c r="F2727" i="16"/>
  <c r="B2727" i="16"/>
  <c r="F2726" i="16"/>
  <c r="B2726" i="16"/>
  <c r="F2725" i="16"/>
  <c r="B2725" i="16"/>
  <c r="F2724" i="16"/>
  <c r="B2724" i="16"/>
  <c r="F2723" i="16"/>
  <c r="B2723" i="16"/>
  <c r="F2722" i="16"/>
  <c r="B2722" i="16"/>
  <c r="F2721" i="16"/>
  <c r="B2721" i="16"/>
  <c r="F2720" i="16"/>
  <c r="B2720" i="16"/>
  <c r="F2719" i="16"/>
  <c r="B2719" i="16"/>
  <c r="F2718" i="16"/>
  <c r="B2718" i="16"/>
  <c r="F2717" i="16"/>
  <c r="B2717" i="16"/>
  <c r="F2716" i="16"/>
  <c r="B2716" i="16"/>
  <c r="F2715" i="16"/>
  <c r="B2715" i="16"/>
  <c r="F2714" i="16"/>
  <c r="B2714" i="16"/>
  <c r="F2713" i="16"/>
  <c r="B2713" i="16"/>
  <c r="F2712" i="16"/>
  <c r="B2712" i="16"/>
  <c r="F2711" i="16"/>
  <c r="B2711" i="16"/>
  <c r="F2710" i="16"/>
  <c r="B2710" i="16"/>
  <c r="F2709" i="16"/>
  <c r="B2709" i="16"/>
  <c r="F2708" i="16"/>
  <c r="B2708" i="16"/>
  <c r="F2707" i="16"/>
  <c r="B2707" i="16"/>
  <c r="F2706" i="16"/>
  <c r="B2706" i="16"/>
  <c r="F2705" i="16"/>
  <c r="B2705" i="16"/>
  <c r="F2704" i="16"/>
  <c r="B2704" i="16"/>
  <c r="F2703" i="16"/>
  <c r="B2703" i="16"/>
  <c r="F2702" i="16"/>
  <c r="B2702" i="16"/>
  <c r="F2701" i="16"/>
  <c r="B2701" i="16"/>
  <c r="F2700" i="16"/>
  <c r="B2700" i="16"/>
  <c r="F2699" i="16"/>
  <c r="B2699" i="16"/>
  <c r="F2698" i="16"/>
  <c r="B2698" i="16"/>
  <c r="F2697" i="16"/>
  <c r="B2697" i="16"/>
  <c r="F2696" i="16"/>
  <c r="B2696" i="16"/>
  <c r="F2695" i="16"/>
  <c r="B2695" i="16"/>
  <c r="F2694" i="16"/>
  <c r="B2694" i="16"/>
  <c r="F2693" i="16"/>
  <c r="B2693" i="16"/>
  <c r="F2692" i="16"/>
  <c r="B2692" i="16"/>
  <c r="F2691" i="16"/>
  <c r="B2691" i="16"/>
  <c r="F2690" i="16"/>
  <c r="B2690" i="16"/>
  <c r="F2689" i="16"/>
  <c r="B2689" i="16"/>
  <c r="F2688" i="16"/>
  <c r="B2688" i="16"/>
  <c r="F2687" i="16"/>
  <c r="B2687" i="16"/>
  <c r="F2686" i="16"/>
  <c r="B2686" i="16"/>
  <c r="F2685" i="16"/>
  <c r="B2685" i="16"/>
  <c r="F2684" i="16"/>
  <c r="B2684" i="16"/>
  <c r="F2683" i="16"/>
  <c r="B2683" i="16"/>
  <c r="F2682" i="16"/>
  <c r="B2682" i="16"/>
  <c r="F2681" i="16"/>
  <c r="B2681" i="16"/>
  <c r="F2680" i="16"/>
  <c r="B2680" i="16"/>
  <c r="F2679" i="16"/>
  <c r="B2679" i="16"/>
  <c r="F2678" i="16"/>
  <c r="B2678" i="16"/>
  <c r="F2677" i="16"/>
  <c r="B2677" i="16"/>
  <c r="F2676" i="16"/>
  <c r="B2676" i="16"/>
  <c r="F2675" i="16"/>
  <c r="B2675" i="16"/>
  <c r="F2674" i="16"/>
  <c r="B2674" i="16"/>
  <c r="F2673" i="16"/>
  <c r="B2673" i="16"/>
  <c r="F2672" i="16"/>
  <c r="B2672" i="16"/>
  <c r="F2671" i="16"/>
  <c r="B2671" i="16"/>
  <c r="F2670" i="16"/>
  <c r="B2670" i="16"/>
  <c r="F2669" i="16"/>
  <c r="B2669" i="16"/>
  <c r="F2668" i="16"/>
  <c r="B2668" i="16"/>
  <c r="F2667" i="16"/>
  <c r="B2667" i="16"/>
  <c r="F2666" i="16"/>
  <c r="B2666" i="16"/>
  <c r="F2665" i="16"/>
  <c r="B2665" i="16"/>
  <c r="F2664" i="16"/>
  <c r="B2664" i="16"/>
  <c r="F2663" i="16"/>
  <c r="B2663" i="16"/>
  <c r="F2662" i="16"/>
  <c r="B2662" i="16"/>
  <c r="F2661" i="16"/>
  <c r="B2661" i="16"/>
  <c r="F2660" i="16"/>
  <c r="B2660" i="16"/>
  <c r="F2659" i="16"/>
  <c r="B2659" i="16"/>
  <c r="F2658" i="16"/>
  <c r="B2658" i="16"/>
  <c r="F2657" i="16"/>
  <c r="B2657" i="16"/>
  <c r="F2656" i="16"/>
  <c r="B2656" i="16"/>
  <c r="F2655" i="16"/>
  <c r="B2655" i="16"/>
  <c r="F2654" i="16"/>
  <c r="B2654" i="16"/>
  <c r="F2653" i="16"/>
  <c r="B2653" i="16"/>
  <c r="F2652" i="16"/>
  <c r="B2652" i="16"/>
  <c r="F2651" i="16"/>
  <c r="B2651" i="16"/>
  <c r="F2650" i="16"/>
  <c r="B2650" i="16"/>
  <c r="F2649" i="16"/>
  <c r="B2649" i="16"/>
  <c r="F2648" i="16"/>
  <c r="B2648" i="16"/>
  <c r="F2647" i="16"/>
  <c r="B2647" i="16"/>
  <c r="F2646" i="16"/>
  <c r="B2646" i="16"/>
  <c r="F2645" i="16"/>
  <c r="B2645" i="16"/>
  <c r="F2644" i="16"/>
  <c r="B2644" i="16"/>
  <c r="F2643" i="16"/>
  <c r="B2643" i="16"/>
  <c r="F2642" i="16"/>
  <c r="B2642" i="16"/>
  <c r="F2641" i="16"/>
  <c r="B2641" i="16"/>
  <c r="F2640" i="16"/>
  <c r="B2640" i="16"/>
  <c r="F2639" i="16"/>
  <c r="B2639" i="16"/>
  <c r="F2638" i="16"/>
  <c r="B2638" i="16"/>
  <c r="F2637" i="16"/>
  <c r="B2637" i="16"/>
  <c r="F2636" i="16"/>
  <c r="B2636" i="16"/>
  <c r="F2635" i="16"/>
  <c r="B2635" i="16"/>
  <c r="F2634" i="16"/>
  <c r="B2634" i="16"/>
  <c r="F2633" i="16"/>
  <c r="B2633" i="16"/>
  <c r="F2632" i="16"/>
  <c r="B2632" i="16"/>
  <c r="F2631" i="16"/>
  <c r="B2631" i="16"/>
  <c r="F2630" i="16"/>
  <c r="B2630" i="16"/>
  <c r="F2629" i="16"/>
  <c r="B2629" i="16"/>
  <c r="F2628" i="16"/>
  <c r="B2628" i="16"/>
  <c r="F2627" i="16"/>
  <c r="B2627" i="16"/>
  <c r="F2626" i="16"/>
  <c r="B2626" i="16"/>
  <c r="F2625" i="16"/>
  <c r="B2625" i="16"/>
  <c r="F2624" i="16"/>
  <c r="B2624" i="16"/>
  <c r="F2623" i="16"/>
  <c r="B2623" i="16"/>
  <c r="F2622" i="16"/>
  <c r="B2622" i="16"/>
  <c r="F2621" i="16"/>
  <c r="B2621" i="16"/>
  <c r="F2620" i="16"/>
  <c r="B2620" i="16"/>
  <c r="F2619" i="16"/>
  <c r="B2619" i="16"/>
  <c r="F2618" i="16"/>
  <c r="B2618" i="16"/>
  <c r="F2617" i="16"/>
  <c r="B2617" i="16"/>
  <c r="F2616" i="16"/>
  <c r="B2616" i="16"/>
  <c r="F2615" i="16"/>
  <c r="B2615" i="16"/>
  <c r="F2614" i="16"/>
  <c r="B2614" i="16"/>
  <c r="F2613" i="16"/>
  <c r="B2613" i="16"/>
  <c r="F2612" i="16"/>
  <c r="B2612" i="16"/>
  <c r="F2611" i="16"/>
  <c r="B2611" i="16"/>
  <c r="F2610" i="16"/>
  <c r="B2610" i="16"/>
  <c r="F2609" i="16"/>
  <c r="B2609" i="16"/>
  <c r="F2608" i="16"/>
  <c r="B2608" i="16"/>
  <c r="F2607" i="16"/>
  <c r="B2607" i="16"/>
  <c r="F2606" i="16"/>
  <c r="B2606" i="16"/>
  <c r="F2605" i="16"/>
  <c r="B2605" i="16"/>
  <c r="F2604" i="16"/>
  <c r="B2604" i="16"/>
  <c r="F2603" i="16"/>
  <c r="B2603" i="16"/>
  <c r="F2602" i="16"/>
  <c r="B2602" i="16"/>
  <c r="F2601" i="16"/>
  <c r="B2601" i="16"/>
  <c r="F2600" i="16"/>
  <c r="B2600" i="16"/>
  <c r="F2599" i="16"/>
  <c r="B2599" i="16"/>
  <c r="F2598" i="16"/>
  <c r="B2598" i="16"/>
  <c r="F2597" i="16"/>
  <c r="B2597" i="16"/>
  <c r="F2596" i="16"/>
  <c r="B2596" i="16"/>
  <c r="F2595" i="16"/>
  <c r="B2595" i="16"/>
  <c r="F2594" i="16"/>
  <c r="B2594" i="16"/>
  <c r="F2593" i="16"/>
  <c r="B2593" i="16"/>
  <c r="F2592" i="16"/>
  <c r="B2592" i="16"/>
  <c r="F2591" i="16"/>
  <c r="B2591" i="16"/>
  <c r="F2590" i="16"/>
  <c r="B2590" i="16"/>
  <c r="F2589" i="16"/>
  <c r="B2589" i="16"/>
  <c r="F2588" i="16"/>
  <c r="B2588" i="16"/>
  <c r="F2587" i="16"/>
  <c r="B2587" i="16"/>
  <c r="F2586" i="16"/>
  <c r="B2586" i="16"/>
  <c r="F2585" i="16"/>
  <c r="B2585" i="16"/>
  <c r="F2584" i="16"/>
  <c r="B2584" i="16"/>
  <c r="F2583" i="16"/>
  <c r="B2583" i="16"/>
  <c r="F2582" i="16"/>
  <c r="B2582" i="16"/>
  <c r="F2581" i="16"/>
  <c r="B2581" i="16"/>
  <c r="F2580" i="16"/>
  <c r="B2580" i="16"/>
  <c r="F2579" i="16"/>
  <c r="B2579" i="16"/>
  <c r="F2578" i="16"/>
  <c r="B2578" i="16"/>
  <c r="F2577" i="16"/>
  <c r="B2577" i="16"/>
  <c r="F2576" i="16"/>
  <c r="B2576" i="16"/>
  <c r="F2575" i="16"/>
  <c r="B2575" i="16"/>
  <c r="F2574" i="16"/>
  <c r="B2574" i="16"/>
  <c r="F2573" i="16"/>
  <c r="B2573" i="16"/>
  <c r="F2572" i="16"/>
  <c r="B2572" i="16"/>
  <c r="F2571" i="16"/>
  <c r="B2571" i="16"/>
  <c r="F2570" i="16"/>
  <c r="B2570" i="16"/>
  <c r="F2569" i="16"/>
  <c r="B2569" i="16"/>
  <c r="F2568" i="16"/>
  <c r="B2568" i="16"/>
  <c r="F2567" i="16"/>
  <c r="B2567" i="16"/>
  <c r="F2566" i="16"/>
  <c r="B2566" i="16"/>
  <c r="F2565" i="16"/>
  <c r="B2565" i="16"/>
  <c r="F2564" i="16"/>
  <c r="B2564" i="16"/>
  <c r="F2563" i="16"/>
  <c r="B2563" i="16"/>
  <c r="F2562" i="16"/>
  <c r="B2562" i="16"/>
  <c r="F2561" i="16"/>
  <c r="B2561" i="16"/>
  <c r="F2560" i="16"/>
  <c r="B2560" i="16"/>
  <c r="F2559" i="16"/>
  <c r="B2559" i="16"/>
  <c r="F2558" i="16"/>
  <c r="B2558" i="16"/>
  <c r="F2557" i="16"/>
  <c r="B2557" i="16"/>
  <c r="F2556" i="16"/>
  <c r="B2556" i="16"/>
  <c r="F2555" i="16"/>
  <c r="B2555" i="16"/>
  <c r="F2554" i="16"/>
  <c r="B2554" i="16"/>
  <c r="F2553" i="16"/>
  <c r="B2553" i="16"/>
  <c r="F2552" i="16"/>
  <c r="B2552" i="16"/>
  <c r="F2551" i="16"/>
  <c r="B2551" i="16"/>
  <c r="F2550" i="16"/>
  <c r="B2550" i="16"/>
  <c r="F2549" i="16"/>
  <c r="B2549" i="16"/>
  <c r="F2548" i="16"/>
  <c r="B2548" i="16"/>
  <c r="F2547" i="16"/>
  <c r="B2547" i="16"/>
  <c r="F2546" i="16"/>
  <c r="B2546" i="16"/>
  <c r="F2545" i="16"/>
  <c r="B2545" i="16"/>
  <c r="F2544" i="16"/>
  <c r="B2544" i="16"/>
  <c r="F2543" i="16"/>
  <c r="B2543" i="16"/>
  <c r="F2542" i="16"/>
  <c r="B2542" i="16"/>
  <c r="F2541" i="16"/>
  <c r="B2541" i="16"/>
  <c r="F2540" i="16"/>
  <c r="B2540" i="16"/>
  <c r="F2539" i="16"/>
  <c r="B2539" i="16"/>
  <c r="F2538" i="16"/>
  <c r="B2538" i="16"/>
  <c r="F2537" i="16"/>
  <c r="B2537" i="16"/>
  <c r="F2536" i="16"/>
  <c r="B2536" i="16"/>
  <c r="F2535" i="16"/>
  <c r="B2535" i="16"/>
  <c r="F2534" i="16"/>
  <c r="B2534" i="16"/>
  <c r="F2533" i="16"/>
  <c r="B2533" i="16"/>
  <c r="F2532" i="16"/>
  <c r="B2532" i="16"/>
  <c r="F2531" i="16"/>
  <c r="B2531" i="16"/>
  <c r="F2530" i="16"/>
  <c r="B2530" i="16"/>
  <c r="F2529" i="16"/>
  <c r="B2529" i="16"/>
  <c r="F2528" i="16"/>
  <c r="B2528" i="16"/>
  <c r="F2527" i="16"/>
  <c r="B2527" i="16"/>
  <c r="F2526" i="16"/>
  <c r="B2526" i="16"/>
  <c r="F2525" i="16"/>
  <c r="B2525" i="16"/>
  <c r="F2524" i="16"/>
  <c r="B2524" i="16"/>
  <c r="F2523" i="16"/>
  <c r="B2523" i="16"/>
  <c r="F2522" i="16"/>
  <c r="B2522" i="16"/>
  <c r="F2521" i="16"/>
  <c r="B2521" i="16"/>
  <c r="F2520" i="16"/>
  <c r="B2520" i="16"/>
  <c r="F2519" i="16"/>
  <c r="B2519" i="16"/>
  <c r="F2518" i="16"/>
  <c r="B2518" i="16"/>
  <c r="F2517" i="16"/>
  <c r="B2517" i="16"/>
  <c r="F2516" i="16"/>
  <c r="B2516" i="16"/>
  <c r="F2515" i="16"/>
  <c r="B2515" i="16"/>
  <c r="F2514" i="16"/>
  <c r="B2514" i="16"/>
  <c r="F2513" i="16"/>
  <c r="B2513" i="16"/>
  <c r="F2512" i="16"/>
  <c r="B2512" i="16"/>
  <c r="F2511" i="16"/>
  <c r="B2511" i="16"/>
  <c r="F2510" i="16"/>
  <c r="B2510" i="16"/>
  <c r="F2509" i="16"/>
  <c r="B2509" i="16"/>
  <c r="F2508" i="16"/>
  <c r="B2508" i="16"/>
  <c r="F2507" i="16"/>
  <c r="B2507" i="16"/>
  <c r="F2506" i="16"/>
  <c r="B2506" i="16"/>
  <c r="F2505" i="16"/>
  <c r="B2505" i="16"/>
  <c r="F2504" i="16"/>
  <c r="B2504" i="16"/>
  <c r="F2503" i="16"/>
  <c r="B2503" i="16"/>
  <c r="F2502" i="16"/>
  <c r="B2502" i="16"/>
  <c r="F2501" i="16"/>
  <c r="B2501" i="16"/>
  <c r="F2500" i="16"/>
  <c r="B2500" i="16"/>
  <c r="F2499" i="16"/>
  <c r="B2499" i="16"/>
  <c r="F2498" i="16"/>
  <c r="B2498" i="16"/>
  <c r="F2497" i="16"/>
  <c r="B2497" i="16"/>
  <c r="F2496" i="16"/>
  <c r="B2496" i="16"/>
  <c r="F2495" i="16"/>
  <c r="B2495" i="16"/>
  <c r="F2494" i="16"/>
  <c r="B2494" i="16"/>
  <c r="F2493" i="16"/>
  <c r="B2493" i="16"/>
  <c r="F2492" i="16"/>
  <c r="B2492" i="16"/>
  <c r="F2491" i="16"/>
  <c r="B2491" i="16"/>
  <c r="F2490" i="16"/>
  <c r="B2490" i="16"/>
  <c r="F2489" i="16"/>
  <c r="B2489" i="16"/>
  <c r="F2488" i="16"/>
  <c r="B2488" i="16"/>
  <c r="F2487" i="16"/>
  <c r="B2487" i="16"/>
  <c r="F2486" i="16"/>
  <c r="B2486" i="16"/>
  <c r="F2485" i="16"/>
  <c r="B2485" i="16"/>
  <c r="F2484" i="16"/>
  <c r="B2484" i="16"/>
  <c r="F2483" i="16"/>
  <c r="B2483" i="16"/>
  <c r="F2482" i="16"/>
  <c r="B2482" i="16"/>
  <c r="F2481" i="16"/>
  <c r="B2481" i="16"/>
  <c r="F2480" i="16"/>
  <c r="B2480" i="16"/>
  <c r="F2479" i="16"/>
  <c r="B2479" i="16"/>
  <c r="F2478" i="16"/>
  <c r="B2478" i="16"/>
  <c r="F2477" i="16"/>
  <c r="B2477" i="16"/>
  <c r="F2476" i="16"/>
  <c r="B2476" i="16"/>
  <c r="F2475" i="16"/>
  <c r="B2475" i="16"/>
  <c r="F2474" i="16"/>
  <c r="B2474" i="16"/>
  <c r="F2473" i="16"/>
  <c r="B2473" i="16"/>
  <c r="F2472" i="16"/>
  <c r="B2472" i="16"/>
  <c r="F2471" i="16"/>
  <c r="B2471" i="16"/>
  <c r="F2470" i="16"/>
  <c r="B2470" i="16"/>
  <c r="F2469" i="16"/>
  <c r="B2469" i="16"/>
  <c r="F2468" i="16"/>
  <c r="B2468" i="16"/>
  <c r="F2467" i="16"/>
  <c r="B2467" i="16"/>
  <c r="F2466" i="16"/>
  <c r="B2466" i="16"/>
  <c r="F2465" i="16"/>
  <c r="B2465" i="16"/>
  <c r="F2464" i="16"/>
  <c r="B2464" i="16"/>
  <c r="F2463" i="16"/>
  <c r="B2463" i="16"/>
  <c r="F2462" i="16"/>
  <c r="B2462" i="16"/>
  <c r="F2461" i="16"/>
  <c r="B2461" i="16"/>
  <c r="F2460" i="16"/>
  <c r="B2460" i="16"/>
  <c r="F2459" i="16"/>
  <c r="B2459" i="16"/>
  <c r="F2458" i="16"/>
  <c r="B2458" i="16"/>
  <c r="F2457" i="16"/>
  <c r="B2457" i="16"/>
  <c r="F2456" i="16"/>
  <c r="B2456" i="16"/>
  <c r="F2455" i="16"/>
  <c r="B2455" i="16"/>
  <c r="F2454" i="16"/>
  <c r="B2454" i="16"/>
  <c r="F2453" i="16"/>
  <c r="B2453" i="16"/>
  <c r="F2452" i="16"/>
  <c r="B2452" i="16"/>
  <c r="F2451" i="16"/>
  <c r="B2451" i="16"/>
  <c r="F2450" i="16"/>
  <c r="B2450" i="16"/>
  <c r="F2449" i="16"/>
  <c r="B2449" i="16"/>
  <c r="F2448" i="16"/>
  <c r="B2448" i="16"/>
  <c r="F2447" i="16"/>
  <c r="B2447" i="16"/>
  <c r="F2446" i="16"/>
  <c r="B2446" i="16"/>
  <c r="F2445" i="16"/>
  <c r="B2445" i="16"/>
  <c r="F2444" i="16"/>
  <c r="B2444" i="16"/>
  <c r="F2443" i="16"/>
  <c r="B2443" i="16"/>
  <c r="F2442" i="16"/>
  <c r="B2442" i="16"/>
  <c r="F2441" i="16"/>
  <c r="B2441" i="16"/>
  <c r="F2440" i="16"/>
  <c r="B2440" i="16"/>
  <c r="F2439" i="16"/>
  <c r="B2439" i="16"/>
  <c r="F2438" i="16"/>
  <c r="B2438" i="16"/>
  <c r="F2437" i="16"/>
  <c r="B2437" i="16"/>
  <c r="F2436" i="16"/>
  <c r="B2436" i="16"/>
  <c r="F2435" i="16"/>
  <c r="B2435" i="16"/>
  <c r="F2434" i="16"/>
  <c r="B2434" i="16"/>
  <c r="F2433" i="16"/>
  <c r="B2433" i="16"/>
  <c r="F2432" i="16"/>
  <c r="B2432" i="16"/>
  <c r="F2431" i="16"/>
  <c r="B2431" i="16"/>
  <c r="F2430" i="16"/>
  <c r="B2430" i="16"/>
  <c r="F2429" i="16"/>
  <c r="B2429" i="16"/>
  <c r="F2428" i="16"/>
  <c r="B2428" i="16"/>
  <c r="F2427" i="16"/>
  <c r="B2427" i="16"/>
  <c r="F2426" i="16"/>
  <c r="B2426" i="16"/>
  <c r="F2425" i="16"/>
  <c r="B2425" i="16"/>
  <c r="F2424" i="16"/>
  <c r="B2424" i="16"/>
  <c r="F2423" i="16"/>
  <c r="B2423" i="16"/>
  <c r="F2422" i="16"/>
  <c r="B2422" i="16"/>
  <c r="F2421" i="16"/>
  <c r="B2421" i="16"/>
  <c r="F2420" i="16"/>
  <c r="B2420" i="16"/>
  <c r="F2419" i="16"/>
  <c r="B2419" i="16"/>
  <c r="F2418" i="16"/>
  <c r="B2418" i="16"/>
  <c r="F2417" i="16"/>
  <c r="B2417" i="16"/>
  <c r="F2416" i="16"/>
  <c r="B2416" i="16"/>
  <c r="F2415" i="16"/>
  <c r="B2415" i="16"/>
  <c r="F2414" i="16"/>
  <c r="B2414" i="16"/>
  <c r="F2413" i="16"/>
  <c r="B2413" i="16"/>
  <c r="F2412" i="16"/>
  <c r="B2412" i="16"/>
  <c r="F2411" i="16"/>
  <c r="B2411" i="16"/>
  <c r="F2410" i="16"/>
  <c r="B2410" i="16"/>
  <c r="F2409" i="16"/>
  <c r="B2409" i="16"/>
  <c r="F2408" i="16"/>
  <c r="B2408" i="16"/>
  <c r="F2407" i="16"/>
  <c r="B2407" i="16"/>
  <c r="F2406" i="16"/>
  <c r="B2406" i="16"/>
  <c r="F2405" i="16"/>
  <c r="B2405" i="16"/>
  <c r="F2404" i="16"/>
  <c r="B2404" i="16"/>
  <c r="F2403" i="16"/>
  <c r="B2403" i="16"/>
  <c r="F2402" i="16"/>
  <c r="B2402" i="16"/>
  <c r="F2401" i="16"/>
  <c r="B2401" i="16"/>
  <c r="F2400" i="16"/>
  <c r="B2400" i="16"/>
  <c r="F2399" i="16"/>
  <c r="B2399" i="16"/>
  <c r="F2398" i="16"/>
  <c r="B2398" i="16"/>
  <c r="F2397" i="16"/>
  <c r="B2397" i="16"/>
  <c r="F2396" i="16"/>
  <c r="B2396" i="16"/>
  <c r="F2395" i="16"/>
  <c r="B2395" i="16"/>
  <c r="F2394" i="16"/>
  <c r="B2394" i="16"/>
  <c r="F2393" i="16"/>
  <c r="B2393" i="16"/>
  <c r="F2392" i="16"/>
  <c r="B2392" i="16"/>
  <c r="F2391" i="16"/>
  <c r="B2391" i="16"/>
  <c r="F2390" i="16"/>
  <c r="B2390" i="16"/>
  <c r="F2389" i="16"/>
  <c r="B2389" i="16"/>
  <c r="F2388" i="16"/>
  <c r="B2388" i="16"/>
  <c r="F2387" i="16"/>
  <c r="B2387" i="16"/>
  <c r="F2386" i="16"/>
  <c r="B2386" i="16"/>
  <c r="F2385" i="16"/>
  <c r="B2385" i="16"/>
  <c r="F2384" i="16"/>
  <c r="B2384" i="16"/>
  <c r="F2383" i="16"/>
  <c r="B2383" i="16"/>
  <c r="F2382" i="16"/>
  <c r="B2382" i="16"/>
  <c r="F2381" i="16"/>
  <c r="B2381" i="16"/>
  <c r="F2380" i="16"/>
  <c r="B2380" i="16"/>
  <c r="F2379" i="16"/>
  <c r="B2379" i="16"/>
  <c r="F2378" i="16"/>
  <c r="B2378" i="16"/>
  <c r="F2377" i="16"/>
  <c r="B2377" i="16"/>
  <c r="F2376" i="16"/>
  <c r="B2376" i="16"/>
  <c r="F2375" i="16"/>
  <c r="B2375" i="16"/>
  <c r="F2374" i="16"/>
  <c r="B2374" i="16"/>
  <c r="F2373" i="16"/>
  <c r="B2373" i="16"/>
  <c r="F2372" i="16"/>
  <c r="B2372" i="16"/>
  <c r="F2371" i="16"/>
  <c r="B2371" i="16"/>
  <c r="F2370" i="16"/>
  <c r="B2370" i="16"/>
  <c r="F2369" i="16"/>
  <c r="B2369" i="16"/>
  <c r="F2368" i="16"/>
  <c r="B2368" i="16"/>
  <c r="F2367" i="16"/>
  <c r="B2367" i="16"/>
  <c r="F2366" i="16"/>
  <c r="B2366" i="16"/>
  <c r="F2365" i="16"/>
  <c r="B2365" i="16"/>
  <c r="F2364" i="16"/>
  <c r="B2364" i="16"/>
  <c r="F2363" i="16"/>
  <c r="B2363" i="16"/>
  <c r="F2362" i="16"/>
  <c r="B2362" i="16"/>
  <c r="F2361" i="16"/>
  <c r="B2361" i="16"/>
  <c r="F2360" i="16"/>
  <c r="B2360" i="16"/>
  <c r="F2359" i="16"/>
  <c r="B2359" i="16"/>
  <c r="F2358" i="16"/>
  <c r="B2358" i="16"/>
  <c r="F2357" i="16"/>
  <c r="B2357" i="16"/>
  <c r="F2356" i="16"/>
  <c r="B2356" i="16"/>
  <c r="F2355" i="16"/>
  <c r="B2355" i="16"/>
  <c r="F2354" i="16"/>
  <c r="B2354" i="16"/>
  <c r="F2353" i="16"/>
  <c r="B2353" i="16"/>
  <c r="F2352" i="16"/>
  <c r="B2352" i="16"/>
  <c r="F2351" i="16"/>
  <c r="B2351" i="16"/>
  <c r="F2350" i="16"/>
  <c r="B2350" i="16"/>
  <c r="F2349" i="16"/>
  <c r="B2349" i="16"/>
  <c r="F2348" i="16"/>
  <c r="B2348" i="16"/>
  <c r="F2347" i="16"/>
  <c r="B2347" i="16"/>
  <c r="F2346" i="16"/>
  <c r="B2346" i="16"/>
  <c r="F2345" i="16"/>
  <c r="B2345" i="16"/>
  <c r="F2344" i="16"/>
  <c r="B2344" i="16"/>
  <c r="F2343" i="16"/>
  <c r="B2343" i="16"/>
  <c r="F2342" i="16"/>
  <c r="B2342" i="16"/>
  <c r="F2341" i="16"/>
  <c r="B2341" i="16"/>
  <c r="F2340" i="16"/>
  <c r="B2340" i="16"/>
  <c r="F2339" i="16"/>
  <c r="B2339" i="16"/>
  <c r="F2338" i="16"/>
  <c r="B2338" i="16"/>
  <c r="F2337" i="16"/>
  <c r="B2337" i="16"/>
  <c r="F2336" i="16"/>
  <c r="B2336" i="16"/>
  <c r="F2335" i="16"/>
  <c r="B2335" i="16"/>
  <c r="F2334" i="16"/>
  <c r="B2334" i="16"/>
  <c r="F2333" i="16"/>
  <c r="B2333" i="16"/>
  <c r="F2332" i="16"/>
  <c r="B2332" i="16"/>
  <c r="F2331" i="16"/>
  <c r="B2331" i="16"/>
  <c r="F2330" i="16"/>
  <c r="B2330" i="16"/>
  <c r="F2329" i="16"/>
  <c r="B2329" i="16"/>
  <c r="F2328" i="16"/>
  <c r="B2328" i="16"/>
  <c r="F2327" i="16"/>
  <c r="B2327" i="16"/>
  <c r="F2326" i="16"/>
  <c r="B2326" i="16"/>
  <c r="F2325" i="16"/>
  <c r="B2325" i="16"/>
  <c r="F2324" i="16"/>
  <c r="B2324" i="16"/>
  <c r="F2323" i="16"/>
  <c r="B2323" i="16"/>
  <c r="F2322" i="16"/>
  <c r="B2322" i="16"/>
  <c r="F2321" i="16"/>
  <c r="B2321" i="16"/>
  <c r="F2320" i="16"/>
  <c r="B2320" i="16"/>
  <c r="F2319" i="16"/>
  <c r="B2319" i="16"/>
  <c r="F2318" i="16"/>
  <c r="B2318" i="16"/>
  <c r="F2317" i="16"/>
  <c r="B2317" i="16"/>
  <c r="F2316" i="16"/>
  <c r="B2316" i="16"/>
  <c r="F2315" i="16"/>
  <c r="B2315" i="16"/>
  <c r="F2314" i="16"/>
  <c r="B2314" i="16"/>
  <c r="F2313" i="16"/>
  <c r="B2313" i="16"/>
  <c r="F2312" i="16"/>
  <c r="B2312" i="16"/>
  <c r="F2311" i="16"/>
  <c r="B2311" i="16"/>
  <c r="F2310" i="16"/>
  <c r="B2310" i="16"/>
  <c r="F2309" i="16"/>
  <c r="B2309" i="16"/>
  <c r="F2308" i="16"/>
  <c r="B2308" i="16"/>
  <c r="F2307" i="16"/>
  <c r="B2307" i="16"/>
  <c r="F2306" i="16"/>
  <c r="B2306" i="16"/>
  <c r="F2305" i="16"/>
  <c r="B2305" i="16"/>
  <c r="F2304" i="16"/>
  <c r="B2304" i="16"/>
  <c r="F2303" i="16"/>
  <c r="B2303" i="16"/>
  <c r="F2302" i="16"/>
  <c r="B2302" i="16"/>
  <c r="F2301" i="16"/>
  <c r="B2301" i="16"/>
  <c r="F2300" i="16"/>
  <c r="B2300" i="16"/>
  <c r="F2299" i="16"/>
  <c r="B2299" i="16"/>
  <c r="F2298" i="16"/>
  <c r="B2298" i="16"/>
  <c r="F2297" i="16"/>
  <c r="B2297" i="16"/>
  <c r="F2296" i="16"/>
  <c r="B2296" i="16"/>
  <c r="F2295" i="16"/>
  <c r="B2295" i="16"/>
  <c r="F2294" i="16"/>
  <c r="B2294" i="16"/>
  <c r="F2293" i="16"/>
  <c r="B2293" i="16"/>
  <c r="F2292" i="16"/>
  <c r="B2292" i="16"/>
  <c r="F2291" i="16"/>
  <c r="B2291" i="16"/>
  <c r="F2290" i="16"/>
  <c r="B2290" i="16"/>
  <c r="F2289" i="16"/>
  <c r="B2289" i="16"/>
  <c r="F2288" i="16"/>
  <c r="B2288" i="16"/>
  <c r="F2287" i="16"/>
  <c r="B2287" i="16"/>
  <c r="F2286" i="16"/>
  <c r="B2286" i="16"/>
  <c r="F2285" i="16"/>
  <c r="B2285" i="16"/>
  <c r="F2284" i="16"/>
  <c r="B2284" i="16"/>
  <c r="F2283" i="16"/>
  <c r="B2283" i="16"/>
  <c r="F2282" i="16"/>
  <c r="B2282" i="16"/>
  <c r="F2281" i="16"/>
  <c r="B2281" i="16"/>
  <c r="F2280" i="16"/>
  <c r="B2280" i="16"/>
  <c r="F2279" i="16"/>
  <c r="B2279" i="16"/>
  <c r="F2278" i="16"/>
  <c r="B2278" i="16"/>
  <c r="F2277" i="16"/>
  <c r="B2277" i="16"/>
  <c r="F2276" i="16"/>
  <c r="B2276" i="16"/>
  <c r="F2275" i="16"/>
  <c r="B2275" i="16"/>
  <c r="F2274" i="16"/>
  <c r="B2274" i="16"/>
  <c r="F2273" i="16"/>
  <c r="B2273" i="16"/>
  <c r="F2272" i="16"/>
  <c r="B2272" i="16"/>
  <c r="F2271" i="16"/>
  <c r="B2271" i="16"/>
  <c r="F2270" i="16"/>
  <c r="B2270" i="16"/>
  <c r="F2269" i="16"/>
  <c r="B2269" i="16"/>
  <c r="F2268" i="16"/>
  <c r="B2268" i="16"/>
  <c r="F2267" i="16"/>
  <c r="B2267" i="16"/>
  <c r="F2266" i="16"/>
  <c r="B2266" i="16"/>
  <c r="F2265" i="16"/>
  <c r="B2265" i="16"/>
  <c r="F2264" i="16"/>
  <c r="B2264" i="16"/>
  <c r="F2263" i="16"/>
  <c r="B2263" i="16"/>
  <c r="F2262" i="16"/>
  <c r="B2262" i="16"/>
  <c r="F2261" i="16"/>
  <c r="B2261" i="16"/>
  <c r="F2260" i="16"/>
  <c r="B2260" i="16"/>
  <c r="F2259" i="16"/>
  <c r="B2259" i="16"/>
  <c r="F2258" i="16"/>
  <c r="B2258" i="16"/>
  <c r="F2257" i="16"/>
  <c r="B2257" i="16"/>
  <c r="F2256" i="16"/>
  <c r="B2256" i="16"/>
  <c r="F2255" i="16"/>
  <c r="B2255" i="16"/>
  <c r="F2254" i="16"/>
  <c r="B2254" i="16"/>
  <c r="F2253" i="16"/>
  <c r="B2253" i="16"/>
  <c r="F2252" i="16"/>
  <c r="B2252" i="16"/>
  <c r="F2251" i="16"/>
  <c r="B2251" i="16"/>
  <c r="F2250" i="16"/>
  <c r="B2250" i="16"/>
  <c r="F2249" i="16"/>
  <c r="B2249" i="16"/>
  <c r="F2248" i="16"/>
  <c r="B2248" i="16"/>
  <c r="F2247" i="16"/>
  <c r="B2247" i="16"/>
  <c r="F2246" i="16"/>
  <c r="B2246" i="16"/>
  <c r="F2245" i="16"/>
  <c r="B2245" i="16"/>
  <c r="F2244" i="16"/>
  <c r="B2244" i="16"/>
  <c r="F2243" i="16"/>
  <c r="B2243" i="16"/>
  <c r="F2242" i="16"/>
  <c r="B2242" i="16"/>
  <c r="F2241" i="16"/>
  <c r="B2241" i="16"/>
  <c r="F2240" i="16"/>
  <c r="B2240" i="16"/>
  <c r="F2239" i="16"/>
  <c r="B2239" i="16"/>
  <c r="F2238" i="16"/>
  <c r="B2238" i="16"/>
  <c r="F2237" i="16"/>
  <c r="B2237" i="16"/>
  <c r="F2236" i="16"/>
  <c r="B2236" i="16"/>
  <c r="F2235" i="16"/>
  <c r="B2235" i="16"/>
  <c r="F2234" i="16"/>
  <c r="B2234" i="16"/>
  <c r="F2233" i="16"/>
  <c r="B2233" i="16"/>
  <c r="F2232" i="16"/>
  <c r="B2232" i="16"/>
  <c r="F2231" i="16"/>
  <c r="B2231" i="16"/>
  <c r="F2230" i="16"/>
  <c r="B2230" i="16"/>
  <c r="F2229" i="16"/>
  <c r="B2229" i="16"/>
  <c r="F2228" i="16"/>
  <c r="B2228" i="16"/>
  <c r="F2227" i="16"/>
  <c r="B2227" i="16"/>
  <c r="F2226" i="16"/>
  <c r="B2226" i="16"/>
  <c r="F2225" i="16"/>
  <c r="B2225" i="16"/>
  <c r="F2224" i="16"/>
  <c r="B2224" i="16"/>
  <c r="F2223" i="16"/>
  <c r="B2223" i="16"/>
  <c r="F2222" i="16"/>
  <c r="B2222" i="16"/>
  <c r="F2221" i="16"/>
  <c r="B2221" i="16"/>
  <c r="F2220" i="16"/>
  <c r="B2220" i="16"/>
  <c r="F2219" i="16"/>
  <c r="B2219" i="16"/>
  <c r="F2218" i="16"/>
  <c r="B2218" i="16"/>
  <c r="F2217" i="16"/>
  <c r="B2217" i="16"/>
  <c r="F2216" i="16"/>
  <c r="B2216" i="16"/>
  <c r="F2215" i="16"/>
  <c r="B2215" i="16"/>
  <c r="F2214" i="16"/>
  <c r="B2214" i="16"/>
  <c r="F2213" i="16"/>
  <c r="B2213" i="16"/>
  <c r="F2212" i="16"/>
  <c r="B2212" i="16"/>
  <c r="F2211" i="16"/>
  <c r="B2211" i="16"/>
  <c r="F2210" i="16"/>
  <c r="B2210" i="16"/>
  <c r="F2209" i="16"/>
  <c r="B2209" i="16"/>
  <c r="F2208" i="16"/>
  <c r="B2208" i="16"/>
  <c r="F2207" i="16"/>
  <c r="B2207" i="16"/>
  <c r="F2206" i="16"/>
  <c r="B2206" i="16"/>
  <c r="F2205" i="16"/>
  <c r="B2205" i="16"/>
  <c r="F2204" i="16"/>
  <c r="B2204" i="16"/>
  <c r="F2203" i="16"/>
  <c r="B2203" i="16"/>
  <c r="F2202" i="16"/>
  <c r="B2202" i="16"/>
  <c r="F2201" i="16"/>
  <c r="B2201" i="16"/>
  <c r="F2200" i="16"/>
  <c r="B2200" i="16"/>
  <c r="F2199" i="16"/>
  <c r="B2199" i="16"/>
  <c r="F2198" i="16"/>
  <c r="B2198" i="16"/>
  <c r="F2197" i="16"/>
  <c r="B2197" i="16"/>
  <c r="F2196" i="16"/>
  <c r="B2196" i="16"/>
  <c r="F2195" i="16"/>
  <c r="B2195" i="16"/>
  <c r="F2194" i="16"/>
  <c r="B2194" i="16"/>
  <c r="F2193" i="16"/>
  <c r="B2193" i="16"/>
  <c r="F2192" i="16"/>
  <c r="B2192" i="16"/>
  <c r="F2191" i="16"/>
  <c r="B2191" i="16"/>
  <c r="F2190" i="16"/>
  <c r="B2190" i="16"/>
  <c r="F2189" i="16"/>
  <c r="B2189" i="16"/>
  <c r="F2188" i="16"/>
  <c r="B2188" i="16"/>
  <c r="F2187" i="16"/>
  <c r="B2187" i="16"/>
  <c r="F2186" i="16"/>
  <c r="B2186" i="16"/>
  <c r="F2185" i="16"/>
  <c r="B2185" i="16"/>
  <c r="F2184" i="16"/>
  <c r="B2184" i="16"/>
  <c r="F2183" i="16"/>
  <c r="B2183" i="16"/>
  <c r="F2182" i="16"/>
  <c r="B2182" i="16"/>
  <c r="F2181" i="16"/>
  <c r="B2181" i="16"/>
  <c r="F2180" i="16"/>
  <c r="B2180" i="16"/>
  <c r="F2179" i="16"/>
  <c r="B2179" i="16"/>
  <c r="F2178" i="16"/>
  <c r="B2178" i="16"/>
  <c r="F2177" i="16"/>
  <c r="B2177" i="16"/>
  <c r="F2176" i="16"/>
  <c r="B2176" i="16"/>
  <c r="F2175" i="16"/>
  <c r="B2175" i="16"/>
  <c r="F2174" i="16"/>
  <c r="B2174" i="16"/>
  <c r="F2173" i="16"/>
  <c r="B2173" i="16"/>
  <c r="F2172" i="16"/>
  <c r="B2172" i="16"/>
  <c r="F2171" i="16"/>
  <c r="B2171" i="16"/>
  <c r="F2170" i="16"/>
  <c r="B2170" i="16"/>
  <c r="F2169" i="16"/>
  <c r="B2169" i="16"/>
  <c r="F2168" i="16"/>
  <c r="B2168" i="16"/>
  <c r="F2167" i="16"/>
  <c r="B2167" i="16"/>
  <c r="F2166" i="16"/>
  <c r="B2166" i="16"/>
  <c r="F2165" i="16"/>
  <c r="B2165" i="16"/>
  <c r="F2164" i="16"/>
  <c r="B2164" i="16"/>
  <c r="F2163" i="16"/>
  <c r="B2163" i="16"/>
  <c r="F2162" i="16"/>
  <c r="B2162" i="16"/>
  <c r="F2161" i="16"/>
  <c r="B2161" i="16"/>
  <c r="F2160" i="16"/>
  <c r="B2160" i="16"/>
  <c r="F2159" i="16"/>
  <c r="B2159" i="16"/>
  <c r="F2158" i="16"/>
  <c r="B2158" i="16"/>
  <c r="F2157" i="16"/>
  <c r="B2157" i="16"/>
  <c r="F2156" i="16"/>
  <c r="B2156" i="16"/>
  <c r="F2155" i="16"/>
  <c r="B2155" i="16"/>
  <c r="F2154" i="16"/>
  <c r="B2154" i="16"/>
  <c r="F2153" i="16"/>
  <c r="B2153" i="16"/>
  <c r="F2152" i="16"/>
  <c r="B2152" i="16"/>
  <c r="F2151" i="16"/>
  <c r="B2151" i="16"/>
  <c r="F2150" i="16"/>
  <c r="B2150" i="16"/>
  <c r="F2149" i="16"/>
  <c r="B2149" i="16"/>
  <c r="F2148" i="16"/>
  <c r="B2148" i="16"/>
  <c r="F2147" i="16"/>
  <c r="B2147" i="16"/>
  <c r="F2146" i="16"/>
  <c r="B2146" i="16"/>
  <c r="F2145" i="16"/>
  <c r="B2145" i="16"/>
  <c r="F2144" i="16"/>
  <c r="B2144" i="16"/>
  <c r="F2143" i="16"/>
  <c r="B2143" i="16"/>
  <c r="F2142" i="16"/>
  <c r="B2142" i="16"/>
  <c r="F2141" i="16"/>
  <c r="B2141" i="16"/>
  <c r="F2140" i="16"/>
  <c r="B2140" i="16"/>
  <c r="F2139" i="16"/>
  <c r="B2139" i="16"/>
  <c r="F2138" i="16"/>
  <c r="B2138" i="16"/>
  <c r="F2137" i="16"/>
  <c r="B2137" i="16"/>
  <c r="F2136" i="16"/>
  <c r="B2136" i="16"/>
  <c r="F2135" i="16"/>
  <c r="B2135" i="16"/>
  <c r="F2134" i="16"/>
  <c r="B2134" i="16"/>
  <c r="F2133" i="16"/>
  <c r="B2133" i="16"/>
  <c r="F2132" i="16"/>
  <c r="B2132" i="16"/>
  <c r="F2131" i="16"/>
  <c r="B2131" i="16"/>
  <c r="F2130" i="16"/>
  <c r="B2130" i="16"/>
  <c r="F2129" i="16"/>
  <c r="B2129" i="16"/>
  <c r="F2128" i="16"/>
  <c r="B2128" i="16"/>
  <c r="F2127" i="16"/>
  <c r="B2127" i="16"/>
  <c r="F2126" i="16"/>
  <c r="B2126" i="16"/>
  <c r="F2125" i="16"/>
  <c r="B2125" i="16"/>
  <c r="F2124" i="16"/>
  <c r="B2124" i="16"/>
  <c r="F2123" i="16"/>
  <c r="B2123" i="16"/>
  <c r="F2122" i="16"/>
  <c r="B2122" i="16"/>
  <c r="F2121" i="16"/>
  <c r="B2121" i="16"/>
  <c r="F2120" i="16"/>
  <c r="B2120" i="16"/>
  <c r="F2119" i="16"/>
  <c r="B2119" i="16"/>
  <c r="F2118" i="16"/>
  <c r="B2118" i="16"/>
  <c r="F2117" i="16"/>
  <c r="B2117" i="16"/>
  <c r="F2116" i="16"/>
  <c r="B2116" i="16"/>
  <c r="F2115" i="16"/>
  <c r="B2115" i="16"/>
  <c r="F2114" i="16"/>
  <c r="B2114" i="16"/>
  <c r="F2113" i="16"/>
  <c r="B2113" i="16"/>
  <c r="F2112" i="16"/>
  <c r="B2112" i="16"/>
  <c r="F2111" i="16"/>
  <c r="B2111" i="16"/>
  <c r="F2110" i="16"/>
  <c r="B2110" i="16"/>
  <c r="F2109" i="16"/>
  <c r="B2109" i="16"/>
  <c r="F2108" i="16"/>
  <c r="B2108" i="16"/>
  <c r="F2107" i="16"/>
  <c r="B2107" i="16"/>
  <c r="F2106" i="16"/>
  <c r="B2106" i="16"/>
  <c r="F2105" i="16"/>
  <c r="B2105" i="16"/>
  <c r="F2104" i="16"/>
  <c r="B2104" i="16"/>
  <c r="F2103" i="16"/>
  <c r="B2103" i="16"/>
  <c r="F2102" i="16"/>
  <c r="B2102" i="16"/>
  <c r="F2101" i="16"/>
  <c r="B2101" i="16"/>
  <c r="F2100" i="16"/>
  <c r="B2100" i="16"/>
  <c r="F2099" i="16"/>
  <c r="B2099" i="16"/>
  <c r="F2098" i="16"/>
  <c r="B2098" i="16"/>
  <c r="F2097" i="16"/>
  <c r="B2097" i="16"/>
  <c r="F2096" i="16"/>
  <c r="B2096" i="16"/>
  <c r="F2095" i="16"/>
  <c r="B2095" i="16"/>
  <c r="F2094" i="16"/>
  <c r="B2094" i="16"/>
  <c r="F2093" i="16"/>
  <c r="B2093" i="16"/>
  <c r="F2092" i="16"/>
  <c r="B2092" i="16"/>
  <c r="F2091" i="16"/>
  <c r="B2091" i="16"/>
  <c r="F2090" i="16"/>
  <c r="B2090" i="16"/>
  <c r="F2089" i="16"/>
  <c r="B2089" i="16"/>
  <c r="F2088" i="16"/>
  <c r="B2088" i="16"/>
  <c r="F2087" i="16"/>
  <c r="B2087" i="16"/>
  <c r="F2086" i="16"/>
  <c r="B2086" i="16"/>
  <c r="F2085" i="16"/>
  <c r="B2085" i="16"/>
  <c r="F2084" i="16"/>
  <c r="B2084" i="16"/>
  <c r="F2083" i="16"/>
  <c r="B2083" i="16"/>
  <c r="F2082" i="16"/>
  <c r="B2082" i="16"/>
  <c r="F2081" i="16"/>
  <c r="B2081" i="16"/>
  <c r="F2080" i="16"/>
  <c r="B2080" i="16"/>
  <c r="F2079" i="16"/>
  <c r="B2079" i="16"/>
  <c r="F2078" i="16"/>
  <c r="B2078" i="16"/>
  <c r="F2077" i="16"/>
  <c r="B2077" i="16"/>
  <c r="F2076" i="16"/>
  <c r="B2076" i="16"/>
  <c r="F2075" i="16"/>
  <c r="B2075" i="16"/>
  <c r="F2074" i="16"/>
  <c r="B2074" i="16"/>
  <c r="F2073" i="16"/>
  <c r="B2073" i="16"/>
  <c r="F2072" i="16"/>
  <c r="B2072" i="16"/>
  <c r="F2071" i="16"/>
  <c r="B2071" i="16"/>
  <c r="F2070" i="16"/>
  <c r="B2070" i="16"/>
  <c r="F2069" i="16"/>
  <c r="B2069" i="16"/>
  <c r="F2068" i="16"/>
  <c r="B2068" i="16"/>
  <c r="F2067" i="16"/>
  <c r="B2067" i="16"/>
  <c r="F2066" i="16"/>
  <c r="B2066" i="16"/>
  <c r="F2065" i="16"/>
  <c r="B2065" i="16"/>
  <c r="F2064" i="16"/>
  <c r="B2064" i="16"/>
  <c r="F2063" i="16"/>
  <c r="B2063" i="16"/>
  <c r="F2062" i="16"/>
  <c r="B2062" i="16"/>
  <c r="F2061" i="16"/>
  <c r="B2061" i="16"/>
  <c r="F2060" i="16"/>
  <c r="B2060" i="16"/>
  <c r="F2059" i="16"/>
  <c r="B2059" i="16"/>
  <c r="F2058" i="16"/>
  <c r="B2058" i="16"/>
  <c r="F2057" i="16"/>
  <c r="B2057" i="16"/>
  <c r="F2056" i="16"/>
  <c r="B2056" i="16"/>
  <c r="F2055" i="16"/>
  <c r="B2055" i="16"/>
  <c r="F2054" i="16"/>
  <c r="B2054" i="16"/>
  <c r="F2053" i="16"/>
  <c r="B2053" i="16"/>
  <c r="F2052" i="16"/>
  <c r="B2052" i="16"/>
  <c r="F2051" i="16"/>
  <c r="B2051" i="16"/>
  <c r="F2050" i="16"/>
  <c r="B2050" i="16"/>
  <c r="F2049" i="16"/>
  <c r="B2049" i="16"/>
  <c r="F2048" i="16"/>
  <c r="B2048" i="16"/>
  <c r="F2047" i="16"/>
  <c r="B2047" i="16"/>
  <c r="F2046" i="16"/>
  <c r="B2046" i="16"/>
  <c r="F2045" i="16"/>
  <c r="B2045" i="16"/>
  <c r="F2044" i="16"/>
  <c r="B2044" i="16"/>
  <c r="F2043" i="16"/>
  <c r="B2043" i="16"/>
  <c r="F2042" i="16"/>
  <c r="B2042" i="16"/>
  <c r="F2041" i="16"/>
  <c r="B2041" i="16"/>
  <c r="F2040" i="16"/>
  <c r="B2040" i="16"/>
  <c r="F2039" i="16"/>
  <c r="B2039" i="16"/>
  <c r="F2038" i="16"/>
  <c r="B2038" i="16"/>
  <c r="F2037" i="16"/>
  <c r="B2037" i="16"/>
  <c r="F2036" i="16"/>
  <c r="B2036" i="16"/>
  <c r="F2035" i="16"/>
  <c r="B2035" i="16"/>
  <c r="F2034" i="16"/>
  <c r="B2034" i="16"/>
  <c r="F2033" i="16"/>
  <c r="B2033" i="16"/>
  <c r="F2032" i="16"/>
  <c r="B2032" i="16"/>
  <c r="F2031" i="16"/>
  <c r="B2031" i="16"/>
  <c r="F2030" i="16"/>
  <c r="B2030" i="16"/>
  <c r="F2029" i="16"/>
  <c r="B2029" i="16"/>
  <c r="F2028" i="16"/>
  <c r="B2028" i="16"/>
  <c r="F2027" i="16"/>
  <c r="B2027" i="16"/>
  <c r="F2026" i="16"/>
  <c r="B2026" i="16"/>
  <c r="F2025" i="16"/>
  <c r="B2025" i="16"/>
  <c r="F2024" i="16"/>
  <c r="B2024" i="16"/>
  <c r="F2023" i="16"/>
  <c r="B2023" i="16"/>
  <c r="F2022" i="16"/>
  <c r="B2022" i="16"/>
  <c r="F2021" i="16"/>
  <c r="B2021" i="16"/>
  <c r="F2020" i="16"/>
  <c r="B2020" i="16"/>
  <c r="F2019" i="16"/>
  <c r="B2019" i="16"/>
  <c r="F2018" i="16"/>
  <c r="B2018" i="16"/>
  <c r="F2017" i="16"/>
  <c r="B2017" i="16"/>
  <c r="F2016" i="16"/>
  <c r="B2016" i="16"/>
  <c r="F2015" i="16"/>
  <c r="B2015" i="16"/>
  <c r="F2014" i="16"/>
  <c r="B2014" i="16"/>
  <c r="F2013" i="16"/>
  <c r="B2013" i="16"/>
  <c r="F2012" i="16"/>
  <c r="B2012" i="16"/>
  <c r="F2011" i="16"/>
  <c r="B2011" i="16"/>
  <c r="F2010" i="16"/>
  <c r="B2010" i="16"/>
  <c r="F2009" i="16"/>
  <c r="B2009" i="16"/>
  <c r="F2008" i="16"/>
  <c r="B2008" i="16"/>
  <c r="F2007" i="16"/>
  <c r="B2007" i="16"/>
  <c r="F2006" i="16"/>
  <c r="B2006" i="16"/>
  <c r="F2005" i="16"/>
  <c r="B2005" i="16"/>
  <c r="F2004" i="16"/>
  <c r="B2004" i="16"/>
  <c r="F2003" i="16"/>
  <c r="B2003" i="16"/>
  <c r="F2002" i="16"/>
  <c r="B2002" i="16"/>
  <c r="F2001" i="16"/>
  <c r="B2001" i="16"/>
  <c r="F2000" i="16"/>
  <c r="B2000" i="16"/>
  <c r="F1999" i="16"/>
  <c r="B1999" i="16"/>
  <c r="F1998" i="16"/>
  <c r="B1998" i="16"/>
  <c r="F1997" i="16"/>
  <c r="B1997" i="16"/>
  <c r="F1996" i="16"/>
  <c r="B1996" i="16"/>
  <c r="F1995" i="16"/>
  <c r="B1995" i="16"/>
  <c r="F1994" i="16"/>
  <c r="B1994" i="16"/>
  <c r="F1993" i="16"/>
  <c r="B1993" i="16"/>
  <c r="F1992" i="16"/>
  <c r="B1992" i="16"/>
  <c r="F1991" i="16"/>
  <c r="B1991" i="16"/>
  <c r="F1990" i="16"/>
  <c r="B1990" i="16"/>
  <c r="F1989" i="16"/>
  <c r="B1989" i="16"/>
  <c r="F1988" i="16"/>
  <c r="B1988" i="16"/>
  <c r="F1987" i="16"/>
  <c r="B1987" i="16"/>
  <c r="F1986" i="16"/>
  <c r="B1986" i="16"/>
  <c r="F1985" i="16"/>
  <c r="B1985" i="16"/>
  <c r="F1984" i="16"/>
  <c r="B1984" i="16"/>
  <c r="F1983" i="16"/>
  <c r="B1983" i="16"/>
  <c r="F1982" i="16"/>
  <c r="B1982" i="16"/>
  <c r="F1981" i="16"/>
  <c r="B1981" i="16"/>
  <c r="F1980" i="16"/>
  <c r="B1980" i="16"/>
  <c r="F1979" i="16"/>
  <c r="B1979" i="16"/>
  <c r="F1978" i="16"/>
  <c r="B1978" i="16"/>
  <c r="F1977" i="16"/>
  <c r="B1977" i="16"/>
  <c r="F1976" i="16"/>
  <c r="B1976" i="16"/>
  <c r="F1975" i="16"/>
  <c r="B1975" i="16"/>
  <c r="F1974" i="16"/>
  <c r="B1974" i="16"/>
  <c r="F1973" i="16"/>
  <c r="B1973" i="16"/>
  <c r="F1972" i="16"/>
  <c r="B1972" i="16"/>
  <c r="F1971" i="16"/>
  <c r="B1971" i="16"/>
  <c r="F1970" i="16"/>
  <c r="B1970" i="16"/>
  <c r="F1969" i="16"/>
  <c r="B1969" i="16"/>
  <c r="F1968" i="16"/>
  <c r="B1968" i="16"/>
  <c r="F1967" i="16"/>
  <c r="B1967" i="16"/>
  <c r="F1966" i="16"/>
  <c r="B1966" i="16"/>
  <c r="F1965" i="16"/>
  <c r="B1965" i="16"/>
  <c r="F1964" i="16"/>
  <c r="B1964" i="16"/>
  <c r="F1963" i="16"/>
  <c r="B1963" i="16"/>
  <c r="F1962" i="16"/>
  <c r="B1962" i="16"/>
  <c r="F1961" i="16"/>
  <c r="B1961" i="16"/>
  <c r="F1960" i="16"/>
  <c r="B1960" i="16"/>
  <c r="F1959" i="16"/>
  <c r="B1959" i="16"/>
  <c r="F1958" i="16"/>
  <c r="B1958" i="16"/>
  <c r="F1957" i="16"/>
  <c r="B1957" i="16"/>
  <c r="F1956" i="16"/>
  <c r="B1956" i="16"/>
  <c r="F1955" i="16"/>
  <c r="B1955" i="16"/>
  <c r="F1954" i="16"/>
  <c r="B1954" i="16"/>
  <c r="F1953" i="16"/>
  <c r="B1953" i="16"/>
  <c r="F1952" i="16"/>
  <c r="B1952" i="16"/>
  <c r="F1951" i="16"/>
  <c r="B1951" i="16"/>
  <c r="F1950" i="16"/>
  <c r="B1950" i="16"/>
  <c r="F1949" i="16"/>
  <c r="B1949" i="16"/>
  <c r="F1948" i="16"/>
  <c r="B1948" i="16"/>
  <c r="F1947" i="16"/>
  <c r="B1947" i="16"/>
  <c r="F1946" i="16"/>
  <c r="B1946" i="16"/>
  <c r="F1945" i="16"/>
  <c r="B1945" i="16"/>
  <c r="F1944" i="16"/>
  <c r="B1944" i="16"/>
  <c r="F1943" i="16"/>
  <c r="B1943" i="16"/>
  <c r="F1942" i="16"/>
  <c r="B1942" i="16"/>
  <c r="F1941" i="16"/>
  <c r="B1941" i="16"/>
  <c r="F1940" i="16"/>
  <c r="B1940" i="16"/>
  <c r="F1939" i="16"/>
  <c r="B1939" i="16"/>
  <c r="F1938" i="16"/>
  <c r="B1938" i="16"/>
  <c r="F1937" i="16"/>
  <c r="B1937" i="16"/>
  <c r="F1936" i="16"/>
  <c r="B1936" i="16"/>
  <c r="F1935" i="16"/>
  <c r="B1935" i="16"/>
  <c r="F1934" i="16"/>
  <c r="B1934" i="16"/>
  <c r="F1933" i="16"/>
  <c r="B1933" i="16"/>
  <c r="F1932" i="16"/>
  <c r="B1932" i="16"/>
  <c r="F1931" i="16"/>
  <c r="B1931" i="16"/>
  <c r="F1930" i="16"/>
  <c r="B1930" i="16"/>
  <c r="F1929" i="16"/>
  <c r="B1929" i="16"/>
  <c r="F1928" i="16"/>
  <c r="B1928" i="16"/>
  <c r="F1927" i="16"/>
  <c r="B1927" i="16"/>
  <c r="F1926" i="16"/>
  <c r="B1926" i="16"/>
  <c r="F1925" i="16"/>
  <c r="B1925" i="16"/>
  <c r="F1924" i="16"/>
  <c r="B1924" i="16"/>
  <c r="F1923" i="16"/>
  <c r="B1923" i="16"/>
  <c r="F1922" i="16"/>
  <c r="B1922" i="16"/>
  <c r="F1921" i="16"/>
  <c r="B1921" i="16"/>
  <c r="F1920" i="16"/>
  <c r="B1920" i="16"/>
  <c r="F1919" i="16"/>
  <c r="B1919" i="16"/>
  <c r="F1918" i="16"/>
  <c r="B1918" i="16"/>
  <c r="F1917" i="16"/>
  <c r="B1917" i="16"/>
  <c r="F1916" i="16"/>
  <c r="B1916" i="16"/>
  <c r="F1915" i="16"/>
  <c r="B1915" i="16"/>
  <c r="F1914" i="16"/>
  <c r="B1914" i="16"/>
  <c r="F1913" i="16"/>
  <c r="B1913" i="16"/>
  <c r="F1912" i="16"/>
  <c r="B1912" i="16"/>
  <c r="F1911" i="16"/>
  <c r="B1911" i="16"/>
  <c r="F1910" i="16"/>
  <c r="B1910" i="16"/>
  <c r="F1909" i="16"/>
  <c r="B1909" i="16"/>
  <c r="F1908" i="16"/>
  <c r="B1908" i="16"/>
  <c r="F1907" i="16"/>
  <c r="B1907" i="16"/>
  <c r="F1906" i="16"/>
  <c r="B1906" i="16"/>
  <c r="F1905" i="16"/>
  <c r="B1905" i="16"/>
  <c r="F1904" i="16"/>
  <c r="B1904" i="16"/>
  <c r="F1903" i="16"/>
  <c r="B1903" i="16"/>
  <c r="F1902" i="16"/>
  <c r="B1902" i="16"/>
  <c r="F1901" i="16"/>
  <c r="B1901" i="16"/>
  <c r="F1900" i="16"/>
  <c r="B1900" i="16"/>
  <c r="F1899" i="16"/>
  <c r="B1899" i="16"/>
  <c r="F1898" i="16"/>
  <c r="B1898" i="16"/>
  <c r="F1897" i="16"/>
  <c r="B1897" i="16"/>
  <c r="F1896" i="16"/>
  <c r="B1896" i="16"/>
  <c r="F1895" i="16"/>
  <c r="B1895" i="16"/>
  <c r="F1894" i="16"/>
  <c r="B1894" i="16"/>
  <c r="F1893" i="16"/>
  <c r="B1893" i="16"/>
  <c r="F1892" i="16"/>
  <c r="B1892" i="16"/>
  <c r="F1891" i="16"/>
  <c r="B1891" i="16"/>
  <c r="F1890" i="16"/>
  <c r="B1890" i="16"/>
  <c r="F1889" i="16"/>
  <c r="B1889" i="16"/>
  <c r="F1888" i="16"/>
  <c r="B1888" i="16"/>
  <c r="F1887" i="16"/>
  <c r="B1887" i="16"/>
  <c r="F1886" i="16"/>
  <c r="B1886" i="16"/>
  <c r="F1885" i="16"/>
  <c r="B1885" i="16"/>
  <c r="F1884" i="16"/>
  <c r="B1884" i="16"/>
  <c r="F1883" i="16"/>
  <c r="B1883" i="16"/>
  <c r="F1882" i="16"/>
  <c r="B1882" i="16"/>
  <c r="F1881" i="16"/>
  <c r="B1881" i="16"/>
  <c r="F1880" i="16"/>
  <c r="B1880" i="16"/>
  <c r="F1879" i="16"/>
  <c r="B1879" i="16"/>
  <c r="F1878" i="16"/>
  <c r="B1878" i="16"/>
  <c r="F1877" i="16"/>
  <c r="B1877" i="16"/>
  <c r="F1876" i="16"/>
  <c r="B1876" i="16"/>
  <c r="F1875" i="16"/>
  <c r="B1875" i="16"/>
  <c r="F1874" i="16"/>
  <c r="B1874" i="16"/>
  <c r="F1873" i="16"/>
  <c r="B1873" i="16"/>
  <c r="F1872" i="16"/>
  <c r="B1872" i="16"/>
  <c r="F1871" i="16"/>
  <c r="B1871" i="16"/>
  <c r="F1870" i="16"/>
  <c r="B1870" i="16"/>
  <c r="F1869" i="16"/>
  <c r="B1869" i="16"/>
  <c r="F1868" i="16"/>
  <c r="B1868" i="16"/>
  <c r="F1867" i="16"/>
  <c r="B1867" i="16"/>
  <c r="F1866" i="16"/>
  <c r="B1866" i="16"/>
  <c r="F1865" i="16"/>
  <c r="B1865" i="16"/>
  <c r="F1864" i="16"/>
  <c r="B1864" i="16"/>
  <c r="F1863" i="16"/>
  <c r="B1863" i="16"/>
  <c r="F1862" i="16"/>
  <c r="B1862" i="16"/>
  <c r="F1861" i="16"/>
  <c r="B1861" i="16"/>
  <c r="F1860" i="16"/>
  <c r="B1860" i="16"/>
  <c r="F1859" i="16"/>
  <c r="B1859" i="16"/>
  <c r="F1858" i="16"/>
  <c r="B1858" i="16"/>
  <c r="F1857" i="16"/>
  <c r="B1857" i="16"/>
  <c r="F1856" i="16"/>
  <c r="B1856" i="16"/>
  <c r="F1855" i="16"/>
  <c r="B1855" i="16"/>
  <c r="F1854" i="16"/>
  <c r="B1854" i="16"/>
  <c r="F1853" i="16"/>
  <c r="B1853" i="16"/>
  <c r="F1852" i="16"/>
  <c r="B1852" i="16"/>
  <c r="F1851" i="16"/>
  <c r="B1851" i="16"/>
  <c r="F1850" i="16"/>
  <c r="B1850" i="16"/>
  <c r="F1849" i="16"/>
  <c r="B1849" i="16"/>
  <c r="F1848" i="16"/>
  <c r="B1848" i="16"/>
  <c r="F1847" i="16"/>
  <c r="B1847" i="16"/>
  <c r="F1846" i="16"/>
  <c r="B1846" i="16"/>
  <c r="F1845" i="16"/>
  <c r="B1845" i="16"/>
  <c r="F1844" i="16"/>
  <c r="B1844" i="16"/>
  <c r="F1843" i="16"/>
  <c r="B1843" i="16"/>
  <c r="F1842" i="16"/>
  <c r="B1842" i="16"/>
  <c r="F1841" i="16"/>
  <c r="B1841" i="16"/>
  <c r="F1840" i="16"/>
  <c r="B1840" i="16"/>
  <c r="F1839" i="16"/>
  <c r="B1839" i="16"/>
  <c r="F1838" i="16"/>
  <c r="B1838" i="16"/>
  <c r="F1837" i="16"/>
  <c r="B1837" i="16"/>
  <c r="F1836" i="16"/>
  <c r="B1836" i="16"/>
  <c r="F1835" i="16"/>
  <c r="B1835" i="16"/>
  <c r="F1834" i="16"/>
  <c r="B1834" i="16"/>
  <c r="F1833" i="16"/>
  <c r="B1833" i="16"/>
  <c r="F1832" i="16"/>
  <c r="B1832" i="16"/>
  <c r="F1831" i="16"/>
  <c r="B1831" i="16"/>
  <c r="F1830" i="16"/>
  <c r="B1830" i="16"/>
  <c r="F1829" i="16"/>
  <c r="B1829" i="16"/>
  <c r="F1828" i="16"/>
  <c r="B1828" i="16"/>
  <c r="F1827" i="16"/>
  <c r="B1827" i="16"/>
  <c r="F1826" i="16"/>
  <c r="B1826" i="16"/>
  <c r="F1825" i="16"/>
  <c r="B1825" i="16"/>
  <c r="F1824" i="16"/>
  <c r="B1824" i="16"/>
  <c r="F1823" i="16"/>
  <c r="B1823" i="16"/>
  <c r="F1822" i="16"/>
  <c r="B1822" i="16"/>
  <c r="F1821" i="16"/>
  <c r="B1821" i="16"/>
  <c r="F1820" i="16"/>
  <c r="B1820" i="16"/>
  <c r="F1819" i="16"/>
  <c r="B1819" i="16"/>
  <c r="F1818" i="16"/>
  <c r="B1818" i="16"/>
  <c r="F1817" i="16"/>
  <c r="B1817" i="16"/>
  <c r="F1816" i="16"/>
  <c r="B1816" i="16"/>
  <c r="F1815" i="16"/>
  <c r="B1815" i="16"/>
  <c r="F1814" i="16"/>
  <c r="B1814" i="16"/>
  <c r="F1813" i="16"/>
  <c r="B1813" i="16"/>
  <c r="F1812" i="16"/>
  <c r="B1812" i="16"/>
  <c r="F1811" i="16"/>
  <c r="B1811" i="16"/>
  <c r="F1810" i="16"/>
  <c r="B1810" i="16"/>
  <c r="F1809" i="16"/>
  <c r="B1809" i="16"/>
  <c r="F1808" i="16"/>
  <c r="B1808" i="16"/>
  <c r="F1807" i="16"/>
  <c r="B1807" i="16"/>
  <c r="F1806" i="16"/>
  <c r="B1806" i="16"/>
  <c r="F1805" i="16"/>
  <c r="B1805" i="16"/>
  <c r="F1804" i="16"/>
  <c r="B1804" i="16"/>
  <c r="F1803" i="16"/>
  <c r="B1803" i="16"/>
  <c r="F1802" i="16"/>
  <c r="B1802" i="16"/>
  <c r="F1801" i="16"/>
  <c r="B1801" i="16"/>
  <c r="F1800" i="16"/>
  <c r="B1800" i="16"/>
  <c r="F1799" i="16"/>
  <c r="B1799" i="16"/>
  <c r="F1798" i="16"/>
  <c r="B1798" i="16"/>
  <c r="F1797" i="16"/>
  <c r="B1797" i="16"/>
  <c r="F1796" i="16"/>
  <c r="B1796" i="16"/>
  <c r="F1795" i="16"/>
  <c r="B1795" i="16"/>
  <c r="F1794" i="16"/>
  <c r="B1794" i="16"/>
  <c r="F1793" i="16"/>
  <c r="B1793" i="16"/>
  <c r="F1792" i="16"/>
  <c r="B1792" i="16"/>
  <c r="F1791" i="16"/>
  <c r="B1791" i="16"/>
  <c r="F1790" i="16"/>
  <c r="B1790" i="16"/>
  <c r="F1789" i="16"/>
  <c r="B1789" i="16"/>
  <c r="F1788" i="16"/>
  <c r="B1788" i="16"/>
  <c r="F1787" i="16"/>
  <c r="B1787" i="16"/>
  <c r="F1786" i="16"/>
  <c r="B1786" i="16"/>
  <c r="F1785" i="16"/>
  <c r="B1785" i="16"/>
  <c r="F1784" i="16"/>
  <c r="B1784" i="16"/>
  <c r="F1783" i="16"/>
  <c r="B1783" i="16"/>
  <c r="F1782" i="16"/>
  <c r="B1782" i="16"/>
  <c r="F1781" i="16"/>
  <c r="B1781" i="16"/>
  <c r="F1780" i="16"/>
  <c r="B1780" i="16"/>
  <c r="F1779" i="16"/>
  <c r="B1779" i="16"/>
  <c r="F1778" i="16"/>
  <c r="B1778" i="16"/>
  <c r="F1777" i="16"/>
  <c r="B1777" i="16"/>
  <c r="F1776" i="16"/>
  <c r="B1776" i="16"/>
  <c r="F1775" i="16"/>
  <c r="B1775" i="16"/>
  <c r="F1774" i="16"/>
  <c r="B1774" i="16"/>
  <c r="F1773" i="16"/>
  <c r="B1773" i="16"/>
  <c r="F1772" i="16"/>
  <c r="B1772" i="16"/>
  <c r="F1771" i="16"/>
  <c r="B1771" i="16"/>
  <c r="F1770" i="16"/>
  <c r="B1770" i="16"/>
  <c r="F1769" i="16"/>
  <c r="B1769" i="16"/>
  <c r="F1768" i="16"/>
  <c r="B1768" i="16"/>
  <c r="F1767" i="16"/>
  <c r="B1767" i="16"/>
  <c r="F1766" i="16"/>
  <c r="B1766" i="16"/>
  <c r="F1765" i="16"/>
  <c r="B1765" i="16"/>
  <c r="F1764" i="16"/>
  <c r="B1764" i="16"/>
  <c r="F1763" i="16"/>
  <c r="B1763" i="16"/>
  <c r="F1762" i="16"/>
  <c r="B1762" i="16"/>
  <c r="F1761" i="16"/>
  <c r="B1761" i="16"/>
  <c r="F1760" i="16"/>
  <c r="B1760" i="16"/>
  <c r="F1759" i="16"/>
  <c r="B1759" i="16"/>
  <c r="F1758" i="16"/>
  <c r="B1758" i="16"/>
  <c r="F1757" i="16"/>
  <c r="B1757" i="16"/>
  <c r="F1756" i="16"/>
  <c r="B1756" i="16"/>
  <c r="F1755" i="16"/>
  <c r="B1755" i="16"/>
  <c r="F1754" i="16"/>
  <c r="B1754" i="16"/>
  <c r="F1753" i="16"/>
  <c r="B1753" i="16"/>
  <c r="F1752" i="16"/>
  <c r="B1752" i="16"/>
  <c r="F1751" i="16"/>
  <c r="B1751" i="16"/>
  <c r="F1750" i="16"/>
  <c r="B1750" i="16"/>
  <c r="F1749" i="16"/>
  <c r="B1749" i="16"/>
  <c r="F1748" i="16"/>
  <c r="B1748" i="16"/>
  <c r="F1747" i="16"/>
  <c r="B1747" i="16"/>
  <c r="F1746" i="16"/>
  <c r="B1746" i="16"/>
  <c r="F1745" i="16"/>
  <c r="B1745" i="16"/>
  <c r="F1744" i="16"/>
  <c r="B1744" i="16"/>
  <c r="F1743" i="16"/>
  <c r="B1743" i="16"/>
  <c r="F1742" i="16"/>
  <c r="B1742" i="16"/>
  <c r="F1741" i="16"/>
  <c r="B1741" i="16"/>
  <c r="F1740" i="16"/>
  <c r="B1740" i="16"/>
  <c r="F1739" i="16"/>
  <c r="B1739" i="16"/>
  <c r="F1738" i="16"/>
  <c r="B1738" i="16"/>
  <c r="F1737" i="16"/>
  <c r="B1737" i="16"/>
  <c r="F1736" i="16"/>
  <c r="B1736" i="16"/>
  <c r="F1735" i="16"/>
  <c r="B1735" i="16"/>
  <c r="F1734" i="16"/>
  <c r="B1734" i="16"/>
  <c r="F1733" i="16"/>
  <c r="B1733" i="16"/>
  <c r="F1732" i="16"/>
  <c r="B1732" i="16"/>
  <c r="F1731" i="16"/>
  <c r="B1731" i="16"/>
  <c r="F1730" i="16"/>
  <c r="B1730" i="16"/>
  <c r="F1729" i="16"/>
  <c r="B1729" i="16"/>
  <c r="F1728" i="16"/>
  <c r="B1728" i="16"/>
  <c r="F1727" i="16"/>
  <c r="B1727" i="16"/>
  <c r="F1726" i="16"/>
  <c r="B1726" i="16"/>
  <c r="F1725" i="16"/>
  <c r="B1725" i="16"/>
  <c r="F1724" i="16"/>
  <c r="B1724" i="16"/>
  <c r="F1723" i="16"/>
  <c r="B1723" i="16"/>
  <c r="F1722" i="16"/>
  <c r="B1722" i="16"/>
  <c r="F1721" i="16"/>
  <c r="B1721" i="16"/>
  <c r="F1720" i="16"/>
  <c r="B1720" i="16"/>
  <c r="F1719" i="16"/>
  <c r="B1719" i="16"/>
  <c r="F1718" i="16"/>
  <c r="B1718" i="16"/>
  <c r="F1717" i="16"/>
  <c r="B1717" i="16"/>
  <c r="F1716" i="16"/>
  <c r="B1716" i="16"/>
  <c r="F1715" i="16"/>
  <c r="B1715" i="16"/>
  <c r="F1714" i="16"/>
  <c r="B1714" i="16"/>
  <c r="F1713" i="16"/>
  <c r="B1713" i="16"/>
  <c r="F1712" i="16"/>
  <c r="B1712" i="16"/>
  <c r="F1711" i="16"/>
  <c r="B1711" i="16"/>
  <c r="F1710" i="16"/>
  <c r="B1710" i="16"/>
  <c r="F1709" i="16"/>
  <c r="B1709" i="16"/>
  <c r="F1708" i="16"/>
  <c r="B1708" i="16"/>
  <c r="F1707" i="16"/>
  <c r="B1707" i="16"/>
  <c r="F1706" i="16"/>
  <c r="B1706" i="16"/>
  <c r="F1705" i="16"/>
  <c r="B1705" i="16"/>
  <c r="F1704" i="16"/>
  <c r="B1704" i="16"/>
  <c r="F1703" i="16"/>
  <c r="B1703" i="16"/>
  <c r="F1702" i="16"/>
  <c r="B1702" i="16"/>
  <c r="F1701" i="16"/>
  <c r="B1701" i="16"/>
  <c r="F1700" i="16"/>
  <c r="B1700" i="16"/>
  <c r="F1699" i="16"/>
  <c r="B1699" i="16"/>
  <c r="F1698" i="16"/>
  <c r="B1698" i="16"/>
  <c r="F1697" i="16"/>
  <c r="B1697" i="16"/>
  <c r="F1696" i="16"/>
  <c r="B1696" i="16"/>
  <c r="F1695" i="16"/>
  <c r="B1695" i="16"/>
  <c r="F1694" i="16"/>
  <c r="B1694" i="16"/>
  <c r="F1693" i="16"/>
  <c r="B1693" i="16"/>
  <c r="F1692" i="16"/>
  <c r="B1692" i="16"/>
  <c r="F1691" i="16"/>
  <c r="B1691" i="16"/>
  <c r="F1690" i="16"/>
  <c r="B1690" i="16"/>
  <c r="F1689" i="16"/>
  <c r="B1689" i="16"/>
  <c r="F1688" i="16"/>
  <c r="B1688" i="16"/>
  <c r="F1687" i="16"/>
  <c r="B1687" i="16"/>
  <c r="F1686" i="16"/>
  <c r="B1686" i="16"/>
  <c r="F1685" i="16"/>
  <c r="B1685" i="16"/>
  <c r="F1684" i="16"/>
  <c r="B1684" i="16"/>
  <c r="F1683" i="16"/>
  <c r="B1683" i="16"/>
  <c r="F1682" i="16"/>
  <c r="B1682" i="16"/>
  <c r="F1681" i="16"/>
  <c r="B1681" i="16"/>
  <c r="F1680" i="16"/>
  <c r="B1680" i="16"/>
  <c r="F1679" i="16"/>
  <c r="B1679" i="16"/>
  <c r="F1678" i="16"/>
  <c r="B1678" i="16"/>
  <c r="F1677" i="16"/>
  <c r="B1677" i="16"/>
  <c r="F1676" i="16"/>
  <c r="B1676" i="16"/>
  <c r="F1675" i="16"/>
  <c r="B1675" i="16"/>
  <c r="F1674" i="16"/>
  <c r="B1674" i="16"/>
  <c r="F1673" i="16"/>
  <c r="B1673" i="16"/>
  <c r="F1672" i="16"/>
  <c r="B1672" i="16"/>
  <c r="F1671" i="16"/>
  <c r="B1671" i="16"/>
  <c r="F1670" i="16"/>
  <c r="B1670" i="16"/>
  <c r="F1669" i="16"/>
  <c r="B1669" i="16"/>
  <c r="F1668" i="16"/>
  <c r="B1668" i="16"/>
  <c r="F1667" i="16"/>
  <c r="B1667" i="16"/>
  <c r="F1666" i="16"/>
  <c r="B1666" i="16"/>
  <c r="F1665" i="16"/>
  <c r="B1665" i="16"/>
  <c r="F1664" i="16"/>
  <c r="B1664" i="16"/>
  <c r="F1663" i="16"/>
  <c r="B1663" i="16"/>
  <c r="F1662" i="16"/>
  <c r="B1662" i="16"/>
  <c r="F1661" i="16"/>
  <c r="B1661" i="16"/>
  <c r="F1660" i="16"/>
  <c r="B1660" i="16"/>
  <c r="F1659" i="16"/>
  <c r="B1659" i="16"/>
  <c r="F1658" i="16"/>
  <c r="B1658" i="16"/>
  <c r="F1657" i="16"/>
  <c r="B1657" i="16"/>
  <c r="F1656" i="16"/>
  <c r="B1656" i="16"/>
  <c r="F1655" i="16"/>
  <c r="B1655" i="16"/>
  <c r="F1654" i="16"/>
  <c r="B1654" i="16"/>
  <c r="F1653" i="16"/>
  <c r="B1653" i="16"/>
  <c r="F1652" i="16"/>
  <c r="B1652" i="16"/>
  <c r="F1651" i="16"/>
  <c r="B1651" i="16"/>
  <c r="F1650" i="16"/>
  <c r="B1650" i="16"/>
  <c r="F1649" i="16"/>
  <c r="B1649" i="16"/>
  <c r="F1648" i="16"/>
  <c r="B1648" i="16"/>
  <c r="F1647" i="16"/>
  <c r="B1647" i="16"/>
  <c r="F1646" i="16"/>
  <c r="B1646" i="16"/>
  <c r="F1645" i="16"/>
  <c r="B1645" i="16"/>
  <c r="F1644" i="16"/>
  <c r="B1644" i="16"/>
  <c r="F1643" i="16"/>
  <c r="B1643" i="16"/>
  <c r="F1642" i="16"/>
  <c r="B1642" i="16"/>
  <c r="F1641" i="16"/>
  <c r="B1641" i="16"/>
  <c r="F1640" i="16"/>
  <c r="B1640" i="16"/>
  <c r="F1639" i="16"/>
  <c r="B1639" i="16"/>
  <c r="F1638" i="16"/>
  <c r="B1638" i="16"/>
  <c r="F1637" i="16"/>
  <c r="B1637" i="16"/>
  <c r="F1636" i="16"/>
  <c r="B1636" i="16"/>
  <c r="F1635" i="16"/>
  <c r="B1635" i="16"/>
  <c r="F1634" i="16"/>
  <c r="B1634" i="16"/>
  <c r="F1633" i="16"/>
  <c r="B1633" i="16"/>
  <c r="F1632" i="16"/>
  <c r="B1632" i="16"/>
  <c r="F1631" i="16"/>
  <c r="B1631" i="16"/>
  <c r="F1630" i="16"/>
  <c r="B1630" i="16"/>
  <c r="F1629" i="16"/>
  <c r="B1629" i="16"/>
  <c r="F1628" i="16"/>
  <c r="B1628" i="16"/>
  <c r="F1627" i="16"/>
  <c r="B1627" i="16"/>
  <c r="F1626" i="16"/>
  <c r="B1626" i="16"/>
  <c r="F1625" i="16"/>
  <c r="B1625" i="16"/>
  <c r="F1624" i="16"/>
  <c r="B1624" i="16"/>
  <c r="F1623" i="16"/>
  <c r="B1623" i="16"/>
  <c r="F1622" i="16"/>
  <c r="B1622" i="16"/>
  <c r="F1621" i="16"/>
  <c r="B1621" i="16"/>
  <c r="F1620" i="16"/>
  <c r="B1620" i="16"/>
  <c r="F1619" i="16"/>
  <c r="B1619" i="16"/>
  <c r="F1618" i="16"/>
  <c r="B1618" i="16"/>
  <c r="F1617" i="16"/>
  <c r="B1617" i="16"/>
  <c r="F1616" i="16"/>
  <c r="B1616" i="16"/>
  <c r="F1615" i="16"/>
  <c r="B1615" i="16"/>
  <c r="F1614" i="16"/>
  <c r="B1614" i="16"/>
  <c r="F1613" i="16"/>
  <c r="B1613" i="16"/>
  <c r="F1612" i="16"/>
  <c r="B1612" i="16"/>
  <c r="F1611" i="16"/>
  <c r="B1611" i="16"/>
  <c r="F1610" i="16"/>
  <c r="B1610" i="16"/>
  <c r="F1609" i="16"/>
  <c r="B1609" i="16"/>
  <c r="F1608" i="16"/>
  <c r="B1608" i="16"/>
  <c r="F1607" i="16"/>
  <c r="B1607" i="16"/>
  <c r="F1606" i="16"/>
  <c r="B1606" i="16"/>
  <c r="F1605" i="16"/>
  <c r="B1605" i="16"/>
  <c r="F1604" i="16"/>
  <c r="B1604" i="16"/>
  <c r="F1603" i="16"/>
  <c r="B1603" i="16"/>
  <c r="F1602" i="16"/>
  <c r="B1602" i="16"/>
  <c r="F1601" i="16"/>
  <c r="B1601" i="16"/>
  <c r="F1600" i="16"/>
  <c r="B1600" i="16"/>
  <c r="F1599" i="16"/>
  <c r="B1599" i="16"/>
  <c r="F1598" i="16"/>
  <c r="B1598" i="16"/>
  <c r="F1597" i="16"/>
  <c r="B1597" i="16"/>
  <c r="F1596" i="16"/>
  <c r="B1596" i="16"/>
  <c r="F1595" i="16"/>
  <c r="B1595" i="16"/>
  <c r="F1594" i="16"/>
  <c r="B1594" i="16"/>
  <c r="F1593" i="16"/>
  <c r="B1593" i="16"/>
  <c r="F1592" i="16"/>
  <c r="B1592" i="16"/>
  <c r="F1591" i="16"/>
  <c r="B1591" i="16"/>
  <c r="F1590" i="16"/>
  <c r="B1590" i="16"/>
  <c r="F1589" i="16"/>
  <c r="B1589" i="16"/>
  <c r="F1588" i="16"/>
  <c r="B1588" i="16"/>
  <c r="F1587" i="16"/>
  <c r="B1587" i="16"/>
  <c r="F1586" i="16"/>
  <c r="B1586" i="16"/>
  <c r="F1585" i="16"/>
  <c r="B1585" i="16"/>
  <c r="F1584" i="16"/>
  <c r="B1584" i="16"/>
  <c r="F1583" i="16"/>
  <c r="B1583" i="16"/>
  <c r="F1582" i="16"/>
  <c r="B1582" i="16"/>
  <c r="F1581" i="16"/>
  <c r="B1581" i="16"/>
  <c r="F1580" i="16"/>
  <c r="B1580" i="16"/>
  <c r="F1579" i="16"/>
  <c r="B1579" i="16"/>
  <c r="F1578" i="16"/>
  <c r="B1578" i="16"/>
  <c r="F1577" i="16"/>
  <c r="B1577" i="16"/>
  <c r="F1576" i="16"/>
  <c r="B1576" i="16"/>
  <c r="F1575" i="16"/>
  <c r="B1575" i="16"/>
  <c r="F1574" i="16"/>
  <c r="B1574" i="16"/>
  <c r="F1573" i="16"/>
  <c r="B1573" i="16"/>
  <c r="F1572" i="16"/>
  <c r="B1572" i="16"/>
  <c r="F1571" i="16"/>
  <c r="B1571" i="16"/>
  <c r="F1570" i="16"/>
  <c r="B1570" i="16"/>
  <c r="F1569" i="16"/>
  <c r="B1569" i="16"/>
  <c r="F1568" i="16"/>
  <c r="B1568" i="16"/>
  <c r="F1567" i="16"/>
  <c r="B1567" i="16"/>
  <c r="F1566" i="16"/>
  <c r="B1566" i="16"/>
  <c r="F1565" i="16"/>
  <c r="B1565" i="16"/>
  <c r="F1564" i="16"/>
  <c r="B1564" i="16"/>
  <c r="F1563" i="16"/>
  <c r="B1563" i="16"/>
  <c r="F1562" i="16"/>
  <c r="B1562" i="16"/>
  <c r="F1561" i="16"/>
  <c r="B1561" i="16"/>
  <c r="F1560" i="16"/>
  <c r="B1560" i="16"/>
  <c r="F1559" i="16"/>
  <c r="B1559" i="16"/>
  <c r="F1558" i="16"/>
  <c r="B1558" i="16"/>
  <c r="F1557" i="16"/>
  <c r="B1557" i="16"/>
  <c r="F1556" i="16"/>
  <c r="B1556" i="16"/>
  <c r="F1555" i="16"/>
  <c r="B1555" i="16"/>
  <c r="F1554" i="16"/>
  <c r="B1554" i="16"/>
  <c r="F1553" i="16"/>
  <c r="B1553" i="16"/>
  <c r="F1552" i="16"/>
  <c r="B1552" i="16"/>
  <c r="F1551" i="16"/>
  <c r="B1551" i="16"/>
  <c r="F1550" i="16"/>
  <c r="B1550" i="16"/>
  <c r="F1549" i="16"/>
  <c r="B1549" i="16"/>
  <c r="F1548" i="16"/>
  <c r="B1548" i="16"/>
  <c r="F1547" i="16"/>
  <c r="B1547" i="16"/>
  <c r="F1546" i="16"/>
  <c r="B1546" i="16"/>
  <c r="F1545" i="16"/>
  <c r="B1545" i="16"/>
  <c r="F1544" i="16"/>
  <c r="B1544" i="16"/>
  <c r="F1543" i="16"/>
  <c r="B1543" i="16"/>
  <c r="F1542" i="16"/>
  <c r="B1542" i="16"/>
  <c r="F1541" i="16"/>
  <c r="B1541" i="16"/>
  <c r="F1540" i="16"/>
  <c r="B1540" i="16"/>
  <c r="F1539" i="16"/>
  <c r="B1539" i="16"/>
  <c r="F1538" i="16"/>
  <c r="B1538" i="16"/>
  <c r="F1537" i="16"/>
  <c r="B1537" i="16"/>
  <c r="F1536" i="16"/>
  <c r="B1536" i="16"/>
  <c r="F1535" i="16"/>
  <c r="B1535" i="16"/>
  <c r="F1534" i="16"/>
  <c r="B1534" i="16"/>
  <c r="F1533" i="16"/>
  <c r="B1533" i="16"/>
  <c r="F1532" i="16"/>
  <c r="B1532" i="16"/>
  <c r="F1531" i="16"/>
  <c r="B1531" i="16"/>
  <c r="F1530" i="16"/>
  <c r="B1530" i="16"/>
  <c r="F1529" i="16"/>
  <c r="B1529" i="16"/>
  <c r="F1528" i="16"/>
  <c r="B1528" i="16"/>
  <c r="F1527" i="16"/>
  <c r="B1527" i="16"/>
  <c r="F1526" i="16"/>
  <c r="B1526" i="16"/>
  <c r="F1525" i="16"/>
  <c r="B1525" i="16"/>
  <c r="F1524" i="16"/>
  <c r="B1524" i="16"/>
  <c r="F1523" i="16"/>
  <c r="B1523" i="16"/>
  <c r="F1522" i="16"/>
  <c r="B1522" i="16"/>
  <c r="F1521" i="16"/>
  <c r="B1521" i="16"/>
  <c r="F1520" i="16"/>
  <c r="B1520" i="16"/>
  <c r="F1519" i="16"/>
  <c r="B1519" i="16"/>
  <c r="F1518" i="16"/>
  <c r="B1518" i="16"/>
  <c r="F1517" i="16"/>
  <c r="B1517" i="16"/>
  <c r="F1516" i="16"/>
  <c r="B1516" i="16"/>
  <c r="F1515" i="16"/>
  <c r="B1515" i="16"/>
  <c r="F1514" i="16"/>
  <c r="B1514" i="16"/>
  <c r="F1513" i="16"/>
  <c r="B1513" i="16"/>
  <c r="F1512" i="16"/>
  <c r="B1512" i="16"/>
  <c r="F1511" i="16"/>
  <c r="B1511" i="16"/>
  <c r="F1510" i="16"/>
  <c r="B1510" i="16"/>
  <c r="F1509" i="16"/>
  <c r="B1509" i="16"/>
  <c r="F1508" i="16"/>
  <c r="B1508" i="16"/>
  <c r="F1507" i="16"/>
  <c r="B1507" i="16"/>
  <c r="F1506" i="16"/>
  <c r="B1506" i="16"/>
  <c r="F1505" i="16"/>
  <c r="B1505" i="16"/>
  <c r="F1504" i="16"/>
  <c r="B1504" i="16"/>
  <c r="F1503" i="16"/>
  <c r="B1503" i="16"/>
  <c r="F1502" i="16"/>
  <c r="B1502" i="16"/>
  <c r="F1501" i="16"/>
  <c r="B1501" i="16"/>
  <c r="F1500" i="16"/>
  <c r="B1500" i="16"/>
  <c r="F1499" i="16"/>
  <c r="B1499" i="16"/>
  <c r="F1498" i="16"/>
  <c r="B1498" i="16"/>
  <c r="F1497" i="16"/>
  <c r="B1497" i="16"/>
  <c r="F1496" i="16"/>
  <c r="B1496" i="16"/>
  <c r="F1495" i="16"/>
  <c r="B1495" i="16"/>
  <c r="F1494" i="16"/>
  <c r="B1494" i="16"/>
  <c r="F1493" i="16"/>
  <c r="B1493" i="16"/>
  <c r="F1492" i="16"/>
  <c r="B1492" i="16"/>
  <c r="F1491" i="16"/>
  <c r="B1491" i="16"/>
  <c r="F1490" i="16"/>
  <c r="B1490" i="16"/>
  <c r="F1489" i="16"/>
  <c r="B1489" i="16"/>
  <c r="F1488" i="16"/>
  <c r="B1488" i="16"/>
  <c r="F1487" i="16"/>
  <c r="B1487" i="16"/>
  <c r="F1486" i="16"/>
  <c r="B1486" i="16"/>
  <c r="F1485" i="16"/>
  <c r="B1485" i="16"/>
  <c r="F1484" i="16"/>
  <c r="B1484" i="16"/>
  <c r="F1483" i="16"/>
  <c r="B1483" i="16"/>
  <c r="F1482" i="16"/>
  <c r="B1482" i="16"/>
  <c r="F1481" i="16"/>
  <c r="B1481" i="16"/>
  <c r="F1480" i="16"/>
  <c r="B1480" i="16"/>
  <c r="F1479" i="16"/>
  <c r="B1479" i="16"/>
  <c r="F1478" i="16"/>
  <c r="B1478" i="16"/>
  <c r="F1477" i="16"/>
  <c r="B1477" i="16"/>
  <c r="F1476" i="16"/>
  <c r="B1476" i="16"/>
  <c r="F1475" i="16"/>
  <c r="B1475" i="16"/>
  <c r="F1474" i="16"/>
  <c r="B1474" i="16"/>
  <c r="F1473" i="16"/>
  <c r="B1473" i="16"/>
  <c r="F1472" i="16"/>
  <c r="B1472" i="16"/>
  <c r="F1471" i="16"/>
  <c r="B1471" i="16"/>
  <c r="F1470" i="16"/>
  <c r="B1470" i="16"/>
  <c r="F1469" i="16"/>
  <c r="B1469" i="16"/>
  <c r="F1468" i="16"/>
  <c r="B1468" i="16"/>
  <c r="F1467" i="16"/>
  <c r="B1467" i="16"/>
  <c r="F1466" i="16"/>
  <c r="B1466" i="16"/>
  <c r="F1465" i="16"/>
  <c r="B1465" i="16"/>
  <c r="F1464" i="16"/>
  <c r="B1464" i="16"/>
  <c r="F1463" i="16"/>
  <c r="B1463" i="16"/>
  <c r="F1462" i="16"/>
  <c r="B1462" i="16"/>
  <c r="F1461" i="16"/>
  <c r="B1461" i="16"/>
  <c r="F1460" i="16"/>
  <c r="B1460" i="16"/>
  <c r="F1459" i="16"/>
  <c r="B1459" i="16"/>
  <c r="F1458" i="16"/>
  <c r="B1458" i="16"/>
  <c r="F1457" i="16"/>
  <c r="B1457" i="16"/>
  <c r="F1456" i="16"/>
  <c r="B1456" i="16"/>
  <c r="F1455" i="16"/>
  <c r="B1455" i="16"/>
  <c r="F1454" i="16"/>
  <c r="B1454" i="16"/>
  <c r="F1453" i="16"/>
  <c r="B1453" i="16"/>
  <c r="F1452" i="16"/>
  <c r="B1452" i="16"/>
  <c r="F1451" i="16"/>
  <c r="B1451" i="16"/>
  <c r="F1450" i="16"/>
  <c r="B1450" i="16"/>
  <c r="F1449" i="16"/>
  <c r="B1449" i="16"/>
  <c r="F1448" i="16"/>
  <c r="B1448" i="16"/>
  <c r="F1447" i="16"/>
  <c r="B1447" i="16"/>
  <c r="F1446" i="16"/>
  <c r="B1446" i="16"/>
  <c r="F1445" i="16"/>
  <c r="B1445" i="16"/>
  <c r="F1444" i="16"/>
  <c r="B1444" i="16"/>
  <c r="F1443" i="16"/>
  <c r="B1443" i="16"/>
  <c r="F1442" i="16"/>
  <c r="B1442" i="16"/>
  <c r="F1441" i="16"/>
  <c r="B1441" i="16"/>
  <c r="F1440" i="16"/>
  <c r="B1440" i="16"/>
  <c r="F1439" i="16"/>
  <c r="B1439" i="16"/>
  <c r="F1438" i="16"/>
  <c r="B1438" i="16"/>
  <c r="F1437" i="16"/>
  <c r="B1437" i="16"/>
  <c r="F1436" i="16"/>
  <c r="B1436" i="16"/>
  <c r="F1435" i="16"/>
  <c r="B1435" i="16"/>
  <c r="F1434" i="16"/>
  <c r="B1434" i="16"/>
  <c r="F1433" i="16"/>
  <c r="B1433" i="16"/>
  <c r="F1432" i="16"/>
  <c r="B1432" i="16"/>
  <c r="F1431" i="16"/>
  <c r="B1431" i="16"/>
  <c r="F1430" i="16"/>
  <c r="B1430" i="16"/>
  <c r="F1429" i="16"/>
  <c r="B1429" i="16"/>
  <c r="F1428" i="16"/>
  <c r="B1428" i="16"/>
  <c r="F1427" i="16"/>
  <c r="B1427" i="16"/>
  <c r="F1426" i="16"/>
  <c r="B1426" i="16"/>
  <c r="F1425" i="16"/>
  <c r="B1425" i="16"/>
  <c r="F1424" i="16"/>
  <c r="B1424" i="16"/>
  <c r="F1423" i="16"/>
  <c r="B1423" i="16"/>
  <c r="F1422" i="16"/>
  <c r="B1422" i="16"/>
  <c r="F1421" i="16"/>
  <c r="B1421" i="16"/>
  <c r="F1420" i="16"/>
  <c r="B1420" i="16"/>
  <c r="F1419" i="16"/>
  <c r="B1419" i="16"/>
  <c r="F1418" i="16"/>
  <c r="B1418" i="16"/>
  <c r="F1417" i="16"/>
  <c r="B1417" i="16"/>
  <c r="F1416" i="16"/>
  <c r="B1416" i="16"/>
  <c r="F1415" i="16"/>
  <c r="B1415" i="16"/>
  <c r="F1414" i="16"/>
  <c r="B1414" i="16"/>
  <c r="F1413" i="16"/>
  <c r="B1413" i="16"/>
  <c r="F1412" i="16"/>
  <c r="B1412" i="16"/>
  <c r="F1411" i="16"/>
  <c r="B1411" i="16"/>
  <c r="F1410" i="16"/>
  <c r="B1410" i="16"/>
  <c r="F1409" i="16"/>
  <c r="B1409" i="16"/>
  <c r="F1408" i="16"/>
  <c r="B1408" i="16"/>
  <c r="F1407" i="16"/>
  <c r="B1407" i="16"/>
  <c r="F1406" i="16"/>
  <c r="B1406" i="16"/>
  <c r="F1405" i="16"/>
  <c r="B1405" i="16"/>
  <c r="F1404" i="16"/>
  <c r="B1404" i="16"/>
  <c r="F1403" i="16"/>
  <c r="B1403" i="16"/>
  <c r="F1402" i="16"/>
  <c r="B1402" i="16"/>
  <c r="F1401" i="16"/>
  <c r="B1401" i="16"/>
  <c r="F1400" i="16"/>
  <c r="B1400" i="16"/>
  <c r="F1399" i="16"/>
  <c r="B1399" i="16"/>
  <c r="F1398" i="16"/>
  <c r="B1398" i="16"/>
  <c r="F1397" i="16"/>
  <c r="B1397" i="16"/>
  <c r="F1396" i="16"/>
  <c r="B1396" i="16"/>
  <c r="F1395" i="16"/>
  <c r="B1395" i="16"/>
  <c r="F1394" i="16"/>
  <c r="B1394" i="16"/>
  <c r="F1393" i="16"/>
  <c r="B1393" i="16"/>
  <c r="F1392" i="16"/>
  <c r="B1392" i="16"/>
  <c r="F1391" i="16"/>
  <c r="B1391" i="16"/>
  <c r="F1390" i="16"/>
  <c r="B1390" i="16"/>
  <c r="F1389" i="16"/>
  <c r="B1389" i="16"/>
  <c r="F1388" i="16"/>
  <c r="B1388" i="16"/>
  <c r="F1387" i="16"/>
  <c r="B1387" i="16"/>
  <c r="F1386" i="16"/>
  <c r="B1386" i="16"/>
  <c r="F1385" i="16"/>
  <c r="B1385" i="16"/>
  <c r="F1384" i="16"/>
  <c r="B1384" i="16"/>
  <c r="F1383" i="16"/>
  <c r="B1383" i="16"/>
  <c r="F1382" i="16"/>
  <c r="B1382" i="16"/>
  <c r="F1381" i="16"/>
  <c r="B1381" i="16"/>
  <c r="F1380" i="16"/>
  <c r="B1380" i="16"/>
  <c r="F1379" i="16"/>
  <c r="B1379" i="16"/>
  <c r="F1378" i="16"/>
  <c r="B1378" i="16"/>
  <c r="F1377" i="16"/>
  <c r="B1377" i="16"/>
  <c r="F1376" i="16"/>
  <c r="B1376" i="16"/>
  <c r="F1375" i="16"/>
  <c r="B1375" i="16"/>
  <c r="F1374" i="16"/>
  <c r="B1374" i="16"/>
  <c r="F1373" i="16"/>
  <c r="B1373" i="16"/>
  <c r="F1372" i="16"/>
  <c r="B1372" i="16"/>
  <c r="F1371" i="16"/>
  <c r="B1371" i="16"/>
  <c r="F1370" i="16"/>
  <c r="B1370" i="16"/>
  <c r="F1369" i="16"/>
  <c r="B1369" i="16"/>
  <c r="F1368" i="16"/>
  <c r="B1368" i="16"/>
  <c r="F1367" i="16"/>
  <c r="B1367" i="16"/>
  <c r="F1366" i="16"/>
  <c r="B1366" i="16"/>
  <c r="F1365" i="16"/>
  <c r="B1365" i="16"/>
  <c r="F1364" i="16"/>
  <c r="B1364" i="16"/>
  <c r="F1363" i="16"/>
  <c r="B1363" i="16"/>
  <c r="F1362" i="16"/>
  <c r="B1362" i="16"/>
  <c r="F1361" i="16"/>
  <c r="B1361" i="16"/>
  <c r="F1360" i="16"/>
  <c r="B1360" i="16"/>
  <c r="F1359" i="16"/>
  <c r="B1359" i="16"/>
  <c r="F1358" i="16"/>
  <c r="B1358" i="16"/>
  <c r="F1357" i="16"/>
  <c r="B1357" i="16"/>
  <c r="F1356" i="16"/>
  <c r="B1356" i="16"/>
  <c r="F1355" i="16"/>
  <c r="B1355" i="16"/>
  <c r="F1354" i="16"/>
  <c r="B1354" i="16"/>
  <c r="F1353" i="16"/>
  <c r="B1353" i="16"/>
  <c r="F1352" i="16"/>
  <c r="B1352" i="16"/>
  <c r="F1351" i="16"/>
  <c r="B1351" i="16"/>
  <c r="F1350" i="16"/>
  <c r="B1350" i="16"/>
  <c r="F1349" i="16"/>
  <c r="B1349" i="16"/>
  <c r="F1348" i="16"/>
  <c r="B1348" i="16"/>
  <c r="F1347" i="16"/>
  <c r="B1347" i="16"/>
  <c r="F1346" i="16"/>
  <c r="B1346" i="16"/>
  <c r="F1345" i="16"/>
  <c r="B1345" i="16"/>
  <c r="F1344" i="16"/>
  <c r="B1344" i="16"/>
  <c r="F1343" i="16"/>
  <c r="B1343" i="16"/>
  <c r="F1342" i="16"/>
  <c r="B1342" i="16"/>
  <c r="F1341" i="16"/>
  <c r="B1341" i="16"/>
  <c r="F1340" i="16"/>
  <c r="B1340" i="16"/>
  <c r="F1339" i="16"/>
  <c r="B1339" i="16"/>
  <c r="F1338" i="16"/>
  <c r="B1338" i="16"/>
  <c r="F1337" i="16"/>
  <c r="B1337" i="16"/>
  <c r="F1336" i="16"/>
  <c r="B1336" i="16"/>
  <c r="F1335" i="16"/>
  <c r="B1335" i="16"/>
  <c r="F1334" i="16"/>
  <c r="B1334" i="16"/>
  <c r="F1333" i="16"/>
  <c r="B1333" i="16"/>
  <c r="F1332" i="16"/>
  <c r="B1332" i="16"/>
  <c r="F1331" i="16"/>
  <c r="B1331" i="16"/>
  <c r="F1330" i="16"/>
  <c r="B1330" i="16"/>
  <c r="F1329" i="16"/>
  <c r="B1329" i="16"/>
  <c r="F1328" i="16"/>
  <c r="B1328" i="16"/>
  <c r="F1327" i="16"/>
  <c r="B1327" i="16"/>
  <c r="F1326" i="16"/>
  <c r="B1326" i="16"/>
  <c r="F1325" i="16"/>
  <c r="B1325" i="16"/>
  <c r="F1324" i="16"/>
  <c r="B1324" i="16"/>
  <c r="F1323" i="16"/>
  <c r="B1323" i="16"/>
  <c r="F1322" i="16"/>
  <c r="B1322" i="16"/>
  <c r="F1321" i="16"/>
  <c r="B1321" i="16"/>
  <c r="F1320" i="16"/>
  <c r="B1320" i="16"/>
  <c r="F1319" i="16"/>
  <c r="B1319" i="16"/>
  <c r="F1318" i="16"/>
  <c r="B1318" i="16"/>
  <c r="F1317" i="16"/>
  <c r="B1317" i="16"/>
  <c r="F1316" i="16"/>
  <c r="B1316" i="16"/>
  <c r="F1315" i="16"/>
  <c r="B1315" i="16"/>
  <c r="F1314" i="16"/>
  <c r="B1314" i="16"/>
  <c r="F1313" i="16"/>
  <c r="B1313" i="16"/>
  <c r="F1312" i="16"/>
  <c r="B1312" i="16"/>
  <c r="F1311" i="16"/>
  <c r="B1311" i="16"/>
  <c r="F1310" i="16"/>
  <c r="B1310" i="16"/>
  <c r="F1309" i="16"/>
  <c r="B1309" i="16"/>
  <c r="F1308" i="16"/>
  <c r="B1308" i="16"/>
  <c r="F1307" i="16"/>
  <c r="B1307" i="16"/>
  <c r="F1306" i="16"/>
  <c r="B1306" i="16"/>
  <c r="F1305" i="16"/>
  <c r="B1305" i="16"/>
  <c r="F1304" i="16"/>
  <c r="B1304" i="16"/>
  <c r="F1303" i="16"/>
  <c r="B1303" i="16"/>
  <c r="F1302" i="16"/>
  <c r="B1302" i="16"/>
  <c r="F1301" i="16"/>
  <c r="B1301" i="16"/>
  <c r="F1300" i="16"/>
  <c r="B1300" i="16"/>
  <c r="F1299" i="16"/>
  <c r="B1299" i="16"/>
  <c r="F1298" i="16"/>
  <c r="B1298" i="16"/>
  <c r="F1297" i="16"/>
  <c r="B1297" i="16"/>
  <c r="F1296" i="16"/>
  <c r="B1296" i="16"/>
  <c r="F1295" i="16"/>
  <c r="B1295" i="16"/>
  <c r="F1294" i="16"/>
  <c r="B1294" i="16"/>
  <c r="F1293" i="16"/>
  <c r="B1293" i="16"/>
  <c r="F1292" i="16"/>
  <c r="B1292" i="16"/>
  <c r="F1291" i="16"/>
  <c r="B1291" i="16"/>
  <c r="F1290" i="16"/>
  <c r="B1290" i="16"/>
  <c r="F1289" i="16"/>
  <c r="B1289" i="16"/>
  <c r="F1288" i="16"/>
  <c r="B1288" i="16"/>
  <c r="F1287" i="16"/>
  <c r="B1287" i="16"/>
  <c r="F1286" i="16"/>
  <c r="B1286" i="16"/>
  <c r="F1285" i="16"/>
  <c r="B1285" i="16"/>
  <c r="F1284" i="16"/>
  <c r="B1284" i="16"/>
  <c r="F1283" i="16"/>
  <c r="B1283" i="16"/>
  <c r="F1282" i="16"/>
  <c r="B1282" i="16"/>
  <c r="F1281" i="16"/>
  <c r="B1281" i="16"/>
  <c r="F1280" i="16"/>
  <c r="B1280" i="16"/>
  <c r="F1279" i="16"/>
  <c r="B1279" i="16"/>
  <c r="F1278" i="16"/>
  <c r="B1278" i="16"/>
  <c r="F1277" i="16"/>
  <c r="B1277" i="16"/>
  <c r="F1276" i="16"/>
  <c r="B1276" i="16"/>
  <c r="F1275" i="16"/>
  <c r="B1275" i="16"/>
  <c r="F1274" i="16"/>
  <c r="B1274" i="16"/>
  <c r="F1273" i="16"/>
  <c r="B1273" i="16"/>
  <c r="F1272" i="16"/>
  <c r="B1272" i="16"/>
  <c r="F1271" i="16"/>
  <c r="B1271" i="16"/>
  <c r="F1270" i="16"/>
  <c r="B1270" i="16"/>
  <c r="F1269" i="16"/>
  <c r="B1269" i="16"/>
  <c r="F1268" i="16"/>
  <c r="B1268" i="16"/>
  <c r="F1267" i="16"/>
  <c r="B1267" i="16"/>
  <c r="F1266" i="16"/>
  <c r="B1266" i="16"/>
  <c r="F1265" i="16"/>
  <c r="B1265" i="16"/>
  <c r="F1264" i="16"/>
  <c r="B1264" i="16"/>
  <c r="F1263" i="16"/>
  <c r="B1263" i="16"/>
  <c r="F1262" i="16"/>
  <c r="B1262" i="16"/>
  <c r="F1261" i="16"/>
  <c r="B1261" i="16"/>
  <c r="F1260" i="16"/>
  <c r="B1260" i="16"/>
  <c r="F1259" i="16"/>
  <c r="B1259" i="16"/>
  <c r="F1258" i="16"/>
  <c r="B1258" i="16"/>
  <c r="F1257" i="16"/>
  <c r="B1257" i="16"/>
  <c r="F1256" i="16"/>
  <c r="B1256" i="16"/>
  <c r="F1255" i="16"/>
  <c r="B1255" i="16"/>
  <c r="F1254" i="16"/>
  <c r="B1254" i="16"/>
  <c r="F1253" i="16"/>
  <c r="B1253" i="16"/>
  <c r="F1252" i="16"/>
  <c r="B1252" i="16"/>
  <c r="F1251" i="16"/>
  <c r="B1251" i="16"/>
  <c r="F1250" i="16"/>
  <c r="B1250" i="16"/>
  <c r="F1249" i="16"/>
  <c r="B1249" i="16"/>
  <c r="F1248" i="16"/>
  <c r="B1248" i="16"/>
  <c r="F1247" i="16"/>
  <c r="B1247" i="16"/>
  <c r="F1246" i="16"/>
  <c r="B1246" i="16"/>
  <c r="F1245" i="16"/>
  <c r="B1245" i="16"/>
  <c r="F1244" i="16"/>
  <c r="B1244" i="16"/>
  <c r="F1243" i="16"/>
  <c r="B1243" i="16"/>
  <c r="F1242" i="16"/>
  <c r="B1242" i="16"/>
  <c r="F1241" i="16"/>
  <c r="B1241" i="16"/>
  <c r="F1240" i="16"/>
  <c r="B1240" i="16"/>
  <c r="F1239" i="16"/>
  <c r="B1239" i="16"/>
  <c r="F1238" i="16"/>
  <c r="B1238" i="16"/>
  <c r="F1237" i="16"/>
  <c r="B1237" i="16"/>
  <c r="F1236" i="16"/>
  <c r="B1236" i="16"/>
  <c r="F1235" i="16"/>
  <c r="B1235" i="16"/>
  <c r="F1234" i="16"/>
  <c r="B1234" i="16"/>
  <c r="F1233" i="16"/>
  <c r="B1233" i="16"/>
  <c r="F1232" i="16"/>
  <c r="B1232" i="16"/>
  <c r="F1231" i="16"/>
  <c r="B1231" i="16"/>
  <c r="F1230" i="16"/>
  <c r="B1230" i="16"/>
  <c r="F1229" i="16"/>
  <c r="B1229" i="16"/>
  <c r="F1228" i="16"/>
  <c r="B1228" i="16"/>
  <c r="F1227" i="16"/>
  <c r="B1227" i="16"/>
  <c r="F1226" i="16"/>
  <c r="B1226" i="16"/>
  <c r="F1225" i="16"/>
  <c r="B1225" i="16"/>
  <c r="F1224" i="16"/>
  <c r="B1224" i="16"/>
  <c r="F1223" i="16"/>
  <c r="B1223" i="16"/>
  <c r="F1222" i="16"/>
  <c r="B1222" i="16"/>
  <c r="F1221" i="16"/>
  <c r="B1221" i="16"/>
  <c r="F1220" i="16"/>
  <c r="B1220" i="16"/>
  <c r="F1219" i="16"/>
  <c r="B1219" i="16"/>
  <c r="F1218" i="16"/>
  <c r="B1218" i="16"/>
  <c r="F1217" i="16"/>
  <c r="B1217" i="16"/>
  <c r="F1216" i="16"/>
  <c r="B1216" i="16"/>
  <c r="F1215" i="16"/>
  <c r="B1215" i="16"/>
  <c r="F1214" i="16"/>
  <c r="B1214" i="16"/>
  <c r="F1213" i="16"/>
  <c r="B1213" i="16"/>
  <c r="F1212" i="16"/>
  <c r="B1212" i="16"/>
  <c r="F1211" i="16"/>
  <c r="B1211" i="16"/>
  <c r="F1210" i="16"/>
  <c r="B1210" i="16"/>
  <c r="F1209" i="16"/>
  <c r="B1209" i="16"/>
  <c r="F1208" i="16"/>
  <c r="B1208" i="16"/>
  <c r="F1207" i="16"/>
  <c r="B1207" i="16"/>
  <c r="F1206" i="16"/>
  <c r="B1206" i="16"/>
  <c r="F1205" i="16"/>
  <c r="B1205" i="16"/>
  <c r="F1204" i="16"/>
  <c r="B1204" i="16"/>
  <c r="F1203" i="16"/>
  <c r="B1203" i="16"/>
  <c r="F1202" i="16"/>
  <c r="B1202" i="16"/>
  <c r="F1201" i="16"/>
  <c r="B1201" i="16"/>
  <c r="F1200" i="16"/>
  <c r="B1200" i="16"/>
  <c r="F1199" i="16"/>
  <c r="B1199" i="16"/>
  <c r="F1198" i="16"/>
  <c r="B1198" i="16"/>
  <c r="F1197" i="16"/>
  <c r="B1197" i="16"/>
  <c r="F1196" i="16"/>
  <c r="B1196" i="16"/>
  <c r="F1195" i="16"/>
  <c r="B1195" i="16"/>
  <c r="F1194" i="16"/>
  <c r="B1194" i="16"/>
  <c r="F1193" i="16"/>
  <c r="B1193" i="16"/>
  <c r="F1192" i="16"/>
  <c r="B1192" i="16"/>
  <c r="F1191" i="16"/>
  <c r="B1191" i="16"/>
  <c r="F1190" i="16"/>
  <c r="B1190" i="16"/>
  <c r="F1189" i="16"/>
  <c r="B1189" i="16"/>
  <c r="F1188" i="16"/>
  <c r="B1188" i="16"/>
  <c r="F1187" i="16"/>
  <c r="B1187" i="16"/>
  <c r="F1186" i="16"/>
  <c r="B1186" i="16"/>
  <c r="F1185" i="16"/>
  <c r="B1185" i="16"/>
  <c r="F1184" i="16"/>
  <c r="B1184" i="16"/>
  <c r="F1183" i="16"/>
  <c r="B1183" i="16"/>
  <c r="F1182" i="16"/>
  <c r="B1182" i="16"/>
  <c r="F1181" i="16"/>
  <c r="B1181" i="16"/>
  <c r="F1180" i="16"/>
  <c r="B1180" i="16"/>
  <c r="F1179" i="16"/>
  <c r="B1179" i="16"/>
  <c r="F1178" i="16"/>
  <c r="B1178" i="16"/>
  <c r="F1177" i="16"/>
  <c r="B1177" i="16"/>
  <c r="F1176" i="16"/>
  <c r="B1176" i="16"/>
  <c r="F1175" i="16"/>
  <c r="B1175" i="16"/>
  <c r="F1174" i="16"/>
  <c r="B1174" i="16"/>
  <c r="F1173" i="16"/>
  <c r="B1173" i="16"/>
  <c r="F1172" i="16"/>
  <c r="B1172" i="16"/>
  <c r="F1171" i="16"/>
  <c r="B1171" i="16"/>
  <c r="F1170" i="16"/>
  <c r="B1170" i="16"/>
  <c r="F1169" i="16"/>
  <c r="B1169" i="16"/>
  <c r="F1168" i="16"/>
  <c r="B1168" i="16"/>
  <c r="F1167" i="16"/>
  <c r="B1167" i="16"/>
  <c r="F1166" i="16"/>
  <c r="B1166" i="16"/>
  <c r="F1165" i="16"/>
  <c r="B1165" i="16"/>
  <c r="F1164" i="16"/>
  <c r="B1164" i="16"/>
  <c r="F1163" i="16"/>
  <c r="B1163" i="16"/>
  <c r="F1162" i="16"/>
  <c r="B1162" i="16"/>
  <c r="F1161" i="16"/>
  <c r="B1161" i="16"/>
  <c r="F1160" i="16"/>
  <c r="B1160" i="16"/>
  <c r="F1159" i="16"/>
  <c r="B1159" i="16"/>
  <c r="F1158" i="16"/>
  <c r="B1158" i="16"/>
  <c r="F1157" i="16"/>
  <c r="B1157" i="16"/>
  <c r="F1156" i="16"/>
  <c r="B1156" i="16"/>
  <c r="F1155" i="16"/>
  <c r="B1155" i="16"/>
  <c r="F1154" i="16"/>
  <c r="B1154" i="16"/>
  <c r="F1153" i="16"/>
  <c r="B1153" i="16"/>
  <c r="F1152" i="16"/>
  <c r="B1152" i="16"/>
  <c r="F1151" i="16"/>
  <c r="B1151" i="16"/>
  <c r="F1150" i="16"/>
  <c r="B1150" i="16"/>
  <c r="F1149" i="16"/>
  <c r="B1149" i="16"/>
  <c r="F1148" i="16"/>
  <c r="B1148" i="16"/>
  <c r="F1147" i="16"/>
  <c r="B1147" i="16"/>
  <c r="F1146" i="16"/>
  <c r="B1146" i="16"/>
  <c r="F1145" i="16"/>
  <c r="B1145" i="16"/>
  <c r="F1144" i="16"/>
  <c r="B1144" i="16"/>
  <c r="F1143" i="16"/>
  <c r="B1143" i="16"/>
  <c r="F1142" i="16"/>
  <c r="B1142" i="16"/>
  <c r="F1141" i="16"/>
  <c r="B1141" i="16"/>
  <c r="F1140" i="16"/>
  <c r="B1140" i="16"/>
  <c r="F1139" i="16"/>
  <c r="B1139" i="16"/>
  <c r="F1138" i="16"/>
  <c r="B1138" i="16"/>
  <c r="F1137" i="16"/>
  <c r="B1137" i="16"/>
  <c r="F1136" i="16"/>
  <c r="B1136" i="16"/>
  <c r="F1135" i="16"/>
  <c r="B1135" i="16"/>
  <c r="F1134" i="16"/>
  <c r="B1134" i="16"/>
  <c r="F1133" i="16"/>
  <c r="B1133" i="16"/>
  <c r="F1132" i="16"/>
  <c r="B1132" i="16"/>
  <c r="F1131" i="16"/>
  <c r="B1131" i="16"/>
  <c r="F1130" i="16"/>
  <c r="B1130" i="16"/>
  <c r="F1129" i="16"/>
  <c r="B1129" i="16"/>
  <c r="F1128" i="16"/>
  <c r="B1128" i="16"/>
  <c r="F1127" i="16"/>
  <c r="B1127" i="16"/>
  <c r="F1126" i="16"/>
  <c r="B1126" i="16"/>
  <c r="F1125" i="16"/>
  <c r="B1125" i="16"/>
  <c r="F1124" i="16"/>
  <c r="B1124" i="16"/>
  <c r="F1123" i="16"/>
  <c r="B1123" i="16"/>
  <c r="F1122" i="16"/>
  <c r="B1122" i="16"/>
  <c r="F1121" i="16"/>
  <c r="B1121" i="16"/>
  <c r="F1120" i="16"/>
  <c r="B1120" i="16"/>
  <c r="F1119" i="16"/>
  <c r="B1119" i="16"/>
  <c r="F1118" i="16"/>
  <c r="B1118" i="16"/>
  <c r="F1117" i="16"/>
  <c r="B1117" i="16"/>
  <c r="F1116" i="16"/>
  <c r="B1116" i="16"/>
  <c r="F1115" i="16"/>
  <c r="B1115" i="16"/>
  <c r="F1114" i="16"/>
  <c r="B1114" i="16"/>
  <c r="F1113" i="16"/>
  <c r="B1113" i="16"/>
  <c r="F1112" i="16"/>
  <c r="B1112" i="16"/>
  <c r="F1111" i="16"/>
  <c r="B1111" i="16"/>
  <c r="F1110" i="16"/>
  <c r="B1110" i="16"/>
  <c r="F1109" i="16"/>
  <c r="B1109" i="16"/>
  <c r="F1108" i="16"/>
  <c r="B1108" i="16"/>
  <c r="F1107" i="16"/>
  <c r="B1107" i="16"/>
  <c r="F1106" i="16"/>
  <c r="B1106" i="16"/>
  <c r="F1105" i="16"/>
  <c r="B1105" i="16"/>
  <c r="F1104" i="16"/>
  <c r="B1104" i="16"/>
  <c r="F1103" i="16"/>
  <c r="B1103" i="16"/>
  <c r="F1102" i="16"/>
  <c r="B1102" i="16"/>
  <c r="F1101" i="16"/>
  <c r="B1101" i="16"/>
  <c r="F1100" i="16"/>
  <c r="B1100" i="16"/>
  <c r="F1099" i="16"/>
  <c r="B1099" i="16"/>
  <c r="F1098" i="16"/>
  <c r="B1098" i="16"/>
  <c r="F1097" i="16"/>
  <c r="B1097" i="16"/>
  <c r="F1096" i="16"/>
  <c r="B1096" i="16"/>
  <c r="F1095" i="16"/>
  <c r="B1095" i="16"/>
  <c r="F1094" i="16"/>
  <c r="B1094" i="16"/>
  <c r="F1093" i="16"/>
  <c r="B1093" i="16"/>
  <c r="F1092" i="16"/>
  <c r="B1092" i="16"/>
  <c r="F1091" i="16"/>
  <c r="B1091" i="16"/>
  <c r="F1090" i="16"/>
  <c r="B1090" i="16"/>
  <c r="F1089" i="16"/>
  <c r="B1089" i="16"/>
  <c r="F1088" i="16"/>
  <c r="B1088" i="16"/>
  <c r="F1087" i="16"/>
  <c r="B1087" i="16"/>
  <c r="F1086" i="16"/>
  <c r="B1086" i="16"/>
  <c r="F1085" i="16"/>
  <c r="B1085" i="16"/>
  <c r="F1084" i="16"/>
  <c r="B1084" i="16"/>
  <c r="F1083" i="16"/>
  <c r="B1083" i="16"/>
  <c r="F1082" i="16"/>
  <c r="B1082" i="16"/>
  <c r="F1081" i="16"/>
  <c r="B1081" i="16"/>
  <c r="F1080" i="16"/>
  <c r="B1080" i="16"/>
  <c r="F1079" i="16"/>
  <c r="B1079" i="16"/>
  <c r="F1078" i="16"/>
  <c r="B1078" i="16"/>
  <c r="F1077" i="16"/>
  <c r="B1077" i="16"/>
  <c r="F1076" i="16"/>
  <c r="B1076" i="16"/>
  <c r="F1075" i="16"/>
  <c r="B1075" i="16"/>
  <c r="F1074" i="16"/>
  <c r="B1074" i="16"/>
  <c r="F1073" i="16"/>
  <c r="B1073" i="16"/>
  <c r="F1072" i="16"/>
  <c r="B1072" i="16"/>
  <c r="F1071" i="16"/>
  <c r="B1071" i="16"/>
  <c r="F1070" i="16"/>
  <c r="B1070" i="16"/>
  <c r="F1069" i="16"/>
  <c r="B1069" i="16"/>
  <c r="F1068" i="16"/>
  <c r="B1068" i="16"/>
  <c r="F1067" i="16"/>
  <c r="B1067" i="16"/>
  <c r="F1066" i="16"/>
  <c r="B1066" i="16"/>
  <c r="F1065" i="16"/>
  <c r="B1065" i="16"/>
  <c r="F1064" i="16"/>
  <c r="B1064" i="16"/>
  <c r="F1063" i="16"/>
  <c r="B1063" i="16"/>
  <c r="F1062" i="16"/>
  <c r="B1062" i="16"/>
  <c r="F1061" i="16"/>
  <c r="B1061" i="16"/>
  <c r="F1060" i="16"/>
  <c r="B1060" i="16"/>
  <c r="F1059" i="16"/>
  <c r="B1059" i="16"/>
  <c r="F1058" i="16"/>
  <c r="B1058" i="16"/>
  <c r="F1057" i="16"/>
  <c r="B1057" i="16"/>
  <c r="F1056" i="16"/>
  <c r="B1056" i="16"/>
  <c r="F1055" i="16"/>
  <c r="B1055" i="16"/>
  <c r="F1054" i="16"/>
  <c r="B1054" i="16"/>
  <c r="F1053" i="16"/>
  <c r="B1053" i="16"/>
  <c r="F1052" i="16"/>
  <c r="B1052" i="16"/>
  <c r="F1051" i="16"/>
  <c r="B1051" i="16"/>
  <c r="F1050" i="16"/>
  <c r="B1050" i="16"/>
  <c r="F1049" i="16"/>
  <c r="B1049" i="16"/>
  <c r="F1048" i="16"/>
  <c r="B1048" i="16"/>
  <c r="F1047" i="16"/>
  <c r="B1047" i="16"/>
  <c r="F1046" i="16"/>
  <c r="B1046" i="16"/>
  <c r="F1045" i="16"/>
  <c r="B1045" i="16"/>
  <c r="F1044" i="16"/>
  <c r="B1044" i="16"/>
  <c r="F1043" i="16"/>
  <c r="B1043" i="16"/>
  <c r="F1042" i="16"/>
  <c r="B1042" i="16"/>
  <c r="F1041" i="16"/>
  <c r="B1041" i="16"/>
  <c r="F1040" i="16"/>
  <c r="B1040" i="16"/>
  <c r="F1039" i="16"/>
  <c r="B1039" i="16"/>
  <c r="F1038" i="16"/>
  <c r="B1038" i="16"/>
  <c r="F1037" i="16"/>
  <c r="B1037" i="16"/>
  <c r="F1036" i="16"/>
  <c r="B1036" i="16"/>
  <c r="F1035" i="16"/>
  <c r="B1035" i="16"/>
  <c r="F1034" i="16"/>
  <c r="B1034" i="16"/>
  <c r="F1033" i="16"/>
  <c r="B1033" i="16"/>
  <c r="F1032" i="16"/>
  <c r="B1032" i="16"/>
  <c r="F1031" i="16"/>
  <c r="B1031" i="16"/>
  <c r="F1030" i="16"/>
  <c r="B1030" i="16"/>
  <c r="F1029" i="16"/>
  <c r="B1029" i="16"/>
  <c r="F1028" i="16"/>
  <c r="B1028" i="16"/>
  <c r="F1027" i="16"/>
  <c r="B1027" i="16"/>
  <c r="F1026" i="16"/>
  <c r="B1026" i="16"/>
  <c r="F1025" i="16"/>
  <c r="B1025" i="16"/>
  <c r="F1024" i="16"/>
  <c r="B1024" i="16"/>
  <c r="F1023" i="16"/>
  <c r="B1023" i="16"/>
  <c r="F1022" i="16"/>
  <c r="B1022" i="16"/>
  <c r="F1021" i="16"/>
  <c r="B1021" i="16"/>
  <c r="F1020" i="16"/>
  <c r="B1020" i="16"/>
  <c r="F1019" i="16"/>
  <c r="B1019" i="16"/>
  <c r="F1018" i="16"/>
  <c r="B1018" i="16"/>
  <c r="F1017" i="16"/>
  <c r="B1017" i="16"/>
  <c r="F1016" i="16"/>
  <c r="B1016" i="16"/>
  <c r="F1015" i="16"/>
  <c r="B1015" i="16"/>
  <c r="F1014" i="16"/>
  <c r="B1014" i="16"/>
  <c r="F1013" i="16"/>
  <c r="B1013" i="16"/>
  <c r="F1012" i="16"/>
  <c r="B1012" i="16"/>
  <c r="F1011" i="16"/>
  <c r="B1011" i="16"/>
  <c r="F1010" i="16"/>
  <c r="B1010" i="16"/>
  <c r="F1009" i="16"/>
  <c r="B1009" i="16"/>
  <c r="F1008" i="16"/>
  <c r="B1008" i="16"/>
  <c r="F1007" i="16"/>
  <c r="B1007" i="16"/>
  <c r="F1006" i="16"/>
  <c r="B1006" i="16"/>
  <c r="F1005" i="16"/>
  <c r="B1005" i="16"/>
  <c r="F1004" i="16"/>
  <c r="B1004" i="16"/>
  <c r="F1003" i="16"/>
  <c r="B1003" i="16"/>
  <c r="F1002" i="16"/>
  <c r="B1002" i="16"/>
  <c r="F1001" i="16"/>
  <c r="B1001" i="16"/>
  <c r="F1000" i="16"/>
  <c r="B1000" i="16"/>
  <c r="F999" i="16"/>
  <c r="B999" i="16"/>
  <c r="F998" i="16"/>
  <c r="B998" i="16"/>
  <c r="F997" i="16"/>
  <c r="B997" i="16"/>
  <c r="F996" i="16"/>
  <c r="B996" i="16"/>
  <c r="F995" i="16"/>
  <c r="B995" i="16"/>
  <c r="F994" i="16"/>
  <c r="B994" i="16"/>
  <c r="F993" i="16"/>
  <c r="B993" i="16"/>
  <c r="F992" i="16"/>
  <c r="B992" i="16"/>
  <c r="F991" i="16"/>
  <c r="B991" i="16"/>
  <c r="F990" i="16"/>
  <c r="B990" i="16"/>
  <c r="F989" i="16"/>
  <c r="B989" i="16"/>
  <c r="F988" i="16"/>
  <c r="B988" i="16"/>
  <c r="F987" i="16"/>
  <c r="B987" i="16"/>
  <c r="F986" i="16"/>
  <c r="B986" i="16"/>
  <c r="F985" i="16"/>
  <c r="B985" i="16"/>
  <c r="F984" i="16"/>
  <c r="B984" i="16"/>
  <c r="F983" i="16"/>
  <c r="B983" i="16"/>
  <c r="F982" i="16"/>
  <c r="B982" i="16"/>
  <c r="F981" i="16"/>
  <c r="B981" i="16"/>
  <c r="F980" i="16"/>
  <c r="B980" i="16"/>
  <c r="F979" i="16"/>
  <c r="B979" i="16"/>
  <c r="F978" i="16"/>
  <c r="B978" i="16"/>
  <c r="F977" i="16"/>
  <c r="B977" i="16"/>
  <c r="F976" i="16"/>
  <c r="B976" i="16"/>
  <c r="F975" i="16"/>
  <c r="B975" i="16"/>
  <c r="F974" i="16"/>
  <c r="B974" i="16"/>
  <c r="F973" i="16"/>
  <c r="B973" i="16"/>
  <c r="F972" i="16"/>
  <c r="B972" i="16"/>
  <c r="F971" i="16"/>
  <c r="B971" i="16"/>
  <c r="F970" i="16"/>
  <c r="B970" i="16"/>
  <c r="F969" i="16"/>
  <c r="B969" i="16"/>
  <c r="F968" i="16"/>
  <c r="B968" i="16"/>
  <c r="F967" i="16"/>
  <c r="B967" i="16"/>
  <c r="F966" i="16"/>
  <c r="B966" i="16"/>
  <c r="F965" i="16"/>
  <c r="B965" i="16"/>
  <c r="F964" i="16"/>
  <c r="B964" i="16"/>
  <c r="F963" i="16"/>
  <c r="B963" i="16"/>
  <c r="F962" i="16"/>
  <c r="B962" i="16"/>
  <c r="F961" i="16"/>
  <c r="B961" i="16"/>
  <c r="F960" i="16"/>
  <c r="B960" i="16"/>
  <c r="F959" i="16"/>
  <c r="B959" i="16"/>
  <c r="F958" i="16"/>
  <c r="B958" i="16"/>
  <c r="F957" i="16"/>
  <c r="B957" i="16"/>
  <c r="F956" i="16"/>
  <c r="B956" i="16"/>
  <c r="F955" i="16"/>
  <c r="B955" i="16"/>
  <c r="F954" i="16"/>
  <c r="B954" i="16"/>
  <c r="F953" i="16"/>
  <c r="B953" i="16"/>
  <c r="F952" i="16"/>
  <c r="B952" i="16"/>
  <c r="F951" i="16"/>
  <c r="B951" i="16"/>
  <c r="F950" i="16"/>
  <c r="B950" i="16"/>
  <c r="F949" i="16"/>
  <c r="B949" i="16"/>
  <c r="F948" i="16"/>
  <c r="B948" i="16"/>
  <c r="F947" i="16"/>
  <c r="B947" i="16"/>
  <c r="F946" i="16"/>
  <c r="B946" i="16"/>
  <c r="F945" i="16"/>
  <c r="B945" i="16"/>
  <c r="F944" i="16"/>
  <c r="B944" i="16"/>
  <c r="F943" i="16"/>
  <c r="B943" i="16"/>
  <c r="F942" i="16"/>
  <c r="B942" i="16"/>
  <c r="F941" i="16"/>
  <c r="B941" i="16"/>
  <c r="F940" i="16"/>
  <c r="B940" i="16"/>
  <c r="F939" i="16"/>
  <c r="B939" i="16"/>
  <c r="F938" i="16"/>
  <c r="B938" i="16"/>
  <c r="F937" i="16"/>
  <c r="B937" i="16"/>
  <c r="F936" i="16"/>
  <c r="B936" i="16"/>
  <c r="F935" i="16"/>
  <c r="B935" i="16"/>
  <c r="F934" i="16"/>
  <c r="B934" i="16"/>
  <c r="F933" i="16"/>
  <c r="B933" i="16"/>
  <c r="F932" i="16"/>
  <c r="B932" i="16"/>
  <c r="F931" i="16"/>
  <c r="B931" i="16"/>
  <c r="F930" i="16"/>
  <c r="B930" i="16"/>
  <c r="F929" i="16"/>
  <c r="B929" i="16"/>
  <c r="F928" i="16"/>
  <c r="B928" i="16"/>
  <c r="F927" i="16"/>
  <c r="B927" i="16"/>
  <c r="F926" i="16"/>
  <c r="B926" i="16"/>
  <c r="F925" i="16"/>
  <c r="B925" i="16"/>
  <c r="F924" i="16"/>
  <c r="B924" i="16"/>
  <c r="F923" i="16"/>
  <c r="B923" i="16"/>
  <c r="F922" i="16"/>
  <c r="B922" i="16"/>
  <c r="F921" i="16"/>
  <c r="B921" i="16"/>
  <c r="F920" i="16"/>
  <c r="B920" i="16"/>
  <c r="F919" i="16"/>
  <c r="B919" i="16"/>
  <c r="F918" i="16"/>
  <c r="B918" i="16"/>
  <c r="F917" i="16"/>
  <c r="B917" i="16"/>
  <c r="F916" i="16"/>
  <c r="B916" i="16"/>
  <c r="F915" i="16"/>
  <c r="B915" i="16"/>
  <c r="F914" i="16"/>
  <c r="B914" i="16"/>
  <c r="F913" i="16"/>
  <c r="B913" i="16"/>
  <c r="F912" i="16"/>
  <c r="B912" i="16"/>
  <c r="F911" i="16"/>
  <c r="B911" i="16"/>
  <c r="F910" i="16"/>
  <c r="B910" i="16"/>
  <c r="F909" i="16"/>
  <c r="B909" i="16"/>
  <c r="F908" i="16"/>
  <c r="B908" i="16"/>
  <c r="F907" i="16"/>
  <c r="B907" i="16"/>
  <c r="F906" i="16"/>
  <c r="B906" i="16"/>
  <c r="F905" i="16"/>
  <c r="B905" i="16"/>
  <c r="F904" i="16"/>
  <c r="B904" i="16"/>
  <c r="F903" i="16"/>
  <c r="B903" i="16"/>
  <c r="F902" i="16"/>
  <c r="B902" i="16"/>
  <c r="F901" i="16"/>
  <c r="B901" i="16"/>
  <c r="F900" i="16"/>
  <c r="B900" i="16"/>
  <c r="F899" i="16"/>
  <c r="B899" i="16"/>
  <c r="F898" i="16"/>
  <c r="B898" i="16"/>
  <c r="F897" i="16"/>
  <c r="B897" i="16"/>
  <c r="F896" i="16"/>
  <c r="B896" i="16"/>
  <c r="F895" i="16"/>
  <c r="B895" i="16"/>
  <c r="F894" i="16"/>
  <c r="B894" i="16"/>
  <c r="F893" i="16"/>
  <c r="B893" i="16"/>
  <c r="F892" i="16"/>
  <c r="B892" i="16"/>
  <c r="F891" i="16"/>
  <c r="B891" i="16"/>
  <c r="F890" i="16"/>
  <c r="B890" i="16"/>
  <c r="F889" i="16"/>
  <c r="B889" i="16"/>
  <c r="F888" i="16"/>
  <c r="B888" i="16"/>
  <c r="F887" i="16"/>
  <c r="B887" i="16"/>
  <c r="F886" i="16"/>
  <c r="B886" i="16"/>
  <c r="F885" i="16"/>
  <c r="B885" i="16"/>
  <c r="F884" i="16"/>
  <c r="B884" i="16"/>
  <c r="F883" i="16"/>
  <c r="B883" i="16"/>
  <c r="F882" i="16"/>
  <c r="B882" i="16"/>
  <c r="F881" i="16"/>
  <c r="B881" i="16"/>
  <c r="F880" i="16"/>
  <c r="B880" i="16"/>
  <c r="F879" i="16"/>
  <c r="B879" i="16"/>
  <c r="F878" i="16"/>
  <c r="B878" i="16"/>
  <c r="F877" i="16"/>
  <c r="B877" i="16"/>
  <c r="F876" i="16"/>
  <c r="B876" i="16"/>
  <c r="F875" i="16"/>
  <c r="B875" i="16"/>
  <c r="F874" i="16"/>
  <c r="B874" i="16"/>
  <c r="F873" i="16"/>
  <c r="B873" i="16"/>
  <c r="F872" i="16"/>
  <c r="B872" i="16"/>
  <c r="F871" i="16"/>
  <c r="B871" i="16"/>
  <c r="F870" i="16"/>
  <c r="B870" i="16"/>
  <c r="F869" i="16"/>
  <c r="B869" i="16"/>
  <c r="F868" i="16"/>
  <c r="B868" i="16"/>
  <c r="F867" i="16"/>
  <c r="B867" i="16"/>
  <c r="F866" i="16"/>
  <c r="B866" i="16"/>
  <c r="F865" i="16"/>
  <c r="B865" i="16"/>
  <c r="F864" i="16"/>
  <c r="B864" i="16"/>
  <c r="F863" i="16"/>
  <c r="B863" i="16"/>
  <c r="F862" i="16"/>
  <c r="B862" i="16"/>
  <c r="F861" i="16"/>
  <c r="B861" i="16"/>
  <c r="F860" i="16"/>
  <c r="B860" i="16"/>
  <c r="F859" i="16"/>
  <c r="B859" i="16"/>
  <c r="F858" i="16"/>
  <c r="B858" i="16"/>
  <c r="F857" i="16"/>
  <c r="B857" i="16"/>
  <c r="F856" i="16"/>
  <c r="B856" i="16"/>
  <c r="F855" i="16"/>
  <c r="B855" i="16"/>
  <c r="F854" i="16"/>
  <c r="B854" i="16"/>
  <c r="F853" i="16"/>
  <c r="B853" i="16"/>
  <c r="F852" i="16"/>
  <c r="B852" i="16"/>
  <c r="F851" i="16"/>
  <c r="B851" i="16"/>
  <c r="F850" i="16"/>
  <c r="B850" i="16"/>
  <c r="F849" i="16"/>
  <c r="B849" i="16"/>
  <c r="F848" i="16"/>
  <c r="B848" i="16"/>
  <c r="F847" i="16"/>
  <c r="B847" i="16"/>
  <c r="F846" i="16"/>
  <c r="B846" i="16"/>
  <c r="F845" i="16"/>
  <c r="B845" i="16"/>
  <c r="F844" i="16"/>
  <c r="B844" i="16"/>
  <c r="F843" i="16"/>
  <c r="B843" i="16"/>
  <c r="F842" i="16"/>
  <c r="B842" i="16"/>
  <c r="F841" i="16"/>
  <c r="B841" i="16"/>
  <c r="F840" i="16"/>
  <c r="B840" i="16"/>
  <c r="F839" i="16"/>
  <c r="B839" i="16"/>
  <c r="F838" i="16"/>
  <c r="B838" i="16"/>
  <c r="F837" i="16"/>
  <c r="B837" i="16"/>
  <c r="F836" i="16"/>
  <c r="B836" i="16"/>
  <c r="F835" i="16"/>
  <c r="B835" i="16"/>
  <c r="F834" i="16"/>
  <c r="B834" i="16"/>
  <c r="F833" i="16"/>
  <c r="B833" i="16"/>
  <c r="F832" i="16"/>
  <c r="B832" i="16"/>
  <c r="F831" i="16"/>
  <c r="B831" i="16"/>
  <c r="F830" i="16"/>
  <c r="B830" i="16"/>
  <c r="F829" i="16"/>
  <c r="B829" i="16"/>
  <c r="F828" i="16"/>
  <c r="B828" i="16"/>
  <c r="F827" i="16"/>
  <c r="B827" i="16"/>
  <c r="F826" i="16"/>
  <c r="B826" i="16"/>
  <c r="F825" i="16"/>
  <c r="B825" i="16"/>
  <c r="F824" i="16"/>
  <c r="B824" i="16"/>
  <c r="F823" i="16"/>
  <c r="B823" i="16"/>
  <c r="F822" i="16"/>
  <c r="B822" i="16"/>
  <c r="F821" i="16"/>
  <c r="B821" i="16"/>
  <c r="F820" i="16"/>
  <c r="B820" i="16"/>
  <c r="F819" i="16"/>
  <c r="B819" i="16"/>
  <c r="F818" i="16"/>
  <c r="B818" i="16"/>
  <c r="F817" i="16"/>
  <c r="B817" i="16"/>
  <c r="F816" i="16"/>
  <c r="B816" i="16"/>
  <c r="F815" i="16"/>
  <c r="B815" i="16"/>
  <c r="F814" i="16"/>
  <c r="B814" i="16"/>
  <c r="F813" i="16"/>
  <c r="B813" i="16"/>
  <c r="F812" i="16"/>
  <c r="B812" i="16"/>
  <c r="F811" i="16"/>
  <c r="B811" i="16"/>
  <c r="F810" i="16"/>
  <c r="B810" i="16"/>
  <c r="F809" i="16"/>
  <c r="B809" i="16"/>
  <c r="F808" i="16"/>
  <c r="B808" i="16"/>
  <c r="F807" i="16"/>
  <c r="B807" i="16"/>
  <c r="F806" i="16"/>
  <c r="B806" i="16"/>
  <c r="F805" i="16"/>
  <c r="B805" i="16"/>
  <c r="F804" i="16"/>
  <c r="B804" i="16"/>
  <c r="F803" i="16"/>
  <c r="B803" i="16"/>
  <c r="F802" i="16"/>
  <c r="B802" i="16"/>
  <c r="F801" i="16"/>
  <c r="B801" i="16"/>
  <c r="F800" i="16"/>
  <c r="B800" i="16"/>
  <c r="F799" i="16"/>
  <c r="B799" i="16"/>
  <c r="F798" i="16"/>
  <c r="B798" i="16"/>
  <c r="F797" i="16"/>
  <c r="B797" i="16"/>
  <c r="F796" i="16"/>
  <c r="B796" i="16"/>
  <c r="F795" i="16"/>
  <c r="B795" i="16"/>
  <c r="F794" i="16"/>
  <c r="B794" i="16"/>
  <c r="F793" i="16"/>
  <c r="B793" i="16"/>
  <c r="F792" i="16"/>
  <c r="B792" i="16"/>
  <c r="F791" i="16"/>
  <c r="B791" i="16"/>
  <c r="F790" i="16"/>
  <c r="B790" i="16"/>
  <c r="F789" i="16"/>
  <c r="B789" i="16"/>
  <c r="F788" i="16"/>
  <c r="B788" i="16"/>
  <c r="F787" i="16"/>
  <c r="B787" i="16"/>
  <c r="F786" i="16"/>
  <c r="B786" i="16"/>
  <c r="F785" i="16"/>
  <c r="B785" i="16"/>
  <c r="F784" i="16"/>
  <c r="B784" i="16"/>
  <c r="F783" i="16"/>
  <c r="B783" i="16"/>
  <c r="F782" i="16"/>
  <c r="B782" i="16"/>
  <c r="F781" i="16"/>
  <c r="B781" i="16"/>
  <c r="F780" i="16"/>
  <c r="B780" i="16"/>
  <c r="F779" i="16"/>
  <c r="B779" i="16"/>
  <c r="F778" i="16"/>
  <c r="B778" i="16"/>
  <c r="F777" i="16"/>
  <c r="B777" i="16"/>
  <c r="F776" i="16"/>
  <c r="B776" i="16"/>
  <c r="F775" i="16"/>
  <c r="B775" i="16"/>
  <c r="F774" i="16"/>
  <c r="B774" i="16"/>
  <c r="F773" i="16"/>
  <c r="B773" i="16"/>
  <c r="F772" i="16"/>
  <c r="B772" i="16"/>
  <c r="F771" i="16"/>
  <c r="B771" i="16"/>
  <c r="F770" i="16"/>
  <c r="B770" i="16"/>
  <c r="F769" i="16"/>
  <c r="B769" i="16"/>
  <c r="F768" i="16"/>
  <c r="B768" i="16"/>
  <c r="F767" i="16"/>
  <c r="B767" i="16"/>
  <c r="F766" i="16"/>
  <c r="B766" i="16"/>
  <c r="F765" i="16"/>
  <c r="B765" i="16"/>
  <c r="F764" i="16"/>
  <c r="B764" i="16"/>
  <c r="F763" i="16"/>
  <c r="B763" i="16"/>
  <c r="F762" i="16"/>
  <c r="B762" i="16"/>
  <c r="F761" i="16"/>
  <c r="B761" i="16"/>
  <c r="F760" i="16"/>
  <c r="B760" i="16"/>
  <c r="F759" i="16"/>
  <c r="B759" i="16"/>
  <c r="F758" i="16"/>
  <c r="B758" i="16"/>
  <c r="F757" i="16"/>
  <c r="B757" i="16"/>
  <c r="F756" i="16"/>
  <c r="B756" i="16"/>
  <c r="F755" i="16"/>
  <c r="B755" i="16"/>
  <c r="F754" i="16"/>
  <c r="B754" i="16"/>
  <c r="F753" i="16"/>
  <c r="B753" i="16"/>
  <c r="F752" i="16"/>
  <c r="B752" i="16"/>
  <c r="F751" i="16"/>
  <c r="B751" i="16"/>
  <c r="F750" i="16"/>
  <c r="B750" i="16"/>
  <c r="F749" i="16"/>
  <c r="B749" i="16"/>
  <c r="F748" i="16"/>
  <c r="B748" i="16"/>
  <c r="F747" i="16"/>
  <c r="B747" i="16"/>
  <c r="F746" i="16"/>
  <c r="B746" i="16"/>
  <c r="F745" i="16"/>
  <c r="B745" i="16"/>
  <c r="F744" i="16"/>
  <c r="B744" i="16"/>
  <c r="F743" i="16"/>
  <c r="B743" i="16"/>
  <c r="F742" i="16"/>
  <c r="B742" i="16"/>
  <c r="F741" i="16"/>
  <c r="B741" i="16"/>
  <c r="F740" i="16"/>
  <c r="B740" i="16"/>
  <c r="F739" i="16"/>
  <c r="B739" i="16"/>
  <c r="F738" i="16"/>
  <c r="B738" i="16"/>
  <c r="F737" i="16"/>
  <c r="B737" i="16"/>
  <c r="F736" i="16"/>
  <c r="B736" i="16"/>
  <c r="F735" i="16"/>
  <c r="B735" i="16"/>
  <c r="F734" i="16"/>
  <c r="B734" i="16"/>
  <c r="F733" i="16"/>
  <c r="B733" i="16"/>
  <c r="F732" i="16"/>
  <c r="B732" i="16"/>
  <c r="F731" i="16"/>
  <c r="B731" i="16"/>
  <c r="F730" i="16"/>
  <c r="B730" i="16"/>
  <c r="F729" i="16"/>
  <c r="B729" i="16"/>
  <c r="F728" i="16"/>
  <c r="B728" i="16"/>
  <c r="F727" i="16"/>
  <c r="B727" i="16"/>
  <c r="F726" i="16"/>
  <c r="B726" i="16"/>
  <c r="F725" i="16"/>
  <c r="B725" i="16"/>
  <c r="F724" i="16"/>
  <c r="B724" i="16"/>
  <c r="F723" i="16"/>
  <c r="B723" i="16"/>
  <c r="F722" i="16"/>
  <c r="B722" i="16"/>
  <c r="F721" i="16"/>
  <c r="B721" i="16"/>
  <c r="F720" i="16"/>
  <c r="B720" i="16"/>
  <c r="F719" i="16"/>
  <c r="B719" i="16"/>
  <c r="F718" i="16"/>
  <c r="B718" i="16"/>
  <c r="F717" i="16"/>
  <c r="B717" i="16"/>
  <c r="F716" i="16"/>
  <c r="B716" i="16"/>
  <c r="F715" i="16"/>
  <c r="B715" i="16"/>
  <c r="F714" i="16"/>
  <c r="B714" i="16"/>
  <c r="F713" i="16"/>
  <c r="B713" i="16"/>
  <c r="F712" i="16"/>
  <c r="B712" i="16"/>
  <c r="F711" i="16"/>
  <c r="B711" i="16"/>
  <c r="F710" i="16"/>
  <c r="B710" i="16"/>
  <c r="F709" i="16"/>
  <c r="B709" i="16"/>
  <c r="F708" i="16"/>
  <c r="B708" i="16"/>
  <c r="F707" i="16"/>
  <c r="B707" i="16"/>
  <c r="F706" i="16"/>
  <c r="B706" i="16"/>
  <c r="F705" i="16"/>
  <c r="B705" i="16"/>
  <c r="F704" i="16"/>
  <c r="B704" i="16"/>
  <c r="F703" i="16"/>
  <c r="B703" i="16"/>
  <c r="F702" i="16"/>
  <c r="B702" i="16"/>
  <c r="F701" i="16"/>
  <c r="B701" i="16"/>
  <c r="F700" i="16"/>
  <c r="B700" i="16"/>
  <c r="F699" i="16"/>
  <c r="B699" i="16"/>
  <c r="F698" i="16"/>
  <c r="B698" i="16"/>
  <c r="F697" i="16"/>
  <c r="B697" i="16"/>
  <c r="F696" i="16"/>
  <c r="B696" i="16"/>
  <c r="F695" i="16"/>
  <c r="B695" i="16"/>
  <c r="F694" i="16"/>
  <c r="B694" i="16"/>
  <c r="F693" i="16"/>
  <c r="B693" i="16"/>
  <c r="F692" i="16"/>
  <c r="B692" i="16"/>
  <c r="F691" i="16"/>
  <c r="B691" i="16"/>
  <c r="F690" i="16"/>
  <c r="B690" i="16"/>
  <c r="F689" i="16"/>
  <c r="B689" i="16"/>
  <c r="F688" i="16"/>
  <c r="B688" i="16"/>
  <c r="F687" i="16"/>
  <c r="B687" i="16"/>
  <c r="F686" i="16"/>
  <c r="B686" i="16"/>
  <c r="F685" i="16"/>
  <c r="B685" i="16"/>
  <c r="F684" i="16"/>
  <c r="B684" i="16"/>
  <c r="F683" i="16"/>
  <c r="B683" i="16"/>
  <c r="F682" i="16"/>
  <c r="B682" i="16"/>
  <c r="F681" i="16"/>
  <c r="B681" i="16"/>
  <c r="F680" i="16"/>
  <c r="B680" i="16"/>
  <c r="F679" i="16"/>
  <c r="B679" i="16"/>
  <c r="F678" i="16"/>
  <c r="B678" i="16"/>
  <c r="F677" i="16"/>
  <c r="B677" i="16"/>
  <c r="F676" i="16"/>
  <c r="B676" i="16"/>
  <c r="F675" i="16"/>
  <c r="B675" i="16"/>
  <c r="F674" i="16"/>
  <c r="B674" i="16"/>
  <c r="F673" i="16"/>
  <c r="B673" i="16"/>
  <c r="F672" i="16"/>
  <c r="B672" i="16"/>
  <c r="F671" i="16"/>
  <c r="B671" i="16"/>
  <c r="F670" i="16"/>
  <c r="B670" i="16"/>
  <c r="F669" i="16"/>
  <c r="B669" i="16"/>
  <c r="F668" i="16"/>
  <c r="B668" i="16"/>
  <c r="F667" i="16"/>
  <c r="B667" i="16"/>
  <c r="F666" i="16"/>
  <c r="B666" i="16"/>
  <c r="F665" i="16"/>
  <c r="B665" i="16"/>
  <c r="F664" i="16"/>
  <c r="B664" i="16"/>
  <c r="F663" i="16"/>
  <c r="B663" i="16"/>
  <c r="F662" i="16"/>
  <c r="B662" i="16"/>
  <c r="F661" i="16"/>
  <c r="B661" i="16"/>
  <c r="F660" i="16"/>
  <c r="B660" i="16"/>
  <c r="F659" i="16"/>
  <c r="B659" i="16"/>
  <c r="F658" i="16"/>
  <c r="B658" i="16"/>
  <c r="F657" i="16"/>
  <c r="B657" i="16"/>
  <c r="F656" i="16"/>
  <c r="B656" i="16"/>
  <c r="F655" i="16"/>
  <c r="B655" i="16"/>
  <c r="F654" i="16"/>
  <c r="B654" i="16"/>
  <c r="F653" i="16"/>
  <c r="B653" i="16"/>
  <c r="F652" i="16"/>
  <c r="B652" i="16"/>
  <c r="F651" i="16"/>
  <c r="B651" i="16"/>
  <c r="F650" i="16"/>
  <c r="B650" i="16"/>
  <c r="F649" i="16"/>
  <c r="B649" i="16"/>
  <c r="F648" i="16"/>
  <c r="B648" i="16"/>
  <c r="F647" i="16"/>
  <c r="B647" i="16"/>
  <c r="F646" i="16"/>
  <c r="B646" i="16"/>
  <c r="F645" i="16"/>
  <c r="B645" i="16"/>
  <c r="F644" i="16"/>
  <c r="B644" i="16"/>
  <c r="F643" i="16"/>
  <c r="B643" i="16"/>
  <c r="F642" i="16"/>
  <c r="B642" i="16"/>
  <c r="F641" i="16"/>
  <c r="B641" i="16"/>
  <c r="F640" i="16"/>
  <c r="B640" i="16"/>
  <c r="F639" i="16"/>
  <c r="B639" i="16"/>
  <c r="F638" i="16"/>
  <c r="B638" i="16"/>
  <c r="F637" i="16"/>
  <c r="B637" i="16"/>
  <c r="F636" i="16"/>
  <c r="B636" i="16"/>
  <c r="F635" i="16"/>
  <c r="B635" i="16"/>
  <c r="F634" i="16"/>
  <c r="B634" i="16"/>
  <c r="F633" i="16"/>
  <c r="B633" i="16"/>
  <c r="F632" i="16"/>
  <c r="B632" i="16"/>
  <c r="F631" i="16"/>
  <c r="B631" i="16"/>
  <c r="F630" i="16"/>
  <c r="B630" i="16"/>
  <c r="F629" i="16"/>
  <c r="B629" i="16"/>
  <c r="F628" i="16"/>
  <c r="B628" i="16"/>
  <c r="F627" i="16"/>
  <c r="B627" i="16"/>
  <c r="F626" i="16"/>
  <c r="B626" i="16"/>
  <c r="F625" i="16"/>
  <c r="B625" i="16"/>
  <c r="F624" i="16"/>
  <c r="B624" i="16"/>
  <c r="F623" i="16"/>
  <c r="B623" i="16"/>
  <c r="F622" i="16"/>
  <c r="B622" i="16"/>
  <c r="F621" i="16"/>
  <c r="B621" i="16"/>
  <c r="F620" i="16"/>
  <c r="B620" i="16"/>
  <c r="F619" i="16"/>
  <c r="B619" i="16"/>
  <c r="F618" i="16"/>
  <c r="B618" i="16"/>
  <c r="F617" i="16"/>
  <c r="B617" i="16"/>
  <c r="F616" i="16"/>
  <c r="B616" i="16"/>
  <c r="F615" i="16"/>
  <c r="B615" i="16"/>
  <c r="F614" i="16"/>
  <c r="B614" i="16"/>
  <c r="F613" i="16"/>
  <c r="B613" i="16"/>
  <c r="F612" i="16"/>
  <c r="B612" i="16"/>
  <c r="F611" i="16"/>
  <c r="B611" i="16"/>
  <c r="F610" i="16"/>
  <c r="B610" i="16"/>
  <c r="F609" i="16"/>
  <c r="B609" i="16"/>
  <c r="F608" i="16"/>
  <c r="B608" i="16"/>
  <c r="F607" i="16"/>
  <c r="B607" i="16"/>
  <c r="F606" i="16"/>
  <c r="B606" i="16"/>
  <c r="F605" i="16"/>
  <c r="B605" i="16"/>
  <c r="F604" i="16"/>
  <c r="B604" i="16"/>
  <c r="F603" i="16"/>
  <c r="B603" i="16"/>
  <c r="F602" i="16"/>
  <c r="B602" i="16"/>
  <c r="F601" i="16"/>
  <c r="B601" i="16"/>
  <c r="F600" i="16"/>
  <c r="B600" i="16"/>
  <c r="F599" i="16"/>
  <c r="B599" i="16"/>
  <c r="F598" i="16"/>
  <c r="B598" i="16"/>
  <c r="F597" i="16"/>
  <c r="B597" i="16"/>
  <c r="F596" i="16"/>
  <c r="B596" i="16"/>
  <c r="F595" i="16"/>
  <c r="B595" i="16"/>
  <c r="F594" i="16"/>
  <c r="B594" i="16"/>
  <c r="F593" i="16"/>
  <c r="B593" i="16"/>
  <c r="F592" i="16"/>
  <c r="B592" i="16"/>
  <c r="F591" i="16"/>
  <c r="B591" i="16"/>
  <c r="F590" i="16"/>
  <c r="B590" i="16"/>
  <c r="F589" i="16"/>
  <c r="B589" i="16"/>
  <c r="F588" i="16"/>
  <c r="B588" i="16"/>
  <c r="F587" i="16"/>
  <c r="B587" i="16"/>
  <c r="F586" i="16"/>
  <c r="B586" i="16"/>
  <c r="F585" i="16"/>
  <c r="B585" i="16"/>
  <c r="F584" i="16"/>
  <c r="B584" i="16"/>
  <c r="F583" i="16"/>
  <c r="B583" i="16"/>
  <c r="F582" i="16"/>
  <c r="B582" i="16"/>
  <c r="F581" i="16"/>
  <c r="B581" i="16"/>
  <c r="F580" i="16"/>
  <c r="B580" i="16"/>
  <c r="F579" i="16"/>
  <c r="B579" i="16"/>
  <c r="F578" i="16"/>
  <c r="B578" i="16"/>
  <c r="F577" i="16"/>
  <c r="B577" i="16"/>
  <c r="F576" i="16"/>
  <c r="B576" i="16"/>
  <c r="F575" i="16"/>
  <c r="B575" i="16"/>
  <c r="F574" i="16"/>
  <c r="B574" i="16"/>
  <c r="F573" i="16"/>
  <c r="B573" i="16"/>
  <c r="F572" i="16"/>
  <c r="B572" i="16"/>
  <c r="F571" i="16"/>
  <c r="B571" i="16"/>
  <c r="F570" i="16"/>
  <c r="B570" i="16"/>
  <c r="F569" i="16"/>
  <c r="B569" i="16"/>
  <c r="F568" i="16"/>
  <c r="B568" i="16"/>
  <c r="F567" i="16"/>
  <c r="B567" i="16"/>
  <c r="F566" i="16"/>
  <c r="B566" i="16"/>
  <c r="F565" i="16"/>
  <c r="B565" i="16"/>
  <c r="F564" i="16"/>
  <c r="B564" i="16"/>
  <c r="F563" i="16"/>
  <c r="B563" i="16"/>
  <c r="F562" i="16"/>
  <c r="B562" i="16"/>
  <c r="F561" i="16"/>
  <c r="B561" i="16"/>
  <c r="F560" i="16"/>
  <c r="B560" i="16"/>
  <c r="F559" i="16"/>
  <c r="B559" i="16"/>
  <c r="F558" i="16"/>
  <c r="B558" i="16"/>
  <c r="F557" i="16"/>
  <c r="B557" i="16"/>
  <c r="F556" i="16"/>
  <c r="B556" i="16"/>
  <c r="F555" i="16"/>
  <c r="B555" i="16"/>
  <c r="F554" i="16"/>
  <c r="B554" i="16"/>
  <c r="F553" i="16"/>
  <c r="B553" i="16"/>
  <c r="F552" i="16"/>
  <c r="B552" i="16"/>
  <c r="F551" i="16"/>
  <c r="B551" i="16"/>
  <c r="F550" i="16"/>
  <c r="B550" i="16"/>
  <c r="F549" i="16"/>
  <c r="B549" i="16"/>
  <c r="F548" i="16"/>
  <c r="B548" i="16"/>
  <c r="F547" i="16"/>
  <c r="B547" i="16"/>
  <c r="F546" i="16"/>
  <c r="B546" i="16"/>
  <c r="F545" i="16"/>
  <c r="B545" i="16"/>
  <c r="F544" i="16"/>
  <c r="B544" i="16"/>
  <c r="F543" i="16"/>
  <c r="B543" i="16"/>
  <c r="F542" i="16"/>
  <c r="B542" i="16"/>
  <c r="F541" i="16"/>
  <c r="B541" i="16"/>
  <c r="F540" i="16"/>
  <c r="B540" i="16"/>
  <c r="F539" i="16"/>
  <c r="B539" i="16"/>
  <c r="F538" i="16"/>
  <c r="B538" i="16"/>
  <c r="F537" i="16"/>
  <c r="B537" i="16"/>
  <c r="F536" i="16"/>
  <c r="B536" i="16"/>
  <c r="F535" i="16"/>
  <c r="B535" i="16"/>
  <c r="F534" i="16"/>
  <c r="B534" i="16"/>
  <c r="F533" i="16"/>
  <c r="B533" i="16"/>
  <c r="F532" i="16"/>
  <c r="B532" i="16"/>
  <c r="F531" i="16"/>
  <c r="B531" i="16"/>
  <c r="F530" i="16"/>
  <c r="B530" i="16"/>
  <c r="F529" i="16"/>
  <c r="B529" i="16"/>
  <c r="F528" i="16"/>
  <c r="B528" i="16"/>
  <c r="F527" i="16"/>
  <c r="B527" i="16"/>
  <c r="F526" i="16"/>
  <c r="B526" i="16"/>
  <c r="F525" i="16"/>
  <c r="B525" i="16"/>
  <c r="F524" i="16"/>
  <c r="B524" i="16"/>
  <c r="F523" i="16"/>
  <c r="B523" i="16"/>
  <c r="F522" i="16"/>
  <c r="B522" i="16"/>
  <c r="F521" i="16"/>
  <c r="B521" i="16"/>
  <c r="F520" i="16"/>
  <c r="B520" i="16"/>
  <c r="F519" i="16"/>
  <c r="B519" i="16"/>
  <c r="F518" i="16"/>
  <c r="B518" i="16"/>
  <c r="F517" i="16"/>
  <c r="B517" i="16"/>
  <c r="F516" i="16"/>
  <c r="B516" i="16"/>
  <c r="F515" i="16"/>
  <c r="B515" i="16"/>
  <c r="F514" i="16"/>
  <c r="B514" i="16"/>
  <c r="F513" i="16"/>
  <c r="B513" i="16"/>
  <c r="F512" i="16"/>
  <c r="B512" i="16"/>
  <c r="F511" i="16"/>
  <c r="B511" i="16"/>
  <c r="F510" i="16"/>
  <c r="B510" i="16"/>
  <c r="F509" i="16"/>
  <c r="B509" i="16"/>
  <c r="F508" i="16"/>
  <c r="B508" i="16"/>
  <c r="F507" i="16"/>
  <c r="B507" i="16"/>
  <c r="F506" i="16"/>
  <c r="B506" i="16"/>
  <c r="F505" i="16"/>
  <c r="B505" i="16"/>
  <c r="F504" i="16"/>
  <c r="B504" i="16"/>
  <c r="F503" i="16"/>
  <c r="B503" i="16"/>
  <c r="F502" i="16"/>
  <c r="B502" i="16"/>
  <c r="F501" i="16"/>
  <c r="B501" i="16"/>
  <c r="F500" i="16"/>
  <c r="B500" i="16"/>
  <c r="F499" i="16"/>
  <c r="B499" i="16"/>
  <c r="F498" i="16"/>
  <c r="B498" i="16"/>
  <c r="F497" i="16"/>
  <c r="B497" i="16"/>
  <c r="F496" i="16"/>
  <c r="B496" i="16"/>
  <c r="F495" i="16"/>
  <c r="B495" i="16"/>
  <c r="F494" i="16"/>
  <c r="B494" i="16"/>
  <c r="F493" i="16"/>
  <c r="B493" i="16"/>
  <c r="F492" i="16"/>
  <c r="B492" i="16"/>
  <c r="F491" i="16"/>
  <c r="B491" i="16"/>
  <c r="F490" i="16"/>
  <c r="B490" i="16"/>
  <c r="F489" i="16"/>
  <c r="B489" i="16"/>
  <c r="F488" i="16"/>
  <c r="B488" i="16"/>
  <c r="F487" i="16"/>
  <c r="B487" i="16"/>
  <c r="F486" i="16"/>
  <c r="B486" i="16"/>
  <c r="F485" i="16"/>
  <c r="B485" i="16"/>
  <c r="F484" i="16"/>
  <c r="B484" i="16"/>
  <c r="F483" i="16"/>
  <c r="B483" i="16"/>
  <c r="F482" i="16"/>
  <c r="B482" i="16"/>
  <c r="F481" i="16"/>
  <c r="B481" i="16"/>
  <c r="F480" i="16"/>
  <c r="B480" i="16"/>
  <c r="F479" i="16"/>
  <c r="B479" i="16"/>
  <c r="F478" i="16"/>
  <c r="B478" i="16"/>
  <c r="F477" i="16"/>
  <c r="B477" i="16"/>
  <c r="F476" i="16"/>
  <c r="B476" i="16"/>
  <c r="F475" i="16"/>
  <c r="B475" i="16"/>
  <c r="F474" i="16"/>
  <c r="B474" i="16"/>
  <c r="F473" i="16"/>
  <c r="B473" i="16"/>
  <c r="F472" i="16"/>
  <c r="B472" i="16"/>
  <c r="F471" i="16"/>
  <c r="B471" i="16"/>
  <c r="F470" i="16"/>
  <c r="B470" i="16"/>
  <c r="F469" i="16"/>
  <c r="B469" i="16"/>
  <c r="F468" i="16"/>
  <c r="B468" i="16"/>
  <c r="F467" i="16"/>
  <c r="B467" i="16"/>
  <c r="F466" i="16"/>
  <c r="B466" i="16"/>
  <c r="F465" i="16"/>
  <c r="B465" i="16"/>
  <c r="F464" i="16"/>
  <c r="B464" i="16"/>
  <c r="F463" i="16"/>
  <c r="B463" i="16"/>
  <c r="F462" i="16"/>
  <c r="B462" i="16"/>
  <c r="F461" i="16"/>
  <c r="B461" i="16"/>
  <c r="F460" i="16"/>
  <c r="B460" i="16"/>
  <c r="F459" i="16"/>
  <c r="B459" i="16"/>
  <c r="F458" i="16"/>
  <c r="B458" i="16"/>
  <c r="F457" i="16"/>
  <c r="B457" i="16"/>
  <c r="F456" i="16"/>
  <c r="B456" i="16"/>
  <c r="F455" i="16"/>
  <c r="B455" i="16"/>
  <c r="F454" i="16"/>
  <c r="B454" i="16"/>
  <c r="F453" i="16"/>
  <c r="B453" i="16"/>
  <c r="F452" i="16"/>
  <c r="B452" i="16"/>
  <c r="F451" i="16"/>
  <c r="B451" i="16"/>
  <c r="F450" i="16"/>
  <c r="B450" i="16"/>
  <c r="F449" i="16"/>
  <c r="B449" i="16"/>
  <c r="F448" i="16"/>
  <c r="B448" i="16"/>
  <c r="F447" i="16"/>
  <c r="B447" i="16"/>
  <c r="F446" i="16"/>
  <c r="B446" i="16"/>
  <c r="F445" i="16"/>
  <c r="B445" i="16"/>
  <c r="F444" i="16"/>
  <c r="B444" i="16"/>
  <c r="F443" i="16"/>
  <c r="B443" i="16"/>
  <c r="F442" i="16"/>
  <c r="B442" i="16"/>
  <c r="F441" i="16"/>
  <c r="B441" i="16"/>
  <c r="F440" i="16"/>
  <c r="B440" i="16"/>
  <c r="F439" i="16"/>
  <c r="B439" i="16"/>
  <c r="F438" i="16"/>
  <c r="B438" i="16"/>
  <c r="F437" i="16"/>
  <c r="B437" i="16"/>
  <c r="F436" i="16"/>
  <c r="B436" i="16"/>
  <c r="F435" i="16"/>
  <c r="B435" i="16"/>
  <c r="F434" i="16"/>
  <c r="B434" i="16"/>
  <c r="F433" i="16"/>
  <c r="B433" i="16"/>
  <c r="F432" i="16"/>
  <c r="B432" i="16"/>
  <c r="F431" i="16"/>
  <c r="B431" i="16"/>
  <c r="F430" i="16"/>
  <c r="B430" i="16"/>
  <c r="F429" i="16"/>
  <c r="B429" i="16"/>
  <c r="F428" i="16"/>
  <c r="B428" i="16"/>
  <c r="F427" i="16"/>
  <c r="B427" i="16"/>
  <c r="F426" i="16"/>
  <c r="B426" i="16"/>
  <c r="F425" i="16"/>
  <c r="B425" i="16"/>
  <c r="F424" i="16"/>
  <c r="B424" i="16"/>
  <c r="F423" i="16"/>
  <c r="B423" i="16"/>
  <c r="F422" i="16"/>
  <c r="B422" i="16"/>
  <c r="F421" i="16"/>
  <c r="B421" i="16"/>
  <c r="F420" i="16"/>
  <c r="B420" i="16"/>
  <c r="F419" i="16"/>
  <c r="B419" i="16"/>
  <c r="F418" i="16"/>
  <c r="B418" i="16"/>
  <c r="F417" i="16"/>
  <c r="B417" i="16"/>
  <c r="F416" i="16"/>
  <c r="B416" i="16"/>
  <c r="F415" i="16"/>
  <c r="B415" i="16"/>
  <c r="F414" i="16"/>
  <c r="B414" i="16"/>
  <c r="F413" i="16"/>
  <c r="B413" i="16"/>
  <c r="F412" i="16"/>
  <c r="B412" i="16"/>
  <c r="F411" i="16"/>
  <c r="B411" i="16"/>
  <c r="F410" i="16"/>
  <c r="B410" i="16"/>
  <c r="F409" i="16"/>
  <c r="B409" i="16"/>
  <c r="F408" i="16"/>
  <c r="B408" i="16"/>
  <c r="F407" i="16"/>
  <c r="B407" i="16"/>
  <c r="F406" i="16"/>
  <c r="B406" i="16"/>
  <c r="F405" i="16"/>
  <c r="B405" i="16"/>
  <c r="F404" i="16"/>
  <c r="B404" i="16"/>
  <c r="F403" i="16"/>
  <c r="B403" i="16"/>
  <c r="F402" i="16"/>
  <c r="B402" i="16"/>
  <c r="F401" i="16"/>
  <c r="B401" i="16"/>
  <c r="F400" i="16"/>
  <c r="B400" i="16"/>
  <c r="F399" i="16"/>
  <c r="B399" i="16"/>
  <c r="F398" i="16"/>
  <c r="B398" i="16"/>
  <c r="F397" i="16"/>
  <c r="B397" i="16"/>
  <c r="F396" i="16"/>
  <c r="B396" i="16"/>
  <c r="F395" i="16"/>
  <c r="B395" i="16"/>
  <c r="F394" i="16"/>
  <c r="B394" i="16"/>
  <c r="F393" i="16"/>
  <c r="B393" i="16"/>
  <c r="F392" i="16"/>
  <c r="B392" i="16"/>
  <c r="F391" i="16"/>
  <c r="B391" i="16"/>
  <c r="F390" i="16"/>
  <c r="B390" i="16"/>
  <c r="F389" i="16"/>
  <c r="B389" i="16"/>
  <c r="F388" i="16"/>
  <c r="B388" i="16"/>
  <c r="F387" i="16"/>
  <c r="B387" i="16"/>
  <c r="F386" i="16"/>
  <c r="B386" i="16"/>
  <c r="F385" i="16"/>
  <c r="B385" i="16"/>
  <c r="F384" i="16"/>
  <c r="B384" i="16"/>
  <c r="F383" i="16"/>
  <c r="B383" i="16"/>
  <c r="F382" i="16"/>
  <c r="B382" i="16"/>
  <c r="F381" i="16"/>
  <c r="B381" i="16"/>
  <c r="F380" i="16"/>
  <c r="B380" i="16"/>
  <c r="F379" i="16"/>
  <c r="B379" i="16"/>
  <c r="F378" i="16"/>
  <c r="B378" i="16"/>
  <c r="F377" i="16"/>
  <c r="B377" i="16"/>
  <c r="F376" i="16"/>
  <c r="B376" i="16"/>
  <c r="F375" i="16"/>
  <c r="B375" i="16"/>
  <c r="F374" i="16"/>
  <c r="B374" i="16"/>
  <c r="F373" i="16"/>
  <c r="B373" i="16"/>
  <c r="F372" i="16"/>
  <c r="B372" i="16"/>
  <c r="F371" i="16"/>
  <c r="B371" i="16"/>
  <c r="F370" i="16"/>
  <c r="B370" i="16"/>
  <c r="F369" i="16"/>
  <c r="B369" i="16"/>
  <c r="F368" i="16"/>
  <c r="B368" i="16"/>
  <c r="F367" i="16"/>
  <c r="B367" i="16"/>
  <c r="F366" i="16"/>
  <c r="B366" i="16"/>
  <c r="F365" i="16"/>
  <c r="B365" i="16"/>
  <c r="F364" i="16"/>
  <c r="B364" i="16"/>
  <c r="F363" i="16"/>
  <c r="B363" i="16"/>
  <c r="F362" i="16"/>
  <c r="B362" i="16"/>
  <c r="F361" i="16"/>
  <c r="B361" i="16"/>
  <c r="F360" i="16"/>
  <c r="B360" i="16"/>
  <c r="F359" i="16"/>
  <c r="B359" i="16"/>
  <c r="F358" i="16"/>
  <c r="B358" i="16"/>
  <c r="F357" i="16"/>
  <c r="B357" i="16"/>
  <c r="F356" i="16"/>
  <c r="B356" i="16"/>
  <c r="F355" i="16"/>
  <c r="B355" i="16"/>
  <c r="F354" i="16"/>
  <c r="B354" i="16"/>
  <c r="F353" i="16"/>
  <c r="B353" i="16"/>
  <c r="F352" i="16"/>
  <c r="B352" i="16"/>
  <c r="F351" i="16"/>
  <c r="B351" i="16"/>
  <c r="F350" i="16"/>
  <c r="B350" i="16"/>
  <c r="F349" i="16"/>
  <c r="B349" i="16"/>
  <c r="F348" i="16"/>
  <c r="B348" i="16"/>
  <c r="F347" i="16"/>
  <c r="B347" i="16"/>
  <c r="F346" i="16"/>
  <c r="B346" i="16"/>
  <c r="F345" i="16"/>
  <c r="B345" i="16"/>
  <c r="F344" i="16"/>
  <c r="B344" i="16"/>
  <c r="F343" i="16"/>
  <c r="B343" i="16"/>
  <c r="F342" i="16"/>
  <c r="B342" i="16"/>
  <c r="F341" i="16"/>
  <c r="B341" i="16"/>
  <c r="F340" i="16"/>
  <c r="B340" i="16"/>
  <c r="F339" i="16"/>
  <c r="B339" i="16"/>
  <c r="F338" i="16"/>
  <c r="B338" i="16"/>
  <c r="F337" i="16"/>
  <c r="B337" i="16"/>
  <c r="F336" i="16"/>
  <c r="B336" i="16"/>
  <c r="F335" i="16"/>
  <c r="B335" i="16"/>
  <c r="F334" i="16"/>
  <c r="B334" i="16"/>
  <c r="F333" i="16"/>
  <c r="B333" i="16"/>
  <c r="F332" i="16"/>
  <c r="B332" i="16"/>
  <c r="F331" i="16"/>
  <c r="B331" i="16"/>
  <c r="F330" i="16"/>
  <c r="B330" i="16"/>
  <c r="F329" i="16"/>
  <c r="B329" i="16"/>
  <c r="F328" i="16"/>
  <c r="B328" i="16"/>
  <c r="F327" i="16"/>
  <c r="B327" i="16"/>
  <c r="F326" i="16"/>
  <c r="B326" i="16"/>
  <c r="F325" i="16"/>
  <c r="B325" i="16"/>
  <c r="F324" i="16"/>
  <c r="B324" i="16"/>
  <c r="F323" i="16"/>
  <c r="B323" i="16"/>
  <c r="F322" i="16"/>
  <c r="B322" i="16"/>
  <c r="F321" i="16"/>
  <c r="B321" i="16"/>
  <c r="F320" i="16"/>
  <c r="B320" i="16"/>
  <c r="F319" i="16"/>
  <c r="B319" i="16"/>
  <c r="F318" i="16"/>
  <c r="B318" i="16"/>
  <c r="F317" i="16"/>
  <c r="B317" i="16"/>
  <c r="F316" i="16"/>
  <c r="B316" i="16"/>
  <c r="F315" i="16"/>
  <c r="B315" i="16"/>
  <c r="F314" i="16"/>
  <c r="B314" i="16"/>
  <c r="F313" i="16"/>
  <c r="B313" i="16"/>
  <c r="F312" i="16"/>
  <c r="B312" i="16"/>
  <c r="F311" i="16"/>
  <c r="B311" i="16"/>
  <c r="F310" i="16"/>
  <c r="B310" i="16"/>
  <c r="F309" i="16"/>
  <c r="B309" i="16"/>
  <c r="F308" i="16"/>
  <c r="B308" i="16"/>
  <c r="F307" i="16"/>
  <c r="B307" i="16"/>
  <c r="F306" i="16"/>
  <c r="B306" i="16"/>
  <c r="F305" i="16"/>
  <c r="B305" i="16"/>
  <c r="F304" i="16"/>
  <c r="B304" i="16"/>
  <c r="F303" i="16"/>
  <c r="B303" i="16"/>
  <c r="F302" i="16"/>
  <c r="B302" i="16"/>
  <c r="F301" i="16"/>
  <c r="B301" i="16"/>
  <c r="F300" i="16"/>
  <c r="B300" i="16"/>
  <c r="F299" i="16"/>
  <c r="B299" i="16"/>
  <c r="F298" i="16"/>
  <c r="B298" i="16"/>
  <c r="F297" i="16"/>
  <c r="B297" i="16"/>
  <c r="F296" i="16"/>
  <c r="B296" i="16"/>
  <c r="F295" i="16"/>
  <c r="B295" i="16"/>
  <c r="F294" i="16"/>
  <c r="B294" i="16"/>
  <c r="F293" i="16"/>
  <c r="B293" i="16"/>
  <c r="F292" i="16"/>
  <c r="B292" i="16"/>
  <c r="F291" i="16"/>
  <c r="B291" i="16"/>
  <c r="F290" i="16"/>
  <c r="B290" i="16"/>
  <c r="F289" i="16"/>
  <c r="B289" i="16"/>
  <c r="F288" i="16"/>
  <c r="B288" i="16"/>
  <c r="F287" i="16"/>
  <c r="B287" i="16"/>
  <c r="F286" i="16"/>
  <c r="B286" i="16"/>
  <c r="F285" i="16"/>
  <c r="B285" i="16"/>
  <c r="F284" i="16"/>
  <c r="B284" i="16"/>
  <c r="F283" i="16"/>
  <c r="B283" i="16"/>
  <c r="F282" i="16"/>
  <c r="B282" i="16"/>
  <c r="F281" i="16"/>
  <c r="B281" i="16"/>
  <c r="F280" i="16"/>
  <c r="B280" i="16"/>
  <c r="F279" i="16"/>
  <c r="B279" i="16"/>
  <c r="F278" i="16"/>
  <c r="B278" i="16"/>
  <c r="F277" i="16"/>
  <c r="B277" i="16"/>
  <c r="F276" i="16"/>
  <c r="B276" i="16"/>
  <c r="F275" i="16"/>
  <c r="B275" i="16"/>
  <c r="F274" i="16"/>
  <c r="B274" i="16"/>
  <c r="F273" i="16"/>
  <c r="B273" i="16"/>
  <c r="F272" i="16"/>
  <c r="B272" i="16"/>
  <c r="F271" i="16"/>
  <c r="B271" i="16"/>
  <c r="F270" i="16"/>
  <c r="B270" i="16"/>
  <c r="F269" i="16"/>
  <c r="B269" i="16"/>
  <c r="F268" i="16"/>
  <c r="B268" i="16"/>
  <c r="F267" i="16"/>
  <c r="B267" i="16"/>
  <c r="F266" i="16"/>
  <c r="B266" i="16"/>
  <c r="F265" i="16"/>
  <c r="B265" i="16"/>
  <c r="F264" i="16"/>
  <c r="B264" i="16"/>
  <c r="F263" i="16"/>
  <c r="B263" i="16"/>
  <c r="F262" i="16"/>
  <c r="B262" i="16"/>
  <c r="F261" i="16"/>
  <c r="B261" i="16"/>
  <c r="F260" i="16"/>
  <c r="B260" i="16"/>
  <c r="F259" i="16"/>
  <c r="B259" i="16"/>
  <c r="F258" i="16"/>
  <c r="B258" i="16"/>
  <c r="F257" i="16"/>
  <c r="B257" i="16"/>
  <c r="F256" i="16"/>
  <c r="B256" i="16"/>
  <c r="F255" i="16"/>
  <c r="B255" i="16"/>
  <c r="F254" i="16"/>
  <c r="B254" i="16"/>
  <c r="F253" i="16"/>
  <c r="B253" i="16"/>
  <c r="F252" i="16"/>
  <c r="B252" i="16"/>
  <c r="F251" i="16"/>
  <c r="B251" i="16"/>
  <c r="F250" i="16"/>
  <c r="B250" i="16"/>
  <c r="F249" i="16"/>
  <c r="B249" i="16"/>
  <c r="F248" i="16"/>
  <c r="B248" i="16"/>
  <c r="F247" i="16"/>
  <c r="B247" i="16"/>
  <c r="F246" i="16"/>
  <c r="B246" i="16"/>
  <c r="F245" i="16"/>
  <c r="B245" i="16"/>
  <c r="F244" i="16"/>
  <c r="B244" i="16"/>
  <c r="F243" i="16"/>
  <c r="B243" i="16"/>
  <c r="F242" i="16"/>
  <c r="B242" i="16"/>
  <c r="F241" i="16"/>
  <c r="B241" i="16"/>
  <c r="F240" i="16"/>
  <c r="B240" i="16"/>
  <c r="F239" i="16"/>
  <c r="B239" i="16"/>
  <c r="F238" i="16"/>
  <c r="B238" i="16"/>
  <c r="F237" i="16"/>
  <c r="B237" i="16"/>
  <c r="F236" i="16"/>
  <c r="B236" i="16"/>
  <c r="F235" i="16"/>
  <c r="B235" i="16"/>
  <c r="F234" i="16"/>
  <c r="B234" i="16"/>
  <c r="F233" i="16"/>
  <c r="B233" i="16"/>
  <c r="F232" i="16"/>
  <c r="B232" i="16"/>
  <c r="F231" i="16"/>
  <c r="B231" i="16"/>
  <c r="F230" i="16"/>
  <c r="B230" i="16"/>
  <c r="F229" i="16"/>
  <c r="B229" i="16"/>
  <c r="F228" i="16"/>
  <c r="B228" i="16"/>
  <c r="F227" i="16"/>
  <c r="B227" i="16"/>
  <c r="F226" i="16"/>
  <c r="B226" i="16"/>
  <c r="F225" i="16"/>
  <c r="B225" i="16"/>
  <c r="F224" i="16"/>
  <c r="B224" i="16"/>
  <c r="F223" i="16"/>
  <c r="B223" i="16"/>
  <c r="F222" i="16"/>
  <c r="B222" i="16"/>
  <c r="F221" i="16"/>
  <c r="B221" i="16"/>
  <c r="F220" i="16"/>
  <c r="B220" i="16"/>
  <c r="F219" i="16"/>
  <c r="B219" i="16"/>
  <c r="F218" i="16"/>
  <c r="B218" i="16"/>
  <c r="F217" i="16"/>
  <c r="B217" i="16"/>
  <c r="F216" i="16"/>
  <c r="B216" i="16"/>
  <c r="F215" i="16"/>
  <c r="B215" i="16"/>
  <c r="F214" i="16"/>
  <c r="B214" i="16"/>
  <c r="F213" i="16"/>
  <c r="B213" i="16"/>
  <c r="F212" i="16"/>
  <c r="B212" i="16"/>
  <c r="F211" i="16"/>
  <c r="B211" i="16"/>
  <c r="F210" i="16"/>
  <c r="B210" i="16"/>
  <c r="F209" i="16"/>
  <c r="B209" i="16"/>
  <c r="F208" i="16"/>
  <c r="B208" i="16"/>
  <c r="F207" i="16"/>
  <c r="B207" i="16"/>
  <c r="F206" i="16"/>
  <c r="B206" i="16"/>
  <c r="F205" i="16"/>
  <c r="B205" i="16"/>
  <c r="F204" i="16"/>
  <c r="B204" i="16"/>
  <c r="F203" i="16"/>
  <c r="B203" i="16"/>
  <c r="F202" i="16"/>
  <c r="B202" i="16"/>
  <c r="F201" i="16"/>
  <c r="B201" i="16"/>
  <c r="F200" i="16"/>
  <c r="B200" i="16"/>
  <c r="F199" i="16"/>
  <c r="B199" i="16"/>
  <c r="F198" i="16"/>
  <c r="B198" i="16"/>
  <c r="F197" i="16"/>
  <c r="B197" i="16"/>
  <c r="F196" i="16"/>
  <c r="B196" i="16"/>
  <c r="F195" i="16"/>
  <c r="B195" i="16"/>
  <c r="F194" i="16"/>
  <c r="B194" i="16"/>
  <c r="F193" i="16"/>
  <c r="B193" i="16"/>
  <c r="F192" i="16"/>
  <c r="B192" i="16"/>
  <c r="F191" i="16"/>
  <c r="B191" i="16"/>
  <c r="F190" i="16"/>
  <c r="B190" i="16"/>
  <c r="F189" i="16"/>
  <c r="B189" i="16"/>
  <c r="F188" i="16"/>
  <c r="B188" i="16"/>
  <c r="F187" i="16"/>
  <c r="B187" i="16"/>
  <c r="F186" i="16"/>
  <c r="B186" i="16"/>
  <c r="F185" i="16"/>
  <c r="B185" i="16"/>
  <c r="F184" i="16"/>
  <c r="B184" i="16"/>
  <c r="F183" i="16"/>
  <c r="B183" i="16"/>
  <c r="F182" i="16"/>
  <c r="B182" i="16"/>
  <c r="F181" i="16"/>
  <c r="B181" i="16"/>
  <c r="F180" i="16"/>
  <c r="B180" i="16"/>
  <c r="F179" i="16"/>
  <c r="B179" i="16"/>
  <c r="F178" i="16"/>
  <c r="B178" i="16"/>
  <c r="F177" i="16"/>
  <c r="B177" i="16"/>
  <c r="F176" i="16"/>
  <c r="B176" i="16"/>
  <c r="F175" i="16"/>
  <c r="B175" i="16"/>
  <c r="F174" i="16"/>
  <c r="B174" i="16"/>
  <c r="F173" i="16"/>
  <c r="B173" i="16"/>
  <c r="F172" i="16"/>
  <c r="B172" i="16"/>
  <c r="F171" i="16"/>
  <c r="B171" i="16"/>
  <c r="F170" i="16"/>
  <c r="B170" i="16"/>
  <c r="F169" i="16"/>
  <c r="B169" i="16"/>
  <c r="F168" i="16"/>
  <c r="B168" i="16"/>
  <c r="F167" i="16"/>
  <c r="B167" i="16"/>
  <c r="F166" i="16"/>
  <c r="B166" i="16"/>
  <c r="F165" i="16"/>
  <c r="B165" i="16"/>
  <c r="F164" i="16"/>
  <c r="B164" i="16"/>
  <c r="F163" i="16"/>
  <c r="B163" i="16"/>
  <c r="F162" i="16"/>
  <c r="B162" i="16"/>
  <c r="F161" i="16"/>
  <c r="B161" i="16"/>
  <c r="F160" i="16"/>
  <c r="B160" i="16"/>
  <c r="F159" i="16"/>
  <c r="B159" i="16"/>
  <c r="F158" i="16"/>
  <c r="B158" i="16"/>
  <c r="F157" i="16"/>
  <c r="B157" i="16"/>
  <c r="F156" i="16"/>
  <c r="B156" i="16"/>
  <c r="F155" i="16"/>
  <c r="B155" i="16"/>
  <c r="F154" i="16"/>
  <c r="B154" i="16"/>
  <c r="F153" i="16"/>
  <c r="B153" i="16"/>
  <c r="F152" i="16"/>
  <c r="B152" i="16"/>
  <c r="F151" i="16"/>
  <c r="B151" i="16"/>
  <c r="F150" i="16"/>
  <c r="B150" i="16"/>
  <c r="F149" i="16"/>
  <c r="B149" i="16"/>
  <c r="F148" i="16"/>
  <c r="B148" i="16"/>
  <c r="F147" i="16"/>
  <c r="B147" i="16"/>
  <c r="F146" i="16"/>
  <c r="B146" i="16"/>
  <c r="F145" i="16"/>
  <c r="B145" i="16"/>
  <c r="F144" i="16"/>
  <c r="B144" i="16"/>
  <c r="F143" i="16"/>
  <c r="B143" i="16"/>
  <c r="F142" i="16"/>
  <c r="B142" i="16"/>
  <c r="F141" i="16"/>
  <c r="B141" i="16"/>
  <c r="F140" i="16"/>
  <c r="B140" i="16"/>
  <c r="F139" i="16"/>
  <c r="B139" i="16"/>
  <c r="F138" i="16"/>
  <c r="B138" i="16"/>
  <c r="F137" i="16"/>
  <c r="B137" i="16"/>
  <c r="F136" i="16"/>
  <c r="B136" i="16"/>
  <c r="F135" i="16"/>
  <c r="B135" i="16"/>
  <c r="F134" i="16"/>
  <c r="B134" i="16"/>
  <c r="F133" i="16"/>
  <c r="B133" i="16"/>
  <c r="F132" i="16"/>
  <c r="B132" i="16"/>
  <c r="F131" i="16"/>
  <c r="B131" i="16"/>
  <c r="F130" i="16"/>
  <c r="B130" i="16"/>
  <c r="F129" i="16"/>
  <c r="B129" i="16"/>
  <c r="F128" i="16"/>
  <c r="B128" i="16"/>
  <c r="F127" i="16"/>
  <c r="B127" i="16"/>
  <c r="F126" i="16"/>
  <c r="B126" i="16"/>
  <c r="F125" i="16"/>
  <c r="B125" i="16"/>
  <c r="F124" i="16"/>
  <c r="B124" i="16"/>
  <c r="F123" i="16"/>
  <c r="B123" i="16"/>
  <c r="F122" i="16"/>
  <c r="B122" i="16"/>
  <c r="F121" i="16"/>
  <c r="B121" i="16"/>
  <c r="F120" i="16"/>
  <c r="B120" i="16"/>
  <c r="F119" i="16"/>
  <c r="B119" i="16"/>
  <c r="F118" i="16"/>
  <c r="B118" i="16"/>
  <c r="F117" i="16"/>
  <c r="B117" i="16"/>
  <c r="F116" i="16"/>
  <c r="B116" i="16"/>
  <c r="F115" i="16"/>
  <c r="B115" i="16"/>
  <c r="F114" i="16"/>
  <c r="B114" i="16"/>
  <c r="F113" i="16"/>
  <c r="B113" i="16"/>
  <c r="F112" i="16"/>
  <c r="B112" i="16"/>
  <c r="F111" i="16"/>
  <c r="B111" i="16"/>
  <c r="F110" i="16"/>
  <c r="B110" i="16"/>
  <c r="F109" i="16"/>
  <c r="B109" i="16"/>
  <c r="F108" i="16"/>
  <c r="B108" i="16"/>
  <c r="F107" i="16"/>
  <c r="B107" i="16"/>
  <c r="F106" i="16"/>
  <c r="B106" i="16"/>
  <c r="F105" i="16"/>
  <c r="B105" i="16"/>
  <c r="F104" i="16"/>
  <c r="B104" i="16"/>
  <c r="F103" i="16"/>
  <c r="B103" i="16"/>
  <c r="F102" i="16"/>
  <c r="B102" i="16"/>
  <c r="F101" i="16"/>
  <c r="B101" i="16"/>
  <c r="F100" i="16"/>
  <c r="B100" i="16"/>
  <c r="F99" i="16"/>
  <c r="B99" i="16"/>
  <c r="F98" i="16"/>
  <c r="B98" i="16"/>
  <c r="F97" i="16"/>
  <c r="B97" i="16"/>
  <c r="F96" i="16"/>
  <c r="B96" i="16"/>
  <c r="F95" i="16"/>
  <c r="B95" i="16"/>
  <c r="F94" i="16"/>
  <c r="B94" i="16"/>
  <c r="F93" i="16"/>
  <c r="B93" i="16"/>
  <c r="F92" i="16"/>
  <c r="B92" i="16"/>
  <c r="F91" i="16"/>
  <c r="B91" i="16"/>
  <c r="F90" i="16"/>
  <c r="B90" i="16"/>
  <c r="F89" i="16"/>
  <c r="B89" i="16"/>
  <c r="F88" i="16"/>
  <c r="B88" i="16"/>
  <c r="F87" i="16"/>
  <c r="B87" i="16"/>
  <c r="F86" i="16"/>
  <c r="B86" i="16"/>
  <c r="F85" i="16"/>
  <c r="B85" i="16"/>
  <c r="F84" i="16"/>
  <c r="B84" i="16"/>
  <c r="F83" i="16"/>
  <c r="B83" i="16"/>
  <c r="F82" i="16"/>
  <c r="B82" i="16"/>
  <c r="F81" i="16"/>
  <c r="B81" i="16"/>
  <c r="F80" i="16"/>
  <c r="B80" i="16"/>
  <c r="F79" i="16"/>
  <c r="B79" i="16"/>
  <c r="F78" i="16"/>
  <c r="B78" i="16"/>
  <c r="F77" i="16"/>
  <c r="B77" i="16"/>
  <c r="F76" i="16"/>
  <c r="B76" i="16"/>
  <c r="F75" i="16"/>
  <c r="B75" i="16"/>
  <c r="F74" i="16"/>
  <c r="B74" i="16"/>
  <c r="F73" i="16"/>
  <c r="B73" i="16"/>
  <c r="F72" i="16"/>
  <c r="B72" i="16"/>
  <c r="F71" i="16"/>
  <c r="B71" i="16"/>
  <c r="F70" i="16"/>
  <c r="B70" i="16"/>
  <c r="F69" i="16"/>
  <c r="B69" i="16"/>
  <c r="F68" i="16"/>
  <c r="B68" i="16"/>
  <c r="F67" i="16"/>
  <c r="B67" i="16"/>
  <c r="F66" i="16"/>
  <c r="B66" i="16"/>
  <c r="F65" i="16"/>
  <c r="B65" i="16"/>
  <c r="F64" i="16"/>
  <c r="B64" i="16"/>
  <c r="F63" i="16"/>
  <c r="B63" i="16"/>
  <c r="F62" i="16"/>
  <c r="B62" i="16"/>
  <c r="F61" i="16"/>
  <c r="B61" i="16"/>
  <c r="F60" i="16"/>
  <c r="B60" i="16"/>
  <c r="F59" i="16"/>
  <c r="B59" i="16"/>
  <c r="F58" i="16"/>
  <c r="B58" i="16"/>
  <c r="F57" i="16"/>
  <c r="B57" i="16"/>
  <c r="F56" i="16"/>
  <c r="B56" i="16"/>
  <c r="F55" i="16"/>
  <c r="B55" i="16"/>
  <c r="F54" i="16"/>
  <c r="B54" i="16"/>
  <c r="F53" i="16"/>
  <c r="B53" i="16"/>
  <c r="F52" i="16"/>
  <c r="B52" i="16"/>
  <c r="F51" i="16"/>
  <c r="B51" i="16"/>
  <c r="F50" i="16"/>
  <c r="B50" i="16"/>
  <c r="F49" i="16"/>
  <c r="B49" i="16"/>
  <c r="F48" i="16"/>
  <c r="B48" i="16"/>
  <c r="F47" i="16"/>
  <c r="B47" i="16"/>
  <c r="F46" i="16"/>
  <c r="B46" i="16"/>
  <c r="F45" i="16"/>
  <c r="B45" i="16"/>
  <c r="F44" i="16"/>
  <c r="B44" i="16"/>
  <c r="F43" i="16"/>
  <c r="B43" i="16"/>
  <c r="F42" i="16"/>
  <c r="B42" i="16"/>
  <c r="F41" i="16"/>
  <c r="B41" i="16"/>
  <c r="F40" i="16"/>
  <c r="B40" i="16"/>
  <c r="F39" i="16"/>
  <c r="B39" i="16"/>
  <c r="F38" i="16"/>
  <c r="B38" i="16"/>
  <c r="F37" i="16"/>
  <c r="B37" i="16"/>
  <c r="F36" i="16"/>
  <c r="B36" i="16"/>
  <c r="F35" i="16"/>
  <c r="B35" i="16"/>
  <c r="F34" i="16"/>
  <c r="B34" i="16"/>
  <c r="F33" i="16"/>
  <c r="B33" i="16"/>
  <c r="F32" i="16"/>
  <c r="B32" i="16"/>
  <c r="F31" i="16"/>
  <c r="B31" i="16"/>
  <c r="F30" i="16"/>
  <c r="B30" i="16"/>
  <c r="F29" i="16"/>
  <c r="B29" i="16"/>
  <c r="F28" i="16"/>
  <c r="B28" i="16"/>
  <c r="F27" i="16"/>
  <c r="B27" i="16"/>
  <c r="F26" i="16"/>
  <c r="B26" i="16"/>
  <c r="F25" i="16"/>
  <c r="B25" i="16"/>
  <c r="F24" i="16"/>
  <c r="B24" i="16"/>
  <c r="F23" i="16"/>
  <c r="B23" i="16"/>
  <c r="F22" i="16"/>
  <c r="B22" i="16"/>
  <c r="F21" i="16"/>
  <c r="B21" i="16"/>
  <c r="F20" i="16"/>
  <c r="B20" i="16"/>
  <c r="F19" i="16"/>
  <c r="B19" i="16"/>
  <c r="F18" i="16"/>
  <c r="B18" i="16"/>
  <c r="F17" i="16"/>
  <c r="B17" i="16"/>
  <c r="F16" i="16"/>
  <c r="B16" i="16"/>
  <c r="F15" i="16"/>
  <c r="B15" i="16"/>
  <c r="F14" i="16"/>
  <c r="B14" i="16"/>
  <c r="F13" i="16"/>
  <c r="B13" i="16"/>
  <c r="F12" i="16"/>
  <c r="B12" i="16"/>
  <c r="F11" i="16"/>
  <c r="B11" i="16"/>
  <c r="F10" i="16"/>
  <c r="B10" i="16"/>
  <c r="F9" i="16"/>
  <c r="B9" i="16"/>
  <c r="F8" i="16"/>
  <c r="B8" i="16"/>
  <c r="F7" i="16"/>
  <c r="B7" i="16"/>
  <c r="F6" i="16"/>
  <c r="B6" i="16"/>
  <c r="F5" i="16"/>
  <c r="B5" i="16"/>
  <c r="F4" i="16"/>
  <c r="B4" i="16"/>
  <c r="F3" i="16"/>
  <c r="B3" i="16"/>
  <c r="F2" i="16"/>
  <c r="B2" i="16"/>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alcChain>
</file>

<file path=xl/sharedStrings.xml><?xml version="1.0" encoding="utf-8"?>
<sst xmlns="http://schemas.openxmlformats.org/spreadsheetml/2006/main" count="63410" uniqueCount="200">
  <si>
    <t>Financial Year</t>
  </si>
  <si>
    <t>Suburb</t>
  </si>
  <si>
    <t>State</t>
  </si>
  <si>
    <t>Postcode</t>
  </si>
  <si>
    <t>Country</t>
  </si>
  <si>
    <t>Manager</t>
  </si>
  <si>
    <t>Category</t>
  </si>
  <si>
    <t>Buyer</t>
  </si>
  <si>
    <t>Sales</t>
  </si>
  <si>
    <t>Chatswood</t>
  </si>
  <si>
    <t>NSW</t>
  </si>
  <si>
    <t>Australia</t>
  </si>
  <si>
    <t>Jeremy Garcia</t>
  </si>
  <si>
    <t>Richard Carr</t>
  </si>
  <si>
    <t>Amy Buchanan</t>
  </si>
  <si>
    <t>Elizabeth Gentry</t>
  </si>
  <si>
    <t>Chester George</t>
  </si>
  <si>
    <t>Ella Hickman</t>
  </si>
  <si>
    <t>Bruce Curran</t>
  </si>
  <si>
    <t>Accessories</t>
  </si>
  <si>
    <t>Maggie Mayer</t>
  </si>
  <si>
    <t>Howard Wright</t>
  </si>
  <si>
    <t>Chris Monroe</t>
  </si>
  <si>
    <t>Sara Ferrell</t>
  </si>
  <si>
    <t>Bathurst</t>
  </si>
  <si>
    <t>John Gardner</t>
  </si>
  <si>
    <t>Lidcombe</t>
  </si>
  <si>
    <t>Lillian Pruitt</t>
  </si>
  <si>
    <t>Darwin</t>
  </si>
  <si>
    <t>NT</t>
  </si>
  <si>
    <t>Michael Carney</t>
  </si>
  <si>
    <t>Noarlunga</t>
  </si>
  <si>
    <t>SA</t>
  </si>
  <si>
    <t>Ray Watson</t>
  </si>
  <si>
    <t>Airlie Beach</t>
  </si>
  <si>
    <t>QLD</t>
  </si>
  <si>
    <t>Caroline Tucker</t>
  </si>
  <si>
    <t>Port Lincoln</t>
  </si>
  <si>
    <t>Alex Nash</t>
  </si>
  <si>
    <t>Berri</t>
  </si>
  <si>
    <t>Rydalmere</t>
  </si>
  <si>
    <t>Dubbo</t>
  </si>
  <si>
    <t>Stafford</t>
  </si>
  <si>
    <t>Terri Wright</t>
  </si>
  <si>
    <t>Collingwood</t>
  </si>
  <si>
    <t>VIC</t>
  </si>
  <si>
    <t>Brian Hubbard</t>
  </si>
  <si>
    <t>Mindarie</t>
  </si>
  <si>
    <t>WA</t>
  </si>
  <si>
    <t>Tom McKenzie</t>
  </si>
  <si>
    <t>Yeppoon</t>
  </si>
  <si>
    <t>Amber Ward</t>
  </si>
  <si>
    <t>Werribee</t>
  </si>
  <si>
    <t>Prospect</t>
  </si>
  <si>
    <t>Cranbourne</t>
  </si>
  <si>
    <t>Owen Pierce</t>
  </si>
  <si>
    <t>Alice Springs</t>
  </si>
  <si>
    <t>Campbelltown</t>
  </si>
  <si>
    <t>George Chester</t>
  </si>
  <si>
    <t>Warrnambool</t>
  </si>
  <si>
    <t>Jerry Fulton</t>
  </si>
  <si>
    <t>Ulladulla</t>
  </si>
  <si>
    <t>Ringwood</t>
  </si>
  <si>
    <t>Rachael Long</t>
  </si>
  <si>
    <t>Frankston</t>
  </si>
  <si>
    <t>Nowra</t>
  </si>
  <si>
    <t>Seaford</t>
  </si>
  <si>
    <t>Ballina</t>
  </si>
  <si>
    <t>Claire Bridges</t>
  </si>
  <si>
    <t>Rosny Park</t>
  </si>
  <si>
    <t>TAS</t>
  </si>
  <si>
    <t>Simone Prior</t>
  </si>
  <si>
    <t>Claremont</t>
  </si>
  <si>
    <t>Croydon</t>
  </si>
  <si>
    <t>Marion</t>
  </si>
  <si>
    <t>Shepparton</t>
  </si>
  <si>
    <t>Esperance</t>
  </si>
  <si>
    <t>John Harper</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</si>
  <si>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</si>
  <si>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</si>
  <si>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</si>
  <si>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</si>
  <si>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</si>
  <si>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</si>
  <si>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</si>
  <si>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</si>
  <si>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</si>
  <si>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</si>
  <si>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</si>
  <si>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</si>
  <si>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</si>
  <si>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</si>
  <si>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</si>
  <si>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</si>
  <si>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Miles Hammond</t>
  </si>
  <si>
    <t>Mornington</t>
  </si>
  <si>
    <t>Albany</t>
  </si>
  <si>
    <t>Launceston</t>
  </si>
  <si>
    <t>Sunbury</t>
  </si>
  <si>
    <t>Chadstone</t>
  </si>
  <si>
    <t>Balcatta</t>
  </si>
  <si>
    <t>Nunawading</t>
  </si>
  <si>
    <t>Cairns</t>
  </si>
  <si>
    <t>North Lakes</t>
  </si>
  <si>
    <t>Ricky Wilkinson</t>
  </si>
  <si>
    <t>Mildura</t>
  </si>
  <si>
    <t>Hastings</t>
  </si>
  <si>
    <t>Burleigh Waters</t>
  </si>
  <si>
    <t>Altona</t>
  </si>
  <si>
    <t>Lismore</t>
  </si>
  <si>
    <t>Gladstone</t>
  </si>
  <si>
    <t>Thornleigh</t>
  </si>
  <si>
    <t>Epping</t>
  </si>
  <si>
    <t>Southport</t>
  </si>
  <si>
    <t>Epsom</t>
  </si>
  <si>
    <t>Bussleton</t>
  </si>
  <si>
    <t>Broome</t>
  </si>
  <si>
    <t>Underwood</t>
  </si>
  <si>
    <t>Dural</t>
  </si>
  <si>
    <t>Gympie</t>
  </si>
  <si>
    <t>Shellie Thomas</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</si>
  <si>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</si>
  <si>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</si>
  <si>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</si>
  <si>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</si>
  <si>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</si>
  <si>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</si>
  <si>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</si>
  <si>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</si>
  <si>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</si>
  <si>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</si>
  <si>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</si>
  <si>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</si>
  <si>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</si>
  <si>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</si>
  <si>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</si>
  <si>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</si>
  <si>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</si>
  <si>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</si>
  <si>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</si>
  <si>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</si>
  <si>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</si>
  <si>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</si>
  <si>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</si>
  <si>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</si>
  <si>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</si>
  <si>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</si>
  <si>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KMART STORE</t>
  </si>
  <si>
    <t>KMART ONLINE</t>
  </si>
  <si>
    <t>Home &amp; Living</t>
  </si>
  <si>
    <t>Clothing &amp; Fashion</t>
  </si>
  <si>
    <t>Toys &amp; Outdoor Play</t>
  </si>
  <si>
    <t>Footwear</t>
  </si>
  <si>
    <t>Beauty &amp; Personal Care</t>
  </si>
  <si>
    <t>Baby &amp; Nursery</t>
  </si>
  <si>
    <t>Electronics &amp; Entertainment</t>
  </si>
  <si>
    <t>Stationery &amp; Office Supplies</t>
  </si>
  <si>
    <t>Party &amp; Gift Wrap</t>
  </si>
  <si>
    <t>Type</t>
  </si>
  <si>
    <t>Date</t>
  </si>
  <si>
    <t>Financial Year2</t>
  </si>
  <si>
    <t>Full State</t>
  </si>
  <si>
    <t>03rdDec2023</t>
  </si>
  <si>
    <t>13thOct2023</t>
  </si>
  <si>
    <t>Count</t>
  </si>
  <si>
    <t>Row Labels</t>
  </si>
  <si>
    <t>Grand Total</t>
  </si>
  <si>
    <t>2023</t>
  </si>
  <si>
    <t>2024</t>
  </si>
  <si>
    <t>Jan</t>
  </si>
  <si>
    <t>Feb</t>
  </si>
  <si>
    <t>Mar</t>
  </si>
  <si>
    <t>Apr</t>
  </si>
  <si>
    <t>May</t>
  </si>
  <si>
    <t>Jun</t>
  </si>
  <si>
    <t>Jul</t>
  </si>
  <si>
    <t>Aug</t>
  </si>
  <si>
    <t>Sep</t>
  </si>
  <si>
    <t>Oct</t>
  </si>
  <si>
    <t>Nov</t>
  </si>
  <si>
    <t>Dec</t>
  </si>
  <si>
    <t>Column Labels</t>
  </si>
  <si>
    <t>Sum of Sales</t>
  </si>
  <si>
    <t>Average of Sales</t>
  </si>
  <si>
    <t>Australian Capital Territory</t>
  </si>
  <si>
    <t>New South Wales</t>
  </si>
  <si>
    <t>Northern Territory</t>
  </si>
  <si>
    <t>Queensland</t>
  </si>
  <si>
    <t>South Australia</t>
  </si>
  <si>
    <t>Tasmania</t>
  </si>
  <si>
    <t>Victoria</t>
  </si>
  <si>
    <t>Western Australia</t>
  </si>
  <si>
    <t>Australia Total</t>
  </si>
  <si>
    <t>(All)</t>
  </si>
  <si>
    <t xml:space="preserve"> </t>
  </si>
  <si>
    <t>Total Sales</t>
  </si>
  <si>
    <t>Total Sales and Trends by State</t>
  </si>
  <si>
    <t>Total Sales Trend</t>
  </si>
  <si>
    <t>Online</t>
  </si>
  <si>
    <t>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</si>
</sst>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
    <numFmt numFmtId="167" formatCode="[$$-C09]#,##0.00"/>
  </numFmts>
  <fonts count="8" x14ac:knownFonts="1">
    <font>
      <sz val="11"/>
      <color theme="1"/>
      <name val="Cambria"/>
      <family val="2"/>
      <scheme val="minor"/>
    </font>
    <font>
      <b/>
      <sz val="11"/>
      <color theme="1"/>
      <name val="Cambria"/>
      <family val="2"/>
      <scheme val="minor"/>
    </font>
    <font>
      <sz val="11"/>
      <color theme="1"/>
      <name val="Cambria"/>
      <family val="2"/>
      <scheme val="minor"/>
    </font>
    <font>
      <sz val="48"/>
      <color theme="1"/>
      <name val="Cambria"/>
      <family val="2"/>
      <scheme val="minor"/>
    </font>
    <font>
      <sz val="40"/>
      <color theme="0"/>
      <name val="Cambria"/>
      <family val="1"/>
      <scheme val="minor"/>
    </font>
    <font>
      <b/>
      <sz val="12"/>
      <color theme="1"/>
      <name val="Cambria"/>
      <family val="1"/>
      <scheme val="minor"/>
    </font>
    <font>
      <b/>
      <sz val="16"/>
      <color theme="1"/>
      <name val="Cambria"/>
      <family val="1"/>
      <scheme val="minor"/>
    </font>
    <font>
      <sz val="14"/>
      <color theme="1"/>
      <name val="Cambria"/>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2" fillId="0" borderId="0" applyFont="0" applyFill="0" applyBorder="0" applyAlignment="0" applyProtection="0"/>
  </cellStyleXfs>
  <cellXfs count="20">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1" xfId="0" applyFont="1" applyFill="1" applyBorder="1"/>
    <xf numFmtId="0" fontId="1" fillId="0" borderId="1" xfId="0" applyFont="1" applyBorder="1"/>
    <xf numFmtId="0" fontId="1" fillId="0" borderId="0" xfId="0" applyFont="1"/>
    <xf numFmtId="0" fontId="3" fillId="0" borderId="0" xfId="0" applyFont="1"/>
    <xf numFmtId="165" fontId="0" fillId="0" borderId="0" xfId="0" applyNumberFormat="1"/>
    <xf numFmtId="165" fontId="0" fillId="0" borderId="0" xfId="1" applyNumberFormat="1" applyFont="1"/>
    <xf numFmtId="0" fontId="4" fillId="0" borderId="0" xfId="0" applyFont="1" applyFill="1"/>
    <xf numFmtId="0" fontId="5" fillId="0" borderId="0" xfId="0" applyFont="1"/>
    <xf numFmtId="0" fontId="6" fillId="0" borderId="0" xfId="0" applyFont="1"/>
    <xf numFmtId="0" fontId="7" fillId="0" borderId="0" xfId="0" applyFont="1"/>
    <xf numFmtId="167" fontId="7" fillId="0" borderId="0" xfId="0" applyNumberFormat="1" applyFont="1"/>
  </cellXfs>
  <cellStyles count="2">
    <cellStyle name="Currency" xfId="1" builtinId="4"/>
    <cellStyle name="Normal" xfId="0" builtinId="0"/>
  </cellStyles>
  <dxfs count="10">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6" formatCode="yyyy/m/d"/>
      <alignment horizontal="general" vertical="bottom" textRotation="0" wrapText="1" indent="0" justifyLastLine="0" shrinkToFit="0" readingOrder="0"/>
    </dxf>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6" formatCode="yyyy/m/d"/>
      <alignment horizontal="general" vertical="bottom" textRotation="0" wrapText="1" indent="0" justifyLastLine="0" shrinkToFit="0" readingOrder="0"/>
    </dxf>
  </dxfs>
  <tableStyles count="0" defaultTableStyle="TableStyleMedium2" defaultPivotStyle="PivotStyleLight16"/>
  <colors>
    <mruColors>
      <color rgb="FF016BB3"/>
      <color rgb="FFFD6253"/>
      <color rgb="FFFF361C"/>
      <color rgb="FFBE4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 Kirthi Chetty.xlsx]Total sales over time!Totalsaleovertime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'Total sales over time'!$B$3:$B$4</c:f>
              <c:strCache>
                <c:ptCount val="1"/>
                <c:pt idx="0">
                  <c:v>KMART ONLINE</c:v>
                </c:pt>
              </c:strCache>
            </c:strRef>
          </c:tx>
          <c:spPr>
            <a:solidFill>
              <a:schemeClr val="accent1"/>
            </a:solidFill>
            <a:ln>
              <a:noFill/>
            </a:ln>
            <a:effectLst/>
          </c:spP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'Total sales over time'!$B$5:$B$31</c:f>
              <c:numCache>
                <c:formatCode>"$"#,##0.00</c:formatCode>
                <c:ptCount val="24"/>
                <c:pt idx="0">
                  <c:v>17665.07</c:v>
                </c:pt>
                <c:pt idx="1">
                  <c:v>12622.539999999999</c:v>
                </c:pt>
                <c:pt idx="2">
                  <c:v>30766.69</c:v>
                </c:pt>
                <c:pt idx="3">
                  <c:v>27919.519999999997</c:v>
                </c:pt>
                <c:pt idx="4">
                  <c:v>32337.620000000006</c:v>
                </c:pt>
                <c:pt idx="5">
                  <c:v>42988.65</c:v>
                </c:pt>
                <c:pt idx="6">
                  <c:v>23888.629999999997</c:v>
                </c:pt>
                <c:pt idx="7">
                  <c:v>31904.03</c:v>
                </c:pt>
                <c:pt idx="8">
                  <c:v>24828.080000000002</c:v>
                </c:pt>
                <c:pt idx="9">
                  <c:v>17343.39</c:v>
                </c:pt>
                <c:pt idx="10">
                  <c:v>18723.63</c:v>
                </c:pt>
                <c:pt idx="11">
                  <c:v>31199.5</c:v>
                </c:pt>
                <c:pt idx="12">
                  <c:v>27492.12</c:v>
                </c:pt>
                <c:pt idx="13">
                  <c:v>24833.15</c:v>
                </c:pt>
                <c:pt idx="14">
                  <c:v>10692.77</c:v>
                </c:pt>
                <c:pt idx="15">
                  <c:v>38255.050000000003</c:v>
                </c:pt>
                <c:pt idx="16">
                  <c:v>29125.190000000006</c:v>
                </c:pt>
                <c:pt idx="17">
                  <c:v>25348.78</c:v>
                </c:pt>
                <c:pt idx="18">
                  <c:v>25256.57</c:v>
                </c:pt>
                <c:pt idx="19">
                  <c:v>52893.440000000002</c:v>
                </c:pt>
                <c:pt idx="20">
                  <c:v>22345.94</c:v>
                </c:pt>
                <c:pt idx="21">
                  <c:v>26766.299999999996</c:v>
                </c:pt>
                <c:pt idx="22">
                  <c:v>38143.5</c:v>
                </c:pt>
                <c:pt idx="23">
                  <c:v>24775.330000000005</c:v>
                </c:pt>
              </c:numCache>
            </c:numRef>
          </c:val>
          <c:extLst>
            <c:ext xmlns:c16="http://schemas.microsoft.com/office/drawing/2014/chart" uri="{C3380CC4-5D6E-409C-BE32-E72D297353CC}">
              <c16:uniqueId val="{00000000-7CA2-4545-8FD5-FA71CE64C7A6}"/>
            </c:ext>
          </c:extLst>
        </c:ser>
        <c:ser>
          <c:idx val="1"/>
          <c:order val="1"/>
          <c:tx>
            <c:strRef>
              <c:f>'Total sales over time'!$C$3:$C$4</c:f>
              <c:strCache>
                <c:ptCount val="1"/>
                <c:pt idx="0">
                  <c:v>KMART STORE</c:v>
                </c:pt>
              </c:strCache>
            </c:strRef>
          </c:tx>
          <c:spPr>
            <a:solidFill>
              <a:srgbClr val="FF0000"/>
            </a:solidFill>
            <a:ln w="25400">
              <a:noFill/>
            </a:ln>
            <a:effectLst/>
          </c:spP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'Total sales over time'!$C$5:$C$31</c:f>
              <c:numCache>
                <c:formatCode>"$"#,##0.00</c:formatCode>
                <c:ptCount val="24"/>
                <c:pt idx="0">
                  <c:v>113131.16</c:v>
                </c:pt>
                <c:pt idx="1">
                  <c:v>119907.95</c:v>
                </c:pt>
                <c:pt idx="2">
                  <c:v>90020.700000000012</c:v>
                </c:pt>
                <c:pt idx="3">
                  <c:v>142763.91</c:v>
                </c:pt>
                <c:pt idx="4">
                  <c:v>92188.860000000015</c:v>
                </c:pt>
                <c:pt idx="5">
                  <c:v>145977.94</c:v>
                </c:pt>
                <c:pt idx="6">
                  <c:v>109827.61</c:v>
                </c:pt>
                <c:pt idx="7">
                  <c:v>120579.63</c:v>
                </c:pt>
                <c:pt idx="8">
                  <c:v>108649.16000000002</c:v>
                </c:pt>
                <c:pt idx="9">
                  <c:v>106032.67000000001</c:v>
                </c:pt>
                <c:pt idx="10">
                  <c:v>73922.55</c:v>
                </c:pt>
                <c:pt idx="11">
                  <c:v>96264.170000000013</c:v>
                </c:pt>
                <c:pt idx="12">
                  <c:v>80258.24000000002</c:v>
                </c:pt>
                <c:pt idx="13">
                  <c:v>85681.38</c:v>
                </c:pt>
                <c:pt idx="14">
                  <c:v>105683.08000000003</c:v>
                </c:pt>
                <c:pt idx="15">
                  <c:v>88755.87</c:v>
                </c:pt>
                <c:pt idx="16">
                  <c:v>99078.17</c:v>
                </c:pt>
                <c:pt idx="17">
                  <c:v>68440.260000000009</c:v>
                </c:pt>
                <c:pt idx="18">
                  <c:v>103031.79999999997</c:v>
                </c:pt>
                <c:pt idx="19">
                  <c:v>154883.61000000002</c:v>
                </c:pt>
                <c:pt idx="20">
                  <c:v>92873.920000000013</c:v>
                </c:pt>
                <c:pt idx="21">
                  <c:v>113682.51000000004</c:v>
                </c:pt>
                <c:pt idx="22">
                  <c:v>103374.33</c:v>
                </c:pt>
                <c:pt idx="23">
                  <c:v>113133.51000000002</c:v>
                </c:pt>
              </c:numCache>
            </c:numRef>
          </c:val>
          <c:extLst>
            <c:ext xmlns:c16="http://schemas.microsoft.com/office/drawing/2014/chart" uri="{C3380CC4-5D6E-409C-BE32-E72D297353CC}">
              <c16:uniqueId val="{00000004-7CA2-4545-8FD5-FA71CE64C7A6}"/>
            </c:ext>
          </c:extLst>
        </c:ser>
        <c:dLbls>
          <c:showLegendKey val="0"/>
          <c:showVal val="0"/>
          <c:showCatName val="0"/>
          <c:showSerName val="0"/>
          <c:showPercent val="0"/>
          <c:showBubbleSize val="0"/>
        </c:dLbls>
        <c:axId val="1256112384"/>
        <c:axId val="1256130272"/>
      </c:areaChart>
      <c:catAx>
        <c:axId val="125611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30272"/>
        <c:crosses val="autoZero"/>
        <c:auto val="1"/>
        <c:lblAlgn val="ctr"/>
        <c:lblOffset val="100"/>
        <c:noMultiLvlLbl val="0"/>
      </c:catAx>
      <c:valAx>
        <c:axId val="125613027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12384"/>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 Kirthi Chetty.xlsx]Average sales over time!Averasaleovertime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sales over time'!$B$3:$B$4</c:f>
              <c:strCache>
                <c:ptCount val="1"/>
                <c:pt idx="0">
                  <c:v>KMART ONLINE</c:v>
                </c:pt>
              </c:strCache>
            </c:strRef>
          </c:tx>
          <c:spPr>
            <a:ln w="28575" cap="rnd">
              <a:solidFill>
                <a:schemeClr val="accent1"/>
              </a:solidFill>
              <a:round/>
            </a:ln>
            <a:effectLst/>
          </c:spPr>
          <c:marker>
            <c:symbol val="none"/>
          </c:marke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'Average sales over time'!$B$5:$B$31</c:f>
              <c:numCache>
                <c:formatCode>"$"#,##0.00</c:formatCode>
                <c:ptCount val="24"/>
                <c:pt idx="0">
                  <c:v>353.3014</c:v>
                </c:pt>
                <c:pt idx="1">
                  <c:v>293.54744186046509</c:v>
                </c:pt>
                <c:pt idx="2">
                  <c:v>530.46017241379309</c:v>
                </c:pt>
                <c:pt idx="3">
                  <c:v>507.62763636363633</c:v>
                </c:pt>
                <c:pt idx="4">
                  <c:v>557.54517241379324</c:v>
                </c:pt>
                <c:pt idx="5">
                  <c:v>741.18362068965519</c:v>
                </c:pt>
                <c:pt idx="6">
                  <c:v>487.52306122448977</c:v>
                </c:pt>
                <c:pt idx="7">
                  <c:v>540.74627118644071</c:v>
                </c:pt>
                <c:pt idx="8">
                  <c:v>591.14476190476194</c:v>
                </c:pt>
                <c:pt idx="9">
                  <c:v>327.23377358490563</c:v>
                </c:pt>
                <c:pt idx="10">
                  <c:v>374.4726</c:v>
                </c:pt>
                <c:pt idx="11">
                  <c:v>547.35964912280701</c:v>
                </c:pt>
                <c:pt idx="12">
                  <c:v>458.202</c:v>
                </c:pt>
                <c:pt idx="13">
                  <c:v>620.82875000000001</c:v>
                </c:pt>
                <c:pt idx="14">
                  <c:v>274.17358974358973</c:v>
                </c:pt>
                <c:pt idx="15">
                  <c:v>659.569827586207</c:v>
                </c:pt>
                <c:pt idx="16">
                  <c:v>448.07984615384623</c:v>
                </c:pt>
                <c:pt idx="17">
                  <c:v>437.04793103448276</c:v>
                </c:pt>
                <c:pt idx="18">
                  <c:v>459.21036363636364</c:v>
                </c:pt>
                <c:pt idx="19">
                  <c:v>826.46</c:v>
                </c:pt>
                <c:pt idx="20">
                  <c:v>446.91879999999998</c:v>
                </c:pt>
                <c:pt idx="21">
                  <c:v>505.02452830188673</c:v>
                </c:pt>
                <c:pt idx="22">
                  <c:v>529.77083333333337</c:v>
                </c:pt>
                <c:pt idx="23">
                  <c:v>393.25920634920641</c:v>
                </c:pt>
              </c:numCache>
            </c:numRef>
          </c:val>
          <c:smooth val="0"/>
          <c:extLst>
            <c:ext xmlns:c16="http://schemas.microsoft.com/office/drawing/2014/chart" uri="{C3380CC4-5D6E-409C-BE32-E72D297353CC}">
              <c16:uniqueId val="{00000000-836D-6F4D-9C66-042FC3765007}"/>
            </c:ext>
          </c:extLst>
        </c:ser>
        <c:ser>
          <c:idx val="1"/>
          <c:order val="1"/>
          <c:tx>
            <c:strRef>
              <c:f>'Average sales over time'!$C$3:$C$4</c:f>
              <c:strCache>
                <c:ptCount val="1"/>
                <c:pt idx="0">
                  <c:v>KMART STORE</c:v>
                </c:pt>
              </c:strCache>
            </c:strRef>
          </c:tx>
          <c:spPr>
            <a:ln w="28575" cap="rnd">
              <a:solidFill>
                <a:srgbClr val="FF0000"/>
              </a:solidFill>
              <a:round/>
            </a:ln>
            <a:effectLst/>
          </c:spPr>
          <c:marker>
            <c:symbol val="none"/>
          </c:marke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'Average sales over time'!$C$5:$C$31</c:f>
              <c:numCache>
                <c:formatCode>"$"#,##0.00</c:formatCode>
                <c:ptCount val="24"/>
                <c:pt idx="0">
                  <c:v>844.26238805970149</c:v>
                </c:pt>
                <c:pt idx="1">
                  <c:v>826.95137931034481</c:v>
                </c:pt>
                <c:pt idx="2">
                  <c:v>652.32391304347834</c:v>
                </c:pt>
                <c:pt idx="3">
                  <c:v>951.75940000000003</c:v>
                </c:pt>
                <c:pt idx="4">
                  <c:v>720.22546875000012</c:v>
                </c:pt>
                <c:pt idx="5">
                  <c:v>1035.3045390070922</c:v>
                </c:pt>
                <c:pt idx="6">
                  <c:v>762.69173611111114</c:v>
                </c:pt>
                <c:pt idx="7">
                  <c:v>803.86419999999998</c:v>
                </c:pt>
                <c:pt idx="8">
                  <c:v>749.30455172413804</c:v>
                </c:pt>
                <c:pt idx="9">
                  <c:v>821.95868217054272</c:v>
                </c:pt>
                <c:pt idx="10">
                  <c:v>642.80478260869563</c:v>
                </c:pt>
                <c:pt idx="11">
                  <c:v>789.05057377049195</c:v>
                </c:pt>
                <c:pt idx="12">
                  <c:v>697.89773913043496</c:v>
                </c:pt>
                <c:pt idx="13">
                  <c:v>690.97887096774195</c:v>
                </c:pt>
                <c:pt idx="14">
                  <c:v>825.64906250000024</c:v>
                </c:pt>
                <c:pt idx="15">
                  <c:v>657.45088888888881</c:v>
                </c:pt>
                <c:pt idx="16">
                  <c:v>728.51595588235296</c:v>
                </c:pt>
                <c:pt idx="17">
                  <c:v>514.5884210526317</c:v>
                </c:pt>
                <c:pt idx="18">
                  <c:v>830.90161290322555</c:v>
                </c:pt>
                <c:pt idx="19">
                  <c:v>1155.8478358208956</c:v>
                </c:pt>
                <c:pt idx="20">
                  <c:v>714.41476923076937</c:v>
                </c:pt>
                <c:pt idx="21">
                  <c:v>817.8597841726621</c:v>
                </c:pt>
                <c:pt idx="22">
                  <c:v>868.69184873949587</c:v>
                </c:pt>
                <c:pt idx="23">
                  <c:v>819.80804347826108</c:v>
                </c:pt>
              </c:numCache>
            </c:numRef>
          </c:val>
          <c:smooth val="0"/>
          <c:extLst>
            <c:ext xmlns:c16="http://schemas.microsoft.com/office/drawing/2014/chart" uri="{C3380CC4-5D6E-409C-BE32-E72D297353CC}">
              <c16:uniqueId val="{00000001-836D-6F4D-9C66-042FC3765007}"/>
            </c:ext>
          </c:extLst>
        </c:ser>
        <c:dLbls>
          <c:showLegendKey val="0"/>
          <c:showVal val="0"/>
          <c:showCatName val="0"/>
          <c:showSerName val="0"/>
          <c:showPercent val="0"/>
          <c:showBubbleSize val="0"/>
        </c:dLbls>
        <c:smooth val="0"/>
        <c:axId val="1256112384"/>
        <c:axId val="1256130272"/>
      </c:lineChart>
      <c:catAx>
        <c:axId val="125611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30272"/>
        <c:crosses val="autoZero"/>
        <c:auto val="1"/>
        <c:lblAlgn val="ctr"/>
        <c:lblOffset val="100"/>
        <c:noMultiLvlLbl val="0"/>
      </c:catAx>
      <c:valAx>
        <c:axId val="125613027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1238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 Kirthi Chetty.xlsx]Sales by category!SalesbyCategory</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Category</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17649557290817"/>
          <c:y val="0.10046384720327421"/>
          <c:w val="0.68241072303721373"/>
          <c:h val="0.73728502218259551"/>
        </c:manualLayout>
      </c:layout>
      <c:barChart>
        <c:barDir val="bar"/>
        <c:grouping val="clustered"/>
        <c:varyColors val="0"/>
        <c:ser>
          <c:idx val="0"/>
          <c:order val="0"/>
          <c:tx>
            <c:strRef>
              <c:f>'Sales by category'!$B$3:$B$4</c:f>
              <c:strCache>
                <c:ptCount val="1"/>
                <c:pt idx="0">
                  <c:v>KMART ONLINE</c:v>
                </c:pt>
              </c:strCache>
            </c:strRef>
          </c:tx>
          <c:spPr>
            <a:solidFill>
              <a:schemeClr val="accent1"/>
            </a:solidFill>
            <a:ln>
              <a:noFill/>
            </a:ln>
            <a:effectLst/>
          </c:spPr>
          <c:invertIfNegative val="0"/>
          <c:cat>
            <c:strRef>
              <c:f>'Sales by category'!$A$5:$A$15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category'!$B$5:$B$15</c:f>
              <c:numCache>
                <c:formatCode>"$"#,##0.00</c:formatCode>
                <c:ptCount val="10"/>
                <c:pt idx="0">
                  <c:v>12738.55</c:v>
                </c:pt>
                <c:pt idx="1">
                  <c:v>15631.689999999997</c:v>
                </c:pt>
                <c:pt idx="2">
                  <c:v>23548.909999999993</c:v>
                </c:pt>
                <c:pt idx="3">
                  <c:v>39203.43</c:v>
                </c:pt>
                <c:pt idx="4">
                  <c:v>45816.3</c:v>
                </c:pt>
                <c:pt idx="5">
                  <c:v>81915.97</c:v>
                </c:pt>
                <c:pt idx="6">
                  <c:v>69084.55</c:v>
                </c:pt>
                <c:pt idx="7">
                  <c:v>121697.56</c:v>
                </c:pt>
                <c:pt idx="8">
                  <c:v>104554.15999999999</c:v>
                </c:pt>
                <c:pt idx="9">
                  <c:v>143924.37</c:v>
                </c:pt>
              </c:numCache>
            </c:numRef>
          </c:val>
          <c:extLst>
            <c:ext xmlns:c16="http://schemas.microsoft.com/office/drawing/2014/chart" uri="{C3380CC4-5D6E-409C-BE32-E72D297353CC}">
              <c16:uniqueId val="{00000000-CF74-584C-B1E8-867B9530650A}"/>
            </c:ext>
          </c:extLst>
        </c:ser>
        <c:ser>
          <c:idx val="1"/>
          <c:order val="1"/>
          <c:tx>
            <c:strRef>
              <c:f>'Sales by category'!$C$3:$C$4</c:f>
              <c:strCache>
                <c:ptCount val="1"/>
                <c:pt idx="0">
                  <c:v>KMART STORE</c:v>
                </c:pt>
              </c:strCache>
            </c:strRef>
          </c:tx>
          <c:spPr>
            <a:solidFill>
              <a:srgbClr val="FF0000"/>
            </a:solidFill>
            <a:ln>
              <a:noFill/>
            </a:ln>
            <a:effectLst/>
          </c:spPr>
          <c:invertIfNegative val="0"/>
          <c:cat>
            <c:strRef>
              <c:f>'Sales by category'!$A$5:$A$15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category'!$C$5:$C$15</c:f>
              <c:numCache>
                <c:formatCode>"$"#,##0.00</c:formatCode>
                <c:ptCount val="10"/>
                <c:pt idx="0">
                  <c:v>48848.580000000009</c:v>
                </c:pt>
                <c:pt idx="1">
                  <c:v>51254.19</c:v>
                </c:pt>
                <c:pt idx="2">
                  <c:v>63908.990000000005</c:v>
                </c:pt>
                <c:pt idx="3">
                  <c:v>125502.73000000001</c:v>
                </c:pt>
                <c:pt idx="4">
                  <c:v>174100.77999999994</c:v>
                </c:pt>
                <c:pt idx="5">
                  <c:v>278257.8</c:v>
                </c:pt>
                <c:pt idx="6">
                  <c:v>312539.23000000021</c:v>
                </c:pt>
                <c:pt idx="7">
                  <c:v>427704.99000000005</c:v>
                </c:pt>
                <c:pt idx="8">
                  <c:v>503470.23</c:v>
                </c:pt>
                <c:pt idx="9">
                  <c:v>542555.46999999986</c:v>
                </c:pt>
              </c:numCache>
            </c:numRef>
          </c:val>
          <c:extLst>
            <c:ext xmlns:c16="http://schemas.microsoft.com/office/drawing/2014/chart" uri="{C3380CC4-5D6E-409C-BE32-E72D297353CC}">
              <c16:uniqueId val="{00000001-CF74-584C-B1E8-867B9530650A}"/>
            </c:ext>
          </c:extLst>
        </c:ser>
        <c:dLbls>
          <c:showLegendKey val="0"/>
          <c:showVal val="0"/>
          <c:showCatName val="0"/>
          <c:showSerName val="0"/>
          <c:showPercent val="0"/>
          <c:showBubbleSize val="0"/>
        </c:dLbls>
        <c:gapWidth val="219"/>
        <c:axId val="916820432"/>
        <c:axId val="1255488288"/>
      </c:barChart>
      <c:catAx>
        <c:axId val="91682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88288"/>
        <c:crosses val="autoZero"/>
        <c:auto val="1"/>
        <c:lblAlgn val="ctr"/>
        <c:lblOffset val="100"/>
        <c:noMultiLvlLbl val="0"/>
      </c:catAx>
      <c:valAx>
        <c:axId val="1255488288"/>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20432"/>
        <c:crosses val="autoZero"/>
        <c:crossBetween val="between"/>
        <c:majorUnit val="200000"/>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 Kirthi Chetty.xlsx]Sales by suburb!SalesbySuburb</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
            </a:r>
            <a:r>
              <a:rPr lang="en-GB" baseline="0"/>
              <a:t> S</a:t>
            </a:r>
            <a:r>
              <a:rPr lang="en-GB"/>
              <a:t>ales by Suburb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'Sales by suburb'!$B$3:$B$4</c:f>
              <c:strCache>
                <c:ptCount val="1"/>
                <c:pt idx="0">
                  <c:v>KMART ONLINE</c:v>
                </c:pt>
              </c:strCache>
            </c:strRef>
          </c:tx>
          <c:spPr>
            <a:solidFill>
              <a:schemeClr val="accent1"/>
            </a:solidFill>
            <a:ln>
              <a:noFill/>
            </a:ln>
            <a:effectLst/>
          </c:spPr>
          <c:invertIfNegative val="0"/>
          <c:cat>
            <c:strRef>
              <c:f>'Sales by suburb'!$A$5:$A$15</c:f>
              <c:strCache>
                <c:ptCount val="10"/>
                <c:pt idx="0">
                  <c:v>Frankston</c:v>
                </c:pt>
                <c:pt idx="1">
                  <c:v>Campbelltown</c:v>
                </c:pt>
                <c:pt idx="2">
                  <c:v>Chadstone</c:v>
                </c:pt>
                <c:pt idx="3">
                  <c:v>Underwood</c:v>
                </c:pt>
                <c:pt idx="4">
                  <c:v>Albany</c:v>
                </c:pt>
                <c:pt idx="5">
                  <c:v>Alexandria</c:v>
                </c:pt>
                <c:pt idx="6">
                  <c:v>Dubbo</c:v>
                </c:pt>
                <c:pt idx="7">
                  <c:v>Ballarat</c:v>
                </c:pt>
                <c:pt idx="8">
                  <c:v>Armidale</c:v>
                </c:pt>
                <c:pt idx="9">
                  <c:v>Castle Hill</c:v>
                </c:pt>
              </c:strCache>
            </c:strRef>
          </c:cat>
          <c:val>
            <c:numRef>
              <c:f>'Sales by suburb'!$B$5:$B$15</c:f>
              <c:numCache>
                <c:formatCode>"$"#,##0.00</c:formatCode>
                <c:ptCount val="10"/>
                <c:pt idx="0">
                  <c:v>1627.1699999999996</c:v>
                </c:pt>
                <c:pt idx="1">
                  <c:v>2666.7400000000002</c:v>
                </c:pt>
                <c:pt idx="2">
                  <c:v>1827.37</c:v>
                </c:pt>
                <c:pt idx="3">
                  <c:v>1632.75</c:v>
                </c:pt>
                <c:pt idx="4">
                  <c:v>63673.17</c:v>
                </c:pt>
                <c:pt idx="5">
                  <c:v>64607.830000000009</c:v>
                </c:pt>
                <c:pt idx="6">
                  <c:v>3266.7700000000004</c:v>
                </c:pt>
                <c:pt idx="7">
                  <c:v>15847.229999999998</c:v>
                </c:pt>
                <c:pt idx="8">
                  <c:v>65457.710000000006</c:v>
                </c:pt>
                <c:pt idx="9">
                  <c:v>4935.67</c:v>
                </c:pt>
              </c:numCache>
            </c:numRef>
          </c:val>
          <c:extLst>
            <c:ext xmlns:c16="http://schemas.microsoft.com/office/drawing/2014/chart" uri="{C3380CC4-5D6E-409C-BE32-E72D297353CC}">
              <c16:uniqueId val="{00000000-2980-EA4A-860F-CB991F6F7334}"/>
            </c:ext>
          </c:extLst>
        </c:ser>
        <c:ser>
          <c:idx val="1"/>
          <c:order val="1"/>
          <c:tx>
            <c:strRef>
              <c:f>'Sales by suburb'!$C$3:$C$4</c:f>
              <c:strCache>
                <c:ptCount val="1"/>
                <c:pt idx="0">
                  <c:v>KMART STORE</c:v>
                </c:pt>
              </c:strCache>
            </c:strRef>
          </c:tx>
          <c:spPr>
            <a:solidFill>
              <a:srgbClr val="FF0000"/>
            </a:solidFill>
            <a:ln>
              <a:noFill/>
            </a:ln>
            <a:effectLst/>
          </c:spPr>
          <c:invertIfNegative val="0"/>
          <c:cat>
            <c:strRef>
              <c:f>'Sales by suburb'!$A$5:$A$15</c:f>
              <c:strCache>
                <c:ptCount val="10"/>
                <c:pt idx="0">
                  <c:v>Frankston</c:v>
                </c:pt>
                <c:pt idx="1">
                  <c:v>Campbelltown</c:v>
                </c:pt>
                <c:pt idx="2">
                  <c:v>Chadstone</c:v>
                </c:pt>
                <c:pt idx="3">
                  <c:v>Underwood</c:v>
                </c:pt>
                <c:pt idx="4">
                  <c:v>Albany</c:v>
                </c:pt>
                <c:pt idx="5">
                  <c:v>Alexandria</c:v>
                </c:pt>
                <c:pt idx="6">
                  <c:v>Dubbo</c:v>
                </c:pt>
                <c:pt idx="7">
                  <c:v>Ballarat</c:v>
                </c:pt>
                <c:pt idx="8">
                  <c:v>Armidale</c:v>
                </c:pt>
                <c:pt idx="9">
                  <c:v>Castle Hill</c:v>
                </c:pt>
              </c:strCache>
            </c:strRef>
          </c:cat>
          <c:val>
            <c:numRef>
              <c:f>'Sales by suburb'!$C$5:$C$15</c:f>
              <c:numCache>
                <c:formatCode>"$"#,##0.00</c:formatCode>
                <c:ptCount val="10"/>
                <c:pt idx="0">
                  <c:v>104095.13999999998</c:v>
                </c:pt>
                <c:pt idx="1">
                  <c:v>94778.62000000001</c:v>
                </c:pt>
                <c:pt idx="2">
                  <c:v>82414.69</c:v>
                </c:pt>
                <c:pt idx="3">
                  <c:v>75585.830000000016</c:v>
                </c:pt>
                <c:pt idx="4">
                  <c:v>12433.82</c:v>
                </c:pt>
                <c:pt idx="5">
                  <c:v>10855.09</c:v>
                </c:pt>
                <c:pt idx="6">
                  <c:v>71472.150000000009</c:v>
                </c:pt>
                <c:pt idx="7">
                  <c:v>58570.100000000006</c:v>
                </c:pt>
                <c:pt idx="8">
                  <c:v>7650.54</c:v>
                </c:pt>
                <c:pt idx="9">
                  <c:v>66856.09</c:v>
                </c:pt>
              </c:numCache>
            </c:numRef>
          </c:val>
          <c:extLst>
            <c:ext xmlns:c16="http://schemas.microsoft.com/office/drawing/2014/chart" uri="{C3380CC4-5D6E-409C-BE32-E72D297353CC}">
              <c16:uniqueId val="{00000001-2980-EA4A-860F-CB991F6F7334}"/>
            </c:ext>
          </c:extLst>
        </c:ser>
        <c:dLbls>
          <c:showLegendKey val="0"/>
          <c:showVal val="0"/>
          <c:showCatName val="0"/>
          <c:showSerName val="0"/>
          <c:showPercent val="0"/>
          <c:showBubbleSize val="0"/>
        </c:dLbls>
        <c:gapWidth val="219"/>
        <c:overlap val="100"/>
        <c:axId val="1256133872"/>
        <c:axId val="928519568"/>
      </c:barChart>
      <c:catAx>
        <c:axId val="125613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519568"/>
        <c:crosses val="autoZero"/>
        <c:auto val="1"/>
        <c:lblAlgn val="ctr"/>
        <c:lblOffset val="100"/>
        <c:noMultiLvlLbl val="0"/>
      </c:catAx>
      <c:valAx>
        <c:axId val="9285195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3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 Kirthi Chetty.xlsx]Sales Online vs store!SalesByType</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Platform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1666666666666667"/>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0.21388888888888891"/>
              <c:y val="2.7777777777777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94F86B3-BE11-1149-BFDF-9D286BA24B84}" type="CATEGORYNAME">
                  <a:rPr lang="en-US">
                    <a:solidFill>
                      <a:srgbClr val="FF0000"/>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FF0000"/>
                    </a:solidFill>
                  </a:rPr>
                  <a:t>, </a:t>
                </a:r>
                <a:fld id="{75F7B215-8402-EA48-892A-B2C748796238}" type="VALUE">
                  <a:rPr lang="en-US" baseline="0">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r>
                  <a:rPr lang="en-US" baseline="0">
                    <a:solidFill>
                      <a:srgbClr val="FF0000"/>
                    </a:solidFill>
                  </a:rPr>
                  <a:t>, </a:t>
                </a:r>
                <a:fld id="{A3208ECD-EDC5-DC43-8BBE-BAF5F9D0E572}" type="PERCENTAGE">
                  <a:rPr lang="en-US" baseline="0">
                    <a:solidFill>
                      <a:srgbClr val="FF0000"/>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FF0000"/>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1666666666666667"/>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FF0000"/>
          </a:solidFill>
          <a:ln>
            <a:noFill/>
          </a:ln>
          <a:effectLst/>
        </c:spPr>
        <c:dLbl>
          <c:idx val="0"/>
          <c:layout>
            <c:manualLayout>
              <c:x val="-0.21388888888888891"/>
              <c:y val="2.7777777777777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94F86B3-BE11-1149-BFDF-9D286BA24B84}" type="CATEGORYNAME">
                  <a:rPr lang="en-US">
                    <a:solidFill>
                      <a:srgbClr val="FF0000"/>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FF0000"/>
                    </a:solidFill>
                  </a:rPr>
                  <a:t>, </a:t>
                </a:r>
                <a:fld id="{75F7B215-8402-EA48-892A-B2C748796238}" type="VALUE">
                  <a:rPr lang="en-US" baseline="0">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r>
                  <a:rPr lang="en-US" baseline="0">
                    <a:solidFill>
                      <a:srgbClr val="FF0000"/>
                    </a:solidFill>
                  </a:rPr>
                  <a:t>, </a:t>
                </a:r>
                <a:fld id="{A3208ECD-EDC5-DC43-8BBE-BAF5F9D0E572}" type="PERCENTAGE">
                  <a:rPr lang="en-US" baseline="0">
                    <a:solidFill>
                      <a:srgbClr val="FF0000"/>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FF0000"/>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1666666666666667"/>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FF0000"/>
          </a:solidFill>
          <a:ln>
            <a:noFill/>
          </a:ln>
          <a:effectLst/>
        </c:spPr>
        <c:dLbl>
          <c:idx val="0"/>
          <c:layout>
            <c:manualLayout>
              <c:x val="-0.21388888888888891"/>
              <c:y val="2.7777777777777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94F86B3-BE11-1149-BFDF-9D286BA24B84}" type="CATEGORYNAME">
                  <a:rPr lang="en-US">
                    <a:solidFill>
                      <a:srgbClr val="FF0000"/>
                    </a:solidFill>
                  </a:rPr>
                  <a:pPr>
                    <a:defRPr/>
                  </a:pPr>
                  <a:t>[CATEGORY NAME]</a:t>
                </a:fld>
                <a:r>
                  <a:rPr lang="en-US" baseline="0">
                    <a:solidFill>
                      <a:srgbClr val="FF0000"/>
                    </a:solidFill>
                  </a:rPr>
                  <a:t>, </a:t>
                </a:r>
                <a:fld id="{75F7B215-8402-EA48-892A-B2C748796238}" type="VALUE">
                  <a:rPr lang="en-US" baseline="0">
                    <a:solidFill>
                      <a:srgbClr val="FF0000"/>
                    </a:solidFill>
                  </a:rPr>
                  <a:pPr>
                    <a:defRPr/>
                  </a:pPr>
                  <a:t>[VALUE]</a:t>
                </a:fld>
                <a:r>
                  <a:rPr lang="en-US" baseline="0">
                    <a:solidFill>
                      <a:srgbClr val="FF0000"/>
                    </a:solidFill>
                  </a:rPr>
                  <a:t>, </a:t>
                </a:r>
                <a:fld id="{A3208ECD-EDC5-DC43-8BBE-BAF5F9D0E572}" type="PERCENTAGE">
                  <a:rPr lang="en-US" baseline="0">
                    <a:solidFill>
                      <a:srgbClr val="FF0000"/>
                    </a:solidFill>
                  </a:rPr>
                  <a:pPr>
                    <a:defRPr/>
                  </a:pPr>
                  <a:t>[PERCENTAGE]</a:t>
                </a:fld>
                <a:endParaRPr lang="en-US" baseline="0">
                  <a:solidFill>
                    <a:srgbClr val="FF0000"/>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'Sales Online vs store'!$B$3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1AB-8349-BC9D-F70034BEB691}"/>
              </c:ext>
            </c:extLst>
          </c:dPt>
          <c:dPt>
            <c:idx val="1"/>
            <c:bubble3D val="0"/>
            <c:spPr>
              <a:solidFill>
                <a:srgbClr val="FF0000"/>
              </a:solidFill>
              <a:ln>
                <a:noFill/>
              </a:ln>
              <a:effectLst/>
            </c:spPr>
            <c:extLst>
              <c:ext xmlns:c16="http://schemas.microsoft.com/office/drawing/2014/chart" uri="{C3380CC4-5D6E-409C-BE32-E72D297353CC}">
                <c16:uniqueId val="{00000003-D1AB-8349-BC9D-F70034BEB691}"/>
              </c:ext>
            </c:extLst>
          </c:dPt>
          <c:dLbls>
            <c:dLbl>
              <c:idx val="0"/>
              <c:layout>
                <c:manualLayout>
                  <c:x val="0.21666666666666667"/>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1AB-8349-BC9D-F70034BEB691}"/>
                </c:ext>
              </c:extLst>
            </c:dLbl>
            <c:dLbl>
              <c:idx val="1"/>
              <c:layout>
                <c:manualLayout>
                  <c:x val="-0.21388888888888891"/>
                  <c:y val="2.7777777777777776E-2"/>
                </c:manualLayout>
              </c:layout>
              <c:tx>
                <c:rich>
                  <a:bodyPr/>
                  <a:lstStyle/>
                  <a:p>
                    <a:fld id="{594F86B3-BE11-1149-BFDF-9D286BA24B84}" type="CATEGORYNAME">
                      <a:rPr lang="en-US">
                        <a:solidFill>
                          <a:srgbClr val="FF0000"/>
                        </a:solidFill>
                      </a:rPr>
                      <a:pPr/>
                      <a:t>[CATEGORY NAME]</a:t>
                    </a:fld>
                    <a:r>
                      <a:rPr lang="en-US" baseline="0">
                        <a:solidFill>
                          <a:srgbClr val="FF0000"/>
                        </a:solidFill>
                      </a:rPr>
                      <a:t>, </a:t>
                    </a:r>
                    <a:fld id="{75F7B215-8402-EA48-892A-B2C748796238}" type="VALUE">
                      <a:rPr lang="en-US" baseline="0">
                        <a:solidFill>
                          <a:srgbClr val="FF0000"/>
                        </a:solidFill>
                      </a:rPr>
                      <a:pPr/>
                      <a:t>[VALUE]</a:t>
                    </a:fld>
                    <a:r>
                      <a:rPr lang="en-US" baseline="0">
                        <a:solidFill>
                          <a:srgbClr val="FF0000"/>
                        </a:solidFill>
                      </a:rPr>
                      <a:t>, </a:t>
                    </a:r>
                    <a:fld id="{A3208ECD-EDC5-DC43-8BBE-BAF5F9D0E572}" type="PERCENTAGE">
                      <a:rPr lang="en-US" baseline="0">
                        <a:solidFill>
                          <a:srgbClr val="FF0000"/>
                        </a:solidFill>
                      </a:rPr>
                      <a:pPr/>
                      <a:t>[PERCENTAGE]</a:t>
                    </a:fld>
                    <a:endParaRPr lang="en-US" baseline="0">
                      <a:solidFill>
                        <a:srgbClr val="FF0000"/>
                      </a:solidFill>
                    </a:endParaRP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1AB-8349-BC9D-F70034BEB6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Online vs store'!$A$4:$A$6</c:f>
              <c:strCache>
                <c:ptCount val="2"/>
                <c:pt idx="0">
                  <c:v>KMART ONLINE</c:v>
                </c:pt>
                <c:pt idx="1">
                  <c:v>KMART STORE</c:v>
                </c:pt>
              </c:strCache>
            </c:strRef>
          </c:cat>
          <c:val>
            <c:numRef>
              <c:f>'Sales Online vs store'!$B$4:$B$6</c:f>
              <c:numCache>
                <c:formatCode>"$"#,##0.00</c:formatCode>
                <c:ptCount val="2"/>
                <c:pt idx="0">
                  <c:v>658115.49</c:v>
                </c:pt>
                <c:pt idx="1">
                  <c:v>2528142.9900000012</c:v>
                </c:pt>
              </c:numCache>
            </c:numRef>
          </c:val>
          <c:extLst>
            <c:ext xmlns:c16="http://schemas.microsoft.com/office/drawing/2014/chart" uri="{C3380CC4-5D6E-409C-BE32-E72D297353CC}">
              <c16:uniqueId val="{00000004-D1AB-8349-BC9D-F70034BEB691}"/>
            </c:ext>
          </c:extLst>
        </c:ser>
        <c:dLbls>
          <c:showLegendKey val="0"/>
          <c:showVal val="1"/>
          <c:showCatName val="0"/>
          <c:showSerName val="0"/>
          <c:showPercent val="0"/>
          <c:showBubbleSize val="0"/>
          <c:showLeaderLines val="1"/>
        </c:dLbls>
        <c:firstSliceAng val="0"/>
        <c:holeSize val="4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 Kirthi Chetty.xlsx]Sales by manager!SalesByMANAGER</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manager'!$B$3:$B$4</c:f>
              <c:strCache>
                <c:ptCount val="1"/>
                <c:pt idx="0">
                  <c:v>KMART ONLINE</c:v>
                </c:pt>
              </c:strCache>
            </c:strRef>
          </c:tx>
          <c:spPr>
            <a:solidFill>
              <a:schemeClr val="accent1"/>
            </a:solidFill>
            <a:ln>
              <a:noFill/>
            </a:ln>
            <a:effectLst/>
          </c:spPr>
          <c:invertIfNegative val="0"/>
          <c:cat>
            <c:strRef>
              <c:f>'Sales by manager'!$A$5:$A$15</c:f>
              <c:strCache>
                <c:ptCount val="10"/>
                <c:pt idx="0">
                  <c:v>Rachael Long</c:v>
                </c:pt>
                <c:pt idx="1">
                  <c:v>John Gardner</c:v>
                </c:pt>
                <c:pt idx="2">
                  <c:v>Lillian Pruitt</c:v>
                </c:pt>
                <c:pt idx="3">
                  <c:v>Jeremy Garcia</c:v>
                </c:pt>
                <c:pt idx="4">
                  <c:v>Jerry Fulton</c:v>
                </c:pt>
                <c:pt idx="5">
                  <c:v>George Chester</c:v>
                </c:pt>
                <c:pt idx="6">
                  <c:v>Terri Wright</c:v>
                </c:pt>
                <c:pt idx="7">
                  <c:v>Brian Hubbard</c:v>
                </c:pt>
                <c:pt idx="8">
                  <c:v>Claire Bridges</c:v>
                </c:pt>
                <c:pt idx="9">
                  <c:v>Miles Hammond</c:v>
                </c:pt>
              </c:strCache>
            </c:strRef>
          </c:cat>
          <c:val>
            <c:numRef>
              <c:f>'Sales by manager'!$B$5:$B$15</c:f>
              <c:numCache>
                <c:formatCode>"$"#,##0.00</c:formatCode>
                <c:ptCount val="10"/>
                <c:pt idx="0">
                  <c:v>16223.210000000001</c:v>
                </c:pt>
                <c:pt idx="1">
                  <c:v>23870.300000000003</c:v>
                </c:pt>
                <c:pt idx="2">
                  <c:v>70065.939999999988</c:v>
                </c:pt>
                <c:pt idx="3">
                  <c:v>81133.34</c:v>
                </c:pt>
                <c:pt idx="4">
                  <c:v>38138.720000000008</c:v>
                </c:pt>
                <c:pt idx="5">
                  <c:v>19648.400000000001</c:v>
                </c:pt>
                <c:pt idx="6">
                  <c:v>8133.15</c:v>
                </c:pt>
                <c:pt idx="7">
                  <c:v>101079.18000000001</c:v>
                </c:pt>
                <c:pt idx="8">
                  <c:v>72424.009999999995</c:v>
                </c:pt>
                <c:pt idx="9">
                  <c:v>65967.66</c:v>
                </c:pt>
              </c:numCache>
            </c:numRef>
          </c:val>
          <c:extLst>
            <c:ext xmlns:c16="http://schemas.microsoft.com/office/drawing/2014/chart" uri="{C3380CC4-5D6E-409C-BE32-E72D297353CC}">
              <c16:uniqueId val="{00000000-E94F-0E40-993D-FF8D57B1134C}"/>
            </c:ext>
          </c:extLst>
        </c:ser>
        <c:ser>
          <c:idx val="1"/>
          <c:order val="1"/>
          <c:tx>
            <c:strRef>
              <c:f>'Sales by manager'!$C$3:$C$4</c:f>
              <c:strCache>
                <c:ptCount val="1"/>
                <c:pt idx="0">
                  <c:v>KMART STORE</c:v>
                </c:pt>
              </c:strCache>
            </c:strRef>
          </c:tx>
          <c:spPr>
            <a:solidFill>
              <a:srgbClr val="FF0000"/>
            </a:solidFill>
            <a:ln>
              <a:noFill/>
            </a:ln>
            <a:effectLst/>
          </c:spPr>
          <c:invertIfNegative val="0"/>
          <c:cat>
            <c:strRef>
              <c:f>'Sales by manager'!$A$5:$A$15</c:f>
              <c:strCache>
                <c:ptCount val="10"/>
                <c:pt idx="0">
                  <c:v>Rachael Long</c:v>
                </c:pt>
                <c:pt idx="1">
                  <c:v>John Gardner</c:v>
                </c:pt>
                <c:pt idx="2">
                  <c:v>Lillian Pruitt</c:v>
                </c:pt>
                <c:pt idx="3">
                  <c:v>Jeremy Garcia</c:v>
                </c:pt>
                <c:pt idx="4">
                  <c:v>Jerry Fulton</c:v>
                </c:pt>
                <c:pt idx="5">
                  <c:v>George Chester</c:v>
                </c:pt>
                <c:pt idx="6">
                  <c:v>Terri Wright</c:v>
                </c:pt>
                <c:pt idx="7">
                  <c:v>Brian Hubbard</c:v>
                </c:pt>
                <c:pt idx="8">
                  <c:v>Claire Bridges</c:v>
                </c:pt>
                <c:pt idx="9">
                  <c:v>Miles Hammond</c:v>
                </c:pt>
              </c:strCache>
            </c:strRef>
          </c:cat>
          <c:val>
            <c:numRef>
              <c:f>'Sales by manager'!$C$5:$C$15</c:f>
              <c:numCache>
                <c:formatCode>"$"#,##0.00</c:formatCode>
                <c:ptCount val="10"/>
                <c:pt idx="0">
                  <c:v>293553.06</c:v>
                </c:pt>
                <c:pt idx="1">
                  <c:v>272210.60000000003</c:v>
                </c:pt>
                <c:pt idx="2">
                  <c:v>201015.24999999997</c:v>
                </c:pt>
                <c:pt idx="3">
                  <c:v>172533.9</c:v>
                </c:pt>
                <c:pt idx="4">
                  <c:v>210632.55</c:v>
                </c:pt>
                <c:pt idx="5">
                  <c:v>205043.04999999996</c:v>
                </c:pt>
                <c:pt idx="6">
                  <c:v>204205.12000000008</c:v>
                </c:pt>
                <c:pt idx="7">
                  <c:v>98503.730000000025</c:v>
                </c:pt>
                <c:pt idx="8">
                  <c:v>86340.640000000014</c:v>
                </c:pt>
                <c:pt idx="9">
                  <c:v>83827.009999999995</c:v>
                </c:pt>
              </c:numCache>
            </c:numRef>
          </c:val>
          <c:extLst>
            <c:ext xmlns:c16="http://schemas.microsoft.com/office/drawing/2014/chart" uri="{C3380CC4-5D6E-409C-BE32-E72D297353CC}">
              <c16:uniqueId val="{00000001-E94F-0E40-993D-FF8D57B1134C}"/>
            </c:ext>
          </c:extLst>
        </c:ser>
        <c:dLbls>
          <c:showLegendKey val="0"/>
          <c:showVal val="0"/>
          <c:showCatName val="0"/>
          <c:showSerName val="0"/>
          <c:showPercent val="0"/>
          <c:showBubbleSize val="0"/>
        </c:dLbls>
        <c:gapWidth val="219"/>
        <c:overlap val="100"/>
        <c:axId val="873318416"/>
        <c:axId val="873301648"/>
      </c:barChart>
      <c:catAx>
        <c:axId val="87331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01648"/>
        <c:crosses val="autoZero"/>
        <c:auto val="1"/>
        <c:lblAlgn val="ctr"/>
        <c:lblOffset val="100"/>
        <c:noMultiLvlLbl val="0"/>
      </c:catAx>
      <c:valAx>
        <c:axId val="873301648"/>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1841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 Kirthi Chetty.xlsx]Sales by buyer!SalesByBuyer</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Sales by Buyer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'Sales by buyer'!$B$3:$B$4</c:f>
              <c:strCache>
                <c:ptCount val="1"/>
                <c:pt idx="0">
                  <c:v>KMART ONLINE</c:v>
                </c:pt>
              </c:strCache>
            </c:strRef>
          </c:tx>
          <c:spPr>
            <a:solidFill>
              <a:schemeClr val="accent1"/>
            </a:solidFill>
            <a:ln>
              <a:noFill/>
            </a:ln>
            <a:effectLst/>
          </c:spPr>
          <c:invertIfNegative val="0"/>
          <c:cat>
            <c:strRef>
              <c:f>'Sales by buyer'!$A$5:$A$15</c:f>
              <c:strCache>
                <c:ptCount val="10"/>
                <c:pt idx="0">
                  <c:v>Bruce Curran</c:v>
                </c:pt>
                <c:pt idx="1">
                  <c:v>Elizabeth Gentry</c:v>
                </c:pt>
                <c:pt idx="2">
                  <c:v>Howard Wright</c:v>
                </c:pt>
                <c:pt idx="3">
                  <c:v>Richard Carr</c:v>
                </c:pt>
                <c:pt idx="4">
                  <c:v>Chester George</c:v>
                </c:pt>
                <c:pt idx="5">
                  <c:v>Amy Buchanan</c:v>
                </c:pt>
                <c:pt idx="6">
                  <c:v>Maggie Mayer</c:v>
                </c:pt>
                <c:pt idx="7">
                  <c:v>Sara Ferrell</c:v>
                </c:pt>
                <c:pt idx="8">
                  <c:v>Ella Hickman</c:v>
                </c:pt>
                <c:pt idx="9">
                  <c:v>Chris Monroe</c:v>
                </c:pt>
              </c:strCache>
            </c:strRef>
          </c:cat>
          <c:val>
            <c:numRef>
              <c:f>'Sales by buyer'!$B$5:$B$15</c:f>
              <c:numCache>
                <c:formatCode>"$"#,##0.00</c:formatCode>
                <c:ptCount val="10"/>
                <c:pt idx="0">
                  <c:v>143924.37</c:v>
                </c:pt>
                <c:pt idx="1">
                  <c:v>104554.15999999999</c:v>
                </c:pt>
                <c:pt idx="2">
                  <c:v>121697.56</c:v>
                </c:pt>
                <c:pt idx="3">
                  <c:v>69084.55</c:v>
                </c:pt>
                <c:pt idx="4">
                  <c:v>81915.97</c:v>
                </c:pt>
                <c:pt idx="5">
                  <c:v>45816.3</c:v>
                </c:pt>
                <c:pt idx="6">
                  <c:v>39203.43</c:v>
                </c:pt>
                <c:pt idx="7">
                  <c:v>23548.909999999993</c:v>
                </c:pt>
                <c:pt idx="8">
                  <c:v>15631.689999999997</c:v>
                </c:pt>
                <c:pt idx="9">
                  <c:v>12738.55</c:v>
                </c:pt>
              </c:numCache>
            </c:numRef>
          </c:val>
          <c:extLst>
            <c:ext xmlns:c16="http://schemas.microsoft.com/office/drawing/2014/chart" uri="{C3380CC4-5D6E-409C-BE32-E72D297353CC}">
              <c16:uniqueId val="{00000000-7ED6-984A-8797-4EDCFBE76536}"/>
            </c:ext>
          </c:extLst>
        </c:ser>
        <c:ser>
          <c:idx val="1"/>
          <c:order val="1"/>
          <c:tx>
            <c:strRef>
              <c:f>'Sales by buyer'!$C$3:$C$4</c:f>
              <c:strCache>
                <c:ptCount val="1"/>
                <c:pt idx="0">
                  <c:v>KMART STORE</c:v>
                </c:pt>
              </c:strCache>
            </c:strRef>
          </c:tx>
          <c:spPr>
            <a:solidFill>
              <a:srgbClr val="FF0000"/>
            </a:solidFill>
            <a:ln>
              <a:noFill/>
            </a:ln>
            <a:effectLst/>
          </c:spPr>
          <c:invertIfNegative val="0"/>
          <c:cat>
            <c:strRef>
              <c:f>'Sales by buyer'!$A$5:$A$15</c:f>
              <c:strCache>
                <c:ptCount val="10"/>
                <c:pt idx="0">
                  <c:v>Bruce Curran</c:v>
                </c:pt>
                <c:pt idx="1">
                  <c:v>Elizabeth Gentry</c:v>
                </c:pt>
                <c:pt idx="2">
                  <c:v>Howard Wright</c:v>
                </c:pt>
                <c:pt idx="3">
                  <c:v>Richard Carr</c:v>
                </c:pt>
                <c:pt idx="4">
                  <c:v>Chester George</c:v>
                </c:pt>
                <c:pt idx="5">
                  <c:v>Amy Buchanan</c:v>
                </c:pt>
                <c:pt idx="6">
                  <c:v>Maggie Mayer</c:v>
                </c:pt>
                <c:pt idx="7">
                  <c:v>Sara Ferrell</c:v>
                </c:pt>
                <c:pt idx="8">
                  <c:v>Ella Hickman</c:v>
                </c:pt>
                <c:pt idx="9">
                  <c:v>Chris Monroe</c:v>
                </c:pt>
              </c:strCache>
            </c:strRef>
          </c:cat>
          <c:val>
            <c:numRef>
              <c:f>'Sales by buyer'!$C$5:$C$15</c:f>
              <c:numCache>
                <c:formatCode>"$"#,##0.00</c:formatCode>
                <c:ptCount val="10"/>
                <c:pt idx="0">
                  <c:v>542555.46999999986</c:v>
                </c:pt>
                <c:pt idx="1">
                  <c:v>503470.23</c:v>
                </c:pt>
                <c:pt idx="2">
                  <c:v>427704.99000000005</c:v>
                </c:pt>
                <c:pt idx="3">
                  <c:v>312539.23000000021</c:v>
                </c:pt>
                <c:pt idx="4">
                  <c:v>278257.8</c:v>
                </c:pt>
                <c:pt idx="5">
                  <c:v>174100.77999999994</c:v>
                </c:pt>
                <c:pt idx="6">
                  <c:v>125502.73000000001</c:v>
                </c:pt>
                <c:pt idx="7">
                  <c:v>63908.990000000005</c:v>
                </c:pt>
                <c:pt idx="8">
                  <c:v>51254.19</c:v>
                </c:pt>
                <c:pt idx="9">
                  <c:v>48848.580000000009</c:v>
                </c:pt>
              </c:numCache>
            </c:numRef>
          </c:val>
          <c:extLst>
            <c:ext xmlns:c16="http://schemas.microsoft.com/office/drawing/2014/chart" uri="{C3380CC4-5D6E-409C-BE32-E72D297353CC}">
              <c16:uniqueId val="{00000001-7ED6-984A-8797-4EDCFBE76536}"/>
            </c:ext>
          </c:extLst>
        </c:ser>
        <c:dLbls>
          <c:showLegendKey val="0"/>
          <c:showVal val="0"/>
          <c:showCatName val="0"/>
          <c:showSerName val="0"/>
          <c:showPercent val="0"/>
          <c:showBubbleSize val="0"/>
        </c:dLbls>
        <c:gapWidth val="219"/>
        <c:overlap val="100"/>
        <c:axId val="873330592"/>
        <c:axId val="879185584"/>
      </c:barChart>
      <c:catAx>
        <c:axId val="87333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185584"/>
        <c:crosses val="autoZero"/>
        <c:auto val="1"/>
        <c:lblAlgn val="ctr"/>
        <c:lblOffset val="100"/>
        <c:noMultiLvlLbl val="0"/>
      </c:catAx>
      <c:valAx>
        <c:axId val="8791855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3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mbria" panose="02040503050406030204"/>
            </a:rPr>
            <a:t>Sales by State</a:t>
          </a:r>
        </a:p>
      </cx:txPr>
    </cx:title>
    <cx:plotArea>
      <cx:plotAreaRegion>
        <cx:series layoutId="regionMap" uniqueId="{133F5409-5225-1241-AFC1-C6EFFDF339EA}">
          <cx:tx>
            <cx:txData>
              <cx:f>_xlchart.v5.8</cx:f>
              <cx:v>Sum of Sales</cx:v>
            </cx:txData>
          </cx:tx>
          <cx:dataId val="0"/>
          <cx:layoutPr>
            <cx:geography cultureLanguage="en-GB" cultureRegion="AU" attribution="Powered by Bing">
              <cx:geoCache provider="{E9337A44-BEBE-4D9F-B70C-5C5E7DAFC167}">
                <cx:binary>3Hxpb9xG1u5fMfz5pVN7FQeTFxiSvWltyvL6hZAlmfteXH/9PZTHmW6qpzlJ5uLiRgFsxK3mqbM9
Zy3+/bH/22Py/FC96dMkq//22P/6NtC6+Nsvv9SPwXP6UL9Lw8cqr/Pv+t1jnv6Sf/8ePj7/8lQ9
dGHm/0IQZr88Bg+Vfu7f/u/f4Wn+c36VPz7oMM/c5rka7p7rJtH1mc9OfvTmMW8yPX3dhyf9+vYf
Ta2rhyR8ePvmOdOhHu6H4vnXt0e/9fbNL/NnvaL7JoGj6eYJvmsQ/k4ShZii2Pzx8/ZNkmf+Pz/H
lL1jJsKSUoamH/yT9s1DCt//j470cqCHp6fqua7f/PPvo68ecXD0SVjn9g8h2Pl03n98eGHwl2Mh
/+/fZ/8ALM/+5UAPc/ksfXRGDQ9PaZg5IaglfNT417efnmv9XGVv/o1Yjn79D2iKCcGJNOlJTRHy
DissmWTsWEevDvU//9n5Tqvt/NOOOAR5/OPtGen9f6bcj6DjvJp73xHHv1enVLxTHCElCH7xrsm9
Dr2PsXcUMWIiKX465w/P/+F9P0/0pxR68iFHXP369uPO/gsp8v6hTh+y/6oiGX5nUsEYpfSHIulM
keIdNznmVM0A9OdZ/pQKTz5kpsL7f7z/C6nwfd7o4D+Dsd8ZECl6h5FCikpyrELK30GQBIQV5JQv
zk70p/R57lkztb7/KyHsTV7pYIqf989VFQLYDj8j2Y9M54j334u12HzHMJMmxuhk/KT0HXgw6F3w
n1R/oOzrU/0p5S487ojHX9/e3P+FvPbmuXvzw7Y/PSTP9U8x/xeUSyH5EVxgpf6pW3XsvEy+gzCL
IXWSL/g8Q+HZwf6cfo+ZPHrWXLnvP/2FtAt59HNWJw/Z039RsZDVciGRmJKgn5qbZUiccRNT+ZPo
D6f912GOFHBYNx0p40fh9qpI+TePOfrqr2/dK+cvpMffipfsjf1QhPoh+b+CxxBPmVICHJKdxGNm
gssSjsi8njl3vj+l7P/4wTP1/8P+fwDS/76+/a3edx70w+qlUXBQ4p7/9GdtPPvqUb/hiPufXrd7
+vUtxdQE3P2tATE95J/f/OGUs7zmxHefH2r961sM6TTo3hSIII6kwpCKdVBawydksgqsmABiDEK1
ePsmm7KGH60M0xRUmooTYjKTwLfqKU+Ez6h6hwThSkqqEJWQAvzWqdnnyeDn2W9y+ef/v8madJ+H
ma6Bqvn2TfHj1yY+4SnwKCSUhANyLIhg8Pnjwx10g6bf/p+4zlmVtdmwJ322Rdq062uPMKeI2jvR
3eP8sm6sSA12IzeKfOvLZJ/cmplnpUNvhcWWh/GatynUXL/J8sSpAPHOHgrSmMND6TAc+qTMh32T
B9bQ34c+c0yzsBrDNnG+Pk9s4vCVBCQXlEDfiJgU6p1DYkUmK556IAHp3/lhaFXV8+8nAOqlGEv4
wWzGTU5URQQvhn2XBRalqZUbX85TwOgED4ckwJYOeTDanqswA4EVrWkJdRWwJ4XkDYtXXV5YUSB3
SGzb0lzQ07+ha0KrRkJJyMyZ7FSQd02WtcM+zm7a4osoMsfwGrs0bw31uaHf+ua2p6V1ntuJmbnC
QIySQIlKQGOTMA5MtmZ0KHEVjnujUNc6re3C4FbeqGsW/AFKJnQ0wEGZiRWaaU6ZWR8zP0H7xs/y
m97DxmrI+9oGf0p2ejAVBNNzdn+Ks0N6MzWq0vOqzi/RnvnEaprK9qJdV1sobK7/ACFJGIFsA7x/
KuUPRTgohXyW9GhP6thK9HvT2/M6ssp0d54OYOZMVUIRDikPEWD6hM5UxX3qZX0EDPFB3moeb3R5
75eVrWpmNZLs2xy9P0+RvMYOICkRhgajpAgyrmPWUq6jmnUD2su8GFcJM77VnlAf0jGqtmnSjZec
0fyijmR/weoRP5G2H9ZCm8puw6i+SaN0tEbcFbnl+VF62es4snAh+AUuS6vRxVfd1sNFk3C9bceI
WlrVyjY64yZVPNrlMQq+NEMULHjaKUFS6LtAwDAJiBQCwqHCOtPM61IStMfd++xLFAMO2mPr6Oqm
WDCNEz4NoUVAI49PzoXpdJQD96oKaeR1YYJ7BZkVF3hdCLEKxwuqervQ1Oprw+rGcs3HYXVed69V
N8GICS0LCJuSy1ksyuuYoDLqx70UxtokuY2osW7Ti6DOrJp+PU8MTzZ+DCNAjVHFTZPDHy+GdMBn
nMuyTrEc937dJ1ZRBpeB4FsWpZ9xKp2285BTxfpbbvabdCwdTcfPf+QEJoZID+QpmOyxpHvC26zU
xrivawPMq/oovXrn9U4X8V0cj18z6SQlwHlsNe0StJ2SNcR8IjEHFUPsO6YdmDTQVSNeZJ1bDKON
1/QX6ZjsjI5tqco+nmd2id7MgJvQH6M6BWnTrL5XF7W0zSx7n47fVbE5T+k1iEopMOHSZJRDgJiB
dkaLODNjH+2B4kUjvDUJ6cb0ijvVLvD0oqC5CQkOWRiHcAThb2awXV7RNK5StDdkva7aTagr2xDF
dRJ5955HLOytAr++9otqpQpHDpDAdBehGa+Klm2rbiFanfTcw+PMOCdJGowMwXHwbSlyiySPUX0f
RFaUG7bhFVaZoFWZywXAmJ46FwLgrTmJAFJcOcP4nuRt3guN9lmXhBuz7b+HNO62fdyrBQbpKZeF
rhdHJoZCmeMZNI1VX5QsidG+401jtXnO7VZUW2ZkH2Ts33SEGnbE+quxrNyQBpfpyN6nyXgVDcFo
1ziOVnXa5BZvcW1Js7F5hqntI3TrZ+06GLXrhzi0kFGNTm5KYpcjuss9/BQoviFDEdgl8Vai7TqL
kHoBj045yCFvU6J+AEcpyTjyOCiPJb4Vj19UsvW0XXQfeFItyBG/TnmlhDAilIkI+L45c0ZZRmHk
ZxWEZcJ7S1J908TNJ8THyIa5cmE3NPvGcb/LS/bVyKrrUAUXSZUTW4R0m/b1uBDdTp6Hci6QKbkJ
na9j3iH5gn/zGrTXEE2tjpPIrvnIFqi8BgYFEZIrrCjUO0rRYyqV6LBBqU/2qiqxXZCrVN6MuIEk
oUfb34tBQIpTKNwQpFgmmgEDSswxbJDEYKhQtUTCCvjnIUjtYQnGXzvfREhSQDsTakU+JxSgZBQD
EBqburo1SDludFd4Gz+n/kIud5KUQNPQVphQgs6UZOAhLRpIk/dVy4bvqvdD2w+77FGE4vG89F67
AjA1JY2mOTXL1MzNKRsEN32glIVolfHATtoLsddpaA15cnGeFp60fgxfQAwKbWUKqM7BLI6tIk5Y
XAcarKIICpuL0MLyw2iSLZP3Wn5NDd8Kw4/ITJ2m3sZoXdPg6vwJXhu/gnwLclVANIXQ1CM6dPws
6NRYdiWYJRT3NqQBqZOhVCz4/CntQa4vGYR7aDrISeYH8NIwgaOw78geUj9k+ZpZmUcym9ydZ+aU
jx2SmUmTVakfmXFD9nkCQHFhhC79wIp+gZkTuRvIbArzwBHY/Zyboh4LwzNGso/o85CPlhHf67Rb
Z+k2Tp4To7dY+klnD6hyz7N3Wor/ojtjbyi8glE5kL0fdDZL2aXstrjQ6/NUpqbQK5s8ZG/malQU
tBtTTPbQMIos5VEnF2xc1VXBoBhJ0tA2dbuDXLm6GeMhvECpkV7HMg6vBir6hdOcUKkC+GUM8Bmw
U0yfH1gO07Bi03e+3A/5EELpC/VRiYnlV5KuZN82q/PMT7zN/NGUUMGZgNGgWTHj3aOciZhpvm+j
rxQFDnRUbL93SQEWq6XF/OYyKOsFH3xNFHrygnGmBDSBYPB9zOMYdq3K6ljuwxJvjcwa3yd03w34
Ko7ulLgwxQK9Exo2OYV1JCmgi6dMOnN66kU9LVRn7gluVmWS2HXolvHOTFI7HyqrbHOnaj4wim0p
S4jQaEHKZOLoWMwmxEAOY3xAPsjdZsHQjCOtIjYEbto8cPNWQtxl0Qb7xSru7abdBv0etSByHDtG
6qLMHodrqdekJ1Y5YqsR6eUYPJm8dM6r/5RkpILMHRpxSjA8z/HypohG4mNvH+e5rb0dqiGdu6CV
02Y2CvAugfZB1qafxToslmLBa/eeik8gijlk89AEOTaDdqSatI3vu11DPhbVroht3ayhDWXh+Fo2
/cr0SqsyIkeZ4yZPr3m4x8bWD+sFl5tgZKYcNaW5UL/gCd5mPlBkXLcMWrRunKl1OaRrL2hsk30V
qWcXWWBjL18S++swaB6SnLOO+rgIBI59t2XYofwjGqHar97nj6R04uuusVDu223eOl3xRfoLAf+U
3CUWsHEiGTLZvGcTDijoU059V3pxY5MwLy1sjua2L9tswfBPePqUXIDbCUGg7T5DcKricZCD9F1x
zbXNwl3W38jOtBIRr/Lyi6EW6L3uRwGaUMwg7+RQJqK5p+sMemN+oCN3HG78bcJ2g3/Nou8taDSO
7ht2K8PE8or1IPybpIMmo437x8gpVtqwibExjcu64JbndXZZGHbZbQZkBYO2kii0z7vehDlHVjc7
6aSlA6DvVMh7HneRW3dfqH/dNM/nn/8qkMyePwskI+tlLTx4Pms9p1Ol3dN1GT60zZffT0cRAa0y
ISGvmveHVVvpbBiHyNXdJ1bVN6oAj03F4IZ+ZyzI7FWqCjzBCEdQyKsgbE1bb4cyy0reaSP2gCeZ
ZhvU58k99kooo8Yi39ZD0+58P1xIQuY0FUwZgSiCpJUpKDJm6ICa3EuCgYauogZaIQ/ZovF7AOjR
t2PMW9vL03pzXqZz25howjLRhEmCM+gbHfNp8MDoY2qGbq6HwKkDglceIeOSs8yj0gsZQD4FWGBC
ATUzwb4SGgSqQlckF7WXOMZw2cZXnBVfvOCmabGFMyfpU7smj/3KSAMru2iK0amEpcm14W2R1dDb
85y/KhDmZ5qZLasUGBsD1nnzWXfPuihtOuA1TCvXojCdrvtU6ssgbG/M6CYsb3SiF05A5tgMi5WY
YAZip0RSNu/WF6PRyrQBhXcpzndhHnWbOMH4gnq6/lD6FbWgt4YvuhxrK+64uI6LXDu6DskaVVG6
Z4GKIGRr3V2MGo+WGXuJbRR1tEeapU6R6o8BZ9+Mpkit0gyjVRAEZMGAZiENpuMcposCcJBCvsHI
ZGAH4CK18ALIejq3zFZmBHUUdopyLRh1ghHC6nZBabNO0StyM0NqMIvGcIg7lyXM4dwmmYODb6N8
9MUdEdhRw9MQrnl4eZ7uzDWBrKCwA6tgYARob/IZWVLwkHOPInesynViQLbOVHdX9QakdXW80yH6
/vsJAgIwBYUQVHZslrGkuKpaEafY5dq0ykxsE/RR6tjyeAjzDH+h7jrFHuAOdFZhPA2gN2evg555
Rwvs9nGY2byW37wMrb0KZn3tBK9sadQ3i9YwmMIwD5AwK4fZNBYvjawDq6lU0OmmpKUbirUZwyTC
Jsy/a4Z96VUr3Hn2MIQLPOKJiYMwONGUhEA3ihKoel4lX6Ffs56JonYD49YfXM80nJ7dTrVHWV0M
nwJhU3GVQ1rYWch0omGDlgLlC5rOjwAbuFPFhSEPRTPIyQsVBKGpa7eRdjNYhrYH9DUhehXkaI25
YQvp2/5NOEA2vJOBU6Z7Ynwfh+E+astbc5NVT75hUWU3xrfz9jZ340k4YNpQJE25DJ3PoUaum4rV
uHZpHTgtuyqN77q+74bPWphb6i0V+qclAagxjc0V9NJm6RpqAs79qANJlHYUZBtp6FVUZrY0hl09
5g4ObRYXgH9WGn/50pdXLP6q9QfN65UXOF5+wWRtmdGesFvsZwsoc8pS2MHhZoFY56lBCYXDCT+2
WXBp9lAf1/vzEp/Hnxd7PKDyUskd+EDOVZoMoq8B/b9L3VpaS8dsS6dGK2GguzheR2SbealdNtts
/NCHS3nhSTYl5OUAL1yiuc5zkqFQRGPtjiywG3/bezV05Hbn2TxFhENwmHJlBntUswSjUSqsNMy/
3FbBxLYOq20sx2QTteYSprwsdMy9C7ALIHNyLhhtHYeimjaBbgqs3RbpryL0Vn5/PYa1o9mG+LU9
MmnRS0y3WerU9K5t7mh/wZttuC8vI2/YQLi8GpP3AVkH0Nf9GtrRqvNyK/Vu23KXt5tcWh2249Iu
y6Up8El3ENCqg0xTYirQlCkc2kIfCzWaUruxgS8h1K+MrrWGYLgLfWGxnNmp2hv1dw8UFdS+lcpv
sLNm1eEern9ZRZpYcbImnxvfMXXhJAzBtsbS7s4JyJYmmjrssJqE6TzQaxz5XFSddgO7Ta8b2A0y
+js6uK2wcfbQNU/n7WY+9HpxDxM262COyiFJepkZHYgkBLDyoHZq3Oa71iveC8u8S7072LbpK6sV
xTbkC22CE6YKERdKOpgawzWJuf301O+SjHe9ywQanbTogpXpk9iukQwWSM3S7om5CWmhNob1GlPi
KSAfMKfqGiJEPfZuF3/yo2+F9/G89E6ycvD8GbzilvhVoVHvtnojk8LSMDEdyEJEnaLVzN+OmJjB
JMrNKsADMEEQcgoyQG3v23m5bfyv57l5TYjA/BFcGxJlAQnnDEMYaZJYekHv5nmYbwJexJe6Q4Oj
xmFqpxHfOU/vdTAkL6sKsLUL+59qPmkePR61Mal6GBvKrb5NmA91er1Kh8YZY7A+P8ILFF/bA1yv
4pgQ2JCAqb2aPj+whxZWn3CLSO8myvRXUQjTiTiTS1RezOpYY7DzhKD5Ou1jgPXNBDkkvAmmboCb
t6XcVUmq1ko2xO5QETtNlRbb3jDibVKJ2qqH7HurmmEV9rK1/LT3VyiIfaut4nbtD4a/UnGfbKhf
eQt2Nc9GYVwD7gF5GszXoHE7n9yELQ/NkgaDaxadZZqhjdLUwp1yVLeOzKVJ2ynRH1KbWXFtmjUn
AySEbZk7fg2bInW2UOidYgiGXgoyXkWppHOxhwVrOhYPLs3vpfch5GBG14J+RPjuvOHOK0rAFYBK
cBQGV/YgqM9bJHHihZylzeAGRb4Okq+oWisDFgW13d9WsAjZr031KVCdU/bYDoavYXSX+pvIvIyh
bMPbpH3kX7JQWmrsNqz/dv50r0GJYIByKBj5tJYzT3g6KVNzKLsBGuL+VQiLk5ZZDlYZZMlC8+aU
SjmB8h0KbDHVUMfeJHJYQesMPbij0jc+q7YkDT6c5+UkCZjOgphhbgEj92MS0mBNzTrgJcAB5PIZ
5sAMWpqfz5vmL/rkDAbBZOrNQEPqmMyQC5gbCj64uZeNlge4sPEl1k7Fc20HjRo+8bBut5kRVHY6
DPVK9Dy90FVV26mOiHOe6VMKhMJFEgn7y+CYswQrSWDptIrw4EKFeMvBcJImvU3qanOezAm4h5JQ
Qd8YGjBQILwiI8E2BILCswvuMrO14zFbVdXDUKzOEzrll7C+C9MaKAxhTDST7shrQUoaj27dRs9V
bDoZ/AF7wqlDRvO+1DVaEODrHAqK3QOCM8PUmvhUdT4QbPSmw5GNi0eW3SdoFxYWUY+0XeDwpAFN
E3cMy5pQ+r4UIQeBBRYZVZo23uCm0QVuqEPwhSeSzmq15UO96bOnoWFr6DDeShTt6sxfKKVO+cnk
7vAf9Icgvz024C7CJc2ranSlTEa7on6xMQgNFticT71e/ARWX6CFCdkUlBozwQ5VYKRlKKGqlzEM
bp12cKrQItrxYOAevadyA+sp6zHdFIa5KZrSoSO5DClsH8ZWGH/txDZKy4tK0/fnLexEFkuAaeiq
wBY+tHXny4gpgYv5GYeD9catKO6gP2EHxoqUt/gDLdYh/9oVn86TPOWkIAjoWsM6AATSmcQJq5Mm
ZnQE7/FXhkfXso92WTIsmPIpJ4VVKcDXae8AZjvHiiUkM/sEjaPb921iBQwakVSVlSWCYhV0wdN5
pk5kZJBEwt4ItG7AkMUsguqgiM1e+8jFuUabPIw/qMTgNvKpvkqzKN2kFZarlvX9Qig5IU0gbMLE
UjGoKNX0+YH/pCiluIiAsJlmu5KLtZE062CQC82AU/xBsxn2VGACAH3KyY0OyAyZoszL88Gt4rUp
nskQ2RVy47SwkLqv2/V5aZ6AIdixnwwEFu2nhuYxNT8oUBeZ1eBKlKxk4NvCgNmgcgaVWgjdZUVj
dd79eZqnOIQEHhHwBIZgm/GYJqlGvzNTAhz6lzlzB2On6hXPVpqu22ihW3uS1suNPAQrTbALd0zL
U6Ay1EBt6hOWWHXWwFqf/4QlZJMg0agD0kurdyfcgUwr94z8IDkr4HsDd4YRQqDu/RHu1bQ7EnVO
J3KYBXLrvCRPgd0RrZmxMJ3LVJVscAdTrmST3+Zd5vA+WnuR2MXJVWSsKti26/Y87DbZqD8aUKJ7
T6a4QdwOmV25g3pqxsfzxzoRTAkMzGCqMr1lALOZ0IfMj6NkDAF3NHI9f1N4aGUGuzb5xsXqPKlT
TslgTwhW8DAgkJgJ28Nj3FY0H12dZ82289SwNhgUNBEdy915Uie6xtP2nQmEYJkLQGA2CMwHUQdo
LEY3Tt5X5GMaPyfyUd+qyAnHG119TIxPWXGpU0ebq+5SR5vz9E+xCuFTAJuwCghp17EpI2XUXZAM
IFXWx5s0qx9VOPqrsY6TBbM6BQrQOwOMm4ouuBVzTIkEsjQHDHGj6+30jr7Ph1t6OZLQ0eXaD5aM
+CRfB9Sm0xwAXtWPhW/kYnR52Vm6lZtRhauy8RcqL3LKL6clJwkWCTfB5iM2PUCa6TNjhNm0k442
gqZx4Zrml6wqrLQOrbFYRXzbGpXdRU9V7XhQ48d7j1pRfFHWu5LAlvWVnxQ2GW84XFgrFEzi5LXI
nPN6PgVZ0F2DRjhiGMbbM3l4fcl6xb3RDcYcWbSi+yaKtd3GFbZNGEI6dYoqO1f6D/Q64AIbCAZa
bbBvOk9QyqEuagn7mK78HFcWI7WjfGccd2nZO+nvT02mHUVTQEYkpk2wY6XHRuMPUMIgN4B78Csc
pNgqdB6uqiYptuflOV8pnzJC2LKBeyCQ2kPraL56EkVm1wnZYVdJ/14kKHVyD/K/pMcEJuoVWnGj
TZweln7W4yjS1chHvG4qlG59ALK7Kuyzq1iElTU2Ir5UkMOtZdt2axrC9K1KzOY6IixzVIKrqyLO
1SqrmiKxRuHhz7TtmxU0MOlKQYW0T2AN5q4PfGWhBPa/ksYP/gBKwVbTVJdB54QJPkPENIDVmrFN
qJvK9VhloZWPkDpUqyDLtzi8kUliRW1ox4GVM38dfR28yyYbLNkv3Vg84W9HB5nFpqLRZRQ0GXXz
5irV1XU67FUNvWm1dKVuetCslQWEBFQ2yIRNdzUDxgaGJ5VpAscIVgdqBj3bpfsm8zgLReHUJvvX
taUJww4wKh0CDFdo23FfPZqZpb+MT/g9ujDXEGgdtiO71rcQpBQP6ZV/39wXF9VCmnbiDi8cAHYD
IJzC4pp46fYcHABgKxiYgntT3YV/x2x8GTLLuOF3whk3xcebcJ+ujZ25q7fRdboE0PPKBbiHfaqD
rfqZgIvG7FME44h9bsVWedFt8m4V3WowpGkCvhB8TlObWkPQ5aCQ6M+gAdqfAS1GD+9xBWnTOnLk
1+BmSNboqv3QL1GbhTpgDTpxB7tiM7BlUV8FY2b6btFsUt+COWt21Tgp7MIVDouXWJuFOrh0d7wo
NvNNboYeUnETufnH4AtswKl9+Vx+6FfNLrlQW/3BW0VsieaknGPvwEfDmpnpsmGIyhQ2btyycwLs
xNs8uwrtxFu1sIP6Xj6Zt2SpIJzvbgPiHs80Jmg4sNbBwwJun8A4gMM6j9y2DTQY18SGOe0onHK8
aT+2N+dBfqbHCeOPirMZ2MDSvWIDpGcufk8uqvtuQzp7zC70d7y0enaK0mF9NtMhg8tGpoZ72K66
TmzoLJQf7+COEg1sCNbneTqVCBzWSbN8M/GV8hITemzIRje51X5TgUUu84UKaX7DbRLdEXzOGNJG
OvZmFlM35pciv5FVbhlQScB+7Eb2V319I5GDYeyRDFdaDDapYC9xRRO4uHx3nt/TOA4NCyieIKGf
b9bguI5rLUrqcmRcUaO1Ydv9/XkSJyxzYvZfNGaWGVUNwvA2TeoOdkadRGxgayex5aa6iKtV6TnJ
5/MEl3iaSqUDTyCtCqMkBZ5CcAIO11s03p2nMMdL0B+gCoZ7ZVATSLgSPSunaV8Vo8oM5tb9rhff
a/ZJW2x4brx1+liSlbEQimYY9oMcjKWnlwFARjW/MF9rMlYBz7gLUXcdZrd9ukXJ0nb0a7FN76aD
RTjYs4Ib0fMkxiSoFrE5ULcLhLYGeO/oeoQhrHNedK9dmTIMieE0eoU/xExyBlxW9XNDcFevRamt
dryCS5ShW/HPH3C0BP4n5MZgzAZUoBE3XX44toQkbv06Dn3uijK9KrtVYDgZbRcuap7YJIEXjUB7
FwaHcOsP+DqmUvUSdVTWwJJXVLCBp6s7Hml/W6Ehvsr6IFzBLRNYOI87vO0KmdpJI4MbSXW+KYmf
bzseRwsG87obAEd6aflCQTM1QGdHGqMM523B3Xql5GcDWSV77PiWGwv18eS6x4GOEdgoRQJD0wGG
MTPWiR4F9WWN3TFwYMfVyh/hngwfogWjea1H2GyEAAAdBwUz6HmVFEwrwkMqMPStymQjUAK3cCtq
rqDjXS1ULvO0E3xtojX5NYUlANjePxadCeUB4jXHLh4/hbX5ifbRisBWSIycrl61MoR3ttRWAC8J
UHBjx9iEgmxjZuWwQWo8BeK+Yk4MKU37dN5vXhoAc1HDRWD8ImloEcxQrRQ1zkOYLrsdXfvas+qm
2xfl57ocv7Ua2yVMFZJ23I4+sml0G+UhjOZvq/JTjrr7Ena5REae6Kgezx/rtTszmIuBoAANYRY3
Bw3cdl0FN4qJi40LmeZWN+RWVtuqCtb5+BFSx2JYQPcTLaGJJFCbjA4iy0xBcGcqwxF84qZ3Q5ta
NUSQKE8iy0exbWgovlCkrPamhDe2xPQ26FaIR7bXyp1fNQtudiK08WlXYXoFEbxXCDrIx8aiyjxu
uyFgbld55orIOF2XHu637VDWbs4KZBW54cGiI2stT+ViazA/Ww2ka7//Xj3AQaBrhDkUofBG2FnG
iXQsac3gILFZ2KMz5IalU+iV2al5YcT7Oljo7JyYbB0TnJDhIMjGVZ0K3wiZK3Fv8WAljS9aNlat
4CZdvNLJjbbRZRmtC7k6z+lJytA8h7EsUhIcYkbZUwaGNcVKuMFVHtw3Q+fkxsZwI8hDjQ4us2UW
76zapGu0dJHpBDbAyzsA7mBZF96BAlY4Y5qmnuG3jXCpDK0wpRZcHuo8yOkBHFAQ2iFUZmRdFSta
W/4jwERerYpkC29J2A7sOozg1kKyMlW/sM70Gu2nY8F8D2rG6SUmM+UTFeosYp1wDU62tN4Vfu40
I3aynK+9eiFDPhHu4PqUABlMDVno8cxiSxtg1lF48YzbwAWb8qoiK2iu2CIa1lH0/v+Q9qW9cSPJ
tn9l/gAvuC/AwwUeydpUVVpKlmX7CyHJFplkcksyM5n89e/Q3dNTRdUVX/cFBph2q61gbpGREeec
ABO7vGPyWNu7LFd7z1gIJj/eBOD34fAjKYzld+eRENRzx0rTRu9hUgCLZEPtyGsU3jh+/fdTc5em
ZvtMz2qXDUR6D24TGdraLL4CHY3KzNHv9/kglqZ1+nWX/v3S3My/c1mhOhsI76G3VpOilZs8ivyQ
80cqftL25H0dVn0I1Z/NiOJC8ww0pRoW6JNXP2FiCAIlg/TdBxhkKfJe7y3vIfA2pLmvk1NKD3LJ
c0xvmw8DPbMyO0Sy6sesL23vYQAzXDVfM1Tg3T34E2Jv1/0O6d0c+CtotCTHgi8V+j7eVxNdzMIx
AdYevKLZLANk5ECh0gL91CsyFP2tugHsyEug74Xsft7GQW4A6tG3FlBXpC+K+th2xvBMmrRpwzHT
tHTnES5/tCUpnwfV+t5ODS7b5eXAjRtRKwVcDf7jFGxzCq0SQbIq2ULtSPejZqSjH/ICMPRYpNL7
JUrXKaOxs9m9Y1l1GZHBYE++I8tvdqa0l3qc0p04C6O3yS3ILMG1jZ57U/BU42vbblAHabQh96Je
y0f85l6jkSx6yPuPnRojTWPVjZB6+QuUX9nFUueJjCviii8SldUysh0r4xBPE3oSFm5Zf4N+E8eL
zKm1+1KTphl2gDA4EVLHvhPKlA7BbgD9ChSijJfdweggiBB6ckCmNlFUvbJSQlUINOohPxYk+DHC
9z1zND8YQ7tz6KEwKG3BgEzK2AXhpogd7tMhlNDrOYy6lRahRDWhi13MVRFLZ5Svrpt1oCaVAg9/
aKI5qBpoTumvjNxSbJNWGSkjq4Qd3HUNfJLOnbpdk9oWEDYoa2E9qc6mB5UALbnwjr/ijXzEPh6c
EZIv0H2+vA9wR4GyVebkZKTufY4SSlq8aN6wEPpNB2J2YAKAyYCsQNYMYPGZldIpWwjvBPlJc5xn
LelvfUmWdAyuHH2UvpFvhNxdgNM/OxeJZYjUHjRk3ss8EpB4kTd+MMRMfPn89r46FlgC7z0A42WO
xRsGBG9JkxcnvQfJ5WlkT5///qvjOPv9k/M5C0s0cLeqpqDFqc9RXkiztU/2dgI2xxIl6crSYwD/
Gcg00DNDqasJF9uqOA1+t9Yp3gI94esh0Je4GnNVGQS4ABKeWZq+5MxS46jastyyOBWhf2QiAgYd
uehs7cpIR/IhdKLW3lbR5/O4tE7TPJ8ZFaRxXcB7i1PgFa+BroWByxdgxVeSKJcDm++51qGapcGG
+2NYq1/Jvb0rDvyQPI/fPx/M9bUCphxvBryG54DElNiIuLW2OHG7Oaix3Tal2YYFT3af27nyNJlG
9B9DU3bxfNaQo8khiFecGv+ufJG3uMe6NqZAtoXODUCgx2qjwpgvPFmv3GkXVqefn1nF28zuE+CC
TzmNzAgBuClDVob2odqAwPP5EKcRzH2RAVAHKqVQOfqgWpG0DRBGiec/4G67H00w4sCi5pZ7o/qH
vvxOjKUUzrWNiCzz9MZ0LLja2QuL5KRKULILHiz5aPg3Si7xVq4awHMaDglweojDXs6eqYvONVMR
PHTBwfbvxvSfTJkPqVo8VV2w1ee5Qu70A2VekoDja0aJcaeNKiRduQbzNBye7FZfykdN52a+RoDe
om7l4YWEf7ockdFUo2W2mTYF6KUKXVA1OfnK5NdGqB3KLEMbc/4Y1GtffdVRq7TLMAnWTttEeb3g
jj+ePKTepsI21g8v9t/v57OtWdeiqNtm0B4AUowsNgDET8AbWyhEXHmS4D0CTDMgVSA0Aq9xOWKq
tV6bVHl62r+qU/7NcW/GjTOskJJ5s5Ooa3DqPj8GH48chJp+YwV8QBswxEuDnq0qO3MoObk90j04
bBCIqu7pe0aMdVqtyVJZ4oqv9HBhAt/zO9eGEt3MoKYPQ1Ug0qgtJ+qycmMHz8Gbg6ybEXGD3oxe
dhz/dl0Qd89UiMRrF8EyJKPmULXcs+ra5YKcOlR7YpCkynWJN8oqsZg8AbNZ7bxADgh4ZbYrIPLy
FEzSGp/P9cc9NH0D8t4AsYJ+4s2vdFEiLdiN5NQQ5UeWBr0/dIbQdo2TLKmkfFzWSXMXYZYJDQsQ
82ezbHEnoZXIq5NnhL626nmItG5Y+Q/jSPc03aL9x+rzwX08q5cWZ4PzhJLC0CeLj2kXroeb/PQ3
RXiwhlB/A6kNJEM8mVGxv9w6IiWlT3RanZgJcEk4BmFlHdIgrnkkbDt0vYWzceUWvDQ4m8WENiMp
CAxqRuT3Ly4LHYgLAUTeN9uyjkQCCvWub2s4BDvKHnoSlUvQ8msLeT7m2bRakwJh4eATbD8u9TEE
KtZ0VmNxg/vJp1/M0+ereCUxBIwxEi+TWDRyksEslCk7qgtwpKrTVNNwDkzdCu0lSY8G/1LWe968
dc1rUIb++2AANQe0Sm1AmoiG1kD2EOQJaVrejExfODlXCEfTZ2Hpka9ByVGffRZntCBIpeKzylhL
D1CwLr8bL8BAe6H+mj52Zcg2zlHuurV5GP9mmX/adzCOaMiDNiBYY7OLNe+p0XpuXp8MHoT9GHM4
/83QIGQoDi09en87eQFzeLpMjwpA0H/vyrOrpuLQA2SWVp0yQPqLk+kj0iuf0qbYfL7WVycVan2o
d+Dph6FN/urMUNexXuUmrU+yf7FtIFCSvYxxrsrV9/d2FbyT5EiBGnYOHqnB/Nu3C4/Oj6A6iK+i
YAsqGVbV+nCgWZNWA7yYfTKjatesi5ty0++rbb/N18N+2JJNugOEY5veOTvzwbov1vXa3Jobumni
hamYXMdFpDH7ktlJd/xhaFGWsU8VGGuieyQtCVMBKpOH/7v3iBm6+V2gqtAVyYLj/O22PrM9O+KK
W6BPd5iFdtUc6lu6sx/cB/MGOdYbfzc+BD+yk/zibJK1HbMo2C2BYD/eyNPYkYAE3AvJJFyRl9tA
gm6UaSnG7hpHu3mxzRu8ZUJL36HIZtWn3lkjK7LkWqcJnQ8aiOqp0yIK9qDoXRpt3aYZWtI6Jyc0
36GlXcXlMT0AAXWfhPUdXdrqH9bX0nEJTgHOBODEnro0pyvf7bipuadv9C79YVcRz0P3rjnitTvm
sb4Qxk3e6GJwYKkjTkReGRB8C/zcS2sFmE9FSovgZAYrKPxQbd/aEWQarCVw1VVDoKeBCjRFb/Nk
R6EoiACAeZxU9p48aPJ9SFkIpm62BCH78FqaRnRmaPYe7KGkDwIKRiRNPcwdAX74VwkSuaVveRl6
7tJb5qNvmhmc7Y9OtB3jNUYmtmIvnqvH9mh+T9by4G+Lu3zTrbJD9cteKglcGSZK+cakJeHYINnM
ouGk0XNPWUNy4k5Itta+iNJ0c+s+fe5tJr862x4XVmZ+16BJU8pRJqcyXD9Hn//uj6cZuYHzIcxe
ED6vNV1X+OX8Vjmhd/dF3ic8RIIY+2LB1OQYPowDTNSJVogS8zzL3tLcHDRpJSf9QWeh9hasq8fk
u77DNof2WPIc3I8LWe+PcCMLFXookEJEBzxncOsvT1ai0JaAO0b6CFW9PdDMwz4IVpAlXz/yrf7K
jv5t/ezEztL1MLmH2UgBC0DO0rTxbkF58tKsI1tnzOwseyztCbPYAeQNbHXUWSFwP+tu4V68sgsh
NYm+LlNpaipRXVprmR+0siLZI9CEG68MJfhldwkoNQt5q+n3XI7qd5wHxhoeRxDtnTlFty4qMmpF
gYC9CIeftXhUGvAy/RIz+oOXAoJjakcDaAmeI6hXXI7HlkOb6mlGH1ECQIn1hHKiaW0/34wf5uzS
xjxVMJhJCnZZSh+Nt6oJxfOoou5QFaFYFFH/sOtnlmZ7gdWJ26YdRpPS0N+4vxjk9p6zZ7QYMQ9k
nf1yfg4LhaYP/mJmcRacKFN4FMqL9FHcByuEnZ/P3Mecw+zXz+7/obf9Nrfw67Mv9W0XATJ7W7hb
/i0uYwfFd5TB+wUnNS34xcabWZy52UAXowcKJ31sMYWovd7nfI0QazwG97a39HSYftlnxmbeViRW
knYjjMnVq3yi0CiPnYeV398k0c+HxFpwiteGBlEoRLWoXwN0MxuaYfKgNToTa1WHdRpqSKi8KR75
W1T0vWph6UA/+Di4CU0HmM+EC4NvvDxayiDKREkFa5e5bIzyUdjfssJv4PEpEgMhlcQsQai0UxVp
Kh2fLdYGNvSQ1WDUdigAw6NZ2EKYyb13zcoo0eNFowVz48LO2tLCsxfo9XeHI3dpRpqRBqMPnbvR
g7wX9kxQ7IgiAgwPyDrvy6opiy6EsJqXpPzRkNA16/SIQDkXJbxCr100RXnUUsJN1j8KeFxNRQH1
DVrpUQZxBqvttjV1oapKNFnLe5elWr4pEr9Dk5HGyyfAmekWW401Nrm3x1a5a7fzzSZiCTHaG1+Q
sXoyuI4KJ4RETR+SK7z3Q6fSG7SsygangSCOTN2o71NRxbooa/ubX7V5HjudYeASa1yCulyp2IC3
bNMINA6SiFXjvHd7GXUaH3T8p22f0ZBBPl+9YCMT7xvYcWN/m1cJVH9Ya/jN2h516h4CYirtsc7U
2EFGgXTvmgsF7C0xBrJKOgw8cmzZ7EmgZyiUN+4I6W1kg1jYZda76lx+WxDRQOZ/zIF8QpHVwT2e
ddD26LkOluWgOq1YaZyBq9cWuSsiRwkDhEiZMfNY8sruo6AxxQl1XA9yN1mQ2/EQGCwF6sss2hjt
P96z2gPLo7DSgUWt0Kt3IwexJZQCfU8i4TqJWo22UbKIuIPXQtS9tXlUeTrjIRmbAl1vRgcvxEwF
xb7Jc39deZTc5gkb7oiSEIzgGftBtI6efGIT0NsCNlBIJ3HxVVbcgKY5zdoa1LvRv2e5oxWhVUPq
Cdl4Q/3qB1MC9QTRhyNLONqdjIkiegTO8GBuTMumVWzbfU8PHoR/ecypX/3obV3blzV0ceLaNNon
Q0uL74be+8/4nlSAwtIJEleam3ixk9cjWtWAtReje4TehgqoEC80s9Jp1syqaLr3E6TtV61kJkFg
E1RHm1H3pfFrR92UbcE3ue13PCwJxRSj2tA0oUIB59GxqorEbV2p1ya3vrhpLY6Fhh4nG0caOo0J
M/gexVgBTeUW+z9y+877OVIwiMJGWOZmqLzirWdJB7pG2qVZKCkfRMxSy4OXBjxro3uckJAOPfXW
Vd4g5S9JR9Xa8ZLxBxopKdyFetNARzXrOxklnpXqIWpI7UlJNwB9PxE9CQUv5XYEtAskPddQaN7W
ZX4RW3qu/xScBVgsVvYUbXd8yEBnts3WXocdzRRPXnqa4nuhDTBJ4wdm2kRikE4S0t8SNMD7Ojzs
i6S4NwNeAl7TFxxUtDQDltPTfFlEdQAp42h0wP0+NlUCwB143w2e2spurIgnpHtrXGHqdy0cj4yc
pEd2Nqtwrhu8aiNbcg0ASrx8tFOVZjUaEBVM5DdOmjArdDUQ0+AXS2i+F5IqFaV9oERsptIUaJuT
yHbXNF3hRLKs+m81/Ow9V36B5A4fAOWQGhrhRD1r8qfAr3IRU1q1r04jg5PRjFUHvSKtfO2HQrxr
0G35UdAyR3Ogzm0raCwGiRMim6buNahyvdERdx6IrGMJZzww+6mDqMIYpkNmIcsmhAhrVfdWJLwc
6Aeieu3nkLXpKzWZOeBno2GtjCFPN8JKWhVro0GDiENj560EJuJLLm2CKxviKDJMLAkjJBklQi7b
HL9PhEG65Zx+tWtL87cVFKweROVBEx86yN2m75JB3FYD05FXDDT/UQSarQCFsLpJ0K1BzObrrcSh
RCMV9OfKoZONWkHHySaDY66jtmvpD+6NaPsnaNI/j+XYt6sa2dGTUn2NNLSbGn2IBJ+ikVVULuTp
MVosSl25ECNLBi/KZGAMsQEYsQFAFreHbVIX2XNSpj0LcZztb10qiy+VtGmNzl2AEIZWpVoBkUVd
5SFxSq0L4e14vbWbJoAqshHwV8MonRc9l/p3gzBIwjpMOQC5e+j1FVaexc1VRxP7sXDS9lXKXuxZ
z7uNn1vabUEzAXYboto+qgGPoGGNmyO7ByUQSNWgy1UJsilvxapjVn+vu8PYhmh5WDm3adJAqjkJ
aoPvBs+t9/7YIz861BWb9MmTzI+yrOsEeqk0vhs2aQcXopt8bKOqTPpyBbJmJcBrNLwvet1pGoRu
C/wLrsC/BEDTGVRoDzmYKthqFhrOCGMk0B0C9PjezfBai+FKOWA7FW62GHiM7CAcBda2KeqUxamm
cRvwlQGXt15Sx4/MErn1+0blyopL2yy+pNrI3urM0N7SDvCiGDkN+cvJSlwKSaVVQQjFGm5vGvAx
NmQo0puyLwB7aYzR/IaehuhHoNvCOWVt1YPCnrQCImUEyPiicWpv5aKWzVe0LshT2QRIj5TN+DgG
XYcSn2HkYZ1xEfmZzh6MQJIMLdfqKt/xsXd3HmpoX5sALSij2q1tY1VDoOAZwGpQvhoaqK2nat9Z
KYtXejiSupGRVkNSINQqHVIeQKAgidEyBqhUm0BAvNWyBhIq2KBmrHU2r1dBQchWS3t3DKktfHga
Bgo5kn/MeW6yLGjjxPHaFKNym3KHgCp5YroH7RXWEeexd4bhMfPxJEEu1dRTgGnc/qeGLpoiLIRA
GSHIqYYhsdrQV57b63d5MgKk0iWkXAdaMt66smD9MUEmWELkA68NdPyx+T21c8SVWsAkAHUdR+rF
LBl9LkpJk71P0dgi6nKqx2UOzdcDz9KArIOSiXdkqjoVSYCuji0Ei99qvQTJtNZkfqJZDS1QvxTe
I5NJkoV61UPghZRt0q5zhLhWNLp6/cVpS9Ftm1YrEWQUDfFiFbDq1Ngp1GYqvereK0M0ryRVEvUB
4RgqgpZAh+hLdv5j4Eh4BkNBGHYlnJJ5KzxyhzugnZQMG5+gd1DGGy2NvarlEORAYnyMXF2DGSuw
m01qFEEZORCy/qnXffdSaKzk8OVNVYYuaD83g83QtCkfpf3DkG03dcTo/DEOBhstC5Iyg86gy025
h89E0xhVZ+IOt4UoVqIxUOU04MS0jTJKIPIdmRQ+No5ABy6eIwzaN5WGHCXaEriYZeQX10TkP10U
FMt1r3fdKxRFJF7OGOQYo5StvNiUNkM3Q73A1jaYJeKWY1Otyk5Xv0YH5wDbM6h+0kRT/rpTkMvd
pm3nQrjU4i5feWZTTUScBs+josqDHVBhdhX6TonqRunqeYakW1qruGV1/yNLB7c7WnzogZcwk+Rm
aKX/FTgx0kU1qjTI05VOINY+Fh3A4qb0xcHNhBwRfaZBF1mqcev1SNrioWelSHeWUF0fVbnXD1FV
6OlPqCXzL0QY1kuARgBohZO2EmKiqfBukS4BlQD/bNZHTzJX2zlOJ0zMFghSPtiDImpV0tXHFFk3
uh9loCfH0bPkfSERWKNjAsT3dFZDNS3hPtivVNjWxhVOkiHURDudqCU5Tkvj9d2wNczO+YInK2R1
CYokJhB+rQKXPhtwp0F2AW28kgEdEBxL68bQUwpMMFBvJb8XTdemb02gfG8bIAYon6TgWv9KIR5W
3jNBKT2mnVaB2wxUH3fvOtKX4giMZOOmIc3s3tuBBmSWwJLWowZuhIlABv66kLGul2SIAojjd7GS
FrfW+NeVvVeyqhEJcc886gnivBjaJWMGdLXR/+SpkX+xrIaeyi6dFIMbYmu4dpKKRbqJwH3Vmp1b
3oLDVyEMSRxkZ/TgRyFcI9tILN8r3A75qVQymLvK6IN22zUUu0lvnaC+yWjmWFEryyKJrNSnb4wa
+wGxZBNnfc3oxhCejZ2CovkbcuPtoauSP+FKf/Zjvv/jlf1HN+G3ulGMoE/B7I///X9517MXSl6q
f4Wc/Xrh/6rf//XYv/Sk68lb93+mX/bXX/7vyz/id/1pa+qvfPGHD82e/4d2zqdfgGT2/8MP/z97
PYMwjZzIX31aP/R6fv7V9b9Y9a+/hnrR7fmPv/1nt+c/ejqj7Rf6ZOEmniQJ/+z2bJj/BSwSkmOQ
twIc3Ubi4N/dng3rvxBYo9emg6zCpF6Er/mr27PzX2DvgTYE+Tg0apn+3r8He7E+6a/6zz+fd3ue
5Uqg3Qt1XZQe0bEQOiXAF1+mExor6Czp19reLZS7gSzM8DjCG8Zns3PFyjxH/dsMmCaow0zV3A8Y
EPDqOqszubbHMxQPlZvBa34GhTaGKP5HWQ44szSA/moZOaaPn9u+NkIoU4PfNtVysQaXIxxqo5As
HbW9b9wwg4bS/XtJ1WlsyEsDHQWgB1Bec9HJzofsGxoFBXvvjrbfDfPJLxDnP30+illG9YORWUa1
ph5K0VCc3PcCHYAMxBy2Bj4lM/M4z5Nii/O+JI02S0LOTc4VIWWRpULUbrBP9R+yenGMnaQPn49q
lsyaTECwZKJig1EJgdYpx3tWj0Y5rSs0m2QH8CKiPPWjwOTRkD4Ia0m46souuLA0mz/ZgVVojll2
4EayhoD2hpPh+fPBXFkimHCQsoP0K7r8TT8/G0zrC3MooWFxkA3PNgKCQn6RdqsqdfdF0qhjlyHq
+NzktVF5KI6A9oqNbc+1XwRVUM1oephM2aZV8jtzl/TFFkzM66iCpaqtkf0CMIShV7nH0rBxlqqa
sxzq730A9JIB7xAA6jPnxRljwlmT8OxgmhCAEjc+AjPEQT22QRXs/fax9634H0wdGgqjawrE/QFv
vFwtowlyTyBpdnALtrGlIZDNKpcA0Nf299S1+N9Gpp+fbQmuq9akEBc/pAgHUnPa2pp8INDh/nww
s1rIH/MHaV7cCyjafsC6ga3BiCMwGOPOrVZI83JF7wQiJiQMtXZJI+Lqap1Zm42qLKDDTmqVHcq0
3Ji8vDGY/rPMVFgHVpxAzo8hAePIJfbcb9TNWV7/wyhnB8xQrkBjHdhl2Ulv+00X8Dhtb5o8zEzz
m0CCpEidcErqEs6jsthn9FeabcsuQXb5h4SkDHmT6GA2pv0xlSKU9QqvJqACi01nOZsBHVIqoMym
/l1QuPt8ha7uhLM5m3m6Xvda6M7o2QFww7UBWg2mMB40K3TKl88tXXNDk0zzv/fC3NM5vcsdhb2Q
8QemN7ctmrKl7DklmQmhhm6hsGNO1+eHRUGQApSli/z6HIMsAq5Jb0QLTGgvg8q27er3oPthjJA/
Uvy7JfwvaHeE58m3qeMS8jP0IUemL2Mqrkcv5tVNLh5AwIsspH99b506S+pkV64xz/vPB86lZ5Oc
I6XgB/D8ABeswREbb/mgZ5E9qqUb89oig4iC0qfrQPnx91ydHXcl3CxBKgAblLx0nB2l9qNX9k2J
gszna3zNKZ8bQnh47leIPrhGw43sQGvKYg6gT8htu9z9AyuTBhakhJClmyMDc9rh2TrgvBX6F6hC
x8IcF8ZxbW0wTX9ZmJ0KouP1zgQmDOSvsAiQS2cPi6HTdSMukHVoxw0d+JkRjv5UIyNjdkiMh1RZ
21pvI81akg27agXINqhTA0ryAadQkwZtxvsELhhbXxNfm/GHXCLxXrXhAtA8yRZADns2EtOtdQjl
IK+XV8dktKKi2+TL7RankH9+okEJ/8vKzIFYELh1/DYjhwFtPsKyt824Q7+63Zggr0JyE/rjzbeG
oDaWOt+dDonLFPD4hev5mhf7z0cgQLzc4YOTWgmKrtlhHDoNbcrtIFYDZHeJGhzgm6EoX8slTOBV
mxPvAAhMKMjPkfEJmg6itoMl3JVKoJf4ADFzO7LNO3X6/GBd9RNnhqZ1PvMT6EjBmfAmlyQ4MGIv
jn1IcUmN4IP/7wzNbuqJ/+iIwQfbPHjsRRMOPlRlrBu/WQItX92ZQHugBwlekR+I1bjbAgtt7wDR
0p7S3Fsx9YRE3uofjGZqNzSh+a0POpMcitsSqnvkkJvvHsRSi/w28Gls90tNVX6v9IcjgNwe1BHA
zTDn3I+BV5qHxC45CMsNW9XHfrlp5bF6LTIQmavtEOk50OixXq27gITawrJdey4D7QRm5gShQTvj
+UFnel8NDkbqIkGE6NG7cRVZNete0S3kGTYa/an55sL0XlnDC6Ozc49aWU6g+IzpDZ566ynDq2/J
gV25twA6hpCvAVoU8gHTJ5xtfGTFJALVlBz8RD7krRMDJ7yEPbpqA2EwzARQ9Zg7Se5qeT9YFTlk
CUXtqg2D0VsIeq7O1JmJ2UwlHu+1rirJIeHOGg9+zSpWLGkXrFwbCPQagH+HWsjH/kd1K7JBD3py
GP0jr9g6Rb+cv32g8FAFOQU4YGgwuNMXnC1HIDKa9lVHDkz/SsyjHOpTZh4tnS7g26f5mB0n4PcA
GUTpAKiVOY0Dfe58I6c2OdjZyG/SwmojDoWRTYt+vWXjPedBVzzofvsg82LpCTYHO02vhgvjUwB7
NkiowxrD0LnkgLaphrtxtq4KR0iaoHJu/SoVcCPGxuaQ3WgiD+2QPp/hazvlfOSzQK0f9VbjaNx7
6Pz7QHzNne998P6/MzFbRGIlKBa1Do6t+8suT5p86qHZ+bmNKxfWxRzOzm1vWpJn0iKHArw8hfqZ
80xKHV0j3/6BHbA+IHOAy9+fJxvcytAyC3ywQ6UCuXI6kNQYugN1rLCgL2D7/2D/W5NuOnIo6CTn
za5Hr7Ch/W/CHXkot3VpE7v9DW2rmJhLE3jtRvFB8AA0HIK5yNXMdiEgFihv53CuI4u951JjUIKF
TFMIoEfW7Xluhc3wJKHxCGHuFL1ylLIXBnslurn4gtlWHGy75czDFzAjQ5n8ATLjkUt4bKMtUckX
AK1X9z24RNAlxv+gWXF56ILWNFDGhjEtUCFHW5hEe1rMHl51K2dGZm64AiEnMTy4ryHFUx5f4aI1
ovRDpgsQJ4wAdZjWQitYNP3c1EnTnT7frHM1n9+eBYL0yCzDt31EuY5l5ms6Z9PJ60NNu2uhk0uG
Y15+I7h6AvbsPaE5K2KJuByKBd2caQLnLhX4f9AAgCsCQ3e2mlx3kbLKODl8VTUAOgBjUQFNyWLv
oYWy5f2D183UFu8vczMnU+d5CuAgzOkDDR3vgbJfY/718/m8tmfObcycTGprg2cOsNGIm7p+IfxB
LfVpuxpY2WBig3SOswia8eW+TBJDWL7ClunQbBsBHhCbAMrpcc61nzxrDno1JsBq7KCessAQuW4a
bBus1nSn29P5PLuHGkkto54uwbJJrZ07QtwxkHyIidH4G7RTQKcswAA3yFYZB4t1cuMCYrmwa65e
hojSQQGbyksIpC8/Aigj0oI3g/GbD7Wr6jXjHoAxzmtJGMrJBDqa425KglmNvqLaRsgdqZZY3lcX
+uwjpgfo2UzoaDIEXYOBHFrjGDAW6mhkuVSUuXo+bPSNB4sccfyce+87XSEoFMIPNjOKqEoCd+e4
0C+DmouzKxpuh0ypve409tvnu/iam4UMPhglyGOD+T87mK60odtCYbhvqH5jCHuTGwA2+JUrYi91
/Ji0g9p9bvP6skJhEyE1vK3+m+N5NqO8USKnvIUndLQjb58KsTUtQLH6taFBFkhF3P+aFPaKGNDw
svWV+P75B1ydbfQ6gBbBFKzOO9qzLEM5JEPMrZXNN4RaefE4QFENMvkPgrxRujDH0yn94PzOzM08
BdqBo1ovpvg7T44eaOyo7USfj+jqHj0zMQsN/Jy4LgMl46DXX8emjUb9aC1ynq6FVdic/iRdA/mv
3yreZ8s2JonNVNDACCi0EF+i9Aa506xcuKiubkkXQQ5Ilyj2OjPPA5iY3yYutuTgq7APsshzflAH
7a/RPnzp3F0dEtR4ISyLNzqUZi/PtkFzpugAW/ngR4SYUV+/N6YCPHnJlV1dIQ+wNmhIQSxz3nUi
kLTpG7SFPdS0C4fk5yQZzde+sx9pEu0Cv4lQOoK6XAixtQlP61ZiLdXPf7BNzj5iHoL0Hi4TAwcv
z18yRqKe3Izk9XMbV3f7b01uKLrrHxpBFa4hc1LCN2c0j3LvIUkWCSHX53Lq0fqHiVm4xgcvZ0Mi
kO/Ik8gc7gpAvPPuria7KS3PyU0z1EXo6KfcKTeOxeMMOM4U81m4C8u6NNjZhKYVdIkIxar2Zhu5
yY9Juuzz6bzqq/4zndZsh3pWjqYLQLEeKh717iktEzS3H9dUAM7zFb2GFhzJkrnZZVf6TaZDXokc
AsSjjr8dcrRPbO8h7+Q162Rc2CsLCznXqEqTYnRahpyBA44HY3HZAViePXw+g1eNgDg86c5MtefZ
bsFz27MyHUMCzSMsElBQ/6EfObMx2wct+HcDdbEjh+LFKIuIwlSGZp6JWGKALoxmHhIpu5Q14xIv
M++pzKxV1b0aRbn6fMquusX/DGdOJzQSZjNJMJxqdLatWd+g0AFQAGQuXz43dPX8nBkyL/2vX1W8
sXqMJkfXrJC4vwrClk7Q0ozNQpxx1ILMowq3PeHvHRDgu9F1vlWDVS/EzNdnzYGaCfjbEyDq/5F2
Zr1xI0sW/kUEuC+vxdpUKtmWbbltvxC2W+a+7/z181F3pl2VIorTuuhGvzSgqMwMRkZGnDjnejFy
pNepPmAoVZJDD7ehlP4e5eHchCuGllf0jyHRBzSY+BzdZ9es0rxPtWd7tHdSZa9EnmUr5N7MOTHt
KQvLyZOy72SD5LvtfsgK8rjmczEUK/Fm8bK3/zHy8gy5yCmKprfyUcXI4BvWvcqreAMKLd9EirGr
klC5t0EhrthcjHEzY8aM4YFNWXC6glFPHvwTr4r8d5wwgtEd9fC5k93K3A+ZfHfbxZe20VAtGAqR
pjTJOa+9ImuiNnIGh+J4kMmHMpcY9PKi/lDHebJiShxKf3nig1GaRXEZ75PFldVtXLW64oUAbKZj
7TDTwNUUJ7s6yA95cXCa/fyI7ON6FyMcaSFKZbWfmlY/1XLjxhKjFVMzHm6vf+mrYFadyVpSn5ld
8Xr9qt1NTh7zm8Jw2JLKKdnvrJE2CAfdtrMUSgwdTKBFK5BpYSHM99FYNIOdROfE/zj6v2np3P77
S15z+feFdUQBQHBbSqNznoFTMTcaBDex/1fB8GRFipHF29v2Fl/gJnPWZNowJ8hiuS+IDb2cmnlB
Tl8ytBfr+yk2EewacuvoFzDC1Qk65CVSAkxnDOnXcZ6du/0jlpx3RmsBdKIa+PrutOImN0wWrfhf
VPjOabFI5pfbNpYOzkTPCU4ZA10wMQmIs6ltJjWPzlmSPtW89jfgkIqVYLYUZ/j5DMhTRwChOv+I
izgDk8c45mMWncs6091WDjpXniUXumJmDOq4sR1zTVJzyWNoMKIUSKuRwt+8uRc2qddWo5yP0XmU
AW4/dUbixvk3xUvdNH0YnXxlibMDis9MJn3otvOa0UGQXpsLE4fGQdBGZzuyvhTaRm2/RepxyI7h
4H1Qig88CFe8Y9Ei/O8qkgwMFYhkcDm8MImUmNG5q3ckPrmd8W4ZmUTSfSqpMNOUw9fSWGMpE/n5
iXLQDmh8E7PsK0U+ISWujSJlVNYHu/DL2uvJtkwZmnDbn94zFRrkvp3hXI6A5NxOPnXxaTJrNwCs
4a+Xyeeb4nrL+SXMUaMQjQT3Cyb68oTHQIa9WAUwx6RACS3pdmL01/tgjuWdbDz1w/OYFW5flXCp
ee/Gdo1K9rWDYZ5iKk9xmlWUUq5PvCwscwymOjhzF2z8GMps+r+dUrnNrtG/0WhZ8bDXHxGMD1zB
xFeFMq4hfESJVWRV1qbBubRqN+y+18Xgdv2vxNwH6Zoe5JItA+kSdBqhUqMLe722pJBS5n4AHWhM
n6rpp+mzZKFgwnCJvsLi+DrG6ZAZgkMEBIXkhSZ8pk4bWEGcc0FL+u84Iv9I4C4LV3KO15+KDtgR
EAyEd4QCMaNOlUYKp5QCTRNS8U+fyiFynR+j+UPKntW/nH7lzbNQYpvtoTI2Q3tpYwpHVQX20Nsj
L30pkI6WzXTm5O09qzjV4SmKvQenNXZ1YR+9vtmrcr5lkNwlbV1xmIWew/XPEPZWAhcRZsxZnBUz
2Ree4qKUcpcE1sFWui9MbjJb+ntqvkt3Sdhs1ioRC5/H1R4ImVeVqoNRMxRyzns4HCRpq3l/6R70
8nd2jmTFqm7IHHeEaIAmIWIJ8gzEoEF97bKWjO6EMb+dTWe4U6Eg1eXvY/RlTMJDnTDEpH0bW3/T
aWt324ID8/k7wHapZ5L3CXa9VIb2IE+Cs2POs7HdhtYHzeE1FxbZBue4S9+Iejvwd+p/YnZJaovu
bwK2ehr/lg+BDGHB6ELD4Aa6Av/35sm4Mw9Td8wkZmFXOnQL4YAwS3EcglM6WCIVHAFCLkc/pC5h
/VKGGpGuz1X17EQfoujX7XRkyWevTAnbCQO8UtB4wG3ielO/C4xjmN9H3mH4idxQYOgb/tWZzKwO
K4YX/OfK8LwHF/mCzbCqLfUYLvsf0ficG+9CdF5M/yMD+bp58ux9nv/1BptzQ86Zi5Jzw/XaJiPo
bDdEZ1Trznr3LJc/4uda1lw/hhOk+azb/j6V1soLC+1lwHC6RlbEdM2c+F1bteN6Uv25gJdOrRtF
n6X6rwx1C14qmvOrUtyc8fJRvg+K4IOqpofA+ej9WwmGF2+++A1i897LlaodBx7RQ7Wbq7+e7bg5
rQ81W4nFS58n70wK53DKAtQTFjvU3hTJs6FOgqazkvpi41nAEUwtyldumcVPlDcDXyqwBJxJSI0Y
Y5wQmx3Dsz/krq41x6R476e0QI+ljuCjbn9R9MJNLG9r6elu7uKpSXwOomnHWObTbd9aXvef36Jc
H7LDPM788iUcKvGTU9jbPrP2dv9828rCxUq++8eKkCeYahdpbY6VjDpzwdC35/yIobkwYVudmD+O
EItZrXEvGmWWjSkgQFu2iESqC9NgZMEhREzKsbIPWutsm8bc2nr1HNnbSdfcqJWPt1c6xx3heuHp
QvuFOSNmt8TJMDWXfLvsKVuoUnJoAvXYllB182Rf62zPucEtQ0JamWfo7siBQuEnAf3fFbrkpprW
ruQGi8tRCNyw9tHdFvVl0sHoWq+VODgKXTvAY8UhN6zfOl/6Xql9eyXLW1wUybLORB9NbfFzbybD
7stcZ2ZnBMYyPY55u33D+cyjdaTHaEiIQr2DZvhVM19R5nSMpn0JV0EON5W/xoi9UBigq3JhSDif
dpSyaZAwpARQn6bBrgxUF52cO/ogW6XuTFhvhr3sRL8oC3z77xYp5JVxW4McnG2jlOFqxoMi5zvJ
P62WOBePi3cVJSP6tDSmr4OHXTCZ5iGZciafYvD+UUun3e2VLGSHIPllCDBfsn5xiEtLKjgJGgOc
vZptaWJ6JImm8jVpwn1Bf9YaVq73RX83LQUH4T8I4lyvKHUyuoJgVs9tUT/Y0XjKg+eh/EuNqo+3
F7YUdxlR+MeQEBFHSesiRgfD89h8jGDPqOGBU2EfuW1lbTmCE8L7LKtSDvq8/5038cayHhkhmIof
t63MKc+rUHSxFsHdClLeAREjLmmEWeOk3JXDfTy8G6LWLaIVh1jcN1i3ZilohxxeuDuBDFWGPz/R
aqUgn1XmB4NjfPey0nhLJL+wJLhCG0ud0sh8RKU8bvXyizJqD7WMiEq1kg8s+rhF4wsQOkODYk1U
AaE4TBHIA0uvp/d95smHdLTfN5byXNVWeMjS8acpT/mKqy+e2oVZIeOp0kJBcpdTS2EcH7VTTCP4
cxPRD9Pz4PdtD1n0w5lcjmBBofLVEms11YOWDr4lN/nO8hkbyDPvU6YbzGcH0bDi9otxCT0Cw6JQ
8Dou1ZM86qWBucSiUGnA/rPvmOZ6gytS9iVIMO/O0L3wCYcxbCf2DOeIlVNjQC3kPJj5GlHkkr9f
GhG+4KmCNKkokv+A5Ph+G+3x/3FZLfnCDKKHm5wCiy4SokZ+qzdjRn4Gh3l+zKIS5hYl+Z5UUbpP
EicCxKqMW7+a2t3gtObOU1H46zwp2ML7ZO66KYZfNDG1oxKEDtnc5J9001xD+ovyki+vgcufKez4
4Kvmf7AtlQpnTw+coNkNPnP+mnG09VPr3WtO7PJIalZLQ0sudWlaOAevKEGyO5QpaksrPyldCUOT
FK0JYS+fA4gn5GrRk3lpHV08LjUjkbVwohJDsnAPfM7eVXq2s4wupQ4UvNencCUILKYpc26HzCts
OK/KEv1IO8ofyVeNooAWtJXybdrLsANlfbyL1SrelK2fuZnNg6ho8uJbZeRr4kqLPs6HSrakzx/t
vCsXq06i3mwDT+XSVb4z5eZE1SaIf96OQMu+Q0qGHiRoJVj+r40oTm7KmcaHFKry3vJceRzJicZH
eg67rin2UvU91UZyjHZnq/XdbetLIZ46+P8ZF3llMz9We9WLMW5tZfVUajX6A/s0+06v3q//deMZ
yQVETzUqmUyhi12UVJZUu58wFoH6nMrq/RyVWr9aGcBY9NULM/OpXpxaY/SRpE2Ev0j/lQySvXGC
eFvE8bYeg+dI2d/ewfl4xBzjclHzDXNhTRomabR6Qrpe9vtYDfdoENdje4zkz7n2xRg2q6ng4hd/
sT7BK71u5AuVWN+AOJ+i5lA5rT0SFh3f4LXDXDVsIqIehafYHVThdH/py5TRzyg6/T+mBOY8Rdw5
0nNQwnPt8RWOsqW3ngQyZZwkau8hj3Oj9PNkguJszE1i6Rtb65kYD3gXh+1hRBtlJb1ZWiStXlp6
sOfTFBI/PLPUw7znCWmov+Es31K5bzF92z0WPjD+OnvIbUwzR6yuahq0c1mOkaqjj6PB39cekkjb
8h7f5gE6zNnKF73gjxhkjA6IAqFTZNcGSzBCnUmrEhidG3nRe13mPlLlnT86XwwjPLXyqbHWenkL
eRRIXKI0jDCQ9YpdkAre17I1y+hcORSMTFP6XIfxQyOh+ZzJVvLvT44oojBwQd5GpiicXK7HQ6IP
8UuzPqEvVigPvf14++AWosilDTEyGlEGMtyLonNDV2yESiq2xk0wPPTtlyq0t7eNLXrJXByHqdzm
dS7kD15PBqT5yMjq00tzN202paEHe9WTkz3C4D+k0s95VJrPt+0ufAK0/3jHMrnC2Tnz/78IXjkZ
tuwksO05vf3ge8095ctu+NcoR/K2WeQMzDbFJ1mIkLXZtbLjY8RSwVU859baBOvS7gEHB7ThgPhF
Hu56FY41QixrG9HZV+70Hj4QKT/Pz8n4SwzVcFJUK5/YbXs0bK7tUScptWq0WNC4l7oq2ySy/HUw
SrozCiJUu0Rbm91acsY/KzTE13+tZR4PFVrlYQJzR7JX7Tv1CNvnVo++3vaIpQ/50pLgiZlOgVmW
9eisOT8M68GEzrAMNsxI/HdmhKx1UGqDmTq2EAYXm6n+cG+Cdcy8j7fNLPr3P57BA+L6pKJOM2Ba
1vDviSal5dVubetHuU1/37azlMTRVaK1xKgJBRqxuTXFBoJqkgeWIQNTY6XfVE29k/vqXZQ3v8pu
38nPFeSiFImmHJmr29YX/ZFeN6hB6JiQOr1eZeV18N5pEtgiG1hWXWRbU8mY0Y0SWAXVXTnBIfPr
vzIpYgghFIJ7N8VkryjvkzbYDlmxg1e729T1nZ4Uu8DP3xCQ547+/65S7IFPrZ4VnRrH59iM3CIw
/X2VarDQ94q0qYLkmPZdvGJy0X3IgUhbwYvwBr3eWKSNa62asb9qsoPHdhNRqqrNldLyohGLRgDj
LAxLirRgcMgXjBZQL9fbH6DsgvZptYe06CA8puaJFQhbRPqnpAiipJN5x4S96sYj40DyTw/GTwkg
GopT3huuZwaf/zEnBHxHKmXGuTVKiMpdpjPbZdo7mrIfbrvg8jd3YUbIg2MpD7KsZFVFGD1C2LmZ
ipM9PSjhvlPrnYymd6rdxcm3Yu1tunhiMxhsvjLJG4XvzW5Srw4HEzQGtVErh9Kz2sAUfHt5C1k+
l7KMlCSUWsAShQgJfZgFQSdGIkM5x1Vy3+nej9smltYxQ6Co8KF6Co3PtXubKoTUJJDUicCbj9kP
3XmCsOsNNiBwAaXNL3bEdDQz0rw1wpB0tDlJzGYhPbCJqMTetqIueTgQ0X/MCL5gDonnp3nDtRX4
1Z2UGGgHgPg5Nm0w7KqwgBFaa6xHWYJordRTRMDV5LHu+29WbwWwz0/DIVf8cFPodr4NxrDcyFM7
bYZADt2ksv+CPJmh5Zw55RpZiLsyCl8I8YODNTTtuQEDDaMfj4fOr9eYEZZu5MulzUu/yNFsv4MH
xPS5w6rHTJt2QwNrV3oyJGMlrVl0B5LPGdhMB1gc0PIKDbYNip7nKYpcK2l2pNWhtXZZvTADCs++
eWwPdTSNodRXJVfNm3gs+QBTjWQPQPXkaKNr6+k8i2DuRjV6UpNPqj7jVMH3VI+BGX1RotLtzA9a
9rONgu3U53d1/86R71L7ERj0XlaffEl1DYQrk3cSPEsbnHp/28MWwNGAkEli6ZyCaYdq4/oY0ohZ
fRki7bNZ3Ed9+hh24DGn/M4IEFgbp/MYBQ9NCqo3KwMHJYppp+ftoazrTW6FW/QXTmOo7mADlt8Q
bS9+mNi0jzUzKmoDkK3ZDu4QFZvwVOve8fbyF6MRg56AX2cuEzGHL8ux5DArUuzhY+REEFivxKJF
L78wIHh5UJf1KIUY6JMtvIicvap+iv0vt5exGCYurAiHWKGhxAkQJlTjnSVtB0CmsPhVkkMd+W+O
7ba1pawdlZwX8AZOIxZNwz60k3h+pmreexlABSrjCnMqhrOrSMtu21qql6JU9seYsIHtZMcWHOYs
DRiMOrm9xUjikAKG+QjpfFQp9zyRO37Cbbvzjr36mi/MCjuae5KSTz3lhirY2fDc6WScm2IaXNjz
N7XmuOagbFqlXIMrLwYrBknxRWtmVBOux8gywk6vKDg4/g8K/ww4P+Xpyt21eH4XNoTXw1gD2kdL
gaTeOiVofGxihQHnpDtCZE/hbY0XdDGhAe9twS3IU1kR70qnSnUjH4Bgq+gVuUoRnCbbVaYfHoOl
KfwOfnMoUukLTJdZFT3dPsfl/fxjW7hAg06q8sICbS6RzZNeJ/mhBRD4mMVTuoY4XN7XP7YEV80m
qPaHnnX2yQdvrI+NDo+7YcGT/+yEb6kVcamRRTHYQU9MeKzjPWMOWWx0Tq3iL0VCl8iw/pYdc3t7
/xbXdGFGub4ephZWsLRXojOSTJumsRF8QFA52vYQPdMBum1s8bAujKnXxnQlyKu8p1x0XxilqxZQ
n8rDSrF+OaAwOgp1BMPU0MZcGzHb0m8ChKfOhVZtRiN5X3jGfZGeujy/k+LpXZGdCsdNf95e2vJH
YM8sTTPv3yuo89DKmZXC/H4uvXqbRxaa0096+bnpPg9IOmjoQ2h0gw5TuYYoWrziaEqAkeIxBive
9Xolbv1omkh/VCW1XCschrvek+vD7fWtWZnvwYtszlOY6azU2Qokk65kFePWiwktt60s3qb07OGi
oSbwKlnRS7DL6UDWrUWBOleCDXdKZC6FMXDRy1HeZA4CHLp11BJFQGbcDkagjdw9suUO2m8DgqHm
c5SlK3u35PZzTVanTeYQPoQTUv1Ii1W1JnO0fuVoYvfe+7Jcu7SXDujSiHBAo6lbYd9zsSRIYfOW
GAN9d/twlvCrvOihIaPyymaJoAMpHKRE6skLqvrEdOTgb+0o3jpKuNV5ZIyIfz0o6VGSq33mf0yz
d4hGrRzY4k6CxOZJRlXDkNVrL9QTFCKalAOTUvuOWVNXa4sHKR+Pt1e6FBQZsPnHjHBJj/HUBdWE
GR2KYuinYUdq9V1rGtssNLfohDzdtrc0t8Boj6YzxQgnCcXg63WVfhIm6cAwWIsYRWU9OP24KcoT
JRxXsTrYzwJ7k/Ja0LKtNEDG+xklmNs/YXln//kFosRAGMlFl438Ajv70lbGfkod1KT+PQOlzjqB
rDCSbvA4FGJzbNRoIk1z9hMWR8+3t8WgHN+C5LyyItzTndpJRtzw5LE97Wfgm0g6oX70pg37sxTh
yCKG6zNvHq2jQBCW6sk2fjVetuKIi6fygiGBkYyBMyEJsLsyyhFQokJqlozVt9BG1V0ybCZJSve3
HWDR5xlYpS0FjpPRoGsXLBSURPwIU4Fi7qyv0oj2bH40en+nv2lV4DFweB2tB3FiBGUjg0rHNLf6
ZDfzv89oyjpdKU8uXSUz6OP/jAiupumNQeAnf3LU0NwoUx8dgn609pqeZvDuaGs4uqX5PI2BQKRC
eGnPku3XG6gHKGU1FTX7qa5Oao1MkiIfRgUGlzzbTZ1zZ836dj/0ztkPofM3IOt3luGfzejDFEcn
TXqcURIze8IbzvXiZ80udnFxh5Zdcc/KfAympFDCaiIXVH6wl5S42maOTtE97NM3vO3BvsCMyoQZ
c3rCXhhJXY9G6RBAZVJ/Wj7OE7KBh9srW/w4LowIK6NtW6qTY5MhU4yJrUOl+669yjyx6Ee0a1GX
prT0ClLQ+5mckl7FZ7TTtjCeeTI8Q87oTt2Kwy4v548hIWrxfpGjusNQgeSY6jtHU4+3yRvILgnB
F+sR4paXM1YwSlL0UjyNO/0kW80mT/OV8Dj/WvF9fWHmJUu/cDu9jqQZP8DksafuSYk+MJLqID/e
Ng/zgBF47ZW8f2n7oGxjlppJ4NdjaEXfB+UkE1SC/lMwPY/dQxuu1QAXbdCtperszFIyQkxR8yK2
IUYlkcuiY5DrRyYYIyN4w9aB3GKMcU5JeVhff7GSZNV+G0fxOazHDbSou5hWLZVTRcpcqZw2UbSy
dUuh39B4s8xTbhbT/tcGNebotMlrYpD1bbjJ2tH720cs2LXLznYLB4po1VPW4uWSgwBegVd+BrqT
gF8bNfqsGjK/is9e1+/nmavA21d2xzg1nzBC6/5R1t4SCy9tCumjNySO3SG9ddb1r0W253o9SF8M
hL+qYiU2Lb5C2UnKxcy/AkIWbu4x94YCicf4PFYIQjqKD+xvfGhbBQ0lFyRKsEF3FS3In2AwV4Lv
8s7+MS3sbFf2aq5NfXxuSyCddLvyQ9Foyd3kxOinxIO84y25C5ElXgGwLX0epA5zWQu2EqYmr480
S5huU3MjhhA7/mvIxvFOH+Ov4Wj6K6FyKSYz0OLAMGAqtI7nH3IRXNJehSQtIo1EYHFTg2opq4c6
9OlxPN2+YhaP8dLS/EsuLI1lYOdJSCqp9cUu94x9GLhdnO+Nn7Vm3nfFl7R3trX994rZtQUKX6Tk
gWND1pOXVr7JwmRXhsAzhvQZaE3sUUmwun0sJwgR0s3x+q9teoiGU97/mPLuXb/my0vh4XIPhHik
jvyaVCfTzZWHoLnPCgms56fBP2koed9e+Owh4q0BnzuTCLQn6bMIHtRafmoFORU2syq26JQMabG/
bWHJRy8tCK4T0mKARgELsO1t29ja4TqrD5BltwFNAYSDRu8rUQ7Zs8iswoEMNzAOCWOWuczUAZmX
5217eK1zbUAwvG3vpWRtGHLxtC5MC6dlV0qYexN5fJXsFeK3P2yQGoVLuHF7c5WUYg5jrw/sz0KF
bMK2UoNEm+wycJ4A6bmmH+6bGq1GesSHWj/0A4Rtjvy+iaSVvHbxE2GMiQ4UU3QAta6/zCKE/T+u
APygM1BU1XsrOxhBvoO3dMXQok9eGBKKAYoXWapvzFgc/4ft/fb9lRizvJBZkgzeQDqYgkdGY+wM
yUgFVlfz3ZBMCA8phynbS2Bz3+D75Edwpcw8SaawZYFWx3SR2DLJefBsetrQPZvfb9tYdL8LG8Ju
GSjhBvGMaWtS2a2T0LXtYBfW9q7UjG21BkJf3DtSF7oOzIuANrl2gkl1srqDF/GsR58aeatp3yOI
HlYOaPbhVz5+YUTYNp4EZlBIvDNwAAkCXjhAVZPh6WeaYkdJi9B5X+s0LJbagBbPEF9Q7orYtUVt
NKh6DVxWO3zujQ+SVm1nEl5QrHttijawMQzIM1nFzsg1BLobN83KXQHV36lI1xQ9Fj8AKBZmhCJK
B7JwpMXYt3Eb85iL5OBQy9WmVpTDba9ZPMcLE0Lc96RIiZE6BycI4XIzhQ+oehMsYeey18rliw7K
mxQ2JB6mvOquXQYm16A3B55ZWv2gBvYWAudNaU5uEkabVZKnRWPgsMBRc5kx9XttzLHbTmoKjFV1
8GUwT41e7SW/PUiQcRTIGdzexfmvvXLUF0IMfJIxeGEXNdKCJmZogOroo2fFbpWd0LZ/yxXNmC9w
X8BlIPavl1T1RR0bVhgz5SZ9NyJr/CAzjPv+9kqW/AHIF+h25i2gaBYuMcY4SyPWivgsT9kmSh+Y
smrAqIA7z9oVU0tHBF0VMGLTmin/BH/ojbSQor6Mz5aylSftkCXB1k7GU0FRCrGV/e2FLWYG0ODS
BzBBFiF1er19mTz6Eu1YyvTJGYbTTQAFnVX/VYLhgSJrr9jVZiie63gtoiz5xqVdYUedMumMrCWI
DbK5SXM0XSPH7VDpvr2+xYPjBU6XgOll6LGul4dac4rSJR9y1p3qHgaq8q8g/TuZou1tO4vLYQ4V
/i3mZGFRu7aDZiegWFTrZ3byIq52zEAEzprCz6Jr/DEiEnZ3QR6HaomrxxnNLnAWySclNmtw2qe+
WeNbV1eWJOqveGnW9+04x4pxn0mo7xnwtvqu8q2oD2aunsfJfp/In8xkcv3+MWiAdNXlHTNmU6Bu
Q/97Wj2m7R3oCUfh4v3IyFk7l3aG0vj4hr2nzmKA2uWiESOA3dd6aLYAWuXK2zZOsZ3hpdm40ite
unWBR/xjRfguw0zxzFrnhLPEdaTvqintjOZvZAwRcbjjoeevgWYXT/vCoHDN02KxhlBmWU37nEFC
L8VH2flsRNukWFP8mr8CMVDTBod+RoN5C4DutfdqAPWkYSS8dZb3y4mPXT38essZ/bEgfO6RNyiN
XVJ+6It8V1RpBAtU4UaNEe5uG1rcNYaCUVhHPxUevuulVKWBiAgCwWdYLoPo2BvWp1yqN2XZHvwm
XEPtLKLZ5hnk/zUn8kLLedj7hkTViJrv0PWoQNwP4T0cF4ei6nZj4nrJz0B9atvMHYd7py8erMh/
hIL8mI0DDY16ZZ8X493F7xG8NEhrO6xVSmdO9N2jvBn3p96D3Gel4LEYGwBBs8H0kGHTud7lGKC8
KXU5H4MDNr48Vd206demgWefeOWVjM1RIZvh3KIRlBGdfhqmmDZ1/7UM9EctrPd0BM18SyVpH4Hr
Xckllkin4IRAPI1/mM4Q+S6m2GbCjmHns29rbi8du/TkIUJq0XUt78083+o6hEwMWLSuaX277blL
RzejsGlB8UJnhvV6TxFtq6VKZk+VqTwFmbSH7bl3jA/k4yuX4tLpXVqaf8lFEcmJ4zQMJBiHwgll
c+l7ZX8Ysh//3WqEkEI5rLFMk9U4ScPQ9vge1NWDlLauHMZrDJ9rOycEl7x3xlRKMk5N+iBN3Z2T
MzWetG4mrykULYJu7bmACvMAOa0IOTAqSfJltSO8jLZLRcUBlbpzvK3EDJFSm3/7/fiQDNXBSdMP
Y6S6qZU9Wkn+YeZ2Uib5WP+o2+Qpjrq97ytU061D3H8L+uk4yrWzYRjvLpCaacNUAM8OeS3pWtyo
i18vBEdKpUGeIjt/bvqDrgf3fv0Q56WbTPVKOrT8IaG2yKy3DEGTqEXYZ36C+AD7lPXTU2RoyAEc
qvGXYgeubbi1FN+jP/vOSO37wG82jHyuBKjFlSIpySAICZkhfkxt3hY9XPS4ROrFByWyzbsuT7Uv
2qSU7yrpDVKWsKjNQu68qiBXFlvIKFsMEUydfFK0Gre63Jr7JmP6EEJS9Xj7y1q6rBmQgpMHAip0
M+f/f/H1NkEzFGOpxOeEkXcX6gCwQp26VmRdfBhcmhHCUWeO9KQlVpR7HzqpOEyWnbt5Unyi3H6S
7fHJ9qud6XV7La0/3F7hYnyyLWpc8xsVJqfrFaqAx8j1qNsb0LkSn+jRrfdeljyEFzcoF7yTrr8Q
oCYP6cA690hvs+ZusrK7IK6OcdvWG+BGK4WupSObIQzQKzOHYopZQh5rdWllEg9hNf5kUX5V8zp6
Q1C/tCHc/GojZWbQz+vxYYUdHpop264mwUsn48y5jg1vDnOigpGi1L04QC/iHMoHakCbGMDE6r2/
uFsXRoTEd3Q4BcOzibHab6QJNnL3+7Z/LR79hQHt2r9gmo085ocJg9KDllD6qB7GDv7VbP/f2RG+
VLtEw9tIHBbSDPvE/17QqQjCdh9Bb3vb0uK5AG4AIs+APBwb1ysyelSb5IJzYbYlp0UPinu1ibB4
LBc2hLMHHRWPSYATo9bb1ajWoGp7exWL58L4FB4GTSMedr2Krm4YEUrj5FzG+a6qm0OjPZZxs/OZ
nr1taWG/eOpA1vwyd/ZK+sqShiFCg4cnY1e5/XBqEnOzOvm+RAN5ZUXYMbib/TJzWuJYHfYbNSBr
lKS43ypGhyhAq/rxfed7Mnw2lbTVvearNnoPLWJI90YXh9tchvLTMvpNZUvmyiew/NtA50I3CrDQ
EWntJb9L26EFDwFr7dYHOhD5Tz2a2Zq/yb0v9IjN4SRZ3Ub3Czc0qS8wrCNvgjeIuXNBQ61kkNIA
xBNbp6GldLKVU2WwKmnfSDsnVl0tf/r3x31pZHa8iytzzHz7pQ9wnmUPQw0RDTveNNYbqCGZaGJ0
mWkKC3FH4d5KgiEkR6CdL0XWFgVHaA62Eq4Ma96//1Ig/KDeMYMzeYcJEcxLjboyJSzxO3YlLE1B
W+wV696AxOffb53DPC3YdZuBJdFPnMJMG0OhNAAWc1N448dEj7Z+pGxvm1l4tuuXZoTbGNURrZEa
3q0UrpnyavSTlQFRn6T6GzW33O3Cwl+JAQvR5mVcE6HumQTGEqJNXCl+Nikjp9Wr/aZDF/NYdseg
fW8YyZqM6kLshGyA/HAmfuLBpl47oJJ1SWsw5XpOAjPbZIZquINTrT1fF6LalRXBK+SkQKaR9jwp
zX5oh008i1UNaxRWi1bYNA32TohKxFo4SlEl2oRRckYONmimjzSs7aZcSQEX3v6gqf8YET4lNQnC
1EY99FzmVr8DPPIJEgBjG0SNvQn1PNk1Umtvoyn6cdsPlxfHw39mCZ4VhK4PKgraFmgktXBZGcKt
XNboIfb91mr//fuE9f2xIzxZE8nxQxP5xXNWREcn+xJY/cbJB9fqVl4LCx8WhhjXeZm1ZND6ekF9
VcIpVlXJGf2CowdPyVbV36mJeuwkBXrFOLh7wwYyWvAiWToThV/b05y2Cqwqg6EtVfc8kLcSak+J
teIei6si0FJCAJPGM+/aipJ39jh2dXLuvKfB049KjSyxlbvZsE/bfGULl4p8EK78sSZ8vYz9T2pS
s4c9IwZ0S/wNYtk7K5YfAuZUx9Z719s/+8j66jee20ynwAQOA2lE/BlKXWgJnuxsbZsXgtfVTxI+
dcMJDI+KSjLTZnc8j2L0RbjTOjgWbp/n0kseykDUEpmNfcmZr7c6UOuG1RbJOR+l5kubJtFd2Sug
jgBcuVKaZo92YbcfM2h3dlMUR1tbAVTc69Fj2WXO19u/ZvHzNJGHmBmfaesIJ2GijZBHE94FCdxn
SS65kiwZ0R9/5Tpa2l6ghzOdD2z7AN2vF61rdVprNicuF9oupZqbRrVbpk/0k1bu1yVPvrQ0r/gi
NZlh9gjisL1y/JeUb3R9g/irZnx7Qy+Wx+efFQkpkDZ1cTKoOExU8xahdR8M+W510vNltFKo2V6Z
EeKaPanN5Eh8mN6U9BsqfS0B28iqjV48wm2+B1J88PT20MHN7ckHPf6d0huOP8XJ4xCsBImlEgYZ
LpFv1oWR6aVe722h9dwwYU9jc/AgGDr17W7SNvmwN5uXDhYwnk1XJiu+s+Sjl1aFEy3aKvEDu+WD
icyNBHh0lt5cf1zMrv5qpy8WJxxoE5mOL8kcaFc+WvWW1iaxaDJOSnSn1ttA+iRZu1hxo+7Tv/8E
qZigCMMjDayT8An6dTrW3VSSykAF5NewAvbrbBeLXwUtW/BHMtA78T3LaJ9UmTFuBGFkoFWHmDdB
DS8JgmXJGnBraVKSiQM4tWa0EzrEQiwFvZ1KnZ6lZ1tvd42q3IHHOPrTvjE/wY3g9d3OL3dG+T1q
3uApABl59TDVjgiekOSEJNe+Fdbp2Sve9T5dGmTokzUjS1s5W5jHXGfoguCORqWkZm056bmyzL/b
Xv6MztZ+SNXPBUihAU2N2+4xf+BXbkmIAScE0w+dG9gphG9uHLispcgf7iGro7knyco+IBWtlXtf
0w9+Pazs4ZI9lka8n8XZECC4/sbtFGm2oR/6e7V18l+Z9T+kncdy3OCypJ8IEfBmC7QlaETKUNIG
IQvvPZ7+fuDEnMNGYxqhOwtqI4mF35fJzAorhwvK39FNKDp0mfaDQo95yiP4L7cHer1tGCmawoQO
0EPRR1+MVCx1b6jEvnebFs5MqgXxyxDrr6E6Wacsjp9EpfzdNqJ8r2RRdx/QKeJsKZn8r+8HX8Hd
Bjd1Pi5XaL0+QyOzEYLBTVuFzOX3LNPsxCqPVuGKFKtvj/nqWTTEWRZLI+hEnfCqRFV1Wlz4scHi
Do/Im+9jVXsAQXIKM31jG61YIndPDoi8AFnNZRmXhvJDWtEwyR0BYI197lhmvJeF2E6DLVTFmql5
+eDSzMdw2U5rnGqzRcBvdAfg6FZ5R2udWQgxi7/cnrx5PyxOBgwK4OFz3y5UpRdPo5HmujRG7ejK
0atffkV6/vbvX9uQqHoBuZtlJER9WcW3qDulSmyObl6FB8H4EkmZA2bJifLs3kxQ18/wRgvDmeSv
IG+Pt62vjQ4g5+yVkZUwliQRRWwn+tdbg0sEjMyCnwIBTMot3e+VtdKB/M3yXnhlylIFtBmksIob
Kum1qO31RnyuQvEhr6vIrki33B7Rys2CfgS5HLaGNLesuLxZZHlCYKH2mU696HZNR9++rujhqOVy
+jM0QvEerQUqemn9z7rjaLORyMXbViWO2RJsGUxGOI6pNrgFnWECqZm3Y/nPcmmzEfjf3B+kJJRl
skpUhFxK5GB0RVjzdak5GJHljXB6db3QTyUE5VkQl0ZG9PWVuA1Ht03+xHFjS3jsVu+Y+9tLdfXG
MRZQqYqpvlXOl/rSueyrVYuKv5vovwzhoFHJSZI71QLt221BPuZHeXGMZ8WyORxil7MvLreFpgiN
Fzbh5JIMP6aF/6mb0rtR+RuJsiPLjlR9bvXh+fb45kfsyqYG9JByGPiVpQDO0GdCyacMbqNHtqc+
Z2ayI4GwseHXZpHrdtaBhUx2JaBnARQJ8tAY3QJQRyzsi1r5k4zFY1sYbp9kG2u2cmG8lcJo2DjL
6S2dn1xUqyqupsnNwrb6Y6ZJ29lgycyX21O3tgMRtkFvitudVVtk+eoh0fNI1UY3DGpa/uoWd4ai
KU9dzG2fS428gTdfuzVm6V5+yGpTo73cHkqj9pZnKJMrZelJLFwlEH51lV0Z8aEupwNynRt+yMp+
5FUmEHjTFoF6cGmwjlqLFqeB6E5asw+kaZ/FwJ2UL3p9TOX9oO6oqGyYXJlTTCIposIS4IpamGza
qBbQ8aIzWBkcGivdCwNqXX+UcmMuVzYk8nzQXFE+wBHQF0dtnAySLXorul4t0a1rjNTvOaq3h0IP
zKOQqMmTOHnlxkO2soCk7g2oh3O3WCQVL+dz1LWwzgx5csPh2azbg5e4saTZlqcROQY2ZO3bG3Rt
kO/tLYKAcUzMysvVye20s5E8902/t+SjnjwUTbIxtJVrhKr6XC/A+zD05euZaZqR5WM6uqBzjkIN
SjXt9lXvbdA3V7YHgQY31Qyjmq1dzmAzlE02qsXojoMU2aFXPUPxi9rObYqtMtaaqbfGBmhvmLil
8+S+y56kcVyFWZrxvhRO3MSfBZWOblot70yY7LfXaW3y3pta7IvcGGWllTCVaC9SLNnc+t60cVmt
7AXwX5R1NFYJTPZiOBpBjthEw+jqbW5L6pP6q+2oGKPotJXgWrl9uXbJcM+irDxli2sKfT26VsVc
i6gV2gJQRXn6c3u+rrMvBFY4TnCfeVDYCoscrUBvNGlQJQbjF895+MHzT9BqC/Fc9f9HDDk07mLx
022ra6sESYV7aW5XhBN1uSHYkwh/BzLXvSaMNs1eT4oSh7bvt//+JMP3JK/OeiHWswxQIiVS/N5g
dGwH3ysRhiPetbZIyeuTqGFiDvGws7gdTL2vRl1gnWhithuFv7H3oz+ET5nTnjvhcdzCEczTs3A0
IHjP8p/kColsl0fXJ19mCMnkIme680XAj6ktIGUQyXfVON4FirC/vV4rB3imx89NduDAyEuMpyfm
U5DUxeSqNImlsWb+OQyojXugvA/FJP+6be1a1wYWMpApE+UEfIIr8QRL9gOjHerJLUu1v1MM+vYN
lLkcI+77UwGFBYX6qLRDGve6cTgoJ3prZ0+6keiVHY5W48bptNUcZeUoUsrFQYFdhWCAvjiKskTj
C7lpcITaQMR/RBWyK4st1uDaROP/wKSmXxK++Pz3727KRjR9Vcx7/JLIomtSjCZXIoLnb+KzMuQb
p3DlHqPr8axXRN4J6sXy6Lcccd0YGZI+2F6d7boR/SWu6HratdPPjUVd8YCwNksF0eEG2fDFGfGG
ktWuGVplNG4hiye4T6fS0z+N7a8kedK8z/A9HujIYky7snBLcS/DZC5TXBffSbWXVAzEU6jEG+70
6owThYNim5VyzMW6BpM+wQVsJ1dRXlT5IeojW50eo38XeqM3Nw0qoI/BUUbIcTHZvonGi6xxZvX+
s2p9NCjHlslDXv3VpOZLFKqOaT15+p3g/XskhOG33q0IOJOEWty1Pl1jZ6lMzm79s6TfsY+TZnaO
rv2pvgeaHaAsdnulrxcalhy1KN4TZG1I1lzu4VFEnphOBJOridkjtwnlrpYVLO5bGYB/f44Kqd8l
2ujcNnv9psxmUXBmc+E0LcPx3kKX02i4NPTkVVCOjfVxCjcuput7FxPgHS3kLuas9/wJ705n1SYw
ewJMIM0zjuFu7BVEGr5YNMkUu/zgbaE7V4fE0wzrC1ACshCX9lojqQVN5YCKiSyfcpWiHn548F0q
wo1C93XxlO3Jg2zNYr8k8peltGac1IFLd3KLX1mZHVOh3bVqfV81g92UwQ6x+UPtZ1BbAneoH/um
fE4nBBsSJ2/9juJq76iJtLGiaxtp3rCcF+BP7JTL4cekRKRZHsmV0m+g/e3x0FJ3k0+1f9+QLtvw
HK8veKIzjij43xnRsEyJk2uvvFiVmIH+tZt+Kv/u1sORgKxAoQsCFHN9ORrEzfWMPp2iCyj4gJAL
5yJovwhGuJFgvL7VscMAQOjNlI8lVGsy6XuilKHoyoFsR1J7sKxwB1HCHf1g51kba7S2RcHBwIQk
0pTRAbscVTVqqdaY86xl0c5Lil1BaWQYtzT2V1wCRgWen0gWGBD5y0s77ILM46niUmmigxDU9/P5
s3zrbowPeI6J2HxBcOMQejsEgePGGcQt2Nh1iZ0j8v4TlMtPGAqt4m0m5BQ4gXpIt7uWFntjhmx6
ueuD35lVfZSG4qmP/aMiIDCypdW4Otd0AGee5blV1WKuvbZW+67hA8Ti0aTEnWv3QrPBa121geLk
TDDjqlvyWjWhS4qmI87V+x/Z9AL1YDOluXaswSYzjpnJpi3FtcW5YVNTeDxIuvwgBNNT4sV/IKF+
UeST53WfQOwZ9BnYyFKsWkU88E1qeE75XK4eYhOgBbRIdIfO+lL47T4fugO0WqcwZceMZUSqjUOa
x8d/f5WIE/9jduHQRULSxb0Yi24R105UPQjyE41FNw7h2rtEGpryKKLtsJIXOzOkeWCQ9yWZnuqT
bnzQEYtV1CdmNqK/9li9/vuQYDSQxJ0LCFwmlzMpJ8VIBQVrVjN8rQXfFYb6nuYo5/+FmdkLploB
fnIZ5IylqiNJxD2myeRzAp9+K68WF8xtK9fu38xG1/FXgIQCZ154R1ablTUQW9E1w9MI2r9Tngyy
3138z9kWgvh5KJTlyBgs6SBVpqRlG/Si2z+39R9pVko8ylvI7LXD+97IYo9XnuJHVd3xxESVowbI
f/mBLUU/b0/ZfM1cRp8MBU+ZUIjOZ3gNl+svsC7FOCoi3KDHjDGobe0MvmN14347j7/yKs/dGukI
whEinbl4NbNBJuQchM6dUGlzG+Tl7QgJsI+3h/T2+C7GhIFZoI1riTd6cUxjjCt953VulZ9D8ax4
Ry0jHWHL0p1Wn9LoVUVS9auAyPvoHbzUCT/lwofiAF29EhLbepl0InD/Pj5N6l62/jTysdLvq+nB
5z/ntnwIPkcvhW9nTXmqhbvMhIk22V62sZmvyeAkYt8PY/FCsARiFY0Mo0zd0vjaZwcvR3np3pS/
CdKXqtx50d34R/2AqmWauSGc9GS8Nz+Gwl1wokOfGtueo/5U2l2dHG7P8NoDfvFpi4MWxVbmmQGf
1kDxnR56P7KVfGdY+0w5B0i3fevjZ1U5BZ/ZsrdNvzV2ubG4b9mbd267HgyGVQ5+76rZB3LDAxpR
NLnT/dPMl5/szsk/B79Suzob3m7i1LSZHT9puaOzqKWbUCINTqHxKDix/zqaOzQ5my7YxdGXXHRK
3W2ewufh7N/JexVRF6vdd5Vis8rVnZR+zA/5B2Fw5PFJfTat5zT6HAuPA/KWdv9x+FJKdhg/dY96
bOeyPUAikO9F78lKdxD0rcC5PRFv8cmtiVjEoKbR82md1bk1hNLwDlV905Nsuf/cSLodk5w1DDsi
8G6Dw9Q7Ac3rHuo0P/jCSxgdY4CLUX42h69aEZxVV/O/SuWHLNtpamY3hQpfYpdMsaO1NIX7HAl/
6963Qwjd0cYwViro7HLq86ge054DWMflBVSMplAPhBwuWh9ASMa03utVOZ3TMkfKc8hkN8qT1PYV
/SkZ0/5TWrfIwgzjFsXvDXJ0OZ+yxPtHvk+lanqF6pCSrmy7PuzdiVkC1uNIWvepIzNUtbIzVY1r
/inp7FlRDsxLaZ9Y+l4Rz9b4nf5pdtQr+0GzR2KsxhaQPEro9Is6ymlOvyQBDX9FxP8Epzm2enUy
5xwYXCgzdZtaP4lbAkybY1ncgHKby2VhBeBkhDtk042v2klgN+RPiuvHdHc2wXTth+GE/GBIH600
QPKRJH5+jqWn6EkxbFU4hfuwO+ax48m7Lv+dH4I7EgyG8py3Nte4vdXBZ+VOYf4BUeAfkJfUlpWS
UAnwlZO0dz3IuCUC4ql8bExQoLkzp+YE6dHqpn0zpt9a5b4u/IdJD7bSK2/pjKtNQDtXtMXxaa84
rGZURWLaRj2ly/FJEIUPiJnQpi34kMfaXYaYaCFX4NU4YDlZtlHeiaXjeckxl62X1pw+Bt34ixD7
IahMWit29UNXeidSkC+0eGLenVBSdj6MC+FgoXqdTf2+UQ6K6RrtS5+BgDN0xxc2jti1V8TEAjmA
7CFbQM4XiYdCVLo0MbPepfE4YJtol6cdGcK9R6Lw9p30hgW+mr53phZ3UlFJaln5Vc97pb9Ufgaj
ieJorj/Dzf6saOEuyQSgfvRrVsaHrk++dnGxy16a4E9SNzaE8lNninar/OirOyVVHVkbjnJ62vjK
azeECZnLZfgHZPmXamue35l5HUy9i+S6cRiF7pBlUr1LfV3fZQI9U3LBewQmyOsSI/ku0OOxUbto
J9SjZZdJJjlTLaicjbY9lFQuDyr84PvAz2AFD1m2D0vT5iJLCWAnndCk0Q+1rDYvt4dxLTZtMAw8
RHK93KBXAkmAbOErW3Xv5ihKGTKKUi0iZEKundWpO9ba2TSPw/hDFRwreECI+WBadiYhtCqN54JX
uo9/yOWWJPp1ZIakO+weGG4SjI4ld0mmJjVPbe/2pveSWccmf5Z89dDW6Qn8U9m5wdRseCMry4lJ
WDg6srwobyuXL8hQQsayYhGTceVM0R3aVBuu2OqgaPw9K9bTIXPZcqBojF5oEgCPGa5GEBwb+dGQ
E6fujgkFlPYuHzegeCuvItNIwmemlpLPXqZdK0sY+mRgTJJxivLoxKP8oD364mP9q/rSJd7B3+qD
cR12zo3aZl1AEFQWdajLWWx9NUYlVupds/DsdPxuecIhTF+UoDu36ffu3xNol+bmRX3nxmXlYOWq
MfakgE5d+1gPbhf9ezXgwsby4htldSzjkUnsaMyW09rZ/20I94hWbGzA60gNO6wRGS0ASmQEL8ci
DGFG/1S2Byi5u6RmY9A3KtvCuK/viRn8SuDEk6EunO4GQmUMZZApIzjp5OnUfrW0fG9krhnTi14E
tFl8syzN6VVv4wC8CU8tLnbKk7P+OZrUqrrUlkimpi4aT+NdLINnNTnW+quRdEc1u5/EJ41Wpq3/
s1JtNYIAL9PGknYgvtvWx776NM4fZ30TrYOvnjYVm9bmHt4TGSXgl9fley/MO2SoEnB74UvR/xWm
72P/5fZFu2pivs4g31MrWBbVaVdv+IWEiXH4UcuPQ35UjefbJtYuGPBE/zGx2EEabGsenngAs/fR
sGJbj4TjlFCP0I+VeK6b0ybhf8UpIPGIn0v9A/3tt6aU785fraS9ETUp2NG0h5tRPknDz0DoHmFd
HW+PbXX6ZHA9QItB3i+vMjny1EaOsaShX/aYCJotFdmG47E6GgWmLKKEFBmWGoujn0MDbsvB7fWv
4nAMAsmOqwFtl41zsGVn/vt3sxZnUxLqVoYdlPP6vaKhNlN+itsPt6dsy8wiJkrFIWtzHTOdeRKq
j930NKmP41boNV+xyzMNCJVsGUgR6lKLKzg10L/xCL7cwYqoHD5KermxLPN3Xlvgd9OrB2jXEreZ
+oKuVloxuCZYBv1L6n8sP6DaYm/mylYnjANkkIsj87dMpoeylNB9sx/A358q2Za6wLbiO3XrJlip
GszAnf/aWVzBkqfSZosWLG5UnpMP1eiD43nVq4Pffaqk32XyvZM61Nafm828x+pi/ccyQlmXO6+x
NDH0enFwfTOXdqVA+8fCE5QNv2P1HnpnZeG/l5AOc7VgfF31qsqCrST7ybDlX1n47M8tQ8eNDbL6
pv13QokcLoeljXkc+23D5QDS+yx331LxqZXooOrZSqHPeZRceFJozX37gK2+Z+/tLg4yYv9y2ZHy
po5OAsny70Vlp9Tn6GlQRMekJ7I5PmfW2U9eA/2nFczb6eD157D5FfvZq599jobusRmV07gFB1q7
LmfcJTWhmbq+fOVTrwoi2ncNbj4ipT0cOxrV9ePL7fGv7SaNDjWAgOCTEUNcTntUqDT7lWUOpvfR
i34K6N7eNrA6iv8aWLpeQQ5dQvMwkChf/Na0Rf3cZBuD2LKx2KwD3TuzqFZ4l+U7q5CcsnmW6Z18
eyDXKswG9R5cHqBLZATIXl9OVQ/4pW8MCSHB8DNsEhLW3l1jlE6bajuzhvFT/4G+lo0fi7IidS5C
XK9ae/S/bXzHyl1KpXn+CnwdiyLU5XdUnq82kaEy2iSkx1+nKcUP0wyDu0geExo0JZo+2mEvkuqW
EjH96AWFCgY6kqThHFeGdepA1CU7QS3FGJpdat5pWjbc0yGp9UleF1u1x7XvBWM1u8TsZvFN1e3d
U2lGZiI0PTtArQG0ZW0q/MrLMjnS1WZ0Mk8LXGNShOPtWVo1igQadGXyN9LSqxnkQQwBkwxu2X2W
+x9WfS4Llbftd6F+vG1pZfPNiEeez9n1R2Hqcjk6ZN2SPsFSPCjqTi0D/RTJFY1ym9ba8AZWBkUP
K/Ri6KgBGvbtLns3k75SCK0qUm1CNk4sY/BU0z1ypJ7wMOrpp9vDWokCKQKRKaI1LYmRpXTBaFWq
R3sEKpyd+IrTS6rTepwhMUr+KEbTDjj2huu78nSDokALecZHz+06FxNJUAoQUxLdrLL8QzrF1s5E
1vfcQumrUXbb2CGr5uaJxJcHKvuWhXw3mUFmZnmfidQ7YZcrxIZCox5j0fzjG9XW3bGycHPTLerv
CmBLZNwvhxaaKWqyfSK5au6hy1A5wTA59L876Or0qWq2AsS1tYOPg3AMW5L7df6cd0Mri8DQG0qw
MHKmQziemrqydmEk7E3fuKuN7GupS39ub5e12ZxpAswklVB485cmO8MXRS81RTf+q6TK37QpkfT6
BXvh7//CDktGRkkCtXkFaAorAy38VnKz+HOmxs7k9o1k15v96ldONVcHnioNO2bo2WI8klxqWdx0
EGfz4KthFYd+0nYwvjc24dvzt3CMQe8Bb0N+ScFlXSxVXse1TrZRcmWhmJ41LW12KV7GQRqkYW9a
nbEfh6b+Y1qRgHhA5587zdxi8a7szrm5wEypQliTAV+uXSvHgx8KsuSaVLmauDskZnEwff+hseR9
EP++vYJrnt6FucWQJZVeWWhqSa4RifRo1o6FUe7U4SdXqJXER50HSKd525DphwClcvu2+RXHFuuo
HVFhoAC9xGsNo+SVGaG9m0u5bXg8eZN37C2TIu5DURwTUf2dCMUGCG3lQPJew8rgvZ7R1gsvy0TS
omb2JTfNgk9o8WevWaecBfFTriUHRS82QDFrC4oKOvC6GcgB8O9yQU0pCzyro2AGPWiXRZS8veI+
LONDWvsoymveBjZtbXg4kaDsAFCDb14cFjmeZDHXU9n1A2cSSQiR6/fLh85HXKK6j0i43V7DlcsG
WAdYOvTA1fnsXI5Pn/rBLI1adtsOAEknlW6UEQalYRh8aLotVefV2XxnbTG6ZhxbPW862c2n1p4V
Sax7LQlPKaXkVN4ilK3441DJgWkBKtRVnrvLoQV6IseGWsqU9yGt4TlTp0XnaXd7AtetAA5nV/LI
L1nXYlx7Lf1yZLfuG+oqof5Xz8KtRsfXKndzMQL5mjcLs17v5VgAdUxto7ZMHK3cCrtqoulDJlbj
B0Ktek9kQCSVanu/oM1B4SGMK+TIlkQDar3BwKMc+KVyV4iTbvO0bMkWX4ulvH0dKoSzPAMs98XX
meEwVaXcy24QTDAEZSQCrWOsW+eeLp1p4npa+qMNW7eunkXzmJWG7U9fqvSIODA8uA2g7toeg6hL
60NcSfy7xbILghilgsYFQam7rX9YKZzq/OjRXEaPN0ytrT2VbVqhIlsw58guVyXwJ63OZUFyASG3
p5i95iQx+MbbO2ytfqqT5+OAvsVLb9P/zgdJsqpIu9Zni6XoXeWTrJ56L+hO2sD0hmYmvkyEMbvc
9F9zj3XWQFEdwV6eETn9pKt6e27NfjhUoyHtpaYsD4M8+U7Vd4qj8pvtqPKAl2RoN5pNIh/G3st3
tScle9ME8kILQ/3UaYVmZ1kp7Zqezn5KnJ6DTvKYVvFr3Q7qIW7TYH973GtXoUlpdRaopk60xHaX
Rh53/aTKbulFwak1Rc9ViyL+pQb1tz4li6dLlbkbkkrZcIxWDZP2nPGX1KaWLQaD2FLyxrdkdxL0
Q4WmSRZkh6KmFRYSEYo/3uWJtBH5rO0k6mzA33BdyO0tLkYB6vAQqIniBjC2bT+8G2ogBrfncy3q
Ro99bgqJbwJ+e2GkztRhAA3NPqL7NgijCGnOfq+Jr2a0p/m1nVtEJF8iUbCT6C/Ing3za08NyDFc
BmodIJQXt8SQe7xuvSe7gmBOQBDU6tVLSmNyVATyzmle9IdO1Kf9ZEoU5HyhPJS+kd/lvmruNKv8
mAkIlulSE+/7MKvu602M25qjyhsPjQBaEXS4eZHenbPQEmDnC5HiSoU5veSAYvay0mjHXOm38vdr
SU9Etv+vLYSbL2318ahXcoytVi3uxrJ7GFPx0AvlI37+ISLmLWRXUpKDoI9O0Je0HPpxeznWNvm7
D1gS1uJxzCwl8RV3UvY6zRd19WzJHnC3/MzLeS//c9/aGZD0BmqeRfWoj1wOGHBKR1O/UCF1YeYw
JuqvhSjuZGP6XugIKkSTf8zCrWLl2ss0h9z0YaZKAiZzEQjrojcIfkQsFSp38WAePc131FF+tKbf
zav/XDZkKIcH3yhcujLtJj6kNPrjiNhCtaVftPaG01GHd4JnEp7XMjbwfIvmYxORqzGjGLRPXi24
Zag74T7pHsdWtOVCvBOLJ18/VemLnnkffPO76Pkbt9vK+8hSwGijDyT8/iXONjD8OlHUXnK9/JGd
9aELvP04eYAz/8TwIG7vstUFQFsT+DCB5jX2Jxv6si+8OSDCXdYkZA2z8WgW8Wuva+DqwJEWu7BJ
9onc4k27huHvstR/Hqr6Q5g1e2EzS70WM+E/ISCJlBrKs0tIVDfqQZoLRC2VWH6Z5M+B6tlekn60
unSvjUhOD6ZvW/5wbpRXOdtCBKzNvkJtiGuQEhELcHkM2ljXW4ssq9sJwiEd76Q63mc0W6XAKlkv
G5O/8qoQleGQGfxBtWix+yPgvGZSxLKrKh31m9GBN2oHv5+jCnBuavf0j9Wb0RmbwIE5XXrPI3Sl
29+w9gmzjA85cUqi0vJOtfQ2itXWYtP7ZrND2t1zLCPxD7etvCGqF7E/0COcBS4WkB1L/xjsXAgx
NMTX77yj5P+UDO2TQupYr6jlK8FdPlRu5+1o43YWy8z2SGa206Eoir/BKB0tboWkD53Q/51nnTNM
6VkqgmNXiufI3yp3Xl+8JK4oDs9RszrzOy53QKIWCBTHRFxN1fY46/vS/xw2+1o5ix7tpoyNbNKK
ObTSoAVBN5yLuItHTaHqLVUDvnnhd3PRwyrtSjtVRFxhRweLZq636f1WM7sV4OF8w+FBceNJ1KcX
+1yygozrR5LdxAfArP9M6ZKUWjtLi+jVfKcj6jT9SsrfKqSFlHbUcbOVifl/fIFGRAL7ihr2wjkH
SW0JPYxk+hj1kVNPObRK774Vvb+j+TOV/gZC9NHv0aoQ6j9eKPPyZU43dMfbO3PlupknAsIlUEEL
PNl8IbxzKrIq91O6/MoATFqAobFSHoxpUl7kJur35mikOzVSs9+12qaHKlESp0lD0xbaYoudde3d
XH7IvFHefUhO65CQa092LSESDkMSlB9Ga0oOatWJz7cHPTsvl6fx0tTCuRmCJPOpYMiu/jnVjH0A
5nBMDy1tZFpLO5Xx87gVK6y8M5ikqgQ3gcww+hKXo/P9IG6qRiZvknu/VaC3fnNQLDpXgSj1hrsi
+ShL6iEUXz3znKIhmDu+9Bhak91KG2HLyl10+SmLAFQXSC7muPhuFaiHSFXBSKnhl8jaZZ3mCPVT
aD2j15nTf77wgNDnwDfs6UujO7r3lA4Hc/hlUOtC8RJQ8Ax7RzDu9vK8NfG7Wh9QqyTScQJQ/7uc
rKBIrIbu8bIrKnVv9/0T7cyn/r4qTDvSpLNs/i6j4iTlx0GjMWRzqKRPY1gem8DAcTuMgJBix/Q3
yuRvdaTlV/E5sxwaeoQ4i5dfVcpFmQsFMVDddskneQzrfeZ3w04cpweIO8LTpEU0MQW4+RJ1tcV1
kol7v5GeJc9IgE/r34y26XeWp5tOmQfJLqQp/Smw6h/8IxeNSpEWVPJXqTFiio1J9pzHcvrYNkm7
GygaO+qUjueurbd6sK6dBpD42uxsQZ9ZZiznB1jvOuEtju07myTP+JxLVuWYai44ual/UCzfyOxc
lCzbICm94YOtvQBwquZ0NOmpK7qrirSkrEzY1zt1V1IwAW9pFqENj0MYdbuy0i3E9wqKFpE0cv7U
Z3j0+blcSt0QDK8MMsVN9RayQydWHwfwwbs2TIJfWmaM94rajWjq1Og9a7kYO8Wk3PuxVJ3kJBx3
VeVbP/qikRw/LJM/Vo4oXpaUwb1QesrGabgOS2dBN0JvVElmAtXiW0nYJ1EpdYor+tOxVGWU6spW
3rVD3Doy8JB/zhmhisPupk805DBrWcLNhk6KWvij1Mi+ympILXDjxVnZblRjSXcC3kN+Z3mMutCv
VD/pVdfLatgJ5a40TVvRn/XQc/ykPSWxXb/evlDm+2JxcgELAhiclXKwuLhP8jTvjKKJVJe+0dop
VcToIWmh+CiBKTliG0X7otW3Gs6v1HvoG2UiOTVz32fBy8Um4xJr1CTU3GrKv+q+ei6V4JMXWqep
bZ8ARfv+cKyn8I6GJBtX1cqJIpKjwEoURUpgCfIarMwqtc5UXauSoTqpU7CPcm3YW92gH8JYAPPV
CeGfKvOrjcWdx7SY6fmRozkoRUmcusUz5xl6a3okPd2ks6BLpOzVL9W48Xxf++wKwRFkdaDLnIsl
fdEsJFI1JKPduBKivT+Ghm0JpWLf3jRrk0idg7w52Y9rHNuQCnkUjZrmik3n9shoG8GPwTsHfrAv
oBAW9fTxtsGVXYprQJ0DKUxgc0tYFBd03RZ5qs+gkyw9iPExBNI/+qmTxcNGznbNFnk2QyInrkER
Wbxl8lD6LUl5HQ6KfAxpsSqVEtKvwlGhM7AVfL09srWj8Ob46GiDI2uw9LZbqS4pudM3hUZQ6nSH
gF4WHvNcCWw5fu5a895SdzC3N2K76xVEp4YZBUsPQRhP//IAViVIGW30DDf1+r2fSR0AGhxpC40h
ceh3ukKvcasatnoeXW9PzGp0qcODIae0hE3XVjDlBHKmK1fxeCgk0Ilx5J83pvT6pF1aWfiwowDG
M1cz023L4KviI0kuhS+ch51n5gel9oALlh/6V8WHtBa4YD4Rq/jdReG+GDbO/PUDxZfMygoce2or
yzq9Z9Vlp3OVulkQfZjMgZgRllzyVNCDfONMXm/bS1OLFTWEMhLE1jfdAo5jGj6QCi5GqGkQLQN/
Y/esbNrZGLlAfBPIy0tJMKgfaqlVlelK85QKXfgjjOvBEeMi3rV+RWk3r+Q7P9UHRDkM40Ev4/71
9iqvbSUFXQ5SMeC1EYK+3MFDnEMF7msTwYoOPF3T9CAkVXVjAVdHqsC/A7Q1N51bptygear0W29N
148+DkVhByna1spTWmZg29Jj5JX25NMFZkuNZ23nzDwXuNnEnlfkBtlAtqnwmeG8TMszpd7hWfPF
ByMYxAdF78WNM7NmTtW4X99E9QnFLmczFmor6+LJfHucBOGpr76HAXGEtJVdWFu2/xoCVnVpyBqU
fCzL0XS7tHCIXiNzC2S9ZoG1mkkQKN7g11xaCM2qT8dEN9009hoHqFHlFBLawre338odAyAGZUkU
wrm2r2Bajd4OVVUbLp3o8kF0RjpTJlty2ltG5qG+i/uL2EIgLWwMN0Ilou7EWYT5/9vI4uKwlDYz
vaJlJInvyMUj6JhduFXZXRkJSVOiillIR4ZUfDkSSyIclEf0gcbQP/WJB28mdkq12t1elZVnDc+c
M0OKbmYFLQKCSu57LRRS0dVh3Fh+/lQgW6DuqkR9nekjej1sQFpWzg2DgdcHFJazsywMjNmUTlw9
4AONo659MpxcqWwr2nBa12YPdgpMKtwfdIjmYb/bB5noD+2YTqL7P6Sd6Y7cxrKtn4gA5+EvWUMP
bKkluTX9ISy5xXme+fTnS12c4y4WUYR8ve29DXujgpkZmRkZsWIt4rHhzo6zQ0oTzima9nDgW4ao
hyOyJhCI1vqFY6HmIXcq85cY5ffGrL0icp6HZtw5VTfNAOeiLM4JwrxdjgdYkqmWAWa0tHQj6ylK
PvXGy5+7AgeoyJGIJ9U6VxtVqVzpTis/5nXnzg1sFsNxqF6H4ovduXs1wY3Ll1cMUENNJE6ZvcsB
FQTaQHFwg/BdFzx1dXmoTRNWuIc98eeNww2mdMGayrEjEIaXhhI1XOTE6uRHyfyhB7/G8o+fuHTA
vPn91T3QKio8ziO/v8zv7PLv//b7BAyUaUX8uU6oaLDxZmYNiUuP8i2HJj2OqdPc3V76zdWgTC6o
1XhLr704QP2DEryKkSFGGHt4j4uFRvS3Jn8voW24bWzrBBCgtf81tloRtQ3DdOgA0AK5Omvq38XU
u6mZHow9LPfWpnlraLU0tZFHTZUADE7L10yrvQkkgFL8vD0a8bWXj1TWnxIXV/RvYtnVztRmE5FK
lu4RtpSSpvjP0/JRZ1zmKd97D2+6ssCwwsontszqng66kBdY63BWt9R8Ftf8D+yXZBaE3hR/2PzP
6jbQjVFZzB5nLvL8b7XTP8pz/YDiTBbudbxuOQEJG5Ev+y1+sVqbSDIWK8LdH03tlOuuUfOuckt0
l/58dcTpTBEU+jDOzsvdbwOqiXIin0ejd9z+XYeWBnlHBfVtWY7cUb+/bW7L46h3CiA6bxcg1Jfm
qjiNSo238KMVSO8TapH8f45l+u22lQ08xW+kH3kLnvZC2P7STJ4A3jCsWNRV66cC2Z4YUmj6SuxT
ZzyYTu92cegqTf+xK0N/krNDsCdluuX10PM7QkuSeuc6yA/owYgb6KgfZ9hK9P5zaT8LxWR5hujo
UGY7OZo9a6s9tpiViUxyDvQsj9xGr45tKI8umRo7PMHDewTZUO5Eq1snIrkFlJNFisFcO45cpFmj
dAZhSnDWaW6yx+EMk5MgjB7AHN9e0K3xwW/MyxB/EMq+l+uJIl460DwPG1jFMk7OY08ywQ7nQ1K7
gLNcI95DM28OT1A/UKrmUpRX+8JMQk2ZShxVBTGo5mgQFrWr5XdkMgky9+riG3VB7npQL7TyCK2P
3zWaN+FYvsSlY6QUJibCciAw7A3d6+y/RkU5zLrq6gghtsch/tn1OwfA1kBFYCZSpqiSrdeR665X
27FRRLJogZixDH+OpuRN85lY8HR7Gbd2v+C4tWDNEM2qKzdVokHr5xBbZh0cg9T4XNSV17X5jmtu
m0H7jAIOBJTry1rIgMypQiuDU37Qerdl9cas2jGydT7zGhCk25ydpH0vXZJsVy0RJSqPY1h7Y3oO
IWZv7Odl2oGAb9xpkCWBBBQccvRfr1y/MCuIUESgDknw4k7UZ+7UslWPt1dmYzTsYU2kJMhL0Ip3
OZpFV+apLCZo/fp8Ooaa3h61RXGHcIIKtZJ2jquNBeLhQQoLIKvAf682VzmWhhaNRFN68imxnpb2
Y7Wcbw9o2wRMEXi26PoXbv9mQwW8Zvqg5/rMQNi4cmg+FQj8eVHd7qzPniFxdL0xNNltWtUM9tGs
fvXxYxV9mI2dCHrTBKl3kZpCRmGdqu4ocqqxGMu8FHTNPnC5uMXehG36Gf0y0AeQpKYL6HIcuRRL
cTRGyqOmBN1TPjv6PWWyL7dXZdPNREOMrnEMEK5fGhlBpRupUimPmT52hyowUk/SjeCuW2ggjB3Q
jbftbZ2rIhSE4oXum2vU8NI6o1H2hfIoL3V/P0rSctCNOvHIw8gkcqToaMW5cVbSGkcfEsDQilod
BmncA6BsjZxHCn12VHRRUV9t486JCUikhHgAwfFQfWqd4PNQHEyp/3h7yBvnOdRavOREYZGa/mqK
J3LGgzXWyiNYGNeo7oKZCxlhD6uqTrr+ctvYxr0sqrrguTQeRcoaXV+F4zzJLdNb5nTgPEo2wEHz
+9JXB1v73Ns7x8bWHBJO0U4lFI+Av196T9clnJI5QxsUV7J+VPn30UAgufgP2+2tGbEd3+zobHTo
6Bu5+lv7y2A2nhz9nTs7Q9laJcIZiIcEJSh7+9LG4tj1AL8ZN6FWIevSLsVRR+TxnvCn9wr0t94v
CI0cb6+W+NGLlxgIK0FnBZsv7k3u7NJoGycynWG286gui6sG4f0YDl+7/jQ5zv2gV268/DOm0efb
Rq8OL1IY4lThiqQSRdr70qjcxPrQDKr0KOXle6m+h/zto2O0O3Sx10l1YQYknah0/37MrMxkVS45
eiA9Znl9UJy/zH/02q0B59PvEZ76uL6fip1E3cbIhMSMwNFRNQDJe2kS6mVVyyHbRQSzdU0yJ/hj
9ae3C4+XtzZWvlikC1BoXY78FFgGIsPdsKA0t+OMW5NHBRdUNO1RNNJaKytDnDlyYWFlLN6Rb3WN
L471LZtO4fTQlb/CfEZw7s/dQuRUQcHRzwEOUez1N5usNvWq7PIl8oUKZuw0Lm1Z3jTsbOWrbcb0
Ue2A+FIkH/R1v65c2KbUqlrkD0nAe+FLHvsBfD+gD+U9oMXV4bQytbo/xzCiItCZkU8050ly6lYI
lilo6A2//nRDgZWjK0SgCBnT77fvm5mboCQpzcbI/RiXqJdzl0Eb+sdnoPjhN0ZWvj20Oo/XBSNS
FDzIDhak9oSm9X8YCiQCIqpBsmFNJh3MRjIMiZ77i/23PrVekT0U0c50XQPtxVDeGFkdtVDPpqRy
tNy3QgAS+XgccuvQVOnX2R6enCRX3DFoXLXXj9EM6kiDWkKpah9ckjc1FfD8vafl9blBmC2eP7+1
7VAauXR9oW1bxU0c+074MZYrT5m7gxGHf3xyXFpZXZb6guRPpESxPznfG9nxxC6uacr98xV8O5bV
NtbTyEGnlLE05ovRVm6ufOrVPZGf38HR5cVF8pBaKUV+fBIF5ssZa9U4Lptczv12QMLRju5mVF9S
3aViavfpk9xXxxJpMVotfaX8EpuvWtachjY/KWDJ0uyVhb2TW/1ejSt3acbDH8+BqaAHxxeSd+TP
y69zxrIp+wB9jV45T4uDYuGDkcY7EJKr8JzC4Fsj4qR7s+vbNCVYrbLS10oD5uCnwZLPt4chPnM1
yRcWVgeYI0djBR6l9Cu9BY2ISOGpV0youzv4gmetj3fs7Y1otS/TrIenckxLf0pDqKNf473gdMfA
Gh1lIeqspFZU+jU4DX1pD0G/M4TrgOpiUdbh7yAHc2QYWKCcNfSCCoaRSK+K+aEpzQNZsaM57YT3
G4cHCQdqHSjqkBZYM+XNRhyF2VSV/kwu2qPg9XWo2N1B0bzedoet2RN3M68nkpgU7i4dLo2R7rCW
uvTzaBHc7nGsv6NvYg8NseF1FlczOQCIGgS13KWZtoMAPCYW8FFmzSv5Q13Kv/T2HmTnXnl9Y0DM
GcEN3JtkZdd11WKkgW4wi9J3lqJ8DMxIPTlx+/n2rG0sjyjcwDlBTpQu8JVTy+CoKz3XSz+Rw/Z+
UprwBzSjiduR89g7Frem7o2tdWZoRISDfBq24uVFrpt7w/g2cZPpkOfeHtRGfCiqRCQfOOMogP4G
+L45fLphhjNzMDl8kCHOuEe9Je3PVdN4mpYdBjn3yjp8n0UmPIrPt21vbLEL06sJ5SWO7qHq4O9C
dROvVA8ZUVVUHrvsHydpXHT9fKSY9/L3mwuJ6BANlkJNY629HGgqHc0D7i+P9iGoXvokgsnCGvbS
6FteyYuWNCV9gOQrV9sMJBcSif2Mw3SR/qCV5XSY9wXGxe2wOtuF9MjvJiOkzNe+r9qNkepBWBEM
UISQ8sfJ6t+RRvgZ0yXlOrq68xzbnD266qhdka431nkerez1QrNYNTtG+iudl/IoZY19KmU0lm47
yNYE0ssmksoUIa5aZ9u0N8xGSyvfqYNzq7Z0UQVGT0H+tpmtEYFhYF8D3CKdtwpByCbnfEFZ+a39
PKOZHvGGaNGZvW1lYzC8JgXOBFAGr7HVHdzFmb1odVf5unyGLBYLe8HKxqHBS5k4Cp41Qs81yCjq
UNiJmqH207h6tsvssYyWV12NXo1C27kdr6eMhmZQ4IS6pBNhv7w82ru8H/uhTHKfysI0xC4QXqV4
uT1hOzbWd3yf5WmhOHHuJ8nfUvkFdWjd2nmkXJ9ADAOUMFkuqJsBOl8OY4niYECRIPdRL7gPzMc6
eqnHJzv8iOKZjEiR/MeeBrSTHgSYmMgMkca7tKem/EGmMPerFjLx0HzM4iedvtg/nTjudoNGXJpA
hKGVFTspQ1MqptyfJv04zR8HvTjsZi+unQ0j6P4CGiezgHjt5VC6We2sfuB9lxiSp4yfLXAzzNq4
lxi8XqJLO+L4e3M/1TWHZ23yWh3rxSshrNFRf1iGX3E0eXQLlee23GMCu3Y8TDqoIEFJLTCBK+cG
XRCbk6wytFE/5kDvHRpKd4F0GxNI+VHY+d0hbKwmcK64HFLTyn21yjxkwIjNc16n8qfdpbo+eTg9
31haTeG85HLVGVhy+i/x9OSMe4QP1waAZWi0EtB0hKrnGjmh2pJC5mIOkNq5Q8v9NMd7GJ3ryRLg
eoEAI7OK4LT4gjdekBaRplRt6TxKfXNMpc8oedI4VzwUarWzRa/7C8m9AJeiXR5UKOxs63VZlKrR
tDqgXPtP0R0c+TP54tNiBa6KPPOi3g3SA110kj3/qHjhV50fNvdaFx8RW/jTffxb65LsKvnwa03a
KnH6RRsWyFBme/Qra4BOdiSf2zjynqjDNaqCZ4CoDMGOLvBW616iqEkAwKVdQNK6O1f2axclR60r
7yZJfZjy7NlE4KSeW3fIfsTV8lKqyc4j+HrTCdiISCaju8mTZDXtI0QsLQ8D6bHShoOq+XH4UiA6
dXtGhadfxkoMk85DwhbuYv5z6UZT6Wja2JEzrPXg5EClzOkYzs5pjr6jmnHb1saAcFQy1qJOCfOW
cmnLNppaq4Yw9mF0+pFZ3wvlQ1oYn28b2dh5HCBcYZzyEE6s70j02rq0NtLQj6e6PyyDpdLaru/V
wzemDcQ89ySlGYu229VQ1Kyvl5l0K5CbJ5rv32ntu0T/oOTDgz7/uD2gq6oTeAXoGtABoOVKgxft
ctbUPIKjIJBIoNnDIY9gIF3OgdaeUL3xsurXrgDj9Sphj25NsUpoE64FN/qIUHaJnNjXg/lOjxbf
qKRHhw7t28Naz6BIg/LWBvErxB5B/l4OK9anxYrTnlxanKNI1kr1QbPz4iSXEjEtrGJewmz84Zai
kYQsAsbAF/Dfa+r4PAkznYdb4rfFg6S8iBpG9+v2uNb+hwmhayD4+Sh3ERBcjqsNYqtQ0zj1I6sP
oTcNP4VGvtf/dz15lDoFpQSOLnQ4V4d/PNqJk85d6gdAZWxquIGlHudh/FnGAdJRe96+dgkxJoAL
MLcAyrB451yOKR60Qjag7PGtlnxj4pJhiq1vt+dtHdX8toF2jhAWwtXXZINWb8dJ40ypX6AxPkPo
D3rWnJ5pknWn/q+8cYfm+59bpE+Nu4SQnUfVahIXWPfyyk4zv2qUn00fL89JqY/vbQ72Q902yX0U
mPN5qsf2nNbtHhnKeluL8XKrQNzBix/hoNUJAiO/3DRykvm6Q2N00tl3VW987ezx0I/TWVsedoOe
rRkGiwRfJbsbpq3VKk5Np8cqLC++vajtgf41zQvG7qTLcNJlUpp4RqaVx7yRkWuhyXxnv19FEQyY
9zEARY4x0l/rSo7US709GRkCH71NfBzXzdlAIw0lSnK8VjtWZ7mr6mOqVv2dUjnJ5IZT4twX09Rr
bmEW8xFa7eFj2QXZY5w35ccsl+Od/MvG5qXx0xKQzd/YE/PS0YfQCJJcUzJ/yqz0mEl68z0zpGYn
X3BFz/F7KkDrsArcULCaX5qBLaawldrO/OClrH4l78FVlWfzLxiogqdU9arJq1416e62u284nMDW
Aq4ilGCLrdxd760yp6yQ+WnxGBK2pJWrWH9BSFIbmSvvMUGImXobV/y/If5rbTVEQ+vQOEm0zO9y
Y/JGtQmhKzDkY5BpkHq2XXi4PbqNE/FidKuVc7TAVhcF566UX83wGr1TpYf8U/Jy28rGQUhRH4Vh
tq5gE1htoSFMU0AoaubPJURZ3PcPuf6HRVwxcfwFoYdoyAcucekbRpb2LTso88u+ijyEiZ0nHkXR
Q6Fk1nOpZijGNXuR5pZrsCE5DAmrRR/7pU0yO3GX5vhjHzzPR8ddXGX5GdW/ktfb07dxAsFuzvOR
Fwuou3X6b7ajWrYanuHtINFZFob6R3QL2qcqKOrjPErGPRnK6N1cSj9A5/1p/ULMLLhvHuZiG1xZ
l1J6LeFbyP16Sk+Qrc9uVX+zanCgzXFAFWVpo+9FuuOXW/uA4Jq8IDhXVHFXfjnqYw1eziTzECBR
TyEPvvOg+WQfb8/slmNyQ6NRTDAvGM4uV7CIDSTFGsxk3UMLy4EWPlV7teUtGyhIA6URzwXi+Esb
fcU/HZK28DW48qg1uot2WtJ8ZyS/W3rXJ8dbMytnjIdQH528Kvy5eo5jdCRD2YOeM2k/aLIrF5Aq
lae8p3T9vQmQxqzelw7U9c6xMUN3TBCeCTSgnJ3lFVP8vh2/KtFdMEQP1bL3Lr5eWh4ZEH1Yom2B
HOlqp8p9PY9zCtBGHV7Sjxpv4UXJ7iAU3bsurideEMtzK0CaRk/9mruyq3tAWpVc+BNqwQokHZLy
o+4TV15KT3SeGyOAki56UdJPtizx/k6BwqFc2xunSPrntqNtXOOCCxqJebyWuGlNfF2MdGrMZgAg
ozn1xTF4l6HJt/wT5w9c3KeoG+/yRU1p8X20p38qI/5Qa403m7/G+HT7S64PLT4EAgWmX4Ty63Rb
PTVJDfVZ4ddp2pxSbcEZbKvxlKzvz7KRaMc2MoNjUXR74fDGwmNZPJeFmvLVTaotWWKqSVL46SKh
bXuue6/J3La7vz3ALTMwRIDjFH0A8prYIJe4IeSpLnzZyDKCYOiF9fKpySIv3nuZb82lSSBqcN+A
vF5vbWemFOBUbO2pgRDIAHzVD74WPMLWAs6g/mbsCZ5vhEA8a7lIBTse8Ni1xN1iZzOgjajws/re
kOuTNL5aDCz5jlSEhuxwds7ghQt9Q7kbd5pBr2CynMMXtleRULBUSZqU2KZ0dLJG55C3z2V0rzw4
rGepeUsP19P8vYTM+faK7loWO/1t0g7GiA58W4H4908nOrcKWdTwW1Z3hyB26/JDP/0sh1O4J/+1
dYDYBPwi46kz9NXtkKjlUgxzw1aRmsSL0iKhjEn6QGnLvTLIVdpMTC4lNLI7AND429UQLT3WLDqu
mVznQbUOrXIXRmCABR3HKZyfHVSCPTQhJ2enbHulwLQ2LLbTm7kd83rJEAIu/NA0PC3VXxzzezee
FHRKB727VzrTBfW0QOX1yZkPvDTG6SFWv0xN9hSYzXnunknZ3qnPZs174/a6b22vt3Oymv9In0e6
itA2jA3YDtFlkM49nAjoBozLqXS65JiYVg8PVFHvnCHXERdLQB6CFKaAPK4ZELumMx0pHTmqinMf
l145v1/yU5kV58itE8dtlnZnHa59TTDp4wTg0MizrJXToNee1B4CGD/JFuSdm/AxcGRkzaL67vak
Xh+Pl4bEpL9Z76TRWlVPOwAvg/0YpNaXEJqORre9Rj7etiTOg8uIRFgS+EDIuKkirSzBGj/ydKVq
7fTRD570vTdkebQTKG5snEsrq7in7c0+6swBCIrlcMN3nlq9OnXtAfT35nJxI6M5Kj1kvtIRGuHW
rQx9JyGyuXSkGgVvKrD93xzab2bU0MdFmsSMWs4L2bFGeZLVl9tTef1MY5DQcYp6gpD0XcVMc6rp
ddLLmOgMnO+Lknxy2t6LmwcbFrjbtjYd5I2tVYYlCrrarkJsddAYaMdZibywPv6HB9vlkFaYHju0
mzyfldI34192lJDP+JiRNpDM3Sb56818aWl1b819mhdVpoLS6MtzbxVPiTU1LqprrgribyhOway8
n7VwB/m9t2bCbd64RTtCwp+ZDLBZ9Kcs0O+sZDgY4x1PG+Tbd4Cc29sAYAPYR5GbW+N8zIHbKoLk
xE9iv/9sSPZfc3cck+9zM5yX8c4hFHLS/p5oe0CJ5LbHXLHE04SOe/5rfOUyZuZkCpF05QMPLNy4
alNXMlLyZA04IDc056+WMpMKBBRkHZPUgfhIq+MvgWkmBzNPige7k6CDkiBgvP1l20v/74etEg+t
MoVgEg3WYPoVxP8YaueiTMe2UfLYs54nZdzZPNuL/q/BlVcXC9X6ucbXFOMH2omtXXvtfaC/Nz/e
HtgV2ur3lNPmBQjkd2ftypCh5a0Tzxw6kX2O9a8o/2rB5Jmf2tHr5G8qqvd2df5PNlGmVug5pyVl
tcxOhpxFa0ycDKdZNo6B83WoP6n22dQ+SuNLuLxO9c65t3WFwNqCHi9ZAIWo93IPVYrSBkPOWbRU
xXPkOE+dMh9vj+o6yODlT0MtySnSRxzhlyacsI67WJcA5uonq3tIUyOCR6F1Uyt/5E19WPb4FLZ8
8l+D1LkvDY5yNvVjYbNTrbuOs2DMH6N+9Eb5OQ8yN+q+1/pO+WbzcHhrcrVw2gJHZZIHLFz/Ve4m
T2kCoigFBnsHnutchrSyPegOxK3xR7v9GM3BHkGOOOzWsYAKgpMHv+UIDo7LQesySUwz4Av07K4f
Ai/K78g87sRQWzcXEoC8LAFYC2rfSyPTUhT2NICxnox/kKMMUHNBvSY09vaBmK71YH4PhGc0bbDr
F6Y8hNFCGYnAJswOtvrV8TKl9BQElWFLP6s/hvJTB53wbT/dyCDwCuHpytVM3YWE0uXo5FmvGmnR
Sz/8LEkP1OJyN/lLhiCjKA7aeVYmt/4niE91fa5nb9IPbb9zzG/tFEq2UE/RzsQjenWhaf2kjcgt
Vn7Gq6TL3se97qJT6+XxWdWeqnBPlHbLHtSgPOLJVbCsK6/Nx9YYpFCrfHvqXsrmRS/jpyL7WlQR
eE7nbmq7D7eneMtJifq5ykSin4fY5QwrlVGVThnVvopi0rtRnfv7bLQesmZW7m5b2lxMdFvEE4OS
yVVjeKvbi2hsqUFWTSc9Pwy57UkOJPMvjE6BKrlGRSf8GmYn5SMk/Gb5vgk7r99b0s1r5M13rLEF
SrOkhQ2ZLR0D30op8QL7axI8JYGFsrx0qmrjISk6QoaX2+PfuCYJYunzo3zowFy0ur0GM0HpdMRs
6owHmrsTRMIVCGw0obVR/ofYiH5oxCtAf4om+dW5kM5DPrcT1nSSQcTNZOrjb4tBldRa7uUEwsLl
SbLp/E3n42xkd11t7XzCxngFPypQIG5rQWJ/6VmpnhW5Peat348fhfuiFTLfR8r7BGrP2zO7sWnw
XfYM6QrBCrUKdmM9kheUjlp/tN910nTQsqdW7rxieWimuy66v23t2n8EjxbIfzBu1EjBCFwODC2r
KG3zKvKz8LuaDYf0zrY9B3rsTLXcGC3pqnoXKDvec3WDCqOKSgwC0EKhMntpNJbSwjG6MfLlVE6P
y6AWvjQD9raGJn0qcrX0aOdLvV5r37fpEu/kwa7WksybSNVAvyY4EtenRJQF5lJOoikxyxN/pKvQ
S/U8ODq11TyEY2i66dznO4HsVSBEDITAHy0QBHxAq8TV9+YxkUyVbmcFeKNSlb06UL5N7bDXKrAx
MMTiBIKfK41a82pTaqltL3ZFcyLr9ynWatecn6kcS7X+rOxpRm85DtApON8UAi/U4sXHvBnQ0Muz
bRQKs5h8aXqT5987qz5nj2F6yB7zbrmbqtcdXxXff3Ftizl8Y3Llq6E6SLTiijmspo9061IS6bx4
Mg7m3NH3yXM67k59MH2QJ/QtLG/RX/M0Pd/+iqsYRXwEF7noGkDUaq3tUKr5KEE3Tz+w+hrZKFdN
ujfGbt7sEU5fXWYrQ6vRDm2yVLOKoTaa3SxfvNj6sEAOcns416HlyswqfJ7TrijIkOM07VktG/iR
S9dBT1qJP8SHJ6U/FOXHZnFhHPpPhmnyBwpF7XXN3eEsctgVC02FqY0iSFzBi04MFHvOUn5SEiX2
AH1/U6r5Z9nFuaeVDvCYqPgLXinz+fanbC0pyRkLYlooJrV1aSdtoqmYa6YADMaDER9tezg64+JK
O3a2zgAICmHG0iwuz7X8Vu+g/NSWduQbadWe+1L9Yo16vXPQXN0frOdbI6ubKslLJdFmg8E06as5
euXPCp3fUIENI64OZtUnfxq0/zZIPQM+NpgM1xFI36ZaPKmMypGf0/mbY1WeZXqd+un2Il3XELDz
m4kHmnJu4t8H0psDxzZCE/TXGPvlcIisM3ltL0keBhndjE9L7c6qJz2rNCDcNrs1nTxgBeaRLocr
5EOox0VhwGftp/JdNJ1IJVs/msCTS3cs/5SAllonddV/ba3O7zCY1HmaseXQBCXR9ZT1OyCLLQ98
a0H8+zdzOPZRkMY5FpSy8kaIdHfBVtsWIAwTdFqQQYhT7Y2FLHCyYtbn2F9Sw437D7tpx61jURSf
/9fA6iLNkJCwZ+EGNMN5k/ndMCqvaHcywnujWJ29gW6W9E4s8AioIVSmH1oE3G/71Z6F1bGrNV3H
RDFPvYXvOvQOxjvl852JWicUZbUxJFliraPwRe95VMq1S9PQ8fY4ts5OVFAJOkC36FyNl+stKUqU
qjZWasXyanU+Fol9dNrvdbVjaHMjipcz/ZbAPdYwrsGAraDORe+3rd8jCvPZ0d632kdOdV5VytOQ
zne3R7Y5f28MrhxtlGcrMXmy+or1EgL3qJun0dxrDLziLRB7npgQxi+eq7B2rzwNDv98Ulsz9rP5
NH5YfuYHs350goel+mBkuj9rn6mvp++ln2FUkXU+3B7jVsT41vrKC9sog9uHuqUvt39rg00XuAxn
xpM9vubzfzndSLoQeAMHgp9G7Ig3J4MTlZFRBLrYU6bjlumYH+iPM3dGtLWvAIsLvhYTTzBX158B
CEYxKi320V+6c5zkYUYE+Pakbbk8LS50CAJT405QLwdSdG1vICwR+7EsuzoC01/N+TM067etbLyR
gJtogBZ1KJ6uqI5HW4vVLgywgkZl4RKjnBCD9igfofPiLvPgadEuQaHYresI+63Rlc8jVGZUuonR
fP5ONnEMZBe06hdTeTXD+USh7j7Yo4jZfEgI7mMThA/Ud+vqW2qgBFC2UeJb00T0eUaSzZpjWF0j
iqcfKIm4CTSe427mZOtAIW8DAzdZDF6jq7GWbVujS47va5y+sU7Jo89Vz0L9ihxGHb6bv0jK+zqo
H1ShkeipP/L7oT41r4n5F9XSHZ/aWm3BygNpGB2BhKGXPqW2bRvLNROvji+1kA7RbMqEXgMNIHTd
YSuoZ3dMbo4fhgH2ipCk1VcnTxUmaQyaJ/GRlHgwkWmz+ie4yurIOYXP+Y/b3rwZvdG6JHpSxTDX
799Y6Xup7LPEHzSIPHPTM8zuVxgM7qwjUp7Wz+Km0pz0KQy+xe1et8/mK4cEpCKySGAwjdX8Rm2V
SlPYJn7TTXfy+IHWzp8xIhclsnvjS9d4xuFlj3J7c4IJGaGAIenKa/FyTenILKohGRPfMD47S3CH
cHXh+Lr+t3Q/NLt67FtbVyC44VmARoVq/aW1ZLJHJSV57het9pok1rmo8vvOfg5K0wuM+2B6F2qu
mu1dy5sX2Fu74hp9c6zDYu9Aw4jdMs+8KTrVEEt5dXQX20fzfvg8aWdgmeXn1npSycTCXHDbsbZu
6bfmV7tYHYZqGVomOUxjV5a+D8P7pt6JBjc355upXe2U1HKCxUBQ0lef9BmpG9pAiyfL+oswpzIN
t97ZK1tXmOg/J00lSK3WafNlrM0iszEX6Hl/TA2r4WTq/zjPyD341spq4mS9FOKpc+Kn5TnXPyzg
Wp32ozY+GfN74NY7j8StMQnss2Afwz/XGb+2iig9oL7pIwbnia76XWauK/05EUlR1oCPANlnjIhP
eOOI6CfA1NoGeIKNQlBfeQiGn8ogO3fhfFcFy4PUt3fx2H1A5O297UTvhhHFqWw6SMt81pT6GCr2
y9K/l/ZC/S0XffNh67PHQH5F12OHg1Z/7bNnrfqV78VxVzqKvwePPhjZBRgaYfC4HLw+BK0BdVDq
K819nPxSpujOsu8c3HWah+cJRqTIdDx1qLykAMajjXeR4uXBjPJo5WZL/tcoWW7Rd2ctKE9L1fFa
0O/SWjqGSXPsLO29IzdPQZ19ctLAHdr6+Oe7mOaT//v8lTO2aSvPUh6m8BU0h0Y551bpJXtNtOJH
VsENvSd09xEX8ohY89FWykhpKO/gbqsWwMJwqGiRp9Jc+sdMe6wGncPU+LjPDULdVW407yZ9miAl
8uWuvivt7H3bIBF3dKB7SF967dAOCKZk1uGPJxH3pxOfXiM61tYJtTnU07bPO54S3UM0JAcB/Olg
Pf//s7I6DNs5a1Qzb2M/JG/eDNFJMwFIlMtOrmxj01CU4BSkS4ztvK5LsJC9kgBz9luc9NjLr7uJ
hA13uLCwup5rySk7veUFni3FI1zFD7k9nZpm/rz08un2nG1EAogWwsnK+5hQd60dGDQLXbMq6QQ1
O6ZDfLBnRTtm03Lok+Nkttl5QOnrtsmNlx0meVqKnkLCrdVpGI8w7ikO8zdOxwKkVJOOx6QHm+UU
d6SXdo73PWvr4ycP0NmT1NjvrGU6B6HlHKTcAaGfT6+9gYQskrh7T+eNW1n0IYPXI4CFzHiVeWgr
vVLDkpdz3agfizE6KWHgSZ10Ny3Ksa6kWKQHpWmPuGPTbegIFcph9PStMQqZmjeB0RokuJLx52Qs
Z0eNDmOalV5KLf/2Im6Frbz8sIN0uCAOWr1mx3oAxbowxkjvzzQxnsq/o+Fs2r6ifc/yc2Eh6GNG
btjOXrsns7G5A9/YXnmQTNpTt1OeuUYin5PyoVvSY17v1FXFj6zOZEgWBOMKuqg0OYnZfnNpIxoi
mUZNGU5bXpfww5/jjziJ3/7+6iS2tKDthpHfD+Nfhvx99xDZ+n7RNMkzErY2+gsvv3+wW8uZUe/2
26r+O49oX51UZ49Qf8vl3hpZrURn5FlpVOACY+WejGca6eynZ7v/ddvbNscCSSbMR6I0ukaH2UtT
WsD/SHjFoeSN9AGe0kZudnx666igmef/rKzeKTOKnEXWM2NT4pvNfJZDyVVBUdFTKCV7odc1sJH1
f2tttT5RavWBnZLES6IRthglKLvDHIUK/ZgdYqq9OhxzOe3+KmmzWqxmELiN8V3fF8ZhVPL2MBbj
i52imH57qrfOLpAxcDRzcjHZq88a+mLqur5mRSv9U5mlJ2kK3FgdXbOHo1l3K1V/6PaoGDc2NFUT
upeIs6DGWyuAW3Y+1XVNaoz5cCOqz1b4NNf/4Xy8sLKKDyIaDMtIwUrlPOkTmsC/YDbqzZ0n2YYX
XVhZXd5KF9Fao2FlQcWiG9LHtq2e+57Wjk7AM6Lw7vaCbc4dRxRoJmZOWVd9dVheU7kmeYnk3V1m
JPeqK9s7TnHdG6RAbo0YEMzWQEz4zcvDpIdF3Ex1Tvs26ZNTEcb3rRSFz21XHuckVtw4LcpTaZW/
0iFN/cSsyRT/D2dnths3snTrJyLAebgla5JcsiTb8nRD2L1lzvPMp/8/+hy0q6hEEe3d+86AoiIz
GRkZsWItLfgy1dp814zdFuTv9/DkKjjze+CGhEqMIYB1AcMMjEjPUm6AwEnf5WZ1Lwc/ysT/EkXJ
wQlN1yy1Y6Lld8zcMVbk8u5y7fSAwvrRSpKF/P+bHJsbj2PhxlPDhTkAABtrdb1GyGaWrTw53Ihl
cd+n6kmee7cKjTsFKvc6Lo63993kz71ZAnJpkCJ8qqAPrs0psdH6qHGQuSFDz+DMsEu1r1q/UesV
5Ic8fsjTAAVTJ1qjqYCM2LmuQnVSO/eWPXh6ox39+amRY9eAIbONNm7dLXurg5Yptc5DmdJfrKkM
wyduBLpc/toVj4kaepvvIcHFcuXeas+qRtfjbqbCiyp5h7CPYXnMj26VUMUn488iLlt5kUpoVhOT
0kcUwIz2XWyWL0n6vUyfZBPG6bDeSHj1JfN6czC4I7n6kZ6iinptrdftsagrltBpg2gfZ1aFhEpY
eFOVSO7U5/GnDu4QNKGSdF/FIPYDu/o6as2ArHakw+7V+NDhssF6W/2aRiqeQQgxxRz1mcehc7x5
HH4YaYOIlZJ/DsMp2VlZ7L+jLWG7TahBiJRMPtWoOZo+O13pe70ShI/zECg7RKATr6xSqCyrnuEZ
Zyw8fTTHsxKCedUhgd8rwSC5uV6bYE01bSOQCT8aUB0UPYHJQEd0vTZ8THZHLSJmgPNZCc7adErl
HvWmjW9TGJP/mFln4mqgTZqvYsZC32OM0GJ+KKhi/UUAuDCyuqnNvq3NYsJIEPv7WnupB8sL1Kcx
/nzbjvD0QtRnENgAGK7BwXozdC0DvRT96g9OKiOw0TGCYbvWq7kFpxSaspiZX97VsB2tticFBihF
yKOc4VzRwAHkjeVmFjJw5X1lbkQ24R7xVOIdysz4mwcMCvJZbcnk3/n4vjVejeK+jMKtb1H0KV7Y
WH2K6txnvj7QWug6MuMm0S2kpP2Xv9gfoKeLxKXNQOlq0QJe2iQG5KwMqIVz7c6p4jKS7BbyedjS
eRO1xBCdWl7tdA6gp1gbK+GMmYkuTNjHOvxG83trqORjgAbLLpi6yKMR/qDbk76burF0R1spN46j
aN+WUiKwHmqp5hqqZNphmSc1/ZIqaHd5YrpW/rPSNtZU1Dtg1InVRJIK/NCaFlqrQNWGEOady+Fd
KjPzx4Pz3LZPY5e6mVrBxMuQT6F7GgueZM9xZx8Go3VH48lCi+72Bos8JuDSewaYyrexBLWL66Mr
YtMfQ36LAhXkjlSy8oo0feybLWYMoaEFcgtw2nhLRwR1oa8yBR6d+1l9nf3c2WuR1O0izuz+tkuC
VwaX08Ip4cDX9hZmW7RjWFpQjflF8tKX3bmcHnP5LpxVr2m+FuGTNG+JsokyC1bwt6gxhKC/r82L
VTTGLhnrZuRhkwSH7FQ7ucto4BSonj8Frr+FkRR6eGFu9Zjs1QKsW485u/gMEM0NBxghHATUoKV4
1sJ5J2819UR326WDq/sgzNpCrRWFR1Rk3SlO9glJGoruSuXWcnR3e/9ETVPAteQY1H/ICtdnMm+r
KJ4jmVfHeDCUBEl3WmgfbGXc207mpvEuRK/6sYq2huBER5TBaWgE6SeAtVt9C3DvzEM/YBfek1Op
7cowPsztFpmbKC28tLLcUxdnJaca1KN9QipfRcEvCgattwgybUQy0YZdWlll8FkKyUOHGPrZUqfv
auNq6nzPaIQX6Vv9BeGqaeQKjJuDmF0zADQcxFCXSUB9ktRTk2U/AS3JHvS0W+UD4cotVRoALtzW
6xtcnQJL0nQSakl7hUbMswxpIxpuWVidgLGys95f0h5zttt9NifhLm2qLX4A4QuTlgXwXxollHBX
Ndw29xNFa6lsGdXesY9BeyheZOl9FUBH8c5pX7vxbvof+Dtj+hoHuZfOXlbcqc1Gr0GUEEHMTpCk
2QAIZXUQtVnqWqsqQUEld9EQHMLirore9+Z00MItfJLoOILwIEIuLIlMYV0fesmq67asaQX0fnbs
G+9blgZe1Jsb+yd0CYZpgABMmJJDXJupq9ZMkbMGyEOtf5bPlvE1qan4GN9q/3Q7SomOPXKSEF/Q
9Fqe5demMhS/wmRBXOVj/cGsjA9h0Z4M6fUvrFCHAMIBLApmmGsrU8hfbUGFn7MWVg0eVsNHa9pS
sRdWYBzmYiEDg7yYyYZrK92QyM2Y0scY631FSUODStVwPiWm7WW546bTycmOZngE+urm2r0kW4fb
boqOB+wrMJACcuR0rD6IRK5jtZ9YTKuOO0BfzgGdlmnHAHztBlIQboy4vzW30FqRiiyYPPryK3Nz
J/lZ6ZCet2Pl9S0zXNWABO2DbJQbd5nQEnGYbgZSrRTLr1d27hwrqGpgIv1AJSXtQDfLUb0fAcL4
/1VthOqQjKQJozCgyt6y+M9okhpN39FUkAB1Ob+0/BfncRNgK3bpj5lVcyazpTJvDJ4EyUB/PVa0
+JQXGQyDZuS4tpXYx9tn4+2HtrgFkRvzA7wN1mTkbV0FRa+D2MDwD9r4T3mTvpeCdAvyLug6QVZH
lZh7jBBCm/B6r/zczuw8YP2UNHfVIPSsTHZNEuEqiMkZoUZy4lPaAOJofnTlXVta+9ueChIffsHC
ymRRfqQxtPra5bzRUXTjtKTRvq1L5FBJ7eJdUGV8kqHr66HXI1ejV3tjs3kvWmZkGXjpLYtM3+3a
e8PC23JsKY510t6oT/a3EnAcVR3gq7tw+mecdpXRe0yWa6xElzBX4d/HmfplYw2Wb++6wkQVGFwe
uMhl7nB9N8pOVgx+zi4EeQskTvcaSKrHZL/04Uz/vutRqu7O4bzxmhbu/lLp5LG7sPmvSToRbwct
KXGsdclw5fofyF/2YTgeVWc8dGHxELf5UxodVKXHePrdyKctFY63lxeewzO2YAXpX/+evb1IDOuy
96s4lHl8TsN72GIPqtP85Eb7AlvyQ9Pr3zZW+m0tb6m3w0iKEhKIqzUGu5uhUHLQYDzXcrEDX3Ef
SUPgTqX9wXixY6+Rv9TjncF4oJvIP2/bFrq6dCgZP+K7Xgdgi5Du+5bCpxbubBSsYRxBGNyVos6r
ttqIb3O6xc0/tlYfVWbOWjBZOoPnnf1P6+hupEgfbruzRIY3ZxZ6iYUnkcVc97WmvO55xrJzMxek
1kp7ezwWPYMgymskPdhS5xbFf04/8IrlQyqLsRBtzfSkmfMkh7PJxWLwfZjfga8rare77Zdwmy6M
LDHj4kTGdVHOemmRcGdOsY8dM9j3juzOTRK7pdWGbl1tEiOJrhdCH/LJQFZVkAbXNusY0TspM+Lz
qH7O5dC1k8/W+L2gM/nffVtEBBndgnWPgYdrOxFDKKVac/pHPNnRTO3Pk2/0aKn1kacOyf+AeCob
NgUVLspb1IYxt9w0a+Gl2Q/7KXPAOA5IrXwZpyczBKMSBZ6WO96Y3tvVc2ZtDD+JFlSnKQiPN3GN
6ue1o7C/9b1mq/EZagdJ8vyY4pL0pBdbQlqiw3JpZ3V9zokJ3TNEied+rH/KxccmCY/OF0avDpPk
O+7t3Vt+9PqLQwmDVvJS6GGG+9opdIXVMR+y5FzN34fAhyR3dEvpYyfdq23oTePrbXPijbuwt3Iu
l9pxrHPaj0FxzOtTHHxmfNLtqblI9Ze2OSrG13jWN6rIorBy4aS9SlMbB+GXtF56nr0DOv/JH9Kd
Mj4b486x9wmCn/IWLkV4Vv64aa9yu5I5tjFr04T3E/MAygeLy1dRHuduq78gyjYuXVt9fSVJBnCL
HODmYLjF8Gwzd7M5lPeWrWKRTHZ+j2mjiseVen1KukZN/HYuEkZWjrXJcEWbusHgVC6X++MkRcfI
MPcjGr11cofe4UHJ5n3x0WAeYpaLd7LfbSQZIq+ZzEKvfQHFvdFaGJW0NSSjTs6T/GDpLyTom8gf
0Q7+fs1TxUZ2TVt9GDo60dGYGsmZ95Or9L+WCeqgMV1V2dpC0emkik0NG7EUMsbV5QCpuSNVs5mc
i9TVw7ugV961eYBEderW+b02J582KfxFV/kySLz8b5F2WJnsLW2SG01PzrU2ujEZ+mbPVoCcWeY3
l7uch+GSB14fmbp2/CGqqMfbwaOJQGgsPSzw4WGHeMT8TilbT9ao170Aedw3w6EzN3rUoiNC6g8/
BFgkgJqrbCVoKqe1NdLftFHvgvGZ2sNpe++EC3lhZeVlFUpjmQXcQ0ln54ewlF5yx98Cv2+5svyI
i+xBD6MpYNSIF4WfH7Q6cWtr9LZHSoVmgAosE/WA0dZVwbJ0BlvJNMzMwKtyxYZQKFd+SE63NXQh
unR4WANwZsp3YSm5dqh0OnoONqlJKaXeABFy6NCG0o2QJ5mjHLsmkN2gDDdYsIRfNFQBjBDSQn4j
0RZEBjVoebm/67tJstBOeZ47FrLack+4kAuLBqNwMmMYq+tGBniMNgMpZZVMd1p17CZYZoyNbES4
hhdGViFZ43zX+bKG4IpOsWadGJ8xYt4fkXbIigk+ja2kS2yRFwDzAXRi18+cRYXIb3vOR2J+BfHW
HAz/Thk+VyU3XP10O08QfldLUVejmkYDYVniiyPfhmmdUXGl72sN7VOQqdJjkVXd/rYV4YkAB4aQ
CEeRJ+u1ld6Ab7UKbcpXauVR2PcA3kMt9VRsSZj/poBYp1mM6CJyB+kHQyyrT1jmwM8qCfnZbgb7
Wyslxm7y4fKlIxve+wvKOJ4D3qvBfI6rWPUY+QhdXe/Md2Uv7SmxmTs5zfRTNSovoaRYTBCp6QG1
j/ROmTRGA/xy3qG9gs5MOxoHRlZk144otRRz+qHP6sG1ki7c6aFaPvYxvyMYOwV+lzI6jekQeYUJ
AEIuzGlPTzk59kUWvgv4y64W0w53GJbduMFFSe7C/sTjC0akN3VsBqMruzDmRWc0+Ti1+kfe0OZz
mqAUW5VB+C2U6i1pX7HJRVCAd8OCIL3e7ShTElmLUcopd4XT3I/Wt6B+lbTgbjBebp8r0ellFB6e
u6XixpzUtaXEAMreFDinV3ZEYy/5VPvVxgIKas3ESL7GZciBgZR1ihnJaSX1Dnd4WEilO8jJy4w4
zGNpwASejUH+HORBDLngMO0G25DufFX5mgeKthunrLyjL7PJyCKqOF3+otVlSN2lVjppQorIVk9j
+yVx6ieZfrszHivnlOWDy292u+jT7dUWfcVUoOE3pPPO02x1m0hNo7Sob3GmY6Cb9V2agQbP9h22
/sYQ7WIqE86iMHe9rVGoT4nTWMkZbiCZMqLStq71I3y9bUWYOS0oESZ/Fh0xfbWMqWElcT/0ybm3
/qn3FEJSvfsm5e0JRQbIdSjvTPaD0UP4CVOClbp9vkXqI4r0PNQhGyTGkj2tfkGv9Rw31SdaoZQZ
M+FVw4tSVp8nRCwbk2Sx2FjZJZyvwyO3Mg9rBuOXRPh6ZUm/I13JEHVSImg/HDn6H+jV91my9bQW
2FG4kQ1a4QjDMbl9bafReys3nT49Z+UvsERMDJTDxr0sOI20mIguGADvu57uD6IksSVzEdRJrcPU
PyxA10Z+3QT5CKIZ/T9AtYBslpm0xdWLG3Ls4J40SxpaRvmJmJZJH+TxC4zXzvPGcVw2e7U3V4ZW
lyRVmF4LGwzF8Ys13GvD5M2gBxwYZ+Vwl5u7NPLqYj+kSN3+8xep76XxNawNlpM5Lolr53Twj7Wx
H2T1aM+HDReXyL92EU04NBbJClEmXH3YoS93VioxPV8CUNZcmN79BBRt+7lJ90HllqlrmdljZm2A
0EVH5dLs6kJSTalJjYg2vBVbh3YEDZaM6lkxux9mH24RyAm+6WWWgd4ZagbA9lbnxWQhA83Ax0Q1
7+LmSK6t5MEhPTnGobGOt1dUaGwh7gT6rC1q8NeHM0uZ0Pd7oAxaOL03rOYh6L6ZVr+L6grJrOQw
6Fs8MqLPgZv9X4urL1uPfN8oF8xog958jNwNb+p9UzxH8sh48l984zTgoQGEJw/Vj5V7dkDmX+Yg
BuOGZuRUVu2xMwH05bWuuDHgrNPt5RQeFGackC2UwZGrq0/QiaVUd3rwfIFy9/0ujgmR45Y4iyg0
koxRUQHUif7i6huY8miaU7+EbQBVBxfUHCoL80d6rh9u+yLKW6gm/TG0OvVyNAZqYxU8/pTPclki
MoHERfRRrb6G+t3Q3QVq6KapT8L6WumnrP5y277Yz0X/hscnAuervQsAG9A0AZkIRqnZMXP3qrc0
ITOz2nB0y9DqRMpD5yi+yqaVn4wu9Mrio25sBBBB5Yil/OPL6lxUMfievmLP8g5ynzR61rtmJ8tP
DC5qSQr9yS8t/Itq1YVNkEjXn3YJ42gAlgJsqfaNOfJ3Wtye6gwW8B+V8pTG2b5vt6QxBOn0lcnV
iZkjyQf8uRx/5soi/UNn/+/2mRAFjz/r+LZWpGXSrGQcySmujyh/7EpE6lobHTnNrFwJ+ovb9oRH
g0eIDFYbzoE1Ptev5MSflaWg01g/J79PPF/xH8Zxa9ZauHDwES6JHEBZeZXHGVVq2Hm7tGLHF7M7
ScbH236I6sKg7BYWeiSXQeCuDoMvT4lkDpQEJOU8lP4hS5jbBd/+ixfHcbBU2kGV7qW1/Q2kXuvm
zZORANxQx3O2zFQC6r79g4QLe/F7ViclCruCVw/9w4G5uMygE0XnX+6LjYRBaAYuYcoGy+TpOsfL
AnNomXiiEpLvAat6iJl5abrVxt6ysto9a9SnPCxYXA3Sul0kmc9dlPfu5tym6HYBXv+vN8spusgk
JagxJWPGTuy8NOXPloRVH5705Pn23giDFaR+HBWIDdT1o5gT6s8z8QiiF995F0+O7WkZ5KtVghRD
0Q31sXYa+65Qq52k1H+zmNw5dCiBPWrWGpPijMzPWBJdSgv+IF1KvIKylVluXC6iQHJhZZ2uFmWj
5FDaERzNEZ+ch7lxHs22ve+d8hQnT7dXVJRlXVpbnfY4pCujZfiUptO+ttq7yGi9oekPWflJbY7F
1tCkKJxQ1WCQHAnqBdx7fVDA7jlTzP/PtT7LXpEFo6eNyry77ZWoRUhdCBgFbPewK6+rcmVR0DmT
+Ygro0Bl9yQVu1r1ans4zma+m9J0x1z9jmmtja9a9B1c2F3PLJRwzEjAAcCsZu+d/thmzcFhKJTC
2m0HRd/1pZ3VtknOkLf94p/apG4s/ZADeW8nysaTWngUIVRd+OzB0a/vaeJWaMkzlCiG8tmEMKdF
XHBI5X0xvTbay194dGFr5dFQQmQ/GhIda6c8Dmrjmpm+3YUUegSPKs92Bo8sc/n3yzgFtFKfKKad
ucANd0R21HPGvt4lelmf2jpmTqBMmuN/dw0E2xK0uOiwfG00yH2Fg4AsuaK/UmXy0p5ZuK3QKDoR
Oqn9wgcIGb+8/PuFZz7uoqhNE3fUlfe9Ib8PWuP9ODl/kZGS99LNhBdQhnXz2kwwaGNXtiW9fjlb
kDUwVKIx8N/7bks9kuIKorFUQVa+aL1Ox1Ie8IXaVfU+znK0PiLv9q78DqTrFzt86Fy+UCegz7Y6
C/LU6I2lRelZrpE8T/t58OpZ+aZMhdy4s2/65CEZpWSzCfej39keCO3SK3QQRHLr39MgKT3NmvJj
rA8SEEHTcQMeJrtem2EdGXumpiZt/nT7V4viNXPA4MRkrkG619fr3/ZxHPQ1aV9gvuu6F8bBH9Wm
d51+oU56HbR6f9ue6Fgx5MwU5UJXTwy4tlfJQVF0Cs3JDKm8XY8CyzsN7IXr1PGWJIoodsLkDuaT
iSH6yeq1qVqjc5HquNao+c5OoMGeUs/pfsxmt5Fzip36Y2mVFc3p0Clg4Ln0UMdrMssLYWNytlCc
QivslMni4db6hd+oCszhCytdG/0w4E0PnjcLeKJ8CG4/AJr0QZaS4fWS6U6TSOrMdZN12t4oI0+X
Kq+SYGIZbS+cZM+Bf2kMN5ZPuFEXVldPRjPtqiltucON+GWCCNSCG9R0njdzBeEtzhwLEAomMwie
ywpfxLQpCoxmGrjlJgiWw/RxgJYrKL2xH05mHsHh9o8aWB60P1v0qqIsBbiBBfyU9PytZFShxujU
ELFTboTK/4Wgy8bVKjwcFxZW1x21Nb0OGzLZ0X9hpt9HeWfoPt/+dkWXHQgX2tUAO8ExrAJcQ/1/
iiQQg0lpH+ZicEf90Q+Olg6aFd3528aESwaOhrc7Mxgg0q/3KjQZAg8m7h87gJJWzvKnokg3RgV+
Z9jrkL2wvEN1wVX3hsLPGs164JamTWM8O+gwQuXYRPeH0f4hqfu2+Kx/jHVPTr/49T6eXKOh98hx
GXclvCuJmh9uuyxaXyB8HFDo4BdVjWuXO6mdpzEF99bL+T7PntW+2E1O4trZ87CpsSo6MPC5ASKi
PYVC5CoQFz6kKtCzciTv0FF3K+eBsZqNPRSFk+Vjg0+YcU2q8tcOTYpT+iOT5ueuRRwqBuiepfuy
lt2kV2rcSndaRjvYkMYNw8KVpPHGBC7r+CZDSjqo1iSfx7Bse/AcfFSMh1irDznqzqOlebe3TXSF
gpX619gqfEndqDSxv6AemEU10nlnRmhQDdne8t83ab5PVXV/2+KGe+tXQYY0vSIZWNTSQzKU5zpw
tTo6BPp4hsRhwz3Rh3jhnrOKLK2ZtEpFk/osD/nHnPM/jMndbX9+B9433yFFeWrJy0z9umaTFU4N
CqChZdTwjHPzKSs6r5Ey8iM5VKUvuZnXsZvayIq5cqcA8ouVpt0VU6H+1DMG3dwIGsSSgY6w+4fp
/OYpm5IoZpJiig7lzIxd4dfDa+DUWeRajS9/Ckcr8pdRB/+pSxXb5+Pu6+hBStJx40Us/NDQeqc3
C5obkM/1RwBkKUk6VKrPAYLyPKmC9jQof1NKoIzAbCsiHAvw/9qIH8yBPE2EDslPXHUGoF65sv7j
9jYJTwLg5qV6Ry69nmHIpDQ3jQTIqjr40bvImqd9MRpbBHFCK5aMGZth0Ddpm4zsoZ5HvAiaIYPj
t8glt4rsZnfbF+GuXFhZhabYdpIIIUyeos5LEr+3wtptw437UmRjGbZBRAQgAKyP15uidHIeNy1o
iCofDrNcPmTURJp63HBFFA0uzSz/fpHVjNMUTmYKVjONMv5+0DVeauXzndTPxTtpkM+qwUD+7eUT
22SEm2l/YFfr5rgSNU09DMAOQl3b+Xa8q2J9p8r5k9PJ6AZtED+KFpLKC9LyoFFpNS1H5sJDa8yD
IG15WVXFEyh0ChTGXoqLv/CJ1zRteBBRXMCrdSwjLTeyXmK7DKYTGZZBzDB33vVydi6LLUFj0QIC
EGGsj7Ek8u2VMck0fV6LKldjMXpxjy5KdJg1Bgd9e6d1z7d3S7h+F8ZWaT2iHzyBZtAoPmq/Cqrp
g+V25sbyiY3YSykOtnfGga83KS6cZICGB75bmC7i2T9GvbEz5GjjtG+ZWX24fTZPTVCDgR6M2CuZ
w7Gz5hhtzVVsWVmduGJisKIKcaaX6wXCPka1248bZYnlj6xvPUby/l2x5UdcHOspMFACrjBiG43X
dw3s+BvNOKEbC0cNHw/FlTW8zBh8o/Ct5UjH0J04P+M4gflkK80TWjGZjWLAmL7OuvWg5FWLuhZ+
GPKvvH4IGPQiX99I6baMrPa9jFJYD1MbuP+CfTceFjGPzaGCJSK/2RELXUaeaRR71yQRymRHYTiE
BBrlId/VsULO8dRvUaNtWVl9+zGCIXaTAWXKwi9a9yvXjsgGVlsK8KLk+7coCbMCVED0VVoa2BEE
XmWSnhfxM9Xx5BLFhQE6OwtpCO1nCo3D5o0n9owBr/9nc53H1T0PGPQX0nNj5Cc1vE9a56ClR6fY
yEREA50LqwFAejpdS5ny+tNpM0hWEUZNz/n8NC/IPkjfpOYubT1tGWCV3UZ/LedP1Vy7labvb4dT
YR2BpzwPGn1hSV1zmJiJrDROTNW31H3otuX0qEfTe6tv9hmIo+mxMwIXKAY5Zb4R/QQLDJ8WykRc
UcBm1n7PoRJO41il53gwTrzz9a46pMkpj4+3XRRcT9hBwI7ZSkBj5urGUKvEmAqrTs99RWzKorZ3
VS1+qtPkORnB51RbJDtix/41uH6OVrNUxpWCQVuXXka9+dEP1l0+BfcFifVGKBHE3WUO5Ld05RIX
V8E907SqKXS2Tw6/zFbn2vHh9uoJPr0rA0ssuwjsqZ022thy384w0Hd7JKSOQXZnPwH0OJh1c9S3
VNDFHlHkoYBL5W4NTS/r1lBSdbkUA/NVUo0nBjA/3fZJaIL5aaqC0KsxwHLt09jIfiXJhJN8zE69
bRzCcQPBtGVhFRbRTnT8CtbGs023lwJn65cbGy+4QwiFf3xYneowMrUMRFF6NtXninZhWv+Piv2G
EUE5gLROBthGFRV4vXq9UIHSd7palum59h/n9FM/DO7sdlOJii8asP5Gaiw6apfWVteiXMu9TuMA
9KjcL+MqqItPzmkRul0Eh/ThWZnkj4Yanm6fBlEIvPJy2cyLIz5S9IlNFbvxQqbq5yqUtS0jjL0R
PaXGYzopj1PkfM8H3aTt4WcbbovCxaXbqy9snNp0yIG7nUP/QW5eJZ3qFQR2wVbhVmyHAhnvt4UK
ZuVm1DdhWmq4qUPENTeuqu+k9D43tmDcopNJQEe6CbDxMmt+vZxpaDVWsMR15isISIn1xaKYZOdb
gUJoZwEzL7O1C6D72o5c0sSGsiQ9t/aLHdi7zrkbyq0xANGHvEjQI77MuDy93msjyiTVvtTijCZJ
+S6rKE9JsbGl0iO6ohbdAV6gHDY6oddWpjZXCwVG0HOjmDt/ePblp0q5r7N+p24BOUUOETioqlky
WixriHYmDbmVtUp6dsqi3oFvh5O5SCbv9jcl2ptl67HDoAZY7WuHpFk1+sgHpR1H6ehq/rdZjXap
w5j8bTuihQPJr/2u5KBxuAoZk5aaYaviTabcl3V8AhBuBkfgl56TbL2pRSvHsCXgB/aJPG0V01Mt
SqrZ6LNzUwUH2rtLBeS2N6JVQ7bYZs2gAwQvfb1qcac5Q73E9IUYZ+l81EzZbzyjRFHg0sbyGy6C
XVb2o6ElGZ3d5keTZPd590tOXwIr3YiqwtW68GV1pFNVImsP/78vUjm5+VYnXOQJCEhwVdRslgN9
7YmddFOXMCl9Vn3tKNXIgjfhYW6/+8XWwKHQEiRdANjNRf1t9fyosqK2OoVIo8mfi+rJIS+PtMh1
MmvjOIsOACB5IPK/uczXHeXQaX1d0cf0bLX3TaTdsTPJZtwU7cylkdW6FXWblHHLtxmYBqn9fdNu
sZsJ3UBpeKnfIh69Zv4d9D5IGqa7z2UeFLu0ty1vtKsGSofY+YtAA5nDv6ZWAUALFMlUM0zpEXqV
3a/lpDnDsPvvH+allfWHqXd+3/Us2QB/VFvRWTNeNydORbGM8VtjEf5aeGDWX4zsO1I+x9nZqWcT
Tcl6+F8TlLYbhrL0POX5j97s1I0DJzzZ4BdgbAPygzz09TcEzTSjb2mSEacRTWZat06gYMz7nTm8
3l5CkSWakipbhboTQMFrS5EUSlWRMzumGIhx5HBWPkPoAivFxhSyKImkscsAIohcELOrrAAo55iX
RpYtD6JxeJf8KIZ3oEK8Tls0U73NMovoawLrDs4AYrqFEOnaL5gYplyzq4wDOLmzqbtd9/n2yi2/
eFXIWe5p4g5NJTpKK4/UBsLWoMajpPLdLqn2ufk1+gbtko0K1/YMlzAdpkm2dK/MBWG08iibyQnK
rMCe3zw1WfhcUDgKZEjbY1Nyx/RnkP8aooMCA/5tR0VH5NLw6jDWPSOUWYPhJqyPqL65U9Qf/Ow5
/Qv0ycKcCrKYCXKYnVbxHP6weWyAQYKQxpPIm7r7Pvh12xlRDCQnhTKKEge0R8u/X9yzmhGHNjDb
DBx/MB/I+xSv1qxfxqQE+9uWRCd+4czhhFBIAf97bQnizVLJeyzZYzuACVN6MkcD3IdTjzIUOkH7
0PlmdZqrVvk+9+pfFMuB7i3yOjKZKyC7a/ttIKU2FVW2zS49G46SYvb0vwBAXRlZRWDJHoiZSKSc
o2A4BsG4G/rnyFafNucLRVEYPm3gLQu/t7KeJE8TCPcqw2fGNURct35obCiLZcndb1wpIjvEjKWc
CZUex/561YzWbHK714lTarAL8xe/+qWn/aFt4AjqT7dPiIDIW1Xh36KVAdoFGtfVYeyzqI/QylgG
d7uz1ZswT9SFZ+dohLThfgJDBIRhPA7Oa9Ikh3BQ79vO+Oqoo1clW8QhQsdhp7C5dBiwXkPZZL8f
OjUO83Mn3w+hduhQWrDyd63x0R/0u9uOC2yRG1BXJWpC1f679HrxEUbGONmVDH+tVDrmYzXJsJ4F
WYamLKhGq8kKWLSKdON7/N0wXAVsbcHgLMETlcE1Y5eRWW2kBXV0BuHm+Z8L45CZ7ui4lfrILNve
0aInJX5Ipd6V0+/jQEVF+aIU3b5lnijf0lEWBFV+DC/XReuQcbrVOTMHR+qMHvJc1WkP+cFoQteU
jlG1NWIstrMUc2EyIrau7OSGEcq5Cpn56MfVARBc46KqOe5VXR5OYEWrje9nObJvFpngyn/kFG9K
U8wNRhazUYgSTx8HlETD6JCb6cb5EVzuEGT8MbIKbZLUDLPDbp6njnGGOfHzXTca6t+4AiP10j8D
1KuvagxDaTWhXg+o89X50VKfshI2gS3WUOH+XBhZZf1llpPn2z31LUDJ8Sdfe0UcQdt4XP6u7bzZ
leVDI+/nYbYul0STgY6iD+F7kIReotwn5mOkS8fSmLyh1T/CVgNh6bOSv0zyncOou9OMO79qdrr6
Ht5Mt947I9O6P9CERx611k58ZWcpae6KIQYm82jcgQ/Yd6W095sHe0t4Q7hEFz9+tUSw+c2lYrEP
vardJ/L+dZ48u042yn2igwsV3CJLA7yacs914M8KNehbHQphqTtyqXtJQs7Y6t5/j3zLbDB9eVBx
fJXXVsZMob69WMk1z0/vnRl2rSe//aJbn24bErpD5YW7kvIL3bJrQ3MoDWnTYYjA6pnZj1G5j7Z4
ZERhnMviXxsrZ5TRggG8ozZrGDOoCTv4X91G6m72M+loQMWysxe5ntt+iQ4DUwmgKSktGG8o2Yx2
HFQ1ZcSaMqPbZg9MEhbWMTjctiJq/mlAF4nNPJVRBV+FTWnsm1T1l0luMzlS7DyYY+v28qdUrfZj
ptHPua+NZ73fWVbh5v1/b1NcWV/i38X92E+wHkYWE/JR7rtp8zPUjrf9EwVQ3i6/xwgAjKmrwx7o
dS/HKZOfVhUwR5Dm5S6E0GVjr0Tng3yegw7zMq2+1flwstFvggDMusXUfQ1AaFS8UbU8HQGmedy4
EwRC1osn/1pbIxZNP6+4kGrm+aSDEX+Hhm3PrOKp7NzE1ZsIwS7LpYCbTzs4Bz7ow4masZn0B2DM
aEjtps1Sm/gXLbMtHCGYXdcdTiMMMznscg4RQqOln+xmZrwT/2toI6H4oD3kP0cVOpP+AGXzYXxQ
PsjTIVAWGqYUOavbOy7ci4vfstqLKp4kVF/ZcdPcWfM/g8QAf3EqTLdMtrpTotBDSksTjNIFIU67
Pr0hLRI9WyjopiDbLdSyhultyqyK6GKAD/+xsvyKi28k1aijGwNTHr78nMc20LrWTZQHqbr3J+vg
BxGyKTvL+VRG+7E8Tcu0/dD/96IGv2FBdlN/dhhjuv4NTlRP1TgzLgH7DomIqt43+f2Q/ZS1c/9/
pJ1Zj9RK061/kSXPw61dU490A91A31hsoD3Ps3/9eZLv6N1Vxl/5vBxtiYuNRFSkMyMjI1as1X83
/a0mwVrwA5wGHACpQwaaFvaMucyd3MBn6pBVRJE4Re4SHQsmKK7vlrViA1R4CAeI+ga54CL+BXHp
S7R8GbFPenTgPlaK5Ylarh+VntMDHyMa8jL4uGFWXOXLPIWOJvcj5TaWdbFLMy2JLaSNBKmuc6jm
1ENC1K9/Ik+j3Cex8+DML0o+38Yb+dHqukJPxpgsGYC+bFeMfh7FjcHQhmx9oYHrDYygAOm9iTcZ
2sXe/8PBM0uLyK7IYamlA2R8jvojRl860oq9YaCRWNzlYbCrQ53m6uS2AfRH8+yaUXMig994d65F
fws1TrrU/IFqwuW2VUaTwX8hj+xHxq+irAcvlGJrYwuJf2TpKcPxiDPywgVFsvDUigs7toOY82nJ
N5MuStru+ByMCrM3ves3Gz6tBR0I/i0BDGQDLQl9LTuKRfuMozhokZdX/oOTpu9+7W9dM2uBFGZ5
QMPUhDn1i5MxmUHgJDKTRK1Wnwyl32XZ3QwRSuUp4V063QdV7kbmo+q8wldSD4cAqLSjoB71OVC2
2nlrHxL9FarS/CJC7SLSjsUg15DeMICqlcmNbbXxPgoaZSMzFodu+SXZJsi3wWwvsFCX2yUvZm0q
Rx128t4/hqm0zyMQQWGzQyfdbfPbpuqfY6vciK2/c5ClWQDt6G8xB0oWtshR/JlXk1FgNnQ+FGa3
84HnG1lxKzNKkluzmwUig86gbA6zD3HyIJFVwKKFaOSxzNoBpKPuktDD0BTdGoX1GA/7IJ0PunZs
oKxRmJ1VD1a0hZJf2x7nv3pxtpKploCWi8WCpbfYB6Pt+ulblHptstWVWvv656YWwVJRCl0ZgEzd
z/VzOb/q4RYf2tqZOjOwzKiYOURegYrpfdjbHsNCVpnsNi/ydSMQGMHFAOpn+TRlhsZICoeIyBTD
TlzbEtWJVNlI6FfXClyRoFxEMGk5VzAz+9En/m8SVBtMTuRJW6wEq36cWVhsV6lR5nFs+fCFArpi
MD07vC+Qn7l+Q65bgVqYaSqRwC9qEl2gp1nX8Ems0dr1zLaLR/c4Ha9bWYvd0F7/x8rixZ1FfhU6
Bjsrmx9U39g5wy/K0z0iC6q6y+Vgg75k7fpF9E6DU4X0nVzqMsAUwzTqmcMoVZQ/UoDIxuShgwCB
ZnywsXyrlmjVUgmjCAIF56UlfsRcWII6IuzKfdpNz3YvKvG3c/MXgGVGWP61tIgDUe0neePDQSPY
DiZuV2d42eZhXo02Qk0X1l2aJst8KcqtQAojtnVT9DtfVQ+TgwiY3Qenog2/1P5WDXXtKhDVkf9r
b7n9LDOpW8tnY6Swoef0uSrDM9KvoOhKPdkr/Z4S0l9sRcThEF4V2p7GIshFRZJViWBpSfLaccew
Nk6j2dzkeVK6VRpEuwFo6TEd460UePWk/WvYXJy0EAqEMcq5500xMtE9qPovoKkb+3HVCPNaUIVr
YqB/sfMj+tb+7EOc4jvaEchHwoO1MZ+vL+HqJrEYhBczn/SwFxlL4IcN6FpiBr0Nt9Pim/GL08/c
jcXRSbYo6td6GvAkU/mF3xZIxvL1p+d+37QScdAuIzdU5hOcCw75e097KHVR3Qsf5NvMhac0PVrm
3triH1s54qBPQDfhKe+yZeUmDDRJMVIkCGIp5XEdlF+rsIKGDAFiPyg2kpRVY0C2AKtSZZOXN6TV
1WOaSIyrDfKU78Y67b2izbSdzSA26tYog13/lKv2YGwEWyu+5x/d+sQ2BmNoGekZNWDnvXKbTY0n
z/lejcIf122t7E2g50juCTZDhvUXyWUzFXEoMYt3r/g89qLOVcbYrZVk//9nZnEEsspWS5kzTsMN
/F6QjlQlGCjZ6aUfbzxJVpIARFMohorpcmr6i5gspVOfdRag7HroJ6p59qEKh2/X3VmJkER9BqFQ
n2EgczmPHA5BbpUGMGm9QpqFrPZODpL9XOy1RtkXUfaN6dBWer9udO1T0bGExB5ieZVCxOW1NqHi
jHi5TSYIEjip31KKlZJ0c93ISlJA0RrQMW9kcH1LzzKztuKWd8Z9GzRe4qgHOfho3IZwAksv81YF
dCVmgasQZ4oBTdhxF9E3mzpTkmeMFflrBlVn9KbFvjvEmQfw4Lpfq4sHjhSwmmAoWZ7htixrmaky
/IoLzQ18ST7S1c+8sp6m3XVTq16dmVrkVdKc8qApOVIRbTi5fRuGj5P9oe4styq37q+1zU6FSAiS
QacAN83lnuj6skuzAbec4GNvgkiB2vK6N2tFIiK8IPOwUfEG7ndpIk6G0Bo0Qi0jA27gVKSGEx3s
yUtSyY2a+RhlPw3Kco78Fyh7eqeyiEqiybhso2izHY9FwThYFb6X2TtCIbZ+e927tW1xZmI5LdKj
PtHFJpO1QVuXnhKZaBX6o+rZRipvbIu1qH5uarGO9LZCtLGYrm2m9HPajah9FbdR7Oyjv2ilsW7c
zhws6pbLbKo2MyctLJyS9dgr4Cy0itu8CA5RtxEs1nYfw9WCCokezR/yYrWWdHGSQ9Dcw70F34UU
Z8fr3+d3vFnUB3igAC5BMk0wwS/SGqccJLi6xUBK6jZas1f3ReGBcQlO1vxpiN7n/CamYYMkz4AA
S/mlhfFl9qr0DQUtN76NgxsI8UNg4xs/bG3jQJ4DihuwIG3qxcGbJqmtG5vfZdkweEi/xv8Htu21
1gKXjFCZZniKyLUw4gcqimqIWN63WXwK1IcpHjwTXac8++DHwa2v+bKrgKgYq89tbbvVp6TYGZN1
LJRkp4UfjeiuLrfagWvf/Pw3iavxrCI/VNpo9ZZDdMsn2goKaKONOu3aFSQaf3x1Wkq05S4tTFrZ
JyjlAZG1igfV/BROP5W4ulNz7bHW9Bv4+7ZAXGsRm5EnAQUilP6hE5bKs9pDFMA4T/GkKNWhtH52
ogqW3ZnZy/UNvdbR4AUn8MyIrbF7xMY6W79RyhQzSBg/9VX2qx6fSBc8pA5OkWwfk6nZtSXlq+5h
nHTPjqLnvBmf7Nb+AibocP2nrAUk3NWJ6oyqo+dw+Ut0PynVUSIgddqzEQ6uOn7pSzh/Pl43s6ZX
qlPeQyuCSQ4i4CJvUWodXRWLQnRX6Z8co/7pBO2dnqKdMEefbX2XJPs8cCO/tnZKbZ6uW187p2S3
JBlibJ34eulk00mZWkHRcZ9oR3+2vKoND2ORbVySaxvoN2M2eachXumXVgJt0gwIiwEvJL1rxpUE
giIHow5kruz1H2EjbVRrV92CEQLeHb4fe/fS4BhK+hipAscg7aqwPCAtsq/MjQb1lpHFQVTUIYBn
RQddQNG1Z6y8ct5Ue2MXrsUTsML/8WQR42LZR5OFav79bD8UEH9P4UY42fBiGU4cKfEJVUZET/RO
zm4H86TYT9c32dpz4MyH5dSk3ofAMH12+Ny5lIKL6NAYbr/Lp3fN/hR2Gw5trNiysSOZczekAvQh
9bcIdrjbYlmr2/nfb7JMvObQDyk64Y+JAIfGlDzUUT+T7hZK5I2Ds1pIoFjBQwOApAp7/+VGrsM8
NIOY8ylL1NBH1XVmFSVf69g7FPrrCVKnr6gMhmn2HHUWTe30aEK/bJtZ77bJFrxgdWn//TVLEkN7
VMN2stkrVtQjDT9aH/VS2+qcrwfEMyuLgAheJjSGDp8l7TXu9L0f30xxB7/0nvJhNNwqYb8rstiz
IT6/vlG3/BNn5ezyKYZEcUYZy0Wu7KfqZcqk/f+fhUW87XSjrTIHC07+lg13hbxVcv1fdszv3pxo
bP7++zMf6ghZdEcIcA9q0spe3pFBeFGXdJFXjlmu7Gy5mAyicDINLsTSw3Os2HAiJ2VlgCKSladO
VfLo6OfQ4u+dNqIO7eTa1nDcGrgIDDMNO8FzRLVgEdjkPtLsYApoNzepF5vAUJyHWPo8fmzB173o
jquYbGHY4DTl0/VvINZ4mTOfW16cKVOZVVMTsKY68T0gQK4/Hfyh2vXSr+uG1jI1E75r9IwBgvLH
5XbS0L/suxG4SRjNb9MQaDdWPoqHYSh7VQ+vxgT53sGe6q3se9XDM8OLXWY0TirlmmBZVzM3ijXF
7W0H4W/tls8eeNe9XI3u0O4CgafaQwH+0ktIZ2sjzGg6t/4/Dpl1NHyY1PtgONTBh5jaNCXO6wZX
l/XM4GJZU0ORkADG4NQMRxgAqH4/jgy3hArPOcPYhfNfvIIpwPymCwQgtWQrmSsoiygUc6TeYy2/
nZTm1VRADV13a7WSAL+xWEmw2bzmLhdyoC00WQVmcjDw6NCE6o8iOk5S6ir1E4BJt6jo+241UNf2
CpPQOh1B3o/QJF1a9WvVzxKHvcJQRt0+l+WtUgRuN7xueCei9vLUndlZFuDjGVX2OsbOlL/WFIcf
dK8M3SiFAcqLHvOdbP0DNbzJtXbd8Kp/YHjE28XgVSEu87N46MyRHFszq+rUz+CwnPENCmyr28gF
11ICC4i0DjUovJLLZ8sEAiHws5YelIFwZueZ8DA6uzlA4XKjUrca4IVeOXySULFT5b90qGBALc80
mmraJ4uhfPsw0Fi3o9dRUQ69rXo8ntyOpqjV6cwSeH7yYGTfM7DM19d19aVmMSxHuRBkAhnq5e+I
5cwcYx+XFYjny5+BeajKfd95+ddIfqsZlzDn0XUQBcmM+1m73arErl4gjG8KmgluObqml/Zp56S2
MYq2Ual7XfJDn0ZXZ4ouH07DexYfBvgNhxtlvB2dnxuur35t6g1C1RGV2+W0tWyHaACFtHdUu3fZ
zGPxLUITDqiDpJ+KTj60GWLWusB3ctC9Vn+W28qdp9IVRC9bjE2rCRMYNcH+yXg2e+NyJZK2rGup
pAEK5dQurJXPuvatD+5pAN/Msf7YdJUbZsG+eA+36BTWYv+55UWqljtaapSpAEckue2mNeLhhfMp
aqFzc5Jk2McpsnwDHSEmeJJv17/C6sHmWY4iKb0ZYxmVyRCDou1omMMs09oPkY3wx4dxa1RuzUPR
6UWRj+oukzOXa5sXUW2iCkN4rPu7IMpv1bJjVavPVahy8bTf51r5KmnZj+vOre2wc7OLw+U3M43/
GbPqsaVjGJTZXvJz17eqh3bqNo6yOCnL0Ew3jZ3sMAVrLDnyJlOTynZmJZPyHQ62AmpLK9qI/2uX
NhMUDKGKM8u06OU6NnoahhLpLrsy8ArtG1eNXuS7JN5PMLQnxZYEwpo8DVcokGNKvWKQTWyfs7gv
q1XxPz3z0qi8qPkeVBBWVA06Xc/OqUulQxnyeqv2NDTdZopOlcrrqp33dml/L0N54wm8usS0uIHT
w9QBmOvy13SSnOpSyPfU9NqVlJdEAypnbQFjViMBcwFI/miMCII8vDQzTHGpIkHImYhoct90beLK
iQXsqt/18R6Uu156UY709sYlu+oeCHcxZ0xnbNlvRtzFyMIW7tWstwVHiDGau8Hf2Kar3gmAMbRI
Yph5CdhXlVZNtbKjHxZFxZ2dIyKeaJD8O74c37Sz2h54O2p3U8n/Kuxv2lDBtc+T+NP1s7nmLMAg
0emGpISk6XKRIbg1ajrPsE5Z8akD1T6PL7m0+S3XQsC5mUUIaOs+diQebvf99BQkuzoaEO2rXM04
Wda+mPeGpD3AdlXNzS7Iw2+qfvL1BwkO5ELQ8LbB6brXa4GQiVCwpUCEAbMudvDcSvkwVIT6rLH2
lvM2jfVdYYE9NBnUbIJHS63cqviL+XIxh/ofq/rlWqepmU4JDJT3pfWeqb1nAy6YX61Rc7Ns9oiQ
3nUv1y4VAFBkMzABcK0sFn1qRrsNVKjXneTFMOwDamp2FXqd/XzdzuoegqgFyKpAsC1fv0HU+IE9
EQ8k/T2U4AeCLLBVt6oNq1aoKoNbRfeDZtfl6gVUDtu+pf1ZNOmD0f2iknQI5l/XXVldsn+NLGut
EI8jsAQU6T5o/J8tBTcjGn/OpnQ3ywS567ZWz8SZreXnqbKq6kRHXLcab6reZZi+9Kc52+VDvRFt
Vvf7malFUpU3SdTJcYHg76B9UZi3zsxuP9b6jZWiaSDrN7Y/7qN4O4avrievMdCNEC7R3br8aDXj
WFYgBGH6dq+Hz/LoyeZTnh3s/kMefLchj7fnB8sKEQN+COSvAZW+gjx/TLeqCKu75+yHLE68UTrq
oIvmeRnFnqK+qGbilvPx+hdd9RYlWyR94CNnouPS22nuJ1PqWeagCR9r09hZdXMILf2nEBu+bmrV
nzNTi83jV4U+9D2bJ2re5RK0Xvir3JptEPFomUpxov/jzuLjOQkYq0DYUIJgxxQHlVlzY2Ouu8Gk
P/PSdLGXt6BRAniWBfyplnPPln7VduFyp//NWv1rZPHITJ02KzvOwL09Pwuqc7l/6Ket6YjV02z+
a2QRnoZsmvQIKZR7+rhosh1L6bNC+3pGZqkIvv2NQ9Bj8WijwrIsc6hyP4FhYJ/V8NdV9Utp6W6d
/M2nsUluBRsKALXFqg1Fqih+gUN+/pp32W6onifQ+H/hyZmRxar1UTb0ociC4NcfXCah+pM9Fv4B
cSdnw5/V3UxvnTYsE2zQyCwOZx3lna8NYDJq62WY7V/S5ijr6m6GFpfRyN+kbwtvQAP3fmiCkWhE
M2N4hryoTF6vr9hqycT518gfQCorNPWsQR8jswImIcP+UdGzuxxdjKDtDlHWPrVEGwYQH6QyoTS7
N5EgB7ER7hItuB9Mf6NatBL0aKdrPNcRThPgwst1rfOe39DxCfOuO42yHR+heCx2YWpN7iBvcTiu
qe5emFsEpVJ1ij4Y+YxZORzymnAx/KPM8ostD1+E3kOY3iTWjdSgupJle+ged5GyEU9WdhIDBwyw
oJlgwr648DgxQ3mCOgp8GezZADKsaa/7ub1xmawElAsrC0cbZE/0XO/F0Mk7XPnlQUGJlNZCuYXX
XCs+XVha3I1kNl3c0i+CfOFjaD6X0bDrtIf5lBhP8Nft9AKJm4cWNGzXbxz/lYf0heXFmZRGXzfz
CR+LGDVVqPMNqfNqed6jCPkUj8/huLGo/4uvGvBeXq7wMC8swsFly0kDy25kfkq4zoKSkSHelcdE
ifY27Alwnz/Y08fRVB+zagvtuxIg8Ndk1AwEpAOc6vKs5GMMqjiBwH/us13S3iZAw6T04/UIIaLM
4to2mJcTCF8LXil98TntMgVLbdM0i96hQ6mfff0uNZCinu9VEtrM/HXd3O9psWv2FksKLXJQyz0z
s2F2GPKb8D45hc9duuuGD3KduKjBW9Sp1c8T84IKA1TA7pufivHBT73c2AWDW4575YN0VLbG3FbP
qVCMhIQPnqFlMj+CbkWSbuK9pb9TLS/sDc9XTygAENFpQEZFF5HxrCojxR3fOhRloFG5C4fXCL7r
cBcY7yCVN2Dpa/AwwCbk0KB3mKpaDimWakDBIOLtqChA0L4M2U7RX9V2dqcaHrnsM9Qtu1S37u0i
8HrzkI8fQuNQ1d1OIts2zbctgZr1H2Qw2iPomwTvz6XzET80HB1+EOxCiIya5S55ZPKU6ci3Lv+Y
pneV5dCp28GqGOkv6q7s3mb9FEJw7mR/IfslegeQJ8MF5MDzdPlbLDlM5iliCGgEFmsY35ytgt/q
uT0zsDi3SsxHKXt2Up6+6NFtEPc0e7Td9YO0em7PjCxWdK41JXdGjPjNa2dPx6EabzT71qh+1Lr9
bdReU6Yurptca9NxNBSHYibFRZjxL1eOEFUocQbOPC+RRkkpnO4Tx7EOqoy2jey07QFAzewG8kgv
VJf8Y69E/UZMXvUb8iaYqmjxm8tqamYO1UA9lXhVfte+sIv2PBNzGbCLNnu29Xzd5dWgwDmi1QLJ
8B+0Y75chLU2Uqzo24dgJn1Wtnbj6qV2ZkFsprOw0MuaH2TI29wzI/0hMbodYjtuM5yMPr9Nnka5
7Ta+4uoCioI+QzK0dpeF0iQqFSOxEQoUbLZx+j3rPKXx8n/MZO/npYfo118ZpLYuSku8dcUPOvMw
LmPeJWKM1DIQki31+3ic93qc7oNM8mJjp8v7UN9qza9VTBGaV6nJMvHJINBiXas2Drs4CJEPEpzh
VaZEnjWW5q5TU/+YdfB+tbM2Q7VtHWvDiU+qNdUfJyeINvbr6qEBow59LEhd7peF+5acNrSCWG9u
VfOoFPJe0d57Yzhk9XPdvSn+fZhuZf1r21Zw9PMUE/3SJTa6neSuthsGDcrejfX8uzrsxzu567/l
RX8zth9U+irja5C/BAwizDIQ7a2hs61fsEgrBt9p9REK03uIxt2welfNb9dP5mpuxsQoVXEA4BZj
IpfbSq8aYpGQ9TXb8lfS56VrTcqBSRhPascPqZWiu7kzQkZ9g1MTqLdqrp6u/4S1OA9ylZYGmmsE
xYWPShwb1ViKUNR9zyNrJ7pHwSYQbu28nlsRK312fBBRwU2bEAQXCtQ5JTOXlav+VKCKoAsg1zvN
infXHVs9POc2F4dnitOxDBpqwZISvuaoKgKe2fuz5GWmelJr2ZPhrjBy6Fsh2xkhd7huf9VlTq7Q
5mR8YMkdEeVtIU+KD4hnTt1WZqw03NfDVy14k4v7zKgOtJI23qWrxxQJakEpBY0Qx/VymZPESYyw
kTmmVsNd8rUdHVp0X6PMh/N39njT+MP8nPWDd93XtYPCNJUugNCMpv3e5mef1wp7tZosRlmCxBRk
j5G+9YxYSzyh6RJMVmRfQBYuPctCtQ2lgGJmro+7tPUjT0s1Mh+1m/cTIZKEMNnqiq09889tLg5n
PygTOr8c/9J50KTYzaLXbqzczR712u15bmcRXNuZ4S27pLY1Jwe7eh1/2sVbt1PrwU375i++lA6l
EcQ7Kph1Z2ELrl9NHmKaX13xLvmVa26NN6zFExJk/kPUgynFRd7ojGMtWTPlzflT3DxI6HJHbbNx
tNYkxAHlgeAANaGw5RbZbywjdOekPCrbqFVPkW9Puykq2l3u9BJ6mJpyAq4Hp0AeOZ7Wp93OGlo4
co3KcFW7Lt/SHn0ex94Vge97zH+Ja3Wq92NR256PnqbnpMGW/OnawnB5kjzwq+nULwJt0mlhHMlo
jDFR60E7aNuu2W+B0NYOIrcJvS8xZo5q7eUxiTofkFMYpfcpZVKlf8+Lv5j2FsVEjrmY2KGecGlB
z0nYbd61YBOf60w/9MXgbVb81k7EmZHfce4snoxNU+qhjGYFr3hPIonMmsBrzAfuKAGN2iTmXb2H
SeAgaKQgD0XM4n5yZOY1an9IGeLoraNZD2Bu5XC4c6oqOObkzjAPt/OxlJk1k6KS16bGymZhqjwj
6ib/xZAvPOP//pxFHDd6qSkQO4TkPvhO5W8nQ33830fscwuLV1A6p1JnGVgISaAF5GzYapGufcNz
C4uIHRq9katWg0yHarpTQqxWaHrL496R60NXxCe9KU7XnVo7YszqwUHAixiZ18VXhIPUT7MeFRqj
v1PVZ6WDL016uW5j7VKAhwDknAPhAef4cv8noVHXviJ2SuF4fT64MTgNxUHqeuMyX8sfwNrAdcqc
N0+LhTNdrZVTn+uIaaA4Mo/zUZffYuMtzI1bPyx29WTtw2TrIbd6EAiszKlz00Jnol66B0RYkiAq
RfgCyg95MJ6LfPCiVEdf7PPQz3tt+pJZiWchtlCEw853wM1dX+C1m94BzOpQMzSEwOjlLyBw974y
+8JvyIBE4ZuRxzz22tG+nax8L22Kxa3sVBMmXqGTZMPdvhyenvWhKNQRUeBaErOVd1a56/UP05x4
JqxHWxfkin+QZTD/B2QX8oPlAL+fdwzsp3zXUL1Xky/5+KP+XhaP81bXZM2OJZAXCsUq8w9alSRP
LHpNJroS+Z3u3yem8WFqmhejg5FNVb5f/2hrybYY0GaoHL6FP1m8EieyrV5Ya6xMdedeKXdlg5hX
UscOjTrnc+pk/e2QWq1XgMJFrlofjgmIw+P1H7JyPKFZAcYLhIoNvPyWVanUstIhaCDVldeXP+Zu
Z5MndlsjcSunk9EAiqyC8onW1+KctOga5eNYZve1Tv1oaN3GvqluNMdTZripf+XJVgK86hg1R6jG
0dKAD//yWJRxlI2R0J6ITZJd+ZNURjvFESMWW4xZa8dBlFSEMBuldGVxwyN7Mlh5b6T3hb+X5PiQ
xGruGmZ4GAoHBcUqo0qmbu0fkZgsKuq/aa0oLgB3IT29dE/NpTCwfYQGLGWIH1HR+6b4zG76jh86
7pAWsP+XSXbwwQw/dsFcHlV7zF/GJA9hnB7mfakpPFyv76WV64SZCKHVCn6UBsLiN+kDcm22j4BJ
HvTZYc7SzotCzqnVq1v9+rXDSkL1OyaQXi2LknWCwBTz84jzzL/Merrt4a/f8So49tJWU3gNWUlo
BVwJfzx35bJZUipapPRRjlpKXQ+PfWj5ex+AOHicMNgbqhKdiryw9xGNKm9SBhquBM/9OAi2qaFu
9sqAhkuYysPdOOfjQW42+d5XVwOUINP9cO/8wXHSanmGSnud0V4pimNSlNrRyEPnkBRmup8NPXrS
fT+/uf611w4YQCsBmAGcSPy43IENvPpzOyG2gtTlY2BpT9P0tTblwpX9LT77lSzd5IqD+k9Q4JBI
XJpS0giliZzNXta3hvmcFltHeMUXlOtAWv5WofxjCjvXArudAz5xaXzso48SrCOK4lX6Rr618p0s
qlcm73G6bn8wnbYRc6GJMvGdQq4Z+zG1Z9cYJXdS25tq/HH9+6wsGgR7JDu0neBlWpYDlTxzAjNU
OI35h7h9yPK/kDvFBzSEuJRFd2eR2Y1NnqRKjDdNUdr7RFMkt21aa+OCWgkqWAE1o/5+ny0rfhNf
foK0LbvvmsTVxtlTxhcGvDdC19pi8fnFfAlFxT9FOaaKsbac+WxHp/1U0y7cUxpWN6ysbTODTcak
P+eUcZbLfdxkY1fQgyqYAfS/O/6TH1qHIbFPQfoXeoy0dqn8kKDBi6otTgw0pZFWzSiaSGVl3dV6
07hWqGenSA+0/fV9tuIUbTXEQwSwk2LawlRV22OYSw6SN1K6Y4gUahYNZj3oWa7bWUu16WCoUJLD
sARPsThdZ49cI8tLC46C7F7USD5K+mtn/lPP97khu4N0Z3szHL7tk9TuNuyKTGFx1TJ7RD0dmkJo
8JY94nD0xQWmoQ5TtKcpTPZ6/9HJh7tBYYhzDB4Ko+atfWeZ0obltZUFIwgAkhMmg+q/dDjoHJ96
PptSvC1aHZ6i4tsIv5T6ct3DlSNGcQu+LwDAFLSXIOCgAXdXdlF+n6rv1fDAyJgS/vcjhZigfObo
TC6RcF660s3kKrKV5fej9JZbbyFN/81JsdXlcsipgZJyQJdotKKUxxqyhfy+dh5A181oWFT1w2b1
UfzUP7bDmZlFuhdmox3GZvF7tQx6Ks0WJ8iaHzx4EIZFxMxkxPRyreBT6mtTifN7pb8rbcR2k3/6
4GtUfL3+1dekcZjyEYkrrWkoP8S2ODtPk5UktVT0fJPOcTW73YPeQvQ7euaKbfo7kSVGQ+Wmxuc4
3UWHOTDv7ca5neEZ63/JzufrP2fV67NfI/7+7NdIkyrXVdflCHVrx2zfBHw9tfWcrRGulc1OW/d3
0kI/+496XFB2Q6HkdJBSZ7h19kaCLEH5F+RO50aW9ThjVsqpDamE5/mb3n/zzY+S+RRt6XCttS8Y
ygNQymUi5D0XOwW8vRpZOsVpuozFZLnDkW9WybLgSDaM4xyZqKvn99c/1OoCUpM1hM4rA4GLqBRn
pVLFEOveR/IxLCs3lp6UdiPWr2wGmDEhZecmh2RxGfnoxlhW3gFg1PVp1w+BNxXFIQF77ifh7ro7
KznZhalF/d3XcrkZWwCZ9vgCmVlxZ1mm2xjzTmF88bqplTfwhanF+yisZ1mVLEyVxt5/nariKTbv
8u6tNp+q5JvvlBuubdlbZOhODeCxslnFSX4w4/4uSltSmxtqD56U/wqb/BRsiRWs1TXgnqOOQKLr
sCeXNm3TrycF4OPcPMey6tYSc6IIbc26tpvC0NUF7b2nWgHtocre4BRe25rnxhfngZdDpqglDqto
CaqKq2jPZvfz+kcU/8Yi/F84uIiavCCCacixofTFDr69XWBWG26sm+A2JrfWRPHiMhTGkD2Xg85r
XpCKPTaB3+x9RbI23m9ru4OHM89Gipeocy6+lCRPdd1UBsBKystw1tNYd+v40EzdiXHWTv7lbI0w
b1lcfB7Ke1ped1gchAKKM3hBaO+UmrqM+rVpb5LuYz5tPR1XbUIizLtRUMYtIzEXdc+H8tmP0egN
Q+mNxt3c3AXJi5orgFZFqX3rMbEWUoBf/8fmIqSoEVmspDuAFNRvSvGAXMIJ4jDynTR++m83Iw88
+uUGlTuSNGOxU3I1iGzJoH3V0IY5KMrwPNRytLtuZOVMCys8WCH1EI2yxU4xp7QatRT56LoakaiQ
DnHvVZpxVHvFbYIfUwcsf4zu+lff2NijK0h2TFNc+P3EpNq8CJnpGMnprNI9Syv5VARfYzhwdBjC
EiAQdftFrV4UcmOEyqbPkA32uUV/QUH5RSo3GLb+vJEuf8hyDZoy4s6jVaKrD0Oaisyy0V6YQLy+
1n8efczwPKS0jpINxb3Lo69lTo30fEG3xKpcP3+Lt9DNWwYWC2pLtWbWGX6Y2aPWhp4xv1z3YCUp
wQUxTCiwDVS3F8+0xNa6rLb4ZGqon5LGOJTNUy4/9PlTPHUoQt2mI8Sh0xYR0J9VWMwK4BNlAuLZ
cvZvMpCw6xXEp9V0T3JS/1SlpyzK9q1s7zab9quriG6M6PyIk7FYxTFWkMgZhbHQci3piSqMe30Z
/7zKcEcUi4Dykmz9QbPqG2o4h1hIQnQywRd1ALOL4r/Phi/NLBzh0Qe+QZjJ6MmKIbEmf5iM7q+c
EZANwbhLRepyV8c1NCydP/+PZDdDL+C74d+/vmArUx9wK7HlDPFUpoOz2HdxSplWl2FtzB71zJ2I
Cg053GPcHXX1zWg0L/BbL5wShhgDoExb237tg52bX9R2EtAvkZ9xcu3JI3t9zMxPKnLGtvwgpYqb
9TupZKaye7NjY9+q1cmChjSTILQ3N2cM/7x/BMsU5R+edhA/LeO13RS2n+mcQP1Y1T+CqGa+5VfM
qMv2ov9ZG7k0JQ7K2attDFJDiiu8jpHL9KtDGDxOUXJA3cHLol1hZ64yePmP65967fSd+yc+xZnR
0jfbfpqyVBQTLP2l6Lcu8D+TBuGVDb5PpAzULS4NVLVcyPJMs1+W+YLWvoo+BsFLoJ/M4/giSRun
Yy1yMd1PvEfKSAgcXlqzai037ABrmahhnYJhlyo/RuNoJJ9CsAzX127tHjs3tjyKKQCNJgMp0he2
a+gvgRG46Nkzan+4bmjLq8V5SGe5zPUJr6KgDw9KyZCjP0mIeFpNcmN2FmQUHdM7lpVueLgeCFD7
FsAhoXywcNFiotaSxz69n3j/Du17FrSPZfjQ/CikW1X7IWlIffp7GVGzHoKw/x5Twd5B21ecPxmS
7MXXVCsrLrUSvMOYvTFREjUPefh+fWlXQw2lVi4eGgk8/i83jDxDM6NNanqvGTdx+ygPB7n6dN3E
6teD7gfJK4GyXZYEzVgO1KDSuH5gPAgftOG9ZowtP2nVT9rW3nVjq/6cGVtcQvNY27MvkBvGGLit
j+5A6A1bcrgr5WM+DISziMxDnwND9eWqQYysRLEKUsNCei3qdp1/0vT7wfjWW2+atata22N+P/k/
pJ1Zj9RK061/kSXPw61dQ3d1NdDQzQZuLNg0nufZv/48yTnfpsr4lAWf9Er7ovUSlenIyMiItVak
78VgyL9Z4C/TC5/QffTp7I4FWuGLEEQxpY9N3W8cOOHW1w9T1sfUSYSWQDDQh71en1Yw0E7y+WSR
0o3HYNZ0d7JrZadkNRJMla1tddhXFLGERRozCrQMTtoiWUV4uR2i3CY51+ddV4Gfc5E363aG9jgw
gZN7wWN6kGM8JQE1joRi+dZk3VU3vfgFizUr8KkDqeMXyN5g/FMngRvnx/REjd6Kt8L0+v7+Wu3i
1DlmOHDH+7yCZvhV4euYfJB8+Evxx9vOsnb5QFJCAhWEObnM4vKZLYMuYRtnZ+NTWN0X1q6x/smj
6Z0RvFXbdq9W0obj/AyIS89BAoSPCQhSoyZ87TmjasDhTEP6DE6tn5pBy9xWE2Pl+n6AFZxkcFfN
+UDyHd13UxHuwZNKd07bdG+HpNQ8pejL09D60nPh+F9zK+soJfO0NyrmlORAnd0cUspezOE4mnln
n5KwRuBaH51HW4mcBxriwcbDce1jofBs/URd8hJfLCkNCqmhGZ2eJbs5WBoQyDbyWjnZ1/YWQWot
ejGHiZeAoJXx5Lnevd6IhsREt+VsNKOr1qgOVa4kb3yj1VcVBEIhg44ajbmcVC3rTMYLBJxlDlTf
m4cp2JV2/1nP58hziuFrnHTpQalTT9cztCT6aX/bK9d/AI1+WEuAiH+fWqSbZVMNEu5f7yAyzw9t
dkj1x1B7sv9Jcrf/fNveWg4rcAX/Y24RMuMxjQAdcNook36v0xfFZ5aQWu7NLN617QZ1UnjDbwcA
RQ4FmKKMxN8iVxlbFOUcC+CKJnlzfpD+TZvxTWzfG3b8dsr8f8ZiS2x9dXlsIjUvWj1U0q+dZkLY
rG/CPjsnWbsLqgcx6tABp5TvpDD5i+sVoSoh1ggTncEB17bqLlEnJQGoUVT1oZLKvVw4p6Lcug7W
l/TLzGITrZmBDVncCTOgu4rw2EN1ogeyU/35FM321tDFtdhP/0YIXVoWtb1F7FfTkFqiWWTnPtg1
RrqTs50RjMe2kU58e0avPd32yNUy2KXBxUGXQx/xCQsIm1p8HNu7GEmFOq/v9AAQh+zVeXGkxBdW
n9pma+jKWoiB2qtSqOWu5aVw/QWVVIrVSgffozRPucmk0+gxKv5ca4jm/S8jy0qpOVKXsnzcJLXu
QvTp4rjYDZ3nJMcu+3N4ArYArgE5Rj0UNtViQWZd6F1ogBkwM93rlSn3ZgkRBiazby1rde9Mups/
xRiorF2bsuZGsbp+wC213nyIlXnaFbJ9r+bG3yRgYG0EepQck5N2banQkDeeSh+cgF26UjfuuvCj
DBk4KTdi8Zrn4/UA/gUdl5mQ14biRO4h9oPsiYyDNCe7oX8v6271Yvv53u7659t+v3aVXlpbhI8Q
uS1E5YCSkJ2P+znSAId2ljeWVnjQLRLp2+ZWFsf+KSpvDzBSSCheL86MByOPdWJxwyitaUag/xsS
BWp7yqs3WbJxplfWRoWENjB9Od75S3aPU3RFOXQihlR3U3MGAx+aaGTbGx9sxQcpe3Fr0qblFC9b
pgnAoyCnOXWWQYAbtld1J2NzfPdK/AWBSji08QoGeSwcXZuMeXIS3I/qZxjoe2n8YqKl3JlfwBJs
fKQVTKSoj1CfZgCU4BMvXLCTKshBdZKfM5VirvZs28Uh63QCv1WcnUY/a80PCUyvTIk50O0fiawf
w6PPoz9UHrR82vo9ItgvbnDIU7RAeAGJgYeL2NzmU5vrAC2pQ+3DMXRtm16uVD8KbecweKennubs
uv5T4CAqmiqvt332Jwb9d/N0qmnHA6demteldhqDBihFnkTH0j8Nw30lPdShRKmvfyLwHIJm4onZ
ePXYyZ6RvwxyhYzZ42jCiXgwpFffOnTJceje5HS5B+XUa685TyZJfYjUY9be21vEthVOGFBl0WQA
wYkIqrwIV3UmS104N/m5snZpRDHIDO5SR/dAiYWe9T0z3DKY9pIyMyy1d/lVvcwoizfJ8ChmAjaz
dSQZfjs0W/m0vvYpmf8A5J9ZVb+lK/Jo9mTUwBYktQj2I3nSsdSrdqtcvBJnqM/wE0kxSas18feL
ImKn+I1u1JAYnA/hcOrDf638MwOi3UKLPYZ91cP8MDbBW+drXL+22WsY9R86tXYJrwwTvOtrfyNL
WwlFol4EpJk+m8DsXf+eQejUAnoQgl2J16bdj25Wj3NsvR/KrStxzRR6j+BpKZEh67nInHo/mv1K
iJ1lUbKzw3vViN1ijD0n3+pi/MS+Lw4G/H+STlBfRKVlgKXcKeVDx6DHSLV3qe94UvpNsnPPCIw3
1vi9OcYGT5apP9ha+yH0m13o37VafwiokrDVNDQlRvS9u31c19b/E7HKGDGBfVqkU7Fkm3U5I/Az
158U/8CIDbP8PG7hBleCPgeL2enUkDUKu4tdniB0UUWG40sh0J5Ll+ak67//85UIwCoytJqNDy8u
y0lOM7+qA7p5hGGdVCpODniYG01bKPjV1VxYWrinWYPrQPeS6pL6bMznLMgQad6I4mtHEgAiVz+9
QxXt+usj4DtAK7KMvvk038kjjTXnAH1Qk12gI8w5uL11K2HGvjQm/n5x/jlvfWmGGIuKN3qEfDCy
07ctrC6H5h1VCCorzAK4tmDlJIlWJxqhXyT65K7JxGRDfpat981WMF/xaEI5QpmiLUKzfPF1GHpb
plGJR6vBuGt0lVpLw0ARw9XleiNOrbyVr0wtDk+h5oE954A48rR5a+nNByeQ36Qm9T47Np8VBmmC
Ogfkk40/bm/n2vsLUAWRhB0VM/AWB0pDD4ERKmgi2Jl2Dp2XsIrexb6z1/yHCE1rKlRxFuy6cXJt
YyNPXFv0pemFZwb6zMztHmmEmbRiVu6d4Xv5FsU15UWTGy811cPGWld852qtC+/kxdUlacvt5BeV
8s6w2uDAKI7kTTC2DBiou/hQp2rrdokieROzXTyNhofnjMzhjKB6ukMf9YfJb8LnbEgjExilkRcH
FeL8AU3Z8c/BEYgIk3aBV8Wnl3dpAtoxUUN+rZHk+1ZhOpjyzZapc5vSRsBTxU4vLhShNskNaaMS
wcVyfaj8PK+sUuXuQgj7MFZ7O27d0bB3iDjcac2Dlj0ESAtTGPYaOz+ixq9Yh7z6N4/uWt/ZyeXR
Mb1ipNCDrM/UurFTftK6LdDRWq/h6lcuXLWdmiD1CwQPm2zfN59527rT9LbXuoOErAcQmn/CYf6U
1/dN/0brko37bdV5eIkK/SI0aJbohLQcEmke2KM2Ovup6moMpwic+7LN3J6KrPS/NLc4HOpcSlWY
gEJNBR30yfQRXGd4KtOWA1/bAXL4K3s0S5H4oYiwrGdFUshwBYvNRTrBlewXSWtcE+CPhEicpD53
QbNxVfyM1L853U8ejYDiA8u5drqSKJobE+qHxkDpv0+Ab8bMOdfaUy2ZuxJSs5bfTflLHdd36SAf
It/y7Gp+ySb/3lfeZ/OZsWHIuMRv2+JQOIdAsz/eDhhrFwBTpcSFRjkRQZPrX2ibVWDVkc4F0Pc0
6STGyapWeyjVaW/O2rQBUFwLh2y92H6yO+D819bC0urUAr2vc1IUez3VUGXlsGevmRa8q5gI0zTq
65ybd7fXuJKCiG8OfkS05H+bg962OeQ+ABzw8J4lK2fayJ01f7ptY3UfoScIUCTE3GVqWMgVHIKK
pM2Kv7atKWBeQkAh2pIYW7ND7gnxVnQkqaxd76CfBfX/FbdQ41PJDCBZCxhddjCDrZf6Wiy4NLRw
DElttDwwyduakJFyVfA82k9I8PV6exxrf681wfH2Dop/cHlW4KQyi426APioRTSgjVr07U9whv8y
Bvpjrj/KvVfa1iljONdf2EJ/AkqdmHW0JJwW8tAHrQKYzY50xK2Gbl8gP1E6b9okukPpdUtHZTUF
obf/n8HF4mq/TafMBO7CkOtZOqSh/qLI35Ac2xWdx8xfxs/sfI45Kim3V7oGakCdkp4/87JwyyWm
B/UWo4l1gFq15QR3vSQARU01MwGx06nR2tIxN/30IU+q4CEZNcVjkmLPiLCA8TSVajwqEDs2wuLa
eWQ4AhPQgCwSdxZXcWP1oVOlAzCjBnia88Nm4FSwlW6ubjlFb1EP4D9Ayq9PStVaZt9pCi1efXgz
oPtcjNbO6LOTEpj8tz2qkbNrJP1kdE9JOx/+Zt9FYRzoGpFu2UjMZy23xsEiiQ9StGd9td9VU5Tu
ZWamuPpQ9R5hqfX0JPd3cTfaoFLH3GtN3kd9V0pnMUt4wxdW9x0kA+UAE13sJcJEzsYijQzR6O9S
N4ktBi19SbotZZy1c8yXZdg67i6Em6/33XbypisGIbvQVLuZhuNejkvH9aMuPlZd9qbJNnLsNYPU
I8BuCiELc9n3dkyEYfoelHETm4/Z8FmRTxTI9Lk+mVFyf/uzigt7GaQubYmoefH4mx3TH2eBUW1C
IfKv+tI+mHRr48Ja9V1LhqeOtgpMoyVjsdDtdAgcDm3sVOUB4li8D0PbP0D/Rfh/GsY7Q+6mvTYq
+d5MZ0dx89yvz5OdmRtRee0aEGhSNMeoQf/WQdKKejL7FDSWPpcokYihXAHaMoc+SEYv1cIW2TPn
eYjafiNIrF10vEghooIEtnihXu90HlTMDfPZ6V77UVPzdPTHpot39p9PQOayURzMIJmMxPgyRVOT
ZtR9Fti3MwmIrSd3lFqrXTsFf/PY5tamb4XoC4IAi+xn6uFSNCW3jqFFrlG3jwnTQsPkB0/zjeiz
dtJ54sCDEtqnqHddb55e6v7QdPhPVr+HC+JGqLuq2fQX8QRVUA3tEzzjNxIBFJAmr3o6LgUZ9CNP
h5dWC6272Qn8jft6dT00QiiRa4zFNsTfL47dNOc9Q+yg2dNoUaMfwWC4zhYOeM3hyBH/syH+fmFD
LUInMGxaOrG4MirXKt6M6b9G+BdPXvC11FwUpjP9NkNsLLSk/QkwYcxi6Jc73b63EC0Os6+3I9Xq
ll3YWbqA5uS1nXP9RU0thpKECAaWyUZ0WAuHPKfpHgkMC8jC6z0jMJUJFwnhUNHgeWY7H2e7vY7V
z3JhYnGND5OUS20OSqb0j7lv73T1HRhseQvlt75dv1ayOJs2uVmt1qwk9e9z5aVz7mv/9fZKtjZr
cTGOdd0VAbDVsxLarlRVXiBbG0FzaxWLYOanYSfplRAHUqzCi+pwZwMQRjnrbwKMQ3LDlcvIJDLL
6w8PPNAJLB9DnZ4cNPWrlpT3iv3j9oatfXranpB3UFYQksrXRgozzINkAFjAqXesL40hueFY7sa4
3XDjtWepYDLzMHVASSzDZWSWkz87EPVNMsP0Keq/Kg5NtswLpX/qMdgr4x+nLAD1wBWAP+F/SC1c
r6xK6PlaA4czGc17a3o3240rM3WuUpP7of78p9sIqQZds5/SERR2Ft8qGSuoczkt1yZHRf3HVJzL
4UtQbjFCft9E1HvItIGQsoO/yWDJhZU5Tk0PedAPkSnvbDk71H3J3TN5VmB6BF5GMEx/nioJ0SDE
DlD6oFS+bPsb2jANWUhZGQGRODoa2g9t8GMX9IYnQYJM9MQdo8JL5uksbw3a+/24YZt6HWEDAR1l
ubNRKlM8SWkFcO/dlxpiPcMIEn/LPX8/B1dmlqRmvYha3S6hIqJi7MYZQ1OpWynvTftw21FESnWd
3F7bWYRa06iUfIZacraHbJ9U4MuGx0FrvXF6HuQtRfr1vRMi1zgM1/oiVCnVHMfSEJIM5W/T9K3S
tHC7/phxLhbEqG1yBvEMXNioesnPZDmgy8WDJ20eS+XJtL7f3rT1dfyyschTJ7meS1vBRhnL77XK
ce22elSHrVLimg8QblE01QGeAF67jhgdaJ4hRBnrLMd38tfmi9MFMPdfb69ly8hiLW0z6H2qYSTT
etcc3isZynx64m02BddiBQ81QQ2lJWPoyw/DcspesBUH4crJ/QiKoH8dFONkSfD+MtVLs2x3e3Fr
HwrEHw9yFawHfaDrHdTMQR3UrKHm06Rewhsx+k6zYMPI2g5eGlnEWqU2rXEWwphWLLukEqUdHKI+
3iGp+heroT9soZNPVrwE7TjGjPqLWI0aIpOfvbbqcTMjXtkxRjZTQEG/GBmbpX5NozHoRW5kpOL0
mF7ICZSQm/FIur2SlS1TaKoLGUGZK3gphFkzlRsOJjCxfJCezLHY2Y0Nnu/zXzBYQR3hbnS9LQar
LOVR/N7ucskCTNV2o1gO/aCNPGJtw+j2wWLlPclyFgnLOJlJH8tsWJ46+yHet7q+LVe6EqUFeOo/
I4uzgx5OHQ8lID4wnQm8dBI8L40eKyc4NFsSmusLElNoRFMR+anrMxOkodL7JYlRY1rtGSne9CDV
vUzhrg8Ot91g1RSRmheRaJQsQ0KcQw1Q+zQX6iBtm+3IwKN66zGxZoRXCgR70QUCI3S9ngg+vNbm
KOQE0VNbIdzcti5aaH/8Lqahgu6YUOJhgM2ykt1asT4lQk8IURWdbl16srsff75b6GbRsaexgZSK
WOjFYzWJJVkuNUxE5exJzDPJhNSnsRFk1o4mBTUwFRqQL87NtZU4VzI/peTDc4IxxZEGquyJEThW
HG3s2JpPI84FrArXNsnDrw1ZfVPpaaLmZyd4D7ewQSNAaNDI0JdRyd3f3ru1VYklkfHzgX4rrqUW
rxerdpAvivL7WI89XE1hxHY4bwF7V5alCnoM9VaWBbvvelmQvdEIL6E+zCljgLt7Jb+b5eguSw3E
Bv64rgBt5cLWwiPkybSlUMLWcNKnaNfKXoM2+daHWjlAIvYwWZqArcI/uF5RFhRxFjsUYsL+Acml
eXgbbnXrVvCF+pWNxa7NUxwmlsDny1+akOkKzfsmqw86RaW2PurVszF+p2uoTW4WH+wArjL6ac1w
duiEcSx28nQnbS17xWWuftJic2u1kQrU0flJbR64lRREblv9O/Mc2Vly5m84qFjgIg/HGoqwFAuJ
887iNMxprTmzLfgCU+YmwXulfrl9ArYMLM51JLeT7jOh4EzteO8YzUPH5JvbJtYd5X/WwCquHaWC
nDw1EiY6+0MfvAy27zbZRni6vQyUL65tBFlgW4nYJ9v+kE/fpf7b7TWs8BSFJ/5axKIopHR6H8OH
5EMYZuch2Np+QMhMyEKMgTdCV3mrlQH6UiYTR+Y0KRBBl5VDpLfJfTs6qRuHquF1DLF8f/uHbW3u
4hQWKQOBQrFwi+kjyKLn9bvBOdy2sbq5VAtIl0gy6WBdb24PUiKQEiEmR79KDU9js3Wotiws3LzX
otzyJ9QDi66G9C8zGuJ4ew2rx5ayB2hJkb8u2yiTNjIBsp5xwhLVqNLr1IP8YaLWctvM6ue4MLNY
iDYHXWBKmJHir9F4kvMvKGT9uQlqOBA7KXQIDcHrrzH53aDIEUmyo5dHaegeM1N+jIPkx20za5/k
0oz4+0VaoctNH1edIIh0X+X2S7NJ/V3bqksD4u8XBhozCeKBGbNnvbfc1npUQsnbKoJuLUJ4xYWN
adA1aZxV9ooZtor9rNrfb+/SmlshYScoSKqYwrP43nnfGXIvPkY+qHfMv3s1pTelBZurnf8c2aqD
aBfasoCuYXAuvrtUGs4o9FfP/lz9yBFedGEIFFXzbOmfxuRxtsItLe7V3buwuHCBOuvnzlLZvSZl
mnX6knZ/EbUvl7RwASXXrTCUhYHy48hclsLYWsJK+1Tsmib0fHSaX84idnVZrFTaYAmGX9rvaiV8
ddR6NycNg3tNLwF1hbZPPBufGBx1L/tbdbT1LQTNCE6YeXLLbBbRdGrmJtdGb7zE5Wvf/3n1mOX9
+vcX13c+lfM0wpkkrSwH1w/DU9XrJyv/OA/6sZaBEdz299VDK0T+eTQzHm+pPmx0SMhSDEA/VzoY
6IpO8kO6Oe5mLVcGFsZTE+knAdm4PrVaQMJfWAHEoCn+VqWzO0MaM5u7VNV3WzW7lQGjOAjAHwvC
GKXBZdFYSbpgaCMem0Pawy7SpwCAYzDfzfbUe4oh+Z4M9+qD3UJwCLUiPsRN9VTG8efelloPDgDc
w4DB9YoTO3cJ4B6oWSWiPU43br0hVjefF7EtfjHAzIUvowWuS0GYw7bpvk3lS1+/6eqNa3LDxHKU
w5gWulVnmFACn7EKos1vuOOWPMGqFZrezEYGbcilfP2B9bwoYjus87Nv+28gnUXoX8khYg9byLXV
8OyQOSPHDSlmCZ8HO1rNUs7rZNDrgzJGbh4qIIr9PfDd2wdj7aCLd5BgtvM8XiagqT0Nc9kgTmzL
kps4H/1NgX5xlJdPgUsLiwzU7suhziQsSGA+6v5dhRZUa54qW3Wb+qy3+yT+fHtNWxYXN44ct9As
Wo6G1QLHDQ72sLP979L072DHd3SpJ2uri7K2i6J3w0VKM4XJiNeOAXMD4cpZz8+l9arF0MXi/e0l
rXkeD3CA/wRNxhsvDDSdYsZWSWhBbzz7bKVV7ZlWFp7jnhEtt02tqB2A8QNvx0CmnzJvi9zA0lq/
lWbOkjFDyy+emlw+BHG0l9VzKStPs1BSNV4zeyuZXlsji6MfS80J2cPFGqu4sMomhMdoVdO+jEPP
iV7jeYP7tmIEHipkEUSnSEbMRYy2wngY1RD4rmWk5oe6DMaDNmrjqWx7fyNLWDnE3N/Af0RFiKGO
i2hhDj2iGw7dRLpun0PGr0Q0LM0ovoutjUO8dhlcmVqsqozqbgiE2m0R+YcqjN5qIfgmtd3N1XG0
Tn4xciXIA9ImLyq0S8vpn0AWuvmjjcZ0myiZqzoR3Ri/21CXWMFuQku92ITF6W+n3AqNDsB60k0H
xjBUIXoIL52N6rb2VtHu/PJsjunOjPZjEp/meQuouf4RQBExGJwDtOzyF0Yvpz4vwXOSN+4U/FAT
mJzGvZp+un1qVv2KGv//s7OEkVA0nxBhpIebDZP/th2y7N6Ipmd4sVvaD6uWULOAJi5Gpi0Z8LYx
S8ZQojKsAZg2GPLFKOpiNA+317PCcubDXZhZnMa+AlJbqoxNNGcPhl/EJFTZnXP/MCv9t6TXiQHV
HhzQYx/ob+RiODRlf+gHJvBk8ry3g86Thy3ZXmFzcZWAdIOFILg2QPnEx754FjGHrpjoj+Dmsh3d
IUCxS43xxayrp0zuPo72uKVlvmoQqD+XPRVqGM7XBkd/qEJTglsWwFopjJ08u8XnLhl2yRbDS/xL
vy3twtIiIWZaNNXrCkvT9Kwqz1KcuApjRE2bouB0kIbnjc+7cmMBKEbCClAKpQVnsZVx4sRhFdMo
H2J59uQqi/dGOYS7VJMDrx1T3x2rpN0poT+6yOv093kfVHd6iXDwHCbf/LIdd2Fd2huXz6pzQ2UT
/BYY0EsYiz2oY2+IwZdNfgKb61Zz7ardh9uLX4kJwLY5Oow0UoWsyPVXRbWrL2MFokM81c5On546
8coOyqeQav3+tq2Vff45kYFKqJiws1xQ7htATUvigpFrX+q6vQu75t1tEytCwTw56JXCKEZ33DAW
XgrEncqubUPnTrRPczTfpXSd9CxCqNgdxg+Zari50u/69k1dN3xX+WusFl90znSiRxuX3sqJufot
Cz9u/Vid5AAsQRCm+j24W8uVk6k8WV3pu+ksZYcxm4fjxg5sWDUXV21c9L1s5cBL2rm6Z5SN6/c8
eExkUBMvV+mVVx+L5OOcFS7Iss/qEHvBOO4s6puDUnj5RP293foqwubiRDPriDnsaFsSPazFTgxR
46R2yU5kwwsznFyVS1iuf9jBD1+2vRoyWmhpd1K1RZdY9bhfdpdSLHkUlkM7sBeVETdeGTbk9Yo8
329s+boZG/wnyRQgOnGSL2JxWYTVPOvo2kqRodJVG9t9mkYgj8tWYWRGr8xMhXHqf2ImCN+X3Si9
4T2a7CWpCjxF8mPPjpvOLWLf30iGVkII+/7rhy0im9k1k8/5BmYi5wwzqHbT+PoXHCaO3IWRxZEb
9ERrapuP2wXBPggst5t+NCGQXjv884h4ZWnhRm2TDHBskDkfu1MF7dz07+10SyZL/CO/+SopN0MK
gTLRVrz+mEHWx3EbsxwFWHKinDImdWbWu1h+FgFYCBLAF73tQKtH9sLkYl1JV1FgEsCmNvY9ozsQ
q+Lmm5Oe8uLrbUurnvqfJaLT9eLUrJ1xBe4UxRpOc/c+jsyNw7C+FvhAcLPBfyxBWmbB6PZwAsky
wz0/zo0fPDWZfwwc3826ITrqahe/3F7UChkYDzR4WFBEc5CWXuzfbNrTmI0mD5khPOujV8S7IU/d
UZfhdIwwBPXGlebmQ8d9Pth16A5J4zKHEjGGsTw5WbNHyMkdjMDT63Gn0TxujV3e+bwruw+Wkm/x
gleP5a/fu0QAFmqd87XJJyv9c4LuoRkDpdwCR6xkUWyK6PeA6YeOvfjU/diLPiebEpWhayI7M4T/
atoplT+1j6a19bZYXZJJAoGGncD+LE5N1MbsVydyKLt+lPNuOLadyuS8wdlojG8ZWnzr3hrlNiu4
4Ok1eYb1ZLVkh8G0cSLXas46GFRuK6YqKJCorw8Kw3JtJ64xU+Unpco9Jb9P8s5DAYZAkEfmLmj3
H6x8K8lePZ88+n/yd+kTLNKxWFdTObGIcLWZ36ttdldUG4/+1YTvwoJ6vTDIkLJqCQGPatDcbg7e
wZl82+qmq8db6Ln/zyb+Ws2i+DTlflROAkyZhtIdKhtw4fo9UhjkIYHbhM6dOdzHirybw/SfpvKf
b4eF1QNwsdLFJ0wtCHs6RJNz5xTuqFmuGslfouCBUXipa4fnUd9Ic7Y+ngiNF2lAkWZlQ/oJ+Vp9
0q3g0eqdjft8fUfBByJnTZ0SWeZrE30kFcOcsKNF1Xl13B/7wtyF03yPGgWjwbTBo3z9oXa6D2Ed
nsNuC0G2ukQE2aiQoGfDm+Havj1IlqQIpGczpY2rAo18n1f1+O32l1uzAlRRlCggqzFb6tpK2eZZ
HI2QxWSGegSNDdPl420La6gUKmu/TCycw0GmQktjTFCT8Wa6IGOm7GaDd0KgekX5QPe/ZTaFftKH
56id90kvM0Q3vGsTzaWVfpiU6r6OFaQnovMQmhvXtPiMyxwE7posYOg2jJxFGNA6pGrLCtxplt4H
jI6No4p6AvTwO+5AMvn+Ltfj3e0tWbu4L20uAkNi2nkBnZ4dCb7Gve4FSedl5bPPYpPmx21bP2/k
3xcIm02mhQBJfLFAu4jDzA4mpMt7F+mc5EjLAgB0dewr+bFt3wdSuBtNwD/1Q0VpNx8gMde8ptBS
3IVdfQCecXC4Mmd/9vRc+ptjBk3vv5+32IteT+vYYqLM2dI+ZqBessq5L4Lxc9IbCMOaj3q/V2pE
yULjS5QUW+ngWqGQLgHkB5Zu0z1bOKeSNvCLVRmy1zC7EazqcHiTt69j+VqNr5o2u3JOd7p6kEhj
FF/fN1sHcK3uffULxC18EcqSxNTqwuFFU1Spl/qh1zfvFaPwskB+39iKV/v+Hik6H0W4Dc9YeyrC
OrE4nHBbfpMvlNUA4QBoGOdOLj2reirsXOBwvH6avVkFCedkp6B9qKP+7rblVf+HNCqkGOjO/1ZQ
i2pTQY2UR5yGJkzlPNbKVyU7ZQ5UKKSvbxtby2JQS//P2OKqSBX4aZGYt5IG7+FEHaXwyfkbGCYf
8ZeRRbBuM2Po+2AQA8nVc2bkR53pJ11Ru5bdHCvo8rfXtJZZMP8XaQJyTlidi7upTEbitngFh1l/
kKwTOg0HsDxeirPetrT6qX5ZWpY47GKogH9zPtTa8aJhXxuxF8tfSgosc/Ttf2drEamgSNt5LVYV
5fu44fnSfJskt+NFYerV1mTA1fv9Yg+XYsZa1MuBLKm8BJE7rYuHRH3wDUjpceFN1jeSlj4Ggled
y7LfyAtXPRLaNI9ehFyo8l6f+FlC2s3JiciKHXotcx6iyhvKDSOrLsITAVAw+cNvUEjLLNH/H9hM
p77P1C/MenAhqBzhg72//dVWL9ALQwtftFOnUNoOQ5Azj3ZwauJsl/RcKf6h7Z87tXZbRfZu21xd
HFtHp9CixbW800CJ20hAVFyg6Tgdi6nvSSHKGUmqwHHbrtjINlc/GMN0QY+JppK9uCTCNqirduCO
StGYgBHcR2jvbOnTrNZTFWaokHHqIuNcxBBTjvuiFWNMBifdtXbT3fsWTRajVLyss1FbS1E7Ytj7
/G/cpEiuhG6vHJAAu5vRQpnsrZr46h47XI3MghNpw+K71q2cdp2Dl9bdm6rJZtcuOlfX570WkyHc
/p5rG6xSrCSCwmszf1YdLu7AwEC5y1fFtA71h46pvn/p/yqUXRpZfEVliAe1DWHeDkXqqd13pT+a
oea2tG9U4PK3VyT+sWXWdWlMrPhiReh7tE00GhDownLHBLYMJMVtC2vfBwU4MfCGgWX0p64tTA5v
rIDcjpZy4VU5okbjdN+EiJtxGm6bWv08sO415C7BZS3v68xCXSg02TnDecn7xo2ifQrz/n9nZOH+
uq8MVqRZ0AH7ky0pnpk/SvWWU2+tZOHUJY1n0hkb+rAZe7W6yxt7h5bY7ZWIX/rbtwc/JwbJkVgZ
6vWXmbs4NpwZQkFvVs8U4bx6Tl66Tj+NqnxsivLfgHblbZNr1zRsM6pQaOYwyWThDL3aS4nGQ+sc
RdXZMOloa/dRSSMEeBb1ttvGVn0bqgmaU/TMjOX6Sk33q6ZFvUKRWy5L2RqOdqyVGzF+9VMhYSs0
d4BRL8FIfabloTRmECYSJ/eEGr+nm53ChTnkx9sLWj1KcGmF8A78o+WCRil2jFqGpODAwC71j3UY
HMYuca14Q8Vty9DitY0aNcn+DC/fsHz0Ou1vtf0uTKt9Zgb720ta371fS1oEuxYUl+UXAN1LJo3X
/bh3hpdkU7FozRNQMwbZQhlN0AOvPT2ZirTREV46B+0M0MHUu+TfwpS2HG7Nu3Xu3p+KNgJhe20m
7TW960yuh2HqHyaJO7AMytewU97rzMiCRvLh9uat0Rew5aBpAHsLQNziOGUWkMZBblA0sQvbUyfU
VS2nMZ4a3UZXXLYTr5zq9l4Pkh5Mp/PamX7gdZoseYgPnWOpMr0GZb6/cNPLXyW26eJOkaI4YgIm
blpqHy37uyJ/pW8RZt3GwVtz0kszi0AMhT0IKhkWUVXXXm6/xiqVIak55FvjPdZ8lCFWQqca6iJJ
z/V61CHPGPDUEkeY12C2J3GnDG2wEa3WojGURTGt12T2iyN+xcWumalta6MKx0AtUAS2mR7dFV+s
tjo1qrSPO8qj0dZI7rUd5EwgQIV2onCia5O1EbS5PQHULrpZc8P+narZntKlsjt2W2Fyy9bioAMV
aW1D4Nxp1H/Ko32XxruAF7vvz7vbp2LtFFIlQzkRSIFKona9KpKnQpYmJoho6niODeXsx9Ie9YFj
mpqHMk02WvoidixvUVAiqMWDPYSht/B2Xan1MmvBHk6Zk7lmZ75pRoRjnYfQEOMMjvy/Ts5obkTo
FR1ZsNpirgGgbVQpzcV+6mFqjlIIe8cIKbqE7ZMfNW9zKhOZrR01g3LknHtZET/K1fB/SDuv3bqR
Zgs/EQHmcEvuoEDZlmzLHt8Q9thizplPfz7qXIzITWxC/gcGZjAyVOzu6uqKa93rk2eHfb1jfjaP
lOlKmGGYGLzwH+QxCkfZYLzHGsu7vjS+pZHiFHF3Y5R7We5tUbAwzZBXFiZ2eaboZJxLGj2rGSgf
g9V/MGj76Ubtwfwbf3Wm8lEBjQSHAbaMpagMKCLLgvfSNbNns5qcCrqWMjOowH69rqcbayIzQgg1
N5KCvra68LJUaCAWc4Kl9ACU36csfcnGO0E33h8VgitBYETaHFDWtVes1WZMlocOY1UQb30allKx
Pu9OYm2Yr4WU1TVQpiYogrkttuuEjx19ULrwWRaauaqSNeHBM5od879hlRcCV+dUqkNQm11OUzHJ
uch4DKErjfI9HNGte4YY5oBob5vfgJWNLMa+18Ji7jU39NaGzA1IzUddex4BuxGLY17ldu53dil+
83vfppX89rqWbC0T5SAjzoAx932l+bmVCV2fi9xzdbCL9IVwQ813cjA7MtbdmbVOYUFukZGq4NAb
j4qp2tr74cpm7CDKCYTpvDlr5yhMEkqMBRPgkfxiZOQKqscI0Lrru7V1p2Qg9THIoI5SFFte3nYq
xa7Mk9ydQjU/t6Ne2F6q/CnE8iNoDtXOS7MpjanUeXiSRMj6bFpQVzUAVmnJ9qfbCtB1vyw/t0pw
yLJ2Z2GzOV+9MowaYWh5ggnY1k1sslkPmaZEudt3CWyaL225h+60pQRvJawUrRTlotA9IXP1Mj9m
XnNHPvUh7pSn6yc0/5rLhYAAMeMKEjWt3i1jaMwpZCDFlRgDgo2iq2yrmSj9HuNwuDcG9SCUxb2Q
6s/X5W4v7z+588/fuFdtHYBf1cY5y3tm/3Trq9i9XBex5Y6TyKSfHV4H+r7WgLRFhkPVGBrzrnml
nK0CcrQiVFo79JoMq2tiFHFOzgO0ms+9YjBrVBhOnEUKWPWGeku1bWZaHwH+uf5hW3rKzBW4sABZ
4e2t4pKi6oPeIhXpyuV4BqWfSGE6jcpDPu2lk169nfXxMtMO6QiuEM/a6ngHqatxotEiKdJuR7M8
TfGtUppHo7ccs3FEymN9aN0wTu74n6xGO3lGfxjz8FNvDo5cfdbVvTaUrZvDjCAsKyyfJ331MFUj
g5x+mOduVmqlbVaq7wSq937kXWLLN1JWr1HV93LeKaj1MNQVNqfSHBkKEdv0xuJ0/TQ3nyTeJOZd
FBXqxnUCVslzOZSmLCeB8mKUktPTwFOEc82vFxkWvy+km0G+HzPaGy3jVi+Hw/UP2LpKxClgt4K6
jIu0ukrakDKcaFS5m9Nvw8trjqUNjvT/JmTW6Tf3deyzMm3akmOrhUOYnKfKOwTD3wghdoaA6LXA
KC+FWKJXK4kxsJLgkWDaKauHrHs/rzrP3TyPwPM9Y2iu4hGrT6ecJ7xwC7/ObSN5KLroj6wxbpL8
zfNHewvwswSLTKuttLCO/FZvmrKA6wz+pEz4Ncr/Sml4z8W6fjobMRbWW2U2EXsCwuHqUo2RGAp1
3EDopsLKbRXCSWj8O9PAVY76g5Z+uy5uQ+MW4lbrMhovJa9T567ZjraX/5RiChu7NJdbUvD358qG
iaOyzu57Q1rC5CmicnR1Zk199m9CLf6LkR9Y04lhOB+VgZiVQ+mJAddmKAq3Fsxzb6mfAv9r0YYP
OrNJU10c8vwnXYpOFlV27aVnWhlgHm92FH/DKLLKVxo1Zk4xjivF17QsCdu6cM28uM2r6i7bA9vd
0BBGUXhr6JcDK/LViL25v+Ti26SNksKtYH0ovQ+BevbBv1TSwPbg4bmuHxvLIfmqsJkzKPlFc4wB
OYJpJGNBqC8p0wHtL39oQUBEcF3O1qKoT8OoBbKnCLzvctt6tfWmaZSxF1aTwJkgZ7d6n0WnDoZB
2yuYSDGnYI/JfGNx+JaUNFgdwIDr+eCUQlPfgYLiaklxjGdQ/zqS/2KCkq3jLVHnQR7KesuVNZKp
CdZgFXRsW+a5KYT4Lgws4U7Nh3rnBmxs4nxK8I7hMxsYkaWorBJb0nTk/0P+wmnQOuVOLdvQ1idd
OWUZhE1G3ig7QfDWJiKQrBBQnuBzr96sobFaIfWyEvTf6qcQzN2/lne+rh0b9oOBGeYmyTwxo7N2
/0JPE6shUEtw8R9Mhp4rq2C+dg8wYmsl1HgJb3ABLHRiuX1NN8q12YcVz0l0Y07VnzT6myE6oA2Y
XDA5KYr/Kz1XGkmrWqWo3LDTz74hHKTSP7atd3N9wy79UhYBHjcFIfzlC/jBJioSHqsgp0n7sxH9
k3qMgegfY+Gf/03MajVZXtVg//oEhbrvVuoPHS7HKm3sLtxDtro8GxbEBeJoiNYYD16eTQFsgA+j
cO4KMUwUxiGL9cP1tVzqGD4sqJVUn7F4vL1LCRSAx6bQkVB5ZwPG0qZ5NoOdC7q1Cro5CTPpE59H
nZcyNLmq/XLQ2S9ztLNuZir+i0W8EbBahFhmpPF8A++hejTDZ9DZAPy+LuJStcgwcNtn1cJar50u
P8vUQaQ64Oq5pzimWnq3Qyr8k4n0xylVWu1kUPbErVRMzcRgTFQpd+Ma5qlAF1vIOgsqqkUROYPQ
T8715V1G0fPymJpiygEKCXlWk7evqycEWatMqIGg9IcMYhFb5U2Q+uood79LpTkMUi7Y3tjvXNlL
4z0LnkH6eWrhOFi55Z03hYbi4THTlZBCXJH5MMQ+wCbnhPHj+9c450ZnBERGCNZFOyY0ojaTeWwt
o3JT4EhgfPTAKTXTkwz+c24atv7+B34GO5+ZInCg6WZeBQSZHBkQzIq12w8hAdwHz478j3lox+bO
4i7v2FLQ6o7lca7wsiJIUf406kP9fhICfj+dEMxUMtsjrxEqZ1QjS5nkGgfvd598QBdgdAHbdc/z
2tAHXgrEgBfIm7cG9UzTWjOmwavdQNduCoNR6y+tkDtT2d0l2k7N49L2sSYyh6g7vCnaelg0BwZ8
ksWwwY6Hds6kvBrgWe48FptCwNyd81PMwJorDahyYfJNFSE++5VHz117Surnd2s2Hdz/yVgdviAB
UwGpaMOMuuiYSXRX0lkHfeNhDMVjUPxReiDNGznc8V43dQ5qRB1Qq9lPWZndqlM9fRzThpnppyx7
7Pu9FOKGFQSLaTa4eCZwPq6iisTMGXjI68YVy0/J4JEUGA5YpEGWj9c3cGMl1L4MaK94DZmvnLXy
jfmrslJU4Mhp3ZB5tqMC19Jt3YTWjpHdaLqm1DP32zM/RnfHGhapEZrAs1q1dcdschIrec4D86GT
pFMfN5Da9U9jmz6pU3anhWc9vpPMZ737cX2ll4aelhJaF2Y8LWKAtaHn/aBqoysdE99edgyomp4i
QSZ7J/ce7e9xcgx8yo7A+N5qw5jeXpd+eaBIp4OGoWmJvMLaa24KPJ2mNDuXGSGnsyY7Ec+8tnah
77jnG93lFPd4T5g0AnWNxMLyROvQq8xa73q36aMyBo4wKe9EJTOPGRBgTjg11smyUs+hI7Wyi8GX
ToJY5+924PkIOuw1dYbcJSW0/IhQSvWoQbHcdPIOg8/cbjTYQqXu3MONXSV1RjEJ/aVOsc7SDJ6X
jVoPVpHZH6NPtT8PXblBke2IuVSdObwCVwrMWNzsdZquJvWcGHElupJWiveF0k4PgcBwhNIlPxsD
4D99FOsbNRk/05yq7PgJG8SYkF7QsQ+YDI2ixnqRxdRN5pAbkquBgjCqQKVPX4rkIfndR4f43pqe
Rjmyof/z2pMW3zVP/KLz6H3pXjL1c+zdinro7OHAXO67OY/vQePAnI/J5i+PN5UzjWGsQHbDoS6O
YyVWxqOVRV3paIGWM0pTkBDfsVQbig2Mzgw7QBM1dYH1o9W1ctI1yQSittHZCrMqqdUyLmTagH7Z
amkd8sQ4jlN0rPT3W0naIEEMBj6eXMWFlfSlKMnrRJJcJRVgLYh1za3DpvzyXhuBFHqQZiDsmWtx
dXPLpOroifXZ1SyUbsVOrwQ7Z37HbhVirZ5B3B1bcflC87S8egIU+pA9//yN8S+jaTCNYpRd5qFk
YIN0gDl+JZVWpQ/RkIfmjiZvaA1YZq/YI/9PnLsUJ0aeVvVmLr0Ofxf9p/aQa6UDdOL1bdzo8ycN
90bO6vHMK9LoUV5Lrqgf0tJRDSgF7EI5AGkKy4D1IWUCYNix7xsmAgi1WStBlsLFXhm8uMTXJxkj
uUaqdpUzaY2UOkleZYQTSVzmDqk2EIrNopkOfjAxmJIKQCddX/mlC4nL/f8N5RgpkKeXGwysvSkM
QsdHCJJ8JpthHgYAVE5SVBm32hSe+lYNd67llszZNQbhhUidl3UpE8jPaVAoCrjDaLqjHjyMFFDs
XLEqUH9FFyrxnUVu7TT1aAtHgo4dWqGXAhOYiNUG1CI3y/p/g4ABJhCv5JSuLqCvbrIodoS8tsu4
2tHejcvCKzCnKqlPzUntpVypCuQqHLB5NCYJR3Pom5+5nFpOE9XduOMvbdwUJstn4jtp7vRWVwdp
pSn+H7isrir6T03H4GlcHlsdeAlchus6c+kA8qqp9CyTQ5+f0pUNiHuhqDrga0BNVYOfpV51J1mo
xJ3N25ZCLo8+MhBxXm37G0vja2E+SVggl1bO0E7Hor2Ji/79LbBAOeDHEhGA+4v3szyivm/yPjEi
xTUT6KBFpX1RA79xSpq3dq77ljIQNzE+SLcfRa/VARXctDiKEwXqb+3X0GufR635IHR7NGibYnj1
cT7wnAGjWi6I5CsVriRV3HqSQckYfOs8JzFuilKcdlJVJr9qWW4G+xXEv7kZmiWt1XsKRE2ofV12
tS65oxfDUcpvZSU6afdJEYQzf67r3cbSKJpgNSQmGSBFXJ1VaRhy0DJD7LbDP9mU2BYDL/IensGl
2kGODGGKClwGtck1IkcLaGGbij33KKCcYAuS/2zQbvTv9aVsSpmzlBS8sEnr2aQwljUvk0uZqf8I
5L1MkauzhDn8c13M5Y6xmNfeKYBlsbazJX5zh8pCavwiBRyxMZLkEFn0ziaCqDilLg3H66I2V0Qf
JkJoxuTKLkXloSxlfd1g69QQXulm6JhRNcydVN+2lJmRB3C5OShbSgE2azLNoGN8MkqtJ8YcopOe
Bebh+loutg3oaXx3WsnpRSTpsdo21SylmvaQHG8gvgmNhnaCVhKOlrwXs+8Jmm/Ym/PRS1PxMo32
iETvDnL2kvePRhG+15CyGmqBROu0hNBvvHr9PG+sg3DOGuZ6QwCb518ysU3fezCzEBwIgDJIPzDw
sVxJFQiJ4JlkldsujBNb89vwA5R72R5Y8oUCzHIo5HM2cx1mnXzQrAQoBsuk1cMPvds+BSiMyeg9
Ktm1h0LKkySkAswbyWtAMldqFjSpWbW0hd7ro1NIsdO2ke0RJRjjefDf+S4gi3Y5qgmv4AoMUC13
rtdHQys0T7tPxE9mMzjlwWiaHYV+DfjemupXIbxuWE2cPfACl0LGZKS7kmGkezHSBVtJguh5UoG0
7hJZuytHy//eGFV4N5WZefaVKXRMXKZvYqv7cEZVybkVGPume6e+y4oENy1V/81zS2GaI1L9PbSF
1yBi9bXEr7xKM54i5nG1/YUyjZWZJuY9LWyp44FtfCtRD3WIp6ozhcThAO9AeWyGEpxxM4w/6HU9
nIVGhz1klFrvLpfN8ugZefDBqGvvwRDC/Esl5s1TkprFAUpD4TxNgRcdKLaIh6bBEScgb7X6qBq0
UMHPngBBet2orB00joAAY/b2YXOlGro6gkIcgbHCIt53070P+bgC3ksafoy75/9NzqoaovQkagcg
mO5JLth5cZbk+lZof8Sp9TcLYqB9fsWgf9BXxmuSs6YJQUy4NzR4hCb9aGXhj0Itj1B4n66vaeM+
4tT+J2plwka9zcU0MM17KsmfPNoTjfLUjA+NBneG3O+Ysq2Dssi44bbjGV2UIeSkDZVujKz7pKOL
v6d5+7YmQLwxx/aDaozSznmtLdqsF3AnksxjF5komD/nzRsgdkrgSTni+soCz1LP2kMlh3v5qNd2
2MWdol+MUIR4kwCIGH51p+LcLyPLKAO3l8H6dWjY9opjFzTdt9rvDGbnjF7+WfOCY4HGJBicoR5b
gFIHuRmdOLfaL60pZsGhotOaVus+1vCORCEjpzXmsQr0vz9Ovzo9TR59q4a4PRj0SnUa2k2nYx3Q
QnEvFpWSUPiNO+ueZUr9Ucx9Wb2lgUUTbxi10IZTKPul6bxTe3SCMHDoCYzIvNM6t9zhlFKelIe9
7zbCXSpGPOblOZHPRm+Ckb43JnjRh8rcy0LaOugb29AzpMF3rSiz+858TKzwRq00disTGHP/0ZWM
Yitg2dTpt4n/FXF91LY7jsJervPi2rx+CtUa2mHh/1rHvcQ2oxbAtO6GybdQEY7d+NIFX4ALuu+G
79f3eO3JvK6a1C2TmCotqBf4XODwtHU++bSelgfZuxtSwx73auMXN5NsuDU34dAbMTs0q621tBwU
ltwI3So1H1rv2ZPicw+KldruFLsu4IhYDpLmIAMmCJ1811JlOsvyvCAdIleVhHvNyPujElhuUyr5
575UxnM85MMxkZj00X0p/jQEZn0aA/JuEAd1Zy8S5UexFyY3l3DsSt7NTx5O5cc2U57yzjKe+rpn
YOH6EVy0pvLR9NnCu4YtoUAsrrZnDIUsLJUocsvod+CXzPaOB3lSz8QGJ4gZ7XK8p5XpkH3jjibG
tJMZ3BQ/t5Uz7sKH4EAt96zMg7waRS2iuRwQoTKvj8y73DVaZ/upxIzGgNHRPkFw51ff2lo9BFG3
NzCyofDW209YvRO5FIPjqelgcow//YjArbE94dDB1qbsEcLNq1nZU9xckXwSYSJ1sJXZDgZDpbWb
1XrjTV++DN5k+92PFEQX2f+qgdV0/XAvVZ9CFDvLM0hkQrZ3ubl9ptCwKreBK4VuZ+pOZYaHzNKO
WvrruqDLiwyUA9V3ppxFcD4uuuyEQjRzVQncuJcdq5TtVPia1juggVurmQc3oFiEohabvFxNlGRN
2yV+6Jb5H0Fw/MfMum+qn+9fiQr4wcxVY9B6NivLm4c1LkdNjto65BLWTlIcEnAypHG3xnDxfoNE
QZaKIbyZUA4PeylGMHwFqnYtdJXhm6Gkn0Q/P+dG8GRW8amA7SOkFbxSv1t+MUBeXH2cRuGlFEtb
aG+ur3drUzk2GgJ0EiRwSi4/ZBrGwgqjJJrxqQv5FaCmKltQlvey5VsqgnbMjYroJCSZS0FJWAZl
YvaRqwuRk/Wh3WqD7Uc72aWt5QBoR6hPzwEZhVVcFKi5EEyqGrm+2NoC1rKYWpsYpVN3jP2WIFLp
DHTO0N60Mi+XQ6ukpE9DFblzy6peNB8LJYdu5NGvzB1JW6ryVtJq40SpkwPfyzmhqPmUS2lvz7b8
cF0NNoWQ1CTxA6YPLe/L5chqOVhW3EZuZKSRXQnRR1HodyHR5mhlaf7mWSgyf1BnEaqts5lDmRdV
laADo9wN5yrAmRusSTtUoIDYlWL+OwqKaBu+lhybbLCOXm9FO+/dpbHnsQN0Zm6aJfGzxl5UZW+g
XUWMXCPUgoNgmfdVLffHQFRexrrQDoPKQ319b7c0HygVMvqv6Nlrxjvy3dXgxbNORtaZCAI4cyuM
nYiZ+53FbUjC/jLYCy8R3RzK6hT9oG0LNRIiV5OTYwWfttdrEI5ax+sL2tD9hZiVRuqF2JZ95oM/
rL3kHBN2WIkrJwqNnfdrtugrfZkdN2tmn6XEv84V+7HRdGkYg37bW+Wx8DK/t8fJ+qVHae2QNIep
yPQkm5H43j/IRT/u3IoL4CQq/osPWFtHIQSwo8xB75fE7wDYnVtR+5iMwo0n6r09mOqHSFe+lRAJ
jC0QANgj/6hGoO2lEXXjIUlFm1LKHiTr1jET+M2ALITQlKmXlzXLtSTJIr4qqDTbGKJjMj0Zhfbe
iJa1K0RAcI3PJbf1UH4ZKWA0Nmx+LdUPZfkzgN5EDm8sApHr6rRxJSEToMpBzplgaz0XL7aK0Xt1
GrstUA2JHWRfpfpP3sTO1+tytrbtrZz552+e9rCo9VC0ErZNqY6S2tiAsdXlXhZww5LOSc05ZKQi
QCPfUkqvdFbUV4CWCTLgMlVX5Hiy/fH9S2HeHRdl7pglE7gUkvqVUtdagbmuv8vJcyTfVNHLdRFb
l3wufoL8Q288yAVLEVKZegyol4jwP6Te0xDftt5B32tX2toti1FcKk84xRcgmWVLqX7QMCVKPhV/
IquuHQZd9D2s7ou+sPkiv5WzujJVXeRCLwWxW3xP4swWGGmRMkgVPFukcFeV4tlLk7uEqgpoBYkR
fMgkdec+bak5FajXKigj/ev6QB3mYa31EVwvgjuG6cchaRy49Po4oIFwDwdzQ9eJ3/H+566LOUm8
PL22YoLSiCCWSQdARvUXv87sxNB21HBDRygYUlKh4DEHj6td7YQy6L0KlqbC/CXCogU1mdUnbOt7
OQM4PihyKBNRKSB8WiM8RL7ZlvUA1rrUVvBO+M403Y3Z3izehjIihXsLeui8eatb1ZdZWEcGNCqB
qaMfviPW1V/sGJkBavsUc4EomD/hjQ1Kegb+gGoCkbz6N5weuw7mxqm0471pv62T0TEOVNsBQOB4
lnL0yFMpwVosBfdU6QNbZdOU5Ezx8v0+x3x1gQhjqpCpp9WKNF+phobWWFeDjKRVv1m5D7rV+0O/
2UjwDOGzMQS3Uue4Kzsv7YBJ1Ogj9s2j5X+Ugocy2SutbTgcGnYVMvW5goCs5bZp6SgMdYqcOgZ+
JYyPVRXexnp5aGq3y/27oDXvmNk9Xze1l1mBefdIDMwNsuzhKslPUlRM0w48xEn6FA82w97FY1Of
fqvFt+uCtrQCe07wzHwf7V+r5WViUQpE8Wxj5zt6+ovRF7sTa2c3VN8yP3PbMq1ePOigWy73sROr
YAZ4hE+2iX7nOvNvk3iv6fXh+nr2xKwurFCLQzAKALkB2X6TZcHtlIw/DDXaez625PAUMpAPrAeU
1au3kOqqp2QTsHQ9jCN2W6fpKe79OY+itTuaPu/MyuWFX4eUPm3Qc3yy0gWqIdTcpBkwTol0R/IU
SASMvYzXhh4AhonnaDDSY9H7szyewa8sq59QuBoC8UAzbKGWHfKhlGF3rMNGYltm5IkMxwyEPeeg
lqIMszST1gQjOWrvQHSwaV+Rk28lSB8FZYt/xe5uDH+l/k/yzaWkOWOzZ9Q310qdlMIMqIkXhZnI
q3Jl6BXwk8UbA6evoDvNCx3/L54opg9AcbXwlygxr0IFSco1qxNBkvOS9JyX8pEUmBDspEvnC7rS
jhkkFu9hXoq0toOtDkuR2HiATCr0vk3nKQHFW3lsvGdhb+ZzwyhR9acXGFwu8lTrWL0pqftoMYqY
+Z5pd6kf2ZYVped0VAfoj3A5U02pH8IxTN5/q8HFYzh4ngUjJphP9M0bSbwF1TX/uIYKNNGfFk7Q
99c4gIYjnqRwzi1jYGkpQukAMAz8IHDb5lcxUGTRcnoW79IxsC1S0O+2UiRV5kHWGQiS4Z6VsGGs
YaIfQ3cKCicDHc6Ha3B8vC5kQ81pbnltq6L1gHGRpZDQgD+iV0koGtqT7hmHVvgZ5U95v5c/2ZOz
Mh0dlU051tSQOY7HdGoPovYC4vTfVG1kzB8Z0tlqzA0Iy/WotaSABmqFENAmjoq/LkeQVIDWJu6h
w27cqYWkVcDGSNZQDYIZ0lgaHU18pUOoSaT/pdge0/jH1BV7IH4bz8lC4spUWC2jmiThQhgJSLgq
EegL+Jv6TryxJ2VleYOkiDIJ8hZXqT1qir3I4vSfQ2u8/8XijSeCA+PNImWwukvACXixZmaUTypt
OFtSfNMpjBBdV+8Na4QQKt6AOeIGrvm8IPaGs1Ei4I3F+pioP5WscirRuBGkBz1RDniCO6mnjXd4
IXCl53FfayJddtGcoGcI+cWIx9/Xl7QlAdecOsNrzHHRMwhVQO3pSCAr/zFT+ht4Mp6vi7hUAQVn
RaJ/a24SgFt9eYlIEHqDlGLDhcJ08iBm9vgXqObXhVwezSwEpgCCM9R2nXKnXw+EA1Jdbl54p8TS
PkTK11BX74Nh+BikzR0P2c11iZc2iDohDwSlVowEfuZyWZUnqBZtO+D39rrd8RANn3zzyy5F9Z6Y
lWKHhddAjQ7QbabDBAg3eliTHkjhHaqsP9dXdGmDWNGctSU1bjCFt7J2siUkZiT2KVW6j9AtPTfw
OxRD/WEqfHsI9ibSt06MITmyU3h/c1vscv88sRVw2nD/gohSTEgcLQzPpUoDc9W8BFO6H79dKOJ8
cw1ge2jBI9OzHmwSfAMs9KloXTWJqkNNM8Ehjrv8RmmHYefibojiVQedgEITXuc6J2FQ78zHQOrc
OPTUh3RIvg+RL58mQ2t3FH82AQtnjEqGpM8w6dLc8rmePUu9RK+rAkloOWQSrdgehbKE1iaLmxvK
3ZEjiJV8UrXaOgzxIH29rjMX9mMl/uIW6DLius6lXHIQjOIQJLfXJVxo5SwB8A2aQKlm0Wm01JOu
9AJ1TOQOhKyTDxKXIX/xD5XyQd4rDF3ctFkQtAQE3qT5MSRLQXkRVWpqspO1fp8Az+gBQBMZzjj9
e31Bm7rxRs5qQbkXimMYqZyY8qkbfvXmQ678+N9ErIzG1JSxFEjsWSM+x8qD6j8nyjuRgIgP6TTF
opOWnwerV8YiiMJIGUyhc8VwsEUQOAZlj8JkS7feilgdiBQbWR0oiGiiH3LzMeqe3r9Lb3//fFBv
XPyk8cc6NPzeTbLykEulk1MQzvYQdy/s3LxRzDYzJjXHMWtyjTAlGQmafO9mv6k7OJH2pU7PkNdV
EFju9dFsqBa4G/gmzG1iPNddU2Zr9JLis6KiesyiLwnzSdGX65u2cUveilinBuS2oKG2tDr4xGr8
uZ+K+c9gio707gcdJpI3S1k/RnleFEbM7KMrS//kyW/Ov8w/1kCLfJLyHT3YsDCIImtITg/slXV/
IUG7LI0GJ9SAoxjXNGVlwjFWHAHMW31H1vb2/SdrZS+ZuI36Tgk5IcWxehP8cYI9EZHWHpz1xu1h
OghICrD+ZryP1QX1xVEezSLp3ZDmg0yd7J5Y4i90gUnR2f2BK0FcmRlgW6cmLvLe7UW4bf2TGZDi
1W/UId3xtbZOaE40wDjymuBd3VSzHLReTdqB1nlQMYfbpPhmZv/MkZjU7jw3W9sGYi8+nUKJ/oKW
UI5yvxfVepgH3wwngQzGaavs3c4P2k2cgs/NOAgTdqud683UyIWBBQVKfK//FmT/EI7fZP8oSWfa
IHZI6LbMwltp8/a+MXQj0Z01xN1AxjU6pDl4Ht5j1x6uK8OGI8KS8KzAHOM2rSFQKol0bt1UgzuW
90zlAwAEGn35T1XaivfbTE5qu5fs2jgq0iakNAx5Rt9bZ/VqRe8EIRwGtweSlDJ8tYcztbFvCwEr
tRv6copboR9cqeS2ag8BjipB8rv3bSFkpQpKbiai2iJEj4djH0cOOUnPP8aaYieyYUczF8TOUV1O
KVCFJOHEswRGBbGZvFQIL88qMJBRP3qYaVAyH9RYPjDN2rRkOBhWgJdmMg5e+lQGR2X4MmWnurAp
SyaWIyaHsoVb8ZR33q0aFxTBzuZ0aqwPtTTsbM3FEDxOxuI7V65SJBKwFHjnbhzddqNvT4pOeFAf
u1a34+ggYg0MgAlE/fn6mVwmjFeCV4fCkF00pRZWwKzdpD5I7EsfztHCj7L9roT5URw0O7d+qbFm
j51pmzJE0MVx5ysuOpXmr2B0gKwxPRDEtstjMiW/VWnIHdyQMvGQFHZFYjohGZlqjjHYnfchak4t
wHc7cjf1/o3c1bYHIF2KlToOrmL9NJNz8knozuNXELBm5Qj+6fwf9aHoFHtqZP4dOv3OB8y7u4pp
FuueL/4be0WmAxqGAPmD+Nnyczv55qsedd2dV2XDYoEbAu4eeTDqXesgTS40P0p0ttcMRVcJhWNf
vDCnfJqE2pFDiAeHr4K387y8xmMXa3sjdGWLk7ZvAoB3BzeT00cTyCONgYUov2O8QNPu/c4x5WfV
SG5FblwAcsuU72TKLgADXi8VFwd0GIgnyGMtd7evIib3FYnLr2snzUsPjfXJa8/KcPCqhx6pT9J4
W3h7bWGXjemzNr+Ru9IqaTLLXp6QG2tpdlaaL60SHxuv/iGVJ1Xsjq0x3pZgC/nKIYgbJ6ugzpU+
d4EAoFZ+G/v31fTDsB7axLtL/b0Lv6lyIBNT1ODxxxlcbkpgWjEAZXwcYNy309Te+KUDDLmtuXp0
DoKHWpX40bMi5k6GH+ULdhXfdhN8V9VeY9VGwIBC/vcpK+3P0jz1pn4+H0h3Jv/cKE6S+g+VYP2c
Bu1omsJOb+fmdacIx+LRDYoEy7XrkyHkhQ/pSdGe5e5Bk78Uyo6Iy6tG8xwFeobu+Q/CxqWIaayV
cCykEcT77ItQOTWxPDx4gE+XZY53+o9cdL+vW7HLVSFpbsDVKTXDlLG6aGVs5bGUmtB+8EoAf+Tp
NUhwznUhl2qzFDKf5RtLZUEUlumJPrqp6Xi4VMzuSdGh3u1bvtSJhZw1BE2s9NNUqdroRl9E3c6q
s0Cr6rdKfGzplr6+pI1Hd5ZFG+4M9TWTNa7WNOVloQtsnBp9y5j3OGfpScUkJsoPMAwsxhqVQdsR
un1Y/8mcf/5mH8uhSxS/R6aunpqCcQ+4Loe9UdLLKILhDrCFZh6J19zcUghT8WMHJzBKGJ8i698+
OhvNh8JyrFTZecA2lsPcMoAF9G3OBG/zdXizHFBxRyuu48ktIpEdaz8WFswS5XHnpGajtHxLcLap
Ts4Xl96n9ahPWzTN0E/R5Br5x/wJZFcvttOCfKYdih8H026EjlPbmwbdeMIQC/4URVFyqReePsUX
EkINq5vikxc8qBW0VtWXrr/znmLmbQ3hqCpHQR1vxmAgDPh1fdWXV2EpfaUqeppPfaEhvVYZbs/v
M8bRBkdTvvjkkZvw5rq0S51ZSpsNwNuTLCmX5sCOullYOKr4vdS/jd+psTp9//I3kiiSqDMaEgnP
pSS1bhMuuTDSXfY5Er6K3o+gelG8P4Rr1wVtnx9NMbQIgMCor6ctTKtrma8KJrohDHDXw2Nchja2
WSDQqbsT5cDCSw4dDYKS8Fj86Gg72vmCS8eWXQUumokP3C9GUJZrldO2SSsTxR3FB2H6XP/MHeW7
Ih700GRW4nZgxvi6xMv3ZylwdSHlVGxEy0dpRt3WdbuVz9J0UlVKUYlTGnfy03Vxm1pDMAymIeiW
Fy3w5qRETRCUE83EafFkeqRfP8rlIVaD83VBs1JcWIA3guYPeaOeVZ2Z9WDlk2t5/4TWr3jYWcjl
+8a+/ff71dW7bYw0VMZQxLvNxOCtWtr1VNlUCoPx9vpCLpvcKWC8lbRywECsBjw6R5Iqwozt0+Q7
HbTpFItf8uR75n0pAu1YdWdZ9J2ikG6pFDhjfdu0O9blNfRd7yhVMJAYZvxYBlGWO1rUWTIm9QSg
jp88gPqWOo1SmzeCKCbHQp6Eh7RvgQLO6s7J9eKYGHl5m1Zt9H+UfVuTnLi29C8iAhAg8QrUpe/d
7rbb3S+E3bYFEgghJBD69V/WOS9n7IlxfC87YmJmd1WBtC65cmWiI+Tk+N8P5d/eLphwly0eSNRg
d/Sf38XGa7LPfRpu+/mDdg/qb6OVP0Mp9obgGwixkAyl+e+cd3igta1Oi/aWj7JhEdLuYx49Clmh
wt3+f1XlgHXhpqNmBg8YnJ7fmcdlFySdJG9vOzVXmb1y+1/O6p+XDtqeF0IStBdS7A/9FlTYprH2
yhC2PBRQ3Xw/Hoh8yiCBYf9y6X7/ICiSYNaMFcAUsCoMvn47IlB7XP2sSXQbobLk/Q+l12qADiDo
8PU0/+XDfn9Hlw8D8wmFGLQXMOL7Ld3Z3ZgU5oP8jrTtVe8ZFsrm6DgvKMM43LpFGkAe/1sD/m+/
8P9+6G9ZrwV2XExB8Du7XKlHHPvzyGGQjTFJF/5CEPmj3PzfH3iZt120GLBa+c9DXiwuE85FEbiG
vnL8pQinbTvzu/7K6188JODK/fjva/V7MvifT4SbGBjWBAcmv/z6/xM09ylt6RLh1yX2lObN7OMq
/grct6Ltp/2K9n9ruP/18xBJADLg/ENX8Z+fN2EddQgSrzD0AzQzp2ZeVZUsHEXLFfncjc9p/5m3
WOS5wYhDXBacdb2sp1V1VbdXq/6Zhr8xIn+P63gEmPMDTCfAof+MclOGA+y2jN9xdRrdw9I9+fYR
U5Dqv5/07wHsfz4GrdcFTIeP/e9rKBjp9gpBBueIrW9tb664k3+rJf7lrGJmA3IWGhZs1/+u5TEo
NrsicWjRzZeVvaMdrCbX2P3DvLH58740eVeb7RCZH8utBNN4rvrxc45U9t8/9V/u6T++xm8VBit7
SLWka3c3tDC2wUp1SZ6yqJHumsiT+Bvf/Q8QB082B88FS8KIRBd/t3+eqQ2uJaQrtv6u9M9pDhWu
+42bmmIW253lA6qou/xv+kV/1I2Xz8QIBixx7KOBh/xbio6GEXzjIvR3hH/bsJisgcK2y8MIWZOv
m79x+iXVjVaHInN1lL/+9/P9Qwfo90//7RcnHuvzvtz7u3G5haumhyXS0dBrkR37J6/OpDxmc1O0
L0P/gx/HqmO3cdtM7C+v+V/uMrZALhMHEFcwHfrtNXts4kmNpZY7WbyyjlZtXudJW8n3icKVLmkP
CsoF//3Lf28mkfuhF4VOEsvtEPf6fSEkaKzEOmDRd6t+6SH+qg0ww/N/f8YfF/XyGbCZggwWtiig
/PjP4zR03Yrt3tXfOaqrDWs6UvytbfzjyeEjIBFzERBCQYydsX9+BDNxum473+/2U1he8qiJPzw8
tZcYK0FXpfpbb/xHWPjt48g/P25hDLLMMz5u0o8xMOwjrVJZCVuVHfSSXrofUXszgU61RDcciAo6
O2xkOf237Pa3X3158P8n16xd0Ytyw9ew5qoT1QCS6i/3M/oo3AGeo6qr0ytozNxkD0P/FOkqbtTX
v7IC/rw62JEDKwDGTShrQX367dC261pCp3Qd7sYUEM7VsnxeJtXM7716TcZqWjAUhHYpVBn2u63F
vhEmPEtllwqTj1L8jen6L98G21PQKENFC6cYRLB/PhKUL2pJFLxuejUB4J5mfofjLZtWt/GpTFt7
SHM+n5Ld24M1wX5kKi2vVDmN9/KiBTjsqjsqlvZY+d3H07ZM0R32dfgh9HH8l3vx593Dd82wWnQp
kS8u2//8rj7NAp1Ssdzp6c2RpVnHZ+H/tqwJxY0/sselvL84tUKIAcX+7wpbKZeeOuen+zn13Wc5
Mlhdxda6x0mB3QVmXIjFwfGYrWdbRrOs4Rg55sc4GUCD0oRFP+mODfJmIUHc270lfRVct2SwA5sh
m4OI3lYrrAbVAbOjPUdd0Q/vNmjGq2mL1FdZ2PZbbOxqml1L9U7hkYw8uo9AMvuBpaZRW0xrFtHt
FWEfutxjJMTDqNpSXiVkVkeRKOgMWrMMd77w3asYi2Wrch0EKrhp169iFqs5okDHu82GNZvfvCvz
WkUZ3OZ1rMjXwC9Gd2ssyTOlK+vqQsyzbIaxMP5Ml2T82eaOd/VYbB4GWjggsJoZRneegzG+Moln
Pf4lfyrHZIBymMqy131Z1VDTxa73MkzZO8vD0FVMwJa9EmYzI55QOQyVbmeYDkcWoUlBdvADx01l
lVAkVnVe+n7AzNwkv2Dpi6UKD3gP6BbK2bmK3WJsHYri2QYnlx8OGlVIxPgaJ+yhELVVIg6gJHOt
oawyQ92C1FQCfjlOI1HRPTVh+qIg3dadeLup18EX6h6BUcW10CsTiMY91g1p1vUfjmQOi+Zm8OXt
7lkCn5hUlNfYPyL5OeDHyE8ZtdlaC+jZoOpx8Eyt4lJudxROzmkTer2NVT9Hmaogdch7eLeL9n3B
kUpuBXS4de3Y/mOd9sK/+eSyPrK2qz6oYoVuQKJIWbkekaPDBldfa8zc/dn4MM/npXN7X+VCYqBV
pAI2KzsMaNI6aLr19Zyr8kfSLeRupTn21wOMqPID5LJ2cxMNgXzrIQAlL84s5LOEg2Retx5qRA9T
si3zp4VaQpuRWQTGJcJYnErEl9uBKCsxNFL5Vys4PGGjAieyjXaIB3c7W7/i/9VCsytVgZ/XqN8V
Ztd7IatylWt0IBMf1EH4jk4VxCVxfnChQCgZ4hVC5Ogye3Y7yoLXsAFtGx5c34wcPGk0XZ8Y/Oit
rDpqjHwesTRe3hd0U4mGSopYdVxjOSJK4nvWejWQ4yTmvGV1xqDS9z2MmFeYZkw9sXk1gj26+SOG
gmvknoZBJnPyCLU2TooT2HXjbg8TZk7djo08JlwiA3gOobSeIFhHxbsFOTitbVoYcs0yOWIbzBQb
FjywtH1vpqREoKReNtap6BdE0ORtwaYlnLoyHR71iBsDGdoZEmidnA09tdqNH7vcsq3x+1YOmHMl
OzuNJRU/S+kLfZMHOvyEuLJwdUnXIa/0svcSi2itNpUfV/6RRCBZ3jq1h+6QO7nGNwnz4DQM1C34
s7DBKO8dRhkZpNl4Cd6gTTYMTtTOxsuraWmFnfL4ifspiw4T5rbPnWaG1TPAbjh19yt09ztH+Xyn
YnACzpla/XCgZFug4lt07bdhXH1/FVhhUYZKUtiGZSt0UbguqT2Xok3ICyW87a4cT/mHNsIa2HLI
YNdKi5HsjTJ7C063oyCzui7yabVy4r5ytSVQ0uyVuMnGeD+wJGTwx4lz0CJ01xdPJSmnrQbd9qLJ
GE02PeUhCS9LvLi+VtwZUonSlmu9jGuPP7oKiiNtsvYjJ/PwMzIEeyWdz8l4yAc5bNUGnLQ7+z3D
/r5fJox+WGQzjGKm0H3buiWHWv5i6bUXBiSEad9R0ESrLZAfynnZqyEPUApPaBddFz5lUG7sXAfT
VVRGrtY7ik2AWF0QzWD8DG3xgXRJlcnZfooM9bAmBLT4ooYEDPc9xWbcQe+0eNzjznzzSvuvXtos
1NCp7N9Q91LWWL6w2w254DtYyaOuCEUOufGiZdepT2KwgjBjxTeNDeJ4tnDa1ZL10OKZiMOg4kKF
wDADY86KJKCU5Dbs34o9ASQFHdM8q9Mlx/e0865AhuC6G2rT9utHoej+zPmQuiYqbFx1m0DEnkSE
3dxsh/RyxYZk+jwqhTE7XAc6XvcioqImYZ4yXIFyHQ+uU/23sWX7VC9yha1G1uYjSvvJxu8qm9f5
ynLThiZWJbxEzEbpm+R4eSj5fXonEBQaTm3xaUPuRPybBYyAPJJuqGdwoV6GgtKnkqfhRyj8cI2w
H3UHH289nu2cRZ+hNQOaCTKO7KoRshdlleOVQdBTdho+12SNa4Ob9SmMJnsJ3RB31aTcem+hwnEo
ZAJFaSuc+dlDmAeHPc4wUdcERnJjYvQLHexVXLTJL27nND5MGRfYZsqlCFXGEEKz1ttbHcX9MTMQ
8TAuJTsmmmovrtJsFfE5CpOYMCrjdqqiDEe0gih8MSC9WPWY793wFQBIXjYGOqHHLPAJwUNFcqtm
PgDdj4l8KOZU3lDt2VClLmD/DGIYy69xSsOvhcyyr+M+mZ/HeZFPS8HgV06jFD+9dCqGHnxLwxc4
NRfYucZ/RbhfypswO19niY3RELaL/7xFHXAxpO7lUymlfijZ3Ld1sS77cw8odDu1WLl+o4HEsCvI
8SXwjmfyU4m0y6slUxLZMSEITdMGGVLEs7E/e7+n1U4SoJZtyeyvfsdoppADg0fRlOmtKnnvP3xO
W3lKNjC7QZ3Ko2/W5/lYxduw0SrEuvi07B453ZUCNUeyCXoe8ER/Gh6vd3brWXKIiU+fty777jWi
4GFLNnpM9rKEMoTdYZUsve1e475M33yZ6fsV1H9Tua2MZc3jvg/NjIWDN5TDJbZ1M/gulhrw0ZRq
bAtrVqauClsxmjrec8kbSMVA5kJTMd9Nyc59zUDphgZtOtnP6QWyGXgmzIEiDdDvMwY5tkrpDkm6
IAhEi4EU2L3qOpY/ztg17a+zDiUdpo3jiusn+/QqQmWzgxyFBRZUDTq6Kj2sNnDFBSSdVoFAPaNg
mWoJ3QtY3y2F/4mEAhmCSfUS/8ui/loXY/qcTAkseyF7ai9VAJueUKXFoDLuC27uiFm4XvTwIx5y
2lX6svdRlZtPrwRECX7yKITHjjho4+dYdquCYmN6QCHjbINWd5yrDkXawxIH8HCRpMV3oNS0SWNN
P+Doiy2APYEANZws/HZE/u1Drabedg2CMWAzisqhli1oiI0dF/ERUIlvVUbJsAKdhQhzHF+kNCMm
zYmle/aR5VY/XZRGAeXyPa1zTcYHlMDl11QV4WFGwfG2pnu5VSRflD7YON32yhdkAnIFrkwOhJQM
9xgw858wzHI/QC3H1G7ckh1sOKhKVUaPFxzEZdOhL8AzOi+jWO/F2La/oK11PzkG87t0QG1Zbapw
URWyeXmNXSzOqcLCWV2yVssDJnTlS5luMIqimYtWpJ+xyKGuVPbfyjUt3nsEhblKUj+g3EFKfE0z
Lp9b1k2PWymnwxgyyNDyUeAMlMRdjEGIfUwHpNoZ+SKtln6YTyzjOBMYuTCUXNR9pPhHOBrzeayN
pv4zKxacf4dd6a5O4MPTVYg5Cg4RS2n6gynGLKnjsMbQ6xrd/MmIGEcHs3L1thU5Qrjc17Y4p46t
953BKhOxkv3MkRieSRjpI4UjLqnkpvZfxc4gtTExcsQ6fRtOWSTYWHuRDkOti22NTmpmGPq4ed8/
dCZFgvw/MMQHo2NdUbWnS+UsFp3uo434M3Sxp6mOLE2Xk7ZE9h9RJKe3MrXwn6ryUpMSas4Ql60d
tgmfXQst7UOXbnhe2Oz315pBu7GWCvkZFEsMa0285OEzknGK/dNxMW9zuvdQL7aEIIkOQ6j5mvoW
7i8hv0+nLuurVeXzQwkxrqu4i5JQiwUq3TjmGfLciLjDOGWvXNgiRUkAPh9RE//UChPWevTdcg0y
D4KLUVLuyOTz3GFPa1meOxT+WRVCgtmKMShyq8zE8hE2ceWnfYnbr4nz5HHnFjFDtKp72FJJ4c0l
OP0mEzTqPMocxERzBsZ9ASXNLioHX+lYGnNUlOxnEhaO0n23CmoevS0gYS57gOZCbN1H1g5ZeR2m
IX7J1767Gb0Pr6BvARAQdC0QlcSO+jEZx7KBsy65cTEBrcyayZ2xqFKkTS96gtOzE5hIrfOCt+ox
xdUVpzwDKh+PS1QNRvrnKMogIez4euG2T8MtYWN7iqT7EhkWRRX8aeSjtruSB2WJEXiA3F0byHGn
NSggaKqWjFGI2JHkJ5vk/jS2uyI4wgZcTqqJgf25N/w1myXk7UekzxdiWvaBmXxC6q2dobs4sMW9
L5GybzDl9G9zniFEpqk129lsRfoFedFeWSgY137uxm8x5f0nsLnsfNVF6yjrNEZmr3mSOBB0p8un
L1gdaZa+yHlNs63bjjox9HXYnCmq0ZLoCxE8XK/Rbm5NGRuAZjyO8SeKlqkaMmTS1+08gjPjQ5j7
A1KAevF7QM1t8pAXVT5m5DYEtd0G6EPTBtELNXi25+tUlT30fiuG9HlrMxxDvW5RtS7ZdsvpoD5c
rtiAjktOUY1mpXynOmHflUu9htCAIi/RaJav2RzFqpEsBxbcI09gZ6d1eE19YE8u74epiWXaXWaA
2B2rwbbc34Z4cM+QupyA/xHUjQfABiw0AebV+qErw4xEKXmXHvrRRK7GXn78ZVcR0FZCF6hAJ4Zg
AFaIKS1OrWI8rzPFCvhSjARWb97s8zPdCrACY60HUkNJMH532do9CmwwQUGW7BFIOQvn/DDtIRuq
0K0OivbpfPQe8gnYQEK1bEYhoma/T7ZoNk2pLEubnYVwbs3IHyz35ku6wXujxp59+7JtbaIb0/U9
cn3LJ3dATBlvuAa2Uw3D2g71tJriTbsM26IJsuzQwKRoeIUCi/1BaSf93SQNPCPptjp2gLNHj36A
F9FS9ThgP+VlSaHaWBBr1Q2jJscO+E5aO/TJHxCv4dMx1pIeV4eq5dzCnag7xNHS3got84/NSfct
7Qve6Jy4I8+W9lc+zeLRmTyDLjkmisDpMRZ8MIHZc5/1kA8PRQSTZcLM+9w6wB5uhspeA86M/KZ5
lD7EW+zf202jXadRFl+xgFNV0zDDqMxOGbkKS1x8g7LJTmofj+LZrMBMDlnI9CHEa+kaB0tApHrS
aVonElAonH3lZ2UHnzRltM3vnkwlXAIFrLsavrYxVMGWnjyMegXNqNs68uV/Jt1nY4SPrhbuXdwI
SLyDBg1JS9mINRLhOXBhAIV4sn/J1iIHXyjoLG542YPuqzq6D4ewdgHVMe/6K+aW1l7DfzM5hCQV
V37Y5Bd0q+GeRyWalSlM4ceUDTjrEwQvWE2si/sD02MvGjwxs1bAYTZSKT1ZVbs0ba+E5NtywF40
leetiPVNC4wtbZJ4j05+wXSjLpKNoZERtt3quZu6Y1dyjHSgx1eM+Je5f9oxJe0OVEGOpkrbXhbQ
i+RZcg4o18BU5luvriFtMtNDls60NmHZ5LHLlnk493Zl0xl4D8Q6AFx+W+BRlVSDXdBvjaSNgQom
um/iJV2BXU7uuxnL+VfSO/Y2CU1otUZBnHia97biEOeLq5Jx+6lAJftjFMzcgEQ1f9k6jYCvAWps
Rxa2sYH1kjnlAJFRBRYDfV1nemk/ALBqhImuMIB5MDCs1lDoe0+29g1GbfxzIU22HntZ8rdocOSz
HrsJiI0fFjD/p23fETYj9ZAGEs1VaTPAs/PkkbQi/KqsUnJlCy4htgkP3o7/G3ClrQJZRl37ni5w
y1mLM4Cw4Gqb5/N7tKqLYZud3W2EW/DDRkmLUyNh/szjLXrHMHF+xuWevyq7QA4i08QeZebLHsg8
1kSqjWTztzgn4su0xS36bdj1whyMvyyhU5firu1+cJ+1pOKW9P2dp3tEm6Jol2OnwrJepaDofe+z
vfy+TsBbj/0ara7KwLDZmjnvUN1Rp+A5kfXt+AsA5+rPbRGpR5QDkTwtVIWyWiZvbd2iyQDi0V5U
MlwuLbtqVwwADkM3wotuz+EwWm8s7a5dDBvepg1pMtUW5nCoIvgyfIM2kMiQd+Nua5Cw5/0IiTLW
3sYxDAJhejiLqxTh6qFPdH53CcK40XTocHoip9MzVhB6V2HaP7U1nHzy4oTqJ3+e4fLQHrJoSujJ
zcP+6sw60rrr6fqeStOfMUveS9DNE+MbUFNhZLcWYXV1Hjn2zmKhP1I5pVENn8LymvYMf54N49hV
Ozxd2+PMo6Gv9E4i3aTLQp7SziuwSQEXq/dIl+v0peQdxhlxz3J9nc8kjk5Fp5j4SlFWhofSt2qK
GpfYnKLG1QPta5zZdXpyZShzLORMxp02J9rnuTVleSfQQoDzSC5Hmi9k+wWEDyXCRT/H1Wjl93et
fP+J5m3xyofSmeOKAXxS4Z7K6NBDO6poijDrD0iYRr8sT1Cg4VeFm3bLOneOGF4g7Mr2XR0DEkXd
Q3yCXsr1FImtHOWPntu1q6NiVhTZLLHuANBboUiZ/bhhyj70GDPgUfo6JLOzJ9UzVdRYq5x/UIm7
UIlt3pdTh9z02llUxfWEuHro5qULTZKjbd621XzXi5M/kVnUjlZtllHTxY5nTQpe1qcpk+p17Vkk
3nTEAEC2ejcvdFpiSAPRdozuplZqaH1ZR3TDfARu474MaNBiCYiBDlxDHa5DqzKV7C3vEKVV2ev3
bdtbrGCZ9Dpov76o1YwvU7m49rTshftceo61p0k79XV2aO8q9B7htI52i8H78RjB5125fIdjqi8A
/BfaHwQcN9566pdGqRnVuOk6n51CFicjMvUI7qXYSlSafAPPTaQ2QmZN4UpR74kcnwjDeL/Kl8V9
zTPtZA0diO6creVtmhmgkwlAMI/6VqkVfUQ2oB2ZJgCsbObXM2jQ6KoCw3Rvt4LeRJxP9pTpsFzs
M5ayeOAZDqnA7j4u0UbLd+8yC3Yfkv2XvSvZ46gFNMejDUBQY/F2s5qsTL3k6U77YyDt2pAlJOVV
TgEvVW23xH1FY9eJA8mQKGpfuIFVcYeD3qy9aV99DJf7VQKSr1GahM9sjVHTxHYYemiOz8t8zKMp
/S6p66ZDZG3h6iwUBlRYOptqFhvHZhwGQa9d0hGQOLvCfd3lvq+fFw4N5VLl4OiSXH/R84zdKAt1
6dtYZctj0WbhRci4/9JZOSpUaB2doXdYgDXFlYMViEry7gXcNbme14Sgdm9XM42nmRQYTpM2hfXY
hr+/HR0tMCHolmVEzVfgRLZDhMKzhSfRh2Xcx9dqShGs1jwGLjTEURTODPZ/8cEFOv/iboUoHIAj
TuqCLhD6aSVjb3YR44uVAr9K6Wh6lG0snlFRjEBLlfHJcZFlgW2vbIXbBjhu9h2rWfZ22iggd6TT
Ea2tTW/G0mynApl9QzO352/7FmY0M2zsh5PJSjTNHpxb3tBkGd8p44zWY2qSI7JhMgGX9kOFAcVU
VD7Zi+u1EFC9hotmYSuv5m6pAM5t7DZZC+z675w6gbi4ebDQJNLmucyV/ZmaIp5OGJlC6jE3WJw8
EowfvzIj1hJFHC2mI+pBslWYEqI5B5qWzI0uhlzfmn3L1LEHMIN9pHl270B2HEXdTsbtgQOH6K82
KoI7xbEy70LnK6oz2ECdZsCDugptAtU4Krr5p8998Y7spZHWVCJqsTL5OLUbQ1vai3caCZNWE0/K
pEkoW/JGuckTTA8n+W42FyU3UF7aJJrEsl8xpCqXK7nZnFVtCCK/naNNDDcW6kmkFgZQAZyQFE2q
fsta01CI+06Ny6I8qXVJQPkXmACth6wrkkfDyRfAOlBVKfb1YtDX8hXXP0Y+BGNo91C/o671B7Yl
3ydwt77iVaEBXqWFcSwm+AC2ZZybvdHLmGxvbiELpuHj5PmZZTrDJmKJW4tuwyOH1FGSb92BzRO5
GiZqX9Kemacc9fAdBjRY9IRLlf1QNNC9iZAwyq8giyt1FYhZws9lX/0Xr/rU4Z1kRILfmAVTHgJi
1fRRtjbhcLMatiYtugEzRuCnskKV7l3N4CEDBH2eVNq0nVkD1nvAcZvKotNVAgckU9tVzMCgkzWa
mhxugk9kFzi2ZbrG11kCpTck9rl7xnZFFt2EFBGmER4Iyf1SdCPADqPLrAFnEFzgXW8WKzc5EPmy
L5BhcCWZACyR2Fes9y1F7WgoX1qwh9Zqyph/bXvXba8Xn6kERuhF7+rVXM76xmX2E8MrvC0R70l7
jp2bkzqC5iLepQ8krZkNOd43LG9PGKHuY0MB3AMm3i4TlzZcOrOZk1zWSyn0UpOpj2/2vmxH4JR9
9gKF7rmtWrg+5FWBWTewRB5FrtmDcy+Z10o3dDCYyuqpb9uGpma7sVCJB6sUD/UB401g6LYFTRKD
u2ms88lt7oD2LF4xBspaXDp4vsO2YV5iiLtNRXqDxse9rzJZoRO+iv1uBGIJjQvZtv6k1ouzSgZ3
zaeYLWZtMgccH5pjOUB/O5IV40zMoT9yDkyx6qGIfI/HKHwTrIJc50B5/JmJQus6AeCnsOmRoaxr
94EuNQxQzeOC6mxoAP8DZ49KfJ9Dnhn2jRDHsiaBvYvGs0wd4AwOnjOSbwCWiPszzodCuNUetgjK
OXXMVHzEkBFAWImU8wr7gOK7isWEf46JeLVDHENXEe1/PRlffOHtmux1toVparRrMUzgGkUQQycN
YyPMLqtNY7qIWg7BEajTVnwgL0C+wPmeIXiS3JOjB+qboE0cdoQJXoKMvpSDo3d9iO0j76P9sYNr
ZNwkDF/3VIyl/wUdNXTOIrduqrD0j5oh0vrzRFLUAowMMj8ni8c0zDief4yy3dcqSLIC9Ss6+YkU
FNREPRN3nwNSyr4OXYTtAb/M43PmzZAeQOWcekyivbhusUa6YlYUy6uW6Vafg4KR1QY2nuqh1ZnA
mlEh0Pe6vKNeReCWtnkK6rBOIpQ6wFxXULzoti/iWy+AWdXguWTjdZJF89aYPC+Hu5Jj8+UpjgEY
P2bw1jPXCH/rL5BgIE8AHMt1p3nM1St0jaL8ZkJmW166Kd7bCp7oYDr1amD3vVwCGoA+xqvGT5sE
2B0YMFRhIhGGEiIDEjKyDiyHXbioPCy8zeTdMqUmuUJHnm2HUflt+BLGnD9uwJsstBjn+JOM2WBu
RAlFw4OQGJhWMwStoJ5Il9zctIqgPs1cmQDn8cUcVZiRhI8uSSyIkRqO8jXAt9Ye01jyN4buCj1d
3Oa/gPVMHgegm2hFiciv8pXZa7BiUnE2YWNlrYa0fQBNsneH1ZfL0xb5hFxlU8ujw5Ivoj21piUv
GezyvoUs2eZDKJ2GKsag4egwDDuI1Sgv7LbVqxwlFAWdLLHYTOHDsl+ZeIjDzYCrwp5EhKEVURLV
tRez25rSptxeL5piqQpJpQfegKoJ93oQLGqENnMLgsdG2kMaj0hIHJf8PMMP7rNNFXl1ggmBjs5C
0CJbINgN8VFu3uFJSjwCcrzH1Y4L8M38P9LOY8dtbWu3T0SAOXQVS1KJFVzBdodwZM6ZT38HC7jn
lChChM/f2N6NAjS58lpzfgF0wTcrCQXWbEdictWBNf8tcz/lflCGWCG5rdU17y1pUCZczZ66S81e
UVHo72LwAJ1UIagjRjwOLZfNzBiKcGP1aaeimRz37qYhj50e4ixVzi53DcUG1iJ2GwrKng4RmNfz
U4ZCPgu/Cetib2itk64bo3WfBUVvmodOb616hzJH4FIKzgTf3HI1dqp1JySStIqjMKjWYp4Wyh1m
QC4VJi/tjA2VKAZwNLR6SUKtaXZ1XWm84krD2VpMKhKogirrPHdIn4KgMYpvWSGUJZf8KD7wPqqj
jVT4us5h4CT5g+5CXeYyKX7L4AFrjyK5FzI+gRLfSRSYf2mVWMRbt9a0knXXDfG6CWT5GNaq7N21
JPzcI7lohzwvj7P2a2K1pFS1uE18O7Qcq/pDNiaxhlXkxKB6qe9HBpcJr7czN1bfOMOsdKMEUoe+
hiy3+ZcetDDvUZIgKZ9ratGbD/PQP+RZ2PxG68wt2W07rr5ZZijftETo7VDsmZupn2YhefA6e+2C
Lv5i+NFgrDReat9rbgS/1RA3wU3IJfCUeD6PXeSHehJJigg4zDA77YvmYIW+0QpTeY/ABrUbIbAw
q3OBIKT0KtfRdZtVKZekvAJsSeY3Ib3Jd2K0xn72pjVZiKNk4btvWV/JHMB6X3RbBaOldJWzQ0df
bsNdr/QdgNiRnNeAv4sIBmpTvF3YxJJJVbY6iz0Fhi9yFG/jCCKh2VBmFVeD4L64Q7SrU+lg3lXr
tY7J3cInjNDBz0Sjj0/A1mKE26IhakwAqgIxGs7Q+txGeb9tCkgPBTXYbdq22R3QPLbMFH4Zfm15
vRN04xu5mPYgNp7M440n1AKw+YoRAPtKViV0uVHcAOo4oXxodVNIXprW50Qutk1/F8R/sFb12gUi
3geSeNJs4sCKpRALBcOc0D0gttey5Bf12XzqqheUR7uDcdZADq4N6cVPzsVG4Wp5QrcuhTD3EC+R
Ma5xwbST7W2UHES2bEoXGAzfkFOxqs8WOrhDbQ/1SWtWiSvuM3djhTtLyw5d/1ctKCbj9jKQ9a8O
vfJXboVdloYLs+AaX8pKFEc+kQiR1pjqGxeVlaCjYjVnbo0PLsUAozkH+fPtqTYbBI8v7DMMAy/N
EXz6CYPMG1NBPMRszpIaP1EFPyn1c6AuLKnZIPKoOo19isIIT4IkrlLpqtOcI615g4X9B+WkJ9NT
FgDV0zBMTmQrYMShWoPtjDn+/VNbdMEqIZRmwUPqvxfSs2y8mvm/h5BE9BfA3WsqRIcJPtlrFE1N
0el6iBCjBDZEOeKrqj/925jQjosgk+Xmg7UfooIgZfFT9n+b1gNmErdDTFf0NMRkRAJf7lSrIUTr
PGquHTp/xYD67D+O+zTKBFvuA/xTA1cLHpTAXIXCH6pyVHr/0VDtMgjidpejLsmZVpmmGjwEeBKE
zzRFtn4W9UKUKQliGmXCUMiEzvE6XwkeDP9Vdv+U6cKYz/8+iST0KNBWmJIseMFnWBTqwUOS8WLj
NnoUq2FJM2l21JG94HDDFBvb9Muuii0n5TXuhg9e9mDKXGQ0bS35vwuEXf59euGEgfuTgY2IMj0w
hCZFUcPzoofG2ss/EtxWYpNb8lKYK37gOCqf40yoKSTOLPAgboTdtLGKgVp4pE5KoGi+tVfljZVL
HNk7gwTA7fZNIfnTuJPl01Gd6AUnjB68Qd5GFfVR5GAGkFOFkAEea1fh++2AV0fjNOJkKRlNIokg
faMHv7rX05Nf3pt1uPWjZjNk33pNuau4fYeusRvkB8f4Gg7Ji4LuSDeSvqiNW523sLalucn0YfzN
lEWkd6qqXJuhJAJAiR6sRHiQMgn87aMMDi7cx+5K+BI+Gz+9tY8W5FG/j1Xqo6K6ROSZ/QSVChCm
LhJ028mGDxBSq3vKNw9Iy9ZbTyDRnq5Vbclk+opQN3a+yX0Abx8JK+CpP14vmQ7Fqip6APwK12yl
+dsofBqkb87KeFJ3g8hbw42WbkNXW8KIaNVNxPkMYO2Y3F+u1qqMhbgqQ+kcx9TmgfqG+pMWbNyv
Q/ukuccyfpKFXaO8lKG5ah2Bore+8AkzX4D/5/gRSFnLfM3lF5R+WMlWl8tQBGo7zovXMAr3tyf2
1RDyAMFnFp2SUXqKS/dliNrvi7qWCjCySPDo5lYQvxnxX91YHMOrywGBkAKEKWfqmB9bk0Bk7VxD
DVX5LMjVumnIwkAqOolIWdXpNmlsSLVF9hMo/CHT3s18g5iasUBHnevOz58w2TUU0rGCnvIJfuLw
tt+V2p/bnTkbgJWI+gqXRmBJl50pq4Lhx2xFZy1MAZbaahpsbke43nHHbgRajAmVOEoBTUIoUQTW
XAuUcxw4u8a7h65gNcnOGdKN5f22fNsUq42SxbvbcadUOWMMy9LTWH+YA1njNPp0tSsL0UE4I4Yk
EoMzTLYAc0m7UUzG+V0I4Ea/3453tcGTUuNGjAiKKGJEM/WW89ohjDTMAM9dZa4pEIGZybZyBhMP
h9ucWme+0MArAi3sZJzscMxDz0/XECq4bGGYB5kpcW6eNRDpQlFtc8c8JJKxavt6kwDTNZJjCJZD
GCUYisfaBQwkUDm83e7rVXL5FZMVnwlB7aZD7JwN+U8f7tPkITcWVvxSiMlQCrIBxaaPnDPJjl0Q
Haz22EIK/h/aMUIQGT+Nrp1MUw6sXgS26JxLUhtN9ljl97W18Fy8Xm0jK49pOYo5Say5yxHr02KQ
EMr3bFdxrXUdk0cWSrVYaMn1zL+MMjn4IcMIUgTI0zbDo/ZVwsV3Kwa/S+shSvRVWSxsUVcETAxN
RBM3JNQIdO6hU9koMExxkBk+RMEhOcTpF18lybQGsN/nPYnEt7jATNgLtySfiuHQKoCkAUdCGEOC
OyM302yd3lzognFGfE4LTL9p0gW5nAloZLuBHYDtzJMvSmsd3OipSZZm/8wiRCyfY0JEY0nnoJgM
aVTjUKECoLFNoCi58Z4l6RojxgeXIvIT2HUb9ZDuj6U93p6tH/fhSQsRHlMgjnNZVqzpA3mwgiow
myayI5g/3uOQrnxSqjplqaQ+NdJPKUzWyW9F2wdUZkEa73GAF6I7QPqy8JWiTfjdjzdmfRLQqQTj
HLxHyZfY20hkdd2HIt8E+QPEzui7UhzCcG2K7xaFudttuF4N3MMUC1AR6hFIgE32r2AIYQEVemTn
UfrblNKdanRfboe43jkuQ0w2J6XxNXSrjciGIB6Kp9LfAhD8v4WYbE4eyWW1igjhcqdLm0Onb/pi
4e09c4aywhCQHu0f8NadJhFKclBJ5tapTWoVn2zcAnNqIiOacl+dQZN5S2fL+K6bTK+LgJOOE1vX
1ZyyTG2hyHel8SgVX1QIpySXV0m/ibQDxBNAbOHeW3o2j/vsrciT/nTarlaGtErt2PzyXUmLLRDe
ceK28sL0m9kj8O9Q2bDwrWAdTZ62YqfGcPoz+rSG4krGof5hpHsSp5vbE2S2QZ/iyJebPticGJpe
SoPUbwKKu40hrOTsW55Y4GKXpAKvBKfY+WgVOWgVkj7Q68kxBgGHAklN93ltvi6lg+4dqYcZFQ+s
4AwmsNMfwWB741RdEOWcn6Qm03O8npO4m4ycNSRAP4Q8tZ3hUHjCJn6NQDOl+6p8NcTHwrnvgoVd
cO7sGTXnQI8qMrehqX2AWPpm3QdGZvf1D/VP3MhrD5KuAFBVuB/SO73dOr/kYK+a5/ahD63Xhvdt
981otjq8gdvDfH3/IxUjo39LtpJUtDg5csBem6KRJJmdZqShtWYd9u6aVEIg38kuZABlSQ1nNiBq
OBLu8zwwpzIMbV+5HgpImV1qX5EBWIvtGezpJtDtMm1Jbfz7ciENxF0TJ2hLY1u9nMa5MQiUaeXM
xlCO7F+yF5wc+PA6qK2Fw3vmXMDHzsJWB+yxoU/f6KKOD7iQx7ldZKTtMVGARnR7rOYiaGQA8Odm
3pC5v2wL8NKAKm+S26UfS6fOMD24HvXSJjofxVIUtmzulNokzZhaQpolABLsDDwEpedMeoRH0C/M
u9koVJ3GKYDSnDwZlyKhoFiGfY4gAfD9+ASxemHk5xa2hsIpv64xKjTlsrt8F1cvz/JzWwM/hCoZ
jxpnI1Z7a5+gesWxZwZLVmXjT16cAoBxUPZFuXJc3HhOXIbUsrRGO485IBmgQAoDPKmugXIvVKPZ
3J4M17may1jTTURBKQzj5DC3q/avcwezLe6xNHwYFAQwhp1mvKXDm5RbC+P2kQq50cSpJQlYSFfK
TcLqytfOBT128KQvgvcNjdA1bFz0oFF6MjZuvBbQuGkpaC0c8rJyu5Ony8BzAEonLl8Qdy9x8PtP
/91r1tVGqE49THpTfYBVsc6enARg+UrDMuc7/+9/Ft2xeUX3BVy1Ky+szKvDcrzNasw23hRYgUxf
7UomVn6j17VttsBa9adGOspGskbmjHzZ79sDfzXHNIXdE0FEJrWmYBl7OccQ6IbSo+uFncfR1yx0
d0kmr8u6fvv3MB8G3MiKcc+Y5unDkhbHYE3tVpNfgjRbm7F1HtR0oTVX1xla8znM5CGS4GmiRUBc
7bKHFaR88bVs36bnlpr57fbMBMLZanx0UHLl7T/ZPNH+yDSK6wTK7NFn1PRejWyXYph5O87M8DAR
RhcyqIlkVCbb58iSNEeYoG0gmlIGj/524P16O8b12kcAi7KfamEHhl7OtBRUBSBpNCkobUkXEHdq
ciVZDRLotaHPNmkA0yYsHRRlmhDMJBIjq64Uwm0D9HdhMc5MfMR6FTJExsc/k9aKMSX7DN0GWzSQ
f9TUvej/CtVk7Rj+RoWlcbvd10ufdmPHjE4nMomM42R/DZIAFUHTLXDj+za4v/D2JRm3UWRSY+vh
XmnTOyF7jFLvtct21ve2Qjc+3vSS7Yl3GnK6ZF90o16l6HA0EA+AgSx839jci83x4/t4HHL8j2m1
yfeFRQihpTVzuy6suypJ1vovD7EFRfkuHUEwhi+ZsfIUdFSPUejvTOWQdefSM/ams+3Vc2HBMFtY
xlfn7PhFGg9V6A8Wyf1xM/2UT6zrIaw60+A07/N3ikjrKlQX0kMzM96g1D1mh9BRtfTJHKBqAuWj
zSs7k4aN7B870C2h/u/7hIHKN/7lCpZeV4d5BFZZT/SisgHYrOWawt4vNCF9/fvtEZyZzxdhxl3k
U3f5dWlgd1NWdhoepeFvblmbILDwXhjAwkUL7+Orq7A2KqhyYKAiqCFJNpkt5JS6pvDS2tarnwLw
YpPyneRityCfZfFVI/l0u3GyfD09TQqivB2BK1NOnLyylNbNENdra9sz90oVbHmSQxYrv1aVvFIs
G5nTaOUb2/5X+iKewkP6YjWvVnhkptr6qVTvbn/O9bxBDVOCoQYqY7SFm0zNKI56IVJ9Ci7JY6X/
MeP7AM2Of4/Bm1JiyoCsV6eXWU9NIwGFqdouIB347kOSRuD8FnIp12tMpTjLCiAvhErK9EnuKa2a
kdjCtB3pnXUldQ8y+ggLLflAwVzuLarMK9XEQH30r9YmJ6VvWBChFGQMIjU+ty96y0WmOlgFQkD+
a+w9DXX2VeziQ186R8i6vXN2OnVX6uq6Vrbui5dtWwTRonOarJX8C3i3ex1wl4WQifN8u9OvK6Zs
OIZJMQ9NfrYeY/KpWVGgB4DomB0P59pdJ+oacsh6UH94j2qMTP2D2yIkYqWPnZi8ZX91bxcMW1eO
FibYzLhcfMZkfaEgJXFXzBvbMUsBKG3jbxFB+XO7sTNBNE55pBxJJIMrmux+TQrjD4R4bwfAJhGV
Xy3VumaWiYZGLIJY41EP/+BySxK8sA2FUgb3n5CRBvkvpScELza3m3F9PWJxIHWEFQ76yjyYL6Po
UYqlQAe7QEq6O/CbQB+NdZK8I2Z6O9DHaricxxzdoM7IAYBeIgd9GWkwByPJ21S2EdcK14nhrxzh
PYA5pf7RRCQ3kItAOs6BOvScym9FuUPFbRcm7YPv4F3CMzHTh7sG0bt+Ky8Jm44Tc/JtgJ0YTHIG
XBKnl7fCi30dHL5qDyiyQTiW1M0AueMu6jLIbmqsg0EU65UITWl/u1vmI3OOIgaJJYA16X/DTC1F
LYlckHlvyY6j0bISUcw7pOVXhHEWbsPXs5a0P5LaOhUQDZeOySCYhhjALA5U2y90gIfZrhL8hV1x
5rQxuavxGObQNpm3kyZJvRGT47JUu/K22WMAhKBCkGyFktqfyI7vMxtCZYhl2H0RbxQcT0LqfY/S
zt9IaxhBt7t3Zku6/JjJwR44VgLbwFTt/kmEoKKfJHVN7d311zgplvWduYvzl+EN/lePY/DOWnJU
vMa1aHwAsENNF0FZsAQup32K7xP6SfQGbBnKuGtFevJPjpG8ZoG80usjNqVyfQzNoyaBFjchZuwC
7WdQP7c/b3fFx440meR8Cbsz+vBj6mWcG5/uOIKWG7kOi8s2fpkRJeyVWj2H7oOw9h81/wH1vFrY
x/k5P8lH76jawZP+UByj5+EPwr7ySn6XjDsKUtYdDPyMNbKwP4yb8vTreNuQHcULAUWsyXYXoq2A
CTFf11e/avhxlfUUK3//qs2mgMOQZu+3e+N6d0X7HONTOoIiPw/qy86oQogNhh5r5O2blQ6TAASi
pj7eDqLIc436FGXS5W4ctegKhZqtPLQjg2BVPXbDzn3GdUTbQceP9i3Qlu6Z8ipqS+4pf0N9QT43
3zD7as7CblC3coVx9pOm3yVCt87cYZvvhL2vLgG+Zp6Woxj8eBCgtkxWfmzKp9khe1LnGmWr2U4P
xwzhMZUbzbMPt7eDC6vC4lCRDwnDnb693UnXNQBWCKpEhgkWHEHcKRTBghTYx0Kj2Rg9aCfB2STS
JhnVZleI4VT+Q48CTi0+D/7C6MxOgf/Gnd4Rtd6Raq2s0AsS3gofpb99my116/W7graZIIBoHgn1
KcSZ7KanW12n2Vqk7bU20tdGn/0qyEBEo+qeH9XZwg4/26pPESd3/aJqEQFNB81GOsgekL+AxbOH
1bXw+Js5twA0UQ8dx04m23o5XdBQdCJKOpodZd/C4uRXEHU1JKicVSv4d14nLMySuY7EVEomA8BL
RpraFqR6aCiDq2s26rcr1X3X5HaPNADMLwRo4oU+nDslR3AAj+fxSjRN6cd+0fmiJms2tU19JQyW
scUGyVjY8WayGqY+onDIUbPvqfLYx5+WnFcLWp3osmrrUFcSs11r4XMcvamAiEV1qzNs3dZCRnHb
Nlu4quQyw2SXW/i+wDPdWcq3gNpYJSKLFm/RBLm9LGePcR2n9rHYaCnoD1x+nQalsJZDXbWTIDpW
ORRgYHqw6Vr4kB6iWVCx1pojrB0HhtKA8OgAD3MfS2sFNyoLCbB3S105XyCXNvV95C89aq8T0mwb
UBmMD6fiEdBw+X1FP1QKrDTVlvoCriLqmKu2KO+cTZ2tfjgbYBy19uw/toK56UV48gs3i9kJ+Sn8
ZPA6lac2050rY4eQXuX17dYP8nxTuj7GzJoOM8nqlYVVMDcxQcsgOAi+j+L65GUDZ8dojZ7zxEFz
Y0/xK0Bayop2t4d+bgsBqchhzNNAotx82bOk/ZQSKU7VVqJvKoqXbYFw0MLkn+u+zzEm3ZeZbVOh
LcElcYC7Frwa/ak1ciQ7HiREJG+354rwZDBVPgWbPj0c1JZKs1dpEPCdrDhST4Y7AeVe+ilgv6lu
41cUhFFuOjnwRG8Hn7vXQG5h1Kh3jTSUy84M1VqB/spG6fbf0+6uGQ8ad1UND355ErVdkcQLAefm
COk4wIRsX5zo8mXAvDJzofCpq+aOuNLCo+st5MrG4Z/e1Eh4sPbAhHGTnAQw+06Vh2YMoJ1621FQ
kvC/U5lZmCGzYUikUyoGokvu47IdglYVlieXut0xXCYFXMmErYaL5Y/bAzTbX5/iTOoqpUGyoKpq
3a7dDvUoowSTlIf9wpEyt6ZIkf6nNZNOG3LPRGGcKA2aRHV/bJS7NF5ymZ0PYozgLpJ8pjo5lMXC
hDPZdLqNlj8XuHuYbJKy9KSaHReGBD0vg1fkdEIjqQeRHYF720WC9pcYbLK8WEvl0j1m7oIB6v4/
Yca2fjocIXI2rpckut2jaJC+AejJXo0OKR5ejOnP21Ngbo1iV/eRxGdX1SYbnoSWR6F7uW5n+H8E
Ch4R+Kt5+abrnjjkOtKzlvV8O+TM/sc4UccBYYk1mDppnpklgYtYnm5bWt+fTMnLt5Uv7YdMP5e8
qdf54C9EnBk3+CpIIKh4MVFCnGxEhp/KiVhHui2F6gqejwDHUh12cZwuLNyZBXURaNI0q1eN2BXY
H5RCepcCHt5N+XK792YmOkwFqFA0iP+mpeChQunRKGhLFX6nKbVxJ3Xn/1uIyVqKBuSeQokQef6b
cp43Kil1C2DU2SEh9aNqvEA1FLcu57il902EWiJbXKQnqLL1L7rO0wu/2WgVgoa63aK5KQd4EZCC
NtqpfTxWP60o2cVcuUQF2RYQSN02XqqssKUO0U3wxL0W+96+Tr2FlTU3UATEA4v6jSxN01tBYeoS
mEPdNkG1Fs+BfIj8BSDXbLM+hZgs3lgAFQBon4GyqpfK70xE1WsMXkhiqhYOYlqmrm535GyjWLko
LzIFofNeDlubdDFUTEm31eGhdb8MgBtbc2GGzy0i6tb/iTGZfpZbFoJfqWxJQ/sLVYFfQlpubzdj
ruPQHRofVYhakAC+bAbCo33XpwZjo7nqTnYjfe/G6ddsVD2v5fhBByK3uR1ybsKTDjHHOqmkXLEO
uCaFCHtHhq0Zr3104EaW4lsrp+HCaTvbNPALnINwGLh2XTYtSrQi1zSBESoR0VKbN7WT3w1fwunA
7TUcFLpmd7tlc3OCl/B/Io7j+WlxxX3dt4XkG9wiQGYhNpluooYaDFJ+S/6Es6EMUqtAJ02ge2Pj
P4VKEFDsIrUwbEs4CvqTKP5Bb2BhoGY7cGSEARLnnP9AMn6KIRih1jduatg5Bglr8smPJSLcyDmQ
CVIe0ab8H3oPaTwRWCSqBMak9yizDLLvVIatxuhu9fjymD+q4fV2kJlKGvg8sp8KHuzAFqaGfEbv
qTih1HiDOOgkt6dRip2To//bVbhkod23s0wQqOJjjlFKpe6xiYicE3KRq+TOF567JlzlmEF0COP2
Tnt2kXTCKrisH8UlEM41hm00tmbqAvOgwE469HKM2w6tWYTvDdvxYhBVo/jsqeWi7R7kaoO8ll72
4GVl638YB4NBwNiTmju7wmXYolVMeEG4p0jtqChmVE+CkMR7hxTBQpVgbhJDMxfBJlA0vBpxVdES
LYL9Y/uD/sLh86IXRo7zjSwuzGR1bs8xuGRx/ICDQPfisk1SjrRK5lqGjVM9ujgb62uf/hbavVYh
ZnzSYzvwUKvSeYVaoAR/ChKgqhSRtkOfbtVWXjdDt/NLEw1hID3CyVIOYF4Qbjv15Z0SnEwk7k1s
VrHEUaCveMe4Q3w5fCjrXSmsUcJL8jVuCqLt6+RQ43LT6s5KcQ9a1q+Rkb09xcd1Mnmacdb+t62T
s1AIuqobOoMZ3ki4xcAiWyogzfcm9DvQONxZpmdfibEE89U1baN7rJBui/wXU0nWab2wn85c/3GO
R6GCVB8lK2Nyxja5XBmKF5g2doti/yPpEHBxf+TJD0vLt6oZb2933DVBhQX3Od5kwQV5lytVRjzD
/Cm6Z0fZIeOrl61teKC0s3wl5usYd4NoY538oF1b3c5JDh6yY3r/VGGuVxbdGh1KpVcY2hP3+7UD
+SH+UuabSPrWS+vBcdexgK7Gc9S8mc2X0EFhMLwLhSUk2ly6A7dVUNakxqjCWZMDwjNC3fLy2LQb
5GmHNH7XrHfUKdf6A+xh13rKzByfCfwgfKxTnlDodrQlsszsBvb5GyZX265uUzfX+IboYHbfHDfA
2mdrHdS7JjwNqt0t5PI/EGDTmf853mTnkjw4AyNGzO6QqPLWTvLFkPuVj3cYytbWHkyerD4Br1wr
MMhjpKy7rSH+EP3iufDuMs9ZSYuw7THk1SeNKD2KKqD+jUlioRI9sfBDplTL+NsKQp5W+gvBOF0/
Ru5dHiys/WtuF1OYkxgkMva+ZEwm8XodIdnSTU1b63ZVqZ8a1HH1GNujdqMjO9uX66pEqAJo9wnp
gBJbkdtraO7O8Dn+ZMnWHWYKWkv83MqOivDVxOtNPIgo9mmet3AFnytXXTR2sl7zMkuE1M1MG9Ut
pdxqj9pg97aLR8AaM5LVAA0oPdxu3+x4cj8BgE/uldLH5UESqJ7Wm07BlO6lFSzCtVVukNZfjRKz
+qOs5OtwKUs6v4z+G3NqQR8pmVIoAE1sRdmq+xZ/H4MBJclOjQdtnvfsVXL+3m7m3MlMXYOrMyy3
UaLpspmmFuSKYLbo12nipkq+ihQh0/DldpDZuUK+ReaGw6V5CjuBEy+paWEadhDEa1++c9pogxRZ
hb2X4C7A7WbHjXssTx3CmeJkXXiCLpdJy1akeQmudMzFPjyFuK4Z+i7su+9hkaOF+/V2A+fOL5LO
aCkAK6GGNLl1oPdbk8EnqFkiTI+1EjoR+9qCRptifCe93o42O2afok3O/bwqwiDXmCZ4o6wy+acq
/+65qd4OMnt/5pQE5Ax4YEwvX86MHhHsRBY8NjThLcYkNdJ/NuWhbl9c92tU3UVYHQEQEH322HOQ
2LF0hzEU1B7kB4yfgXXuR8oHFgSrPtsWSvZeudW+8PeZuc/au9vfOtf9Y2EfniZ602SILj819tBy
LpvOtPvw6Bzj0r8Pnd+5+2z4+ibxm4Vos8v0U7iPv396LrnSUOWZ0Ji25G49bZum+/i5xqmY14wH
tkl6Lpd2+4UGfuyPnyLWTloHUc8q7cNwi1jLmuRHFz2kQOndqN2iwbuwipYCTrYFI8Y0LaBbbd/n
ReIOwjcX55cUfyvf+FWE7deWI/X2IM4tXNKy3DSpm6AdMAmp1bJSFjzk7BhLBqHASvEOwxQdCEK6
ksyvtfDvB5jJ69AiFFBuwGCXkyYSsgjaEAmRyPmOfuFqvPZJZr2JcADyhIU5M3ORvgg2WbKS2/Qg
SgnG3Nka7k85K+8qA3fAtlxYt7ORAP5YoI3Z0T/uDZ+mitt4Lu6znoFNJwUhL9ip+AqUerqWxKXU
xBzIzxz3Bph8o2zA9OoZogaJzi9pEKpdfnAAzzYYBz39NWwa4VvYbbHz24SvGG9VP3vp3i/7NZwc
uTrWB6V76fU9ngML77+Zk4YvolTMW5P39EcR/lPrQ9JaepfEho3xKaKefyi6b6r0Dw4iK9LIC109
txFcRJtskXloFYkQEy3Ga1YdXgvpWTXRuP2eCfHBSB8VN31TlPfb62R2gNmPyYRz4FD1vZy39eDj
2zpkvKWlYx+T7qx93C4dA3Mbv18qZI0/NrnVmmNt8f8HmywS7Jz0xK9poejH8jqKqO9jNLnEcptt
Eo0Zle4oZSmTMxsDhQBnx5IcV/DNrNjP1J9l+S5jxXa76+Zao3NEU2NElIDMx2XXoeePQHlMnqUz
X/zBNqvft39/bvaNIBGuOhYabVPBx8JonArYnWGbUrPScH1Wo5WVvCHEumq1H7djzezQ4BFQA0EO
ZHz5TXaUXGmDIBBlEh3qdpALzA+/RAMGU08luZxoYW/+KFBN58HnaGPLP60rkoOoAUckcJLSPCjp
WUyltRp8K4SDlPzwlF3orAuNvcaLTkHkbbJC2qLve+yiYoseFFpi712JXWx5ML03o0O63Hpw2ifs
Dxpnjc4VDoGrzj+F+VESDyOqfiiPkJ4OSOOYDQv4GcQ97LRVIgBJTO5Hj1Ts4OJnHMBWcr+53bMz
B9FFz449/6mtKK04Pswrw8ao+rmt9qYu4N87ANE9gSVtD5W0lH+dm5fIZIsjcY1Klzg5+lorKnAv
ZSxjfFqRuj6bQna43ai5JcaUhP5Oro+r8WSJWVhM9RDjDTtMVXXVRLK1NhRYKGLMwzlzXWPhwLtm
v5NShINC6hUvVE2fMgu90T6qlR2SvKO67SrG0FI/hd6dXh/E4dB04bq1qxI1m6NIxX9ADwx4BKXK
foU5x+22zy1LNhZOKpY8kMNJ20NVGby253bu4hOM3bfqPENiwwvxscDz5XasuXc5ORiYGyPKEXLY
ZPbkEiZnSs+70Yu+p8auLOtD4yOlo+0MbdW0TyNWb/iTReEqTg/dUnlsDgF9EX5yFQ4tDKaYTjxb
SVuSh8nvPG8/GHc9fYsDOEh8DsJwE9YrDsgOVyJwyW7worUvt/thOt9Ig3D/GDlIIx0f2cTJIhpc
fBIRkj3J8lMMAKLADvYgagtl25koYwByeSBTqI1MWqtmyPaJnubdS1/17gfAOTV/EcXnf27KSEMc
a1ijis40s4Oatx6onYk4mHGnhnt/LRkn7LBuB5nOUfrL/KBIWSLpeNQsL/vLFDwvz5vav8eESkaY
eJsLd2b/p1zK6E63GgrC411XB53Cw06cCp61Xh9HmYvMmNXf4+YmJQu36vFC8Pmg4PdlnvjsZHQU
EKgJjkeJ8lBSDM+/D6ptD1VmuCNVfrur5kKMSEU4FAZbzLRaJYFFtSyfR1651Tkf+l3yejvATB9R
hxlR6VzJR43fy7GwMBPwEjXx7xNE9EZRjoUGXI816E8LgXVIeorMheHy97lFhXXRV/794G268MdL
Ym7y8qX718I1QzGKF4mSBDpovClehqlUMxo4SIJ7oVqr7lk0fyCwdLunZoZi3FAZibGKxC5/GcLq
AkuJ8Dq4LyN/Lbzl3Z/EXEBNzHQWIcbKJ1qDAHTHv386jdMAa5syyIP7Dv245th2R+5UkR1Uu/+h
KRajQQGCPWUKOdblpo7AFgf3xiq06q1V1+t4WEDZznbXpxiTiVWJaqDrmBTfK87RbH9IG+orCyMy
M3eh4iqgmwxJQkV0EiLFoagzcCG717Wdb6xMcQF/MdeET78/hdEr2VCwOPj9ugCrtbX0TbtY0piL
oUrcokf5cioa498/DXnshIGInXpw74l29yzFGP8srMC5CGA0kSDS4YuiUngZobQGB/ZJEd6rR8lZ
J9+X9BbnRuGDegMp++PguPz9ArefSnOt4D6JHwr/ofS2/zxZR945mx9sQVxaJj2EPS7eZ4HD9/ev
pOK0l+D1doCrqhKbB8c3qpvyuKMj4XLZgrQjqeZqeXTPVRsXo2L/B5cf3OHhufdfjGxVO5u/zo+F
oFfHOe8ZMJMKGUdEk5BXuQwaJa4X9obRnaqv6rE9C2tj7b+6r+FZfQxs4Vi8pj/Ln/3z7agzQUdC
HvvkyJNiQlwGzeKS1ZQowwkgfrwdSEvvgyUU5dV8A4GFC8OoSMGwXZ0ocQCr083r4dQexaf+95Kh
wVV9hIGyQFIAOOX0HYXpL9uAXIusxkkznNSj8TV/oyad7ADCfzXx9z3IP2932HVjJHJ0kHeYGJLE
0/MyGCkfUw903FuclNzwXys61ubT7RDjLnVxizBgjPPbKJZyPHIjugyBmpsv9Q2WUoFw/IPALS5y
Wr/NhP3/Lcxk6KsaecTQJYwnrD19X8s79ZAVNnxMfaFBVxvC2CBIgWw1KifMVMu/FRNs/lRrOCmb
5q5YWKzXM/jyxye9hbFU6Q4mP14JxzB9zrzzoK+TJRePsTOuxoSrqaQjUE3SbzLHZFfwuszHQTMp
7uCAaMKpxUuPe327uz0qc83hvkIWj4Qou//Yl5+2/8TycMUDRnji9Y9UWRycgmSbhG+3o4yXrGlz
OOx5OZApREZpcglzrRC5AqUQT+5dJNkofev9DrVPYZPs3aX65VyLIPayPkdG//8j7ct2G0eWKH9o
CHBfXrlLom2pvPuFsMtV3PedXz8nfTG3pRShRN9BVze60YCCuUVGRsQ5Bw77ckQgv8wh78JDIU3c
L4vX81Y4eKBEuD2iq3QklBxQW0PrC9Jb6G+myyD80nXGrIbjofocd7n9a/UW950PlPfbdq5Hg9ZO
gIkRXQDJBGDU5WjiuhonSS2mw4e8O0qM0v71LgNWHHG3oaLjDYeGiijLOi2VqprRroW0QQLyLnNW
vEVxRlYQfu1iiCFwuKBJCB0nNG45zEGCvkb8hP4OH6pzv3HR7AA4uD1V15sMRkD9B3wG8dB0YqeU
i7WuYhjJd9Mdr1r6Q7fjUrPcd4zIcuMGuLRELUoWK21XlStU9Nw2cZvnwpM8PoDw4k5JIefIGNdV
lgOp54uBkT1ydkZTaV5CDTphB+khPo49Evzj62DHe94ddgIAnK+353Fjy12Yoxz1Cu9WazPMLVbx
CzCo6WFiJvPJzrp0CJdDoiLnXFzRgyTDRnpsjxJvcs7gQo/dbffQ3mKhATfO6qU1yv0MXa4Wmk4m
8A2V4j/he2FJf2U/0c2OUcq7ysRRa0UXD5Nx6I2EF6bDkJtNYhV+CR3Y1V4PYmlhcLEZHzhPd3nT
Bvdk/MHamcS5Xc0reSEC94Dmd5pJ10iLIuE4nIHosEp29aevQP8PU+44uUTwfWlwymNngQClf3vX
kD1/yzJ1JjSocUFHEpblzNFTL1Y8fV1YJ2Fza+KeAsMCRBX0n4U+Owk1FN9TqObBG5Y72cPT7gB2
aYjHP7RoPwYL1S53eJSiTkwm7StIJFlXmSftusB5INlKbdhUTOK+ldL5kAYAjOux5eaH+B4dqz53
J53UR6SqJe/2jG45TWSpEJyjzVoDFPjy2GvSKDaDkc+H8Fm2kNoxjft5D5G+21a2phRtTYBJ4PJH
lzC9bkWpK+tazgfVI1Iro2ns1efbJq46yH4m78wG5cDEeirKVcRI8kB1Kj9yOhDR3jd3yh7gfH/c
z3vtmHytLrrkH6TdbePXwSAWDrQMCKSIJBsNEy94aNv3kC8/QKfYZIrIsH6d8pVFDkUqucOvt7Zg
QpR5l3i9n3maVXvyL84tQPN0ezhXnSI/c3k2HsqXzWiwDucRFrlHt/lVP3VO9AnBhh1UKXarn+wh
brZXd81u9nJffEvvtffwfjl0R5aj2/I0SHmRVmr0bCHYutydurp2tUTm1XCT5/5R3usOAPF+EoAO
cDewMABXXB8/wz4zR8WpUqpmVVXW86H72/nGI4RsHMlNHOFQ+9Nxeovv889HiAEznNoVUps2Sx37
BVLneGJU82FsfGC00U6zA/zYLG3dVm1h3z3K5tqa2VFxGks6jXthr7M+gSRxaccKxDNSAxpEJZDF
vJxoVYtUIe+7+VCoZmRKX2uwfOpe63Nm7Gp3/G94WfV36u+ld9wuHMT9WHcK8TO3PoCKEqukhsKv
3uMDTlNjlu8AQOblXTn+ylzlj8qbxkSaQW9v863b5HzQlO9bIBvMJzVsQi5HBylH4oBA7v/PBLWB
4xVBZNXBRLN6pKYPTQzeuW3iin/jP9vnn7WjnKvcD3NmoH35UCwPkKjZd5b6DWxgB3VVtKol5udQ
s87lVmSFLUnoaDTsTbpNhA+bqQu7Zj5kL9MebdSuuKv90K+t1svc28PbvKBwQwFbhBQoqhyXOxPH
QuaXfJoPK5iGLOM+dHUf4gINIx7dPvtndiiXF3ZrzIMJFodQtB8kqBuDe/htul9fwU2rBtp++lYH
K/xd2ShVl5F1e5DXyTly8//XOjLjl6OEfHASg4puPvCn8E49dZbmGBaY32zdBIx135oiY2NelRV/
ds2ZRcrXVQmSsqswYglDR2psAd6usXbjoT1MqYnm1NIP6sJOngzGVbn50DgfKrVdoxCVGE6Dq0Hn
KJq7q7+gG9V30Z9MNMXc0h8B1yxNhWGVrB7tXtDVBM5C1E7wRqRc7NROSG8J4ozAEVra1lA6XO2o
DdR5ELqCdJWxnls3NliFERojRYinInXs07oTQE4Pc/WOs1iiYltu6/zHqZWbYyXNqgE/nvmFr75x
jPf6ZhR6/vvUApG4eIam1nwQ7wrzND/Mdl6bzSn9FE7RU2/9xX8wzvjWWxdM3wTxDtADINXUkBpF
roG9l8TDUHpL5zZe/NK9Q8ElAV3Jt/rFXJ+tTXhhkBpj3/NQcg1hEO9eMyocEElkZv6pPmaJKX1G
x0iyh9CsWOMk605tQ7DTgQYaimUYLk1kIdeZBrZfTTxA1XKMbcgC3qnBKLv8YAr3ime8DMeWxRC4
sfWRCwEzHfqkQG5Lx6ZSW8V633LCQej2y0uPfhfZhA59oPb7pGO8JjYewaR4DwQTaFHBM0IT/a4t
SIdW/P/DoFna47i4Am+N0m4a/Rz4G7QPp/8+cCANKahs8BggcozUSo6coA59rSsHkJpHv/TWrMGf
DBFkcHQsZlNY7cff4t8fb/S0AjyFrC8wcMD/X3prJQEKcSoW/cDLB9F4WWLGNF7feVDABLwW9SCk
5ZBfvvx9gG9amet5/TBDyDz8Hk/Dg7R6fe0qsn374rneHLD0k5LHex59btS9A249pZgHTj8Y1XtY
mtBcGSI7XxwLyu0TqwX52nGhHoP8IhwjCAyQLbkcFmoMa9uLHcLp5Fet7kVIiaWsa+06kEVKAocL
Ox54/Ku6iTjx6lIi84BwoQ3Qc9ZLfpybXvYEjvue0auyMXkAj6Pa+FMYhFDF5XiieZqyboQtBeSI
Ve0NmgM6HGv4nnKGpY0NcWGJegEKIB5p4haWWsFeCmd2UbqTvxu8B1kggas1IvLHpKABd4s9Tnvi
ZSiFscnEOEj4XZw4UWZDQPj2nru6HCkT1LRxjcGX2bTEgbov3fbX7R+//n7UmUlIimcjT66qyzWJ
477CwzVJAiMOaqAXgJxqWKge8oEXXhwcI2DylQBNQN6Ep9UihC4JJ27Iq6D4JYWQu3qbOjBYTYwg
e8uKKkpoeUbUgkCbcjJCFnZC1lZV0JmzfoK2TRz72ri7PV1k41wOBcwBaOlCvzd8DVR3L6dLDUOC
fkmLAHjIiL8DdWD5POk73mD4GdoOylki7gM8Lsmj4YrOfJKUYVp4tQCRmKn5CKlnwdIg6cR6S/8U
ec4HhAY1wFpxy2F5AEKm5cKTtucgSmoUQeMMjuCOQb+THeHJcKt9gb+yU7JfD+Oh9zXniMI3uBhV
v/XifY2s0F+/eGzN1NT90avs0incxGWliX+c3I0PpBFhqwqgiciFRaBq4P5yeIt7GBykTt18Fx/1
/biTflUjaeXrcki236/ArLM6Sq5uaWqS6Fa+GrCMpI24Iujtt8mJrcwxhzdwp/u3N9dPxYUeqyGj
HoelJx2j1O0yqX1jNKVe4qCAEXT3ELVm+ALgwh/wpVuAXZuQKHdEJMxe3yOrtTIbHOrgJk3cyCX/
ntmGHTqhc/urrrcimixwASG9ipQSQBWXW14XmzLVlqkKeoPAybnaG1VXeeJZuoi0zwb10YUdavBJ
o3dlyMPOdNL6fWPVCnpirfAtY9Ui6Wvox9DP/ALzh3Q1ZSgdWk4O9bkKFs0ChT+oMWLdjPB2jHpn
Ft3bs7exdzAsFZUvhLB4TNEOtoiMkQsnA87vPjk0FqeZ3HN2HB7FwlxZL5GtpZIRLaDVl0f8Snff
A7lYhxKnYQr3D+AdN8nfkmuYb5XpiqnZ7+vP5I2VCbhKfpL5xN5QEYCBdR9R8+UGETK0lLRa0gTE
WOT3u8iP/HY3wZ1EnRl65a7e6fvo0O8yX7ZCv43vojzgbfA8BjGr5e/HYV2eoR8SCUTUKM6iT4vM
0Vk1woi0XubUugkOGpmBlz4YbcVs3cpX8N8fX8gIm7EN2Jr7n78y689ordZiC05oRpZioSXUmp0F
54k3WbVd+o7CVEFAnUgmyaR/gO4gSLVJrMdx7dAtaIoeKlCFWbDS31fnCE3s6G4H2xZaLUgL3OUE
hHI3zIBpxkEcO6Xi8JmpGW7oyvlHVDMc1tV+o0xRwUMlDsWAHEKMNlEzqh/Ft+g7HPd6b94+Q5tm
SEci2qiRQKMJc8eubzWFE+Kg0uyqc/GMv9O4I8eIH+gwC4cTdy7p5MQ7kxD6X86bjrUR825NAhC1
2xwjbrh2A9SvU9sSUX5cqiP59dZcX0HQ7//W3dxRTcaSXGU3f4ZBWMjBOYSIi/Y3qygDGBuhdTc+
cjhywN/Uj/lhsRHbgUYFrFsswaErDByxSA6aSmh/CaH15cRlbdm1TccngXhSVVM4ACIuP0cOuomc
7FB8KBBUz83pKf3U9mlk7prUVRmvmCuPji+ANjCIQtGbAwdIXVF9mAlqmBpJAOAPBxcUOWugH5vC
ZUm4X0cjxBIwKkivguEcOeTLsXK6kXczko/B4syP8kt50lEhG35Fp+mXupNdzV+93M6C8dQmVvQF
qcHbJ+Gq9EHm+tw+NdJE11aDk2A/r0w8B23l93ycbTDpn5CoSD5AqHcwHM4Bc8cY3qOyfCh3oPV4
vv0VW+cRewsUZ+CqREGb2stGMqFqnaVpsOwTP30cREw6s6q85cYAIAGOjLzoUbG7nOmqjtqwA8w7
WKwVD+0TlM/Lx/QNaOrJA2wlcpMH3jLeq0funXufWPH3VYbtZ6JBYY/gWAMFAp1S0MRBWCPgmQP1
NO+SzA5fQNvfvIXH0GzKt+/bE7q5f0m6HrNJ5BioCdU6EUU7Y0RL8afmD8+ZVUGX3ALYyr5tZ9ML
Yd3+a4hM+tnlqIoDVyUl+op7++8sW08gDw7W+/EezFC3LRHPf3ELk32K1jIITCDxgy17aWgUZnQe
FxgRgHHBnkWhfnWNUr9OueqSW6ewJu3R7vwleWiO/Lr99dvH7OzzqQWpyiRFuQYGRndxws/eBf+8
sOteuDcD5cZojxQJHpjL7/Bd+5AFEw9BN1dMsfFuf8dV2vVnF6KaSRrZETnQ3Qb1YKS8HOE7Jqtw
lpPhRvsu+F4tvAedbhcyvMvmNjyzRi1aBbZgsIn9WKsD0ZJRmx//Ktbf24PaXLwzK9TiSYMWLXo7
p0Hh68fFlg+sZ9RVqYaeNSosAdNzWcYSLAyfSPqbwx1KfQ60zG0J1bbeG+zZW35lTBoi4pGu9vzZ
wKhNo3DtCAqMJQ2gpWKmo1mcZPCb2k2gZZZSH9uJkeS6KoLR46ROM5fG8FHkNK92tH8Hws1SDv1r
YoWH9pQ8Ng6Lte4HhXxrhGQDnbmPtSgBp4oxQtkToKD7IaPm3tmdmSF0zvaG06HU8bTYsf3Kebwv
vcdW41U+f0Ag4Cs2dNetxWUlFSWyX+iPgqoBgBIAdMFTUxdFkieDFPJAGtj8HffA7WRL2kmAruQQ
NzbXp8TPkMaX/PKTc4S9etAiUzvFDppB/qgo+uLqfIp+SxZ/5AO0Cd6zUtM/wgC3Po96ba7igg8v
8HmDU9qTP799C26MWYsfpk/pgXf6r/UV8rN7xRP88KGGJ0nvAI2EXowPVb9nnTQzeQWeL7dP4eYh
OZ826rDPy5Aa3RKmgfGY4YG0OJI/OIWXm5XFWaODwvtbuWeJIm1u2XOr1NHs1kLhqgxWJTzGXhry
R7PeV4Sm+z8Z67YjQ7g19VRguohJjSZDGBtd2YIADt7Dv0uzQCYl9wCeZpnbcmznY6PO/8DxqZzp
xByORPwAJDpyY7G7uJE9I1cjman3wvClmxf6uU3KBQzT1MTTit3Fe8mv1R+s5CTbhdvY/Qdjv5B9
emsyqbMvhWIS5TMscQ+tKzq1DXotM3HiT5KBkt3b1rZuorNhXWGsFCGE/hSmcnKUAJgO0/BSZzLj
020zmw7t3A7lO/CoqeUswaA0F1JMkwfMzb7xxu/cy4P5MTqUgYG3S4d+uC6ovf5v9QbFhyfJ6Z1h
N9j1ffS79liPmc0X3PlHUSdTB092I6cYPL+HBr0pee6bYAKm7HyyguyNKE0HuQUpA6KD8qogI6Cr
APrNUxLIk92rn1n4FbL8DNn01LZBuhy1aswlsssKPcNx23FE/TAQesgm37mDhvqCC1W82yu5aQZP
BdRSIbF49S6DBEBfDYKeBAqkmUunS/Y6ISR8nkLGKScH6mo8Z4Yod87J6iJ1JR5gMCREz1DdEKUg
dZb+UHq3h8SyRG0DterEqelVZAyEHfrYeKuRrHpFL0FYMyxtbQOApyCzgRctUniUE5GXfkpUIUOX
oHGXZX9a6JXdHsqmATTJiUQTAgkCatLarln6UW1ASiXNFqaMbWEjCEDhB4AsoNh+yOqwbP9EJre/
dsOPQ7APXRVIoxKyVuprO02riyXGXoIwXXh8y7SXUPJvm9jYrhcmqLWVIqMvQIafBBxnJ6ujHJrx
qZDsmHUFsoZCpu2fafk/PFrslWnQkkBHebqwx9AOw33DKu9vW/mBeWKBr1A3TazF2QgqqQBw27mz
UEvMnIaFTtjYQ2Q9NGS3gexBfvNyKChPaEsOnY9gqq2uPnbvEwvxuW0BPew8/AjSG9SixHqTrXUa
pUEdT3YdjzaTmW9zoqDNgjc+4OLQEb4cw1ANvFBISJyEz5BQPyZPLBL/rXgAs/SPBfIFZwuuDrmW
VjyyJuq+MJw8BOuGBc2eYdgnvznQ1ri39/GGj7owRy2Kxo1V3iAVhOBWSEyoSOiRH39NvWOkL7ct
bR7ws4FRPqpaU92INUxdfDQHBsCetSxUaFPmklT3DUYRQvip9fTZS7o7Xny+PYLNM//PCDQqdYiH
kySuBawIuYtmyUF34All8AeysvKM4dBsHUAz92II3EdQIS8pQ9Nwfb89ks2DAlw3+nlQFESh4XKT
dVxUVuVc4hnIe7mOCAV0Rg0rx7O54HjVITgBM+eVF06mcUq5AQk4tCihySxmZPs3d+7Zz1OH3WjC
sKgq/HxXOCCORhGwUq2qgAyKU7Me6lvzBc4hUNWikA/dASoGShVo7mhaBSz8+p1GTzOruLARLUNS
RYU6EWpweIGTDXF26OdRUkCcsuB6/du+D5kJ7dhfK+eooc3Kf2/N2rkl6rzHgl7UGk8CxmfYUSdT
/+bfw/Qh+x/yhxgSkq8EMUxaOi6HpCcdmUohCR7ax2E3MZrgrhcEOipE/xwkZSJplL789RXdpl2d
IjtZvKg5qsymJHq3j8j1GSRoerQEgUQAEJ6rOkEhTuq6dmmQGs+CcpcBj+Qwmze2hkFIIhD0IEeN
guflMKpI0sOOZAdL5Htyr5yeQcd+exwbeXACRoVGJintIrim9lbTLMKigH4kiF4iYJBlC9xZdW3y
u1rc872DLFrJYre5gush9LqwSe0yNa+npu36NMhe/qA5f9/aSvAVvsdu/WLsIQe6V4/Fo/bEEuDa
SInALgHooesOhE008laFROpaCLALrfDKfBhVL7blY/M88+aomv2vRoechhln5vS6fN2e5639AquQ
KYKCGYoO1FJCC2CN00FENuYBs1s+SKXD6om7dqgAKIGPCwoLIEFTaSb7BjjcjOuTLNBeBWSz/33Z
GVVTEDjpENpB2YYu0ipqBdqKBD8//JVQr5nNZTLvIZDIIqvY2vRndujUAN9pWbLocRaIzjtvWreX
YSM/BY4dgfSg4+iCwImK/dtIrdVEmgmtiIluQby7LeNVeNJesz/87+Jb0Gzg/TsmZRq5+y9flTCL
9YdtLBFPr40+pnLDyVIWLCjXBtpXBFXc3+Mnbw6VDRXd/2WQKtCo6JbFq4/OmC5DOwCrNmRwfwCY
F6feX63al5xvMEXbnK0jYXXb4nXog+GdGaRmtVs6paxbGNTML9QUrH3OcLfi9RV4aYHy6AvXFGHa
wcJMMH8Kuk5AZ+AlZvSBg2u6XbCf7MR+jZzRweG2m130MDrPf1Zmt9T1DXn5IdTFlUeDssxkqBPq
Dbpd7kCX9hSz0h1bh8BQAN3XEB+hzkZFL0tblAau/DwQutNc72V9Z3SMhN+GCcjQgNKKCN4iqKBm
VOvWPG+qCY06jvIKWO3MOGobewIkKqQfFDc8UFGUk8etMtRJNedonPXkxhr9ZrzD2RJZzDCb4wB2
AfECwdLSyY1Iz/W5TVXk81qnK/dT6nCsNCLLBPV+iCOD4/MBJibBU7o7mNBYjBMbjQdgxcS7DgEL
tOzhJi7v+lJta6noEBC9CDbvzMCWikhoa5ZqtlZov1ZHHgmoF8Nk8Sz9+G3KNV0YpgKAOdErWVlh
WLAHs7kf9oIL0SBLgmesLHCS7gQ/u6/d1dYOqt1Ywv1Ht293MYoInmSjiG3ztuxWLtq8H/nKFN38
BGkQK/YBkMTHSmhaTIDIZaUdr/RNEENcfDa1vZJoKLlmwGdzsWlA/91cDtH9GPDPq6ugxJEfvgS/
t8Gz5CTuYA+PqZX7jV09D15pS4fFlf3WGUnNAIXWx8WtWSd4I8t7+YHUg3bN1J7LyQeGnnII3dSF
FCP6Oxf/+5kVUJG9QS8hElnoK4CvB4MjNRe1ES6NKMeIa9A16i+s9u6tk4zAEExFYF4CYoHamoCF
ppwo4SlVH2dsysjKJj+TzL7+vH2LbMRI6PBBCgixi0Kamy6PgMTNzZJNCuxkQazs0AKGZl+d1fmx
NVmEqAE962jGuCJhz5YiC6NGQxUnML6k/2UpJPhsRNNonQEl1uUYlDwTxKrhkcVCgPTIUgHYWgmA
6NB1QUjEQE9w+etjUYyLmDW4Zxc3az81OYBKLVJ2NhMQtuXyzi1RazGNaBTmRCyE2Jk7KEygqevf
L7aMhw1eeageiHQbp5pz/MAPVRbUnROCdz/aa6W3jowS+tYwFLTyAw4FTjLwU11OWCvUNWmhw209
BkLjSasjqMd/P5BzE9RMZWsVonQNE23syPOdEVqGfMpE57aVrV2LZDXyisiOiugXoQbSyumcpgPS
GY7msMpEGzENeJERbAAPh1YeGr4VJ6o6qSmOBFSJoXYRcqYkOEbnpguUrL3bAyHTQfsqFPKBTgMu
gUgTXA4k1deh1QWse9Oaw2SH4KNT9j1LGnRrusCQD9pcvIVAhk4dw3juSqT5cVBWsGlbw9PtMWy9
IuAP4T3QO0Zwb9Sarz0XrspKNu/qIqJ/0++gyxlZ4uq3YCbPfik+DzkdfvCUZ4Zlss709GkQmyR3
C155NB1wyU+jXEcjBmaYwngfS3azb0tH5faD6vVvvsEY6tYBQm4AChJI/+MPNZHgPq16vFyyoB/M
OfaQ52DR6W5tCLyLsSUISPKqtzOrE1Li1rJAF/bNJ/QJhdxhvU82bRAySTCTIflPx4jVoKpynxWI
dT+Qrxnu0SOSgbH+9tpsTZUBqhPyukcH3s8T5ixLJ68ltH8MPC2BfEOKuWnvtOTltomNgwpGT3AS
ImOGZwjNiD9VvJQPEYfVr96RwQAxhIKMNg/VAvvvbUsbgwH3BfY3EbEEgJAKeSO+aiCO0+cBoBpg
gwAnbTwyHiAbi0IyCjAAcTdgrSgTM3Cx3LzgTdwPVvld94fI8CNWQ8qGI8BRgSdAiylyF3RMoU71
ImdllQcS+mklc2IJs27N0/nvU6GXkqK+HuX4/UI71F8gAGehc7ZmCSIfeF0TEQQ0sF/6S1UNhVg2
yp/nzTrslWpf5nvU3/79ciP2AnL3h56fllLmNDltoxVcqDAB1QIOJqbTbRPbA/nHBDWQTDO4iNdb
0K2W5MIvJguaZobEOIRbVhCrYqrA1YxuW8pf1WOvV0ou5YHsoNKTIYEtWYnGGMrWohP6bNIVDxEu
+umcC1XbRwATBCs27/jS8cjhMDLYG4U+kChCggmVSkjuAUN+ue5xpCWiDB1oEuGF0X5Bc+NJeVZF
c0Gz02K3LKWbjQQLcNX/0fWA0g29z5pFLuNBx5jGN/Vv/lgi9PbB49e1r//DlUK4ApF9IxKmiGIv
RzZPbT0a0O5GTTFsrK9Wt29vtK3VOf99yq/U5cjpbZEXAa8dhipAWBmNjJhvywQUZYmfB6YSQcDl
ENRGSqOZLwqSnkE2IE/utJkRJ7FMULOk5nFotDpMcIOH4BhsmnLFyP2zTFChWJ8oSrkYWAiY0Cpi
Ypz/FxN4D6HxBFcWLpLLiarzRE0VrQG4k//ARKFh53+bKB3gdiIWBAQyGeXZtZuHyKIthVIQv0J0
S+G7NFaubOveBSyJxA7A+mHXXtpIytXQOk76scGJptyY8aP+NMZ3079mEkJeA29g5IBIoQB8x9TW
mkQllyGUDVN/wbK3Bp0IQt0jWI6X0Mw/VBZNOFkAKp7EAwxqDCR7JkBv83JkYPVrqliQfvAmLXdo
dtn7+KdOGV55q/ICrBJ5sQKEjiiSmsBwyqJSHpChEE/amwY94dXsPkCLmD3rD+Nn+NZ/zlDmRv8f
XM5tbyBvRAAXpql7R0jzWowK9JVAZtcbA84HNK+0w119rKzJK1PQewE5RVJGZgHIYOa8P7+2lrR/
Hh3Fj46oBqBVd6d5pZUhFZftMvsFNTEr9fLd+Of2t/7kROnVwMrjVYSUL1hVyVjO9rJaJ5HACahb
Vqs1gXjJxCXZ3UVmUplgmvlrzLbwkZqQE1+euiedkbDduAHIZQYRdiDcwQpE+U0U+RV9EKMsMERb
7931s8/NaLSS3zrsMa63rW0HPJlOAGVgRaEFLlJVzOoU/PTAPVQvQpA/1oj+GCu/cWgJZu2/Nqjx
dNm0FlEPG7PiiPMpbhzps4qDQTcHZn2H7F964c5s0eVguYrXDHgV9JmK9scwmTX0Ma10NcUUTYrM
ttaN2UMGgMhjYvoIFeDlNlnnOeUKHsHHggStZv7RPFZf2daBvTBBnZopSupFgZxzUKu/EjOxKjt7
yna8GT5UQW2NrrLnwLvOanTYuJHAPwenR3pPwGBDWZU4NZuiFE+CWjK79xHSt6lz+4htWlDhWUnb
CTg9qBM2rksZFy1em2sNOJ9iOIb//2eAfMDZER6aOod+BAyA3XmsCMtP/e/fTQjU/hkCdUPoUh11
QEDjwbxYX0bvhoeCtZ9Zs0Rd2+E6NEME2e0gFN/j2mzHz5W1w7b2MHpFRYL4JUyo1Dyp9RIbS4LX
coSO0aE2w+YuC3eTfvq+vR4b7h+Cm7jYADEkpVfq5tFDxai0WUR6TrA1MOVJL7d/f6PFHPwwpDcV
TyeQ+OjUnq3DtapqUcdy3IG/JeB9/U6ye1c5jL5oK6cMwC71MbnrH9YvpLVtdFcAi855kQvJGnTy
ax5vqqyG360E1cVHUdscxYI+7GTsEe6h8DkUcIp96Aqvoc8HYpB6wy55vD0NG84WdOzIphNsNVFq
uNz2BWk/hpIu6rPjo9hYSeVg+2d+tKv7X7ctbW0cBBAAVBPCZYzy0pIGvE2yqmitLeCC8pfETncx
I2vMMEE3a4CSuO9nYiLe6TsF5SurPUEb9vY4ts7Y2ThoSrxJhzpTm6N1twTK8XV4uP3rW309UNn6
7zTREgOrwEdtM6AvX0awQ6pwwkvvZXfDAzeZ2gOrl33rlJ1bo5Z/jUfEsqqSBC4T707cGXW1XgyE
cndi3FaL0GCeKrO2DfwjAPQu8sX3Dny7k2fcl6o5BUxpqY1o6MIs5QIbbQajdwmzrY03xdvoZ7vI
EixW+ZU1Omo3c3zdx6AISgLw692Bif3Ovr0PNuBp4vk4VKor1eBb3KcGVsYAKcYh/o4t5U1BNXJG
6JU74V4KBLcoIKYCro7+MHsy8BVH+VC8z071EP4uHvr7zM3M+dlANMj4uJ+kwo21pTHgY7zyYRxh
9HBQDlLZcBxOhNyss4DEPTL1ff1u9CY6UA1r2SW7mbufvlHQBdLE13a3J+pH7ufWt1B+XACvazTq
+BYboi+i9ReMn++pnd2LzlN0mJ6TxvwD0mHRzY7iYQFTp5e9jc+5z1Kvu2KbxAPwYsEo1y2pcddG
5OD238s9Z82PmZcjGlpM0aofp9xM/La+n6q7hfUUZJxhmuYhUaDfoXDYKbzjsPhcGR6VrlCXcjhV
CllodbVAGbuChIX1cv5pGb2xgHT/9VCjc6wmPmhxcrsws4PkpQCAfsh2H/B/ulN5XA/Cm+SmQJAW
FmrZQF4J83MPKJHA8O1bxX88o6BEiu4dlOt0KurQ5GUK+RDjDe9yewVtBO9KgR5gJydgtmLlijZ9
1Zk16j1Q5WrKd8Ra8TfZF14Ngm7uWeaBaL99Rlh2qK2Za4NRSyuAMy18CSjCClNy0DdUvC6H8N8/
EC8mkHK/+iLNKhBn8ItoYMNLe6cBsqG5t8ezFbSgFxS1B7x3oaVNjSce8bxCgIHxgD5nhrtpa9OJ
xOM8MSZuc/uj/AzqGcgyKz9O+uxRUCWosOozmmxdDcXV2RNFJ5XNiJWX3hoPWniRH0KGCILllK8f
hX5pkhiNGr2tOgbaXuA+HBZOh2WE2tprOTZFUcPI4Ci79khMEO98e2V+yv/0YT4fCrWlx2htdbWE
FemhAW55RkQdWvW7vIeEQXUv78AAs5896VGxJnexEy8vTdkpv1J3vV/s+T4O0MILnmhwpn3Ffmmx
6JM3CCSIoNo/U03dFmsng/R0Ij0xdnVvoD/i3uisQLazg3hsfzVg/h4A189cYR++R7sWevD86+0p
2ozwzj+B2r1zF6n/QTiIFnSnzdTSgKPV7WInmjrLn20Fq+e2qCCsn1I9i4is42JpruFkgNdXXntI
3exZdrMH6T09razM3eZNeG6U8gGR3EsjT/Qq7+bvY7abTUgpO6MpgS7vTtsZDwUjZt6Kxc7tkZ1/
dkplvtYTY4S9FWLG9+s+w9a+vWYi6/AQD3tmIhnialzIPIqnOVh8dR970130Mf3SJnM4FSd1hxvi
C/jMFRIL5WlxKzwWh8dmMKEMaEMmyrz9QYx1panduiJZxSnMkXB00AQvWSyd2a0y1vk5+Xk9nw04
L9CzohKUT75TbNnL9r0JzkNETaxAeoNK5eJE0j42zhdpAuaHoKpjLz1+hXbrcN5qCcHv4sh672w5
9LOt8sNZcTYsre0LreV+1rF0/4C30WSRmm81hF7MHFm6MxMKJLXhywHCQgUesXD9gJi42ouOaisv
9QMPtQ9rvCvv55cKAx2+PzXW+duKBw1w+aI2gCYtXF6XHwDa0Gbu5hKt8iIKnJBSruzbm++HO5dy
8sqPVDO0b9HUJlNOXkRFos8UNDURkA6EN99DL4SshQ/p5sf6CcL3g6efhNjhDJNvLJCuK7HD88cy
LCy/NKN3JhU/MUh/EDQZBcJJBXQPzYo/ryNXot6eBXekT//tbm3tZXXKxJ6OfZeZXUz+MCZhw+sQ
Hcj/Z/PnBJ2tcyRxkzBXwFWo6KctPsFT6Qlvha+58e+eN72nCnlkZwkUL/6lWJJkNk52n+4yRLYP
+b+v1l18CnW1S6UB+MiA4Rcm6EnRz8S6sja2FAyA8pwUt4DAoAxULSepWUwwJFbszmBYgIKFgBDP
TUA0ZoChpAvNZEkYU7zh5FBygmEDLMXg3aWscmgbH5OMNDckSMy75fwh94yC8EZkjJIzaIk1UCCL
V830ij7JjVahXaavTo05h7aQgsi+Cgg6l8GFt+F6AF1GLe0HOIln6eWxnKqubGKhLoK2sZFmy8Ci
+sr3e3RN3d6YWygtQiUGrwqFCNKZfmkoyeVwbENUoLvULxNT/FsfQ7ylYkuHFM2vCIv3unrzXzUB
R62fp/bMmNONgQJmhFIABB8RMquUAwxFteEmeSmCafFWHtpx9ce02OrK2B0sM1Roo5YoujUzzAAo
impggdaU0oKcMc/CZ7EMkf9/dtD5blyKsIIhlNuB6SDgYIhHVciVMo7xhke5mDhq4TIVApNjCEMf
VWUZhRmlZs7iyd+wQQRM0QOBJhhItVA2aq5V50YwiiBqUhO9zlW3H9o7ZpJ0ywz6gwX07YFdBDS0
l3NWR0JdpuDOCxrhrppOkmZjnzP5Mbae62gOFAmLCeGVpXl1tT5WYl1HtQseQkxt9ZMDGzdkn3hT
B7oARHD/l7Tv7JEc57n9RQacw1enSq7QeWa+GN3T3c45+9ffo9oXu1Uqo3RnHuwusAFbtCSSosjD
Q87M01UFis37NrYQDl7JpWx5amc/4H0+8ZoQtWikl1T0UzQbFrZnwe1eiRGvdxGUhGkcBgJqUluX
hfBY/m0wKKIzGYMn6LG/hTE2AEBPiYeOQNFjYYWW4kd8+n8/TxlNZjRpnWYo3zQmOg7s0ST8VbKZ
OqzO56Xa+5UkKvovGrUX/BSS0s30Iq+yr2xrWOkTeJ2PtbMtOGtyjE1rseCvRIOpkAMaB0QveKpx
NdG1Bi7nWyFIAB/3901uc2ROc9LYaEfVD6wlLh7VhShKDQIx5GADwPKijSlpV9xg3dfmpaIxoAsg
MsStAS5sunUTY3MbP/dRvtUky/Aey12y5Rzto1g15m+pQoMtv5bdyL4vdeF2vxJK2ZCeY/RAr0Fo
DdLnx5axpgUHRGbbAnOLRBCY+qk987VQEMIYiFsNzUPRaH5UsFI5c++v4VYKhjOI0hlaBJQqPWRC
FiO103NEKL1ggMkbU0ul2GZVtW6PHxUlgn9WwDSJoXaUKem1WGKeX40utuhTz/b+xDiIW2eG38ew
DPDzoPUFSNJrLzPLQ5FhXhigtr0ZBRs4S+GxsVurGr7u79btRXotiCz04iKNs2ns5haCYrSMhxN6
WiN7ZtklSwgVffQxh+FECtoj6/Grly3Vw4TupjNTvErur+b8ML32AFgO2iRJeAoAGz09o0v0MBMw
qBMJNQ00u6DDNbMtyHyy0iLMaByaAAs383Afxa+lU5sRlosm2GPkCqv8fX4VP7IPwRGQ9mGZ1pJa
XnwZPQRRLzAO3cjwZY3DgVZPsFhPzMVN/m/pNMFBj/xVMhIgbbkRbFT1QOLHMxLJN2NQ8ba63F66
FSQpizpuCsioPXEym121S97D39J3M6L1r3ZKt7cUDEl65J50NAiy6rDnDMqd06UhXRyvpWMhQXyx
Vc0XGTSaaKHbngynXH/VZmr5Zmc2Tm195vCRlqVbqFBUDuYkc4yNWDRPDVpmkBlNQC9fW02XJVLc
cUBGg5bSVhC0e8Ja3WjR+r46L+kM3D9Akpg4g04+yh0XbSxHiaife2XziuDVFWHDK4wK/UJccJ7G
868Yyi+TJ53fhBpg8b+7X3hFFquyQtes8Di/MtGfC5lWCMOC0CaNzhu0K1xvXQFU+dwLSYZkLz+Z
qRc+i2AN6D8CTD0e7J7VOnp7oxFxaLnBJYpdpNHFol7JRUDQxVm6RgQ/EZjS/UNakoCQA1MrUDUi
bV/XCyrzFFhvSci8KdkWslnzm+gvbrRLCdSWtV3eooYjZl7Y7IvE6Wsr8zd5wHjpLPgPzEFAx40E
Zm10xlDPgyBVRkXi8AoB9rerranf6yjbVl7OmjqxoNVo9gLaGx6avEYo49FKJRGamcORCFslN5GY
ETEAkHXwLCnUxSaKU8bFPqQgQEOLRFxse91m9kQubBpm7QHiieMnzYTU4QejXIdGiSRMkW750eSk
dwKD004d42JbWA0wfMDYoX0BgS3d6RfIc6TLZZ14P1pjNVSHUv0xseowCzEN8J3wN8B3ocWTvqFy
vlRaUUXwN63KNSP0W9ondFuC2FIFbQumaF0biSL0zdz6eBC0zRZPdjD4Grta333fN8WlXVJAnQnM
FLKgmE5xLUUa68yv+gQ0CY/os5pkU6y3rNz40koUGV1WABUja0TXBbmkrMXJhwzhh6Z/VI9a91IF
Hrr17y9lQYwB6gI0qxBmRYSa10vJU6Nvxs5Hwji3MSJCAteWnRl/HGVi1CDpVMLRgCyBhoxwqTjP
Yg2tElcRxj8H4P0WrPTr/kpuH2UQQroRMWOFZJ8oE8n8dOTjIEQXEaAgM8mhcO8x5xD6sGeZlQRg
CaP0LKv1QgeAOPV8EBfM5ox0w2D6qYW0TQ2IesA4JfLt1wEJSDnQ+443jQqzoVu95CBTMf+yyj2b
a9YfQrK5v3WLP4+cHSoHoP8AIPJaCXpjAJoTQ8NJOzSIsdB98xd9K1gBacaAa0GgQTOLqCnwtU0g
5N5UOIZMRPT5+/1V3Fol7B0vMgN9/ISZn7q+IjWb5bDUcg82ycl7pAObbA+CkftSbr3XtRTq+uoE
rpyDTs09wfzJyvksnIMIMCaMXQfEAYiA63OYuSZROz7OvbFd9U+csH24/+0LOwRwCxI+IO+D+6IP
oRG7uVBJS4wrfss/fjJ+fenr0bUB2mIRsMKbvv1MBZtQ1SbY/14xm6+Y7zDA9M81FT2VaHoBVSdp
uaDsLkaT7YRWvpwU2FrDjYanNv79F5t0IYJSI16N0fiS5TmJT5DyzeV9CfD8Xyjr1UIoNTLaTsrQ
K5h7ZWC3wyqSD3P9ojOWsnwi/+4W/VRTYk7ShoEsRXyAlzKE7Tw793fr9v5AloWcBQjSyAAQ6kDS
IMYcTAMHMvKeAKoqtOSAYOmX7D/fl7OkumR2FipRoBi8CRqkoZi1sqpzb9bXZXxMd93sJglDyMJ+
YQw8wmukj7AWuuW8VtW50gbkRaO+NcWNjzaQmNEIsCgCvgkThpFxA7/FtYlLU9dhQATu28bUfFtG
1MiIgBYEIOCVMQQI9gG0Fa2+wVjqXWAg+RWujPioNpvcf/3js4AI5AxREUTbET1HJunEOu+GCDct
v1IzNJm/ty88i794wc9eCSH//SJhlDZFmA9FTPIY/Yn7/t9WQLT64sf5vDXCnMP1PWNiqLif1z1Y
ICTGQ2fxJJAfRN0PERYU61qIGqBGP4k4CTvnD0J/KtSX+6tY3CLS0opyDpqa6abcUCy4PlWR50z4
dWKp3epvfh6PDZByAgd3hvpcbFKH4c1zOuKYK6C21v/bb1Nuowu70UiEABE03NK+e7r/60s7j854
Qt4nIGaiKZ2FsB3CTGkQOwOMEx2y54TV6r209ahOo8QJOkIJTV3XZ5snk+yXNTIm/GAhBcWC9ZL/
nYr38PxCcRrlBfBD0rBYXkEsG8lB4YXGS+2bc7aJMSRlWEusZN7CTiEUwB6h3dfAi4laxxjjvSlK
CebzzhauIS0zjeGPEVpoi0VYQ2IykOHSQUcZZLGa5XUBMMp2ErfZr6YsTYY9LywDMxMA1ETwj7Ye
+hZKFD/OCy2uPQkRrDa/9P1LzTl/rFRXMqitQvO42EhxUmPKm2StKkDrhYThMW61ChUl2PG5rITR
v5TPa2JNbSepL0ByJUxmyzps1s+TXbwwaLlSoyDs8POD01gdIzJbSLghaDKQtgXHDWbS3lSXxyEb
VdzTXt1bOp72GEby0lfg0wY3bJTvhT+d+oxu13PqHVQ+hLpdplyI0Ou5H/ha7yWAOqTuULqDYs3B
nlMZNyq5MS+NEe5VVQgtpw7ALyHXvt62MuZ9MCDl6i541UrHxUwgp9/3P+9rF23xEILkoQBjw1WB
sbSUdnFa0nVioem7BENwAnvP1Y/rlkW0cbMStHMjPCcMSKShm+5TzyR5nJVY4TD7qaleegwWX/OC
xcUrn0lnSmDLV5sGUXCNsPzzREL6KVM2ADToCEQIU3jrVofKzD+m2t5mRxZbzE0FEyTbhJEc3WqI
2fC6pM5HBugkiwY0i4e+KcgbIUDz8IaXzexkbAWMUXpvPn3fdv2H/EtIGHgXEq5Ry4RsvDhhs8gF
0eAoNffDRpDRQ9xlNudbTeHND4VgGvFqHMyKUQ24SaDjzEi8Rag+NMIrTjb9woB1PwrEWEM/NHp5
0VpS7VOzskIVPVas++3GmokoGBghMAdwCQ/Sa1ExMqf1UAcRfMXo+VvVelRlUDxxqGKx2MVu95Dc
QHg1QvkB9qIJ8hJlamKuaTCpYnYix80UTP2tH4wvmTFR4AZtStZ0KYjyGGo8NVGRQ5C4qh6lH7wT
h6ZZa+5D9ZEip3piAmlJ3uRaO2DOCMHhQAQwUdBpmwqDGEstA+JUOwpH9VX/VG000vDr2grwx30H
coO8JqtDLhKeF+TpGigbrk+sGxQ+yJuZNBLoD/FJ3QaoST5mj/2z4FWgIy1ACz6tO5ZOktoQvUY8
+JGTArshktPStVgtJjz6pI8FHWrqBAz0cErRpNZsJIcF4KXvL7LCS1H09VjzYtuSbq/GURxW7uUG
T0T/OnU7lnM8CimHXx8sgwylbsw3vGSBfG4tliw6XIEozHVCaGdg2AF50V7v2aS0JYI7HkWp1JIc
MWcyZt96X6C7QNSIjnPCy2lQaymatMNIAIBC9cTMPyvdVr/0nyUy4XZYOCym3aWdI5x6BFuN7C6I
E6+Xk2ZdPc2DgOUQqhDP6Ex+lR/1/F20u88+Mac/bWfB/l0JpC7Lko9ruU+IwGcRfWPcC/C+jsQI
aG5uZAhBRw6cH0JXMsLhelUl6Kqy0UARWN2XoQfG2U9ACfQPhtUunNSVFOIcL1x6HOtFpfao8Oqq
mTl6/pi4GDSovc5fQWKBNOS+OMaaaNwyOnTmKNAgbWxWv+L35CegjP7jfRlLbvZySeer5WJJcxEI
ocLJhJdsN2vpevwVAII1OC1meSRWn+yi2G1Ku6u2icsQveAhVJTJCEz5nPugdnNOgimRhyiDh+9d
fjs4vIMpJa15Ak3hZgQdjGIzJBLdptzfpUS6mBWiL2TGXxk6nSUMNJztj2w7ml9oywis3FEwYpA1
0vBWIsJrFShfTJ4lHOCUbcudkbZcV4CeabKE1tG6w1we1I6BWL41amR3kMvFoxAvaXh2ysZCvRBy
zC3ovf63LD7I1kbQzGCTPxa9CQpmMOwwzI2Y09VGnuXB4PAEQhqfhnPqWaEmlS70UE2r+AJ7rVnY
ZWfPrLFnNyZAySH32YV2BkEUVj0POfv59ym0he2fX8SUBBIVXEiQOjkWfQMSitSuXjNL3kRfhoMe
GieyXr55O3Ff7ivhjUYQgRiQgOINIgoUWa4FYqRV0AyV2Hvz7yICj3ch2s59CTfcFLhCrkRQu8YX
eJ1UitR7YfQYN3ZUnzBypF17fm+Wqdm/Bm8j5vgqnxzLom/8IyWYuvMLxKFZRtaWhBiVltlGaMk/
Sky3tdtHI1/5IsNDMldKmVepVMGcBlipchQNzFRBr2JYWW+DK/FrZfuzfke76V9sLhlfj4cEcunK
2aFeKEwoCVxTyeHg+eOmLDfF6FThQXofngGNOPC7l+gIIvQ/LNaQA72USe1rEwLbFgfR4IkYQrdR
dywYGtkm2pyBL5YkqCV5c1IhThnlYpbm+H1/tEQTIU7NiHeX/AU6DQCJRCKaENHSSt8lgx4XAxzv
9G2Y5vj9znKBN7cJ2aMLEdQawjz1xR5ZaG8SfvGSZyiuYNVmaH6ngHzJv3AojDWR6+l20/5bE3Uo
YZ+Mba0RgVaJ6ceRpX20mjmji3pGldm+r3YLGwi8EhlTBCAOeTJcb2BaxEMUScWIx0n/3AAsLzhl
ZTUYE5MxXPvtu9UAbMlAHAqqHXSn0HktLkTQoUT96LWYlgmqAr9Y8dx6VM0ZAP1NwRz6veDjr+RR
Njz4gjoMSjeiQ7J3Gys+Fi/aobJ9tPwJeDiE5mcGpC6LRYq5TCpirMdxMCapHT2xPggYvmZphtUf
+GwfNiaH6c2Mp9fCKvHMIw0QeJ7DBCgLmKs6Sbt8wK7a1b4037csdbyN5PCGuJRAGcAUgKixlHFu
gK66EkCO7YenbKcfLUaL+1bxdl8hF1wGpJ3bBlADRzXxWiF9ZN8qBWBk7/lksXBNN0QT8HdXP06Z
VlvLbSYP+PHBCk/Dqt/AmDG/V1k1SOjJNihMds2qdgrvMI/QUW6nbDK7cD/vL3HB5q6+glLMKeXr
JOjxFemmfB4c/2fnlQDY3xeyrBcwaVLDBJMFdWq1Gut1OUw4NXfgzM22W7MQXEuXJNbxnwhqN7lR
7IckHInqiVaMnRRcIMft8L1PQZyHyeUxwzOy1kRtHAqR/dQa0PWOXzWjDXLVxjBbkBIzWUCIllE+
GISKgooiApzjTRwqTaFYz50wesoTt3728XIAI8Gpso1NxND35V28EEUZsJhFaViNEIUuNsF99m20
Ca8ODtziKj14LFLqJfd0tTJKL/IqymPE3qPHCeiQtYTZVj3um8vs8iG3wtV9JbzVdKDigQlAwgZv
aMB+ro25aMpRCgph8n6kbutY6JRnBGo3PETo9wX3KTpEkXZF0zFd5BP5VuanSZrIpSJa7UcAbpj1
9Cph1FS01UBlFm0a96t2NNWsEH7Yxmn4eGLNBV9c5sVHUHrpTzxgxgE+QvqBhroxtpC9P3XHmDWi
ZFmOrgDMCso6cBhfb6cBOvNRqbGdooqHZW3JO872GTZ2w4p33lEgZjETE/kOsP9eC+GENCpbXpu8
EeRRutO6Len+N4etbk0Hc7YUB5hTEIfUTo7+hgScNaq5zc1tjR4DDZ/DOuKFRZOKElKLYFLnb1qT
JiGTpbKpkH8Gi+uzj47InY/JqcbpvqredJHhcYuaIVAfQF0BZU/DObVBnLUkT2awAXLmMd+0Lu8U
zgy3xjlfnSuF1uQJ7OY1Ym/XnuZaLHWmQaJyQ95ms9f+1l8G1YqLNae569aqCdHgaEYchlMwrEa4
fStCKJ7zpLKMGIl+1s/pLJZTm86gySucNrSLcF0iqnX8p/DR2PrWU/eUP4RfCcvXLcqFPDQYYBoR
mJ+vdavUpKzQymJG6aJ3VWdfHxM0juCPjWz65icGbzCZym7V59wZ+q9I8t8vnlV6J4FuZShnj7eE
nWxrW4wnwjin+8pzQypzVp6LhVFGU2tBAko0SOmc/Chaz7MZWvP6+PjRmz8DW7DylWSlqwL9P5LF
iCbOD3tag4AOxrQU1GqAqaecbF4rPlotIXt08Sx+ndejWa7bdWpr7jE3pa2ASWSqm28VcMK/sTz8
ggMGzPpCOhWvDUHX9FwM6eoWqX+rAkFX6Eb7eq0h0TFa+ADLt2pb3sd7biPvQIxsMiLgmz4hsvkS
6pi4tkC6D32+PuIMxA9F0FQwIRftTsfR1Z3AVezGKTfoGxJsdbDwgEKoIKJAbOZIdjr3j39JrYGo
RPFKAJwLEN3rD+jmVBOLrJ/BvqB47S7zUmYXw5KbuBRBqbGmpHou890MLuzKnFbiqgaD07jxv3uv
ecAlLtslSNEC6/1nab0qcMSd9TmZsfOyOry86KABNqzH1HwPrJ+rZ8yFwkRwtKc1lvPuBeDK8Q71
QXQVq109vQw79ZHlw28YCf45ov92iDqiRJGmpg+xQ8UrZoYkj/VzfhLftd7OD8ObuGstyepxn+S7
4cjqAyWbf20eBroAkIBAkwHqYrSvSzHY05dDRfda2TqBv8LLtyx+gIW7A8VfMrwVKoA4h+ZQjcRG
TrUh9j39pXrlnRDkP42VuqPFu+IGzAemE6LxeWC40wXLh1iAEgBuEsC5TMMIlZDv80asfc8tQ2d+
yypz03/Iz3DlaWOtSnPayG9Ta/K+DYon7sSieVjwepAPKDrg9pikhBTPtd5zWSANXdb63s5IMQxY
fOUOya/8E+3kG+OXsR/s4rk6tat43axBgHLiD6xWz/M8VOpwgakDtosUPHmUWa+/QGhLwSgUzceD
DsNDj9E7ONpc4yiuBkdxo8fGTN1kpaL5fDYj8/lRtQPzdHhTzbeDYGWnYQOSNVt0ezD5xubsiLCb
+57hth4LeDJSbIA+oW8XQwioGy/iy9RvR87w5BXnKj+aVfFSOoDEvAHSdSie8pVwCllh4kKMfy2U
chZg/vDR8Rz4XvPY7uYVdMMhHPi5xUJdLGkgqB2A9kErGiYo0WzwftEOLRqtOS+bTH8fnvqNtEPn
/b7kTXnDb/x1eAABzou8C47+gfNYWAjiNi6PHxk/PC0wmJeIB/kD5XjHKShrUM0F+/r5qMd2tFc3
CTQdi/1gnOOyJKTVSZGbv+FuKQGYz8uQwxKQ6PZA6OmmdmzXO4S/IPbEDYuOVBPNvkfj1KwZsmkP
dl4lWhiR44Qm6fTAvVQYa0wcwCrBVofg9Ohvu33yglYTeYNWMC8+pIduU+4j3mQll278NhENNJdB
hj8QRB11uwNCmYNVqAz2iinU+/h3+eb/LI8YOmIBX7OdJResSpwnvUwut2EhQs7sPvTpXgoXKeMe
qm7SSwivnM7JHEwEPWbvKB9ayT7ylBBjH96nXe/wTwfu1HPmwMJf0tc6Fo+8CVBsEhKXeBZRl5aU
D6Av7uRg33z329liwPxu+ovJz2NAPPrt4UIRC1PKGwLmjrANo0jijb4qXX0729m22SvrPeeon2i+
xEC6rWHP+/IhBnu/j9BxvcYbCA+ydG8gFXFfzW4iOXwPGRRnAN0GoifMZLne7joLtSooxmgfYj6Z
BXqntxZYEYA5QjOSgT5F3rR05OPoIJL7nna8jdnJxc5vLIa+n+GmV+eO1zzy0ag3goYVLpPymYIi
VmWSVuM+MwvEKZgzbzXgVxEBAVet+Qf+9a+P08/JTvCRs/lWowwUAp8xOuBnxwNVNb84qzffZhTB
kKJcd6ZhD/Dvls3DCe4Cu0RUCuobk+l3b2jRcA2TCBTDQ3kN7fc0YrdruSE1wnDaT9av/a6319aP
2p5/d06wRmwuWhix/RaZv0Bxa/6QHfPo5vZK3ShgDjg+HzEW0DQ3v543v3sztN96lAqfHh4k0956
vfXzOzO3gyubqnnKrBYXWGqtSUblIKzwt7X93Vvv352TYMJ2ClbJb/WIhkRXwj9+EpzYdrBq90k3
R0s3k01qHhAkKkc8R1aetHob7J+5+eKlptMx0gnn2Jc+zMstoYw4730fA2SCae++5ljp/sexQDlt
l5h7A8t+RsnGslAW/eG6jy00zFs5p+3Ke3pDR/3u5QGf9ckKRs8tYPc+iQ5b+mLoZA2ftNv/2vMW
WMJfC3Oz//y1WT3u7f1xUzv403O22/eV91WvfqwZUcGNQ6fUhFJwdZLlQJvxAQk44X5oYA66b8rn
FpV7K6RMOYvGOBsECFB/tXbtqdbm19H9ct2TY2OvS/PJ6c2Vaq5MZ+0cPOt17TmmeTK35urd1pkZ
nBueDJgF8ANAO5EpQgQjee1ZNE6LB4Wb0/0Pzuxtu90EOxDmHNLjaOe6qaxB1m1VtrCq1/oGOtCu
9MD0YSR2jXRA5X7H+/YlHxlvdhIEXe8RGfWL7+IxahS8bJQWVJoBCIARN3s1AYb72UD/Jhi9dFNl
kSXexICAowIzrqiYsoCB7Ui6XC+/UnOtHI2y3eNJOsELBE5i6bZvZ/tsg0vVClyWL18SiSoyvCik
Yh4QPRFIKedQ1Lii22fvyJiVLbIrioOgbPpU9oPrm/zaiM1QcEODsau0aqMgAPwB6HDQBobpHTTm
TAmTdBxaEb1ZstV0RwkNTpNTi65aM179LEGUiguYRNdyPQT1uDxbp+7MTl3X6brtGMZ0E02jFQxp
RxXRJaaQ4GakrJWfgAevJHXed1bnDCB5REZuI4DN5Zgx1kQHmUQSwb+Sgcfg+6BTkJlSZFrUB/xe
Mkd73HCHyNJdfs2qytNxDS1GvtbHydDANM1xWNB2tJN1AuY0xhV+czjnhRgEmYR5QAiZryWkfjxK
E39eyOCAdtATbVY3+Q02+Z9V/CeDis6GVNGbjGxWaw/IiSiubsu/TRFDWlh32PJ+/SuJvtVDQ4ri
YoakZB3ahiV6f8rOTi1Fo6LsIvCzro9jHmFDsIvB/a09iGsOKZz718JNqYmWQzkiI9IynpMjbNnG
cGO8hXWzsX8HJ2sLUmbv8740hg7QyhyUTRhFYsjvRYy6KncScOOsBd3Uc+kFUZpc8cbcDANkaE9t
YWaVRaYsPI4eVvfmHzEPG8c12NEp3IWH4bfx4APlgrFxrgYa0/urXfQSBLrzfyqvUdcJlzZyXuf4
FHQq2rMdIhMqbvL3fsVSlps3Gb1oyh8B8jqUSg9J/oNxJlhP1oIZPCQv5c44iBvJqlzxzecR9bI6
R5iiKac7g+6iykYo6uwabjaupQ//lFg5uK4IJqa21INxkhvL6OyAKZy+r+llUz6lVQKxygbIbkCQ
Tw7W2EY2M19DTOAyKjhLIW8g5AzxAKHhFKLoT02uJzxwIZ0zOclaW/t2vg7XklPYTKJWljQqMKrl
pKmkIOX3Pfxw5GRQmcEeHWClAptZaKZr2vTSaGPJwe+khBDW2pjfuk1tcVPZ2koHrx9LR4my39tF
yhhyJDHmJoaozeP64W8MDchX5JyQdgQPzvXdInM9N4dSxe/J3dWYvg2A1DZH0Yql7YsK968gzLa7
FuSXXIexYSURRBRO3ID51WLt1OKVfyGEcv2lz4tpMEFIg0kJskXuF23bWizkBEsM5fm7VE1zP8Gm
dTCeFLEnIhirfeAf/6fDQc3/es8Mqc84LocczF5CBQocL7vkVO595oKW/e3FxlHa3OfdVOgKJPV2
vxk3sQ1U17eFQbX/65IoXRbiTOIrsqTB6TeNCYzQvkPLfr0qGNEfc0mUYzfG3hBAmYvNcwuzQubD
OCALY8lrFqRr4WoW0IgLCh44ORXJ6etTKvUe2AIDSxpxT8XQhcnL3u5rwoLxXImgFKE0EgUs+DVR
uAbtaTyupWHN0uqlgOZKCqUEAZ9O0Rw1/L4iEF2rRWJWQFo2X0fWJOKRQyCa99d1g4aDF70SSalD
l9Tgp+iwMOmoPhC3zVn5Ok3Nzubt7fff6MSVOEon5lhWgk4/a19jxjZexyYZ3skMXxYuB1CgG3if
4tGGdzGlEoLfBnHRa+RyAPwYXUIjNE97j+yUGU4vn9qFLEo3sqypDSk4yyIePLWb/T8OqXL7fW2F
eGjdP7SbMsX50C4kUnoyGHGile1ZYnboeyt4REOj3SDNBgSLJz75R8EqPkGOvuV3/iPrIll6qpAa
hUK6U0kjLHVlgc9NSONex+ZGpoxYGGlUpL0kIHhSi/WGvMmak7XitQqULai28AanNWZUuFwaYgE3
Cnc0DGCeIuR0Zm84wIF54iuZz7YaMJXa9o/tO8HsNIzM9g28hP4EKlQTwipKMD5cgMsUrdTGoL8P
sTSHn2R6SGnpKAQBN/rB839zzAoBwRJAM0ID6jLlmjQI2yQR9iFw+629rz1523rR2nWFw2q0wnfB
Er5nbDyrJ/EGgnBe8YVkynx6QcSUiQlU591WOZahHT5Hj9Ejca6a04ACdirMCFndx/xAstVMP0h+
noq3yBQKVEGRtwfpHSW+nTGZJuU7AU6pxVSjxuKQIsZ01tQEapwZs9x0BZ1XeyGOMmBDG32Z8xuy
z72dHQw3RBA24qXlm9y2ZJzqoru4XBxlvHWXGf6s10SbyDgpHw4+2/aQl518bCbgNZv77mL5NC/W
R/l4PRCjoFYhsdu255ecjwRlfxxWGAJrc3vBak4VombD5pjvyJsSAr23lPmOrTRxndZCNmyn38S6
abiz3dqcGTggI1r7ZuVyDwpC0dLSbGMd2CneQcwtYGkU9dLDI69RuQka1TllaSZr6ZyXaOzJVtAq
8sRCzd8Uw+hlUy6DV/spkCIsuwgtFUIHS3si+23gdm1A4I4kD7JvgintRowOJc8/fw16P9X0f/u/
Me68ctnP3Rt8A/1RlN+OuShsuRl6bqyVo/5Q28NDt51dEeCO0E55kBk0vye7X5WoOfVQf6IUDFUk
j4w7lk3nnrRaUgaJKP8vafePlZEMF6p/6/uCbnL01FrpHJQKFLKRkQPXH/xtdcAuO5KpHoK3Fqj/
EoZ9xLv7iHTu2rDQl9dv01cVtS2rdare1LadnaIMHVjl/8+jnFj4vU2g3JugDIXITzgH7L+jrJt9
iGjfX5MQBV1FqOixAgaWh6OTV3h9ahhfRtQfWkcSAYBnW9pjvp5sjFllxeM36Xp68ykXN/hR3BUy
FjjaqR3CxRV7/yRuZgukJnsO1zf3zLTwpYjvwq3SCausGnRD6SGzcF4bUMH49mmlPJBpdPc1azH6
QdMPRiXIBubsnDE8FwjMWJX8KM8HnJ6FmMvKj9EDuZzQEHxkRefLwc+FLEpTaq4b1CbqSfDT28LT
6JImjx5SQzwKglNragDVE72JcXNozBzV4uvgcq3UzQhzFcYcXfB4/5IsYP/s2z1xDqhDi6bMfgAt
H+J/e0spTgmm+xgtcMJeRSOrdvYQ/ZZIi9eshPvSi+5yadSlqM1FF0UBtrbbGqjJI7kKBxyz2MGX
TB3zXMB/iZKhir+DK7hQllRKkUCYBCKltWNgsWcg+QMHh7fp4WR0l8Wwu/g2QMgIiisNpKeQeS0x
GzTwPA6cABjG9D3a4qvUbp5JNbLyuMmJSnNd7gs33Bd4TXIrhRUrk22jfdt5PAXgU6hE0uE6Ti+u
uh70c7XtPxSHHreessMEvG8NPcnSF2+2qBD+hUVeyqQu927yDSMrQ3FvQGN0WAXpU48QSSEsZyU1
lnINl7Koi12MsrGRY8gC+4nbvPfPGsq9PqbStd/1e36oXPDlQ+70yFjj0sV5KZc61qrT+bRVsa/T
CimIvWGNwBcA+sl8cC3ZBUib0NGoqHhy0BenoBZtVM0tNnNNioPRV7PpV8w4YMnQL6VQdhHBqekK
CqswdBKMBQ5xLCNmEAj7ipG6ITtzo5EXC6J8WCsOojang3iuQqaYqIW5RiMOirUmlhzKdxX53KAV
AEsCmZBHXuPEzLEklgYuasLFeijHlWRcVQgB1lPboz0cIidEij1cI4y2/0bnLiRRsbvU+0LbhJBE
SpI8Xr6ZNW8nuwYCniFp0WtcSKIsuEBHPPr9IanbknsmWcvv04HExS0qeh2i9LlYGZ8MoSwdpEy5
nkpRy/KeKEZ/bB6IFhbI6/Ur+S1i0AUuBg2X+k6Zr+/7QlIrHRaIASb9sdgGAK5Iq3k0+R0rP8NQ
RJp0olfQU5VUkEUubRIq4NmxUhBk398/lhiyvRdXm1I3gx8U5yUlKCr128EWTd9Rnftilop0aIbA
QB80doNOi+ZiajhM3uOVWdzvfpQn0Ul2aBsHUg4YMoBAQEcSO5mbrljKQXSb8hpXUuXr1TWt3osK
+or2mrkX7GBXusfNySkPzell/ckw6aVH8pUwyqS1bO7CVJ5E1JaHQ7IGWMKT7N8t6tlAsvnm+wv2
1qmengL74YEheynEu5JNGXmrVVIpjpCNXgxLTPA892FxjZedxoOKqEt6vn+eSwHKlUDK1o1xjFq5
xs7+qMzyJ29xwDrMm80XQR3//Cm6hX0mVvABbrwveUFhrwRT9h7P6OCSY6y0c2RksiKkSmMTfcQM
u1hK8IApHPxK6CUg1H2UrStNIuVC2UCOdU4YAuUcmyQsIW9rFEJtg/urV8mlUJpFLwIMR0BTCvGg
/1RBkn25aw+kbM4sKi+ECJjepaOHEb2FpKn92jZkoRTzViMW+bH/kGzSibBanZAKHFdP6IllXQ5L
53YpjooVfIzDQ0ehIALb6G+T3UfiBA6/J7dRb2JOkj3Y4RqD1gcgMlgqs+h8LmVTbkBJ5FyGaYp7
4eg/ZI8dQJ+8I9nPvXnuGH1NwcPbHiRnWP+5rl7KpTyCXIvaiKoMOU7wmpox+m465GNYPpy5Psr6
e7HjMcBIEs+Y9OSAfgeMAOAOoEPCfMORTDRTXQlDoWAmDD+wlFW/0iLKD3RZl2RCjK2VVz3SgSgW
Iw+1eUyQghFd5EFsHrfJ/V1dek9fyaRME3RMhVzmUKXJUlegtarM46/UxkD3CPeJCm9bk3ftbjA/
/0dN0unye9hKWi9gEBFaDyacKAarb47PqxN5vL9joDoyPw+s9MGiJwIVH/qN0WWB1hLqdEdharuw
UsR9GCLT7O6fg/O5ij/438qWs1ntMzd9Y8j7iJfyKA+r1VxUFTnkVU5amDHaYo/uMTK/0LBeO6pA
+vW+75/oshZdLJE6UaMH11zh/9+2ypYMss3CgjxylCk4Kb87EIkyZBKHQ8cGF8ukaQCkVpDiKIBM
FBdRrS+2FdIH7bZ+VNelxao+LTpbAV1hAiYLgXWS8n7/j7Qv623c6KL8RQS4L69FUrsoWZZt2S9E
e2mSxX1ffv0cGoOJVCLESb50OkHQiC+r6tatu55Tlt4gq4Eq7rPa7ETSh0T+1o2RSjeb09E5UUyk
xCGOzisOopKLB7Lexsre0EyZS7Y6B9k3adKvFsWa1cCLFM3XxvAviEm5B9VM1hPJM/uV+L/KYkxp
WKetIeVYlSSQGOMUCsL1ANblq/4O5kB6xgt1rxn/HBZz4Xi1KAox0cV9gGHV3anNMOgyo3zjIdyJ
AHYApj8xIozGrtvHVy3bxIh1Ku3LHFVQNSexZ+YB4Rc6fiFReGjf/pvCY3CK1zDaAwQR9rj4NsqE
0Jf2bW/HqxaGUsb7V37lwIETEbIb73MiJxVENsAyAOw3cDIwj0NJ80KuaSjtjdzSI8LLVqKQ4Ls/
05duDkF8UhYgnYG0DCcJjFG3O+pyQM7zqlTapwXRX4U3lyNBQLgnwTOF/xCbiQAp+H+ymNvMBwYG
gWgm7bnn8BQiCnQTkp6BJZrOPHVTEeeNJOYyp0GpA0gJkuq/3ileNSvOkZzuNTyHC1kjj5VyPI07
nbxaFaMfnAeqCK1NpL2umwrAqb66v1lOInHxWMzcQTE32QcoS+ZGEIODcgvCZwsN5ecjPRUb7vi/
iWL0r23qQWkNiGoxKZgS4axKxDt736k1C5Y6fvWjzWMezVAuVDEcN48j/D74QKygwrbHqMCFx35V
vJSf2roFqvnL4xVOlChHmrexs33EzAO7463aS2g0qgCBiGFLu1/2ZmwTFIQsuvCWni1YnF1auoWa
OymWMZwxDM0t1QUAChcvwrc+B0p3b9RGsmbwcYBvEkNyKvMtstZ4alRqkcMvla96OWDIm9pdspL2
g20oZg3imszu59R2ojCOYeZxuAMccb/phdstGPrM6/lMzRy6HgDnDjYhPBGo0DYmfzH2+Y6u/q4S
kzvqILV9vPsTIf+t6FHXr7InVedVMtB4M4db8aa0oIvwRVwHy25r2GFkVhQexYB0qG8Xv7N9AM1F
f4lup29yOXN5J7y2m09h7Z9Whlmr+9iF4M+wSI6fnNkeZUza2TrOXdzC949eNGvOQE3p38hlCDxi
jGni8Bmz66kSOINokDvNIjpX5wHpAIHQA2fnVgNkE86GIu59jEG4AB740xPv2bf1VbxIlvWn92ys
ixnrMtGviJft6oMY2zxIfIwWP3wQULLRIQEANQwRegdxpiY0UYYH5BHUHROhCAMwUHJ79AZYXIUi
r8BDuQbcPRB2wxVvy7ay7QjQK9TVYEenzHxp0cz8Es3OuE8UZ2/FM5onK21c1AXEi5vkzF0CdNtz
KJNaS7Rm7tA9TUn6PpdkGh+AWxsHmeI4Fqwp4GRh2QwUT8n1Kuxyx1iJG/rV58R9V63CLgFB5G7V
T8+KPx9fsEmtvhLJJkTQ5iAHadnnjr9WvqQLlvuKAffPZBus+4AYG3oai2/oPDjPCL7Pz4+IViNC
+Yi0BmN2e7xKUvp6CAfGAdAUhnwXxwiZkc3c1Of0+lS0cSsymsZFljk3Ar8lJ/VgM0VbwxLNyQvO
RguHD7qGnYRycL2VvkdQyL90Dmt4ImOIBV5JZhZYxEkPmnBIVjDwWCB4Vk7RVj4M5h/DqrfazH7e
+RaKBC4oXBQwNgBCmWfUVQjkkMptXzj9qwwuT7M45rJdGzOX/y70wc0HSO1I56igaMpGWYBjU0q5
ympH72GNeVunSxovm4Ho/3rQj5HE+GVZwqslrSFpWGDGR0qIh5gV5XT/368ITzuGF0egmHswlTL3
vAGdlY2TWIsxW06JPPNqjzt/c6kBqnYlgQ2DazU3qK9AAlykRQ4cg2CtL57mPOb7nA3YjnkBsAVQ
AHBgskw1Dbo/+SxuelzkRCTSJTzRc/0KlMZjacYAQ4mIdwyOOsocAwgaRPI9V4G4c9DwASNFCTAN
VFBKyeOFv3qqgzioE57LB+diHc3HxuIOpADQ1jc/m3kE+0LjQM6Dn92bn/GSolFGX8vrZDUsy0tp
/SlXPXBWVAdvHjAMUFK309XjL7jPADJfwLx6bZWofFUW4xcM6JWWttnz2Jk3tj8mdr/tSXBE1oYu
h+cZwePSGPW5WTpzEWSRYq62wNINIi8/m22FjKNiPoWA6ZuRdPf6YLbml1AJ4wG/4F63B8jJSd6q
MVWcrllqm3bnABOOvPxxnr+tx5J+CdFv14TRa4UHeZOC4BzkIbeStAywGGEryU51Djtioy/6ZJi7
k0cWHwZZfC0DgiT2Gv+pOZxl2vZu82b/kD+7Py/P9RZoD98+2aye7eXufbV6Wq0u579Pzxjmt7aW
51y2GAraPvUzu/P79j76ZsbAei6fZVWnyc72kgJtCJEAhg8GKyXiMgK2XE5QcwOhvY7e8qNHxGpT
7nBImqXMZtt/AZbYTwE1GwaQMWEPRD1GJUrV8/tEi1QnJv0mJpeLQT4PnxgcIcXu8rk4r3XrJzYx
TI9+yeNXe0kwB54RGDfAcS/+jKAZ4eJpm9r19rWeZUWQptTo+uvGP7+yA73hJcAEwNct1mvOXAMU
70e1ZPKl2Zr541o/xwBT/8DGwiQ6eV5p6+jyCgA10p++52K3X5PDbBQsx8iVIEsjxiPzKXXm+rUQ
86rTLWKCEqVGXunyFQ2d9jhpg5ydefDIj2YvT8fj+1G3TqRfJGSH/kLLbJHiXv2dhwv57cq++yhA
l45cpsCC0RlbVkl8UQfAYnHKTb9BD16NaZUK36cAJrUGREhx2QKMYXORgPkCVTv/pKj94ePBDDIS
06Tm6WcNULdwrSL2CEwZSXnNdH301snADgnX9BWkUOStMcsF4Qnqdk9zlkK8dzZ0bZz1B5G7Bi5Q
trfPi3SlyINYcy5jareA+r8GKLpEmPdCEIwKRYSWURTwgVmjo6f3IqKFF1gAq1ixH1sSeVR1djNB
BQekdgRI8LeYIKFo66zkqKQ5tdksOvxS8AD0QAXDvUTQgP77U7LuLFAb4sAPOO2OhAAxauwRJiYi
R2/549lkF5ilSHy0uG6enmrTmCGfku5tuA4lBKgNHA3kInnG3vlDlEV9bGhwATQSrUPAYQiLsbwB
VBRvJVhj8r8hXxHZpesM5eyxla+Fz6+YPsH3zOzZ/UONr5FQkQS8N6Irds8ATQQejARfU2BfUnJB
DsXSoH4xkQgODEkOA9GWauKrTu7Os3++dPL1NWLQ5Ng4APryX6OG9YCJfQqtBMAhGG2Yq57eh3+g
kAOGAA9ePHCRCb+ZgSszgr6rzFW9VMfdBSIr0CV9s1txoHTpyFEnbwm+YByqAACZg6DXmhuouUOw
wb4AIISXAWyBeVO0QN6aMZVrwDFaUt3JRtqzNV3zwPAogSjnAYCLg3U9G9g8X8TmpWRAZe7TAymG
ujuCYnHsRnj545J4vXtBkSwygbGMu4h0HMB5Xr4fn+fkbRxBDhHk8LqOXPDtl7ZFm+B1UhVnLP3q
qGuDrGWVHaUF0lPkQwZKgorqKLJz5DzirjbkXJqDZvGVncyONk9oOiI63YA7DfJSzCIx3yJRo4r5
VHOiS8Vbn4NHJBehK1o6T95r9PF45ffd67jz4GTE2gA7glYC5iEcWa7iunI1Z39RiDXAiIpLIBxp
5PKx/6TWZwqtvuCfHoG5NMebJePXUo3M5uXxp9ynC/ApoI8GToiCk8A33S7c0APJE/QcU075Sq2C
FZfbqnuK+lNKSWAspdxM6F8Xw1+YfPuRMYcVzlxrcYwnGVM4BjAg0BmBjEG/cfsFeh01XNpUuiMG
8P8BvlLHw7Oc+nYVPVPpILp70bM9+lXFfxXpTNt1/zV4JVEwiEff+aA3u4wIUkkKUSF5WxJB/K7e
4+dOm7HZ97VI6Ac/vh2wiPw40X37obXMeY2Xl7rjGhcFuhqjK6qILT0p9kofm7qM7hq6jSuA9UsG
0AvdVT9YRdVaQjATmk24Kug1FgDRiGwqBmMZ/6DxhDjIWkF32mEgGtpE/y2tARYHAWP7ByJmtGWx
16EOytxNZN0xkrNifLYqaCikmQj2voTBCGEO3vekNFNLRXcqfVmPw0Fc9SQoe1qaYf6UqTLJy20w
F5/fpzdGqWBgwWwj5htVdnQUWtJkesrpjsdT+HMxkJTkWM7xzKcvCe6k2fgdXXTwFImmdXSll0Wx
52mtP6kapxIhM/KZGzDhlQAwfERpxGchT8G8sqWYJ7FQ4TQrDGvlS/fIKdvIMKX49Piu3ydBdGCu
A5dRA/Ywas3MVS+rnMp5iEMN45LwfmaJ4bYuVwmqzbB3fnv+38Qx/qLBhVk99BBHa7OKU6JnC6GQ
iJjb2o421mNhE77BzdoYhe2FtHfLQtIdPdhX4p8s2CvBnPs4ZajGRx285SMMIs/I0MUqCms5NZwY
8I2hcJZquBPcBSRTMwpxP88DHb2WxNwMGYgpYL5MDKcUs7dIOQV9RJJCXpbuQmvLbWoQLf9T1gSv
YTWb/5tcJpKbMMcAKQX56K2ZE1KpNOogBzjLUh6WYXiMUDhya1MSD6FgkCxfK/WpMjaZdAbpL6Uv
Uhiiz+7xeU59xGjgkOBCnxQYGW4/Qu5lKSiV0nDA2WFWtWcOSoJknWeW+sxIw9TtA0cnnCWQI6JS
wdy+JBWDig6c4bhiYinero9rsFivheBJb18fL2pKSa9FMYtKaEU7o/FcJ+Y3pYvhatnUSp08FjKR
8YFdA34v3nP4gajn325diumsnqNQniB6zhUriUylvggl8F6DvdeuI50IwbqNPzQO7Qu5bWBIs16C
5LDiVtpMAHF/ihihAjAYj3/hJfl9Ua984ajVoqpRcWOijH9PhfyCkKcmnNYuIqmcI9j8tV+3jgTy
PyhAjF2ZIwPg+DVX0vhcQOdpK+AkBWCDY/CwWA7aStGgOAGwNqMFUH6zGafg/kghEyxRPBxtiGV9
gjZEYrGrqOtUVU68alGLvjlHRj+9sCshjEtfVmLPB7rvOmX0l9KTsUiAdLoc1HUxfHESbyVDM6NE
o46wW4m8g4EpI2S8EM7cbiXSbD3vqjCnvnQCMeB7GqhO4aGTz/+Okl3JzRi8qV387aVF0kOEyWHE
NXLmI99ADYePNlU/gPeSz+lckequcANU92shzEUvJQ1j2ZJvOLKC0VwJTIerUgPKfiUuE/rUGW+q
+91z2evMdbyPLCD2l5MSLOkjNN/tViZ4j8twwB1oEycV6QZNWJbUBKRY13U6Mjm3frMEabXV6jMP
8IRvfyua2VYjTitD5wrDKUKk/sKXJzSYCWg/92vi0mVi6d8GZpH1ZqGlNjfbADq98JEcE28IvHvG
DmlyANfeH/dbSGqStD+0XpR7SVwlA14zcPmgMO55L+Ugz2jTlPKi0oMO7RFRAmMZtztO81hqwCpt
OOqL0qKY5JmiajfAWxbEd3kuwf7Lh81elWtpzPmqSlYVwSgNaBmns28KyHR9aaaK9grOHJHc0Zpj
e+RjIPhPhLHL4mT12xHjN0E7nBnqi8cKN5GAQBSLYixK3aAARkn2dvleUNapqle4TDrYugIERIGy
zPlL6xqLogC8YbFwZRgrQTcLTF6iC7iT9lo3hCRWMLseWHz9zRcLLUIizPtKy6UWHB9/4ngAd1uG
q4hACgOMBs8cEHDDQ0/1BwBtqOrR53yPFIV3eizj/lnHLoz8lCj5o1rL9tGlQlSVAMQ2HANl0zJH
S353KsEDm6+bQJxRuKknFwN1Y+YAcyxA82D8NYy3pLrnKbhopWSGwhoRoddivkMHIDSmHVAPJBJ3
4MNlwIGzXQSqsbpMs+HJ70K71DUi62cP0NWPd2BylzHjB5wcETzubLIzENI4M0q8GmoT/tF9tHp2
VfnyWMZoQe5O8kqGeKtrtViUQ87DeeJqeV8GycrwxY2MYJHORLxzgpgdlqPCl7XAxduODB8mThvX
FNBQU87Rb8zJYVQzKHxFoAUW1He2Ara2eOn7szOYkw+6fLVtjM2QERaFQwYpg2u6oG6Xlx705uVL
A8plfey1OZMw7s7dMeka3nNM7KLQyhyTolE+EvrYdULCPfNIk/pnjA6bJTmjvF8htaQtVZTndtrG
aVA2e6wj42JY4ajwjqUMzNOjP/9WR6qyF7gGrDdO1S41+SOPn3Jlpudm6rJfi2BCzUjuZC9XsD5N
8UkC97IOUHp/48fkeDMja+p1gbsHmOLRgCF/f7ucoHRBMFlBlt89awCKpQKpu60rrQVpo86d3H0N
Hn48cJjRJ4usBdr8b4WpeSL42VAiVRzzOzgnphZpFudzP2qQ2IUu7sT2q2hnIqI5ocwdqIIqyNQ+
c526T4iQ+yvV2BY8Ij8jIdUQoXgHjlBf9Oeczkm5ALhGUlTFy802HLi4EmlYFC4y1wBCynD5yNCb
rgDEJ2UuvpwIsbGzV8IYlZGkSjNSkNE4qtsdmmovU43wukeCbu+lpwz5T34bqsKua+NFIfqr/3An
rqQzSlTLSRZTHufqJX+z8KzL3/ksGcaUv3u9QkZ3Yrf0OJlihYpakngjAiQebX9d/0HDPR3s1FPI
40VNpNbGPUX/F8j+MBz3m/C7CsDSWM2GPoZEnVJKBNXu489M+CN5T0b2LMQro5IIL5Eo3IS9ZCWn
x+InjcCVdGZPh4FGfZtVrgN0BJLzqa102kprgVsO78B8LGvqbQViF/4GbwL8LMaA00JOQsFD2Bf5
FtWsOZqyyZugIlZAHyHYUBVGOQF5bSi1ApMZwJsztaq0ukDRzLRxl01jd5cqNfE/LR+vaSK/jeMb
fzSYL7ElCmOoQcdu6Fks4EoElZmi90YmIRiPByvKIC+/VDqIm8zA+wgqMLTR1Mzzt1qY48i+n2rC
N1x/BrN4HlWYUG3xGWEtkTQGUPrzkGEmsAfpbWfl4ENDSUjkkB22Om5Gh6aMu4YSMZIVoP/WlfFg
rjS41AOvSwMY956uqvAdgwtEKsEWX5ASkHvKHGXL5I357RIFecgIIcKYWuprCW15HDT6TcxOjV8a
eZ0bpuyCNybZVVVg8hJCRT60M00hPFqH6pnnbOp1RowPFxFwIuALGm/V1Yp1salbRYCxV4eXtiVe
sa88f8YwTO7qlYzxz69kJFlPeW4YZSigNaQLI1tm6tbNLVHc6dnM6zVp2a9XxJyhHg29F3OwrfAF
3ALIruJHJNVOIbwFbmwKrbeK/YwndTssssRKumjuHk15W1Ae7OeIkCKxjRJuLZWRH2uuQ5G7BLHA
4OWWgvAqHeeF4m3VLOroU8/2SYB22WChca+PL/KU9biWzxhCijyEgC4bMFgVdlQi+u2iU272/CJT
mmcewf/sXNTkndVllOehQzpaexjT0fOUgt3AwL1p1WUcOor4NRRvhbvl02jpyqA7azQLje9C9Zl7
1Abq4V7FmPTjdU8UlGC98BdKVmieAWLsrZ6JFV9lfBeDiMDrbKN/9uu1ng+k1xuk5jIz7QD9VQJ8
TaIOICmeZ6RPbDuQSNHZhHEDtDOqzJsg6m1ewqZzDt2NnfYdUHE5pFtwALkJaNylvg5sLrbFdpGY
+Wqu7j8VUwBPEUC4I70d4l7m1P26LYtQlLlR7dUIHEPBIpZPjR0eDPRt2K54nFnvhH8BgWjtR58o
LBe73s7V4iiMRM4pNd6scs4WGlL3+wbFJd1datlf3mhNafZ2jeafCSduxI4R3JUxEWJBznB6nJNG
z51wFGt0FGqAHCuIEKkLDogsTl1ahR/MadfkesEMDcoLDNzCSWUE+4EvDVmNN18MkFMhcYt5Q7vS
x5nNaltjUk6NZ9yMiWgUY/iYoMCMHEr0bC9JgKvW6QVE9lxODPR9+xGmKJVtnfrrx6c5YaJBSa3K
iDbQBquzwH1VCiQyyuHRbVJ9rSNLoQfbONZXuhpgSu5Na2fLFFPXBSTYBqgg0akisTAKGe3KvJdF
mGkOZRAUlnpwb7ikU9eBDiAa90kUGrPnIhtsqaTWClNrMRuLDA7cWouKl8R7Fr0Xac4DmPAi0RgG
7ANYkLHTczTuV+qlCB4oYmufczQXHGJlmZBWcdSM5I0CnrFZsp3xVrLafC2OcQB8TwlEKaEYyY/8
d9whJcHvHZVgJhFhCgkp+3rplUsxBmtIms/o9OSpo6UP7NnAUsbw5+1ig6gQWz3PsNhuQX0KtY7r
VS8FcDPCmEQZoC2E2Tz8hO+M/ll04I00iEiYMRc4qWquxnly6PfApIYo1lZyMKpF6h4SNyNpbRC9
RN4MEHhluhXzQxJv027miZxcuIpWjnHGFjUy5r2SwjaquSDhnE5d6nm10HKQM6AsjdtcSN8iSkaP
r9eEl4XOSJCCj7xKSBUyPm2pDlzUIePjZKHKW0aGAk7ACYnVaOkc9+7kQ4BhchWzdrqGBAWjUlXH
u17olZCFXIUJ7VpxPt+tG/QcYdY23XsG55EwSpVNm/q96Qvq3EM8ubuodSB0QQH3jomQ6/2or32e
c1xcHCNC1sBHyWpbG5iart796O3x5k5dWQj7peEbyaPGO3Z1ZUOeV2tJwGHGBVGHDLR/dUO66HMW
xmrqBbgWxNiGwWj7zo0hqIy3Lg2t8q+smkqlHJKcaEpIEGfzc1XNqb0EHxdazuEc40RHM3q1uLZo
mopTDM4pVPc9ydNFFskYdBpI9FFSU668mZLt1O1EMRyVd8SeeOyY2xkGAe+m49m1HUhoawzt/Rej
cy2BMTppKIh1HEJCrZm0CpaAal0KtWjy+bmLV49VY+oBvZY17u7V7uXAsUmqrOecV78SbRAzBpzN
0bnGkKmnDM0SeC6Q4ESmjrlxaqFWQmzA9VJzdd/pK6876+46y8HUJuQw6bb/9B+WhS409JjqKLD9
trJfLUuRU1qOTQtOMhgW5QyzchsnkvglPzdmNGlNUFHHMCPyHBI8hNsdVCUO2QAVpyVBwfloK2gD
kRzeXSHpWfx4bwOozB4vbspWXktk/KxOryJ3aODgGeLfqP6rG4esef/fRDBKntcCII5iuK6Z8tqq
u0S7+O7fxyKmwlDY+382jlHzHAgYaoHUt+NGy9a1y9dBX2lg0nPXCUDsA+nH+NHnan9TlxeotWhi
RT8Z5r6ZrTPytgqAJOkdtKjlrUFSQDCaJHON2FN15dH/xeAeUn3jHOStTsSBK3pFlqE5x8oJYH3Q
oRsQzc7s95cMIxr8ak7i1DW+Fshe49LNXEFCS0ueGMtYsBvjsynACCMYMxfrfuwSsSNa8iUQ2qF5
Bgu8XZqS+sbA+Rqan+Kf2tu7m+pSGC9w/E2adqSJbX7BgaA7dTogyoJaLbG5ejeEs72mU5fg6jtY
B0XP/ErXAxU1bLBThWq4CIY/+Qb9yUkLnt1sExZ7H0jreIR6fAM41VX6Hg+nxzo8te2qgY7o0Tcc
GxRvNyMCAa/aip3rAHsIcDRo0aT7fDBIE1Yzd34qEYYE0T+imBNWvUGPI31Ai0vv2TpmQ9CXsElU
uqK5cmiNBqmiU5jwpNOFvSKfinoGd2Xq5mB8bBzHQPxzB6tb0qxUkgTxD9hZes4nfjdjcsa9Yhx9
XMyxyww9ZkBCYExOo2qppg+JdygNagKwH7YU72v44YOhWypnncCJozPGMA4mG60X95SGmVB6tRT5
h/ivDKZm7hCt9U1sh/vulAbEffYwawUYin8N4YEJ3nEKD41D8PvQKXmrMXk/JG2Vav5BCJJ9YXz4
YkS4/mCUr0BQtopkU9DjYx29e3sZiYzz5/URlfIGEiPUtyVr7HMAhIJcESXYZdoib2f8o7tzhDwN
yT2szwBvicwYiFqovLR1Ze/QlJGdJ/KqaJdR+JQb8os7h9B6d4ijLCA9oysKnd4IHm53U+/i2qOh
7h1q95i3EnERF1WxSPLw/HgT5wQxjm2cZ/93UWj3Qk/OMk/RA6lxy9lumUlBQBkCBMjYh8x6Sjoy
VAUiBu/QNZJFQxdN80c6GOtU/Hy8oim1QIVWl/E88cjIjR9y5SHxSJCldRf6B/QLdG645ppNqWKA
WY6tsMS8dBRbgvfzWOa9ERvP60ooay8p7/lJ6/sHNXaKltoC7S0kViw5TjedFGyjCP10GLxRORP3
gE8//tNBggBeA249UlToOrtdtiZlZSQZsX/gEVxWyUVuc1N117PFxalzRNyMMVg07OEuMF5hU7pp
rXSZf5CjFe/9VMj5peHZN06Pd3Tqsl2LYfwZmnuNr1YQ03i9nQU1UULMyYWlWeaYrZq7Bfe+Ls4P
YeuYwFaRyv7l77xSmizPlBhRGMRVvSnAorzToCWu73h6YysvPXcJqWA9XuJ90noUCvQMxA7jTDH7
0id9n1dRD0ud2vKSW7VPdOev/dKRlupcaW18RG/eoFHUyLUEuAXQZ2nMduZZ1XS+0PoHTsaQys6D
Uu7d4IUTl/7cXZg8uVE1JBTzxpG9W0WM0gwRRdX4B8+RjxUpVjIZ5tIMv9DAd+u5EsK8Nh6n6E0/
CtlePjRS2oeDQMBL/70AmO8CQ1VAJyQn+4SBbHI6UWvxA4BEVC3Bo3X+sY/nj6Pz9lMBMnGHSbyN
Y7479nEwHd/+/vv0aqyftr250jDausFg7fvq+ekbQ79P5vOTaW9mlGC8Lo8Wwhj6EGBNUpN22C2P
wvdRaxXupjfnFNz5lOPxY+gFvcqIHTUW+h1jJugE4woYh41gJX9m+mvvgX+ZH88sosQYaRF6Nd5+
BRhX6Z9GDogforev/+L4zSAHphh3ywZATxhgblfVAAJWrzf58Fyop6TOzJZLSdNKFrrKlo8v2eT+
gu8K4bIMy3gXxHJdFFBh8A9hslXDiPjZjKGaEgAGM2BxjA4ecvW36l63ody0qYGbFSl4XXKYKr8v
8hk1mdriESMDrgCoJAFsxTwwoRsg4Vbp8Oo0ag5+TPREsLXqgIw+mG5+Mu2sC5YavHJx5FQh6WQL
sIthtuaFvz5I/9z/j17OiZfg5pNYxz0N0XLvjp90IscR5vRfn9zNj2cetKaqAS3UY2ObJpYPeqYI
a8ltZ+YxJ+wiShAoRGD3QHynM9tK47YFQBmHNeRbPeMtivaxmi+QunxLI2AZGXPgWBPW8UYgs2lh
7JV8LLvQR1IdfcO1Sn5ruL7FpTMr+03XMZblRhKzf60+VAB2hCQp3PE6cBQwYzkgPToWlPJIRfP3
Xu6pFWk10Wp9K0j+sgPMgrDl9O9KSE2l/8zEd987tx0mMZcNtWolItQPTFxU2JgZb/63E/HB97I9
YC3amSPBxXkPX+icJmfdOn8eQNocAjz4AlIxTFE3pNq87d7tzrS/dXND/qykbsZeTHkC19vGgpf5
TdIEqHrCfQx9TKxhwnzlU5NKT1IIPAMkA/qZSt+EvwqBMqaBMY+L/hNGI6S2FAO/DoNDz7/nDVoy
E0sSMCNeWrGkmpryrgyXxzfrvmaPYjQ8jhEYScLoEzu6IqtFQos0Cg5ScRF02F6hAoyQLy5FDsgN
rrHm0D9ucN1aDV5kjgNK33EQ0RjUzoFhTxhPjHkB+pYfi0JY/a3xLMG7WqYe1t5pAojKhB7A/3E2
h4M3eeeupDCXvEr4PqlKLzg09ENeUmVZ+69VYpfF8+N9nTImYDbE5kp4a5DRuF2Nq7oBF3M9PYBg
5QkDqIB+82rwxCkmoEUei5pSmmtRTNgW1Ih/qhqiqgEDZU7qbdwmCUnZfCaxTwyMtpoIsR7LnFoe
Wm0xmyfoKGSx9QE17wOEoik9CJXZ9IuostGpmctHt9pzs2mhSXOgiMhjYC4PZVn2wWuaRjDcuoK0
mLc5cJk1dKwNtmcuW7qesA+a3MwbUqhPnL/I0WNRYDLKCM4dxT60rZM3Py0nfcWf8q4szaL7I+ok
D95qFBo7uCe0XPvqShN2QbWm4geAyGaerymlQ5Mg9gteN0IH5loH6lAPHM3pIRiqJQphaGRT410s
5GY1V8GfukUqUleAi8McPaJrRu+qIIw4I6IHMfhGbp7OJbSnlE0d4Y9g1cc0GfOSlHnQK0aIozDg
mHLNsKbDPo92ua8T9CS2FXBnqmJm+yY8VqTiAISMLAiScizZFdXK2k2Hhh4SFSNDUkMo3SA9O6PS
kyv7Rwobq2A9iSoYNT3w6d8u3iuGJSSvvL7y1ZDo6TudG4yePKkreUzYIiMCQw2qxUmp1CBxpX+j
qBLaj+/plOYBKOW3nWME2WCOq+qUEuyr2DpRe+aV0hY0vNqHQCsXiTzjlk65gFei2DdbaKUejilE
CZ7lh7uIB0uv3BAuGWbUYXJNqELBVRtTqBKzcQAZ7QIQXOI2VYUlNiejRgGWM43ilXI/j7dvKiwH
Ny3Ij8GrgSkltqONDw0tVUNEM6KnHOM+WekFT5DQeXLD3g7dwZIUogymzr0EwVwj9cQ6IXsE3oFP
cH92qtdxBnLs/qHWAU6coSdUpTupA2PDoJ5Cef14qRPHdy2NPT45ktuIE7HSRjpl2QpA3DIeLXX5
WMp90WgEq8ByZNSyMZzGYlr1YiBHyKwHh5qKoK0Oo9ziIw2QR1lS26BGj2ylbYdlJ+QAyMk0d6uV
Ad37quYuMFoF5GIuTV/7FrFhpdXBjApPmAC0q8OqwUb/NnjdGk8gkwkuPGW4X4a3LAFCgbT6dyXH
pIsxCi65llBWH2C8/PN4UybsG5CM0K+IV3yijVzlqJbJHR7TtsvOYRg/JxpPJGku3JhyZ5GDkceZ
FbSEAAT9dnmKWHoV1cLogK5FgEHHRk7qgRZE8RwOTQRi5cHhS0kSI++L0QRuxhbd10LB7ySPNSTc
I6gAmy4MB03jKqOODm1P8h6ATTJHEifOCQU3RvkmztIkTmzsjcDxz68yeWA8keI8bqJDQRMSdqb6
PrTRv7dGkIEJWzRNw8/TRjN/JYPySeC6mIc5FIUe2lAWfl8CBhstc4l/0YQyP3pyPIdpzZoGpCfR
fYiJWgB7w8Vk3ypf5d04ALTGoRUb9PEuNc9R0BaWq9qSSjMZnbt89igM4zhAKQIoCVpLGZdC4nx1
qCQI8/j3rAaelcABqDuCh5WY+sHQrEZ4r4FKF4PKRRPMUJ0pyrGnOMpXQAumymOPqSAxb1inukaX
FG50kNyIIJvdoSUlVP6LkLG4iWPE5CbLdh+jymKE6Bg/FEpJVOWtKyrCASX5393036X8I4WFWfIG
oKjxYRAfepRVgDxvpiN2R1/OuDJ3Qd0oB7/Reo7YA0UO5ons5LakbSVEB/DKL0q944ifvGDCSAaZ
/UYTlrySrIVYX8hcBdy48v9w9mXLrePYlr+Ske+s5kyi41ZFNMFB1GRLpmyf88KQJ87zzK/vRWfd
LotSiJ23qvLhlPMYBLAB7GHttfYqQk1vYa5X7bDfHwG2B+AKJ2KvOaMTx5VM26hYUgAoVb12IWAo
0JoC/Q7B9aePj6/koQMG4v4K3zoZoPYFmRXKjuCSnRkLyqpeosYwlqz2j+y4RioS9umaXGxk7BLi
5+bRACsz5ga9DJAJzvLbSsT7rFBOUxwfqibXW/g8SPpNRfIY2aMq6u2A9FqBmGQs4lXufyVgvf8f
zBhUZTihYMUT5zkDKU7donT95IHFG0LVDs+qB/cIRProPXbzytXirA9W9we96hLC5oJ7b1KDwJOC
RPLsagUTxOiCTz55kMDGwri/s3HF99mvmKekA7eHvI6hzcMdBfLGSomuDeC6V1DiFqS/Ulv/673/
395n9vhXUqj613/hz+9ZPpSB59ezP/7r/zRVXZ7j4Jz+oTXl57n5I/v646k+12j8Dd6r/5p+2f/7
y/+6/CN+17/H0s/1+eIPRooex+HQfJbD8bNq4vr7K/BV07/5//vDPz6/f4sz5J///PP8kQSpjq8q
g/f6z3//yP74558CD/zWjx2YRvj3j/fnBH/TOVfJOQ3gWPz1+378pc9zVf/zT1zL/5hIDkCSo0xU
XVO7Sff510+Ef+DBAVkZjiK82OknaVbW/j//ZATyD+wjytfYQjgf6FX5848qa75/Jgr/QCYbP5pY
iL7/4p//vQAX2/KfbfojbZLHLED+5J9/zi5xEN2BhQDOFY/GBOSsv0/Sj2cy4pUAmlxd5IQuI9k9
3hpajr2qd+jbXzgQ04v7I3n411ASzgMKoCD5njMfVGoTxihSQAOFZA1V6rGhvAr7+7H+/57gzwl9
X1/zYXDsMCv0yoE7b/bwY8XzROGrzMnjbHisQiJlNGcDN7K4Qs5APRP7XKwlLQhGxrhpSvQAxYFK
u2iISq0t2E7QmDFQc5ryqjTQ1B2geeP6StfqSc0oviUkASiemE5iwRvJMNCv7/MeTY2C4PJPRS4Q
9MBJMdvSRB7QzzLRbKUUnIKABpHSJYHZDVl1rpHXdk1mVGOFpkNBfqWQxPZ1tsQTZNxfkvl1OK08
Sn1IdqlYeSQxZ9dhM5RRLnh+7KDrqDa7ykQ6Ed1kIPwA8Wb6LG6qD6SME0jv3B/4u3Iz2wukB0DH
ByAkrkFZuHTCPGRT2V4WUycBeetHCfXFKoeWeulbieGJq6bcZAVtH9Aj3eqA51YQ9BIoayDsQCr5
F7oLAfUONmNFxa9krRjFWjAhbaaWGrpGd/w6EjXvEzjOMtSSt1LQRCCYX7tt6ukeEJBeQoVdnBB0
+bBnV7UYENi/qBH1+zPegKB06tFqoWAa2zVE1b2lRrdpbrO5w2lA+wROvzh1vF3OHX0TPOsXdeYo
EJWRutYUhM9BPBAQu6SsXuY2mt/kdtXVFmnORd4uIGGmXz8fXhXAegGHA5s/Dypghn3GtlzmCKpV
Vc9586jWlnRi4xPbmHAJ7+/0zdHQ0oVLBMEjYsjLyQ7ByKQkFTOnQvyw8va9q7nNQ1etvG4fLsSq
3301l1PDFQKUPtDrEovHbvbGpVFSB8STGtC5yMeKGHx2OsTH2gSYSd9+bJuVSofNVniuJars/De/
hxpYuGjbN07VxWfMXdOOJ6PSxfiMQrN1ooEPmHmLoF0IWtlqxWiQSGl1lLnh/4uiHu13UPGRbMaw
fXNjD9TTebCYvj1IYDsG2S2/AecDqI2zVWJApJD1tMLwcmM1rhrrtbIeVAhfvssHjtdUS0Qm2SJb
QcvBFKuCqBlSQevC2iEftuOOIMTQPB8sl7HdwC9/lL84kMnaOEz4F0Y9gNAJC1BoYcXbly8h1Hpd
BWUv91QhiH9sgUbZH9NtXhvZs2JmtMbnMu/qeSoaU2T40HBjCeZw7Cuabd21oiUWZ/nm7jFTLZ9+
7li7Nq3c/CSaBAJbG1ZO2XVh7DoMGkziuqAbHHVoWEtvrDFu+odCa58eVMOnemoahMpQTM7NUNVe
bRDM2mhWg7RBPzmkJnxiG03GEXqtoHymcYAKDALo260VTvZRsQLDUAxpFe3IAYrBkHaApuMEqtN+
d2YOQaf4TUKZBA2Hes9R8qlseHsCoiVabu0ffR0AUtRSNKWi8obPtENN2WPn6h8S7cDwWnR0e2ah
ErB+KTZ7dIw+P/Ct0Wqg68eJTpyUCjajH9x1flIcKdcMEPR2pggyY+bgGlaniRyoemUQ5ukDBGfs
Zn3K3pKKSpavU7WxAxutpvtYo0ZNlRy8vtD8AWwXNhKiHWSEPrtrG/nqqdMEm9XSrw/oPT+sPk7d
iyRomr/W5fVgq8fe8Nai5q+08lPuNGstg24cyI56R7XUpR4VQyq8N1rpKIJmgmnICj8VSuxwL0Ir
TzOeINsIBaBI32ZmSwUKuu8W9a11pH81HKjVV6Vmr4UdHQ/7AHxt3LE8+WAmcRLsL0fb/d7GXzY7
LYeAgQYGpRbfonsUq7+SP0BTDbp4Fb8UK8HQV7QQvY2WKWv7FH/kjE0CZn6df0FT2eoDWgtvndnj
lyMdAWnQIDdIbOxXLxQ8t9ZDtgE1N2ZaxGApj3UrqAzFyS3yyHGbWAMm9/Rpo4wKy9+6W6hD5rsP
a4VgKtc+2BWvVatRMddWvM4gEfDhpZr/FejDq2uelMczmjhOTaan66yehHnIFrhWlDOHFSTD1zaT
6q4Hq/TBsJ7u9rxmUenjHNFjZwrHFLLJa+g3V1RbxaCAp+9Q/2DsfQz54YdqExtlpGkr20BZRCe6
oVCIPTwylNGjh1xbgU0Da/P16WuRVaFp8fTxmjw8J2Z/8HfhGb3Q5gi5qv6hiXdrGfO/f4XP00Dw
ElALQdygwBkEveQclDfEVclVgto6XGImgMYpBu/SX57NVgZ5HlxdmWzv/pjTszC/yZFBBYgMOUcI
9sxu8pipEt4V5dYZaHVqmmd4AV6uy77RLtVHvpvlZkNJHAIxIsKhniCily9U6rfIjfhe56i9HgQv
gQArRcUHbDRZi1qCNbEZQE0ZpISSFnIPkJAcwZM+0pKlcWK4IXZ5zLQhN0JwSozrMj9UhcXmT/cX
ZI5wnzYBuhw8ogVlYhyYZ5DkMG0F1Ss7R3hiHop1XMFEK2G66Bj3VZbt/bhDeqLwaYuvq3U2WXjI
5/xkVx8wS1G00TjGIKTrcImpgD4bQpHSSjwkuaC17LlXTRkNLSKwB2gXEzK0T/xKmNWgnFGa1tp8
nXF41dK2BcRoxfmerrJLZjpLiP/1gVN3w0QPTIDWvtxIOYijJKv4znGt+qPf9v6eV+wqM/HfwvBX
8a4/SdZoDFrXLMAfbp0QlFSRggbzB/6ZezlCJDNMpDCdU/QCTrLaoNCmsWU0AlIqiYgemozUOsKP
QaCtWwSFVmWhUGqpmIyK0fSq+ykwCvd+32a+E21z04ZdKypgiix6PmbuPTtGTMZ1Ue/EvIZuXa55
Hfh1DDKZptOIn5lqQOP4NxvpCgdXSD2G43sToc/+EJdGHr9KZxLjUZKKt5g7gA+NH17ImKH0vsuE
rwT0uXFOA/4tyrUIQrFQOkipXFpDZYe9psgLbuuNGwHsqKC0hnT7RI025ZF+xKOZFLJKJ4Q9ojca
yp/tU5r5mnCOnoTT/VW7vZk/Rpq5rIXCeSXPY6TQJiKt4Up5b0O/jtDqht37HfhWONK8W7jxvqPc
+WYJCPmlyU+WOWU2QVVgsghuY+8omRYZjKvJgzEYKIy3T8F63Pbo37DTh1yk0ivv27FvuTn8OUkD
gL7pVwglKjSN6qyAAKnbsQ2NQmzySIfcVj2LWSPIbOV9rOpNviJ/M036ffSAgpnSFYDDcvM7tAZn
dDK0YueIrRvrvoKboA/qmDIjIpr723MdUOB8/Rhq9jJ0g4vsaaN2DmsJrxWo4xVdgQ/EQFWCN8el
Guk3hel8V0CWALy0gIwNEpWXZleCmV5gBMwsTjCbmnIioC4y5XyrQa6y0XNoGsQfKD9nWUCbRq+N
bnwN1RFw58cwXQvijnR6hzx4ug4qW/I8LS5o2ZggZia/G+LE2cYFy2X8XvuvVb4j/scYrdD7O0Sm
Hz2KnpGBr6B0pW0nPrDVPuxXbrxAJcMLmMPVHMFSgL43dRIOmb2AbQx1FVZ1O2c4CVDrYWx5zQRa
pFIQb8jsa/bYQ0n7V/1cfxUDlBARIpvEGcWXcA9lgxSY+Lf7WzzHS/5lTmjiQkpmqu3NVR1KGfTu
YRngrOuMZLgorrUeWoN5m1Pg4T71/gqdu/k6SWhfagV8cNkOA1quvRCUqOb9j7kVzcHi0M2B5xfp
innKGFAQ1JAKfExf6uq5bzblYynSoqS1ITvZQTLRJS3yS8Tot4dFaz8IkbmJoXL23PaRLLRVBDuP
InCRHJT6KfxIPAFJJiNtoQW1lfx3IQafVG53h/tTvnXVTqwC/z00f2nzap4GpTjAHrqJIJLiaukH
nUibIde5cOE4z2ucf+31pOAGYNKkiTc7YNABz+SxxNOJh1sIaQ9C6wdxsOpkPQxbJTuB2+3+7GYF
h38PCH4uKJcoUwX3cnaDz0Zu62N2tfQhK90p/w1S2/ZE6mLBZZtuovmxAnWiCqEHaIV8p2p/vlgd
V1eCOESDU7OtYESsW+ptEGSAUndkYU7cdESvx5q6EVClR8fR7PGQ5CGoSJ70TpNtxPF3jBoC4pbG
jg0Vmqnso1zROLIrnUf1XrTuL+itsb+1ffB4oQFjPjZbcgKYa0ecVv8oRJye46W8P8Itzw4QwEm/
ClcUQFKXW+ZlUS6GfTI4aReaedNRCVG3J6/SxSbmGykkFGVUNExPbGIATc2sgwMbj+A2Q+fIloTy
6NpLDaKlT8CNxODfJG/hYxFBQDTfpgQhiVafvfcUWHm0rhW79jnsl5KF14t7+T2za4Cpxxodh3BG
sohIkP5RCmJzjdR95WyOoDUWJADrPLYbnCKS1X0qJwpU5/OyfvIqsacZMrxmCys8ug1AaEtmN63G
pdmBegbIANC3QwsG23+5MdIAcKbYloND3L5fQ9Y8+i1GhajlRetvylBBs62a+GbLJqUl5rm4crto
XDCOG6/F5UdMS/jDMwS0P4C+i9ojMgqJHae0brVWhD5XI+mxZLq/gFZRtQaavc+JTqBkZkqqziLR
1C64cPMCKq6Wyy+Z+SapVHcFtBbwJTx2RuO5XOtaI7ArBTT2WpKACGd85MhLQz7C1pSDY1A7LKsX
9SGRljpj5yraVx8zc2MbHpBsELbAnyx0ZjvZgmAp2UqMwHHN9utd6NNh2CueHdSbmPIWS4c3RdDv
n9xvOqArCxGROpg4ndHPNzu6TDdEDVB6+AokChWkP8lKeVLS3zWxxF5vSlOKzbaFmmYS0SLeqKmJ
nuWSPwncmgk1IXmBu+FXJkGacNwoOdKT9a6O7Lyk3sJ1fe1YAjCBPkB0TcMNgkLwpRkVlYcYDbTa
joAvZVSwO6eHRlVpCCwXSV5c0tA8eL6/PNcv7eWYs/MTga9fKgeM2fCHlIFUE1jXSxDT1qvUGzQp
X2gruHGZXExxdlIGpk5IHOGu8L3SiTJfL4clhtSlIWZHQGwGfuBjDJE0AU3LNxRR7i/ZzQEQZ8Ax
hPYrMK2X2wR4HzqkpyVTwYytIFaqlsidlkaYeSRVLKVyEbODg7cd4ZWHbKO81Oc6mf3sWKBi+p9Z
zA5nxTS5B7KHwZHiUFcbxNYuHJ+UUBK/S9Xfg8pMN8HFYJPl/7ggXTCXZ2HADQ4LwYlKeO9aSauL
JYT5tbtzMYo6Oz+xoDZCL2BjAv43w0c6UgVagGzy/2D7gRKBGB66DiAbezkXMUgaVLYwFxeRsSp8
+M1SnfjmPH6MMHtxUY4tpFDB9pPyVSpe0tRIqgWP6eaxx+fzSGVwgGXMJtEPodQHbTA6PD+882Gg
N6SnXl99NAVU8rgIsbzbLbWq3JwXIIt45sHofYV7a7Kag/J6PDqh+pahlYjwa8b7+4kAGMGPQebH
nwDJw5JwdOISZQLBbnPOKISlXOTSVGYnVCwKsR+DaHTKYudG+7J+5MAjeN/Qbu4RnEARyIMpGJrN
RB0Zpkcz2ei0+UH0nrq02LL5yZVyg29xQ7uccX+8m7cO6rIAewKhc9Wg4QWdyORthu1JfkfqSV7i
lV76/bOHuBY7zwceGvPhPzPmWIrO3/9+HkVX4P4RDIBI4vJgliFfcX0tj44iZ6+CX76SrF/w9G5t
O/CT4G+YdPyu2Ju7qB3HwmdHBxlUjQx2Iz1ng35/GnMA+fdliSQWDifa8JFqn93MrBImoCDABdOF
PUC2HRmA9vM8gjyg2ImFq41JFbg0EcaG28gDITu0qAIplaKvHhKwvJulC9O+fiuAU0W1HnVtsHQA
snq5sklc1nHDp4ODCmns/kJX9vCAXJcvLLQl3Ug5TANh0oBt3mhmG3ISCDmbwRtJdFbSUnkVSqu4
38bkSSh0cVeIVlofBzy5i/jH663F0Gh6QBMMcmxwTS/n2IVxx0S4BZ0wNj0EVFWLbkXJ4ltbRDWR
Wwe6AObh+vXEjI9QNOzUBa/iRnnl4gOk2SKPieCVAL/3jgi2CRb8+RFtLP69fG6AO0Fvd6H11pr/
6DejIfmv8hIm8Pba/2cB5m1ACGrjIp+CmFKHpuIQ0OioiFbpGi0yXc9kV/nQasuWLp3rSw6zViAU
heQLCBXnTCVx34lJx8eDw9Q0lsBUaUiIXKA+m096mPdP1i0zBl02wkWAS3GGZ+8qNp7J3E5EoCpY
QW0xrjHY7AupF7KZN1IhoICYYGsCGAzBVzK7uJUw8sq+L1jHPQwIwJKpKOt+JTqSg3527lyoJuoI
LUCmTNaDuOBh35gkrFeQofmAQhAe+Es7ZsCRWXUKBo8Hk2hxB5mCM7tRlnimrmMV1GEnIjlULuFD
SNNl/8OjQ60gKYtYYZ0SgS1nDMegP0A+0WMoW1pkSQ7uRlyL4ZDAwoKKk0Db7G4vcpYvOzXmnAbt
wxsOYr95QkG7YTBE95NNP0KmCerhJNJxRHn0rb8IoZEtVdluGCvoPUB2jo68ifh0dkSVmmOHHubq
lM26swLerNF0YanRVlUWEqA3SkDQ30MJZmqxxVjznG/GJFWWuCPvSLXBls9RaCm95oP+BVrywEEa
Sqzzet4vPKHXaS4QrCIPD2ziVOSaWy762YYoDErBIdw2SY0MyJCOfSrI0hM3GeFl8KGCgRA7SkBz
BxjazH3qpYR4bjuyDrQ3RyMn0mCwCTuuvAicLVqYQzOkGwN+m4I538h8+TEgvKdnYEHZV9VQLjw7
11c/vgZeqQTAFmrcc+Mq45STGIZnnbw6hPFUJDbUJV3c6TzMZzzlZsDHhFIO1FovzwsUiAY2qwre
6SMHDYsgyFwSL7s5AnCyyCeDOR6VyssRIshRSiDD4B3Rl7UGz6VULcFkbywUqrjADCMjONE6zuzf
U3lPbEpecNBlogGb0AJqtRj93DB9OBrA/qJ5DvcXSl+XEwklth4HsBw4QmmHZAV+acpuQd0THoGi
kbfNQBtF45c8+usLbcIsY2QAGyb6vtm9GaINx2tAko6aazMapAGkQM/ccw1acCo5f/chuhxrZgxc
I/ZsjA4hZ2j11NeDeNNvRDuQnu8PcyP1BS1mcIqAsgeQBJHMHiKmqpgYnGPEEXRBS610m/T6aI3U
OzEPtd2+SFZ1CnMNnpYi7Tyk5VIziqjX0MYej/nvWENHSxQ7nmS5n/c/7fomJWDSAistnke0I82d
HbbuvSTzfdcZoaRcbWslsTMRcFioczVxbCqyfn+868OB8QDpRVFdgvbGvJ6XAB0ajSVxHRHo6VBG
WL1wh1ybD1oucZUBwgMQMxLSl0YrukLbtxUrOpEGqGKKKgiVFK1kDfQ2yUvK59fXNAabtKhZCEOC
5312fRJ1aNMKvqITfL1W8XPGrCEyfX/BbkQhF2PMyxBJnWV860qiUxN0VT6oX21y4sZU68F84Ayb
Rl0HS0jda9flcsiZf1YOAkhIgatxIv/AJ9u20QeGSoy2cCxu2MIEwFcENDAArPs98x+ui8cWeVkm
guSIcqbxEtj/lngpblg3es4m7kucOgFJtktjgKZfXZdJLjnoI1CLfeKux7MfW0RnzIVdumUJ4J5R
UXRDLuoqIFXDzpNjX5Kc/J03+tIReVvGC9a4OO+AYf5SfxFCWXcDMhICSOHTEk3BDV93UnD4zwdM
S/FjMVvRlXgX3+UMgAiek9zknXbF+tRLziIAgbKWhdrTUFhCYC1M/cYio7Vv0kcFncRUdrwcuRBU
5GDUnHEkBL2V6aqU4zXSfLabNzk0hM8COqnvrvYO+ZsRekR6Ab21hU+4dmPIxSfMzuGQZ0OdyyXj
AKL8JdQ2eF+0xG7IDrmZ/MDYyHC2jbMw6PTIXnoSl4NOp+jHik8CMX5MMCjoeeX0KYpZ3XuUhSNq
41lRQlf8yKcLNcBv+t97Y85utwoMpD3pKsZRPTPqAXtVHPWtZKwyeIS4gcvl6074hcZEDWXBJDOj
5hACF4s2toAFqzqPHoKdFJZaCIuI15W4isIt0EBJ+tCqtO1tJp76bRww+/ujUQC2+5ks5VSv7zPY
CZxNGArafBDmzt53ic16WXZ51ymeSQChAEibvEF95K1I9JI8MWyjyfmSiV5t1WSbaGqBr4SUJECk
l1s1CH3JuA2WrYpXUv3Ss1QSNt2Tx0FTVOu2jH3fNK7uT0RHaC6aGAhRRLpKYSSskmREZlzEDKj2
PecpuJjwmu/JkglOF/GFOUwDSYj+IBcORs45aVmmFkqTpRHjFLIm7kOyll2Dp716aJT3mkIGPe/+
dkw9DTnFgJDIwSsxH5LjsqhpC4lxYs9o8udM3oCsOp9aUc2GWGpM5X4f/EISu2utiixcs1cvxjQ4
/vlWCuCwl5f7CJWNKMoahXEy7qFFhxa7mGG7LiHj10MJHPxsINpDDnP2ZEBHy+uHpvFPvLrHy07B
HiBEh5x5lcWB8qnJ0MSQ4W673nMq/FI34JXGZId8LfEbKTRG4i4Y77XzOE0YrhLwyIjTrlBHoJgo
s8BV/NPIHPza7ouD2J36/qXCnZ5TNaN88cwPNYC4ry0P3LFiAHE6PofdWVFAk4rSmJfpwggNtE+m
owEJ6JiZnbxDhbftEMcuJrCu3sLpg1FrR+4U3KLsnD/JU3IX7XKtdxJMBbwLZvwqKlRB+zd4y6D/
QlXBSEur8OiA5yF5jL2v+8fvW5d6fiwggAfs74R2xRG8NBOl7pIqLiT/lKSQfntUE63W/VRL7e5c
i3p3Rh/vqIPOPd9xxa86B3YCIhCa8pZlFI4VyH50CcpLWmqqNQXmG80wopEx5/FYnBJCgV5m5SOc
5MBoES5LRqKYgINylrslKiVmH9nySz7ScR/YjasBm8oRPVv7sunGZvDh4r516h06LRBgg5aM0cCF
4Z87Tw/dj/sLcV34B5EzwBg84MigigFV2OVCJDwkd71BhDGPOyTAAoBVHxtg6ND4uyqAUtkFgDLG
WvakopeBWUnuUwl2tmMt02YJGnQNp5m+BZAdQPkInKQ5Rd+AenA6DmFwqhFW5PbA6fEZS1l8SqE5
RD0arx20I4NjmpHW063caVWI9gxfy73A4GOTsYlE08jg2pduqSJy49Sj6xH/gdHiypbE6eL58ZYn
eVgAz54EJ99mXn0o2aApdMV+VZ7m7V2kXRERAYrLvI+fSfQ7ZHeAzTIHdIksBC/fGNJLy8V3AFyK
2jyoBvAxl9+R9b1c1l0ZnOLhkTzBTqVtcoIX1wwHBg2JELxD0w7cylFnVat4Upakca+iJ2wSeCmn
tgLwfbDszL8oe78aBXAbnVDjQAMB9ITYDJcJGgqyowvsZa3ft9BvRNh8wj8G/MYE/lh4EK2NJTcN
CFKRvqXVSDOoZH5W7gsE7YdNV0A/aQt6sGaPx5opj31mFp4BLavszXuIpJ3L4IU1QSgUHuuSSo/3
P++6FoAuF5AwQyIUWUBsyuw1KMqxGWrQdJ5Cfpv7unxmXaMJwVG+yXaua+IsBw5brjhB808ZCD0h
yr4UjF2/eQpCZsS030pHUCe5NAkostY9pGrSU8p+EVzziMMWJnnlPaOFfGJ3AX0m+iWAhLwcgXOD
MJK9Mj21qt0c+o1g1huyhpvolatMFzfM31SsRPQPUiYySRshoQoOgtmqym5eM4LgZye3/AJktq+f
2+zv9ghgCHBAQwEHkgCY0szjc0ni8XVbZyc8Oc1g8KOWho4IEq1nZgmHcJ0nm401u2Xztghjaayy
k/LelbBijd34/jYKnxnwur5WDa1atCQb93ftu9Y3Ozk4rCrS3ypcACLPHrmwKSCnESj5yUcD3oh3
RnmNUrtlzLylvrBtwTsZGeyj8FVApgAhVx05XrNiDh7ZMtLvgAsBStMKbwWFe7QBSqHOJzROV4ry
WjPPTWWDhkKt7DZAM+V6wAOmauwAdyKkWfPkLnnokxFfTgbJUly9kxFOrAWz7crBDOcHXVec/ECX
pN9ZuhObBd/x+mrDEKCHQd4XNXxYx6WVx2nlghJzLE5eVWt9/1Si6zE4sp20Guz0IB/vb891oQQU
3ThVMrJCePUQDFwOh9YIYWDZqjgJLnp+NJDrtLZfWn6zR8eqXh65o2RAWiuK4JZ8yIXFLByAW9OF
uhB0B4DCACH6zDzyqnUFrquLkzTquat1vWpFUFeICQFxNNSBQS5H70/5O1c430Ss7dReBLErZDov
pxwToXaLZihOrS5AOxMRJ/Q4NI431K/iuUH+Fl25RspQl9Xj1OACswHFAMRVjzEfoYV/kCm4kKVz
EWq1wQNmHqKzM6KlSiOfljFEWGn12H+mOe2hadXYef6GrqVm3KEJoExW8htf0ZZZoRaVw517zFb3
p3fdlYNCHrCtCCQRQE6EcpfT43o+UMdWQjsrNLDR0RKXL2FCvcIso4EK3W/guVn3mfhm9GuQjmBu
Frsn4VNBLC7pXUhTolUjII0GSVZhbJBK1cTSRk135HUW3jtPQ2VFerTMbBpOz4iJ/1NCXev+LNSr
bM1sFrPnhCviHGlguTyBbCAgujI+CcoOCsVk3FZf4xuy0AjCXSv9zGLN+zWqdhianGK5A1XUFfTK
onHNs9agD7Ie1qsutcj4GLNbkTGy3Cxd6h8l4SF7VH4HRyE3AuHF63w83Fo4GN6D+F67hpJtocbs
vvTMprQEeS2TgwI/+LMIrTLRmeA5IlYVPYD9aGRWbmTyEi33GcKUHJrOuRGBMBQ0oqOFzKeP3+Kv
GXRjylTA8NuqQJHOnGQnu0f/rfH1gvCIRPG/xw45Rn+J5++GwwZZN3Ci4YEGUxIKvZdGIaSsnMAu
yhN/iJ69TSsdx1/irlNpBSqq5tc42LhnMwhlrDOouob80/3tvJFNuRx/ds0MZSZEFaOUJxZN6Wn1
BSpPTX5Kj5KFNULj0EIw+i1zODvjmC+gUCgBAw81z9lKMZ92SYLxyKY4y4eK9psUWnYmL8NH24AP
Dt2mYFmw0TfbfLEvORqGdOjjsPv6gw0peVdWSZJoEqgIstaAjBv4pCqNFBRNW6Qxp28GMZrDcFY3
bl1a64ne7j1ea97CQwuDQJe5u0TIdt13giMBrhmA/ZHQgzcyP9jdEBNg5avT0Ol+j0fxS84IVdN4
1fBbli1oWEC8T1nwLW9c0OC6wkUyYSAQEs1GVdk2kQLJLU+caKAprHnue3T0//Y3XvskLyEyr9PD
0xzBwosyBVxZZQ6WLEQeSVImrE4+Yq7qE1p6plzvyuwF6T8xX43hu9QGWg08hrdGx2AKMqj7lnrr
3vn5ATMnKfQbv2OzqDqJkR1zEycFaCAiW602S9TfN3yJi6nOFhYFE2FIREyVjWwuXyWhqMn9wvN+
I2DEC4ewGq4Eaj9X50BOQeMn1963zYTVr0JyYmklPSQRKqLKSR42RWMxuakMGpAYiL6LGokAo+5/
gQO0HCw2WAD23ohUpg8Cyy7Y78GlM2faK1QvHloZ66vgwmv8fW92eCXxxqAFIma2Y04ZSLerQKKU
aBN/jNGrHq9T6X+wy3BKUUqcuEIRsVxeh41by3kh1dhlERXpwnT95zF7d6s1Eh79godzy6KgeAzg
N+JlgJdmFlXkUdR1sl+fQMFbv+PaZ5BCQZCMBBdSK/et9+b5AT8XQLoQPlKhrXk5sVbMvZzlqvrk
gqqkgyL9roDEch4iv3SoO1ttKAdxRY4q7UpxSLuwrDdCDICyfgw/8+Z8pWr7bCzqk9BtVO5V/YJW
OyDvJoeCimeh84eqnlFU0ZqPlhK+N5f5x9Cz48TJeZIHaV6fynfuLRIEKgy6KNEMQrvjIaCV1oh6
9iRLVr+voBCSBpGWlRBhWHh5br50BPIfKK99X5kz/50Io5sxdVOfmgQZtHyTi4ZYULff5bVklJBk
qzjoeEPrQXYW9n4y2vmb93Pk2Rs/pGhbqVBJPIUVCLFSiLMrCYVwuMci9fsZVfpYn9PiPRmeqmbD
E9sbXgCZW5Kfu3nCEWlCaxqwbQUpiUsT9KOgEQrIhp7a6DdE2kFkYPbqFFgM3To1xjOTbcAsrPg0
eOUe1E7P8tX9hbhlCVPdHiEFToAyx0HnbsGTUMIHlCC5QB8wGm+STZEjzezRRZKJbyroq1X/Mdrs
KuHlKBD4KqlO3CuwiI8dgveaBz0Xa7DBJjRS0YIYCipdVW8OG1crLTcGJU74WcMbXJelxurBK2P1
O9+jUk+VwEKBqV3qj71pGgRNQkCswkTmaKJGSSNfArzjVEcIjOF3+u4+DfVQebq/9DcvAIDugHkW
Ee4jwrrcfE8IuVYEsOGEMO7EvP1f0q5sR1IkSH4REhCcr1x515nUMS+ou6saCO6b4OvXoqTdySRR
otFq1FMttVROXB4e7uZm2l9abfPBk8lRy5Gj20WnJnDu21xc7guTswOX5mmvlx03uZcehzAF6Z+b
27R7TNdQhfw33Sz1haXZAZOmoTTTCJbaHBijIRdUL2yq9/vDWQgLwJcIlAF6zFQZ+JDrGeyGOFT0
XgXQpo1cigOalJ8qWVmnRSPoXUbTGNg8AZG4NjLEUVpNQtD4Vf7dFUDKGb/LJLbvj2RhYbAN/jUy
my6zVrMho0Ljp8N7rIPgqH/uAWqIPYJHx9CPzn1zy2MCHJzPnYYOousxIQaiU6vBXGdCjOJvBmKA
FITM/92IBMoBsNEBbAlM8LWRUho7KG7Qzg8DsP6p1tgCI7XWkrKUlOHEOUgBcbwsgE/XVvRkMrtc
yTtfl15izS7SgzDs4yR20NgegkUXpU28R7zMsGQy7KcPeaPZsfemsZXQZWHDAxpsolkW4HoQls9G
G5DK6BOx6PwR6eJJOrVjsRKw6BjJ7EhxjgJeiUN7FIqH1yNlk9KU2dR1PgGBGC7JtjwE3TZtnpTA
+28rB5A+LiRezQeBI4Y0m9Ohx44ZGxmtAkwKXKNGIj8p0S7RJ/T7vqW5FBLn3OCXH8++gIQDkd/1
oEghGQ0gKEBW1i+ZONrS6IWFq7NXE89uzS2rx17DC1J4rUOUimJLLVC4BRra0uK/VD3QiP7JjC9d
flbyT6370IgtdKFXtCtVHL56l3M//0x+fi9qGqFURjULFABwlET2JG1yW72K96iKJU8Ra9eY7+fn
E+9wlGu48i4KWOCtmm0mBsohoDsS+Zyib+I1GeoceEm1dmWChoX7K/DjJK+GpuDpj/IY8BsGcmHq
zL/JUdZRBlXqszA9CDWeMegEAUMJuJy60RLIKZHAG/hLlX0jjW2dbMYvMfzVbfXgFVw9ky8BZYKf
3/WvotiaxusA5r/qOQ4PbAR1DeopodM1TjsiiKPopHfTzOreofbW9q5WCXafOWPpj8mBhCvAmrlL
xRxyVkoQN+HIEOUna3axZADTtlkuN9o5j4wAgTTwoJWOHUbLTnChPFdtI7lEhN2xteOzZNlQeHEJ
lX3UeGZ7WlFHogZCrZ018MNu5DFBVwIBcL4ZUXSMVTPb6E2SP6smW3tU/OB3Z4uJuhbADmg04ydr
9qYZhLoKaWhoZwpargHltSCwxGSv5mi5tsoTuvW7Ys/RqPQ0hXtqPOYmOrOlkzjYorQFBn4CW+Vv
kx2myWtQLdKepA50m+U/crhNDJcgocBpZN/Sv3F1ytrAjoNNl36CcxVdpx2E1A/yR75XlWfRmLwY
BLqDVxtHgr/d37U/lOnzgeJ9iM493icBstPrA6kpsSq1k46BikXpDHVY2DpLIVMI1dxt2bTMqftU
dpKa9LtKbZ5bcBA7CateQy3rHBnieHY6JY4RyICV8TEqIaACLeEEC5ApIFaFkrLV5/q4u//lN48e
MHaBvQwFUvDu4eDNy1gkkgdtCo3UJ42R7kxZyh5kQdtBCrBC20oHzFbgFCQYPbPEaYODLj01w6N0
5TO4D7+eQJ70BlDTAIYSGfDZse8L0pS0noJzSTMIGEvFM8WhVeoBCBRoR2EtEw0yePpbLK14nJvA
FzOgghqbg3mhWYQg+3rtlEAjlViLoZ8Vm2CwyXaQQCKxGVon9od2j1qOGnwr8lo6hd+P8xFzWniU
o0y8OefMvFpSEDFp8tCnnWm4otBr1hCg+MuKPto0sZQh6mpAERkFyl6OBFA4RLrV0al0DBIFrjlU
7XZlEfgunX2Shp48lDQ1GanXOTeT0rd5rNEm9OtEqY8pBQmpmKhAN5uqV5OCeV1JIidpK2NjhiIU
7miTe21M6c5g8lrR+AaJiHWBSia+g+df+LV8vS4hFeOyqzFB0qsBOtnkxP6KDVhIbbHYUO0I+q1h
cPPYJcEjEpxN6OmdXSgV8sOPafFHPsrERt4xoy5ULSmgsV+s36gUWXJXlw4qlAnNN90PFVsX1uZx
Hnz9fDmvjKG9ERSWcyBKpqp9CCot7Ki3QAOjm0O25JgBMvdQAdTTtB/F8M0OdNpk2rR2kOZJ3x/b
oHRD+IL/3zzjlK5S9agqQuC3PPNRaDYjcYm+D08qKmDto+Qqh+x9+iDhVn9G0SQE6a4tqiszcPO0
nn/F7DgzMsh9OJUhx7jBhQVO+MIEZN6hqgoAuy3320R5alVPDNDbBPb+Z7DcvikuGx2VHpDjchXZ
Ik/qOQMHfOD0gmuCBm3F9f1E/LPtDpAoDj/0mzjob+a0SU7DoVON0G8G0CU/s+otr9wx3AQF9LC/
W+HYl5uq+8wncIMox4j9qUVHkzb6CNVU1ZLyjbYZoWpGjxUIjMXSTXtHETYT26v0AVJFNHgqElup
XSHZdoD3QLzomXyBsDJ4NV9auqsBTG1jG7JUivYcJQWa607dfmo/ddMaQzsEGe9rwjpLzPetulZW
uiFFxwpdDX4WvitC1itZrIS+dmo0j0Hqsxlf4vCEzGKyj+l7VVn5NkveB8j9gB+wjD/zJ1psE9WZ
oArdelBBkUeHfWnhLhReFJDRFXudOR08ttk8aqg3kPoF3sbKRz+UXYaih2LHw5OueURBFSJAIqn3
wRNV5Y9IeEVwd+yo6Z4ynfLykA77FhyCwi40wH5oZcVbXjsluNdHVPRi/bn8CFeFc7mfv9kOGriz
EKSh9jSPPJnetKEoaCEyLZ4GQnjgk0LU1szeSQqwesvxBmA9dirajZS4wxmvntxJw71m2Bo7KY3z
350xvMe/nzN7g6e5WYRDE4Q+OwEpmOhekzgDGaxIRJ7/DeLjCtKToNM05HrF9IILubI8c7xdKo9T
pghoHcrBI5TaXV3aZoMqs+Y1uVXnYD9M8xWbN+nvn/1oIDoFho9r0fEo9iI+7sKJKHUdRn4rQm8K
LWATT6wZVlM+Md6LglJvAlp39PzsJYTNvYHjGLGduUrZdvOE518C4PGPADYehHOdgoyWcqV0BHAr
Q4VgYR6bD2onj5uqRyZ0YE1+bPTUAEB4eApbsT0oQpFbLTgEvSJjo6VFkvxRaEhldBN4s8cQgrqV
VHyVQrDW5XxTG+afinYvoEAAggVNwSy0HyAIEWdNFPvoAtnWMXVMvUYbyrbRN2XjRV3vNsIup70T
FS9UeEvro1l7iX5S098ru/X2iQiSFOQbUGzEbQ0o2/XyaaVCmJYVia9t0J5oSe+6x07wWoliy8FO
VsHZLX8mj+qO+vct/yjYzI6tgbARpMqoSYGLf3ZOerzY5caMUl+rHnLTq8ODrm2L5EkPfKL9ofop
a6yA7gkKxJrbGI2TB+JHKZ/HsgBkFw22BP1b2ccAsnuWBrZRxnuYAhl4axP1KzI2YR+tvAXnqRMs
29Unzw6YBDk9AQFY4staRvwR/sijQwOdUSOV3QxyZDbEeqKV646vwHye0O3LsU+AGwLpfb1CsTzU
KorBqS+BiIu9DV862ZcP6MqoVi7/G3oBznPIcVagTELDgDJXWdLrLChIlKQ+SyfQZEI8ei/V+ino
jpVfTYo7FJ8l2/ao3qmOoATn+xviptgO8xwowSHtnNr2JvqSBaULoiDya8kBBIsOVsLQHe/16Snn
Gh1IKqy1nNwu6LXJ2e5PmSEEUm8CQB+VdiJ3IGSTnLb6nCb1W6ille1ze9bATIyDDzY8jBUviOuV
HDP0t+DFHYNAdQABbjc1lliItjDoa92HN0VoPpcgQgZLBrjAUdyf7dQCRGWjpFPqFznQU89hP9kj
FA9l+RvZF/UXRF2Bs6o8QP2Gowa5t9YDWAoXRNdYuXxYFRa+gZvz7wFvsWryrlpwF8++R29LSmUh
BXpYOA1gmQMLSia8qM9cwwZM6rvs0YiciVnNE/FN7aket2G5qwA519eIUm6KZT+fghQ8QQcoFmP+
cC7FMauLsqV+rXyV5bmvnxvhiWSqzSI3jC0taHcd9dXRAT0BVfagdLMQCMqdDLSOe3/LL20/nGgR
xKbAXqDp/HpDJEU1DpI4UL8jBIELMtCbmtDWkSIIb1G9Sh1c52svjSWjgC0DoYO1gOufRc9q0kRS
FsWJn0aGsVXQEbsbuk/ogx9EQic8xlA0vz/MhVwFqnVow0N+FrAW8Bddj5NVQdwEDLM6KX8UtmO6
BIIcPF+UxspeR4TNTexKnWus8fQsHTjOlYBWD9QOzJ+I4SI2kYeupHguU1/XerQ5pCfIcIaO3oKw
6f4Il+YUPGMIPhCc4yePzC4MaSExcaNXiW+Uqv6g56Ng01SSkQPR8WjSC2SJaJZt7hvlu+P6YuCU
LP9rFFmQa6OkG0SmG1GC/EdkiQDq0TW68aUb4crEzGMFuBCETKWJH6GELhkJ2gsQ1n8RaOW8ifkn
IxbIwZrkiK6McSVVvjileItz4DnUzebQ8ymKpEk0m8RvGbXy9IzKiBOR0KZjifO4Ri2w6BWAFMH1
rhLUXealrKDok2gqsIIg3xq8NK1BbdSI0SlM9cyB/HbzEGWSsJG6EiAGyjm9WQS9LWBprdqYcjeZ
1NHrGu1Lp4wculiID9kkyyuxwOJJQlJFREIaXX147FyveQs0Boo3EjZaduhUpEehBW4Z5AH8rmTa
d8pRbDbJKoz9NuUFcBjgb2AqQIoPHuvaqliojChMTXwza5yQNVuzehUmO8vPyEmT2uu4EJBxaERH
EiA+tMa1ePuugXl+daJsCjzVz5P44nS1YiCXE/Q3fLHo45NQGKmVGmn6RNG+lASx+JhPxbRRjSBD
t93wef+ULexDZBkkrheFTnHk4q/HrpIwKceyTf0uTlzGDgSQ3cpV8HJYI97kd+DsPIO4GA4E7TWo
Rv/kqi+G2QegC0viNPORvG2cAhh8NiVWukYLtDSgSzMz/18ZRZrRIcn8bAIyptsrkxPJh6mzoCd6
f+oWHBRKqmidQgwCFoSfM3cxIJVpMergeebXIiDOTIMET5iw3LtvZSEPDE76CzOzFQqVApW/ssh8
aL8ET93goCsLyPLcKg1PkLfNWa73Wr4SLPNferNYAPJzBXFE5fN+UzGUQ5OObeYLCcL+sQp/Fzkk
e4OuT2ywNgqbbpBHW8kL9nZ/uD9dPXPL2CfoouTw0Fu335Qh0vpd6kfoR+3AIaAjZwNOHKWzRS2p
wBUitsj9yI2BBtBQrSbjladN3vIs7kZbaNCgm9VqCQi90Wq/Y1DaJ3ZZFG1hxyzJ3sS0JqPTtqHR
uYmOo+eNpRQTkJ2FbQv1rVrXKyvSawi7yEKIv49UotCIMo0aJRC1UpA1jAIqA5o/abFtKrVQeKE6
hd0mAG+RBs2HqIw9mqdo4KrKERsvboQ4saV0jH4TEgfE7uLUOKBO2oPJH4RvYLQeEqSS86gr3otc
g7dRVABCnPsze9NOi8iQk+aIeGjBuaJqen3UQaqX05TipcXotgOxd7npYs3Kkj2a/YBuA4JM/2Ng
PjxgAqCUDKqwxlLRA+WVm/Zvje7ANww+bV/aEBMBtGH2WmmnVbWJn611swEuPnP2IJSLXlVBA5f6
eOm2Qu8YDdZmI2+CZ920h6OK2ioaI/Al0WDnkHEtV4714jxBQ1RF2QkBJNI+1/M0VBVlJZ1SfxK/
41/ilh6FCOx3cu3FkOUdPA1aNoaF4NuuQFRTqx9C8JDJdtHbJpo1RgR9yS4IXBSqQAJfJzvQC4Az
K8N20C2RnldWdcnfgYQXV5cCGpYbvEOHFKkwjVLqF2xbaYcOio9J5CFDRIApp+Qb8B+3RXa3RydU
n3wwaIoH+1iGUg3QAShhVTuDvJnM1ga0z78z+sJMCzFBXQlA1Nj3P3bJqyA2xwMR70SDGLOQTojq
eGDUTH1Udnsn7LTSqTIWAAZfgSutLDUrTbNiW9cCW1nUhVAZjFAGODNlXHU35Ye0LgJwwyuYJU0M
t81IGhSb2fSgZuiauT/IpXsOpScdFUPgc9FLf719Sr0K1XqK4a+JpECcA0141CzekOjfi0m1ljBf
SiugswuJUeOn+XzenBMYURzQqst8MCFo1RNolDrxAJHsGGHkoRw3rN7cH9/ihXRpcRYuCYiW4q4f
0J6bHQq0eHu0s1pgbdqzxjzkoON3SPKxaOUe/KENnPsF6FUgpYgIkdOkXc/rqFaNFEVT5rMeb1u3
lK2g+S1nmxBAXPkdXtR4inDjU3TPOn1jozUdF6Ur2CbdydNfie2Dtc7uhcCNM8iBKwE8SIgBZg5V
rCQh7gQhQ8LD7PdopgB8oFVfZVxCJyKa0UEq0OsvChmatYAAW3lBLAXLP32eCOhRHAWa4XpCEj2I
ElVGf6zQQA2SfugM9R1lK+h7Qjb52G7S8Lk2GneV5+Cmo53fJDAqg66U92vPM2mKlAFJ0sPyALxa
9dyIOZiuUSam6FHKIAoHjU/tvW+PRtRaYeapUN4AXYzVla46nieAReGhUvOxyh/G+M1IuRABtGzv
b9OFY6hgu/AsACJ7dU4mKrBWpVIm5X4LeKxAdmHTW+3A+9fv21nKRQFDA142nvYCP8dsGdDp1xgT
ldFE/Ads34lyyKNfub5Ri9JSjHijgJ4yUE85WoHG10Y4BMkRbi9N3BGio92hKN1iTcxoYV9eftHP
F18EpsKkaAFC/dxH+fAB5FKQeBcz7IbRkqLvZlxrjVq4gfhVaYBDDa8InIXrfSgoA+KZCOYM/dCj
GYC2TwF7G8Pv9SryQsh9ZYp/ysXIIB0FNxhhrpm0hXQsKM7Ek/gmojvqG3VcIFWE0RkLt3qVtX/u
L/PidroY5GyVSSUNQzphkCJ51iTAP6g3ooKydp0vpSQuR2jMUhKZkSgFIwRIpMds4lqujGyC/tAM
hxCkx6C6+WcAZukUrKXNlrwJDCObBHgtHt4//W8XU5t3UooWMBim5amP3BFhn2AnggcMX4q68gEN
imsvwuWjc2FzFurVgyYoWgjYlSocOCoJ5COSp2xlT9kJRW3pPKWbePUv+V1UEf4bnkkfOkfJUBsw
6xXgy/Iu/nf8s1uNvzk6yN5h4tWjRL2WQajkAzA8qV5L2y3UFIF7Q71DBUL1hxzxehfHRIiyeECE
kJI/ICcbSeFo4JyiE0gVXgzjrYk2eJHbarTDWtdoW+roymAXqlMGojDIngNahFrInCxQV6C7kIt1
5qNpn0IDm+EGP0Fv1WWYcpuB7MNj1BGTzaTszE1yqh/rys43iqcZu/wofU+Zi6dne6DxNl/jnlg6
ajrPpXJoIMcrX0/PQMNeHhIx802pjRzkQ2SvgsSOp9ES2Np2FW+BXzeLKzhZD1ZeQT8DqpXX5lgt
KRVIfZAwGNl2ytIc3cn1M3Dum/se5KaNGrcm/kMPCd/xnGvl2hBhSaH0Wpv7Wmnrv/vSKoSnLLRM
ZIrfpE/0iIvfTTnaDbRXy32yq6EtXXtTbLd/xhFiqo5OnTRwp8xJlX0YbyVIvL/LR+Wlkp/aeBPA
G/0NMxdOMBqe73/6ole6/PTZkgQDSdou6uDiNWcYcf4GG8yFKTQWa7s7CHQHLbpiO0B5+L7hW+Az
nzO+GXSkjBByzDxEnDA9CHU4/ABKy0dTspCSc+LeeSpsiEBaBUTSII1jVV8xiEQDarHelQGMs/+k
DehTYgX8+CvLuOgowWhqIleI+Adln+tlFAVQ7rEqA8GGmIfVLlQ0PETbgGQffS+Jb23MMbQkZlDH
C+Q4f+2mTHxjJBfelVyGduD9GVo6LGi6UAkerCgvzrNqDEUOFfFH4XdtNHliA16wRMn+NK2ovva1
OK5EOwteEsUG5CrByIU/c8y7Oeq0UxtI0uloCdoZsSR7JeJgRxfAUUQqEE6ldboWZy9AH4DAQB1d
RniB0tb83SgzKZHKDpwmcupoqlVTF/uwLrbkBfSwwUZiL4pTnWrtQKStDiXWGpeIsTLRSyl0FUhM
dEqL2I2yPov2CYuYrJZd4QtbTTrJNRgcrOpYQUmLWZj1zhF3jeLmhit33gTOwT/67v5SL8AqIGIL
tkmOvgFp9dxTlblMJhFJIrDHAPdTg1XhXEWV1WKVK6QagDHMNGBUVTsJEWyDU2oCUT9IBTq7Utda
cW6OAYCpYOiWOMm8Auqkn1fiRbyQDMgbT0Btn1XLCaDSivKA475CsOkpWmnEnIezP5YU8GxyNhu0
ysx8QBUYPXqLpgTEto7OIL0O2oOaWcrLyvTOg0tuBzsaDxqkHiWA72YHW6nR4W9K6Xn02l31QJxm
E3mQ1HTpwy8FGhBWt3KYbtzq3OJsS2l91099KKfn1iuPp5jsM9DU7cCvPnktdM+Dl9JZGeMczwyL
uIFAmohWBjxV5qVKqTQCJsVZdoYkvKXsT0Ct71qXnVfszN3E3MzsSZDqEcvaLs1Alp/5n69/V0lf
18bBP+Bi90HnMUrDEgaCjX5oreMDcallqyvDWFqgq+ma5d7VeAoaE7wNWKDRgynPCy24PSu09T0u
m7X9sDaq2SND1PupLBs+bW6F/GsPyb6HyHpdFbPnO/ky5PlZHhS6wPzAUwdzfBbuBaOOCR+WM7gg
jf1uHKt/qy3t/ev+fpsn/OaGZvMXjRNlQxln5w+wvRwAO3Mzb22N+CG5GQyQPaIKf4TGL+V6K2gq
YXrCCtjwHrE8u2NyfH1eCxKXd8KFlVkERI2qAiYPViKkvCxP2uJdvY+Pvl/af1eiraVJ4x2UCBIB
bYGm5PWARhSiUykO87MQWR8QENI3NLS22/src5M35EsDWBwYp0DTakKZ8NqKOIig9anBEw43174i
d3awXdtYoxiZhydzKzOfClokOrSszM9oiVF2zU60VsaxNFmXw5i5UDqge6ie2hxbeXztMVe1HTvh
yh5buIGu5mq2xYraJJVCOtSDreAf8giyMfAgbexmBUB1k1mdz9Zsk7EuFWS9wZpkFhjHjpXFvgZv
j1BG2H2tLD//VfNTczlvMw9dpCODLGWVn6u/FM/tb/OwM0FP4yavbCsf5EPovN23uLYTZh5bqaKu
K/H6OR8CxO0W9MLzzX0Lq1ua75WLS8Ecxb4v+ppPHy42T6bgAYo9wVl5lCyFPlfbYeamBcS/ADM1
+fkj3XHNUMEV/iH265qZpdvgYol+ePAuhpOjP2sQJJwd8a+FfrLJRpc/s1a29tpglNkJ1Wst7OsI
GwGiFuCqzfaCXTnZEeQKlvT0HxcIL2A0ooGTDX0goPCbv4CRMhakThQLfxDLwREqBs4YKF5sSzVg
FuDKzNJ7ErpAbp0HyLNspn4VErmU+eBJShGBvA6iOjLbJL1U0QBPHHxDEIjvBeuFL7kncW/FyKY/
o2yFbUMg+mJayJEMZ3MYYjCDFei/feiaSo82mdmUop33IDCrm3xoLGFMQ6hnN2qYHJWijhMohBPp
namC+q6POTrGtSxIUbIey7KwM72QjoRJTAenayCAXCBvenRe64Likz4vDff+pC/VTfhVj4omp27D
s+36VKTpqNSBWZZ+AVpTzQUbLsIMp0CTR5nbQvVb/hRNS9jL0FN5Gire7mFrv4ePygMXkwFkOVUt
DYxs979qKQeG/jJ8DyqBSPUos2XgUP66AyWTbyrlRncllCM96UHTN2Nkt/twNzgo/Fvp6E5rEm9z
RwT1GBE4KN7dBoZMILSv56Nry6wiZhCcpeozH8AJ1e6S6ClaI2Pid8Klg52bmTnYMCxD0IWBCh0Q
8KpD0+JaszVft3sGZusaBYVqoPobnDswMYfpQwMQMVgGwM9yINmaEuT8upiPZrZchpwYepLAmB54
SvlXAkudqq28sPnvuBkQYMNIHUDGBCXN64URK3giUnfCGczyoEHYVQpCbOFBr3632vugrqRAF0f0
Q6EEMDa80Wx9ArlWJgGn/2yq0BxuNpn+RiDrd3+bL60RvpbLnPKWuzlOmTRKocZlACM5SgbAE/YK
9LpGHaoEf1Kwk963trSzL63NdoRWDYbejLAGaRvAWva0IZApBAPXWhZoaW+Dfv+Hlwmog7mqQE0q
kk4KDKUm+tMRpqpIT94fy8LycAJvpP80kKPixXq9Gcq0aTs5zkI/1er3Oq6PFeDzVhRn7n07CyuE
Jz/wlxgO3v1zEJcuEDD7tFXox7G51SZoDarisRolJ6tbUBmutdcu7PErc/NzpNOB9hNaWfOm2Muh
9BioyYeZx78J2COqrPdAab6y0RdHiPwgcMI6kHdzySzK3/xyFoZ+goqK7MadamvGNmkPwJStbMCF
uwZANfB4o7mUPy3n6Vq5T5p2VNC62O0rMEGGoZVDBsawxh19bJ9yRw3sJrBaKMdZIfrYAgttFtAU
/TVANqT4DNbat+dxO7zW1efwfXwRQY1hrSZ9Y6KTctpUL/1RlA6/IPSmqCfIFtzfRz98lzPvhWQY
OjvQMg3S2XlFhQaR2otxGvkD3fXtQdL95BD1HrpMqWjFwRZZwniyui510ghiWMqhjx8l8SMzd3J7
GFwReCxhr+eurgrOmB+TQF9xr8uL8+8XzjdCTvRyUqIEnPhgBJGt9r1BY1ZjgQ6GIpuh7oo9i8DZ
We9kJ31m2qk6AxU9/mpfhNxm6G2M1sLBpcNwMWVz6AoynXE8NJgy1Ti1wackgATX3JIATAWt6auF
V4DVhyDDK9ZODZha6RBHN79r42T0oZVC1PL+Gi5+D/AlQAiBoRvMFNfbheWymbVREfl6vUWnJWu8
1MnZPyjBgErrvqmFlDa2Jl4RkPLAucSOubbVSS0omRjGXikeyWw5c5TX+iECTsx0hwdI6Tp69AjE
sU43k1u0Vgq1jfPKN8iwcbNlVY0T3nOUhDy7Lzqm1ZlZdJj/djNpaAgWyZ6GEGSwK7mHEjvdoRy9
kcE7moqNrQbbFftLPp6rxfBjim7Buf1+isKxyhnUKoQMvFdvyeRmQQSwwrMMojNNsZDCjomlyp+A
fYaCI+ro+X/7f37EzCNPpSlGYzZFfqe/ogXcNLYSPRqjBWEI9gwZMEgfO1IROwoqojsZ8aKG5q2V
b1haCKC/wReEwAfMJPzfL/xUHdadnKVN7Av9K8SU4me9diG7IId73XzIkmP4JezJGs5xabcDNqhC
HwzZeyB9r42aZdKC/BX9aHG5iVoIih5y+VMnhwiUTGuTvGQLq2xIKDgD2CvOJtmss6omiRD7RRe6
qvIn1EH77JbASpqm12lPQAzFjSsUf9vquzpm1IEwgq1Bg6bepNBwuj/dC2GSLCIBDkI51BXRfHE9
cJTGqioO0TZjthst3Uri8xBs6Boh6MK1i0lFOIvTDT7Q+TtzJJSQlBHq9+1eIHZLHODroydj+ro/
moU7jvPagpkI7NUAo8+clqwAWtaqQuonXemMYBNC1Kx0u/hUk20sA9mr0JXQbGH+CBqeQBICAiyk
kGeZwyqHS2kVoDgVoEqbd3QE5dOe5r/uj4vfzTPnBKYIANwQX2KxzJlzikolD/uOZj56nl1lGq0i
/H3fwsI4eBs7p0PDSiEJer0PBrnTpaFBT4w04rhPuzhOraF6XkseLgyEs7jAw6HzVIGxazN1HqQl
KzCQus/edLE1PKmu10CnN7kvnK4rK/wrLlxIVyt1NJXQ6xDtRH9Vp7/N9EzReRyepQYX/m69eYof
k9kCXVmcbbwefJ2R0nIUi/nY93tyDOLUptlHKp1Y8UGmDZBmVrOSFFvY7birFOx2pK3BBjP3lEVs
9jna3DjysGuBNUte2PhZozyD7tYyel4L6272CNdpQ7EfvclgI0JT5fW09rqcVoVW5H7MKFjXUrTR
hhsAjWM7TeSVc3XjMWa2Zn5JMepslLjeidToDu1NUCp4WdNv4mB0OvHP/c1/sythDFcvf2Hh7QvX
fD2wItdZo8dAdPTQZQz7333dfN23cLNUqJajSg3BIw7XBXvStYVIExK5DiT0VrthhkY6wNdMFyqQ
0qd6jmPvvrGbNKYJa1yZDX1jHIk7p2hVmySRi7Cr/dw8qdqm/xBkZDNp9lwFe7MBggZM7Csmby61
mUm+dy6OHNVLNWnJUPukOEmCM2VAorwDmJx59A/QyUr/WECILpMBnAJcwpKExIZummSrvfv//JLZ
YoqBUjZxiC8pXPSUg5aiTD0RDD+POsJkFBKVM1gBC0eHGGT62gov6fe0dincOiDMBrBNgA4C14Zk
x2y52yEBNgSa4b4UvkDkN0WDki7tJ1DZD1s6PE/uWrV04bjwRkF0M8LTAHU686ui2BMKUY/GL7sP
ip4yR+tfs9IylO392V1YZtBm8rwUNBSROp7bibrMkIoMJMj0ZSJbcDPVJ2wnMJ6Ma29I7r2uXCpX
OuIdmiIYmnhH4vWOmipmqsGgtT7UKKPME7yscvNjfNDHv/op34IrfzOZh6TdqdMWjGzD4GSCozwY
f9OPOlnZVAsOArLvGDQHYHGh5OtvkZpS64WSdX6tge87AAu1nZXKmpWfjMB8yKgG8Ase2Xig6K/N
1ENGAhCgwsxUW9JWkMEGsos3Zm81mUtBubSNekvXrXBylQFcJw5BUxJAk/0vY3iP0B+qHDrwa0Wf
9xf9limKeyxwPnPic/ycey/EJbTTM3kEW4OlvQSCyzZ97ZI/iaNvU0CNww16glhpD9URMiZD4Urk
MQWLg7jVc2dIDkm16zaQeiubLygBCi4ItmjhBtNXIk/2/W9dOHpQhISjRXYHWwdkzNdzOAHnIUtd
AEKj6ktqgT+3WuWYdApIYj4TWvIMdxquHb/bm/Ha6MznZMRswQ1tjn47PjA1dLQUTZ3mNgMA/P7w
eBxxvUNgiPPd4DLBPpkz8EhpKxeBnDJfku2+fkfrkFWA7P6+kdvdzhtLYAiUEngQzzGnSIuUet2U
zI8nN2h0N5XMlfN060auLcwWqW6CQovAEes3APmMKnioSA108yaUdEcFA5nG1kAySytEwJYO7ygC
ajxXaFEEOGotE0YfopDWoD7T6R9Qx8fg+L0/d4t2UFSB40fa/ibJTYNpopkRMr9ElM6DMgM06VCH
cYL2731LS6uERAF6T8B1i/TzLGJX24IJHOzhBwMcvpl5SbHGXbS02/41cQO+aAbMWpplDL3gn4F8
aEX09HzcH8XifP3fKABpuz6u+lA1ZadQ5utJDxY+0D2jMSN5D8u1h+7aWPh1cxGg9J0amjiPzO8U
iG9kObZ1DlHDKlnj8FkzNLu3yoCUPTNhCDMLRTUVoGBNHqweMfP9qVsypIB0kUvbAe+q8am9GNH/
cPadzZEi2dp/6BKBS8xXoKpU8g6Z/kJI3RLeJEka+PXvQ9/37kiIKGJ2NmJ3Y3emT2WS5uQ5j+Ge
abdg8I5wAuCRUaFknl5Dme+/CYL+oAWsKZqm84/4EgSCn05aKCwBVqIaA+/D9Kkztqqxa0sZqfd/
gixGMppolf9dZ1ylkQelLq/cYKysz9U/ERYHjisLrG4Pwxjmbel/kLhK9/9+pvCqxeX9vzIai5Vs
CEU5bFbxOQBAZw3ZJ9Q7Un+rF/QDFwPpT3QUkCagaw8m1/KCy3yrccggptgK+uzgvOXlBful31IB
LvaB2mf+bft+emRrpzX6gvoMtcWR9pcj/GUN6EZfDFbLphgWIMHY7GxUVQp+j3zjV1lspH0/H0oG
KBioi+FMwzW3FL1oRtpQJs0p9kDO5dUDN7qog9Pai1bc+VZ3XtOtTusPNNs8oUic4RYEztpP1HjK
fdX4NJliwcPRCRqxQ5/CteEV/2mEfn2b3xoA2NcviXl2el7nRbe8zL8GXhxJrZsA5NsgsJneSS0N
yEfXHip1N96fjrM6p18GuDiR+kpQ3ezmOP5tfm6YEO5/1dvXzDr052Binw62moB9HdUiV5ZmUxae
8KZ4Kvd+tadKD1TZRrX1nINFrV9yDq1TcjwddXWIIK5AIgHgaNTwvx9TLWu57Y/+FDcgbN2MNJBY
ok0A/y7/aTC3qsU/zysYR0LvHokmFg/0Gb5Ho5w3nIOOH+uTGWukC4m1tQ9+ro05BJTAwWXAdl86
ISTEcJNSL2RsgZQO96k9jLsu8gGaOOW0b4W5Oz1/W+EW5+PgK9b6JsI59WFghwRt7LqH3PVRK7cO
sPXJ+8/Ilm/jqbSZUw4I1c0GOTfU/bctXmyaLzO37MePo0dqoeHPz9C0TmCU1MUGmAAJTEvoxq2y
cnR8j7W4uDyuS7dvK4nbkQVDrSPji/w0qqGQXoF040I9pzpkxk1Pbqvmou62kCirnw2wWAuJ0+xQ
PJ/cX07mhmc1rS2MlYygzYWd91rnHRw2D1DcOr1AVr/aP5H+un5+iWRWmalsu5ZQsTSveanHmmFt
PW5+jgb4W/iywnsPPTCkNt9HM1GTCajHIUXTK9hKQpsNkvihnkDtHFjcRner6PSgVs4qD5Uy1P4A
woMu2zKFSsq2bTRORuh7n49y17kOsDbXDGZpLsho7vAbsOSggYvh6bjzQL4f/AgL+1AgOYD2MpZI
GGeAoEZHsgkyjw/NBaUxXFtKmW18srXpxCmFWq0NHxpcbN+n06Sw7KqtZoKZShoO/k1ijbu2uNAs
2Gza3uH0kH4ewKA8m0BoQqwGEkA/Oi8J63te4QBOqzPnqYMBRw69GGl+MrQrezoFCZRSTodcKXN+
j7lYL9By9EVa46YxLhW6Zx1ci8NcAwevt+AYHznP1L3bCDkX7hZfDpQr8ARmUNYsyvV9Tg0JOySr
MkTsPhOg5QIGI3JYvPpXIk7qI7bF6Xgrn/BLOHeJfreriQwVQ7hZAX0/NhHtX+jNsOV7sfLxvoVZ
pK68rzWaAjAc2+dFhGYCAKhGDfmg2zQ7JFtQvbVNBwknSFVCghT9rL+H6pejxBeDU3jtIGMgkapb
m5RXngR/PUtGsuO0146yqI3ABotSFjw5WAnUxU9Pq/PzOYBm78zuBhJtpQ1V547RicTHgPVD17/y
d814h2tdl1/oED+iEdzrcuOYqVcdkwG98+6KNncduGTNQflXVfJUjzcDRNEJeGcfpT9AuvLcU6GC
8nRyb+OfhvwVNGR0fDZyN/5C+9pR+2yKaohBwDLNO1TNgXeBfJjOLXQlhz8FmGvnjR7S4Tmrfjvk
dyPvHQ4/4SNhLKwTyCTslHvMzymEgt1sCIEF3vQj+smpI/O0wB/DgzArrF3m5fjlywjFkcj0yGvs
7mJ6YEao7bl9U8Kzt4ae9TlXIDnuLA9k3dumicxntVWl+fnS+P4DFvcZMh4YcjS5jEsZoaFaf47Z
J14atThwZ+OhsbK1ADeBStCsrOf8ECyrnc4B5rpScTM5+CgAMfNd1yBrpDW6xi+nF9zP2xPe3y7a
SxDERANoCaxDeudVraQqdgc4Gwtc0oHtqGTDT+ovv3VxOlnGrJ+oQ4NlZrN8/37EbzMz8VCndas2
AJV7XyWRr7IIkKJOBL0bTxZ8ATVILe9kHeWQkRxlWEk3tMcHpz9nYFuzXjvrMhRw96dnYG1toRcF
r4j5ngVxc96SX9ZW4aXGWE6uigt0f9S+ry9t0gV3NPswgYJADg3ANSplLEqAuaeHdNPyGn/+cm6Q
rEP2EYUGBwXU7/HHdpaNH3W8ECA3TJAMqqdmepzqs9E/ut7Gl/hbFvkZDYoGuN/RvViyU91Mo550
jSke6BXwjATSiSjMBz6kKkYLDNQdBFL98gw2jeZjRq+zjXR+ZR9B0gw54WzzC5T7Yh+5vXRtqhRe
fMWZaZynTmB6l64tgtYMs3Yjz1jJgqFr+yXa4lKsytIpu2FEfcDd06vMCLz007hILzLkUFVymZKb
SZxBsWPUN4a5kkehzA82PEpd6KouYRE+hS+T1yPpGKxL8W77n7169Lc0FNfmcnaFwqmIWx+o0e8L
x20EVHtbc4yr7g6oSZ9GfhmYsKcKTVxRp3fJyjmBSh7+BaIeKuRLNI6dsHYSJs6Jsf1gxTXz7v+b
Px+nO1RygRpYAolx7VK9VoOKc1dnF2VKvGviVQ+ng6x9lb9XyP8PskjLBukPltH1CJKYr5om3Nuh
bT9Zaso9WhfNBiF65SpHq9vEKxzLHNCERZbrNJYnKBcqFg45k/qT7r/r8Fo7PaTV7/IlyOLwSEfU
2jllKs6K7IF66GBbGyfG6qR9ibCYNH3QFCAP+DJp+zEkkaueDQgnZvVW5vPzFJxrazNCClMGnMD3
xaxYWdnCUiruujT0hvfU2ovugeG6PT1ha8f9t0CLlLKeSkDZzVHFnsF2dYOGJXTtA1gUt0GD3mWG
ulOZI80szE+rcCE0nByEwCsvIfaewkErNe0nX9Ubs7y2l78Of7FYLII6pq9jsUzErx4hm1nus6o3
j/qQwvQ9o+XdKOz3XvOsf12U8DAdeGWiowYE3NK1twYfJSGQJoxZN9xJM99RejdOTwQC7NBG2zqQ
V3KbvyhSlOshh4rtsfjKjYa8h+JhlDCAZ/PI6QOIsjZoI0NJZfpjD1FjnFfP8GITAGqoT6cOJwuo
vy1QyPyRF7cgkFhzGRc1XdTLFtcQLJZ8MJsyPaafdfqSGHZUWbtWXBXWm2vvCwWWFWhXk/9yevH9
73QuAqMuhwYmZN/nu2nez1+SDV4yeyg7XAx+IqerkeLy36Wi+tWOE7k1Ga2fEyhnvUO+GXVCgJLh
Gz3kk3GhuJn+royyQvKNagt8fCdJQlnXfX6oi9a5LR20KM9mkloaTa3WXFvJOCtwZvj2IQwVSPYG
vZAByvpjm94yURL/1sqdwXkd8EmuqaOUBTtY33iD4tDw5nh1+wvsn/4Pt1L/Ks3SJG6kz2FO4Psw
VtFrC16kkERmn66TMmxZVRpN1JgJjIZJrfUzZlT3gCPSNPQZc6EALjFwLgP+RXMHympe85kB7lpE
qdV3DN57KYRhqsIesfwM6w91ahNQHW0EONIpTQZrIQ9CU27isUfS1+4QFbqdQ60zG/xDYphTsZuF
Hm8MtG+PSnD/qnSyyQo6mEnpYWG25HJ0ew3OSJIDul6M+M+gHlnBAjtrXNjjoWL1p+GePgVtJWyg
OHoXjx8fZBYLGF+/yjGWzhtDvVMukiWNecB9s0K74SkfYaPL6o+eKDQi6NCyX7kNlDCRuvisLCBG
YOzi59CdM1mP4i+Z6w40z1oIOmm8xOzh7aJB65s5V3nhNm/EwD0YlZ7Qb5xMS6xAc/KhBjWBDfUe
bwanj3y3H9NAt3jmBZBhgjARECLoEjg9GrxwFzX7ETY4gzNcjLjStTBjkKfZSSnG64SXQYdXtQ7w
vKY9mEmNPs1Ud38yh5IhgmJDfmO3RXpreFN9VUqbwpaFePtMkQSm8tazmrzkHKn0rMIkHG4ELUU7
BO3RNP/svKupIgOPfFl4UJ0kIOnA4LANAPuCI5PwCxeT6id5oLe5dWxMI0VqXWfdq6x0E+JVLW3f
8F8tGZKKjmh4tIWHYltZGHLndrnzmtdc4DHMvYmGGSGZG/ZA8UNthMx/O6idBbJK3wZjIsshviJ7
PriBmlxNBE6rQadYDQUq7/4IKCbMKEQPswfZnw+lBlhW3UJDGO4bEn+HI/V3gaptH+RK088kb3+B
uQz4SOEpsAXHqYo8ScYylG12q9WZffAMWX1aKd4ILW88KzR6T+U79K4Sba9ZTnIvcr0xAplm4DBB
rd96dGr8tk5AY3sYObtsU994mDobijle6za/iVU7NCoKAoJFMea+GzJS4XVbTJA9DtwCBAmgWfoa
ii56lkNzh8GrLu0TfAZy3YwMzj41pVzfu6Oe2oHWdHyHchneUaW0qrBjzAZiUmb5O6wxYGisMqcA
fCnh9jHtypIHLYOVHtww+y5Kessow5a6lQxmbo29q/opUppL7YCPvaUF5mBSgNsKbTrDYEf7lnl1
HYsu1aGWpRe2FQLn/GDkvDu0hUFNbEbSH5vU0+ow7etZinMEwKIaJT6B7p6B+9DaASvG6iPNXfu5
qDNj1zmkGcHHVYkIHZl2kL7TRzUEHbOyBmq4zBoDBQknN+JaD2CS0RgwZrPFmBz0NEnUeZcR6YcO
T7wPCpDiUw0r4M/C6HM9aKjWommCJoAdwPabpjvg2rJipzsM1GCBQw9avPY0JiE1euuph+TwGBFV
tXY4yzEd0YCUJCpzo/jIiz4tI7z6+pu60fwEn0woiCuwevzIhaa/QAHde+lyLbvslMCNV7ioZAfg
gaUcqJMm/a23ClwrA/0VfKguG69h1DHJUEv09LPoHMmizvHVaz52uCPbYkSjDvX4Sr9MU+4C+tqI
Efea5ogPX3H5WaZ6eguPX3GL3QfdvrRsQeMonMZzQtOUNmyxGC/ue1NBGWtMZGeEed+4MtAmkRfB
4BWE4pk2QnuuHxmDWqoBZFao9JTfkVymcq8oFcaFk2QOpDzFYAeqUYA5daVKm8DShuLW1oVLQhjs
eHMVz2nPwLn2oWJvwj/+XvoEBarScdsDBL6pE9nUGkc42IG3GBaSjx04aS1sJnyRpf0uZzZnx06W
7Riij+eBnOwkyUODVirDxZFZ2c5yGM7jqVc4bQZrGAaoLzX+o6Ek0wM5ULybmEE4+F6oPTTgRTSR
yjyJG4xp02WfoHVt4kDguHYIeVPT/CezquRaOODTZzuz89vX0TFaXKgdIuV9p/0eE5N3Ifeb+iLX
4U+ns47Gml6BnTSWDTEPnTuaoTdqWgTDb9zijZLSCNLBpjgZJEfxoyu5erAN7CYAJYEYD6CCXe97
L3Xvs0lmPd6xmvmRenpOonbU87tGobgToZjjjUEhtPxtkN50ncEGN+/RcbpoUR6G0DXToSUtHS9T
oa4y+TshHqzzILLuisBm6C4cba1EIszKFAryCVEMykBeYriXgCZL/4A6HHBJGZucQz/5mRFyG+rM
vSzzJsy5tG9ApJ90pO+l0AOjhe78Wak1+SXee5mxh+s05wdH82Xz0CLxgUgUDv8WKD1XnTcuxS0J
87hKAwjW6bCHLQlZ9mQYq9fOKfMhGngro6lhFHrzU9FmO5lwD145aspvct4XH0YHUZawqQtoyU66
If6UtCxv/awdYDNYacUTWEww7hjyFqpvE7eRtmDO4fkDC2IzHlwv+VOzzmCRVjbNmcwKBkdDVdUX
uK/yX8qF2AvuQfGcyYGY55qREDMgWp9cpMA7mUFuKw00ScfKHLgYkvSxplPhR5PT6BiHK3O4dJg5
blW86GGGJwzrHvASX0MaUmFtu5a03mxkiDfeMNpPuma3Tz6OQqAqswqQ2R5alZdTNSl5nhF4DR6l
JXCk40nlDju9p+aTUTmGdkY5ax0U2eqOhyn3/Lg2J/vJI7SpzpuWiiuggttXMPpItQeIx2twoo6D
jBwFmL6RSGhlTEkNwclRy56hqpyLnUgqaI8nU9HYoeS5felkuBECV07WEf3mPo9qnlsPxmSLARtt
TH+NY2ryUGVa2mF9d8mFqRmAWONYy+5biEZAb39IgNaoeaXA4YNkWh344I8ANjpW1XlaE6cFBVMz
UMyAHMWT1tSgZmpuZsSaP1DguJPO/DALlCxusEGBfa2mQrBgTLrqNzOGFoQDKKFSezTuan9wH5o8
Lw6aY/bvHv69Cchk99fINsm7R5G2BMxo2g/bn5x7YLThMaNcE2ZLaa6SdwFJWQrfJS9JYR3RAoxh
aEP2Bk8a2BtCZLmAXEQ30Bw3dgpcnVZLD+Y0RpteJUmGCWsabQeQ6vTMh1rMGWlqc5QRy/Z3Xdj9
VqXmL+b1xxNjRpn68xMLXbzvT4yK5rD4GgCqQHUL6w6e9+dQPK4eqktxNr1o9MCevKMTGRc1vCev
2FVhH5SKXPQT0oPHkAYFXrd7yvY1CYo7fnb6BbTyzgWeZZaVhzYeDCsWhfy0VWiW5kKPE+r0oRQU
5VWjdKClmSF9UAlkAScOJq7S6Eal5CeXE2AFuGSgBThbXWFqvs+LP9GykYbUUSoJzLvJu1fMDN7G
d/e8Lw++sc8hA/+pDrILUYservPHLN94dq5UhFDhAEB97i8h6VsM3jZpX5ZI7GNsPZxkAlmbSYFZ
6xKxhfX7W7hfrgLIXM98cjRMdH3+LV8empWrMWUamGgwV9vn6hV6aE+Ff5fd0IACYXjRtsGcIxS7
wdtlEJnbQOfNk7kM7zkoes2GaxjropzjUOp5MrHHWGuNY8sujFrfn15JWxEWy1zHJV5XHjrkXaWu
PaQSXENN4XSMldoXAG3/jGJRlWEd5lb27ggcFGw2cMrqR6+je5bQx/8iEGrFDogFAAktq1+kz4g9
wfgsNrK5DeEPn+20t+3j6Shr6w+sLBRwwdWb0Wzf1wQt3broCw2Q1u4uI1eac4FU53SItRn7GmK5
7OA8TgFhHdG/xGvXHdEoHIOeA31vbURa69YSyPPOr11IYjvLGo6s87S2J2AVzPGKIoHJujvdi1JA
ZyVepIS95RzmyZuKmislLIRFfx9PA2Cg/tYXv2wsexIlZOHaKc6HHKgF/0IUMdYFDBWRY+FpDwfD
X8J7pOU7QCMoT+SfCtLufvKR1xQ2DJ//er4BpIBfGPqis/384pM2vpFooC7qcYOKzd7SvCfi5Xsk
HAXqI2P97/ccQOrQfUFJaJalXJTvrH4uaQvgLUe8BaJmyFNk4f7r6SH9FB3CnoN7BGg8M5UAT5bv
y9QauFfoGZCWlQY8NERyeHdtcFTDBrTjyCOZgGgaAt9zhl2V9iH1exSuvMjZRrSurGaQfEycX2BM
/VSLgD9KWpYogsT1tfOU0tDY83O3v2j3xXRMguy6CDQZ+pdIhVCKOT0Lf6+jxQk6Q2lnKV0LW3WJ
bXWrqnLgGKLHIn1T5kNbPed4UaGjb09vdQ4pAHmbsfI8K+2HIRfHQksOdGZzvXACUs4QevkZTaJ6
eKNZG5H0k0xToG/BzOZjfPkjcaPhLjM8F7zmxYIYU/xPrEGDTbFzfo9UtXafdW2vrLucRdj4W2Ze
KxhjsI0xKYToc4Kz7B82rSeEMBwUkFUwukWoUn+X5MluLK91Dbo92RX66uf6Y23uTMCJNr7JfN4v
h4vaLSAIc3nDX9KNprGZlIfcO1aUzHkcrCpgKNQCFR6pd15OgTcLhcGXSfxO00PXXWvGjWYhs45S
5yDtQ5/v8Ji0lR+mm6X11d/mw/16psJCJWJx46KxJczU7fQ4de3fBc93JjviZbbTqk/ItzhyD6t4
nu9Bpg6af63AigMRVlXo28z9ThQ6FuvAbRtVoMypx1JpgeIvKO5xHU5gQVkBnIH3K0pGsEvet3jL
at1TVdye/jJr6Q7cPcCURSMD4NTluuDVVHtw5kJeWTxw56Xr7pwDf/LSMMvAq7QfLAUpYjYXPA8s
A/cSj8kbCwWT0z9jPpmW62PuX7rQQppv8cU0YJY6J68cHdbMgaXf0qfej/IjyyIb0ijjBk5k7XCC
4/ms1jBTIP4KyXy5iEZKUbATqRH77KCcpwLEPByXYqtlsTqkf6IshuR6bLJlhSiz8WYO00MLxb4t
vvjaXQ4JgX+iLK6xUlBm2pqG9QPBPdd/HcRTXVxk2Z1HrqAuJwDA2NKKNdfOrlmoe1ZVxRQupR+4
bo8OoXhQ4kt5EIfUA8FuiHVJq1033ab6TnVnXuNFVb/X6QskxyPhNJGd3ME0qRzErvFu/WoLaUrW
tvGXX7Vs6g8lRZFFb80YVWRnhJ+mmd3B028096nuoN6uCbNB7wCScm+G7OsHDdIJdpCKtEGZGKms
Cmxf4Ci0U0hl7Z1UQswX7hYV3NlypXYNL/1LWFkwHJmFgQQlGTjS5r63xG82EhMqQgDJBDyd2nxX
S638o+qK/8rQQJSB6iece84AH72AUZeFdlekH9AvKwZ4vI1lARM9aTQHgwg5hB1SWhR3NL+3wqar
yY0ucC/taquyn1qj8exoBE8NPmwkH9pDN07ZXqDu96vgmNWq19NXJx+ncf8/sOMy9HLKsQYL29mj
plK3qPbaRGxs35XUDmTa/6yIpWzByIapGzusddAwC+vSzXbCP1gA3tVsIxNfeQYDSAHGLlyoATRc
pm2QHWR1h3JVDM0R/c5pdnoTt8hignHcaCyv5PzAXyMYkI06KNiLZKpSvCEMmNHYqw5J9U6cC73d
OIhWp+2vdCVUBJAvLW4efRrK1BRkDhENuF2yW/jECfGO7tl/cbx+CbR48g3tJKHKh0AtzIOqAO/4
Ir2EHZ1+S9Qx32JurOYagAIAWIPOoQ2ADY7GLwdsAuoBE2ZvxqzfV0PYVmiJ3GrsvLvM2/tJV2E1
wGvwjG2phKwtjq9xF28oNO7SbMDpHueo2Qd7Z0DnsXht4R9gOBsJ/drq+BpqvmO+DNHhOXFHH0Ms
AcEqmjOLvFQfpz/a5jQuqh6dVALMY8SAC+hRS9G7np4S8A77twkjAzVQ2Q/8AcLDgcqdjX22erF8
HeA8118G2OLBKxuO4NONDuFaH357xm8LwEK/Ddub/rzbfB+uTynOQ8BY8DRbymXZzKa1WTEzrrNw
mlPhyHOj1D7ruxv1WO1Jc1RDuvNgLibPcZht4lvmVbnMQaAkq0MPBakBAA7fR2wytDjB0MO7YQj7
4aHpwjFSIdlZ7blRHHTnktlHZUf+rZ9v1HzWsh/sTlR8gOt3gEv7HlmNfVWm0jBi1BxlKc4Sv42U
yXZSlFGPOmc+3IJcEJ5eXqtBIQIHz0joRAHJ8j2oZrMR3azEiHO4arYH+42mz6V37NMbgpfBFlZz
DT7poCL0f+GWHCGq+hJonDnc+EtqH5p7lOkfhx1RRD/0RWjCjVvf9VA3f0XXBf2c04NdexRiXpFf
Aqo7P0AWo1U5w/815mY8HsopNKFs4Ad0erGanYGSOiuRcO76q6Y8g7cM3T3YFWzrIGnanZEjtE9U
+gkrVuBaXk//rDWc5VxiBMoNT2KUlxa7jI+1QE3dQLWP2XsJmThbQ4+AxZKfqf6qSK+UFmW9B4df
uW/pjdFveXSsLPpvP2AxLwyIEQMdQPDBkVBMNAe/byvE1iCXmVnTjyafSmuEhSuqHgIdMOBV4CWj
cEgb2sWQpBeCAjiUDAGTam/79ZGyjQry6jihVQZoONo6qKB/X+1g0zDFlT7GoyV+KYhPakWx8TFX
nhUeHtjQV5x38Q/mkddOrRQ9hjnUeR36lN+y2jubCmSJOtc27p+tYIu7YRx64Bt8lIk5hKica5e/
yealcjZyoLVZg46cDZbYLCduzTn3l0ugUDoZIeOI6qpzXqb3prNFm1pdG3j4QSsSxRpw3hYRbJtZ
VpJNY4ze+GNbnrV3XiT7a9t6qA0jQkGOA6QzhpteQys4Ns91gKzHmxulluWDc0rxuoHlIar83W1D
BmATQlntq/JIInGZXfnkOtmq8P51ylxcMNDgxRqBBA7U5axFziAVjC98rTZi3vb1RQZSSu9XXuhO
k7Nj6GScE5OjpTqp9kbX0N71k9G9KBunfcrRCT0SZP2HQp/ca9FCisydOnmwJtu9YfgryHnqH0+f
TivpKZD1s33GvG9Abvv+9SnE2jPZItdm024y3i3jcdT2QCWQceMq2gq0SE+9orayBGl9LNz4lw0M
QC7uOgwJQIrTI1qrkMIkGWbC8/PBRj3q+5DqXvhpVfdG3EF7s3KviPVhF2XA8zy0tc+/3EQttAXF
izVg3bmR7kp7ejz9I1byHH+2e4MbH5gqwLh//w3EbIinkAvExW+jvXKNPnK8zXLfyhv9a5C/b/gv
O9cpocttd6Yeo035SvpXmv4e5GUFQBLaV1YRiez36VGtTe18tAIXivo+GmeLnZw7mQ3xukSPvSYH
MuLBNy7beleXEOUIqOJRr8Fs/gN0zFELKxZvKRqsVCXwYQEAQIVxPk/+1ge+jBjSv3iBt4MZN/2d
M6YREHGDfeXvPXnWi8CD+GHn7v0IgJY6eyP3QBYQEtmX4skvwcHbyOhW0mf8GtOcxbCJMXfCvn9k
IFWERQm45FUV4hUkWAcDiFv1TNkZcIzuzmYboPmVk/R7xMWykr1hyYojYqMNgQNEVZ6FQPSEZLpo
+gfb0UIdWNAiouOxna4Gcbfx/X8u62/xl49ZYMOUqO3RRFcpaJ/VLSOPSQl84n2ZvE1vpXPjytD9
08LiQ2xxzNa/PQhIOK5mcPSSicRN2JkS6qEiVQ7wNB10AXCgyyt0pl3p2A9lYuoPnMFY0Rt1SK9y
yxKBbDIC9W6ntKxgYJistpNTyKA7MO1TLrKLqS67DrRTqd4BNxrfWr2e/rRuSv+1SDuyYlRP/vPz
F6fSNOYV7NNRUOvhaa8z58ya7tsyuwCMKCy8anf6S618KLT9bFQN58KztRSrNYyh81rwCOKcPNv0
6BWPNd+fDjGvte83Hfj6EOya9aZQQ/EXZwGvPGk1ozDiWsAEmlXhSNlRyyAu1j1ZVSSrOmzhMHw6
6M9kZXbqQ7UGfGU0NpdEXtfnQFnDFg4qFX0BOkL1pkSmbd0g87dYDg3yf+gZzvat+jJjb6Rdp0me
mbHD0CeqzhkwrvYVz0xU7JM9XFOKgAHc6fF9Xr/01YHXdzVIRaT4Tc9Oj3dOWZe/BJkEiuYz/Ntb
6l8RWtVVanZWbABypnUHXQaQ3mq6HdC1yRb9bO1Awwr9J9oigR481+OlSy20wKPyzQ6rG6IuSag/
4vistiSK1qMB6IJVOreol22RZkDS5vkKpQ91oQS0sII/Kdl3foTitszeJrbRj1vbE/6XePPa+nJ5
SL9QA1XCjMFP0ZuQcbBTN0KsvIBniehZxxjHFHGX61ODIO9QFpYZZ+bToNlHy5iiwSig/x1TK/C0
Y617v4zmkyX7yoS705mWnEm2sX5XFg1UzADMAJRnlmda5HSKTQRIvMaKy/rQ+mGe31rnSRvI920O
4bzJF+sTXw9NTjgPk9m97vucEs+gXdlwCzT6IpDnwtqZ3lXxnt8B4RTYt6K/16dLBt3O09vi76Nk
GXe+d1F5xF9Qh/sed/BKPmZDh6d+vevABfDDhOdRpVdobJZwkvEi9P3xoy5n4Kns2iCz7gwX2M1M
7gRk+KqLbDqvQKtk7RloH1N3CSlcN3uQRmj3ofPLynCHRrr4U+GtUB1O//qV42VmPUItw3TQC1ve
ZK6Cky7ACChhVoEDdNeegLvR21s35toyAG0JIBAXhxi6st/nSBAKmTlvsuKB3Bc+tNMO6U5hPze7
vIxPj2hlawG75eM2gHkhKjCLUHkyNBMvHSvWvVDA10A+FPL1dIi1SYOQJXK/2a0VjODvo+nR4chN
ZlpxNdKw9EFK45dFfZ5tJXVrK9rCn2+hXADI0TLFlbnwaAN2blw8wv4jCcmDD5i12QbaMbsALSHd
p9n+9NDcten7GtP6PjZG7Cw1cs+KW9JCwscsAT89ePYAWCuh9NqHQ248AMn9COaQ9aEVs5pAy5Ny
Cmwtc69UOqGL1KJOX+9yh08G6v90hOlAidp94HSl/t53szkLJJ4AtadUYzA6ToHRBiXCSSG16aEh
FkDoOPsNmT2j2gtO+j3tkFPmmffSdGRCKtVP/BUVan7seo6uml23aN4a1icqcTB4NJnzCFpYdWu2
vaAhhXwTDTs1siYEhwlo9dF0IoYCRAqcaza+Fq3bg9VeVs0Zcn30zJTstGuSiGs5Gv6xt6vizQX/
yK/kdJF1TvrHhK5sGhqtTa9KMkw3dVGoJBj7XJlgFQmIyVrCJOEMHf4cJ9o3KCInocEYfOlLpnXg
1Nm3TV+A1Q2UBHzSmqx/00WOygD33EGP0Eku32vMKCSAgNvbaqCtJEyoB4DehuoAgCvLszJtzbqb
SG7H/osJDe7A6g9me9mKAxO3W4n6Sp70LdYiOSN2noyOqu3YFpHQ7qb2rnyy0XfqAx2m7KFrHbyI
XXHInm5Ve1bXMuQg0DLGafADa4Cmb92nqrFxy7744xUXKGxstNRWmiY4ZCAIC82wGWfmLm4dl6gC
eKbJjr3iLDlksIB7aUF6onCPVm4XTNZdy4Eyby/llgrK2ikE2vr/I+26liTHce0PrSLkzSspKX2W
ySzT9aKo7uqS915ff49q705nsrTJ2JmH6ZmIjskjkCAAgsDBXOUFwhwQUVyf1MRoU6XsZPUp0n+W
4/uYn1PhfeTRei1ZbvAR/nuYE1j3GZQikEtRHg31SXwT7pJ+pbebXLaRUNXvb1ueZSAMJUfuT4Jx
ZQyPIZcSxgIG2lNjm7qr/BS9dZY5XbwueKV4S1dXDRnwrzGtKDA2GY2sGzQS5iL2TDgVieUqyasZ
PCqofhkyB6VY0VBQs1xBVwVQXPAioqVYE+gGCO7mF2zY9et9Q0feIAmhrj6lIErDWLYVSuOywLDj
qMPzoWkPkd3wsiULJ2F+70XTNs4BSpoZzFz1k7gZCiyuNhWrae7Ty4QwoqOHTt7b+/g9uQZujAso
JhMRYx5kpNep9iR/okCj71etjcKQQeAELt+sCuhJUECEkhBxTsN8ncuLCDqexLJPNL9/yszEt4MW
ErV90Dq3hfnKIlwFdzMMOBvQPTYTorDRhBZqUYbak/7J149etRNOzUZJN2Hgopmza94N+SMdKaZ+
7yM3z904cH9a74nqgKUnsX7INQog7fQRbECH8mlsN3H4grfwRKbJPlhVHqk7ZJtrG34JzcXn/A79
Y93eQvXEC9quAhvkF1VyNxQrraQ1JpHU6+Kkl/eVBO5/vBYKJFpn7yCTeKgtFwNY5sfLAi9527Dd
xtE+lexetlMa44aB5m2QQ5pOj9lIudyQ+DigMRMzqbSUpOB4CZxGeClc5Ot01QkO6s+o5r53fotm
rpeSZaZAIynudKbRPWl4on8GiZHSoKx9L6H+Dh9jPGiCUwcOj6/im1mZUWf6MgNpZTTOMvY5HfWy
bsS4f0qbunVbL0nIKMWDk/cb9DHOgxHB4hKICS899u0YfOHCPIM+BRlKdjZrigkl4P2A4kQRWnbz
w4RanfiYhdKcEUVTm4Lqw2Glf4Tyvvgt3lWmjWYETJrhWNXvD5HMd8yW4eKcRFo+qUMD+dXSbTBZ
0CKoDosQ09jNr1wjBvpZ0WEQ+lS/BzMTCMiMdf5L+t2BzAAzxh3xQ9KJmr9wjhVAv50qlCD+Z3EY
c4TEIXrXs5lgUX7OXAF0SRU2wnNCFXUGd6nBpQ7i7cb89xerUAdhmxshWBbBQpWs4/ZRk2jw0y/O
FkWJkrppX/twHwM8I7Vux8Iu5DGofh+Ui43A1JPZ6aDdB4T315+QyWndpoUGokd9F6L7G+9A9xYG
GYFmqfiheRkZ1lpGkk2p2S24+WlErEcpfBkUdzRhMpwhQ384soY9UaKV0h90dcOlav4ezcwfiX/m
ClFtns9w/ZGjF/aqnOn4SEyv30YDFEZ/yNSN3qz8YZWE21h7q617TTndVojv2XyA4rEeDgo6MeNf
AyuIZmpBB3lJAIsQPtbojJ8GNCWU4X2kvA26iIqQbYWZtiCeEkJ8nPVWtZwzy5oKZlw4W1WWJ8qg
WJjhcvYecBmn+p1CI4fjHXkYTJTTR4LmF2AoPtvh4+90v137HAA2smeFmP3mhaYHqj8luJJk557K
tFxVzjYgAflfY3oWhVFmVJIpWigBJdroW7faa2jK3RjVo5qRU/DEq7X8FrCxcIxa+pjs6fnF1yRy
jSCpTit3srV1tcMYiIbShN7WRtZasHCMteiLUmgnEQPJzcNucjGto4XRvA0xL9ClBWQhZj252KZE
zUANoWMYebNR7WjLUQKeAEwORJI6yULn9zy5PX6HWaOfHIBvxJnM97OXD782MZpbmfU4Jm/KLrJ1
e/8U3/G0mbfzGmMXigxkbKaCddK3aDnUHJ0cK7r+gGUg5cvtLeFiMdeCyp/UtFKgZTYme1sPewft
QphLo76gEB05Wl52Z7453VAB9sLTdq0gCBnMzevkEetA/HOTkO3J5I0t+HbhYPeKMQmtUvuSKMy6
5oLHj+S0eE/tZFtQjlXgaJ3GGIUc3U2egkb686tKpbX6K6HKhrNFtyHQIHp9bLpMkbJRx5r1VN16
Jh1T+w6ZGwpWmHeQvbvGZ7sXVpnDy1/+lzVEKhtdbBJaF+YPuzivFnpG+nFMsvOhRwMTnY4OSrm2
lNtN9F8O1h8gxjBEBepfwGeTnTvXXKVkcgUSr2o7OiZrzhleXss/SIyRiP1q8AUhyM6lU9kHlHeH
5Pn2di37or8Q2IIOLKWplg0Q0HtF0PTzMjjb4rC+DTLb/u/H6A8IYyEkpNv6SAuzc71FN4t+4qwS
TwbGKKDmvRfFHBsvnfJH0ElslZXuRqvbMixHBX9kYKICL+hg57I4O7dUfI5s8+4pcTjLxNlttkZa
KrW+Ej3IAXttPfbuWuHcNHgAzOkX9SHEqyEA0glD0jCA41f0dHuVvl4Yb201EwZkVh2iIhH6JNVb
g0iyLWlEOgrH2hZxi62Ig1Jz+/Ex/h1StFfIiK04Cv0tPv63Kf2zUfMiXJiBBI0cStqAXiLa71pH
c02MoKc/pkNG19wyxtksf5MWGVrTBAcZ8s6M5hlplqRhl2fnUSe+T/v9O3WS9fbzWYFT4g2SWHZ+
F2iMCqI7vUXNb5qd5d+lT6tthKjRsnfDoaDrv+X5LrAYhyRrnVYELSQDCyYdNhIx1iBsQKE55QRy
i1HWBRCjk0VR91MmACjYBCdaurf1cVHjL36dUUeztHIPhzY7P79NAXlMf53+xu+DyXMeSYFU/dcD
74WyyWNYyFENfyo/9yttixGIaw7ConG7QGAkAJGLgcQ54kR7sG3w2D5FKUFccFuM+Ue+6fEFCHNm
DLWforiEGOXRJ/E5w3PDbYBln3mBwPhMMy+EMpmvB+rqubKVnRnMUoQ2t6JyMWS7AGJcJroI+hFP
MrDTTvr4M6f3vS3uK8o5H5wFY2vpxrFJc02FOOhjeQLFhstxaYve5o8UXxzQF3pVFGVVSJgUfjZX
iJ1WT0+Bw9lyHgJjuirBmsTAx/UweMW7ICxJsxLXnGiTh6EwphjdatgP7MX48IqkKw3Ix221Wjze
F8vEWKmiKSywTWMbajrtGufkPXL2mQfAWCfkQ0UTTXfY5/uO9rYj2BwA3hIxxzuwhEZqZSxRcJ7W
8Wqfu9Xq9hotGtiLNWLOtlK0/39lelw9/O8fDwIalC1j/K+IueLMWUtLr+kFkK0iEEYiI6ejS9AT
wQFZ2IJLEPZ1S8rLbBBnkJF2m9k6jTwtWjJOVxBMfFpUoOXEH/m5dhT3p0Q28WZwIpQlPt/eigVb
DlZ4DRPW5rb7by8VlWz2GPSg5+dXt6QDUY7UO/LiVA6GyVy/rCKXpqaYMbwDem2pquAJA267+v2P
ZGGfCuD4BE3vtHlb9JX30MA9BbZUkfJ8G2dBfS/XjH0IjBujx9BA4Ngo2c07sr798wuG/OrnGRMV
q6guwDNgjou3KycE74slx9B+K/JCQHoFwRipaSxAAS4Awntrnf75rnAxwNcRbemZxh8B4RyXxf0H
o4iGWmN0D7GeqY6UNo4m7L9GLFegHT3G7ifH7C4fmAsQ5sCMWmMZgQiQ0lFXh3hXUv9J+nwaXzgO
hCcM46SGYkJNyoyD0efv0lo/Odnb520F4MrCaICs+kPbDsDAaPXNbnSm40TpE0eQpdh9Lvr+a1sY
JfCEXge9/CzJPrINZAzcgKYoPiEBpkSLL7z0KFcqxnFZDXoHhVkNwufeqYm5CTdEwY2BH9p9q7SG
fhuijp5BBRUIOkpWrr183qN3vjfUOYXgHeJjsRm36dFbnT08qYYHZZvufwzP4z63Bdtzbm/egm9A
cyheljH/aC7xZXxbGZml4mNcz3lcyfRQr8xfHPOwlFS6Qpj990UglqepWvegPYVwivuGKchEJ3jv
4LmghTDgCmY+CBcwiVQPSil22Tknh5BE9uPX3Pjbi7Wkg5cgbK6nbdTc1NHCCzcXbYqEvpqbCZQ/
CZ2fOIxN+r9bois4xkh4qhFoHsgycXhdVzzRj9zhIHC2n50KoMZaFSn6ND8CiPSnfl89clZs/kTm
XnQlAmMbQAiYNFMJEaY7FNoZmJUX0Iysn/O1zIFacHNXSIx9AE+5hClXQNqJv3v0qP/gSLJwLbr6
fcYeKIKsj3IjQsEq8lo6Mgr6QF2DxPmDQm5D8TaFiWir2Kv03ABS+3lAD7FdPHucxs0Fr3AlC3Pq
B6nOsyzCmURWdKM6VULe158c1eIcSLY5tOxDuccAvOwcTiRwx9YZlTUvVcXDYA69iHTiVBs49CWo
aQkFpS0p1/9wO9h4ENSQnWSWEGTXIYP81HNGHnBkYMNA2GbQ6ieQQexsdyLp7/DQlLwcEQ+E8TCd
gUSUAqZbvJXJ1NX37yde7ywPgTnoXYai1bGCSqHDFFOxNPIU2vY/Ohcmc8Jbtcj8oR6RyBHx7JvY
aCjkPI4vxLKX58JkzjjI6/ReSmYbEm4tWrsyj7OL5w3Z2Y1Fbmhop4IMr4iVZSo6Bi33xvOWEy1x
DjjbKRcrU2N6Iuy695ST7txbhOY2/bi9H0sh0tVyzTpx4XOHOKxlz8NyCTtxe5hfWHKSD+6Tb1uc
nmmOcWcnyaIZKlcyFYfkvAHz/Oq2HN+aGxB/gURNmusUUbv/rZq+zpQp9C0ZcqwNYtfJGv1Go9uQ
zDb3qJzx8PzerdDlSXK4/fior9YNKlfal0/nXbzb8nI+yzry53NYgxO1fqKBS3g+rAd/7W/Vk0lO
hm3+HSdwAcNEF2pr1mHZKAj96Fs1uRatJupoT7fXdtGXXYAwhifsepChY9bx2bhzu1205hm2xRN7
8fuM2alBz26VYEs+o8RosBuNhKfbAnB3g7E6oRca+WhgmewmI3lE3mHYQndd/z3TcCEKY3xUFCLF
mNowb3u1scgryhcJ3n5AP+1yRFq0DhdITIBRC22rtxI2pXQaW3LRzorcJcoz8bwTrod1V1HjwanI
6aOlHOR5sb6FgxfITOCBQ9iMnQAZ7cFatS0u15vmXL7Grvpzp655D9qLPukCjbFP1WCGtZ5Bzl21
d0E6bVfPFUciHgQTgaCRpFUlHdqREsmuI/Ky7YnGsbMcDLYJOJfz3C89YMw8o1S43/WIcjgbsxjd
/lkqizEGU2BkRelhYwYsFKpwP949mq04gnD0ju1gVTF2JwtmQV7F1W78ei5HTzmvaZ13YlnOIYx9
HFJt0FDGkK5dN/rIapcmr7cXjGPXWMo03OdDRRAhCipL30r7R+j2nPiZt1iMOUjaoJQxiWG+/AWY
SOV0tnXnRoadn29Lwl0uxhoEfVSOaoitx705fQpXL+8ZNe558SFPHObkKx6GiKLVCWexfIYox3Qj
UVCuc65OS6nCS1duzWfpIiRByWc2YnIJYCa3d7TA9kwbaRQk1gP5ACpUmDmPYwI4LohtQY27qoCN
gSo8I/pBFwzNPY5UsnLTbOKl9FqqCEQmmCQDqV67vaQ74f5wHp3iHhXe6DDcKs+UgjMfyynFzqeQ
U25wf3vz0OF+jT+YrVVksw/EFCRQXTi2RH9UR/u2It42c5hGdg2SiIJnpBKOLSqrBuJvOkd8vI1w
e6cwk+AawcomVDchkDxPp1ftsXVHzj7dNgrg+Ln+/XZQiiacvVv2Kyd3sNbhB8dO89aIMQoRikME
tcEpSirbxYiHfYB2VsrZCN5uMwYBrXzgnSyxTNGmd8znX9LKWE2//yEIYw8s3YzCtgPIziA4NyDl
fSD9Bwdk2bbNw+1QXmJiEh0jCmZP9GleG7OZxrQ28trZ/nb6/LytVoubcgHCiFKlXRL6IkCCnJTP
O5AJYldQwHkbZXFXLlDmr7iwbGqJya4tyKIQrkc/lIe9ROe6TYOzYjxZ5q+4QDFDC6RyuYl4vaXm
j3wjOfo65GAsHsM/krDxzJilwViCvfaMSRuqLYa8VPC32Rpf97kLAMZcdYMODj4fG4KRffcjbUnw
8Nw6BhHugvtiU4mrDi8GNjK259tbxBOMsWCh3KBcvIdg4FvbHDPeOy5Pm9nAZgq8YhBGbM7uIFco
EZcwJ4kE8urhthgcTWNjmyIOdUFKAFPJdkwHKm3V13HHy+YsJ9MvdomxZXlg+ToG6OEuIOc7/6G1
UNeIO8BLQIRVanMjg3nxv109LuAYUyBjjBH4bKAUX8857k8MC9jQ98ixONrNWz3GGghmn83vVHPc
Zp2Eu+4M7jVXD2yOOVhOvlzIw9gD3ezTycD15myjN+/eIiptiLRtjjwc3roxFiHoZeSrBODM1QMy
vZsI6h6zx4pXWH378KB/89ryhIMVeNmE/ZExbIuAYjvj5Qq+dSdd2wUUOF5DYOaf6Tc5RImLleEY
b5iCR3KbUKfa1ZvtsT7voo3gmlu0oyPZU6xAVs3tKlk0sCaq3RDFoc5aYWOQsa6waRa2rX1udvHm
Cfw9HA1cthMXGOq1nGMfxkLfA2Onr7K9uJVsjCdQ6PvfincwDFQB/6OGeZ4Mjt6lbV2KEXqyCei3
e7TF8OpDFw/TBQJjI9C3OBbFEKI+JqaYb4EiDFS8WVxTtHj7vYBhbIM1mVNhRIB5nexpf6/ftfuH
nHOfWyqrRVTzZ7UYw+Bn0iQlUzzX+mD0ABmdmv4eKEyrDSIFTiT6X1TgDxhjHWQjikNwrs9b85yc
J1d89kmoOQFChtvOYtkOoRUagyhQLoHO62tlwzhMUxfEIsfdYHLHZ9AMk/uJeq+S83kbaV6fbwb8
AojZpGHIWkFpStSxvM6F9gMR/leagy/7cIHA7FDdTWMSCdlcyNC5GPv6jgsxxeQQNE+6MgaI3JZn
eY8u4Jg9Kq3M6iINKyeiufoOYxlIQVLAcJVhybR+9RuCKQmEHywrsVErVqEHTX4u8HIy2YldU+FO
pSHWsKONE4V4OcP0a05+eVHhL2B11qJ3CsaTVHV+rgCL1gta7DYh/THfwnnjE761Vs5bd4nFmHYl
TXQ5USEiCum2w37Yu9Jep6nmkPH0d8zrJdbsMS9iZFHArMAJw7LPCpleMQaZNGRadUiYchT+2xgR
VijGV8QJSj/jBkKhRSYn7fPoGC7oFl/794BiDjUxTCpqTnrP7aOQOBrDzuZCnbFkNBa2LkZzTrWp
j5KtvqsOioEx5eg4vEnP+jqjnPMwrxt7wC/XlbEkSST6WVNWcyUZLmqjI82nz8VcWdj90OWALZn8
S7B5BS420Zriwu/zNodtBO8aHGSCF+QMpUR/x4VdAjFGRRtbWC591ky720xrdFLkduD4PKXkLR5j
TAapE4YxhTwY4GxjwB4O3GOG3vbqWGxP/2zt2DIY3A8ijJwEVmcnH7Ljk1+93W68HecesuhaLpaO
pZ3p+6Jv9AQ4YHv+mTqB+7txsiNIARECcETiKDxbCJNhEjOG/34dtfgYPqakw8zn/c+BlLb8Cw6g
3pfnhn5yUDlKyDLytb3axX0Kje/smuh0vs7Nj43clp4l14npZaoGfjgT4x6Zk4VAVBP8dpyrAOu3
3pWcbMWtl1uW5Q8Gc6ASIwyroP7CMPDUosCdOQXCa56ZWAoJTRms42BRNsFJxHgVwVSFJjGGec3Q
hDWfW+GgvdvcIVKzx2CtEeZHGSi/EMF/yV62/d4Sal+BRjTwXi5GMZN7bfUUux+3dWBJ8S5h1Gs7
5IHGzRAmwGhkpEiItK/N+20EmQfB7L4hj2Kj1YCobFlDsm2yM9ROGkTbpOT14D9g8Cbp3XvVt4cn
x37fZvSTZwQXL/uXYjLaUdZZg9H1X2IapKZnTKd2PLvDM/uTuLPub0u8dMe6BGNMbisY1uRrsyNB
/3yM/IVMPnPnNsbSkbrEYO2tOg5QG3hI/x2Vcx3Wc/PPAJh7tzxOcjiA0QNxNUw6di2gx8/bEIsR
6B8hZPbOPYSqmnoydqXY5+TnsPs1PW95B+kbOcscxVyCMKHZ5PVVGcyhWb/1aEqUX0iK2Bgm5SP5
d/c42S5SCvf+RsXsgs9ovbU29fq2mLfVQWYfFoJElPLUwAcod+6sdQNmkHDjiSX/eyklE6tpUj0G
3QwSnIVfNelIuBldayWhUMS3ec1gyzbwP7YJtbvXRiNTh9oUBIDZ4FhHRwedaIyS2oDcXjgeDGM4
Gj/36hFzzs/InsrvKkk31qqiPN/L2x7GNBhhaoJYFcK0z5vCaZx33+aan3lB/rsxB4Pd9YIloSin
nQiMqdtq+e5p9+AfWyKSY7+BtzU5keyiwVXw4gC6ZswMZa/EVlRIed6J+flNcadNfK9yFHrxYoCJ
pH8BMEtWYCK8FJYT9j8LHFff6phtTkYMkgbPDlzuMavouLqtC1xMZgnlMi+qOIVQuIqoVCD+Gjzs
bkz1c0ffA0fYiHMHXLeyObiLW3ch66w+F4F6pCR+ZJTw9zEcZA7CHvgPXAx0u6OiS8s73touHmRM
SwTd/jyfW2TWFlFMVkSJPF8MunNNogCcFQqt7x5ClN9zr+ZLUZN5gcasam/o+SAFQEOJd2THh/0W
rKHcJ+plQ38BwyyioOKQjRhKc9ZkeJPG1chhyO1phaHyvPWbjcK3o3YBxfituteyFITh6GwBPYbi
pHtQx1a0Wc1BOyrodvkaKVYa8NSTs21fK3ChJpYhh2aqQD3reI1nHoHUYEz9JTm0n1yeiJxN+7q3
XGB1faFIpQ4R8ZJkRz9qGogkP4NJivBuQMuWBO1PJsh+54a3a+UPPEMV9EDJz9m97Q7gzKqfyo14
Gt57EtHKbjk5ykWDr/yBY9QEs0QLDNZU54SDRVqVSLviTf/JO9GLkfUFCqMhlVW0fhlDKDvZHzK7
BLXJaCsOZ5fmb/2uh3/J8u2ekDS5kXs4Wa9TRopjgXfyjEuitHhFRU73PxvEthnHjSVJkg9ZUKNT
kuB17q/ce8R4blYcp8KFmk/AhdbFhSEK4rxsxt3GxeN/f9gPqGfjvc5ydOCrFuUCphUbYaot3ONE
J3V+J2Q/J0V4HnJxc1SwzavGPDSGZdEpUIQRaTUUbecd0PhGYfU4qvy1v9/2/wKCseOSMPZFUAKi
hcWT3NfQps9tSOO1sg5cGZx49aZ7TByPp96L63eByxxZPKCrepEAt0KS/618ui95ZMM8BOb8aFnl
j6UIBMVNbOlRJNnqgdcX9t2Kg6IOXZe6JGKmhaYxqydL3lRpstKe3fuP2w79u0m7/mVmfdoO00JG
E788kN+8r1a+BwvXP84YsKFAAUOsq+0ZbjsuSfyQr7bO3X4kj9R+aMl+/U4/Tu2OruyZRWWLmT0l
z+7wVo7ZHX1oUr018AkpJbxSM85vsxl1P65LKZ2wdgiAeL/9NTHu+sBcrZ3O3NP0PsiGcsKH22ef
HDb2BE4m6vw843YWEDySZnZr2x8hBaGu7VEUIhLNpr9a5KGxspzTy9lHtiOym1rF8mZBN5gJzDGk
vEVkbmqgGzf1ztfaM1qhn2/r9pe5v7WGs1wXxjMMJNRwz2u4e2sJ3gYi2z14m4rIxPkdkNNttIWk
yvWOzZJeoIm+JbQYzNieFfuxtsEw4+x9xFanjxNHLt52MNZgNMDyKogAGgj9uC2E+t0VXAvB2AOl
0BMhlucli2x78/r44j+om9fVwd6U1LxviLNeUXLCv1FPg2u77jhQRbpan6KViXaMNS+RudANcv1B
jA0pEHAJnYoPislmh9EKZAePcdJt4tLTY7bavdnwVo7toOXT4TyZ8VSTsR2jIKZhPwJaI4RwWmgW
nuOu5GKz9marabU/6/1z7AjHdFX8TAgV7OjJFgpO4uBr2vuNc/Atcy9hyp5Z4fyC4hUshvE6dNz9
nKutSbYu3denkazWzidHlzjLxybxQwtPSN2M6j7iNYdjNr5IlG/JxNgND+2fcdXh1w/uW/8UPplO
Sn+XJDrY3d1jYAsU9UTr8OTQ1j6tjylspO9aG46IX01ut75iPqoXZ95T5aRsBnzFq20fHj/u7tYl
+XEuibvLSerg3cd1weyY01238+yNiYdy1yezLaf0c/UwUOfkbNXdKTlsyX1oP35GZL3Z/l7/Popk
RV8UcjhgWhZdm87tY/49ZrlWPsZUBX4tVUb4pdkgZ3a0owbKVsyCXd+G+SJMubU8jKUCRUAu1Alw
Xl2QXRByuBPo2+HsOyqe99bHgDzvHJGcntc82qR53W8BM2YMQ+zlqCsAbD/yZJr/11s/zRgkwepq
9Kfh4ErunWcfNge7xy6/udq6RhiD5obUVcjedk75HS9xxpGKbUXD4BLPC0tIxQ0Deb98HW3c3nXe
b13fjP7Zb12f8n/2W/N3/zmrt3+LowRsa6o2Yf6SP0dEwaZ200PvUl71Ksd6srXSfWFi3Mvs934+
3vNazniBOduQaphD0QuzZ3veda4b2OcID2oZeTlvauI+krWz0Vbb54BQ6tCPkW59m+fXeUrCnKJo
kjD2ZxYvpQ7v8POWjvHbquo3SW7ht+0NL5+2ZDgt3JEVTZFRzqUyP60FeAUQB71DSBA63fqXR05z
8H1buTggLONsW0dIeSZfIKLjvxmwziej5/JBLwasF8KwRMdyMPppkxod8kuHSiLNrn811+inFOx6
x9uThXwJZtb8WTl2dilo3tN40DV0P9ND/Pgzpck7Sgi5FJa8tbs2GP8KImucwgIwduIRJSXerxTy
JIh7bu/Rt0nH4Ia5kufamvwLU41rTJgEkIHS7955U35iJKIGDsAM9JUC6sYwXYo4T5+Vext4MZhD
gec8EhHzQRQ2WaMFRpx7g9mdXw8SSn9xeqs1BvriAg1arHWDmjXf7dfGJvk9d5GWnKvgkuG7RGcc
q1QoxRiWM3r7+DiPtv/giDdvEOte5w4R0K9hmj2IeK6s9L9axQRjvwkA9aEPKHo4QLu8OiDwL+Bb
MefODcEmsuo8+mObHISNf1evuY8r3zPK897++QZGSC8SBJTd42CMoHxG3RM+wX0yj7wGqIV3gGsc
xgjG6jD5qQRZkx/TWjuuqIy0aLD1T5w1XTK2l/IwVkvygtqbJxef/V2Rr1Vb6VzBKXZ4CJB36Wlc
JwcPASctyDZCdlE/lgbhqS1PVvZFIJLl0upGyDp+sUWk6AHsMWk7WPGCJC7SdSzzrwDcyXUQfSFN
duw0a3MvOafyJxdo3p4bqvp1xfsTUPwr1E11TAaoSQMDYIGfoEPNP4qij3NRtAe3FlEMPkFBORf5
+/PKleJ8WfYLZHHyYmG0gHywwEWEqRm47zTO5NDs6bbqcBeTMXOZKFSYnTUjuaCjutdtYeVDNolT
I7Jstv86cV+NpBcCRZiOJQS+38MVtc/xKgG313vIf9/jrRtjXATMdmqVWTVs7zma7NrexnZst2sR
9lLg3fA5lox9LQLLZlZ1sxUpbI30Tkkk4m1ElM2DUtkAYQXnlr/kkcAcpqsyZtzIFvzTteVEVcWY
ZR6E69wDBlGW1EKm/ae3v/9d7F4KvJ0SfT1ijuPoIQdwW00Wtu8KmlnXtB+LKhe+oF8xs5BWqDU7
8Vzu19xh5rxdoTBmGbO5St8HwRBqzaxd9iNzw22zVp3ywXqcHhJz7qjAoyYt4ADz9Wf1IK/3MHIZ
2T4VK3QpoIzcRpu7La4tbo3BUix19W2MKVfTRFFTdf429yuWwv1Wcgg13e3fYKFFb+HFPjPWvPbk
0C9ns5MSEV0LmiPbJ14VyELJ8RUI2xWot9Y0+bMyPVskoPFABhB5+aS2ZbwNJk7o+qfxJ2+Hl6wN
Ro9Ce1WURYL6hbE2KE6So0qEGSid2smd1kFhA0xoyh+KsxRGXUExpyUa0DzRNEKHcn9vq734u6Eh
mEy2csQdiKvWEaETXqM+SnSkhe7z7eOy4DiusJnjIrelWKojxCzuvX3lqO4D8vecQI27lsxpSQWj
aPUaILa3mh9fQPT2dLJ+8C4rXBxG8zNN9OMoAs5IUSXu7ffvBTfaXrQvF3rBqLyIcolEC4Bx+Olv
702Ysp7ozu1N4WCwyZVYlyJfbDx4uug+dH4JqwohPNdIf39tx7n6IwnLL2bF2lDWBiSp3IPsiCpZ
DU53bPAYzmsF+upd+2YuL6BmZ3jhU9M+6lFlAqjSSY/WUb1rn/ytjuGPmhM+xOikmYO9Y+asd4Pb
k88WNQyf2YNg479G1AbyHnqWnhauRJ/95cX3WBNqa1QBCyzdSa8i/NNhYxBzJdkuSsnf1O148LeJ
rcNN2T/aDc3etXVOBbp3FJXAaHuElpttcFBQkSOjlN5zj9t19+O2Eiyl5a8+kjELiS8NGiKRHsSV
6DvcKTvfMZxj7jZPxYGnDAsdkLMygOMKZWnqzDl9vSKDro9aHmBFRtq/vwZbtNk29hxIhtv+kGA0
H5loMREnPKt3cG4t/jYm/c6yC/u22EsvZWC2Q+U5wgdT/jbkRpQFDETG3BGEslGHahOJlKvMTn+X
m/thHaJm9wdecE8RUXeoFLV51bvL3gbFeQZmDCOcZBdCFH0DtKQwxq926BwO8lY5lq84EZoN8iNu
+LxQA4t1v4BjbgjSVCtVouI+9PwmpVTaheczYgmBti706j7fFHgrUO4tdAJmB47pX8qDXGEzpzJT
Ks8KOmArLY1/BzuabuDduF1R8898O/wXIjKHbapSM21m1YL17+5+/0jWuf3JUZqFa+WVKIy31oPI
EIQQGIOruG4OmpC38Dh3RSV2kxLzTndDtPVbGyo52xC6/XEbf9nzXMjInFVFQ5dDlX0dn+RDWhe7
blt/0GjFI37l7hnjr/U0iMTMxJ6VI3k7WyCzDalHUIS4vi3RYlxwIRDjsv2gg95+6QaO4LARHnW3
Qw7nNsj8I7c0g/HXrViKlVpg1cD08SifFFyNOWJw14tx177ZJJNeAaIoyMsP6TkiO8ldc4sbFz32
n+ViY1Q/LnQp8wEj0upDoPEPPCj9Dfq/K1vBUnElYEWQzQgguDw86yjvDpEn6c8iebi9LQtcSTOQ
YkkiUsu6ojCLJhddIHcePI9F0EmTiW5pYwYvze/BXRKB6bq85/L3/5cT9BfmVxHKhUvG4OQ29U1g
4pEyCyDaE2aYuJ89RyHkZZ0zFFVHzlJFrfS1owtVMczaIu6RNkdTsvdsxVTZ5bTBLcl0kzX9Md/3
ZSLYKvJQ2nO1+uA4uGW/jvGi//kCxuyOlqIKQxz056FFO9QmI97eIZ3jnDi7uKyTf3AYu6sGid9M
CnBeMWAYFIX+tttZTvnV5RARcZcdzCMoozALL1vxrk9LtRKoEZsn/2LMmWWxrxNhFLRKoFU9dFXd
gmk0hBlB6yEdMoziOIRrdVsSbbKblzYi9RkDUnZFCXcuRiCX01/iE/5cF7ySksUV+fNR7GsGnkqN
SU86XHYwUiGJqXp+igNSv3AWfiFnC0J6SUFhrqRiiiyz8L5mZmECNvDzuJ3wEvuDPvHKiZZPqInw
CNPMQU/KElZ4YB0eAm+YJcle9bed+pDc6ZvhcUhJhvFjbw+8Ioev6k7WVqO5TsF2Ih2N6szrc5PL
lqwJXtKfw8/4eZ7LNyf7Q7p3X34dUYzjE+MgPUxUoadgVUSEs6RL/h0khHjtMmVdU1hyjDCXitCM
y/6s4O3+UB7dAXSvHhltKqw0yrN/8wZ9l/UPGhNNjLmYD5GY9vBLI2pEq3PsgHdsL2LI2rA68fq5
lrRSlnVR1wyMRv7eTzgqXi60UJfAIwdlnxAtIaLbUM4SziHIN6EuYBihGm/y8rCr+3/zanmraD+n
UzAo7kN2ZVIiAc5ZxsVI/lIwJijys6ovMxOCVfbgRucmpb5BdWxasnbo/5F2ZbuNI8n2iwRQ3PnK
XQslaylb9gvhKtsUV5Hizq+/JzUzbSrNVs7t6UID1WhAwciMjD1OrF9fB0RRl1cOg4Uf/4RX5G4E
RSFSQ/f7lPwlFHIirJBUxY6XgR54nz4GT18Dg3OTgomONf088OI5TZaxLYHepaK2136oyCU+A2wW
/b2nWBctzc4Oc4C9LUUsUDU37/wqN+pMj5baU+Wx8mSTaSR+9AmU2hEavom5Ap+wItitzaL9LLz8
JVsNTrp4x7AKNoS6VmS5keNvWFnXST9rTJySrnM4E5Q+AnEJWGrrvYZep87YzJgB05RfyouyfJt5
4KXbIYzchCHx+STJe2QSCpJOPVs1s2FnUrmOaVAH6c+LvO3boUV9WFqlCITd2NOsJwC4nr2ZOV8U
v//BZldJGpOkjk9UE42fX8CWVz1lsUEyZEtYaOcX8rY62pJmJivHNJkmHpOkXqfvx3nvRzAhJoF+
L3fYQQisCszFQDzZQ9OTKlVCiViQZFH7AeKk1UkvtymPqN5W9G3EWwBBRMtCsqtQ5ZciZlPepD+J
6sNfBCk/L82KNAb8JsmeRHOkHCGNgFfQZwgAGMqGxRrlz3FD0gCzUIQtXtghZ2QmYA/kbbuu3qJl
zyJGPvuHFh+xRctmnWJotgSxZwWpaNTZ58Bv54FPkTD9x0mDIclk+4ugKrxMWfwYIW2fahLxMTAu
jWZB4j52xh/edM/Wf9HGMOU2oVjEw8vAdL12m1YfPW2izANFjTq0187RwobajWAsK2YycioAIDvC
JDJfgsEpKoKOOmHgZiiWHkOsPRo25RMrhTRpC3BFAieIc/RdiNRjzvI6DYehhegBWhCzP1uMMgkA
JBBbmCHRJA+ac1v0Jxery+pqRt7FQqHIZIjllKYcfwX1vodMbK8zEV9R2cSJ8Y4Z5rgV64UkrFXr
64AsHsvrnwxtxjSps9WElovTHJrzaqZfXjMz5EUOCHHLyD8bj2MCo09d5ZgcJaG9L3UlknUtNl8i
7t5iYvwCsG15kWIscx2bFxPm1pX+/8PPEi6Vx7Y55Euxbo462ItU+6lacqRA/DsxFWsw3hOHCYg+
5RWOqVBHmUVwCYNCaPEaCv33dqYj52tgh0mlV4d4Ha2UgpnEmnrwY5LUcV4qPsFYNxjrLfFzOJr2
m9msRTN4ahzRjf+cLYaETinOMT0iwaMH380yDi1foOflgLUPc+Nz2MTYdIecOnHRPpjJs2kGNSR3
gUemanSvQt30szm2ZZP6ENm82xe6b6Jsi0xrZpnlYbZANZbF5JTCloAU8h+alDLgiqELMcVAHCPO
qDeB9ac2B9RJM2Zlavr1jUgR9kfnGVRy6J9FkDJhicr9ZembSNrv5VXEao2aFE44LKrAqyp8bIoS
sq3nuCxn5AkIme5wtopgPWfBmk71huKpfZOh3kDFDVwmFz5xxDDf3emenOgpuloswZg/c2uLf91c
AXt/1Y21Yli/SLoIm7BjEyWjx6J6U9m02R1/CfU0SqxoK5srGG7MeDCyBbdUaj3YIJ343lgE3VDa
tihH7IlYDbpiKG+hk3r8acPZzqv2jkFnB0Ujo/ni7NbcvHK2YOxYeBoT6LY4rdFxUe9JS+qqSXN8
pBns7VQvXYIcw1vnTG++dCEy+AYDgWdP+QfdJXd0ibSM5E4qa/WiRbimFUppgV5vzmix5+3AOFvX
Xed8Pb4LFpv01tLL5ZJJbQ82PVUx39TPeKfZna/vlXxl/Pqq3vu18V9US6e8E3CJpAAv8xICkHsm
hb6scykJuqOMRXz1pvaGjeaglQWqn5XsYJGizjP0AU2d9yA12GaHfuhEj58qI7b/iS85Yome+1FE
rMHwo7A71lf9rVnkK1EvQx19SC4LlmTSGx+TorxxP0njOOPAEul8QS+lEVgNov+ACY4zmXTANcHx
J6lr9daaNBJGLZPngIiCdORrTx0AR1Hu5ygYek9Kr1/sL9VFM0W5iFZXr3VZLtekfZFlHu2iqshh
a9C9jPi5UIqJgIegOhKPruw+Q7hvvPJoZqzN+oX4Xay83PTJjmhSAUE1aPw1qUBT0s1ij9YqiEtn
dU5sP352k+7kiA5lx6QATnvX4Fwru14CKrLSi0VqfvxvRCi7Imo+cF2vYIZf+o62SnRUbFLGLRGj
8UOVjxihVPmgXQGbUINGYeUfwnJuCNZjJv7mSpAIAjiJgkF2ymyhxH4RKyLs3Ff864xtUcAUr1eB
OWOc1pyc+U9WvglRrKRA04gBUEfsI1DZ/S8p1M+vsfWUvGf5KjXZIeGkxyZ/E6SU4FkThThrzt3x
9DvodIA+iibKua1but3T40Mkn/6INUoHahkqCGqkwZZJLyE2be19o2Shuk66Zt/c0A0waXTlq6EH
N+HXKbUye1EAfBfB9IohcdMCoQALec5BHlSNEogebcB+5l86RNLxJnC3ivGSHjFx8PjIJp2yERVK
GqQQK2QVQoX3ZjXKLYHOHRRPBezP/0aHEoLhkkRRfc27o3A4H2UkIQqTs5m7E1jcUALAxVw7rwNQ
0dwYqKadLllr8cQxbO1jKhpHTPHIWjTDlQ+uEs4sgoMJIqU9d1QdQFOPj2wyPQpd8G8J+FGvQVNa
XqkFuMlh/SLbf1JNcfGa7FqX1b48mdcbk6KM0CXNy0BOQaohmbaLV7mBIyw3aEhdrP4Bui6s+ogv
yvpwZz/CImkQ8z+FLZBonfRTs7BYx57tEiv3kDJ9fJDT5n1EkKjE8YUJgVhFKi6slnT1bEgJKlEX
Rz6+xB+VlZ7KmS6v19jy2jiz5Zd21ovV/39F6j3LlI0CDE4k+CVYvljB5mzsfTfGHD8r4pjsQ5JF
iZeAIIOq261xaMRoz2H1J1p5O1I8CaxTaM0MbiHtslXiIwBCHePr4husKdlJizKmSjFX+UqWaCWo
Xr58b2XKRuugsgcYyM6q0B6o7R5f56QvP6ZHacZMGpqEO6cdKm3BqnnKt1puRqjTKM7cwrYkX5dR
l1qpvnF++0c+6Zg2pccAh42pvwS07WR73vrnp8aqXziSAvBZKcEpNSNLSGyidslx2CZ5L7VZEMz7
vIfUBs9BAcjYmcksjEwamTEN6upCIY3nwPLsjonZb3I0VToBYs7l0LPMJosZ6s768pyESQtCz61x
WsWbNwFtk2b4C4DTuW4cEAw/M6Rkyu0Ys0ZZtlgOz+2csLYCPGnzoqzCRfXmYo6+ZtcNppyCMS1K
Kq7FVbjWA6SiN06Aq93KpqwTrEaFDS3MYosycddLEMWynHVHUxjMq8XraEtyv3xLBgLh4xNkXBkd
Mkt+UnFFAaZi3Qw3SOlh/v+DVQO8tc7QPtvo6OjWmiFQgcncgMpqWxqx9ft3oS8AiSCcraNoRr1V
rw1udQhM1+g8AyjhO2nx8Y9S0OOPoMwfVnlc52EJWTlla0WPN+K7kCLl3lgs1UXe0yNuKdPnn9NY
8OdEKL3cjgMjWHS9brhuYH+4DatTbrImOWaL0iCF6od1lIBavfdsLM4Wjb2sh42BgYvD14zlrkzy
pqA4grlijI7dMo0j41N11/lFOc/xxE3vuj4/zW27fi/0ZrF/SVHFZyGLTfos6Mv5ix51lvGluZZK
BHq5+QyE98Io/mwMY/fByHhMdjmP6VCnqLZ5khRX0AFofbVNeKt+bX7LOr9GaL4X0MfvmodyezDa
FVIGdo9KCW6T8RGTuUSs+wB8FoZLpJ+l0Eq7dlwoITx8e1N0fhkHqK3t9/tBL4xgmTrbxfFsFoGZ
L4vDl7u7/N6h3mb8MoCC21gBmomMww7mg/V8pyKu8WcRxTi68yRWCzkpRDwc2elW/eKxBiJq88dr
GTFNPcu070shx/JN7Hc9Kla7wEC/wpDaSSU3IkEJUdoo8+KqggEzLQzRvALEBjL0mI3JHPv4lCgJ
Ss4XSUlzEOGveuCIhyW2PO92DE6mX/uIFcqW53EU9peEnFb6niqY7tcs2VzPfy2Bp+VdIoMVbU+q
bkw5K3NFk0TsuaZsus8Jl7IRfBA89RgP1OB6PaPv31zsF3vFeLJeXpE+MyQjcZeV0+tpprvBFlgw
H4zjnRLC8XdQlh5dg6qaYGHB8bR642Tj0uqCZew08ys3kk+TOV59M3y0WCqY8MJIMi9I6Pm/F/pL
7Bdyprb98XRCz84AcHpAkA8uhpQ6IKnpa916jzDi0zgH1DecrwBlWsA+MYSK+RWUUDV8UZcyctqY
KRJkJ9QVjM5/7lPjbGuW+OQAbO3AvXxd3+I/xhW7p77aVasPjcXqTJ3sjR2fBiV2dXVu6qLpcBqm
h42F+jZeAo5d1PEpM84ADBBWPwNOGH++Eq/Vu8ZiHcVE2IN+Y0gA9pfB7MA9v7+QNpLPjehX7XF2
1pM1v2zWqSViMcwqXFeWhhCkcniMjrLSqD91xz1ZWv7lazO0EshKuo8LUBdrVU+YG+B+KkFQUWWJ
Q2Zaljk6McgJQiP7yhzpTaf4Vdr+9gCv0v1/P6F7ItQTSpWI9zkFVVXSKjkDptLyyunCht+iA+0r
M3413gEdBy+PqU6dn8iLvIbmZVVVZer8sJChncmFQs6vt2LrbEoORhcxA/uYzNQBjslQvF25QUpQ
lSdkyGP1sJCYFRaSL73XCLIwJkE+YWQGoQ8uaFFBjbjw5g7KE8wqHbF0jwiQoxwTiOpBm4k4qsoO
ycZBlEIqVzFm3gyIHaw0wu29PKBG13jmca9E2gXU2mW2Pmqpvi1QS1XMc2wJixNe9xJIdtglb9Qr
1ahMeclj0ZR12S+c4GxG7wMmQgcDe4U1K/JNZdcCMVMCjABUomeyjn4i+3B39jQ4XN3FYtLXOHtB
TxaF5WFDomLxC1lf5o5vMGRpIid3T41ySZK0Cssix9HUBrkKrDN6mWP7dI49K6y0FeN50OtcCqUv
zm17Y4zs/135Nvb8lAzHciIDQBhSFIIIxKMzhTJm2Jh55vwEJRogF1hYaNB/kAZMlzWhN+Gt39Oh
zFVfy8p1Bkyoo2RvT4kBy2mrr81zarM8ur8RiG+OKGtQclwkaAU4Kq0IUHbwkFtdPMjAB8FsVWAW
KxZv0xf1TZDSY3WJNapxB4Lo/LYiM3dVAmJjsnztCTfy/ggpRRadxbjRZJSIJKzR+n02uVcfe3vR
waCY8T9Szd8sUQotCdqq7dObVGyDT+v9q1w9P9bKTMGjVFpfpLkUaRCI53JXoIvH2KTbwDQYVEgA
8lOV/cWISOXqAx/zJB0Rb6S1QycyUzTJIovQMhuAJ4UAgS/B/eGAYUG9I+nCXxU/R15mlZC9XHq8
QPac1Rg0AUgIERhRoV6R1lV1lYqoPj03me69+UYCHYcpU9NTn3wR3dOcfrY2y72OET+Hw0KHz8Rh
ifsEUMf9R1APDMiLfhJrNznUdM4DhgtADnL3NV1sfhmXBVBV9yxXYSK4uadJvbE265QinqPtIDeR
YcOw5vnFNyN7tgkwae2kJbrcHkvOBFrHPUXqtc2FQapnNbLa2emKZsi388ErDXTywA4CuGLJGXMs
PLoCtzhH8w7/Ib6SMQXRVm3rVa7xF2x6fIoXS2nRBvrjT5s2QiMpoF5nKQd8kGeQgmjRmb9jr1sO
6F4JbCAnP6ZEePzxekaE6Dc6a65hpMUdasWnBCo0WTJOmfFq6Byj4pdZKcY45MI6dYqOXWyJweyT
/9kac3eTdIpR5mZBKWH9EWTnLdjBq80xtzczY05ndTWRg39wXrcBt5GbVs/l86UocDGeuBwQ6mMz
EBN5cOLIkAACeJqqoJP0R11YS7oSqw1rTOgNgD40KgyLXQ4sr4A8YYoRUkLCP5KAcfab8h4xonRB
EvqkKSVFW/XczO1mBQ2NuanEOutfPmvGbqKkg6gNw2AESUDADD2l13ipuUopKVwRXIU5fMtYn20k
qwXMkH1QN9bG30gLViFSnDAOd1QpRTbjs1DKRAhG8dWYM2TSurUamaHu2aezB2HBLgl8RgHcfeNs
KkZr80/ioTPe40O3EVeYbV1jvxTRv4GdOMoTy0JO3vToUCidV8SZOOszHMqqxPJRRJgeWpUbEw5u
EGLV2dxIzcxR92mlc/vH736iYkruQ0LTBnxDwPZTbm4mldciC2HNBNwFWXYfbzAVH1hoCFSA1acs
D62eLWemBMC3ntlTTG77h/SNqNO2NJ0r3dVHTYBzeAcwI3MXwY7VLXNdecucywsTa4awQxOUOVJo
J0VTUMb/H4l77OdN7YtgV9Kvi7lZOwivdGk5A6pwYLPCq9tMwg9qc7LdmNegmehRz2tSd02sIC2P
aEVZ2QAf4LGGKNpeV4DD38yc3LLcHZoudct4BQ7jL6YjOfW65dEHUK8N/vHlXJEqRIWwbQ4zCvju
VewhcbZZZoUuAJxmw+xNn7AlosKhFxJpGrKsnPLErhUf1xhLhW7sLcHEwiVLX5OdfY0hr+DA7Fjp
yanXM6ZHHv/oTrP0KkZqphAmL1DGL68NcpAm452wmKLeScyhIJxkKlKg2GPlYbFubQBDIlp42SJa
XD8I+EqumOFCcWoz018lhzctNTXYo1JTEjzmltIV3QCQh1wgH8Ivcb5ko4uyeUIpN/jDYHnCxt3d
I+UXlcC8jEKS9Y3dDr0bCTygwS6Q+BQItkBwzNB4OhiAILJmbxHWofGBjs0Fhqsc58ypmRsGHf2U
kIBVAEnE8fMfu9FyP8IsQBT0R24ngcj8QKbELeCmPp3RpN9iJgDN3j6za56fcCkI2MtfdKnjnvkV
50sh6D53pzfVe0MtW8NAx8bU4QQSR5DghTw++El5ljhJRbM2Bp7oDaJ+xF34qj/3EDXsGM63lf5q
+L8f05gU5xENSjEMeYk0egsaqRuZmpFsDO3jMQVyMD8ubESBMrlzru417hr2MCzCb6NzWKfE4oC6
mJKTkYwuyO/jkGaGttww8wsTJLDEBkP0vCJjUp8eCBnECvMpM74/ageSBEJurEQ/m7wInBYrGhUM
NnCokx8fn9tUVuOOKnU1SUEgClRQLZe8I1oS2NvHa834lNHw0uyYNmJCoUik8xDdJxjXwOTsvfoM
sJLsjLJnD6f58lw7tZfC1fxTrgWMXrLC2gl7JGGxlYAeeRyqolBCoc5CrPv1+/4YoC3rbLYMqZ5K
Ndz9PqWylFkVN12KEgW3Oz91i3TfbOdu+hEgDrgwXunE+Ik8pkVDQSVzTEAO6bw/rlberR6CDNQx
+XO8GPpC/7NurHW81l8xz2Fk1vJw9TIALn8ggcP6jsn7+z5Tuk810kJsaMZuJHQaeHa7D4EaEuja
ptOjw34vlFDVa4wL64cw09Pt4Uvdf62048eKhUU8UT3HeQhz1MoEEdOTt4zGyAxLkRrKaY/zuNpk
W7C3HRbHzD52K2QMHMdat2aOFpYK3s5BW3x9PP+DZzOXNYAkcBJ2PN+ua0R+UPKhng+X4ZYzW6nO
DNBgM6AwZ/rMuQDlmhUxC5OyrMBvljlOkuE8378bqY7rlNeKAfd/Up236ONN/DVArBeAZmys1nxd
vh+Wrfu1BGDxKwBcfkU6K3qbcjAlzKj+9Q1ENkZMt/HQE4j8AUrWa+AQaHqzvh7559/by87GDvK1
ctVfr/v06ar3i0NmsECHpi999AGUAy9KXVWkSYlDOHWhHmDg5am3vN+5bafGPjQK06rNvABEnrXk
AZEG5J4tEnKsBrrbRBllbO7OgdKZpTgEslDiLp6fvXz9Vuq/+4sR6M7McNBfHzxh+XuDTZJkdUgE
S8SQPeY1UCq04zQfu7KJKKDy1FtvW83+XXqdvvgMDceKENVejcvhAMjCHev5TzlGSOhzQJXAlJmC
kf17ERhErYwiaQDrki0bXIJG5evh+JLymMysrBagJIc61RWGlZqAk0CJUuShAVGIxSQBRTaU22uG
DPUcz23GG2eUZOzCSz1s/Yq2s19Ih0T6Ultism3purX7zMgmTWUmAYkiYFYH01Ycnv09176UnPu0
BfmZC1XjbX93mPAyBsfCUeuHncuSsKlM3B1B4iyPXlqhxldVGkAQGJU6ahrp29UKXpnJ5anU/x0d
KkAV1DBNAyydQKuFJxrhsjBhPb52DImdcjKQwEaGmTwbTaHzV0IQFH1TSPOjkkFXn7cLB5IKCBtr
aTzWyz+DCAXSgT5lTEOjsZ0eetKwgmIYLjG8GVikTMdC18P/RoDSQH5fXfL6CgJmuetPB3lvPv79
CZ/ingNKt/hqn3XtNYFPsRxWurVebg49w4ZP3Po9Dcov4vLgWkqExvz09tRgh5dlRfqv//EqqCer
JjJfhDU5KbvU+9e1MTCBmH7axHs+qGd5jmZpNaCqDF8EmKgO7nuJQkWv75jDdD8zeveUqPcYFOEw
KxRQInA6hbHQ171pMQ6MefXUY5xxqMRfSlzLsyeg7TDbs2Z/Hr8Onh4wCfIhLRoJBOJ37R0DysxW
MSL994ZxfEw8jQQWCg0yiw2OSQKaU2SHxtl13Q+mEfrpg96TofwQPoQXcK7Ax2qmi68b3PltbyaL
zgQe6j0d6rFL0QVRpQh2hq13qo3T6e1suNuL8Xvr2Tn6JDs0825haHePdcBEFoDQRdeRhiAJ2UPq
6eQzXtGu3AWCoP56xoIB3V7oT4oBSOwXa2MwhXtaLL7JUc9ofhZybNzL8FI9e04WsZEin4MFhq4G
EAJmBz2LHPWWLkA4l9CrDM/9onMLeWu6LSt/NmE/70+Qeko9V4ppNgONNDCktyVaL1Uk+kuXVc8g
N/FT4P86uttNjux0jIJKxF9Ax/Q6zIpENppEDN06hMigaybrfbEEg6eCgE45K0qfgxyCr8Hektta
OFc3c9cI1rFiB7smWc1oEwAyd0dJg1xhq/2gcUC5Oj5jHdLbTRiPn/ofhFjwfQysl2TN3U5r9e8z
pV5dwyXXNpeQIRhWtW1oDFdyoiR0zw9lYKX+3MZ9UfRH+ZcE79VeYD+iaDrosQM2osGUkJ8ZvXty
lK0t1VILzhmurMAGRKzBblc7k+EzTFTv72lQ+uIMqDX/yuMBn9f1HlWcdQmgHzt0sOIF5n2+X+sv
1mWBmY5faFFQXr+CAa9aNQS2ZmbdHaVKpCYTsj4tIaCneONh8uKIrKV+dvMNFlAwtOS0sfmWE0qP
DFrBz8o5UVt2+Wu/Jbva3P0+8OrK3K938WBqOUA8AwLo9Zjy3xjqb8qUdtGAaxLKAZ5ErGPLoVfa
uNgt41InYo67S6VL2JGPrEOdQ05PJpLuR32BvAaayNHjvVItlqljKUy6li3I80q5EBuQAaLMDLzy
tMRwzG7HUJgTXb33XFGm+xKJpc+JoLNapTrszdZeLJ4aw/ms3D3CqSUGmzS09DH5I1fyQFHT7Wha
BSjPtgJdz7Rt+5N/cp7WFmnJj4xnFrQPw8DRuaFOlDFTQVKcJtZLXIwXLDGIRIYM3lT9I4YovdKn
fXjVzsQUmCe7NNArggQE1v9i8fAhdzAH8PxY6FkHSOmYLJKr0L+CnofaNYJfpHj04fUxjYnMxr10
UOqjjEu+nat4WCsI/Ruk/mzvsX/ddqwMRUuY8a/dxwfHWGc8/Zx5XgVGMBBsETreB9tXSVTy+ALZ
CDude62QtfGx8cHgFdadEdPy485GhCj2ODUaeMlPIRgI6T07tZC9XWAntvO6tLCt+eDCE1p9PD7T
6WBvRJRSk5KWiUqmgiiwAC3FmDuvxnK3q1hXN2nnRmSI/Iw8oet8mMUVOUTIo+pA82/hs1ZITram
sexdZi5yMiL7pnfrwRjR68L5ZZ4WhF6qPxd6tbalNZSkgrwCBj+t+LRk+cmM2xMp1ZVIPCc1NShK
WBXXvjCuadKajfihvJ5WK6qkJjZ8ZXKW5PrLbXH61byhzYelCydt9IgS4XN0cmj4LpEkASWgRl1O
QIJicDKp/ka/T2mmoA5mFyWCpkBLnbeFYvok0QTyGBiyZJkTFi3q6QYl19QJ8a6esVialIvfYtc+
Fs7CQS50PRgtlp9jyXVqu4jSWB4I6yCp51wl/xEI4RA6ksM4RsaDuq2NGV1TI/SAc/RxTZodbXMX
5RSAIn+weJhI6ELljm6Lere5fE2VWYITFHRTfceAz3q+BNSlqz1hMQVL9CbyuHfUaNBzRe2riteI
lKNDZVgkcwzTXDHDA4Rpo/wNWBX3wz384lbMjsNpd+qbT4kKncqCr1MpgmmB20G8jk8MpcOuWIb7
tdqx5l4YYkkvddWyWRYHgM06Klt1ISEnzZD7ia73+3OktEWH8dX5PMStEYBXILiQVLRhqxZr78+0
mzE6NkpZAHs486XmJh7PaJB9e9suUHHCeqYac8wGJowZbgbr5CjlUSt9KTczWKsgQdIQlURWhpgl
8BKlMq4NoL+A/0VSeQAite1/MWRakrE0GYkclu2VKA3RAwsLkD/gBglK3SyxLO560Dyu0Utm7+60
ddIwaSGJmOpSqXcc1rWS8NeqR0tttY6Ob95C7wyM6B43G9b8998IxV+06AUjkRBXgTSA1uoZ8N6k
HB1iPbZTIV0Nc28hQmHoQgZz9LKReaZFUlDCoz556YYz3vQclDC068wWDErTWvebNcrIXzNhDhhX
RF2r8B3ZPsXgT0gvmo+pTAfsyOz9+7Lonpt8huratQSVi3WCjTy+2eZK9OaF2RpDbvn1Tt0a/Yu5
c78OiRddDLiFjCMl4vDTFf3+Aupd92dFDbkYJ3o1sVVLcVxmrXbaofmmQL1kYcblatIjFdAaaP0z
t0B+DPRPx1nraFLAimuSOioBQ8caaZ/WIN90qfedNfGca+bkBtsv/vW6+WI8atbJUW86ltR2rmXE
hJ2xEQxQ+sFxxyAxMZVA1Ps3D4THke2vBbGq5Qa30xpA3FkHeuzsnafNdY+8zWNR/Bt1+E2K0hvn
LmkRcOG40G/3doQ5xqbCm2Jfpb9Z5n869/YXX4i27vmS8lQICpK/NFE0XxCgAVKxRlKK5BoYloTB
mUwXI/izkqYpsZFv2tbHynsRhS7jlrNkdYNMO4L/OUOZo5RGl+TSoHY4w3D5WTCR9R4LtMxRtl4K
owC4DTcTLGOBjafm+pCYHEMnTWeARndDaYRmpmBrwhVy/YwxMLSnZy7CbXXzwZA34mf9veKRacDq
XgiHpMhwVjPXzs+672KmniBbsJ7Q42eKIve9qEUl4sMsAp2ruTq9be3jU5Oi0Ik4ACvgDYY2Fcij
f8QVpRTOldBmc8JVZ5tvK/TpQqkv9qH3eUy2ezQL9IL++anrRol2JMy2auvVIcaCcZeVCmbeIqU5
ZrJfRj7Jc5mALskXmKGawfNgHO5EA8xYP6HD/f5wmxkfhNIM/i0aYLy5vkUOvdMdLIpwccQHwxWw
TpUln48ts3zL4ox0Yohm+s4nYesF4xPG7I2zjZ3LRB1gUSHiO6Jy6TsElERsVm8FmdAgSuoJwPE6
r38tgZ16iJzHD+JvQqK/lMfNhxxRjNUyjjqS8wK8DUkJIYnhNATswbpCLdrMaoHMeIF0n6kqBEJ7
bXGQaqxrZzRRn3pD+JNiiWYS4r/IKAgCaejnTIUiWPyByX5dLhG9HyxLX5xt3/zz5wX9yCd0HGq7
y9r48BEHLJcWIoL6wkwnMJTrrbdkdD5ImSnpVcHnruBp2sdQh7DpwxJ1p9p9fBW3VXIPXvHNLI9I
VWGLqc4zrmJl2uaWpC72qWOHqzekjJFbXZfmGhpkbhgH1wQekBuau+QXq8jHUPd08VeZZxc1IAH5
sChMXycYXI/ZnM6yfmv6m+EcsdkEfMWXHU401lEB253QyEVQfvaYndArGMmNZYRPQBk77Fb/ANPv
TnPcPIQR7ao6i41GkkPwO7Hs1lPcLdqNS7NzWLc5XSwdsUkpKeVc/rsqVlqVuTqjU1Fd6w6GJ2vD
+JAWu8D8eGYifhGz8kCE6IJwozZR1JF4GQkOPbUCHW2RzvvVYaJYT9dlv9m7BWmjkxRSrZRlBZSe
OeeEmT2PhOa+/eJYm3cLsbllMp7H36RQ/tJUdCW4CESsyCRFdVJyADHghsqmg4aEnbxhGFSWVqTH
nouUK/N8Bhl9rv4ouqDBxjiZOyDz8AJ4/cEQbQBPMRhkvDwaGBGKJrp0xGEsLkbuyvrl2PcsK8ZQ
vjfLOrq1IK7jtuWgYkyzlfUBHYv6u+EaZ4ZVYfkBNx0wolPVkTyoqMWStB5wvGAx0R+Q4A+DIUYo
i8bke4NZ12ESZcSapO8eOlBjw1nYnujYyPzuAwf9HfrGQi84FmmjL4tBnOXi003gTYXqRimDeO+Y
SOZsF5Fdrf7AdJK+b1ZEy/Ao6YLsEODaqn/lLlHY858AOvJYMbPCI7oIG9X+vxtxbKwcQs+PZux1
431J4qP/YsURQ1XRTZkBkJMrLMghJdEQS4Kv2/T0VbwApxtVKDYUIsOM0wXYiOtiVeiIulrlgAPR
NtxrCK52nMtuN32cesAo5L1MRrnkaxypCngwbaWhWdwfYxlUjNCZpYFvLfujN8Y3nVzlc2Q4BABc
b/PDEc6iwy90CwUoF1AQX1/trRmRISUMFUKXK6vzf+Tw4vivUPSAPHcPLEPNcvFvEc+IufwszHKV
vzF3Om2BfoaNHTBnmiFtSGuY8aW1eo7Jx9v9zRjqn6W+biAKI+p13p254dbbIS/9Vp/vEItKLbQI
48kxVD69XDiZFXUVDki0IEi6AJ0KgiIyysuTgi8AfV/DgkAe+0rvhfEia6Wi5OSZAQ56EW4Z0sD6
ecrLqcO25ysFP4/6l77/JO02FjJr1u5qP6Y0bZK/GaEnkIZYAOR+DUr2NrWgnRr9D7rAVH2DgG/n
CsfH5Kar8iNyVCTW1T7HhYSx27xLYmpvsycGCcbZ0XsyFcJPQUKvepmsARb2JaykVA+wCXADZMsv
Zq5t0oKMWKIyOSFfaW0kgp7pkeYG4FrFxhrTWjsX6IUM3iYle0SL0oFiKqQSd77lP061BU97sUCC
Hrh1mFlA+PKYGlM2yEmP3muFzacJxvqQoMdIiv32G0Es6q+Jrr9uUP3arVhHOV2CGLFHpXeAVY6c
JemxQbMB5jFwmo6E7oY15BE5Hm3RYgLr+TGTLGmhPJ08wn5yldjLlYw5/nLx+NdZskGpCcDYZarg
k18H0uV8k+nynpV+ndbpo0OjdcXQyYWmgcazh/AWZwa4G3OPUXn8QdxAhgcBZ1jrWI7HODvWa6ZL
Rpiw9mcVBgeBb+Zht7Y1dwAjy7IajDOky0T9JcCLJgGKifah3wHqDYs9kheo8WIdGDPUIy/oR6j3
fZr0rIkQanmjkWxBtgi9bqUZHRrKvoiPHeFfBm8s1ijVMUMzQHapQMwUr/osxvwBq8g2HS+P+KE0
Bh/MfSUgeWbNfbZj6yibn0iZW2i9IgmPGtApjyX+lsl4dICU0iiCtu8F9XZdp+s61VetIaKJ2RZf
OXVbLNyyZpgwJkVKa9RJU6ahAIqJ+QZE+s8OYAa6FS7QWRbkLA086aeNzpPSF4kca1p4yyaJxnz/
AiOJpChLCpm3RukNYKn/O/N8WgFJhYymfCJ7uDauhntAYo4hhsx3TKmQc5AkZ60gcijvQifRb64u
w5qQW/h7ufixB8XvZucyykBD0ledq/2KfzMEj9RjHhGgXAspLi5NSiYQVm/pZ2lLSF/uVOuZNes+
PT/ylwRodF0o5uNZ1Guggw2kyKxiTx8Sbq2hHfJtoPdPf1q7WQ5LwQtilEBcl8HlY/2k0XWjqsh4
oBCBOlnaeXF0JDB1KHhXWjDu67FuwnbJe+MvcVrG80Ttnteml9jcH9dkid1kRDc6SUpVtIOgntt/
kfitLxYK9i6uZOCfaOb8tWT1aT429JhzvedHzdOsu4SQP28wgXbH4uWxXtA4Si9kghKrtY/j0sCJ
49tof9Z9q98zrp9FhlIM4tAH/GUAF4LuA/x2g93h/HrpHkJWHDzd5TK6HEonJLyWZyUPSrXRLs2O
rGP7MyyLhbFiMUWO5ufDlRFKAUxJ0eiw0J/J/EXNEJTa8xX/lOg8S52SQ3lEgGIllNBWWkQgoH7W
JpZZAwWXuc9g+mL+YkKkiuCqGrdXoYfryr8lWLy0frJelwbr8TMYodtj/4+0L1tOXGnWfSJFaB5u
SwMCDNiAbewbRbvd1ogmNKGnP19x9v4tV+undqzVN90RHUGqsjKzcvzyMmLi9hyAiEJQomvfE0cp
Xfn1iqWbWCqApje0lNwXuFkroIoixZ+yUNdltEbqlXNDB+aO428sIraVFUKo+xTmE9ATEozmKHUX
V53V0UNhxhzNWzsMqy2RckR2E2FUyisizz+uE4KUy5OwRhrNSOpKnCkFwau9QZyBtHdDMDuAiVkE
bi+cE87abEByK5ZiSTriiZ8ETaWJxjwBmNV6I9rl2yXeZhjHvhowEIFrlFy3nEePlfdLUUcqxfav
9jEgZve33BVSjofrK+dks4XV75OxUl+m3ZhaAXYVrMtujSaJ8+rg+8byiUNmVrkmZOj/T24MqHuy
pTVgYLs6mU+byC5755PXdjxrhiZEqH8xIWL1RqD3KkCxzl9xSuLHVcjV31kXZUKC8feRbO4z46wD
irMDwkpzsYmX/gkXobbk+v2z7taEFPN8y5oZVfpIZQ5TCfqfVAZsmxov6hAVgyIiALWlYHWRJ24/
nScjwXT1WnM418aRQxZpP43TIgwycFRpMX60z8jvBrOumM/hmZDZt31yWMZKab0ijlUDQikcsfil
AwJr53SAQLxi4LomZrNyRY9zuFnnZUKTMVuWJiZYhgUG95pTAKx8e/jUPhEh0iwFR/55d8nYj1ap
hyEdAU6X/koO4y8e92Zt/OQkjLkoYw07TVqqXTa1h9jN8lD6v7Nba9X2V4FlSs4Lh3mcE7F92wOA
2OLCootUNuXnciDH9k9IvNIPVBtQaL525NDjHJFt3Q6xOM24JLCIGLEFtkq6hsknwHU1Vr8U9+Dw
+p3nS1jfLNUYRU+1PBSNjGqf0//CjioacffO4NbEtz/vn41jtjSqhBOzpeR6rIhXkNoEC8/wzpyf
p7L1l+80OQnjo5tGWsVqA9lDg0aKAuobgGDuH4CjvKyLMXTmWCaUV97+69/9MqOi2lWQwrLALwdL
NDBfOFvqbkXQe6xh1LILgTNtxvj5F4dCwhYucI+dYrt5b0fbPJBi+fBQuq2n77QaOBzYec1TXM6z
yAKRSkKIOpUAs9fWBNtlzofST17G4BDxCirzravfUsDCceZxc7lcJbotyMlKQtCRkJN8fzhwgd45
inprc5pIc24Ngng2QejlxSDYkuJcd9XrfamYj2wmh2EeemzXRKfbcDM+BendCCDC6YPu5cjv3ac0
n5qdUGLMgNS13dXooTyb06Zf0S6s5iGPvUtmA8UKXWdPB9t237b7RanxSHM8M50xC2rZYUrhDNJA
lpO8dzoSvwCQHBLpgKm1Hef+SW/9Wnd0QWfMBKb74z5O6Ukzp26ILROcEBUJ5Kq4bgVH7HX6uExk
JBX0pm6pwai9yyaA014vuIOx8ymxydUxtkOWiiBUWhzoCtTi12pTdcTGGi7eQ8gxrzpjQ/LhIput
DI+wX21023xM7Q4pHQx5XB2o8Vp55NbseWZLZ5779lyVvZVSFTudgtUydhEjePISIxE0Y+YU/tpf
6R4efV7mjGdF2E0xYqqI2VnFYQ0ftQmXoN/Qt7H+jtdBMl/D/748g4kXhEg3OymAhCgkekC4sPMS
p31ekr34iZGqYXEAlEf2zJtR4BkWgzUslVDkHX0rowiWiyzw6KPrAhka3lwQ58lkl70UrSKrQgJU
XashcUAuvCeZZ7gMxnpol6tajBQOmbqE8YWMPoXCo7Wl98gx43XwG4GeheUN+UZJ1k+88WaOVrAQ
n1c9yLs2Avld+ITkFpaiccwVxzqya7IQpxvhdYQkDs5Izs/xAvPMlwZFMg4hjnNmMFYkrvWz1l7w
1ORO87F1QeL+QXiMYnQ5s+JLq9LIAEA1wm/VHlbnDnsm7xPh2UK2R4B2xDRGBW6tnWAlhOjTRc+0
9vbJIcOx6ywIaVHoRanGcGcK90X9alZlRlbc8d75oraG0jVQoE1LZXtVw1RscpUii6MxO1xrnocB
Pn9JVqiRHp637VLBw8XLdHOJMvfUGoXZYvcdrQPTybqndH00l+rvGBsfLMdfJcQ/+E88flLv4u83
+T8nZbtWrYugaHKCTYfKwfPe86P6K01J4P0qWpfjbfyXeOebFGNwjQALm4yOng8bTmRyUhdovHjp
zYXuQX+dJ46kqJyTMYY2AtDdWNOI9SV72Fzt0YNDWmyuMV3Ww22Qndfh77MxTlzZqGWcDiBWPpy3
H7mDXurLw8PrwxveS+6kIo8YPfnEtxEx5tEqJiz7yxqN1N6m77Ed6DE4yI5IstB+qtbchSc8ZjKu
W1sCcfFMYbzH3dpbeoI97rEN8ouXXvsvj/I3Hxm37XI9d0onUBT0NVApd8vAwQgNxWupsRQCiHI8
gvT37ok/Y3uFUgpUswArz4YTYM9WFP9bqWectyruuly26Ikwfp57wj7dQCjOzuoQe84/gQ9Fl/23
5WL7YiuxaqJexEUBoOhCzMcHCu8IqJv7ysURB7YhtrDSsEfxB77FGnMf8ev9X+dZQrYbtgFiaBkF
4FmNsVg6K4AhYwq7Suf4EJwgNsFcvXOf6O1H74gC2xTbBUqYp9pNxJ2TvMI2OezC+aDgOgMmuGK7
Qf/jw3mJQmoGoB0nW3D3Qs/GtQZWwBqSiRU5f3W+Y0GPXJYJZj8vgMfL3TNWP1NIy/sHne3b1nRs
NwXEIJZJaIzMo2+1ivQrneF2ICLdR2EDBw1qZm3/6M4jxqtDr12Hnr79DAEUabqcatGcyk3JMwph
Du2gxAPIX1yMGrq8Z3T2mZn+PvOMdq3UmTEdUUf/e7AKnEd0vmXkgWaUfd3lxWb0FWGlZkKNTXqk
Td0nikKZuSkPyWv1G80e4cX+5K1I43Dtr5yHVpmoHIEOlgkVaHiL/nCkgr5Q9w7CPJdSEF/HKkLB
a73xPrw/+rLx6cg26pM5JP3zRfDuE5zzSqeMY17MYWhUS4xR0TudPGcAjEVSkfsUZl3SKQnmnZSM
c673Z5AAHM1adUs/fvR5SwdnXyysutRkpIdR/Lw1Hk0e41Cq+6GTRdgq77SGqWrd9/wtduW3i0Xi
ZaMhgdxjr+mXH4hYFllxp4FmO5umH8Cocx82sa4JIyQjRe5o81EtCAJnaUFG1/elRw5P56LKKTVG
ey+9oCFJjuOCmLtxAIetH2kIS5fUcwzFnIRMSbGKLKMXqI9BSolJ8pqR6CkHiuK/Ow/r/0phKwHd
F0Ra28Dko9QQE4BjNYzFk1Di3rhVjVkGqjKCR0kHHDbbDpmmGILvJRB0Tu8BkP3g2/h4nw2u/zun
0MaEEONuj2FRVEEh0ZvCI+p5gnvxyOHAm425vfWs4ZjSYQzHFZ2D5+CCA72ssUbxvXw0/GQ3hOTi
1MBwcQ6Biybng617QHHDa8YN1uYs45Q+Y0j08Fwo5xL0sZIeWbjwcF9CZqVwwkbGiBSpMARDjZ/P
4IqKy9Zx/ZoLK0l/5B4PGfdakSVhrHoQocuyT9L/2PhkS66vPIM1+z5O+UX5OTFYfSmNIQCiwa8S
vWkjToUNpuuF+7zyQ4+jwrPZrikxxjipxnWQMpSeqK8B4Acs/VOJ/MpR4tlmjSkVxii1UVFgfBei
7mDS4n1J4kVnq87Da46ZdLsl0rLnBZdzuaEpRcY2DbHay1jFQDGlMAVvQbXslbq/L3mz75cBH03U
RNPE3gVGs5RIDs2oMXCsjgImKNviJGg4D7elflb8JoQYFTpnIlZypioFHTnB3Y4eLxjqH9EFsH4U
UZaE2sYHcf3lO5+6y+MkPcRfoj+hzeiXXuSYi9QUSEhDNxG4EsqfPp4yDi95ZBgNCwDLlYsSJXMq
VDLs39Db8AWY2BcuM2ft7uRAjH7FsZxeKgvMfElRcEOjkjcAxMWyF4vFFjr29eTzgJpnZ6amgsJo
GQCArXTsdByuX1m3Tbbjk2Q/aegA+5dsZDStMMuLid302B/gBI/j4uGAA2lL0+ZpNI+JjH51glQm
50HGQO678oqeT1UhjUueXWwyzPAvNBCZ6uIJTRVrhVS8zPZsDWLCT7YGoY56lScm7ImIFFW3FLbZ
+vJ7+9Uj/VbxN3HMvjDfAsMWIsohUWOpxllfLi4W/oVbb9MulDOpYjI+vYmvTy+8ZsrZStz0gIxl
KfWmGKoUJJ3a0W4ddYOnOPIyf5GdFecuucQY6xJGciprIYj1NibtTh+KozoZRsdgT/6ddLIVieyM
GYbqokFqXIoKWTZEcNVX/5NDhqrTHZPFVh4uQ6YF5gi7vG68Te4M67G2H20SIVj/HP4P40dceWRM
ihVYiSpKMCmQdoB2DI6xhQ2j6DlcFs66p+iyxTY6BQtbb2/SxDuIgWfUBZZ56+i1nXQfrsLNKNp6
S+rNE6pUW+048AYZ1Vl+ftNkPFWjq7NEUkBTAywpEV3shUMZ/LdJVlFFPj95AGiUW39f3zc5Rvjh
lZvmKIOcvBi3PndAbd7nmbCQkfe0EWW90/H7lUs3i1NA9ta7OpiG+ydyqCt4trBOWdZZ4D817a9d
QMUdy9qFj3x3ftYwPdagNtE8l9iT2b/y2/Fn70q3TBNt2EhUsam5YbBkswjjEU0e6RP2a7tw8g8O
XhouPOnsiz2hxFwTRk6vqYARXdoXEe1GPDSYROIVEWdTjVhM9J/zMJcVqEWen7uA4ghEBUHnV+wK
rmHZwUPekPLqlDXRyeUBMdrnOoq3VmdzLnFW4SYfQBk+Ubhe7fRKzhKs9Gq8EzaMIHTfSiCX2dzS
M+/uGB9IC9qLKNThiIjw5eTET8qeThuiTGfnAuEciz7QfynZ5FiMyZIxLdlYAW4POIcADxWI5keS
LS+HGqt6riT16AllkcdN3hEZTyiqx86KZXATM2UFkRL79dn227UP+eSc8Naed++EjCukNNgPIycg
5ejvBVG83AHiu7fHBMTrH7RoPLqvb3SjdkCeV6sVOmdPND7F+4c6wOcnUJPs7Ruu+QkOKM9J4zGB
cZ5CFPVSs8CXbRRfg6e7xXpAIHDwlp3PG7rvO1ZpkDQRXSMNUyVRoxGZXBRrgJxCwWfskov1PO9B
TAgxD0QrAhRJpMIEHm6KjayQcAk6X8pjsdZdjuRSjb9zryzYt5yXmZAo0JL16bLpSO6XBJCV8p4X
ksxiTk1Mj8qanjHqTP1KNR8IJubipADMP0zd4MGnuB++bwPYtyF6D55iDJPGYFjchOmNdo2UCjdt
PuuFTnjM2CGxVyIpjalhN9Dv9o4FtF7woCww5YfCG90Y9cljgDT7EE9IMvYoNqJQy8QU1+q8j2ul
9Sz75mRHz2pIuCgGN+yPexfLmKRGMBpJVkCOVuJGJ/KW+2W0M3MbGb84cXy4N4Ftyn7ptAQKeljR
/U5PL7yAlydfjIlCQlpO2gbypZC1Z3maaLt4rYFJxR125DwtLI74eEnMa3bFgYOUeNVKTIiA8GLh
xtjw4WtvLa8FnaunjOEp87wx8pSaxPfLIn0ON7AHB+DY9kR44GWWOIdj8cQTVQ8hsPQxq8n6tJFz
W/wsUevEFkiiOdwQe9bn/5ZVthk9HbHyVRFh6xDCbLCVZQnAvM3+1SRYuWEtPzk2iGPB2Vb0VoBr
J1yoqCIgxK6ngYSAtKcDnJy34lbVvKMUbBO6YFhFkFyh9khWYMxJt5W1gCF2J3aBTbwMKjsAIKDX
o1VTjt3QNn2ITghdoZ75PxwMn9hEtlE9DCLMlwk4+FpdIE8jnVFuXYnrGMt8AE30yU2GcpRRY0yQ
mtSJPHaUHiZgksN15/vA9eMweT7lOhEexvLEeXQu+wJM3sC4eh85MkL5GiiW8cFfc+MPjufFlnfT
Mh4KzcCR0AFwBnYhGkJ4xchZDI7pNTG+z7k3OnSHwmsed72dPBgYycPbhaKXtBUBc35Zfj2hcBzY
ustzu3g2hu1nb3vZlNsapNH7fUu+AiL5AaWuNfd54ighW9ptJfmc6hWs2XXleZVtXbFXGFiYwhI1
DOzQ4qj8nD0zVSyc0RVTVhWRkUTNHHPMpWc3RTydHAsRcE8uJ/WMItTLZ3a6T26222FKjhHJGkix
oXkBueuiwkzC2kOPowngeLRZhESznApd4La4pp2pxtLAuFJwSzxzJ+Vn73P6IcxzmEd5nPfaTQPR
ERsD2R3wfiiIcSvos+7qlBIjtIaEWLmmlIJFdFBGop9xOJquSXhYCbMFiSkp5iG8VomUdsF5RGQe
k2bEVi3MFNu05QeO3RciHwtryjgByWwWeEKUTd2MWdGhhQVEofgCSYFH7V8/uGVFGnazD8aUCuOL
j0huF50FwcFAC8md2H69wjjzcjSzFmZKhn7GJLZII7mLGkrG2ThNQyCUWLeMP18ImZD3/Xzh2Wgq
8PfOxXjjVStr3WiA4Elxio2CBtaFH+9y+zPZfCJ8vK9+sxm96fEYbzvT8uAaaZSLJ6cTIfYPEYVJ
RND/yfMl5t4DUzUt+LYa9naLjKaXGhaSmFlOObkBAM/7RvHOK23TLkVkLGM85c79s82mVKYEGY02
IlQzQwUEEax5FGto8AegyyKdR80nApg1NyM7f3nfZ2RUW9BkHahX2Is+7l6Afk2TiIlTrtOH9Igp
fl4H1WxhbnpCRr2js6DFQoll9ArawaHY/ws7dZ+R/0Wh/3MqVqGVrhPMvqeMzHYVYN/9p+uCQ2Je
m79JMNosXkJkslWQoGPuJwfun2/Y/ZE3aTyLbznh2M02T9Q5bIo4zyQqhCevOySBA4cSi9aQMn/9
/PriIWvPRpZTcowyZ6qeimKHC3o54f10dJTtAX3mYwiBw785H2FKiNFjVRqlxqSGHjY3fAqxYS0G
vCuBffqXhBj3oL+qY9a2JWXg+JBWxHpKkJag/ejOJ2+H0SzawvRUjMnQTDHU5RjqBLQw0d5FdlGR
2lePxurrYLzRLY3/hz2NPFYyZiO0mlYwO4gIPPEeuA4An3qmRSLelVGR/svQm4oMU2jB32Lt4fVy
HvRaNZEiBCJP/6S52spOZC9bcF3VWeWaUGJO1MqpGprQL9yZ9ppg4A3DbsISc/Q84ZghpImyKqmG
KEtYZsiYPzk6503QqLeo6Vh+WPv+ra7QarMOP+6L4Vy32w9KjOUbal0QclMDpfVp530cm9e95f75
TRB4Y6lBZvdE4wbDMw8YxrQkUTItnVZtGNEPxKioitAajzqC4ReBFHbV2yb2o7iV83woN+Xif+an
Pnnmcc6P00RdslRUOlRRuwV2E7MVX69nKVULkc6BBKsjXWpL3q7O9hcg0rlAbzcgXEYyf1BjrjEs
8zq7Dq14S1AVQJbFO/bL8i7kIySJtwfaSXbbqvj2q96aHkY0Sxszav4agfj9a54z1zo8BUmWIVDG
X9DOjXiNhwFArMfsEYVowwDYF3KAaB67vj7Be33hBq1zDtEPiszZr52QhGOQiLRotlGc4EjRRVHz
4e6YnnNPflBiRDjPziNgxlLcaYeQfzeOjvz56tutbx0/YU5lipVko9WQ+1ZQdWeud0qYbZqPO61s
8x5Mbe31RnYrFR09iHZEXKP/ZS0pKP39a5xzonVZki2MqgGYxxCZ10lOYQD1DuL74jgf6tv4oTs5
kQCV2ZAOEBs0kbMOLE4kOxda/qDKvB7CJZAvmUSprjfXbfwkV8CnjZxHdbkIHwYEeFgpEblXbGhG
Y6BzWX+GznXdfvAOP2MUf3wGY33lNlJroa1EmCoPaZdMIVKItMtgC+hpRlezjS3tYc7dkHLDV/rr
midMZyQ5xRC8WHQl6Bbk6qarwh79kHzsvKgkGjoStllGCgeuT7k4rIaFvcWsvN3GwN+hUkfDbBSL
TDt95WVt5goOPzjCSH4/jnApowwCuHIc32qwYQq1ueBps9aIQiJAoZReurEwBAB3fYFtfxtss4ED
JbwYKTjGLTlQL+wOp1j/tg+LzNKz2w11ziZInG7vIzrmTqvMRf7Tg98c7YkZr1I1PUciDg6sZ41g
1he1Dc8kCS/04RKiMjkhVJSW2okB7h5hnWgLsad+qjHaQsbC44i3SrXoHvMYF7cuZAWBOM70opHB
A/+88QFDqi6WXBsEl5bYwGTDYO4GUyzVwnwz0UH1kb1aCzsZ7H7tY8sH9ujZ0Uu5t8+7g9NxS8C8
62WsT3kpRivS8YX4iBMqHZgUwvIU7tMxN8/y43YZ/6CLzn2NbV/gRLtCaQdbnzYwr2O9aFygv8Kg
28Q2H84q0ehGYvMDkHgdb6hlLo314yMYo5ckoVXUVo6PQFqkO8hv56P7/FV9/JPMwQ9CjFlLjDAa
LBOnvaIGiDTPovYDb8BiZ5izz/vvx1wY9YMWY8owA5vlkkFNmUM3PbohkBQeaCDV+tGCdzL6Y38J
tKJgpZQpyXSC7afuYPtGZFkitQa4vcLWf79wS7uzT8KEBKMzmhFomlrW4lHYQRzeMBqHqipKmzaH
b7OSP6HDSH6vDL0VXUBn7VAFTFet9xbB5nLIzDjGAIr75hgj+KlVA7GQckw3bEf+EzgAelRLTO+2
S8HxP2kRNd49PXGo0o+/d0+MpLc6YDwki96T7F7sGL5EgPcMSzcOvOrMnPv944CMrJsABjtXDUi1
9m1lEPxgYcQU9pcPoDps8uExdCY0/EGPkfes7CLsgcG9KWSzltAZr7lv9YIXgPKkkHmGjUEK8ETg
VC+eEyQEca6Ilmf68HNuikOIdTgT1Qy7rsVxBmzdeP0TeOFnQsbBzuAAcbdGcMTi5hVOnj7ULxot
CECstRvHu26VdQAsyAfyewlnIid+s7llG7MNN/lHxfyOQLKDm6acV1kf01vr7GxnPrSefGq2Tvn8
JTif0YK74nneLH7rHbvQ5HLJRfOsgSA8vPf3injLkGSACTvwc6mzr/yEFOX6hKvimKD58wxSpdN4
dFFbXNmYTLWIbqeusD/H69Gun77GZ/+QL74M2rnwwpEi3sUyVuZsnqW6NOhpN47kXDZtSw5f7Qce
Ae5++vlXVBVVE0GnKCHu/nncNAjr0jRFetzNrns1XMwMHfxswUsCzVrOCR3mTGI41PFFAJ2UZEdp
i/Lh4fM+2+bDzAkJxkyeU0249JizOeqruiT9pviTbs7PvyN/1aTOod0hll7TQiLnuua9oQld1mZW
Yqa16hWhe+0jpXsm6ReKdhjNoj1GslubRNrXbuukR9ct6f514alHHEyeue2ps3o5+RLGmg5Gm0hl
Aw5ED+tTfUQCTFkhcWIf0IzGeZTmfAdF0kX0o6KqgkHMn3KDTiIx0PSR5mnK1FYq4vC8k9mUiCLL
iJgl/KXe/PGJJmZI5JlaZlI1wGqh4QybhhjpGC4GdxUDaDTi+c+3RjPWrk0pMjeZKcGYpKEB/sVE
+UjHlSC5MRagrcz1yl1g6OgPeQjIdkUoXKaur54cZBE+9T0Aw36FgLhw7kv0rHJOv4e5T+GqJFp2
wfesT6cICTjyul3JfsBdADf3Ck/pMJdpKHoYor0Hl3kMCd0d7VqJvVwsCBoZBbyXdvIHElTxAABu
DuYdfrMdRcJVgG9zoTeMeHhz2h29G0q3rwJuAEUk7vNM7+8ePcqHiUQpWpFcrwXopcR5fx/JbgF0
4Yxsn/1/1L6kT3jKNhRd0jS8iM3/l9590LkBunDrhf311KNdCmPxHFGZs69TcoyjLZu1UEmUleLZ
rS/rxWIfAVr295t9RSvPl93IHndaePZVVmR0T0gSzVyyC5061Dix+CaAWyUAppacgGiHcbJiIENl
o6TF04Z5Kf0POZVpfr3KaSibWSQdX64L2Flsp097ovOE8r+YnW8yjJDko6zVXS7QuPI9Swg2QIeP
InkWCUqpoUNXjvAekDmzPeEj2/96TnoTbc2giHpx7mBdARbFUFDPxSNFvrZpAbcnptsS3eXxdC5u
mpJmxGYwh1KpLVxhWxOJBMvxTKvGCOBRNvniuOGzT8a3uKjqT+2rC/OiFCVEtDn0DmAoULTjUJjN
aU+Pw3gZcpDFwF8DJ9fOINvRQVrop5X6gf21frjjz5HNuftTcqzH0eGxvVzAPThq3cOQ2IlvPwUY
A1ze1+655RYwJt8yyTxM1aUvryOWdMFLo3CVgI626ZDj3nzAlD72Pv06YNf2J3fQe64s+YMu8wCF
jawnJn2CFaJnjlOq/tULbffqvVXLVfPucynyZIR5iQKjKLoLNWPG/oDuSwxM3+fkXIV/eiL2yVG6
+Dpg5y+MiNO6AjQN+ekF14OfVStA86MIoKINhG2qtCqtkTshk4657EQWRpH86MlfPa+qknCBsGYG
o7F18ZsWI/OxMJ6R+MglgM3FBNtvEls9Ba88hKDZp3NChRF1vR96+dKCimNWRPyt+4fzK+dqqP7/
9TpPSDBC3qnlmKX1WTr2sEV+6B4vpLLNpfEu2atG5+JCzO2R/8E4RrjzHEiDCtJtx/XFxQx22UGv
6GhmG5KXYIEGYJJ/7PcoBDqJpwGzRz/GJ8x1LFdutdQL0i7xkHMbAWZNyoQJjAKYctZg6wI+Cvns
1K19xXYAnvbEYfWst/BNhW201LLWOMdXUKEh7mazTACf1pHFA10+zkX8ms3RTySURdJJxlqvBg0X
215tR3yWaHFzWzzapseFnOconk7ZO/HwugZ6p1tQPHjMjhguY0z0uu1udZXcf9L9N5UfnXnP9HNe
tto1kY6lSdLeH0cbyc0r+dLPHPN/2xL/l2ZohoIwHdAEOpv+KDOparD0RTpqpZ/7W3sIbXWNQjRd
F8CrqMyG0cqEGHusNmyUNimghna4VZxqESyVfe4Pe5VgaV2NwBW1RBTMlM+U6M8cwZy1ARPijDEb
AqlRAgnE0Xew6byCYMWN1TnI1a15cEjzj+qEFmPS4qTTAzWvJDxuQGPeYO/qDuHPvkFmqXYHm5bD
fUfdc7y9WdXTVaRbgDimiQaj4OF5MPMubGCuHRT6L68+5/fn7++bgMm4yWar9ancg4Czft+8e8dr
RbA6lNiZHxHxthmaR3I+EJiQZFzmJpAkbFpqpWOS2Zu191FpdlkuzK2DPonEjnlYeHPd/Tpmpf+X
h+wu0aQOcm2sL/TmOi+X7YcV0P3cwZUtpHWdz/HAkcpZozyhx3jJsRyU7fkKetEDrS6Hq+GDTvml
pYOyHofWrAWb0GLUL48SVWlz0HKQkItdVNAxioEmZu5iFS4XGV2zzlY5akoNSdwkoaP3riqj5bfy
npv3Q4pdJAvus0N/8S87Njkbo3ESOgTPgQU5wS4QdQEsK+DTJK8lqOau7XAYyVE0k3EnNAXIGcEV
x1ufPNnVbSQX9lhXflmuDl9Ad+VQmzVck6MxzkRBkad0Ede2hg2B5xJje7PqHfwAYRuHFP2pe1xk
LIgR1nWRJSDVoG/Pe2+WFrkgq7ru4f55K/0Dhaj7FG9bru9QZBG05EtkieaIe6vc2qOI+af84Wqb
wHgtCIa2gXz24L4Nrvu6UAFpgdZq7L1FzchynDXHc5mDSZ+qPrt2NDwHia63Vwngb5s1dmtsdhf7
I8Y26SUFLXUzf1US2Xt7PvC7/Tmaye4gzeo2tpQBXEiJtMP+zOut1q8ex5ofyFJNuMdxxuJEkhEp
pTVIwENBbIm+tN6NN1ZtCwv7Uq6wyp0rVbMO/rcAs4WAEdvpA7UBRdgdTbLFisTP+ZqCGxyuDTkk
q/aj+LgvVzJHki3GAjUXAENoF9DEKJxDs0dHiRyr58Jemg+LX7ad7vxD5h6QduG1hnFJM6aovFxV
rYgp6RenWEW7S4K5keVyl2Otp6CRZmHDuVpndrQBkmC2+eS2is17xROGs/ZJVnU9CvEF+UMByIqP
i63varCb5xPfvMN7ssSYpqT+35vVKB1UsjzqV710b2jd2OSetdf2f/ZHLDRvnwdfiNCoUyz1HqVs
nkXmCTVjuOSiUetBop4J4DPqXeblQGo83cSLAq+iD+m+fHFYjOflZzTQKn1uRFqP9wYwW5GNqZZx
US0vHyY3j3bfQ0Dn7E9K8TkdhawHpVpwro8N0JNT7O9arnmDjfcfNWCQ/KST1GVQjAroeP0i9/HA
iNv7PLuNn/53aZFExvIEnYTFj1KHh6zzNmhyUrzSK557y7VctBMhh3HoP3Lb7hYrNPksfnf24/7x
vGjR2/QcAbEGg/OLcSHutp2L/aeZ7b8M/WJ4vP+Rs20KWOqIBktNR7v3rbAwCfOGLrIaKRSp4RCf
NJLHBDMop414xQDmqn0Tqw3GkrnZxblMy5Qqw3wxQoBW1KDq1JEj7LMrscsVxbq4f7q5O56SYW6g
bYouqkaQGVr7w0uQCUYX1erc2PfJzEaVUzrUpZkw8Rw3OjCA6HEsdD6rdt7Y3aq2V4orbYw3DrE5
BZkSY0x9FWaWVAFV54i022m3Oe/T0JbOaMpUyX1Kc2/KlBBj2K24a/ImlKSjnC6FPaqGY2QHAnda
bs7fm5JhrLcU5tVwtkaoCWa8drvK3mO3yMKwXbKC60PntRObWxHlMZGx5JWa/g8T181BWbwB2+7J
tHlGk3cyxkqPg5Rckgw3tV43jqMBZuQZDW+7yos0dBNyo3Aqzay9mTCSbZnRWkvucpMy8gWNHTs0
diz35PHVBRQH4CDWfPReDhPZtpmkKyo9CnC+AMvdE3u16ha/yhW3k4+jxWyPTHxpDKG6gkxKBP8F
3dDLwbmkjhZ7Qkb6pfUCVaMNCbwqy2zReMpQxnyckzHUYanAUGu32aQYq0S7YmTR/utPfg2Qd32M
ERn6LMPcLagB4cPy8jWaXLE0AxXO+1o92+I+PRVjPwCh3qpFSk+Faayw8tL3aKcfz5HTLu3CgANe
uT5WIp6drbtV7FXu+nDgdIN83v+O2QqTrmM2RtdUWdLYpF8TRkYXxAq+owsI8hyrLRa4prunAx2+
56YY5wLmKTXm1F0q5J2YqhLFdNrU8BNlN6q9ZLsuEwLnlFM+mxXZydkY01nrnQBIclk6Ci2pNtor
4AVaO/bQss9hIvWG/tL5CSHGePZm3SpYbU6T3AJRl6hxotTDoTErmBMajK0UFKFJBgE0HON3+SYB
wv0sOanoIJTgwenNptym18SYzKKMazPOtVvWUl2cNu/vuyUGH7Cs88FFqvvZXkeLf3c8FjAzH8Us
iTuYzd52ssfCrmtCx1XXXMgpzl0ZjGcrAiu2MBucDR2a3VHar2TnmT5v988z+2p/3xa7oysyqqGR
EtxWlJD+j4jyot3JPGxkHhHGMkplNLZtT58aGCs1tzXYqpf755h3qiYHYexhJRYWQCVgH0oHGDmj
UyyMZ2GFZ5Mn33PB1ETm2Bm9KOoa1bgdZu2970ZS4TBoFMA0OzfdyiPF2IVGKoSokHCml3UdkFBA
IxayAqg/PD0JDxz+cSweu5pLGrVIUoAbfCxG36AFucQeP/rIeV6h8SpBXM7L3M0NWOo6yqcGnb81
dHZUJbyeezkF9iwS8sECLsjSW/55jO0F/A8gLdpYFcdNtswz9JskdVEmnvcoN3rUZAYYSvtY4iWH
h7Me3OREjJwPzSBH1UWH6aOb23t3JKXXKmg9Qm8Ct6A+GxRNiDECjxWTahOFlBhFHewerlsByPr/
zPWdkGFewtJU+2DUQEaA8p56tzxk6/oFeCkOh3nzRuL7bhhhj+Vak6IKd+MYiIpOm8rdDBFQbZWN
ejrvysWXz3dJ54X+mybzHmI5TQ2EeByOykMtkyYihpv9CktyQOrrhXNCnvQxL+PQ9kmSKqBmeB9o
79/vl7lPC0RoFSuwzsq+T45++99v/ffZmLfxXPedeUakeQRCirQPyIqXDFDnKBgojlIEXRWwosyN
aYORKihayjC58iK9EvUdT9X5C8mt3t3sSLzZF3bmHZf7PQDBBzt5QZ5Ys4FqfbbQUOlKrpuTrY0C
CxdQde7tnH4Zc69iH+XZFSVpDL46wdvj2QHgCAZA7zN4tklnSoW5T/mcRZdrASpYTvYeYaPs3nAf
iAtPfAWAPQ612Z7NKTXmPpOs6pVrBWq33StANzkul0vs1CS/fmGfMq8FdrYld0KO7ddJ5RFI+WeQ
A2KS8/9Ie8/e5nFua/gXCVAvX6nmXhIncfJFSK5MJKvYVi+//ln0i3NfMqPbPO+ZGQwwQABvkdzc
3HUtL4Qbd/C2BqlRzl/3e7RtGGRL5wHIU/ne764a2bn9qgApLIbSZuf1Pn8DwsvjDZ+6P+NPYjyi
q9YJcnHb7wJdIBYfIXfKfo8FMM9DY3XnUqRqg7ZKTIEhvXB25gegJ4rvf+I3HRTWV8xLv+YBrxOR
tzLm4VCrttMautkKCOetTeo+3rhJ52i8MOat6DDUkGQ1fh+VaQv1BZW4igvqPI4Nn0wPjuUwj0UG
ttc8KiEH3QPrAwb5CfiI0diIJx3Qmt/W6pWzsCkDPhbImKD+XF/q7koFeuvSTkWi+P8ferL0zn0J
px5cw7As2QKbGPrLmEPKpC5K5VMjI+JerkF/dCHRJ8cbn2yNGMtgDio1MbMc55CB6GKNBoKkBuxU
TDLPufqVvfjBINj+5wREYc4+TuVmxnKZg7vi7S3qC+SuPQ8Kb743M/Gr/Pq3YpjjohMN8SBDTO+j
7oTjQsMr3Dye8ZosMo2Xw9j/QDYbvZMgB7PCh8s+JOEijdBdT1An9UH7Zj9fc/IDWF1hRxt8vzm2
erL+MZbPvAy6HiTXKzUkF5LuVKRGbkMnnNv2X96fvwrJvAh99z/vz9Ix90eLrOvPaqZWaKCJsbFA
I/VpJeTfaQr7LuhnTdDObQ1T4knLcGHZuXfylsApeyxnMrQfbSGLQtoNV1WJLRyhgrJZvz5E23/I
H9onZ9Nemtks9rmlSc4FZycHBgBEdeKApR2PuAZA85o/+TuEI3S6jhf98A7vVg4ahSLiVetRTqf7
2A2ON0eDBHASnoUd7XUH+DuvzDxFYQ3O2f8oC9sZO1idKFo15FH4K7Qn3dDKwIeEhvc/O3/17kbu
rd295LpJ1C6yjuhYMmNbLEpAYIQtvYzwC8FvOUdH2/9ifoB3fIxxGbQKcBwp5FyfGxdjLBRR5bFS
ToUo45UwZgWg0VEH5ZfRHPC6/lIPiccR8F8e0L+nxBiOVDauiCJxShgDBqQcNuvwjw+EipWL4Vzu
yUy/nn+lMQakEeuqP2N077AEHu7Hx9kBkpxr+Rm2jne56E89UAK2FdXQKiMYKojCvFFJwnVFa5S8
3eO8YmwTatIOvXFRqDfgUGpHZQb+3tLGaMU7BRUPPTQ0gMz6sU5MNsaMlEJn3AKtKJLaVLAyvGia
N/9KFhglGVbwjC0b1iN62izseqku5SWmIR7Lnuz/G8tW7/MZ6KSQa2nAgpcoFncVaQXajuQgIwVA
1a+sQhMgn4Zx0jSbkmhqiiohM/B7mytTTamXB1SxBZKuJTmgVdvpFaLZG9Fb2BgStNCBxEt5TN6O
sWBmq1UrzoQgoee7HjxkjNA4QnLnTfMXOF40xhLO9k4FuJjPNWRNoS6fyAQctRZ1aAsXsb0UTnL7
RTLqOgBs7LGcqbsxFsOEHXlWVYOq9FRMsLuscGS8gPi/7NzflTA7d02STsE8420lEgpTkUP54j5B
TTTbo2jEcct5+8aopQIQzs6IJZxTsTvtnrmglFP3fLxhzIuSmyelPxvYsBaVn+N6HSDDcXFnVuzu
eejBk82aY1nMqyI2XaYPV8hCXLv2JOeQgzBOA9feHIHGN89B5qkC88IYRTAA32XAOR3h0HnbJ189
+O5ices35wIZTNn/8dqY12ZogPMOjk6qFc4W5vJEMAL3/ES7NZHyRVeJ/9yCC2/JTWxPPdVjwczD
YxrNpUCCAYJzoh7wEHD9x0n/aiSCRVyqizwCLyl2Em11Z08qQXOjVtQuRmQBZF2HD6LNOTs2n33V
5TDLO7qbDqzFcf0q+kfLiyU7vJDgCRmoE2iKHluO/2KK/3Ovb4HIyIuUBiuUtZTeNDqett6iIxNJ
IYwvupglBA3Tv7NUtzzDSJwW5ydJKSFu6UBhWu+Z8/tTDtb40BjDIafXqOlBFw4n1as/DIwEXXlv
5mTZYSyDMR4AZEiKtMEaMIu8XjdzdADOD/QdwXDM+0ZDGyAmoDkP9aT3PRbKWJHeTPQkv50Tui2L
+eAgX4j0HbnOXBR1GlexXzDeQYfaHyvI5FDtWDBjUC7VNUq0Fjta06ZZuF4IalBkeUOpfv/z78z+
7VtG2nG+5kpsnDooY+9GJ8+U+IznHMNxu/UjEYIiXS35gsOL5uiROS2KnwVAIR/v2WSmdbRnt7+P
hAT6/xzWMl2hYOkdSDfDpNbT7s9b79m28P7NUY/J4cixRMYDGFSxT8SCXuPGad4G6CAIGDlCpkhh
MPryH1txuxijZTXAohoSBUKOtGDkfaHjJ8Fb1s0ol5Pf7QPP10kHMNqVvUGzISmXwuo7bQnPreLu
r3rvtTaCHJSWhg95XWuwWtuOzP0/uxVAD9DB4nBO82bo2chjvGzmvpfXMyhXFWjl8XhUZuUf7Z0n
geOOyMzllirjlAT0cnvrbr4N0VaB6mXgzh6rJcepusUho+MTLk1eCSfcZLMgTYixwX84xpfzft2S
aiMBl6K3zi01FcD6iYHZuJjZvKvFM0c3SJeRjEBrtTyWbx6H5q0/ou9wn+ySw2UOQuY9d3KAp2ls
jxvaLKNQlnAywCzwUqeY+b7tonEITjwtL3M2kCuOiRcSyShSNPBhBzEgsv1K3GxWkjU5hQQg+2oD
lOc6AcgPd7yHoxpsyxugEZugbnBy8FGPwLCO7INv7JFbBUzTYyWcbHIb3SZ2IrLXBQPUQFiig7dk
mCn+C8rbDvfk6JV5cGlvtmykJ52pq7FiUDEfb5x7xLODCmMQGi1utKTHb9c28nzILIJmuiOYUtr5
5G11/twAIql/e073Vwqoz52A4Bn729DPaG1pZuidQdeWkDMay1QnOJEf+MA8beQ4U7cx7JGcJMuv
vXqGVuANA3oXMiFIaYagHN2ZK0JW72DpAMsLOF4ouREXF4UTWyj060bSo1OfotGCWhPEFieSepIP
GGeE6dyyOsdusWgoktIkuVhD0quj/VlGc9Qm0d3WHFTNTlOAuSITyG2L4Dl0KnVURsuTkOE/STkO
sfCOKLDjxh1SVEkD52leEdUhKG3brj1LBJvrwFIr8uBu3FB5R6LTc1bkuPK0Snk86rYKpG64/Cv3
dIDmzrj7y3OYWZQUtU4Ss6EPj3OUjuLPhRTzLWZIMl9t7QFT+rPFRSIveUT2z9/cw+U4fGzRDehI
J0FQqBqhQyNzI8w2zDiO0WS1ZmTTWHwUrRzUoe3pAp0WnISI67kWmmPPVMbmRF3ep7J4i+u98qm0
KXttttvM8Oxhpozjh/NyFmxjRtMHvZxGdNOO6w4oud7BdJ580vkvPM+Vl1i69YiMlDFKA1MTwluY
jRwyuDEB4f4Vuu9AP/t07XLOfWM5zhbL9FcFQ1EYNAJYQh29j3X7tJ0/Yc5a8DeV3fnAgeGoB8eQ
qUyu4qx1wyDF2MyTz/dQeO8pW05rzAta4GhEDRONVDUoSd5RKn/eo6GQs45pRxiz23hbTORtWf8u
aGv8bbBo1ixUiYySVgDKH5vjIEyez0gKs12GmZ3CcxsqaDUo95Z92YEyiTcXO3kkf2Wwbl0cKgBu
krES1RZ3wRPn+kzb9tHPM25cYV6UlKa9AdLxul5Hu3Uy82DbUbZy/JXhr2yw+4IgbcbN/k36cSPB
TBhoXPRzbOLkbmhDTjK4zaH76uMVhYV8sYsXykfw+Lh4Epm8cJgk+iXJIPHrQJN/1frxz097xKMV
qffPZFEowBUSsZVApodL3DynTulHjhwTCQkxDPEntDDjoJjL0/ZJ72ckmbG4SpsJp0rByjArnZJ6
OP6x7fPamAMOyC6u3v6VN1AzOaFgjiTSN2BkCo2hL1TxFGCtcAhKkARfbP9dduD1zBzeNZu2uyNh
9GBHwtRTVaRnXUBkg1Ybz8MQqb8jNO0H2jBeCM09RcaXq/v2HAQxVnaei4O/6VfvwOhwL065pYnp
52dAtPH6ubkLZOwIxk7KThNhRwCpCcxAcC6CsW+nH/wK03+gKA+/uHvKURnWpyuSUAQxGvY0Ia0N
Ahb0f22RLtPRlryDN/f5iaNcUMYj3rgJ5xayHl1i1UUkn7BWR/+e/bzyRgmms8R/lYX14MyyqwEF
hIUdKzTElGT7BKA7H1n+K6Gs3YDT5N4Gns6wjlskRKUiSJC5PKIXjHZHzndkZZL3EJOqXNwv3g4y
duaUtp1i1dBQJ5qvr409EPVbWlwAAk05XCn4LMewTT9zCEOBMmaBL4cxL8WpxgR5lSgIrgBXiLKQ
9wRF+QPkztQFBsL++5sjcHqFfwUy1qW2ovQslhCIcdvr/ONLIEhJ4lFCw7KPDjv4WxgDvoLBes/H
kaK79yviUP/KZoyNVAKeoJcge5nOP5o5JjjgazVrGsxxK5WT0c1IFmNrhlMsxQqVtXY+kLIZcOvn
O6jqIsbqsDZuKDfZHIkRhP8cJWNprmoRZmEWKYgft3pMR34XTktmDVwwzhlOBjN/JbHoX5e+zuPk
CklL2nDhCehsmvuA/3KR/wektsMRx9lKtueirwL9qt/Ege9Y99cfX+SACc/399YBxgNP3HQYNVod
471oF3HoOonuI4UNLmJwBYaecOBdPa4cxmcBJ1gth5gJPyxp/wF6isBVdV2mwLJReU3X0y/Cf1SD
HTps8zbvYwuinCgg0r56nf3wbD93OYwlsfpzFunJCTIkuEgmTBb6J2hJ9LE2/Bf35O9aGAPSGGE5
GCXk1ParvijRlbjAeybslt/cuYrJNtbRldIZg9HWZhaIVJYDEsQPbw6QC5rkJ+hWX1CwNoqrytN2
3lkxhuPapXJyimPIXN+603sb0yrIe4nuR/aSLsMD8nkthi3SDbqBYo6jO53UGyk/Y0Sy9BwN1zOk
owkG/0I0agFS6zgch52zSnb8EITQRjVcYB61LxB+UiYFjbORPIU0mPCnAbV9HF2xlKXwHD0HNRCU
Z+Hz/iQSHusFVxRjMqr8HKBnHKIuyez6phUemWG2/hX9j4+Vn7drjMmw2qsqJbfHM5n1Lcnm2bPD
6xSZhLUcKb2h3rvkgSqdw1ynCuh81U+YDMxqPNC5nXcgBZsTeU5WpHM/T8cFDCM4cCOS7mmteTbs
EoIQj7Pm6XhfM8EjKGqiqbPnqF3PRnvNMmqPVTt/aUja27np8QwY1exfzsFIDHOGMmDxBxWctIf4
6pSHZzSR8qgYp5MkIxHM8Z3qyogTCyIKr3BaGyxQqyIFIeIMQ/zfjzVl2kyOZDGn2CVhAGbps4Ig
QPYrB104VoKq6G1SmnOXubIY09+Yp6BMrJQ6kZVH02do+GyW5gmMBfE68q8Ob2SLu5PMIyAneWvG
IXay95dH3f/IFkJHzshD5ry7zVML5gnQlU7Jyh5riyxEU4CKqYj43XMnTiZ9nNFxMVZ/KINBaq5Y
kHJj9V2jufjJsHcV8OXf0WEKcjnCURCqz4/0nbH0ST50Fch6lMPpVRcw1oac+946ZG8J4Xo6k2br
7+JYRMn8Epx6Qcceir7+sVxvPdQWhk35hxKrc0tu0xH3SBpj99NAyLPahLTcPTrbG8z1bZTehUm2
l6/c7jPO0ZmM4bik4D4oFchL6INpgD0KrUtoDUcnDuaFKIUx5+Qm3e/RAhkzouJRCzT1Qg1iMjPW
qJYgAcqRQS/QA+0wGfNhDmHWqioWVUPnHS9ydPRZIl/Bu16T4eBoLYzp0BQELApdS0JKd0A7G+/1
4J0OYykss8gugYaFAKQSvJ0ufKeW0GZibt7s97GYkqbJqgVKE1lWWGDWsu+ttFEKhTKam/sc6eKa
H8JyhLBX6QyqSksrSnqVGkd8tTz5u5aJPCu54PS/T+ZuOSZzjYazHFatheVgpnhYnl2OglEFulew
+59nbg1Q4Q1LUbAQylOHxIMnrksvf48weclRgQkv/l4Uc1/qvjhpgAlUbmzER73AWLZFtvCgSjIP
F+JzcXY7P3+nA3e8RsOJlNW9bOYe5We9VPprBbsOZ34NHFH0y51I5GRrAxMKNXopZBAx1xirP685
z/Lvl+teNHO15HNSJ1kP0WnlqoN9EOzUdLTBdv7lSTI3TArEQq4LyKHDcEPkgOw59WCU7CUvmTqR
4rhfEvMYJ2Jq1gNdEqXJdNp4btiWYZ914nDL0xM+/b0s5kVuAivQAE2A8CFLZoNnEHUf5U4jL6rM
Md84e/jb3N4LYx5jqRz6TAGVBiomr2sL/aJP2mb4gMENkcLhGl2OZrBwrOeiOYXtucYL2ToecA3V
nQgKONvmLOr3s3+3KBZq9QqXetBziMFMPUbRRIC9wuX9A6Q91c2iJ4OniPQePzApLL5qEyaldK0h
D3Pdy/igto4ueOnrFcEyD2KPp4kWY1PkphOaHIB0tCC0vn6Z5JmeE6/FcMKzvt9CxnwI2snIBhNL
el07AlqwgnmDMdobHxdv9zgqyGKpmoaaZaKGFbX269HYeo7strWLVMfgurNK4ygHTwUZo1FLcVhW
YYP4nyyda0PMVf8n4bVhT7Tp3W8fYy8K+dIneos1vWoSdG85XInoYyS5A5p/MbMxXzqbGXzqpt8+
x71YxnSEqZo1vUyVI2rINbAx6pk4P+gM5J0Z5422GLMxlJKqtC1VD4yjOaZvgdxweyC+H+uYD3jl
3OfH0lQWDTU6n7K0ozrvoC3wo7XAJFr2HqDSQC87CLxcx0SMN95FlZ1aKmXMVkQXqAgar6J8sULd
07AdaWdhrpS3kY/VUWVhUduiURspoYqCgZXOQXEX7GXWHp28+Ifjj0y0tdwvjLEdFixHBh5YCENN
lwyrIoJDMMesSlnTjlueuMcXWxUZG5KXatEM9BKUxapyelte5ARvtGOsVycbw28dpRbjbehjP1UV
mfstxYIltTW8R7TuiDo5f4roR5pxFJJ++X83+KrIXO++ABOPakAIsD1EOzm7lxCTwP1Wre1aQqaD
s5McZ04VmXst5nIppvS6QV7wgUYuwKcDqO3JB0/IfIWxi3+/ROaGG3VQhXmLS+DgBd2uSbZu5zY3
ouTc7FsKblSFD8vcDKoBUkBAvsh6grpHlREivGg+Xk+k9Hgh7OOnWr2loUcCDTOudKHEyTnKdl0c
EoEMa9TEuLEyR/dvTt5ITj9oGrzTmxpm/xQvHC3nbRtzkQVMJA9Xuor16+kz8trdmbdPnGt0s5Gj
7zciIH2ZASQIFokrUu8QHz3zcvETSf87g3TzQkZSiuhSBW17CyrhwaN60wHJbJ1EnJhvIrN8L4cx
ClF2UauLidW8ro/160fvWmS4Lmqn0Gmt6Nm1dfIOOrKN8L5cL4XteunY+ZYCqM2c/0P66/5bGNuh
ny4tZnyoZpx0Uvv/JHMlJYAA5b7RNMx6YKR+TRMVQZSIIgQdu9DVSLECWnKIlmxX2zfRmtvkMpEu
v18YYzGya1SITYPDzF4vOjEXp6tdmnP1RC6e9W5xTLA8fcE0hOqyqWGImskS5JemC7qupWF8+Wl5
A2ZL8Q/6M6pvyz5v8hNpV3YP5hhK1vQTv3BegGlP6694JovQWFLdR9VN/LJ7c/GQEn7T6/Ql/CuE
uea9kQVqUUOItwW/qA8mXm4OcVpJ/opg3ujTGZDCqkbXcUQ6BGN12wNgsXYhYNXeMcL6vAAXxg/n
OZsYLaWa8lco/ajRtc/NrOiGAEKPdIyvtOeZjd6WDRpbFmfwN3NUZdpY/pXGXP7k0sVFm/QwZTUF
OBL2amnzVsTbRuZSG0mriGWPd2y5Br3n2i4dykXNE8OTwrgBun5W9AEoZofXq0gCkL1xlPp3Zv7+
XJgb3FSymUgFfj8Bh5XiSBtoALo0eWIm32BdNkVNxu0FNvL98QuJ2laVMSAEi0i8Sjbpu/iPuq3n
ZzfBoO9zPOP1b90mUhhTiNKyKUuyqKuyecvcjxTO1DAPI+eFjAwp5t3TOXLlH2Fhb1MUjsLNdi4t
nwQbtAQrYJS1zpWkIahY6lW52rgvjf/M05YJ26WJCGMk0YDpUtkNSDOwa4VViNxcZR8HJ46IBbTL
K7jYwLENHrt21sWOvglszvlObLwmYdctVdbAe8NuA+ZYw+EaWbQMCJLv+GC5CZCFgetXE9MuvH8p
jbHQVdekYX6BNGebfzRvwUpYLH6UmGg7jjc0lWfFtKNmgb1CxDSawdyLS5qruOE3vQW4Xn52G5kM
IYJSBf1BT42tYkS4HDbCutNJ47+g3MSbFZoKrdA3I4LXG7QOqqIxn9CHXVeogYAU0ELefHWz6kRO
M2Q+DdHP5oCiBhXisG05lm3Kf8KicZAKQEwwF0cfkJFei22SCUYgWQd4sm6zlOf5PCLy2553gejX
M/fHkkD6hr0V0apnMjc2aKNAC0XFOqQnYj0lK+jMM2ctHBFsajBqUyEeMs0C5MVcAIndhuI4cTSS
J4PRyFiyzlUqyNahdMPNOvVOi9L+CGcCMTZpSppN7F4whMPtB+GJZZ7xc5hoan7VcUqOvGg/Fact
SexltqaDkV2xXf14cfhJkwkjMz6zX2m12ipLKcSGLuN57faW3bSetVFJeQCC6NmxlZws4gvHxNzm
Tx9oikW/aqSRmRDr5y6HphROD87M/FOkxf/iNSVbfQ5EfyKQ7LPB/ylrKbLf4hPyAcpCpHNtpkGk
Hc/BuY1u3n+QJaKQB3BVVaWQO/RwRh8UnkAqEGhJQAEeXr++KCZIg1GRYwuIiYO/WaC4OCwWkj24
gHFZhMAQe6x0txa3Rx/A3B0dTYvWtcAHvB63/3je0rTpJBaAUKSGZLOLv/YcTPh5iOeBphDOou0O
VKaY0/rcbDbKItshh7cHmTdZLE4eOB+e7U9edYN+wYMvZLsqO4w4VpccX3gU3cMhshGPHHm94RNV
DZyDZpqWCUNNAW/vz2E4hZpcFEGAHPngNQ3RZsOsfb/2JJ1dtsI7t/T/W/3v5TF3PcyV6tI2VoC3
7jw/lQRoR6KbL3LbsqNN+H4l3Wthy7PHhz0RlViiBTxNQ9FUXbTYKukpv5rd+XJW6XAV5axSbYxu
AsUT44XvKxzoCxoPeMc3tbW3Vx0NuOhUAu/N/daGsVymF61WQYez/dD/eRpSTKohI7TnLO53OILH
Bt7D/8hhYp7+dDUC0WrAG7cVPypEW4qDvkR0JarOqlu0xxTz2S3n+vy2nfcyGdsp40b3cY61gSnp
4woy73kRev///bF7IUwQZApSI1R5qx5UikJ8WaTOaR/ug92c9Mezq7+pX8LhX+4lEwKFZRrE5Qki
4YpKDjrR0ZmSO8F289mSi1u7BkaKnz8fC50Y3L5fJ2Oc9XMUSIDKVWGcYWtAYQmKzn8CZ+6tj0sA
jn1/X2ZO28xysGUtFqDK2usZsa5k//r4O34HZPefwQRLUXk2ukKGHpl+tH3aKQvh+7GAqWsInhNF
NmTTkkUQ1t7fCDjX+HPaA2AQrVOOt9Vmh7kuoIUWANMUL3zx03+JSzo4xZ9On7Cmd7IZe5+F9fkU
J5DdHE+f+gJ73M0gGBbP3b2tLvMNIHIiblbpt2uPPf27Yta8qorRGIPRqXBtvLNzwKECqZW47wbv
Qk5Aw95LYqxN0mcXYaB7S3kP0ZpM6c7XByLQ+aLlE4ikfFuzn+nuns5gxlPmnLP9HaTey2eskNKX
+rnGYD7N5YXIM72mz3My7F03232qK4q6ZVvcZNoESOG9VMYOCSqYCTIN+1vAj8BkE8UDyG0gNGfr
eWLv3ugo0OblOVpELuqxHMs7EV1AuiFKKvwYURTZWaByqDIzbbHmq+Nps5BIG8pTCl8FRp4Xt02M
q98LY6zh5RQalTRI9A2j0IRzaPATxp91B1jpaBo5+2cbASO34jypwaM1MhZRBu/N5XoVcWcHuznj
0ojP74sS1ZQ9bUVwHmvRRIH2fpGMKbygvodWNiwS7Rzrqyep83Qjr76Nw3KfftA+9/9DOvZeImv1
1LyIriLOUAczw5cAgzCX/AbguLOfmjsoM/lsjjaTMYCRlcWylAx0eZTmDRAHA2BjTYeQP2TVOnB6
QfXmfc943b/TlnckmLF+qWKYaX+B4NcjRYD3PIkA+v5FAHL0n5UL/3rxLID9PbVjm3dJOArEToLH
YSsN9RmiZRdkrAD4SWzAvip25KpPj7WHd0VYbOW4SstWbSEKEOY73ZYoZhzuxwplBBdT+8+IIvcm
h99SmvBox0aARVfOejNGkgNCRdpWjQUeAD4894E6tZHR8fd4iRM52jt1ZeGVT4pWKBrdzcYxFyWR
bQcSYeB3IAsU/HSWeYIjOFyEUvp6MLHI3SIZ42MWIBRRCtwSc50vAGhFiI85PUx5UXzns3tyDM57
MhUg3klk7I4xZBcDfMUqSpDgaUhmud/MureLbT39g8IXsIOJ+/nyUqwTpyfWfK9tjbnppq664Xih
vKujMSZJriLwt2T4kASdKWuvmXegLIJ7fVqtVgrIoRcXB8Uq8X/RLMhVLcY25bGeSVoC0bn7ii4p
dPde/KJH0CkC3fT/5qv8tRFsSB5HSWqpNSz9cqm3NiB0ZjTrz+3HnihI3akwG9deoiQ5JRV0SUM6
+8PzkznvknCuJDsgqEWA7ggCXBKk/T3JJA2qC5gjpVOkwJ/jGDieprKwwaZ4LaO+1KAgwJCpXSQw
6Cjy/ORLGZH/vNM2aWMFFx5sgp/IoMHcPrYJt3Tig8vJIjU36JpNxTM+wLl66VarNuIcRZsZUJ4s
p10CLh9dg9a7sCozThT4u/Bxf5KMVdCjpD73sYqT/PqT8Ej9Jror7n+dsQAV+O90QIbTUwTwgPjp
zTtCyMmGMX8B5AuM+Q/nKNXJUPrvFdCZu95Z4CoWEwXPZLTStskG027r+rVYSc7XHPi4FXl6guFZ
bWQMPG10gvB65Rr+e0CKE53+Tr4en+x0CmH0PYwBqLTCTCITWxC9R8/yt46SqfAOCh4+BDXnlWZD
s26oTuAIwOXXwqUHfo4BBA+Rjf4ZAdl6gbS1Dy++egIrc27NRHJ+4W091ZVHSsx4KHEcakVaYalJ
QRyDiHYlOE/eQXFqPw8IWnpR9k/wLzrb8MwuneXz7Nl+f3+DGR7sd9At8YwI58ljQ7dSuSgt0P3V
Q4zjJ0DiAcCeyzlfen4PFs2OsunWKT6HJgx8g6TNl7Sc+2B4BEwmeDVmJzxsBse/pv7lL3kWIm8R
VTeURZgrJXZVqJc9LMXydHaGpeoMpuPwIpXpsGgkhdHaM9jv0kgyqJd7RGtvBw6wr87FUO7J+Wln
FoBzXk378U7yFkb/Pkoni0EdnmLLwsLOK+1L/QNIFI6CclfFKGgRxWUgZaaKiawjxdCgs79PL6AF
54ODTb5ffzeQbVwWmsCIlAHHJNq6Lbr+7u1NAn4SpWN0eM/+BCoQzCx4ClHyVUB3xgLaJSe1ruMg
1A7OsnFy3HfkDjDWeV7Cw0I+FpiSZ3u/d3iACNNuwEgus5+dFURhUETaASy/dCgrmHv1XF7yWkKU
6c38z/puNn+kGqg/nnNRFqj/5oB/HhmC7bp2r3OntL3DEzjcLPChr8AUUq82QJtY/PwAjojfUTpp
YP8ul8VC6QtLBRZ/cItsPxqQ9viWT6GsBSf1Xx9fhulnYySLycVchkoy+wCyrNnaUVDN9+R552bv
m5o3rsU7RTYFkpsAnAzDk3YbVEAn0+XIBfjlLodxMwqtES5tEmtwGJ21k5pIbJvEBioCt1w86dCM
No6xj1LbpIHSQydfj+uj4dXrYb95oadkc8PGSdM/EsW4GiChg8+mQpSjOOkWriI8tp92Cf909s1d
15R5pFV43dRFFbNozLqausmVoE21Q7lAletC9B6JHOH1NFePSHTAPfzm0V5Oem8KGMV0SFMpvfW9
RVbVix5ch4sG761yohMdhARQpxscKlI6PtAKXPB+wbB8c3R/6gjHcpnHp7CuTVrCG8Z1L5yj6Rso
9xgoKV+X0VMYE4drQCdmMixpLJF5e6pSawJZpis9ojtHeUtWi+YFaFU8S30D/GRf77EgxmIOcVhr
ioylISQ+rjVEhEdhJuZksBz9j+3MXq9ORvoF/vOBszd7eVm4g/12TtEyZmOonPc9E20Odwu/2YaR
ZY1Vs1LrPqNbDUQbtCXZP9//i2lhuqwHy2Z7g9VLPQgtFXOFXwjwHAotA+SqlfsC3Bzuoqbs9GiT
b8ZotChFybumV7DJyGN7mXvxuyewLiktr6uLtyrGqGnnMLgYIr2S5CoREEx+Sv+InPhsMiE2Xsyv
ex+lgtlQ1UQ+9aP8TDbAkF1mP+vjCV04iIadfsVHlpzAyLpXDObuN1miRTW9EZSTC9DvHvLVQJsH
fwNBA5fGh+iZ8tVVjI9pNBePFipGYAGIlLrLWhyacCZr6ygDqM4Lkad55pmXKbM9lsSYF7URTCuu
IWl4hh8opDZIfb0Gtg2tTThEmmEguAQcozZlv8dSGRNjyX1mdHmnHWKL9ImT+WKF1MwAkr89BceS
UXD45uW9pi6CqlPqQlMDarPK7GlcdILQpZp2OJdO/ooinfhu2atVjSw1XkRi+G82COKfo/0Qc5Y7
0ThmSWPRzCY3NaYcih6ij0DmhU+BbhQikcjTLOc6ywsnIODbBdGDXc+yACicvc/Z76lTNtAuho4I
9FZJBnNvROuMhQ+RgUQyoCu269fLU7iPUvLy0r5FKLVwtGqyjDWWx+x1lqEpszYgbxlf4a1Fkq07
DUCXL/b1DX1qyF/33mrREmulAVPl4kZ+jwmymcKbwpuqv8iWIqsq7f+UjV/t25UM3Ca5MQ7hTHvD
lPcXZqH3r0d1cVyWi+/Q62ecpXMlMr5q2IoJRdgyDin6ckWVRMa+9bRFRato/az92u/VgVDarcdH
PFUvvVspVf+Rnc8KIwowlmcgnAMoIiZRj6Aelg5fA/TsSZ2rhz9n4E4uho9FtZ4J8x9wkD/+gqns
Lm35NDTaHIL4hGm96a+YTc3QtXJok93pIDuo/fTLzKNR3r5cRr72/ligMnGj7wRSKzpacp+eT2Ha
CNAytIBJGeD0t51zmomNK7xk88/Fc7B5Xrgker2VopCCQAKiAoZpgjbUx58y5TOpMlIAlo45Ullj
0Y6HVLAQkObCQZHtWLb/edrScs3V7QQXvebA3pw9Fjj1JI0FslWoftCl1swgUBCdwoHDEn8Lkqst
B3hLnk3MrS2txcOLiDr1ntf09NsXxjJ1RTElU1YkdDozOm7WpiiIRRccQtP21pfN9Vl1Y88wSIos
+8a1GxcJHzvbcnb5dzqTkcvoeHE1Yy2SIbeU5tVbsQRfLNB+S1uZIeh2DmsRFbnUI37p+Yez4/mh
H8NrjKP5c+paOhpNzn5qK7vHR/E7ZLx9FcjnVBlNq6LCqKHZVME5UhW0/hl/lKW11+zFC28073dS
nhHCLv0C+CFThBBE+9kM99sgx+XVaSJX3yU+Gh7NnRG4Wk9EzBR5MDbIlv8AM0MeOI/Zb1WnX4Im
R1mXNEWyDObwrbxvUvmsY7lKgMLr9mtLOcbj0jkH6GxdRB3n1H8nqhiBzNLFXCuirNGCQ1fMqgqN
dc13vTbWg1tsNtlhcEFsizSHPOPJpQu589MZuYxHa6aXFCRaZnC4aEQsSSWSyhX22Q4GFJfqsRL9
fjEZYcwLfW6u5wDHGxyWyc/ymGwuBCD6Z5J8BN5bcqJJVNR7qTNm7fagvHjmyf/lvlP5umqoEhCz
0dpO/z6ypXVYW5WoRsJhqfrBPt6dV4Hbk9hFU4StLoDNhw4U4PqG/oDe3vesoQUD9NM+/zzeh9+P
yP13sP3ZErrfLxdJCDBF4yc5uRiuvLIT5+ScvJ/YrcAGveRRYPwe22Bkshc4EkA9Y4bCwUkvwALq
Vl765+CdEnBwrUn7oSrkU/dm8nLRv+1ns9Q1Pj975/MFDzrvEZ86BUPDoC8gdm7O2v0pWGEelkFf
ChgJ915DBDfDodlGx2yj2snC9Nt1K5FF6pbwGNWZtag+YlCDLHKJONxucqrdjPZbsqzCUaPforPB
8NVsK6C349ZRircN7JrbAdoVSe8ICR2e0zSxbgt5FUkCf6ciGiwWT3WK6yI3YoFmxLKn+qNJkFrR
t9rPp+ykbvPy/zj7rubGkaXLX4QIePNacAStRBKSWi8IUQbee/z6PaVvd68IMoi92zPTPdEd0VlV
yMpKc/LkCilbZbEr7ZbkQgNJ+x+xM1PWxUreVGnMIBI3YuxRjMi2tGQLnsMSgfttsoPKksB2L+An
pKZnMUBcjOwwxZD1ssGsh+LLst7fd5vNZlWA6qU+ZPjisn4Yv891SVrXTM8cdc/LfzDl2WKAeYuf
n61mFoDFQ6/lUY7VdLQe9dytLGHVu/H7md5ygpogGKfNk/iaH5DQBbLlAmXvN62+VMC5dZfpQmB5
kOhBEYdVZ8YdY+LEoG173D2FeLsMMOZQ9yOjt/hPVCJySpy5RK5391NogiaqqBlpkjZvWQjq1pNY
Tw5cJtKDQ0miN15X14GeGBZ49vQEb6iJsmxGng6ikaxiwyyO69j6UD5WiiMZjaWten/Zh7x9b9Bc
g8wiHGiEqQj8ry+/l1UR2wlx5rY25g2pT94/ZFFFo8c0ytZJXNYnj23tTRCuUXkibh0Q8zJ89mt5
Q5pxiq9lmQu6KB8TDn/6y/8D3u6mBA0pgqYqPEIwHlDZ2a7ykPJ9l0HuFs5bwxM22shnxmY31Yj4
7/GG7txnldUgSMNLJqnI1V7vKIrSPuXCoXR9Oi4P/W4+3FKUBXvS7bxa157aVSEaj4XeBveA3/8V
OrvYytCzKMlA6G448+7FukSnZDKSDWdP+rpBidcydcVGe8VJcvSoWwoE6J6u7TSaKZEiUiTwh/Lw
xq/3HDa1IFeqWLn8OnJ2zNuhtdOSJI2OpIoxmUlA5JCwZPouwHiO0omZ2ZWNoY9L3tKtNmFYCYI+
KDDQ8iCIu15HWQyCUPlq5XKHyqrhO1CC3QngVdUILM/xLG4vHhLQp7YLJ/CLgpufwF/JMxNSdkyA
JiRIFg79j/KZ78t94wQWBxC2f063Fib4wLDqkxXvfaLsJDvagyIXz7ebkFcdvZegB2FBmQdwBKu/
gOLVXUk2b4WHaCENc5u+1K7PaPat+lj2SmQpKldb8Xro6wOMLsL1Nwye5UlowbkzBCffZLr0z9Pr
dW7mG8Gh8epjlb1jALEOVUFHnyoosvIbbPxx9uQpqwJBjWqXXe+YQ3SeLPbjAJixrKerhtaBYfsa
CqjUX1tAyVMHF5YkeqY35kdBSusncVagdpMAqvKt/x6hi1NSadIGIYaiorZ/rUl51ufgf6wbF7yq
zjk6ST6p/yn2SUW4d1AM/vj4NG4zJ5CnQW0FGTeZFX5D7T+nEXPBICVK27gj9OMJHbGiwWd6uRsj
ornF+4+6f5Zg9kOL013JSTeqGZktqVeSwy+xU98Ue+hS8B4iScki5TzP00lcChKiuqrdUc/OrUww
gDbXJ7s1xrf4PDqBqRn5gs95i8CcyZwZzaqNclD2/srUAFMpti2S3IKBF8FEyo72i2wFynRuZqCx
fnz0vymh2dVFUynoUWROk3huPm6r9QY1BIS4dvv1qItm+10SViKF0a5KszGSJ38jXAaSEE5nrU4P
8bOg905nss6Aituwj09LuY27S4IvwikCxk7zUL9r7WMqWWQEqW7dykicweAM8TtAb8eE0luFBLyp
OqGeOuohdnrwHB7RxAYAoy4c4EqY4grzhsjP40O646shzYI3jQXeA33V81mcWu+pWpnnrctlpLRL
l7uwIKw2Nb22GtguRS9IhgqdyAKPYkjbDXKLiiXqmw7Z1oGUm2RJS2+9dSxIABeGAsdNRhP59REN
3FCpXVe17iadyATsmNMdMBHrOB5GFEMmHw9NSrqtUay5XbUUqNJg7K/KaOhnR6aNk/DGyCwaha+F
hx2nKq3o967fG83baLKRKdj5d50BtrtDIn/c+kAAqXpvrLilRP78rdVERUXzm6ZIyPIJ6nw+C5Mx
QhayVeJWtZ5u6/y/dSXgkiKjghgXA08lfOvZwTJDpnmxUCcuj4G7GJCoJFbjma/tW4jecs2kgwvj
dRHroIQ000MUk3HlH+QjvwQBn5shug6ovsILIr2dv+/YH4vIl37AtmqcusKJtyfkml7Vf7DCqsEo
eAKYCm/VAPrw03R6rOo3qZ5fwWgnBosGuqn4X1v1R7Cs1pUkalnqKoev6jMlnt3Ghvg26Mq+dCpd
WOvmeFnSKOqZXGkU3e1/hP7CUf8IDQQm6qqwSN1eb01/I36Mbr2LrO/ogCpfZKhGhVkj9ZO88Rt9
3KB1e8kM3phgbBt9wxztqwRqBhWaa53up6xr8CJnLkbDB5b4U1iMfvye9k8xoP6vBcHU8TrSmWLB
D/hlV5rt/Eou9en+7LwsW1ktYshNthUGjCIO1en0puORO35WhK8XzP1NpvR3n5S/AHVNmZPnz1s4
tkkjhpDX6iOopPlQ72o98cxgsuH4/Pe6BATSf4TNNldnnQACSy5zgZMC30egg5moJHlkD+vcAzMi
4HtWaDwvkeDfmOvZJudh1TgmoVIXkDuCeM5fDeijcnI7OA04XgPTRlmiF0ggAnnalUB5AgL3lW68
mrw83v8NDm6+Dqr2fz5u2uHlBQlHBiuNBx3lcdooXMOn88l3+8+ujW2G4jUAce6JVqVy87H8eTzw
P+JBF432ZITY8zYSnp+qSMv4zEWfYOxyrO4d9Mlb8P3v3xyZjoamFoObS5Hbvo+zRszc6rM2CzzI
Erhlz7rwwhprrTUrC8CR55iONlyy1fO49nd/fyTPoo6eTQouLiD5BXxi0SEw6l04kCYlOtJkGKBL
i31A9PaEyxau0U3tZy56FkZojOL7iUK/rGG134ExkdDMMFpO7ZxslQFu+5Ps8ktfmL4V1/rCxgX6
t8+NhooaMqvgaZBxAtd6FWCMelByU+ZGjvwcf7yJP4fwqGxkJwXdImoykd2YP5SZaJ2eQkty9pzu
H3RBx+9bvBEeHqvZTS2KHsbf5czUXJaVIOgG6FljGaMpmuO35chPdoYmic/iR1zR/JqFMpjd6kuR
A3fji4gqFBxlZV7CkwVe9OujEDG0XAmkMncvmCFe6ul7fm5QfQkvj/d4U3LBHiUexRbakqnALZgd
uSgr4LgRs9zlK6vJ1y5tbluL24BAsb9elgICuurZB5Z45BJQTmJl5G1mpYiqC8LBl8YchnMKSbyr
NlVKZASlewDXW6JkVsGQBa36nTR0LRT4YCS+KDgDRYj5y1+2vqjGQxa6xht48zJnNxmNw5B3wFs1
YHgPtY4BLZjUGBiqgy9LKE0ghivoaw+gn+2WTiPokLnDsGw0xIBoEbNZgfM9Fb/p0wKEFsD9LtoA
qlvzRatwhDVB1VD7VWcXkcOrjXI/ihWGbIOJZ2dd6AMKey8+Pb2ysK0yNB6trEhiLsGN75h3JH3+
yJ59JT8vEddT2fCDR70A11Rn1D/FFm2Y1jnXne/PUSPDGhNRttNP/CQtNOlwt74w5EtgoAAlEIIl
eSaf6Qevn4ScOacr7+kbj2q33iOB8bUTyEYC1H/hCtxeNTBegBUClRGN/kpjkj+v2Tj1vKJmDHPO
zdhMbRUTCtc/PqiNl5Ijd3xQSELlQ1LQ14+E1mxjdd2KtVdpqIRJJD72Jv/M4JPWPfnkdDPDxAt5
iS30JgOhYTohC7cPdgTMTvCNrjc3iEOAfEzuuzvr4BM6LhC/DOT72yG2gx4h2kbr7RPY0dPCZb8p
qc9Fz86VqyS5bnqIfgN//4tsvvT6aOcr1GHAaaWZWMLlTFUaDYqVDxC9aIBN0tAbisisV6hAo8q8
8Knv3CoOPyi7lSDIKJZcn0ZTTVxZMrzvGq3Jve0iUY8sYTf8RDUwxd5CrCPRzzm7w7S6B98B6R8N
gf+1tDFIJo/tosA1MHwJ2De85pTGHdfpy1/re+6dj4wGld/v8+FgHbfoSd3rp2fQGG5WJ/ESHkK0
Ga8880tB9zhAquXrwmksrW92GszQsGkZJwF143YT4Thz/PravCCPqn/1K4FZumi3zztCIQFIBvjn
AMnNbRo7ykOZsWngsqiJiGZtT6/8EzIvb72RGp6Hlmp24RPceUZ/oy8JJRmaQJZnOih1cpclWRu4
oy2REk2HckTynHC6Hi9xsNzxnTAIVAB9GsrdSFLPk4txMXHJ1EyBC2fRSoHybcg/AUSe2d513dSK
jdwCxSY+5PP/x3eEr8DiXRUw5mte3RlqSW18FkUnXk9NBXElo3srNOabH5L+lV+khfDn3vsAkON/
5M3MWFgrIgCWkNeuDYzhOmdPsdlslVW+k43go1oJ+2mNWex1BrxlgrJue/ExzXAhCLlrXpAzUTHW
jAVcZO4hhYEUDVVXh24g6Nbb+y74bO1aR1xN79kbnorMGYEeGU05NJ9kIpMxRFp57+7VVQUQsXsa
X0ECsfApbh0cjaOqBkcDI9YlbfZsx5lfTInAwtfoTUzTXo+7kKgYD4E2SEXSuaf/XpyAMedAVnCo
SaE16drCVHU0elmrJW6+BwLR4L9/h2CuR9AxGtq5vywN6rnzMl/JmwW+IdehkXWAPF4/NOvRGo+P
N3SDVcGbIQD/hb2grId8zOy54tK04usySt2X2swrtC8C/nNutt0WqNYtXgsMucZYAPMpI7mTZWbz
wlFCsaVn4sZQAWpFe7x4HjlzuCKzRGDBJVHHcR0CsJQkAXygDuhaT48ky3/iNxtm4aW8dcLBpYm2
DyTnVZQJsPfrzygUZRTGiVjALcZ+nQ7zKvAgkW8Z0OEJ6UaYjYVzpqb96mmaSZzZRfjn8hAzQuFu
imFzAYmSTXPg35HVkWk0deD6vlZ6/Gkshe63eSEIRqUW2RMJJRGkiK63modeGEd+WLoGqxjv2sZj
iGcRnzc+GluLludq043MNyqgHAXvR5Ykbo6gkyKGzzqlL13Uu1H5EFeyRlzVW0Ko0i/0SAw97z8+
ZJRqA0JJiGnDr0Q2Ti1qsuNoPP5qS3uZxYR+mIPQfIAQ0c6JhnlIlhToU0yK72Eh9L0pd2v4TABh
IghHIh6Ed7N76PMRyBRYuYRGyu8qEFrvWr1vnQ9QyfYk6czHG7srTkQFH/xPKEQI8xdMboK6KcSq
chvaJbAJP8rcwnjaVzkjJ98Ah9cSmd+N64P9QRBuOKaNyXD9r79XoSgd6qVD5VaWv0o2ydKG7t2v
v3//7H51YTolddhULrLtrb9rW6PAgMdA1wuEi4O0oBh3b9UfcfPEIFsHqpDLdeWWoQPVQO+fpZZA
Fv4bKPT9SQGF4MIXu6OLv53RPCpHUITfFf1ReJjosQ1jr3aH6i1OCO8mr9I+wVjVnifRXkUxPNv0
PZnWqiXA5Xks/aZRFeqJsh4HbIQGz/qGEpPXpLJleqFxWbPFi39BNK9Y/jp0z7uoAunHx5rHW49x
P2i/t/0DiODM46n63gC4DkDzEontref3uxxJQB0NfG2I7a61ycfE8q6v1AZGpvuKN5fe7IwKXOSW
BjvOIdwiMbPmA1Di9Rvf2Cy5Abd5YRg25EJRysO3wK+z9wOuSKjmGEoJx/o90XcjZh4DbDAYF+r2
nHcYbfMakn8fko0ys75//fh6/DluwAfaTP5M29MkzmPOZwe3RpEBoUpjvMPbppHmhKRwaJ6zTQHO
uFOi4zYvCaem6Nr0wqrDwKOehA8AmN/14aOkM8gl5w1u+pJthVcRvSDT6pggURrg5Esd8zKJ/6Wh
n/EZvqhhlkvKKC4sYLZ7XppEMaylwbVSULMa76M+WK05IXeKqRNoAdrC+7zw8ExT9E9XhNZxdXaj
91jfov9J7daDw/h1mv9cS0YTh0wtsRZoeUJic1qlSF3FFaoDvuUbmJaOSvviyMu7CgB2ZXjjyCVS
ds3rb8CEfs6zHINvQLhPKzg9vTvMZwPWI5kUHx+Cguyad/D2AklsYM2YxbFRt2kO+rSj0gY0qYKu
gV9Yyp99S36IeSKqP7oQPyagHAjJOV6D9u1b/LKPTnKykbyWdP4i7r9WPwCXLAXTvyDLm5NHrgVE
1qyILo35ETBJJHppOroYg3TYhZuLYJX7A4KxkByLjW3bexMg6/X6o3b2LoC2AaFkAUtMqtI9BcBR
C3i6kXCAg3X9JbgxGgADykcgXF52uwGjK8gGM93eduAFPZzL3RnsAUbG6UcMYwfzqQcCg7OwwfgC
OpnddHOOuMGassdpT6sTQLlmtkfRwf3J9K+FR+uu1fodl67gvCR+7goiUu4wHAInVoCkBJVgdK8h
z2kdjvhswII/Cc8Z2X6YuXGifT6JviD/Bo5BrdZf+bMwtge8ji+zaoTSRtuU9D0yLwfWPFhPxaoj
RzCFgXj9X2f++xB58sESY5kP6abS87sEJHkFcPqj6WZmuAsp5ZU6wRGE0Qrkzr90c6BRPqIiHrrH
/ulTJD3uUIcq8R5Wg54D8r1kwXzfJECxCmAaOYyaQhffDa1FEkei0PLdhHi+QT0TM2ycS1cYTrwj
5pY3fL1aKx+FvlKXvKR7yop+D1TwUOVgUaC+VtaoyfI8rYUJ1gp9Vi2eLV73V+8g5bV8F7PT9Qws
20ulaeEmRsd2aY4G8wvg3aLr/lpqrHYxxl9LkwsCWX1j1SBy7s4lCP7QLP0JonvWcDn9c7TMj2dK
AABgp43+gHazxKd4d/cKj2Ug+lPwel2vgys9Iew1bXIZXhdUq1kJAXBwU7Sg53eNs0wxPkhI4Jmc
l8brlguRlghYl5L8MeYRdKeHy7tE2T0ujnN0SIMGYGYx93abJpIUpEJQeQFXCvTrNz36xyZPWsCk
cRcB+03EHZqbm+3OUpD69YzjcThuQTS213nEttCrr8cafccYX4ue3Ssl9pgw5CF6gxIGHRSRIqxg
19UWm443QCFuKNIFXDEt6DH+6Sb6u03w52fEO4AEFVCfU784u+6mFwR36+o8Zi9EXvlBCUgcFkXv
GCD5GmiMcNFJdnC+s9Xna0ZQYN2v6wY9fa5HgtUHBmkQdCf4r4/P547DerWUeWZaCaYh5mK6FMry
gjJ6Yp2/j9ErMF9rgM1WzNMKlZYFobf37lro7N5NjcpO4CbpXXSDx/t3+O2BcRZWjgMkum2y1rpY
n3DVlszbb4h//TJfy53dM8yXiFI+h1zMoG+JMRjvu0t3OsfP53wN1kvJfE3gJmeEtf7B1JGWozEn
sBOLzJBU6x4tZGbuYtUrikrDQkbbiEDzgecOBHhwTnyAIY9Piv6pnv7ljskb7g9qIPkStektSOZa
A+eFtVwLeCZOsIDC8HaeLYHrw1uJB28zLvjEt+CJmaSZG1JVdR6kBSSBWKT82AlbWBli9wBM+0+4
9CcfIwMW1OvWnF5/Zvrnf8wNr7VAMmZx7zKrlzdUl0s8JrJOzU2zCYzjt2KCgA41XZ5w7hrzU5bo
VG5zl7M9z4yOyihpNsZYgOq+jT+8DuZ8jhKUpzYcGnn7+Soe0J2+3wPqRYJ36PmC1VsyuPNiR5L+
n1tNix27XbcFvu5wyIwUlWNvaz/BlwE53F7A0FFEoUvg6t+c0AP1nkMJxloplMTH/l8EIhwk2Diw
awc6srapneq8wzr26z/UVvf14fRcLlVBlo5/HoS34CJJ0wAqx4NFB1AdeBOw9rJ+DgnYEO1i9QSI
4Sv61E9wJnfPgb2kgPT6Ptr/zM7EWVr6FX3vNrvePIjI/6MCQM5HSvzKWuHTmo6kfv5aQqPd8Weu
FH/eBjNKfZaHv+9KiSF5OenN9/fmrJGOOv87HEBkHG1wlKXb7b9cMjERC1PRaEUxsb8W7v0dX+N6
LTOfuun7RPFF6ECB1vHOegNYmGL+vxvA3010SzhbnMLqSzW1Jcm3rvS15Nn1j1StHTR6+0ozReZl
J5oHWFLnyeTWcDPwoi72MS5q3OzCCzWlJSggEuk2CeNQnACWvCM9BkThxiOtvd2mgCsEGETQvn49
C1/ycRGrQR/NG6UDtlPA8CRZAlLk2uqVfqhWTZTgTXkWQSikgynbJI4yIavuWZ9kj8DhRBscF2zN
74CvB3Ln/NG5ImlJp2HvEhmfO+Bpc8LC5vH6JQPBEewN/uM25wonApy/vd/zBrIvQLgiqOSt6mX7
KqDkwAJwA4aiCmyhvPPaWv+ivUTn2WCWZIik4o7ZyuPS0n9Z+h4tfeaHqGNSR1GGIxN3m7cW8V6p
W8d4d1TPYa/bGCccP6PHp9kIR4TEdK4RptZkz/TJWKng+uzMryVgyH3TCdw3vh/t05uzGJZeVoaa
itNkEAcp1G4hBvJguBVz2qvoFgTBRgVutQyB+ca/rMrlyiW9mdenoqK7SkPLjoD2EBQrrhVpBHwq
noJihJfE2tJhQ6f87NBZBVUOjHJBfW7r8ugJ/CttdnXKrOP6KMhG12B4En9HkR6Z4uaZMcYl5Ptt
ehCSaIZQQ1WRtpFd74vr0IfbDZAEmG5YkrIghv7Y87hpNNXoZnD7aAZeYzEc6FpEWGtFPE7IuQDh
QuEd75jIBTjFRF7Hg9qSvf48ZdZjmbfYRMhEmwCqk8iEo5lpZmi1si6GqPGnX2R5j8zy5XCcVrJR
W+hpyR3MsYnMnvxE+pLFuUW1QLIoCtBSinIAX8P1bqOyUrqgk7DbXQfn4gAnJ96AfBZYXFPb1Pql
tg+Ybg6OEmmVALp6cLYmGtxDwx1JY7u5Ja86e73u7H1pnRod/65z68QSOkGL0k4/PiiqSHO1/rva
2Tl1PB/wYYnVAhduFhlhEAduI19nnMdy7jwGOBb0Scq/EAxMGbo+Fk6sS63CdEI0S7bPpYiK6mdC
KBMuTdr8gCVEXzUWZs59xGCxXJB963kA985ryB+h5xgwztnd1bwIyaVcndxsy2wKYBvxXRh4H0dF
vyCF9KriaD3C7BBjVfZS/pu7Ix2yAcZG4YMWIGYKgeS/jDYIrXPDwWAjWyrsIdCZdfrKH/NLeRF6
kl4eb/hO/UcFPQ8HgRiZiGbcGbJKYIuGb3DcLl9aaOradkaxFQwrOnQWhmXZibNRAz1Af27qehaG
SSU7QfesFA7BSXkf9CohwKcwC5/hnh24WtXsYUmKgem4EatSPOtN8sgOlQdagWDMNwaIvzrctIGt
F+4C/ufO60F7LTXkEHEdURKbfYAujUJ8HCT9MbaYSNZ7b74Z/iUG6fcKsfwKCNLS1/l/HUvScYPf
WXB87+2bQjUB2sCkIgXZzGvV58sOBriCia1QAUFU6/WUf986TIQ9yId+Gz7VTrRecvioVZ3d7Cup
s103/QSMJY/c6aaxMNQR46b2JQi4D2CqTe3vBkNCrO2noiOr3TvrYef+16zXMPtXC5jdeJwFaqMi
fcPqUudAgKh0xvDB+0jQnozHCn8ntMMNgjz0P4soMc7Z1uWyYrJ64CY3SHXhrf2IkbeEx/JEZOPz
9XXfmSjOV0T5PlUYumUsHPWdogLsB7X4aAWnZHOz61bCtHGNVg7I3LyMem9Kb9GX/DNsOUtBkC2B
BP0dE/EMcIpswSTywVm7s41Yb9KLD1y+ctuZ23+ouaxNe7s1P0aHM0U0NTivk77FpMCf5yWFvE1o
AwSnoJEPJAy0mWDmXfQ1GG8aiaOZ/fIFbEboXuf2xUu0cC73vsqVnNnDX8UDpIc8VHB3kD8SAzhy
lyjHZvVp2yYK/RggxQBMzr/2i3fujvb/FT3nSO40AdQHKrbI2yUsXUgu1ubrBRPRcj150ez1B4O+
4gUlpDdqduNAGamgfU4RoQbsDBaViE3NTB22m8PfyNA+LMO0Ay/NOoyOMjwqS+gaVd9SozwwjvL0
RUktwQu49HXvbv3PMmba2HmRNwY9lpFWhANyed9g0/x6ejPFA+N2FwYMDSg/oyfJOaFPM5UWXIqb
HndcRNSrgIvhKUoGbYzX9m6KJsT5Qz24yJ2+d45gTFvxRV3nE5GRcUoMxD52ZcYO6BcV2z0h+sIE
cto1ANQh89ShRA4KBWvEo7yk+fy9TwS+E6CO0U+K6zpbWsQPzMR57eC+vPHrHZjykQOwj6Gt6KJR
GuY/HkJXP5qTIJBYcgQWhc8MIlqbpS76Fd6OeoruChzPobB+87vb1EEtXBbAzX5Cyv+xZt5JbMIV
FvEDHriKTzK78EHAd6zX+SzSDiydxFDvmH1B0ifvNVh4bO+JkijSFlOSaUQxd7yzcej8jE8n1+Be
OU6XLnaLuBbTmV/bhV3d0XPoF/pWACVGV/B8yIwQy1PlZdmEbqim1QejRg5rwLTRY2A+Pr471XO0
W4AKFkUaSIPRvFbouqUsBmzKwl52BloTEIDS/2vNwfBXsq1hCCgLBDs8rLAja4Sjkt2GaIYbjZ/H
K7mTN75ayZyjq2j8sskErARuBAV/Gl1HYFapuM70MTgElDUL1/kO+Oxa5syehL3StkOZsyiGWJj0
UFiio6dGt1vCCN5zlP8e8zzKZwFaCoYagqjdwJuJ5MN7/YY2yeL/wxO9kjTzyMJEyeRG+p9jpN9y
h9Kf/YTyEloz1xGqjEs2mV7t2dNwJXBud2qfF/yWniE6lS7a3l77hg4M5OK7d8fASSjZYiYmfmKh
rteqKkVpoXaiwro58UP9PajM6nU6xgD2g2oFubbW+Iq+HyslNR7zvclgMgLkHRBdADyuRSaRl/NV
PbCuJTE6d2TAvfPML3EfLgmZHaAMAyaVCYQkDnqrthrun85mgHE/3stdZZdBM4BcExzKG1KsPtcq
IR17zkWKvPFIjO42kYyJpb7tXT1eyk3fS1MAWQAsNy+AUx+NjNdnBxowVVUicURNRKqQmDXezyGI
wlUjtON+TatuuNXgAesJGCa/lkp/9xy0P+Ll+acrFTmVJkYY3enkYR5O/PFuoSTjVBvAnI8NMiXa
TmyxiD3CpGcgk74en/YNtSY8BfQAgNNfQKQK1MFMdcIkHNJc9ZArEeikHu5t1N+qN+MNORMAcVKd
Q564/xfqJmZvop1w3Jzc+klfvDR3/GFQ/oloqJWBvAaxxvVXaEKBz9EASV8S6S1dcRskXKNL6qQF
SZCpWIrOb1Px2PUfcbN0hFT2KgaXMaPb0eZEcNIFKLqiyOzkOhyRLcAspvvPO7x+cgp2/nF6bol2
fnzyd59p9IbDsgPki6zqbA1VOmEmOIfH0/ctpiHdZHB2D+ozwkmGWi7Y23tqTkHEUDBQhID1bHZ7
p0kGrbo4TEgp7944WPcN1G34HCwPJwz7lAOAhzljPFpLUQJ6WdjrHeMrA/ClUbOInok5xj2S2bAN
Gobid2rzbbCMfLQTxgT8FcFHh0Ky+VggPbuZQQRFrwYiIQVcC+jVvlYnOc+Yhkkb1h048q6ieP5R
x9vHIu65JLKAYAPXl+Y2pNnNQVda28h8y6K+UBk88IPhOrWhPzIlzLGKbeZIW6uXdXQOCLBkdgND
htm17CbbhdaSJ3Z3w38WM9tw1XiRVnVYTEoYjUwrzR1eEndhx/e+Ilq+KRgMIQWwrNenCqa3sWS6
iHPpDDWr1juQBE1WuFK/LV5vDtORJ81+3KrAJwWb9hwhqfV4BUsLmF2ZfFA4JpkCzhV4U9t3vvP4
r7/zwsG5/M/+Zk9BkEt8mcs+5ya1qcaEnUDP8covRiH3bv5fOfPIuO7yVEtbbMNoarylygrVZ3iP
kz5SOvrHe7oX8kAYsiNIfgLKNSeB1ybaX8jho0lEQgcNfORN+NI5IMoTSRsh9cFuxVVA+FWyjp77
C/rhSuruLfqwdyz81Tpmqce4CLKc9VLOTTujeWpAb7ZRt9mEiaNq9fp4z3e6lRApwNBBIFB7Nz1a
bJAM7ZhnnMuit872kxXX6TlnaM/+29r7rA/FpKenhViIoxuY25y/QmfK6U1lOo5yzrmBgytYY8od
PeIKoZ6hHjq3wjjHeMHM0Qt3K1JFGzpNfIFF7PpC8n7gobGy4OA88Os8M9ra5IOF4IMq/Y0MFVxI
oGEAInEeEoyB3yZCLuHSe/aAZNrBoy9yjLJIoT/+bPckoe1WEUFshRHcyuz6qRMqYYJX8SiEiKk5
bd+7Tfaickbw/ljO3fv3R9C8F0Udcr9L8ox3A209AWs8EjSCcnD1njM9LBa4Au59I+T3WF6QVdoD
MdP7SKrTHl4Pi8ykhk4LCbmWx9u558KhJvofCTPbz/Bj1TRUgvSJ0bqSNTlaSKotQ0DEaYFMyQOf
nx4Xuucoz+IKBe5kzW94FjAjHkUGxhbBr40MQbNgee59TiTiQBuGpAeYC2bK6TNgxfT6inP7CjOM
isDoC4Kyi38GbnDhXbgXM8gquJPRnInaEjyM64sw5lIDjpABltvgLp4BABOdxfZMGwkeH/a9CBlt
4cjiICpgMQJgdssLT2G7sVA5sFgCxBHstdGsn6QXD6kcMz5t8s1S5f1eIZq2a6NZF/EQYMGzc+wE
oZvGWOMoBLna7no7wRQsS/cN8fh4b3egMWjuRMlKhjMqwqjMTlFV8kIpJ2RsR3u0o23gBE5tvqNH
Bv+AAmE4isR3fiFi61NLFpO3dwwoxMvovgflC7Y822jUStyQDCiEohXgQvk3GdC4NitMGEcM9j/z
fsG6ENjPS/St95xjSEZXCHAN6MyYu6cFhkL/j+RWb4zd7pBZtR2a6OQlEA1AWOugEPz8tQS3/HVD
Z7YVhg5ZcspuCFj73IXESaSaDKccqcgziIyACExBfZeiVFQS8JiAc/6ztSgVZbP63oILrSJITWKy
+8436s1iMHpP1a7WM7MkqdprURVNyBz6K1EXQvKOHPpu2o+RtaBq9771353PvrWsVBxKNr87p28l
EMZWZKlOYHQEwS5QrgCAwVL2Gzq0YkH2HcN0tcuZG8skjeRn4TjRDB68LziyCYTndr7znjzaZ2Lu
AU2IrcpOrQRcvhTSwlgZZkosZGpvCQLQ8/v3FGbGhBOGqGJFrAS9HaOu7mSbgp0PZ1y0hEQv2k7b
DXpDPlNowi8M2+DNwQFgEWHG9yth1o2Nln1dBkceAyrdJY7sew8lWstBSERraxS/dW1Wu7DH1Nx4
GmF6GotdG9IE1AZGYj3+IItiZtcgk6VWbRKI4W10Z73V356GASrWEmPRLWsPjhs8aZSfGZOggPmf
bQfdDHwp9yy2I30e0Gtko7eIjYzpBdlxtIB6S+Pm7+5MgReKrjPUpeQ53pVB91MpDsiZYVYpI+jv
YWz7jgYSmVhfbFW5k9PA7v6vrBtuUDjXKh+PcDRasnvrVVS/lGlnmNJSL/SvOZybLQU7AvcAB+LG
eQlHDUZPK3sOWWJW1cGgr2w1WCpunTo2OdKOSqvGbOtsp/oAcD5vhPOLuH8BeW+Ni7SU1qXf7HYt
8ExF8DFoABdcf9OonqaME7HrXfTmPys6twY9D+3w/IGBXFDUO00bUCDqBv9vYTNF7ZXE6/2Kfs7N
ZF3erffW7m11TWfsHo8YzUKSzdP523w1P0r9tbIHN9ExMQMzkk/LnsjdRwsk/shwCJKEl2umzcwU
BsXEeNSxNDxbYYmIzknWiFYGDJXmPOeXH8ZAk4TTgqJ3KcFy11cAYxCcBOovgD5odu6ykAd9Du9O
yQia42BK2wS43upfoBLJhKsnoUrzpG4KnWHA1PDy2GTc3bxGcWUCh8wtkt7X4pus8BI1bjg3823a
LqN9vGLuUQMMLwBN/r/9ev2s0Nnq3FJv1j0jAkOIzjw0DUEb5tdMTRlBmSogmdp1TNDIXPfmhPlt
TwAPrJ6Fp5YsPBL3Thp9UeACF1hexnsxe66GWE3EMMVJbwSU8QbyWv3QNhx0ARGEYJmu/S/OvrQ5
ctzY9q9MzHf6cgG3G3cc8biUqkos7VJ36wtDUqtJgjsBgsuvfwey3x0Vq0J87bA9ET1yKwkgkZnI
PHkyaEGabuyetmsvWul+FncLgSB65wkGMgA1tlB3YtWsSTNDfZzB7La/zm7zrRoa6J/V3QQdMdYW
N3pbDk9qE64sek3yQrdLXVWsuoXkUhwmgcGn2RxUfI1C4lQKsJCAYMhaDZzccn1ZQ7RSzFxHTlS/
td9kJiYPLzT7Sv0eZ97WqgIWxuF887XuyvM63lVI1XXJeQaCVpzoseqKZGA5nL4On7ADZ+flynvz
TPIDsaSB0yJA90h3d/z7E5b3Vi5K/TE+NA/AewRmuJMTc1kQOt4cYtKy8fD1is6kPiBS5loJXBxY
lxaKoqTO1Ksmnl/TbQ0aXdlMQTBCdvSv8sD8D24g3gc2UgTAMoI2+MNKf2qj4Siu2dlQIE8A8GaI
DpLmp/oCYinQwzgauG69/ruFf3k3fFubYXCm+IsXJnYWCRcgK+ACj/c2mywlVqCYjyloT30d6Jkt
SOIvbQA80L/Aw/17u6Ne8wijv1vZ4zNqcyR6YQa4M5MyziG6uRnRtX9RBeCH36TMV9PQV9B1ewmx
fvltjYdkdc2LIFXR56FWFAhWfzVBe2UEu2Rf+ij+xdddSFAiihG084s89VrVW1m0fAYs7grCJoDO
EYWiLLSEMuiz5qIHW4C7A2M8MOYaKQvYnQg1fnM/RC/xtz1G2u3WnNs5fQYRocyaAjIN1oCFPjf1
WKBUVRkwDCDleR4xJkh7br/XO7y6154jp68RFDk/yVqoVJHmdaNmkDX446547XfJBmta20j5WxYb
CSmockoOJwxZWLjrrFCp3VuQAsij9ROzAb1vnrH/VaPLha09G854LLmk/xW2fE5PHOapkMIGPyi3
hMuJEiOaF96GN+cNE9hdzbMu9cN8jWprujEaj9xVa1R+ZzRHgj3BAYcFo7l3gQRTuimmo/yGgxn+
XN1OqQAn2wkbjkqlTFZ+hCefTFCX2w4yr/jtmEu+Yb+GC2TSYQDU6z6677dijXr/nE3Hav6Wt1DI
XreS2jVqA/jV6kH3N+UWiCkWqJuw/gGNDFaunXQRJ8sDcB/lQsC2wZmBn39aXg+wtjbkgw4+WqDW
Ks+m/hWoSh6He8Q4t6sZrnPiJOelpMsBbGnZhp02jdYMZq8/PgUYqCC2u9wXWxX3wbNDINSqO/0y
YDai2HYt5XymiIdI7pPohVWlQ2vmZQIDM93q6KXvAh7EtyJwPTPzjG9qF4Y/EGj5BOQ0Py6uxAH9
Lau173OqCqZ28HhjVJSOMO94t604G6p+HuXyAwznbTHnQPEwwBRGdbsla3yTp5kXrPiTtMWbfkxA
D+TqkGZ46PBNQHuiAeyHMuztsBLEnWljgigQQ4N00gKh2pIqD0GcnXS5qT+a39mL+mRfjoF4MK7y
8MH2LyIwXAJQkN52j/f3xuNjh1amb9U2Qv/p/v4W3bcrOn3Ozup4qaDfH8tHLfx4lydl1OOpVnGF
gmTy3Hu0/b1moFTALObqBT2fe3Bl//Ifv5b6MT5heZM+S13cJEH6htFBNx4zTLGYwBAY7629eAAo
+iaMog6NZi/z7Kdb02c/V0SfUys54AwkaZg2Di6J4wXrPHHsUrGkFRbB9JR8Q536hgHkILYeOi3f
QHyDCO0NzW1K+GowL50utJVvOJMtl9HS398gv/GTIZkci02ViW9II8tP76/B7nurgeNJ94qwuDB/
rCz5nG7LxzBWK2nalmfsDEXl0io2AP9NIzR3HgDyB60twILfzWs0277UjU/awCp8X6kvghUVO4Pl
wWpxe4DwhJqh5nG82rKZ9MxUKwIrfQCDwjMgNLKtO94kkQDKf7+9/4UZek8YmLPi3s+aMeSt0dsC
iAdSAnJjPu3zmNCGYmwJkTWCw/TrWXI5kfCh2OzuisuL5te3H+XD1f4RCYHbLfztysLPvKPAqfS3
9KV3Aj2fbSQzeZwew/1jipTp1+d6Xo0+CViosqI1qjFQCBDftQjEScY3MHTY/nR9z5EpvqArT6gz
7So4yE/yFmrb2qVeNi3k1eHh8CwpkmZvaJHYAkQxitrd1RXY24J7m3roUv96rWdv7SfRC4ekGLMy
aXIvLzNozNe/+5yfBZUL/AzIjdFwuPjd7jjQZJ5MxEQkzPe2X9xttZUrePaoPstY3IFxrpmmZbjx
uQR1AmSNkZHh9LAHquhnvArqlM5qaV6h83KuKOC/mNZ6rPcVeHJ43BcEUd6muVQ34L//uV3rJzwb
z8KYINQzMaUL3FXHUkQzozZuZ+Qx6/z41+a19aoYNuXVvbzegbEgvXO64Mo3cu9RPObB/deHdqZI
BKfl6DAnKnrnECUdS1cMoyosZkAjJAcV6ArEDUVKr/VeH9D4ihtOPC9Sbh1viHzuWzmQwRmg+wog
/YCt9avElB9VqZNNR2oBST/J6LtsbVOSRGnAY2DidjC0WSj382Y2/GL3fECTR4N26s07KNOrS0wu
uy1+oac+fwAgtbwBZCALkk36+PUGfVj15feg2cLArF6E+iBdPN4gjOlNFV7o0vgZiOBsKB6wy+P9
BvvjgdogCnnrh1uJ9b0Nnr4WfiYdiEP5JHxheeNScbUkhfDgMPgHSd9zcKnffSsuy8jcpxa6W1fv
mPydJwt2UO0GDgv9jMvnKcnEXBNnkgs+BN2N+81W/RQTUKgPyo5V2gJpFU6l2Sg8S2iUThZ3rM+m
ijWAbcKHP32PP4avHzAcavc+3GDQQx1hQN4VGBP8p/8k8yDZXcGViXFraI9e2KvEyhtzFq2JUS+S
pBKqfnFz4XceWvSR2F47yRPriPsNom6UUJA1w/N1EYYPeM+ZmOEpHsfr/EoLjG15sAzJcJxfZL55
+MZDErDAFWvgyPNy8VBFCh/QuiVARNTI63RNClIOcoHic3Opr7jn0yrUx8r+lrDwz+PYTE6bYGpc
OXlBdc2RsHnKSwTf7WX8snIfTvzXQtbCVQ9TW5lCk7I8VnhmvTWK0Ly9ij3MVMZ0mOFS8+/dcgWL
ubaFC3/t5Okk7BZbqG3SaxtRbYwWx+3Hyv7rbfzv5L2++ZfGs3/+D/78VjdTlyUpX/zxn/+nZ7x7
KbKX6g+v795f+j/qX3/c8xeeMZ69sf+Rv+x///I/j/+I3/VvWSCKfjn6Q1jxjE+3/Xs33b0zjAH7
+Ap8lfx//v/+8I/3j9/yMDXvf/358rPMqgBf1WVv/M9//2j3868/UbCRI23+67OEf//46qXE37yq
O56+d9UfD+9dl/G6m8789fcXxv/6E2HEPzD+RUWoZCL5i7Lqn38M7x8/0d1/qHDHQI2ZyEADmfbn
H5X8xX/9qWjqP1C4QVc0yGiB8f+Y2cvq/uNnuolfiPqapLyTI0Hw9/7fhx4d0N8H9kfVlzd1VnH2
15/SMX4yXLaKuwzyfcntBhuJTthjvzAnMcltU+hRjrRwpoZJtrcKVE5q7aprLxWy1nW3MJQf8kzJ
ES3za4AFLxx1Qwg1lXbSImStA1o86+Vbp9GLtF4L9xd37F+CkCpApgS5Czw0jhdW2l02TiLRo4o5
uzZrfAe95PkaOuWMFEy2kS2cFv4D2oBjKYXA4Oy6rEmUjGJ44FMMaKia2UFeMONfd+voan0+KWkU
FicFURilI2n1sXELUfbY0SopOhK1g+74to0R0iNJ4xWU2JnzQTULU2Yk1wYqFQsrIWq9kUUgElVD
mwWGMB/6ZEjDuXEaFJkYWXm1LJ+D8phs3A2UCtD3LlssjjdQOIDAgQmZRCgn97qvlHb5WA81Gj5H
zJjKsJsGoOmZ2YEGyRmEus/zpHvpuxKU2Kx2mRkmgxkDe0LmrvAFuKtewKHUJBvN5EoK8BmlD/XI
URwzVPoLzH1DFmSVLn4kma33N2Ia3C1t8twM8xE/XFneEiz0sTwYexMs+Sj8gNj2eHk9G1SSzD2J
jAwlCK61VyTPkiBVHLJVZ9sfY+W6JP1zE/N5XzCFeW3nGCuWf+nb5Fe4gP7BY8N7ox688DdWE7cW
F9hk3VC0QB9RBnf5gToYpcEAW1JUME413KtcdZd282piVp7hQnMxQVg+ul00N+iu9EyfHt6kttWY
G7MZkbypfSNppttKu2Mdm0PCeRFllAAkobaBa9FdrnRgHbNHa+Vdd+Yo0PSFajygzngKnWgad3Ra
8qw3I13L2+9WX8Vb2OsfQtB8m+n6EE6Fmh/6ae4vlJY3oRZn2paNxRrFyPIeo8MDAHMA+PAcsiBh
cY9VUmTmZGZW1Ngk37jN9INiiMPmkz/6t5n/ylh8CAFMD2PupZVdohTrDIS8zZhACGG9GrRtXQLv
4TRO9p8IQphtS+oSzJlf3F+3x5FWZmtFLvoefL0qFeAg54r//Ho9SzuL9aDEBHIMyUECmPAi7lTn
jtCsmKzIYaxUQ+baot2KiRaAVFStRu9+XxymDMm2cFTWwMh+rLE9jyXzYWpHhd31nrDFPUmdrWU+
fy3mjCoASek6Bl4NsLrLDpy5bwce88yOUgXsCpBisG4llX1m44BB+gDiglD7pBjrFqVVF0piR4Jn
j4goYs+a7Z9t4YgVU7d0HDghCMLrEm0vgDwt25wJtYspdnI7ytRnlmMKW/XMSrLJNNf/etOk4/5s
TaQgZC9RRteQUQBM4PhsUg5IZKJj04z4oNXdVVvtG4VdaUnrKXQl0XRuUZ9lLfRgAIeH2sOfR2Js
Qp0/G04TDL3pVc60sqo1SQsT3Q29GjcptSOrdv1kkD0RHWrFrbeqdOclwSiAXkBmuOTPP1njocU1
nltI0mkGpuJETzddk90giqkuK2ctw35yWjqo5FUw/KjIzOB/ix1UBi2mSR7zqC8Tr4vJHcvBbmXk
PmLwe6Nm4dfKcbI4iAM0GWTFMPS2uYz6zHrm4xTzPspVxSuge27lAiVJkrXzOrm6cjKYXNNH6h7/
ON7FeGS6RTW9j3gvnhJnKjeuC/Di16vB832p7FIMgO0AYyJAB+z8WEyvT02d9GyONLy6qU/6Ke78
ohLktYiLhgeppdTNoWlMLiJKaX/nGqnjXuTCKuwDz2JT9bo6oyYcvommakZG66fBG7MJYyTrnh2T
ag91rGooAIwuB88RZhteGRiZ2wetorV3ZVflrceb2n2qx9T4VU91+2Zyfb4uqJM/qHVmb+xOnzYx
UKPf8uZRNdFdY/STB/hNc2+Mg3lFpj6+6o26qINm7oc7OvXl9VDSmXt6L5wD13hS+sIY2je9qvPX
coqzBxqnReWZVVPf6oU75P4MTOqVRXgCpHcFiKHfdln6Pc113JFYDKrtGX1nbOeOl+MFeP0Lc2Nw
S45C1zTa70hdAY5iFO506EinkE2a6cp+hPK+WjFVuZfW3FAPWpsVt0YiBPFrCW0LqkzRSn9Wp4SH
aRsT1SvKQXlI1Cz/Ptuifh5sZu+o2k7fcQ0wQkWlfQXyFk2tbW+eCy0NWVkLLVDiusjCQvT9faVP
kxHGwIfuR8egWlCaWkt9Dh71DIOqOAPfDarZj2w2xj5kFcU0alhF9yWfuHHl6DG7HFqNA1Y6TtT1
435WboVKW7ClZi2vA5dhBG+Yt9SNvVmY6EyuknreQXcyC/1tg8F305iU2oq2mtLyHllmaCmSQ8DC
ycnscALHygqm7pTpwzhEaMOvRl+bRI0KS20N6Uad3QGMKtRW7/qupqlXFm52z2tug2OuNIC3Ks28
B/nkOI+qb0xa+RI3xQi0WU71SG8pDsHUqo563ZzahofB5MmV3liOCJHYNHfCVLu3xspKdGfnNj/A
Eamll00oKPuxgWDBJwBCHDAhqQy7Zm7f+njuEHBqM39XmqTKg0o4GQbYD0gohlqup5dD48b36VDM
Q9hm1Xyj9UXZbxBIOTs+KfwGFE+56YG+rJ8CoyhGIABQUL0bEfKrgTKZSRGW8TCRXzGdZAd1a9iZ
X3WdM624+DM2D1GkbsKeg38e6ebjbcdvR9ugNQ3RYDU+Hy4sI92I9l0pqmDFHEljvThgFMXReiY7
6TBYaiHJUSox9moyRg5NtLtZsUbPdZm1mWijhuDNbbysHzn6JStH9W0FBqePbWVT21ProY0jCQfS
Ur4SeJyxxA4o8QH9QFcTsu2L18VojLnFSTlGCEAnuBWl8AvL+vX10k/dGKZZYXtdzJeFd1miL8a+
R3omI3ME+NXGEZgybPN9zzDSqp7eXXBS/r440NMAMwOsIIKMRZYEjeiC1HOiRhgVZl73MaEbu4Eq
l90k4KnxcDSyUf1t34kqNMBAErqNOsHS1xQOswcG4qEoa6gbmn1fbllX93uTkTqokWZZOTipLcfa
JOXhyBDJIfpdIuQFG2scaqpGKc1sP0lIc3CFAuaaSSgrjz+pAyeikK0GqycGMePthZ9/innsAY0b
nU7VSDXjaWda1YvOneFizFCGIPE8X1WWxmG0lXbz9UFqp1cG7e+AQOMhAWJRTLs6lqwqlRyqY8zR
OLa+2+qh6ojt0Lu3Pa39iVC8xh8Eh3szdlnNRi/DvAWvient19+xrNbK/ArQ2EiGgYkIGfRl/Qd0
tcwVvNIidO2pvgDGA6MsB0t4dKzaMEWeMeybzvJhOEd/mpEvc6lgmzLrc/yVMfHKQby3mU38XuPV
Zdmr4KFU0QXFBzZs9LREe7/uFruqG91t1abNfTW13JuqKd5UJW2vnKTm918v6vTmY03wOTg8xEbg
vF3sbZPpDQO5QGSM01WD+IM3xlqC6oySgsAAzXZIx+JCLtvQmynregRGYzQnnB90fYwD6HP2iuTR
WhHpVBRmX2GGDtpFkKQB+9fxckpDZHVqNHpU5yBzcU0+bVk5AyU88nHlPpyGlVgPfDSGPMEDnmRk
wF+cYs2uEXVq1l7qnE2hKkzrrioNdgkvjoFjvcV9c7QS350nsdYvvQSPQh3lByA+l/9FR8riQnZu
0ZlGbBiRNm7MfACvKaZGDvmrQkggu0Wd5oLMzGvUYSMAv6qm3deqc/4DQCyCpm3A91GcPN5spwRR
Y4l8Q9SRMujHJMz7EcnGdm+T+QldO63W7irbiKjiXKsDAwv72lPlzHEjXAJDBOTbuJ2LLWh7yJ+E
BptUl+h810i9xxvaIX4ax1q3YmvPHDieqjhwGCEXua/FcgfDppwSrkalanSAZdszSqGCkI2ds+Fp
ULI4ZLrINxWGbPjG7K6hhU9jFCQfUIk1P3pHUT1cbHc6KjG0SY0E09xLc8pEaNWUIQ61iueqUuoV
03Bq8CHPRGiPJDbc6DJJEGuKOrcA4EZZRa2trVXVPokd8CMlurgp8ri8UuKBXDu13a5Y2pNkK1Qb
REEmstlg8rVO4BZ6ETuDI7DUQk/9uHZvJzo91Urn0R680tS9Tev0gVHTn0m7cspnVg3RGJGKPCcO
ernqLCHp6ChYdauiJ9U0/Vj8qGlELAwXtRs/Yxcrt0im3Y79qlzr3wKl9/vkV40sRoqhh0C0unlK
+yN38g0zymunUTxC2T5Ls33VtmgctLUV2WeuDxoMLJwvAiXE7gtrOeeFgcdvq0dW6ZSBniean5ei
hFab+YqoJUBRWivk59Cmj3oINGpJRJo1vTUaU6FHI4aO88arxn7vVNZhjoufasau+ASi5rzdNW12
N8xpqL8Og/hGXRYmqhLGueql6uzN9JfeTqhXWDdfH8OZy4XOEjmCCv8AedEiOepMlt3QkeuRidFT
wgLJTvtMq8HPuzUzsiZpsel47ltqaw6oFubgiRUHbvFNbO4ad42v4awglEtgH5EUMZf2ympal42g
uUD1zr0aumfKm40zgJ1F+90MH44Wo8dRoQE2xkCF4liDMXx8RGuDo0cFLYLKAvjR2hrGECq57X99
SqfRCiSBtwNGHyls0PAeS3JjDKs1SWJEJgambRPUueCFxfZrIWf8GuhcsB4b+4blLIMILVcsLSly
LTJYnPiD0w87VgAr53WW3nt1Zs6hZY1s2zl2s5uavg8nRFiHwXH5I/qXxMr2ni4aNKbSDmJymOSa
WWwvTxUi0i5XI8b02RNsZhfgmc6Dr1d9agtkCREgHxQJdRTaFt4tR6eBYeAgo1LQ3WzFB87RIrJW
QTq1rojN4ErARIZyh2VKnf1k7PhUKrmazlqU6yzkZb1pG9Pw+vlyUseXuNVvjXHF8JzeAjlTD/sm
23ZRjJW7+0liSdzBFei9iQj4Q2+1hokgr2Jr71j9HCmDNf62iuKB8MFQjfBTrvJYnoJUhlPPHYIi
rleXKUYRR5gUjwHuXx/XqVIAaE3wzIR7Rgi6fIvQzq5Jpo4kqksC5CPJGTjdkt+/b0BFIcjFNBUV
HJMnz1mly0XKICUlwFfmI5IVdV+u0WKcqt4H9gqAEXCrIpZdeMAZw6LikaNe7oxxG+FVpL3i7ru3
LWNG+PW2yd0/drZQY0jDkFwoHyKL49NhpYYBxQU1I6Xhkp+/hC9RK3VbFrpxMVExPaVKv+b7zq0P
HRcoHCGOkuQ8x0LH2I7LquZmlHVElEHaUzp5KvKtxCOsTtbgIaeqgR5eUKvA5sNIAhZzLK6upr6Z
0W8SzWVr+o6Y+w3gRsrm6508tyjk8YDKhPYBILi4yZjzIeYWVI+RnVRePV+7ebLV6Bqk7Nx54WHq
gC8S9Q/kZ4/XUpKGmzov0YnnZOCBE6TYWYUxbJ24TrcuL6nfOiJZUZIzS0OZRUa+KJJhmMRCaE2s
Ubg9MaPcakTgpOl4ifdV402ay1dEnYl0bcgC2hbd5Vjl8rCMycw7Ertm1Dp2cVGXk3JZVLm1tbSu
j3q7S3YV+P+2E/orfDLo9LIcJ22NHPSMx0N7PSZ2S/4NIocXH29zBiJnVcQVKtAqxm6Scc9JEpLq
h1VEVqV5tca9xELu3jPKe3s15D633/DnaD23Pqrti/vRdK6axLNqRmluZx5l6RiQFBR1iFyblf0+
KwqwS5S4MCEElPjHC01GxVb63kEN3Eod9dI02Djc0Ckr0CyoiHENNXJ6FTGaBrle9JZiqC8ipGNx
ZVGkLWGGFSl1HD90hc3ewVWlXvzuVZRS5FxRlNMQsywWxWZLwcBN1Yr0zuledBDibwoDxR8vy1kf
fC3r7IoQ52G6B8gYzKWtrm3FLAqlABMHT4fOQ0psqDeg0rXIb/tRLAqAMNQwgc8DZut467TWMSsm
cFJw1tVTEdvlVlXUZgWq9RHLHTsE6d1kyhtvelzBRdzPKCobtZXFkZm49Xe3KV3Am5ly3Q2d2PeD
qV4m46ztq1GZQgp2tE1O1fKClWV/12rFjlBa+GoeF6FN2/jCUQR5VnnOv9Fmaq7tdLAC0fH8J5B0
a/mfU1XGlUE4DMJF2Qex5OSzhw7uLWNxZJdJDKZ3ZApB8XtvFtPKkZ+xUZAE7YLvQnyPWv7xUfT2
WOUoncQRh/vSPE1N0+8WfHURIuuQvYHKsn0gad+KwLBEWm0wvat+ErmprS152Z6KRyR6RMG4iAKC
JEJd1inqQrdMlaZOFDuUBg1Vx4dOSV0eOEm+QT0+3gpNiYO8RFjXDUoXAk14lZVudz2kQ34ocueJ
dNS4LGD4Vx6QZ44D4QviMczVkhxq+vEmqVovXN4nTuT01vRgJaiU1mXS3M5IVaxcjVOnKDsr4eGh
ucg02wsHz3uZI6qa/DC4pW+VbwYHLKAHVX3jevEagfrpulwQIAD9KUk90V658POTkbDerO3yUDtX
losxE+jrtlcwPGdkIFxBbk22S2Lytnw1fIrRsRQUjnI9P8yVibaSUftJNLCUWgkyPl+br5PXAJp3
UHoDDRruDSjgFqbSyN3KSJO6OMRwptdFnsnEZYoOpdike1wdsRIlSSt1ZF7wSkUxSD6/UfjCPKrj
laWqXdY96smHqlTJ/YQESCBIj6p2OrzPGMziD4SDjzk13DtdHddGo528tiR9riw2Aj6J/T1pr24B
Gey4qA9oXyIHWs1z2OjjeMFS/p4raXZdp2rnp26u3X+9zScaKgWjHRTD3PGKBu7ieNlGX6JNr3Tr
w9gKd/YM4BUJqvdxonmTjlLIppx5906bcfrdWwjBEhqNHQeRDCLHY8GZQpmotLQ59DMoX0ddV0Oo
E2CvxbBGO3lqFqWsf1EqwAKjdncsi5oV1QujbA5mO4Dcs2vciI8I07Ra027mVE1/OYKSfcxHWnh2
kuk3mjtWa8mKc2cM546EiI1cHpzZ8VcMTpKiZt80h1nrrHuiAMShmqMs06PEP+r9fKDDVG1Ute7v
S7M3By8r8ul2qjkg6m5u7bli2hseu686MIeb2Z02o9WBzDPnzcvXWnFyzeWGAcIqyxZIti2td5MJ
022yrjnkMSVhoTtXFaLsi6ZyjNevJcljXl472GEU6pDJQzl5cTQomuSapZigFHS1LGgtUXhIMJQr
dvjUmMjbBUJUYOh0VLiWyuawuM2s1kBxL+Z50AoMQ/GczipvOVPp4FsVN8fd1ys73UPAN9EBKwNY
mdZYrAxv8anArbailszJfF+1+QiiRiBs2utmrOkU/q440DIBCQbuL3Q4oJ/iWLvM3hhm3hdOlA89
sEc2CpLOQXUBZEWjQ5qw3wYiSIAWSErwG9BniSTcsbyGdKxVJseOEj0HLWSsOlRsKstNkxU896mG
SKwoZCBcRt/88t2FpFpqVgLuugeaxMMjB2MzRuqsmP/T0zqWsggKQGU0d3mVOdEIrJ0PjHEKAso6
z++HODWzFXU8tQR4ugHmhpQQgCUnaRQHaNu5FArQo5hCd2HMnYCxNTXhZSSl3jDYCBZMTmqvM6x8
BT9zavARhiKzgTIGggXkjI7PjQGf0w1m6kazMwaNiC+zMUPhmz3MQrtolYevtfLM4aHZBi17OuCr
iH8WWpLwqR4oIsSob4vJ9iZTLRSfO1bu/ma4gBexjRtO0C6CUAuP0+NlpVUFAVbBDz0mSYHRSkU4
XzrjBR1pEpTEIiu3e9nliWkkEIg6CWqqEhy07Lg05zRVFN7yQ5pckaq8c/gd6h2e6O5EB5YS8dwN
2k6phov4G9sNIL83XzEPCHCuFV36CIQ+W1D5IegmQfOPrMVhdMTxyhNXVM5QM5TrLXWXaHs+fDMq
vwv6FszKSRaSlnlmfOkKMMgq3J/FTZKG8U3Rvyam2DTJoSKgbet+ZEAF4l8k6NET7Hp6shQMn1h7
oSwbpz+2zYC1wMcAw4D2nuOvHbNYVLwY+cFUrf0IttWe7AodmlH0vsMfkhzNsezdQjiplmRvVHPI
uBkQPSit3dDsy67zzfIqZaZfYciw6d6bE2Ak45rR+agiLXdV1lKRe0Q6C/HJ8XeqXceRZC36Q2GX
DeoJg9mgjYMx1dfnFLyGDjCRJCg6q3C9PrHTS30qsthrR8zOVWFwr51paHLPJZ2ePbTNNAKK3hNn
j7fnWIU9yPuuaN5rnd/GtALnieKUbzNNqsprkp6+tag7YRa1Axc89jN9TvNOjT1T7ygyLhWYvzaV
kRtbFbGbCL6+skvjJPUJNxavCFgHtHrJn38K8QnJAO+BmzwwQoDNyQJT/Kq0Z55OXtdFzu+OOgZO
GqgM8DE5sEjOR+/fZ3EaakTDCIt4AOoRamCNGJIxFI5PNDpfgpfX/T0/CW8lWw3Rn4PlYbbMstkh
1QZ0h6uAEdt96xEZZMlxQmvvpGWe7kMM+JsRa35AEJbBnk2YU1BCIYbWbYBqjrmHYSo8TpvGnwHR
euNTkd+JIcFkyWmyL2ONjGDFGob9lMVr3bALoy+/Bk2ZqOiiJROJ7WUGwm1aCviQjglzZGIbZNYf
AX14sExMJXCTkuyUuBt+f5+RLpWsungnAh+7uEBVyZI5Mwx2MMCo6FVUSWGZ0uGSgL7t4muNPeGj
k8tDvIokIaDpEkO4UNm6NJBI1/lBSYGH3UymG180dl+Wnptn6DJLMgu4bpN13be0zoUTgj6kQn3Q
UJK32MzN7z0Tym3eTwgwyh4D7DzLmSvDs7OixqyuDnhXD1dTTT1qJc3KQ2jpST4OB2G2xPGjZw6l
juOv7wZZm2oddui0ohm8PKEtCqZzGdS1zXOPiUHB1KsEDOS9VV/kyqi+MAc1K8wNa5WN0tJqU6lK
v6eZy55I3MyBaOJu5TiXb6iPr4RdwEscG430mwygPpmFHHPWp7Sy2cEuxvqqaGl3yxQMslHHYvYT
p2g3CvqYfdNKXV/jluIlTrWGglji+vARGOAJCARYZpGCAAvA8UfU6Di1k0QwYBHQwRuUemwmgT7O
ihNOsT3Cv9YZe8L9jvtNKpjTb7pubtDrBwT46yBiQ/OSgbdDUGiivXbKyfQ7E/kEPDorsGnrztTA
so+wwqglWNVrhsGJ3K+KCilajGo0HjBnAK0WqgEUZYiJIjHzem1UV4ImuYpPvudjlahnI5gHqAct
vYuXQ5fNkwWUGD/UulaHVce0u4TYyEeYLn9fuTryd53IAp8bKq6GrPIukrd9a9sUmRjIUoQdxAmq
az5nNA0UNwZfdBLHj6NdxwFR0mnbGT0ugj7/KAyXhl9/yamJwrA6aZPleEq80RZuJ6m7rMH7lh1q
ewQed8geYqvIt9WQ+eVEvcyibMXRnZOI8cAYtosiIzBxC6thM2J2OZn5wZobBCL2VAd8JtQHK2IS
Qs/A44wNX4kb5X4u9xtlTTSN4XUtwYjHGpzhITO5VOOHSmTdLSrGWcBohfda20+hIAAt9VpKLtJp
Apxqtqr/RDx683GPP+jbF1ZZZTQr+x7HbTVW5xOzHH5Ucat5qUt+5iUrdxZRmJ+LDnRRllX5X5/x
MissNRsZPTz08TCWrVKL1ZsqHzFZThEHS2XZPThsML+AACzUOqN1kbVVFhpj9n9JO7MduZFkTT8R
Ae7LLclYMlMRmZJS6w2hKqm5k859efr5mD2Yk8EIBKEzje6qQhcgD3e6m5ub/cu0G7uy80IeUPum
rSRPT/VPWp8HXluplV8WQ/jN6tutZuwq73n7bbzIYPUBoqMSuHoByt2oJ7kyiFMYRgq5qO7nyMp6
yIkr2A3a+ke7t4IXkTlbvKcbx52Mi9uZO4wUfg2NrEUpelkY9alPinSECteESDhLZicfAp2Dv7EF
lpfQagfSvAefsjwBYa8sP+ddIJ+tLhqSQKpPZapWHzNdwzsUTTbPNsTUueirxN/uf/XVG/BtYdly
iywvAA9nDSqOwyRK5tipT5KazHtp2XgidpSN03xzWpjBLootJtj39dbSgfM7fdicujEwc69Veq2G
d0f4l17iIJvJ9KSAGskG5OfGsOg2ky1zby+6sKtdY8ZzPkTL5NTpJ7ArX7LypxxYvxS2/9xfxhv7
kzSKAiKlMt63a0E3SyhOzcO5OVUtmpSZ4VlmuzOnxO+0EMBjeWiKTUL/8utXewXOwqLByYngYKwW
VQwQ4uBw9Scik/MtNLJvIFjLncjAmERGOu2cUUOHgLTVTROp9Hjpl8RqHYXnsQ/M/f0VuLGRCBmA
m2goEa/11VqPSSmCppj7U0yF71M0hvM+65t2YyMtc1rPmSIx2psLgI3a+OX5EM4oV3Gs9qdUz587
J9hDrvInydob8wPaKJFraa+DHm1UuW7sI+B/kAZolbHaa7jLqMxFQaOwP9Vh10PPG1ylzX/KTXSs
9OP9ZbyRLgM1pAPNeUSOgjB8OcO8HOSqCYz+JCtt/FkLpM485lLSO16CaeCzCafvUxrY9KgijTjt
y6KRKs9GJuBfS0uTvdE3lptyjT2HIh5faHf/qNJGOZLjNg91KikvvRYZG3fHrQUCPL+0txzU/ddQ
jzAMqm4U4XBq59YbDKdHM7j/pY0IwIo6O9xfohtnzUBEAuECcnKa9cuPeRcjhTlocEGXe2qse2+q
Z8vNsux3G6o/o771GzFPHvjy178flVY6MuZgWajNrSJz0pmd1Yl4ONWm8bnJP0Dc67NDSrPaaHcG
NYX7w93Y6AsyjUya9xnX8nLc3k3SHhIhjW05nJrePI6hdQjtr0WS7UW6c7TiUPyGz+feH3JNEFru
AnrdS9mTpgKNhdVbx57GEoBwNpysGTtFQF32Q5+ZVJ24OQ6tLveHRo/LYxhPKTxR+zt5ZrtTegs/
aCc6GJMdbRyGG9tquQR5ey3/hQ50uQhKaAVhkjcDmNAoeVJtsz1MmWkdFv+WB5wly/39Fbg1HiwM
gAycP3pSqwWYu1GROq75k6LPfhlg3sDJ+xVq5Xdy0fbvzwytJrIZnGYWUs/qC+et05pzUo+nLkx+
VEEAu+U/Ajet0Ky20Bk3bgoKygtSB9YQxPfVOiZcQonsxN1pMtXpNZHqL12T/JCrHnN77KOeQnjN
flRr1qsZlDCGh6Z+DqU53VlyDODCiTHJdidR/IGKg7TGODric8PEAFw7thslgeomZToeokxT9+Dr
N5+W10eeOw7oKUg8DBLgFFxuhKaULLtu0uGU6BZiio7UYWptyfbnMARKgm7KMczb+mMW2+ExsqR4
p6iJ4Q8mMuUhRNy9iLTRnUDH+W1lT4caPvK+g9Z0LHvcBEWqtHtdwu9bzuxPUZ5IfuR0vHMUXfZy
opCfiuwx7nuNAm27JSj/Jj5+eacBlwe8ZgMDBN5trb7OiGuHU+ftcKrSTvjm3MWf4buFr7E6JjvQ
+zUeYw0auXM/ee2sDTBjpnGHi2Di990w7yBTd7Dl+/axHqLgkc4ZD2d5HA6OEZqHYjICt5DjbFdq
lbxLuvIvIUaEDX4/iGDSOh7YxKzLj1PDNe8CwxhOwSwCNxkk4dWtteUtcH02GYUEcoHq6EhUr46L
HY25nBbEAr2VWr9IlZnmVjnsM0vufWtEsOl+LLi15cw3gBvxAPDU8nveBWAFCc9mnqPxZOa96qW2
NXygATa7eqT1OystI79t7fI8ZEaxwYi7NbLNY4OXPaL8UD0uR057kN+BIAo1owgOsRp+SeYIs57e
0Dzui+lD22oH0Yyyf3/G11fOIlix4OuQQ1tq65fjmnlnSvZQz6cemzJV8eNjOH40zOZRkQ6T8Dab
lNdP/GU8ECtvhUj4b5fjWX1STUUSz6dBDAc1RiZYyVwt/FgpaH0X5sbtdnN28JDQBSJFuaJxTN2y
4AZ9fLQHO792Kjw2kcngpBv4fE7WGeFW04e3zeExzXljN93YvRTSeQABTQVlsI7ArdAwMJ36mTJi
+7NRkHzNfg7mn4i+z/2PeGNRGWjRv0GPBj+M5d+/27ZB0lrKIDfzKRDnqH6Wk7PRfZHTyTM2UWTX
twovcr4etYqlV7qmBEQIhpnyomIRooUQowbR7+LIT1KvoT6ge+03BLXcWj30prGxU2/UO0mLFlwC
ZamFBLV6BgRB2bfgLOaTGTY9DWG9HTyuB3vPhzSenBGIrWTE1M2MKPcnK8q8qOrjjVfBraUmWi9s
X3gYwCQulxpAV2QDH5hPHW5HOjAQaiAK6KfIIyJvfNYbMQE5C4oqVAJ5z755yr77rLMyAjgqdflE
leID5XLEIQ6qwd/xmBra76qoN/LP67rHosBIF3wZlDC42kdUqke4v5Nyio3sQSLHfgWBhVxwITUb
JfbrZWQk5LqAjoJa0N4Yb++mZopINM0QKKdmdnP1o1397s1HuaX3M205ndyaFKGNCtsC6LqCram1
VltOFqsnmrLtU1HbkWvYkrbvRCv9uH8Ol+vo8lIHivB2cSx6GLxWLzdHWym1FRqTdkr6QuzojXTe
OGOwd3+U67ACQoH9zw28nMO11vRoFQDiBlk9db3+WY3Kg1w7KBTOXp3ph/tDXcdPhuKUo9y9+Jqt
hfvIw01zii31pATTiyb7sIWrWd6Hk3wIne4AkeZgdfpGAef6gzEo0nS08nnykSNdriKy/UPqtL12
MmIc+QJK/9IQ73sn3DSpWpKUy+/FSOi4c6AppYCGuBypqOcwS3KmJ8xWORl9+7NvRYyimyn2eRm+
KLrAuE1SJK+3lNBPlQoAp8bpm+fquUIudiPEXe8fSv6AhekIvmEtV8GFwhjiOIGsnURauHX+Rwu+
3v+eN8q9b02FJeNkibnQL2dsGyGueI2i0UqWk8RVOq052DS8j6U+Eb/kRq2/xhVeJz5ZOa8Azagz
1e+aLGy9Jpa6cTd07Sh5kWoAzc3kqEg8p2vzjYN0I9bD9yH7R/IEnBaUxcvf6VRjBKXU1E6WaPBZ
TTPr0KV1/1SGTuVPUGo8Y2bXa1oAOqGy/+mkbtrYhjeOGRxutiBacksDZHWYByO1uqHuwH7av7Tu
MazQlXDyfR6oG1H3xiEDJUL5kEMNVWddbZ4CLZySrtFPnZiKnd4D98gsyXRrkZUHQxbJTlRjtscS
NzpAs/hrt2wy+CWg6BQTUfq9kghBKD6plX7UT7Azn3QkoBI5eZna5jjK8VOY5n6vPejxrxgoaMWD
ODQUX+QvUKM2dv+Nc4+sHpkSGQaA6TXe1wqMsVv0KU6E633VKTgsO/ETwoyv9w/BrQ/LmwXMBBUG
5IrWe0tO2zpRhYEGfO45zXyY5Gw39LjMxhsj3ZzRu5FW8UWNa7sM7dI4wYT2s/ZbnMePjfzr/nSu
r1KKU/AY6VfQsbgKYrUQtFzb0TgZOpVBA/0rb/HnTq3edrPOND04T/X/4lMZHA2Qu1gHITBzeTz1
ImgItLZxGgeKocNkAZTAAXMv2irb35/eja9FpwLlCJ6BIFLXD80s0syGv+inUIgXE9A+6OAPRv27
srbu1et0ixIYwn1ARLBRphZ2OalJxJFTAvM5ZYb5KFmPQov9SC7cSvlHq/8U6sbEbpQAlpIb4s02
NdRFovdyPAxqetG1k3HKjVnu/J7MAU0cR8HiB6ep2huryHnCUiz9bueF4rgtLbyDJRWJQLinKpvj
oEzGuVKcWHZ7s09nLzO0OnLtYIZWmBtt9FtX8yj1scQdSlcKZ/nDZFkCJ+rEiv+5/5luwGuYDVkx
UyIvprCxmk2gmB3WzcZJnjy1il0rmNxMSg8i/DGixpUotS+wXktBsQ+jy8w3sqK1vi4ViSVWU11j
dP5hLT6ha2RfSxnkZIWIKpXBpyHD5bH5pkXJuf1myY95N7htu88itdp46N26rqgf8h2BYRDB113U
sUrRWJkt46SOv+LZ8NQ6+Jk2L+DsaayBPdQSz1RH4VpbChg37g4eOpRLcbcgn15jp/K0scbEqMxT
gIiTG4whTid5Kx0LqANHSgrlzq5tJXUlxHjdjN7Q7v5nvxHhoJwAE6P8D51mDeOutHkmv+rJRbta
88OxzHwkRoRXxVqzschvyeYqW+NugK6NEgYCJ2sIfBDNhjZFZGvJnOw0Cfl250cVB8+pEG6geVPU
7NKyw2G935v1a6i3rtQfp+IojLMI/2TTwQFBrASj21ByyLBA1pS91aIzpT3cX5Rb24F3G31r7jPi
4xrCEeCFw/+baSdd+QHM3a8a5zd9Ox+Zh6UM0Il+X4/asUmbjZhyA7m09OMQhlyAV1yNqxgWzKUE
u2s0yWjDo6qFhwCVad34bgv8FjJAVB/kKjsiHHiwNFz0umMUt8egGPe1ER2zyPx0fyWu7yZ+zsIm
WXSTIb8twf3dM6+20tmIatk8yQYqSjhhx49pUus7npW8IpCwoWxg//WlS4mAZiR8N3PB+6/C6qQl
tgiC2DqVzQzWtwmEn6iQC3Lkmo/3p3d9+hZFBsyG6Nkjj7oOObUsTLNudZP73fFEpn2sIVoPeXme
Rw2pn44Xmcm93248nm8Ou7QqlryUs7cKtapUZJMc2uZJS8o9heQ/CoAIreiek0E/ByRvUWj6w5aG
3fVFzGT/Z1Rn1ScRkYFmF6Wuk1S8TvVLNP6bhVQrt27h64iyDGOTk4JPgDqx2jJtNJtWlIYWDW5T
9hEwp/ral99D+FgbsevG5rwYaZWd9VFXV9aiU4vuPoWVyAyfolFUD1lW5L6NyMHOFs0W//BGbGB+
iyI2De1lNVejFm0wGUPKnimcX3EQfLKcI+fZUzP5WKhPaf3YR8dI/K9WlQwRNC9yXzSFLg+iKXQA
Jb1BXECxPAPVrXxFdnbjCr756f5nkLWuhprVTSFBED9po+LXlukGiEVAXrt/6G6OAlyKFhpse16I
l1MJncTEd9whpjhhuGsoV3ldXvym3LRFQNT5ky4vHD4V1xsZzeLOeFXr68VYqVJknRID3JupJJUn
6KVvxOxbo6CTszSDeO3a63KOXcl1CkALDRyINA/2oNCfQ5V34/a8Tm7xJ6OfSqoJWuOqG5iaMzjQ
oLVPhZw3uzqvZC9zMtsdJad5xCwF77yy+ieLrL/UBCMt4xw7VFlAAHEtrWuKuWVOkySP9ikYZlSZ
zdzcK0GZ+5D65t2I4txRadXmYKTFlubbmp++DE07FwccrsTlLl5FLGSUAAhLg30yxOssf43aCFrN
cJzzzC3inyOAyVQ56oa0643Hfikk0L+yTYTSMAF1mvIY2c0j0pqHWI4frWbBnG22AZfNutpiBluM
bGAxyUAOfbWZ8ywRViyZJ7PNkj9DWIrXTpIDMoWgetYlvQTkoaX+4tBzEOZM9c0k77EhkvRozKGv
oSEJrAzGM20q2asT3f6SOIMJVM+s/E6R/hnzOf0Uy9KwsWtv3EG0U2Brk22Td6951KITup1NhDFr
VrxkMvxF8a3/FskPc/lvW70oxo/7x/7GMeGi5WZfrnS6j6tLb4onrCqCwjpNhtTtlMz6GbRgnu4P
cuXRuWwZGIIEZqIz22YVna2qL8umCsxTNlWn0tnl1hOV4zaPcjed3dCJ9vOEYPefYpGQjp7D/oza
+1NonjVaL0ox7GN7eGrIv2s3HXa1/drZRzTiysYvnF0a0e/qzXojHXhDtK02EYtCk5/bRIUnsroy
JZ1aekBUPMmzUrK3szr4rJi18xqjj5Z7Y6rJB7WzkM9Jcp0DrquREwLdLCYE4cQAPUbqkvBQiDrA
ty2qyh9B7SBGbanBYgBgZQUg1EECk2qlKkbhuVSdIyNv/x1nY5bcYkhjzVfSWf936KIJp+J2Bq+p
anEhe02UTY3fQzKq/bSEDrmTMHMefLwGOpQe6ySV/aiYnJ9G1Vi2a0h5dQpsFHJAXQZq5aqZkXW7
VqhzRtduah5JiIJPtsiU73qUBrx8G5VncwlptSOiBZLldpmSJl6R5s4hswf9WzhrGOs4o1F/odKY
4K2q2E913xTfMqvllRCiI0S+bDgdiv2hSH1AdnTeA1UKPVPqmiea+MmvPhC03adhyMJHs7d43tRQ
kNKd0SGBccjD2hQPc9KXH5zcUUckiiRF3UltXOoH05iqnyUF2R9m2OfFnmVDG83qink4hiXcZDeb
VSTxM00Un+WOfsXGxbzOdJSF2QVCi1oXOB8g3ZdRJm4sJGQbiXJNLIsDijTOgyLGxHfKhW04qC0i
5vIWfu72oIADKQkYCipYl4PKtRLLZR+bpyk9dl/tUvfncqc0+zb+20foMj3o6tygxHu4EEvG8P6V
IUcLq0iQmTqaG0TmV6fqHnjtb7Tol2P0/phRUiD+kHPjAQgccJ1D5bHQhZzLPPKlxRbDVwPkioeD
pm3B4K9KGctIHGNiNu8YG9zD5YSyQgRzD576NCW/x6Z51pLqMPRoieZu2xvPo60d5OJjm6LIP8Qb
e2Ud2Bkb2A1Au2WvMNPV2EblzNIckF4FU3uI1GRP/wyStPFoJQhYxPyvhje3kZ2sc7pl0DeO25to
KQnqasKO2aANw6BdlbhRm/g1mPdQHzfmdpURMM5imQIaAOktE+7M5ThdFwWKWis2xi2FfcgaWz4P
oFs9aDPKXu1a1Q8zJIfVsWoekEqZvzdmg/Bj73xPEVx+mvJBOU0BqQLywQJWU6udJNNMXKlNkwe9
z+unwCjMfaBE0dbNtCQrq90Hy4dUlDIXFYV1Vyyeu1LTkdw5xVnoaulcwFDMv6A9tZcDJF0Olf7k
1JYnW5CrAunDMNW7QkyAgDpP5L4hfbaGcFcjIlHTGE/srd93Vf+jI09hBiEstiyYijWNoq3TUKaC
iSeO8gfKdJRUe6X5mO70KvQLed7VA+UH7HdrpflQwse9f3Gvs4NldMBIFm0MHuS8cy4/rNoioK41
WXDKoeQgMykheRqYGynIzTmifkK1djkf9OkuR5GUyBJ1aHDRDtV/NIsWb6Iegz9S4GnSKQ6aVyMc
9kao7JM+90Dfvd6f5PUpQZQb8AydeXpjQFQuh9fMIML6dJJOajy5rXGQxG8F5fr/r0HWeNCoVKnp
kzCebL1wQznfy1HiNwD37w9z9Q7mi71hq2XKQhS/112vJjN1fHkc6VTb6UEdehftXHOg4Wv8qHtR
uFkTeLZAFH/KNiAcV2jrZWjkNKA602+j77VaxzxpJQDySXgOlEMtLF/SrSOjG+ZLgAo/DjfurBn/
ZFr/Weraly4nrwlJanSyk/FRLUxKhi9x5tnTp/trcpV9vv0wsC2UTFkcfV1NjShKpmaVh+e+2WnD
2WqgS5jxuSr3mfFgwcWFxhAWn3JVuEa2b53EVctP6Bwj7mf7Sn5UQA12yZek3DnOp67eq0mxE+Mx
SXoqf7UXi0e70TfUC67vC/JlXlncWKwlkI7LTQkmJ9ECVfCbpf0E3pSRaDZ0cbkrE8uzZZZO2BA9
IHLeX63r63gZ+L9KTou73+owRlGiGzBMw7MTq+fBGtzJqs6qbu7SPHr426HeOmuI8qAaQnxbzTFT
rFDJoj49VwGWPK2V7BtdmXdh8RMg+sbD6k2A4TLQL4MB5SIJAP+wvvyB3WiSFObZuR4XiyITv8nM
DRrIQJ6qJsroph2tV62VQCpLEnmIHjnZiyWpwLcjJGieyiooPHm21b3Wgyh3lV4Zfjt1Fn7N87LZ
OEzXXwFJdURiyRaQD7uSScIe01Byfc7OlaBvTQPoGBbBI82ghcq2cT6ut9rlWKtza6mZqOCIZOcZ
HRf2WTD45TThh9DY+yKyvyeYcO4jOY0fQjlpjn+9B/BtJO8Dnkn9fr3Pq4DdT6UhO0vJBzncm+WH
rI59p9tqc9xI/gBILsUtBQw8sK/VZqN2W+dOnuRnsMpeF+puWX8R+n8oFOxmWoFZ7w7RoSokH2Wx
jQz3+hbF8XfJ/siXeQOvzdI0e8wCBzOsM7+s/ZxVuvKELZL28f5KrktRiOIsxgfcoyhOYEC5OrjV
HAS2Nab52eiD+HGkheMBiRQgTkY1ZnKy9iW3bSV0x7oONk7XrbHJq3lraaDOmOxltMqCUkaOsMnP
weJHmexkvUq9SEq8fuCFr2ofhSa+//10QVVQhmLv8A/LCXr3OqmUTpWcTsvPYYsy+sye1Q5W8p11
3qdNC7Pz6/3xrt9dgBpoycGHWBRJ1/w3W53KQhuR5Ch6eMSUKYYolHxRjkPxUiNzpB6c1J7rI3CU
1P59f+xbG8gElwZYn91L8LqcK9oyWdU0c36ec2hZ89TSXtP0LR+oW6MsKEUYGwQE9tDlKKqUloBW
5PyctkVOKJaVZ0coW/JNN7I9wA0gL+G3L47c6zQhzAc5T1usGmhwuZYReXhbTVl/xFLbQ9d2Lxnh
rjXdKLc/SwGyJPZWjrTW/UcZAioF6E9yalrrV7Rz2QpzjtKUn2NQ765sJu2+svKzbOW/VKML9t04
R25aWoSjsQ28Qp9/WVV7TGoZQ7ymgQfQZq8jR81LedfhI6qEXtiq3c7S3qwx/zcXJfAJSuYLkWgB
KV5+mWquizhN+cGtI+3NNH4eSUia+qUOoo2DvJya1S25yB4udlhIaNBjvBwJugjGO3Kfn9UuSL/a
sAL9MjPGlyFzdHaDoe7u7+xbpwqRU87VolYCE+1yPKvTnMLEDecsZ38cJ3UBbOTkA8NjgfHD/aHe
WlxXcwNzyWN18Qper6IZWQUQY4nPHkviIyriw5MaKvIRmdUcsyoayX0LY0fOEel0conImXWFD0go
OSRmXe41LXc+kMcnHihRzbOGuPezsJY+5mEIn1hp7OPktJbfNJHxFBpVeqCB+BxWQtrpSSEOQ6KF
j7I2mK7aVv0f3UZoRmrLzCvlunIF5bSHSW14K5eWvacWFsAOS9u/u2+Xcjg9Y3CQVDbp3azVB6Bf
hjIpuPqhtZ5ho0NK84Nxq2O1ug6uBlnFqzBHz8OJ8JOwnoGZovoTj97wvRRQTTb2zyp3IVwhi2rh
32Ys4lS8Vi/3jx41EWZmdfshy/ZGdfw5pYfg2GjeoO94StzfQEuG8G7/MBZ5MY2+BZtF0W/d95AL
rG1GzBs/OMbOBCMfHLjc7g+xCsHLEBeOJMtxeXepTTDEOq0q1A/72RUbP3911P77Z7+zE1nd0d0c
5kExYCdiRTsh+YnlSi9R9vTl/gzWo7yJKuG5gcALQnaAtS9noMwTohIWokoV2TVSNIG/d1G0uj/I
OkrRpyAQcXuABlmwlcuXerdMI+ocsTXDrhnU/TRSUjr19c8tC4CrjHEZ5T0nYRWbMr2rxwZHpVOh
+tq34BWdBJ+z69uul4R/93GWntrSFkEZn8NDFqZdziimsJZT0jdPSbwbbF86n9XpW7klNX69bhdY
g3WplV5ekXfQpE7A3tLjaJ2sR3urPr06JW+NyfeN+CU2vPs2leiNfFzAG6CCkDMCNNnjHL4BIl6d
k/87yP/ru1+BJlDSjLjE6e/lvjIfsUj9uw22rtauUiENsl+aoTJ10qJfUfZFijwDU+X7Y6xC13+z
kIW/BBkXyOe6J1bJTupU+pKF1HtTeWwO4S4eHhP4yLtyi/C3CshvY/H4RbaBzI4ayGor9xnQc1ow
xbmT5j8UjV4jRNYUBVenhhdlE3qTDPz+/vzWm23Jskgg9IUghir4unKZS3ag1mNdnJHAeKqVyZ2l
D3pUnKz2x/2BViGHyZFLkhlTpIR1DbXhcselbRsjP0hmXvJ8ldt9rmR+SxqXztZz3s+v90e7/mw8
r3DBhfxGHZ/C8eVowUwx0jFFcdbMf3vruFDf8tqth//oYfakacYnXd8IqWspwbcJKtjFgIYCzs4U
L4cMxzYeZKUWZyPqF8/gbmpLN5Vi53eLyteMFwLJAn64Tl16FKuh+wxNJj1r0Vh+k9PS+KKiujUh
1YhPs4u0vNa5Qk61h7kt1B9lF4jPTmRUv0JgZdg/5XkIv9cQxs/GHIO9DtZ6Y0K3Phj+AwDk3gBs
awZyHyJhKaVDcV5UGgshu/QQgZROr6mNlVqXNBs78dYno/wHSoIlXP5zuX4jorApNbsSEJf5gFG0
eQqLaZ851PoD+ehoKfzlYmPM6xPHDQWEG3Ae/B7qW5djTr2pDvYUFmcTLTzhIBj7s7LLRwBYTRTt
HKqw97fl1W21nAI0dSgaLWBrUvjLAe1cjS3IFEhGylJL/xbhi+85XJrHcBDBF6hpdu/lWmp/xhRU
NXktZ/S4xr6MKgRORugJ93/PzfmjUoPem87TdS3igkU27it1VfCQSFNPT8BXREWv+WOfFoAvnPJj
qCNbpwQo890feZnouzTt7bTQaCPD1fGKh258uRBdk0+ynHJA7VH3e1Py0vSgRfJf12dZZkIcdM3F
cnN9lQbK2I1NMBXnQTkOMuCv5FNPe3woZ8+SByhc6Y56+F9ee8s3psAC7Q5WFVt5NTXVSftMnmZi
z4AAj/7MtvP/fvHwMFuIvdAPrtRAqyJ0AlwninOdYqHBKxyHgk3Q1K3zD8EObWEuo2sp7MgKFNyd
8+IcVrOXQoeqpE9j8DkgKwnnT/cndH0LLdIfqH4sfCeqROrlbmjDsdKmUWPJtGw39zqlhs5b1FbV
vtmwDLjRe0Hyg3o90m60XiANX45VxVPdRlVVnlOpfArCz7L4svgphbHLxV78muyfjbMlV7h88vVu
B6667AzEi+jSXY4Jn74BuFwyZj4E+8YyZj9B9WZ/fxVvTw0IAEcKPQ9qjJfDTD2ZsKY25Rkhey+F
h9C/REXlBdNrcbRk4QvbcNOtDOLWPoE3RVERnhjX7eqqxUSmtrQ6FGfHyHZdqnqFJVxNfE2a9mho
5UaV9lbEej/a6nBRWy/6qHfKc7NYYUUPs0DvwQ17FBI1WMgb+/JWlHo/2ipc91qbWrOK6IFuPYn8
NTMea3mr5n1rbwBMBGYJzW65Gy4/mjzg6iX1VNoMA5hd0pLn2aG9Bau4ccKgslpgi8EEAhxeZSfZ
qFTtXKTiHJpFsWtmS6tgqXTqYRrz+Figu7axdDemxZyoU8IFhmu5VpydnSQTRdaJs1SKaB+CEXKR
sdLc+1v+xihcXOBHqRbZDLVsl3fvmNG242Sy+/qsj2rw3HdokGF/umWIeaMt9SYSgToFkk/X1VAJ
/klaVmN9LlLaecOrGKMPqfyq1wOlRvGSASdqtelh+TvicjsN2Z5IbQ+hXrv4C+/pAftBpG8dhTc0
//uwsrAs+JpIj9Eu5aG9Ou9VpM6FSg3u3Gp1HXXBF5pUeaQhzaq2vFuS42xJFQ+NL7adlPahziNj
+JD0dhR7tZMazUMw6oX6kBdaa/xBJlGenkDRmQ8t/BHTdUrN/jGqvfI9qGstey21wUpcGc/ywRvU
oXhr0ATDTk4tsG6qXgzZoedPhKA1FTJ+f3VOeyFSqse4tkbJb9Npnj2niIFoWvFQPza6Xta+VEfl
ByUBceOmfYpH2DQSQGqEeY8NtFfZm52inP5T9+WcP9mZphT7sFS050YD1nXKpVkjHa5EmxPDO/6l
iGo188Jxwt6QGnwR7dNQtb9Kidp33mSa2StIwhK0CPF/kh6d2OntbyJT50NWzSD6Z3XGn6kElKzi
qhvrlh82cmkdzHwojWdnAHXgI1bS/KPEGrqywzRkSEexRc2j3WXts56kDl5HkxrszURHlkKNC3Un
AnTydlqZz08jlUQTnIqTGK5e1MnvPE1VnL46EtHdPGli3DtlIH0cUxD4j5rW1/Ung4pm5tL1TOR9
EEtTvIObqv/TdKOde4XdwuuvJJUkvS/y+UGt7OS1SsJA3+lORx+167P2U9WV06d+zsb4gUje4f5Q
ypHpClHSeSLHVr9GwrJfpGwaT2k7mD97R8dyt9Sj/mDFc2C7lpk3P2ZUSDUYdllc7aPKRO3PwchZ
9YSI294FPmh+VKDr5q7WmBbe4hVqmgAIeh4MSF3rX7ApzhApKscgdJMiSCp3SEOEXEG4WngcomMO
DjMoldQzxr5b3opRc7BaACYDgky/6nYwXpK+VT/3ksxTCjkK4yHOBhWR1Cm3FU9JW35TJuURiMWu
LV+CKo96V6d9+j2LpPIXDhESb6t+zD/pSLjpfoexwriD/V1/xBhJC9wamPgXVNxDX6Cd0O9Ar+/Q
G65GryxlCF41PghfI3POCi83I0lzTTUKvqZZY5ziItUbr510sRuLsqClp1bJ4EdjHw9+n2amw/HQ
689O4MDhTNt4Mr0Gs+ICsKhwvhtNi+bmVESG7Vli+s88i+r3TBvocxj3gLMCpUKLPhj66TmT6rhn
n0X9rxDS1eRGcVaMrqJOxWNTJKm5H5QieQiaYUp5T6bzCB5qCviqtuAhp0i6c0xEY3RuhdLBy1C1
wT991nXfYiUXy7fCb8JFWVh/lZIAMQdD6cRXTc9oyMu5WkOrq3Np8o0iVn+ZXWOfm6wShstFQ1dR
stve8hoNRn3ryMFHRY/mD3Y7O6+TjeLaIUmB8iyIOrLXrMsAx4+xUn8MAmEkOzuluu9Srze+dSpy
lofKGqPDQsCJ+TR1+oFu3py6Op4wj5bBNUM0s9r2V6knfe2ZfZE9jI6el+4M9PN3aGmUODUOyhcz
VIrWnVPAK1M0/x/Kzqs5biRN13+lo+8xC5NwG9sTcYCy9KZIUbpBUCQFn7AJ9+vPU+o5O1JRIZ65
6lBUSwlkJjI/8xo5rhH/7fwwryisrBIDzanQLgR5gu9gahiiMW+duUUZZwjpp8MLfNhehDIF37Ga
IWFgzmOWCvKdYQ2I74+Z1EJdLuVRtlRM2abuIv2miRqcdcZpYom9amLRldDxFEJndbCDPu070Jqd
iza4m/l3+RBl38bab2QYyx5wrJn1zkFqsrIuutKqHonWQb/5I+i7UHaFV20nvzev4kSkFKN1pD1M
hVVucKzubroyTe+mLMLmDaMKUCJN3rPfBHJ2KNg1aXE8A+Zqhx57gcDdHOX3SUMHE18pDIdA90oH
kzpr9l6GHG3rtVPM9paJNcxAldEIFkfPb8qhmK5VDK+HL95SVdiXVv9U0TO5GLM5fp0xgm3Czqzd
5x7K5GWZm+NNiW/2WWlkVRxA8Iw+zUbsndmN7V0CQ6X7LafF9NcDGoTyfnT9ymTDesZlS7fyk5li
9LYaB9fMA6oU1fko674LpqzVPpmVbu4p0UbuurPsudi4Tp48+zg83Ob1xFvzxPrBMhH5C7sYQZ9w
Gq3pWcPjV25m1dZPfepAGeUKaGhYi1HfT4XRDZuyVd3ZaM4GduqQLJsQgbGm2eclvgqbDHH5+8rF
Leh8SSKZrJJkVhoGBXbVlVtLSwFTZ0bpXzllXidnqvP7PHSs+bgZs2ZYdp5V68MmQup7u/Q91vW6
N/Kjnk5uEdhGPn6CNokZEz66loUwYp4sYeYAwdUlt0BW+OWnjA9WBMtoa83aXIYyP4+1dDbhpwtQ
3S2SRmrtsIO1Hd20+G0ysDkIuqrMbv2kF21oalllhNwRxmdRDNLZ9lOX6uuiGiljVVVaO2HaGu7Z
0PDAG91e/LdeRojMKWUsbaBw2vmcFd00BRGWcsMqMVV2ZyWafzl3gO+NHoBA0Iymu0W8Ao8De6lF
szJVnX125By3q0zSvA+53rsrWeSoC8X2gucMgB/Ss6HxWhGUKbCXUEMLG0HXynGNIG+d7tqepuQu
NuMiDTrg/W98TdIMC+FQoa2TAcUO3x5m7GxSU1527li9eX6MOUoyZP0j5RjQWUo4rOmQOGkeplzP
zw003Kt0KnHIm9y0Ju4Rg0zWFFGa64wb8UszY4G2wVZrrM8nra66AB0L4HFl1sgHqgNjE87d3LfX
nq9GsgdQhURdNcC8tZMKD8GovoVEEJvlN5RrnbeoOG7ikubtXRaXiHONI212iWrF5dC0aBAavdLM
oDOP30yqi4KyTOrQnEysGVn2BUz7QYum5ZvIi+yyUJF747tahMVCkXwRmW1eGLTHOfiPp2YDhbIG
+y+sjRwKuUsQ01uPbZJ8NhCbC8eoM9ccD9wNsm9MbCK6fEkDP5n1F0RDuvssiVKcTxKfznxbdIjV
j2bkfkqofWyRFdknyejB+yhqN5wlDYIA/DROqUXX+XdtX7Gp6b4an4cM0dQA1QZuL+48jb0Oyulr
KztzO3boVKz4ehHbVJmEqtAvs3RXatA4AOWslTfZ1KYGjhFxNQTZ5I6HeVbTQ2dXdhU6jd1ngYvO
MtfeLNvrqO21G1UhIRxo3lB+BSpdnxdpBSV6SMXMpUocVIZjrJkw5a0ug59hzugPNp59DwZ/GUJZ
0mUPzHK4ifwIB/Le8vaoADvZrijd5siyKOOzca66EPT/EXtWFugAlO6iEyMlffkVWR3nbhZFh6+c
5socLLlnPMRzW1irXK9VHFSuz0pwVs930zxGblB5g2Nw4SLdGBZoNHLOESe81a5VHzSXetboa3Ua
iljzvtrtUmArINROwWxOAoGeVRbQ5+ni1SLEeJv18yhYUms+U85suyszbwnrvHLstTXKo3V21vLk
CFxiPkm4UjP4enBAt4Vcka7aWNMATWyIc/1GFe7xU8+Lz2rOygrrTNOarktc9OoHmS1NCwklc/1Q
VVH3OZ4EDvSa2ZEcuZmt39aDjKPHvhtVe2Nb0q+SQHPHxlzZnSqTNagde1yp4/zn2TCiWllzol23
jp7o22lpREzgNRnokrejpc7dzkn1c8xK1N2AeeNtijdEv849LbbDTNXaM0h2406Ppg54tDt0t03r
GuO6jOcK0HjRq6vSLwwnSNHGhA3nEZ2sTL1uq7sRcYrlwrZKzuR8xGV4mwOQS7Ze6jb6yi0qGDxO
Aa08qHGOSSB+EmqDOurrlSo024YKk8ubbPGonc/m7J/3aaeniMtYTbHKVNPd4frp7Vw6PXf+oo8H
C6I/BT2jnWUwFUlXwAbwE8g5/UIYwbZzAbtmWsGKIGvwmsPjwogHWjmSl0rifOYnTaptq3iwqo1v
gIQPRnoOD+VYJloQzXlzjtrR+HWwNKU29VQneZBHjXknK9RwQw23kYS+fGUvwYwXCSzuyIxuLCyO
HxfIPQ16OLpfBZmht0vYwJeAADdGw1Vs0UQWC6IhlhI3ieGU99ScOaoSe8iA7yQwcAKtHCU7wkJN
gt0hKG0XFMT1oOyXAachqFDHMvdiunyMcfQal4lE3Cvp5G2apV5CaG8n2Ealvt+FjuirFzURglDp
8vrPlZPEt+4Ud3FgummHYUBf5A1Ni1HVJGk4hAR9LhG0BjW7bNADwsxhKucuGHp32aDdUc1hk03b
ZhoVwadZ+W+O3bUv2XBs1Yi09qJNj/PG85It6lkWFXB+bvO4hzFVV/6FppuLv9Ex12tW/ZhTJvKz
JCVK9SygdinYM8xcemuKQ8gCxgv4jrbcDrWR3Gl1C064ISp9LlwXIT9rFJBhM0L0dLXg8FLddpGP
4byySyu5G1Qt5FPsablgc0dgjW2Ib85O4ZjWbqMymvSgxZgLVmVN0M2rD4KsYEH6tkqchuNuIPIM
kWawplVsdHkf4pwXS9gfri32eu9I8yya6yy979KoPUsKY/4cCW0swq7tFPIWS7JEl62t76hDTvMa
giRFRUmm0AdG1ZfRChHRSZzJztbACaui9kOi5fqqVmyXYEDS3NhEVjWcGa3Fx95OrAs17HyJ9nMa
t9calUZEl90SfffZyKwLsiCCai0Fx70SDcyWcNGSxN345qJuJFFZ8mrPIp1W+VSRWhtQM01CyLHS
Qq9wxgTVldy5MMC7JNtx7MWBS5pATsLX07e2NKvPMoWuvS0RW3d2KLAtA7d+N65dc7K1M7Vwgq/w
xFqWwESI3AjbdlbPC5o55RrfTKu7MMoc21ANUQs+TPgwX8fWTJLNWPqi3onayvi0RDyaZ3VXUWNw
6tp7IRnGPqxlYiEEU1rdit4v2hBMEBwbqYbkfMg9K1pXqWdftGh3kLdbpetv1eS32q4oqPFMQSLh
3+DXoXvNSkL6fcTVoJgJhJb2tUyTwSSY7221bkifHnt9gJ7i9b2rkeB1IjlDF5APs1rqCazt1M0j
X0yrKmavRBZ0kMO8s/DTZgc1+pKGS2QBs+cFizHIED3aUV8ZHuEyVJ/zoSfJQ3STyoThav+Sm/iv
l+m/47fq5u+yVvfP/+HPL1U9t2mc9Cd//Of/UV3fPhfps/wjUO3bs/qj+vbHff/ModmnL93/HP+x
//3L//z5j/xb/xpr9dw///SHtSTNmm/VWzvfveEK1H9/Cp7q+H/+//74x9v3f+Uw129//fnM1MoV
T9WmL/2f//pp//rXnwDCj7ys//pxhH/9fPVc8jcf+Qt4yzz/4i+9PXf9X3/Skv0HiEia2rSzQONR
kh7f/v5B/wcAFHp5NFDB9x6r/xJQVfLXnwi5/oP+AmAoeiycrsBY/vyjq9Tfv/n/QAmMjvxRAf3P
//dgPy3IvxfoD6nKmyqVfffXn6e1WPDvR4YAIS88XJwDThoByQQxa4zz8d7TkuxaZWO3MhvMCn6Y
jn+N+uMop+0GNAKAdpkgvI5jUc3+ueKb6L3WjIkU90dtNnttv3T1OUWeRdz+fpzT0v/3cQAQgMVC
soKG0c/jCJLHItOUuHfzC6NHF1ELU+8/xET8PQYFbKhNTNopZGC0FyObC0PcN48c7xVZRiYuxsLc
6B+p8rwj/50OdVIolxTQ2TyLuO83U/5FfOHENdTBt17K6CbP93Y9ITR4PuL0Ce/YuDVNnMEfu3bv
2wSpQQdyb/37+X23W9BjoBdOTwxRRqRITtpwIu8na8qEcw+vOjDqT/FHTKfTThHiquB20FLByRcE
w+kAbVrZZWoZ8aHjwji0FQFVO3L9ygQKi9dipAAKR9wNfvJRU+K01/J9ZL4F94iVJRw86egkVhoP
SznFBxdJC7XTm0v/ZlSvv5+/d82+v0cheaK34sFbOPnc8MRGJTLj/ewm2VjpuvVS8rTQy7aiW/aO
m6+KrdHH298P+6tZBZnEWWEg18Fp8vNnYfXUWqDoxYfSRo3OuUS7LqxlFlTJ1sherGL5oMHz7jNE
ueOoewiyGryafYqE1UxO7q4X2UHaFx3KjPYrMewHY7x/J3E8MfHWEGAi6aX8/E4FDbgmM9viMMAi
muur0pPhMK+polnDnUX54/dT+H7n/zzc8ZV/6FmBPo6ttOiKA3WPYLKGAOjF70f4zmn/sTFECxiY
Iu1tMB3oM53SqDKY/qqzRX7orNtJhb0WNERi452G5bQ01kicB1Gp7yv6f61N+QqqrFCrqr2d6gsn
qYL6I5+JXy0jXwQ9aZ4LePzJFLfUSUcT13PsFmpFMQj96LIo8jXWXlyF/3td/uJ+eOfpcXx3Ljjw
pgCoj82xn6cXZ7Y5jpu+POTV+STnC2QRyGcFtKh0ZRavFVxnYctgJk63HgBfEW5/cHW8EyI7fYST
Fa7zrK/7tCkPC5VtM5yruH5DmMvUQieV8hVNB8rVlbtK3H650Ke6f5K2OTkhOpzlfSG8lFO4RGRj
xALaWredVrx0tqOaD77lX21En4ORrvBR//cUJEc5XRvLpSgPtWef+ROMTyLC/3yzA+gC+HcUFEFr
+OQarcuS0jDZ4MHT63o7Z2YcIrzgbz5Y9F/sL+IBl+o3IBIgjSfD+BHC0HNby0PUqfHa11rzyccr
viSy7UoZGvrgeCiY1KR+3bBwgkAxKEQQOcOwah0nzrak4j5SnlnY1UVvhlHidx/RNt5fwpCzEVWy
8NTBIBlk6s9bs4/cOa49dzjoNT1+2lxtOpJO3TbxW5+B5NmY/t047DMzvdcSP2hUspq7Q6yScB62
cbSytLV/hAU2F+30wV6wTyn2CH+SkKONjMMwE/j99x9OJX2hiIHP8XjQml0Di7uOvio6IXV2Fycj
3n+ICSIxiAA75iKplu4jvIBqI5AlwvNVWD5N/lOvXdhkEcXGsRFi3BXJN/TTR+/aU2LN/61azEyo
sVCjWOogmUKHli/oac0liSJWrJ80saGFRrlppUcvEv3G5Cp9K4dtm391II2NZDUfYYjfn/1slqNd
NfRdQurTFrpKtT4bDHs8lM1IRuhQ8NJVoW9Eln7rRDOtB9N7HZT2ESXiu/rfz0f0UX6XMP14ix6h
Hz/vBSONnLSnzH+wp0+RPe0nfVPF+0rezdWdnt5YbpBGj/70mGo4YCaUbY11fW19dfamdlZe6PeZ
ixSSF2ZX0xzWMd2566SjRLoX58Lb2M4KrQYa1cZ0687rep3emP7GzfqA1t90WTnbIQ0b68F/M/3V
7z/FdwQeNhLxOec8yLSjGMHJJp9aMeVzEo2HIZWBsRmbTd7c5D7tlj6s/XI7OxdzvBJpUF04eyd5
Hh5xM221Gxvnmf4JkrdbhZG3Y+kv52S9UKQs8QSnYLoyaA9Eu7xoWKdwRnlo1Sc3v3/6d6yz06c/
ph8/fAbS7kY3Iic/6PlRZkoBRLj2xQ4AtosNJs4HTR046cq9tUPn3I7vnaOCHiKn2da7glWZ5NoH
B+g7Jh5sW+If/ZjZAUEH5/LzE+X011wLE5xDTZslKqyNvzx2ZPF0LQTOjPXQ3g/TqhOIBzwkH+n0
vosyT0c/vcr6Rk0NHOoDnjOLzFYUvTcRONRa7GuaoY67a3PzfPlIOO0d4ub7uDDckLEEd0KO8PNb
j8WsvJl+6aEHAzygSNxhpouqK0RgkV8l4EH8TRZnO306Bze1anz3Tgq5hWUaDa/9R+rc73C73x8H
/hIsOFCrkL1/fhy9GeCRmc10WFBgl+cuSr5+tcaRVLNvY+Nmpk9brcA5/H43vovjToc9SXbTo+yV
wSl00HSATQbadSoYpovG9YM2283zk9Y/atbeq8avtKSz6xHP8l7Ddxgco7js5cMHz2Pymj8eWqfP
c/z9h69DxLHp5n47HdyXTtwu7W2z7Crty/CNdmq+3JNEqt30n36Sfw8KExBNAFSOTjUCXU4TbVZq
OsTtYx7dU3SnnAm39iWvN5pzcMs0mFeWFdjVZV2etU1o0vXq7jLjti3uMW3V4w/S9ndivCdPdLob
FhSlG2MYp4N+Rjzjiju3m7axaW+7+kvmfbbcTeOUVxlNAe3epwY88WTdPl/21nCJQWXZ3NB+Dfrk
YM1bR1x76UeazKfh0OkDnuybIeG+67CQPWSj9VT7WrJNVXKuSfNDwYbjaX66I+D0IcCGEBWkpJPz
0k6X2rNiYzoAbJUtzSLsIloLs2AIvfjMa1ikTVGx8mdv2Ui7eevJ1K/bbJzDWMlLwq8o6KalolKU
oMdbtB8YwZ2GuMeJwCYcgDk7h71zMhGZr00Sy9zpUOSS6aZFvvdip/jgzvuuf/B+Fv49zMl34WQU
srWOWci1C6387JVvS/TF+WLKi9Si0Xusbu+yq2q6N+crROM+Uu47DWJO3/LksJR5UqRWwfD2UzaC
wTsfDUzB73LxrI1Pvz8CvvvuvHvVo6sU0H0qRu9oIYL0riNbIaD/XHjXPSJ5lRzQO0HRGVGBcyQv
AzByiJ33q7b67PTPM3HcIvdA5QHAnOfJW9WsnXIjpnOyJAL0u0Vu886+8jRIoXBLau2m65t9D91q
FGP4kbXFcUe+ewEg4Kg1uSgwnGpy1rNv5zYb8wBGCL5DXTUgjmLaB8FYI75FjM4tv8wfuQa8U7z/
vkg/jHsS8E1N3Dsid6ZDR9M8GlYpgol2bYUiunGLMBdA+bVPRr2Nh0vl78e4DDyaXya6QJjbOk8l
4BWaomHK4SbPq4928PFDeDcrAEmhHcOeRSmG33842bEzoGMwuNOhFRkBzmsBj6lYoZFqZsAJA3fU
gvYsKj46qN6lRN9nxYfrrLtHK45TnYFCE6OdxawGrKlNRl2C0tO5Q9u89uQq8oF2x8UKUoAWnbd1
oBuXdX3Aet0gtsQ2MCgX6xwFAOnczNUZjbiPLuBfTAuABoGBGv/BreDkyxqcUVKx8NShna5ooQZ1
ekcneBIp0hUytOYDMIpxvrD3v//KcD55vx6eIE2El4NkB3oSP6/HVJlVY7XMC25BicCGQZdXi0CB
jY6feStUbDzHYsheoCsJM5gQY0QuWgyXkab1b/PsORT/ymZ501S9s/o5PW9HlmCVtqXxpZWNcbXY
on0ByGL6waTc+ByhDs1b2Vr/1ass92EEgnq9jL372MoRReacEUwscuL0rJ0LHU6+s3Q7WcIHo0pv
zmClSEvxbpAHyNEZfXeHhkDQREe8oK3najuDOSfjnirN2Bf2UHwipmKNC6udEjwURf9K5SY9DHay
kto0m/u+R4AS2MuQZivTLZbHBVXKZF2UBjSxwG3Kaq4vstYRDnixuFZnicVfWc2zKdp1TT3gVSus
yPkGuEtbLiFRzc3FlHXjsqkoAFX7VNFU3WToZUVXhdVr3SZRKvsKcsvOQxrrbb/K7GGxA+RX4cCZ
nWbVZ3AcOR/m3EIMcKjBegaGkyA3C6Yjs69E5VXlvvOlbVHTThHylGz6cVUoq47Ceckmuu1DZ+nr
AX6KHlp0fcstwe3sblvMuQBK6bXnN5x63ZAidKZmvU8/+xYe6VNYxqlq+qssb5QD/mxJbgERlilo
4cLDNb2N6iyk8Z/E4aTABm0rlWiPExfxt7FR1pua3OazLLKBiuOgUQ7P4t5lFgCr0UjGbjIwcUzB
ULqcGgNPrZnyJAta36M0itpWq0vDY0FN8xHti7QO+lob7zn7W0RVnVHctQDycD8WleMHQourFmNS
T4/OUfHSL4aot4ywEmrrIOW7rCXaq3h2FDWJbpQ2RsWAA6gtEA4mvVs9jZbg+EJTOKCJngWsLwdg
4+jjSMFOo9ANOjj9PMZUOkNVG5UKKqSxgX82nqavkDnFAVC6WfM1mpp+WoN0AK8ppsYEt9TlvH08
2LZaRXmevOiaK452j4OxT3OflnYz1qyvA96dCkee5GUwlW1nrcHFGft+yuHlmm3S3LhdAU+fPkfy
qKQyqWrYmbzxzUHqKx18MEjSaIqu63Juvwy9Xyf4NjcqDb2e7B8gYWk/eFXUZiEflvWQo7NorpLI
tErSzt5DUspRA1CH3GifRWwoB5DMlN4h2pDxRRreRKFwtGNy7MEyQ80AsbQe8w7Adx8V/rZqKOJ0
ca31O4Q085c48sSZXyK4HY5pko1oeOEBBrmz1G890Hg3dY4C8Jo4Tt10ts0S51AAZVBldhRdOAJv
6wia1rDO8LoA7lTgDyWqjJzElXF3MesGNVWUpf1n4Rb9g1a4y3WFY6MdznMFhqVMPP2cZthcUzLS
y1vADy3eOXmKIK8edRuzA+q9GYra2w0KkGBIHUre6B6rCEgs7T/5tUWFfhztZo9ArkAbwXPiN6Uj
DaXSqPziCK1pV4jGVM+z3QrrIi+W2rxJTNd7jgDuPPg5BP4QIx3kd4eEX5GFGboxMLG72vXJ0A8h
HsvFdWMv9hcN+l0HKsLK1FqleQH9WpoRaClz1FcxLqUZwAlvis+Ksqs8prSpkXxZ4kNToGMYZPbo
b4HAAfbyhwo9EWemyX6djOX4lYuNHLqb0+FbPPgF1eio069MQ7MBwoGS29ULyD/Yw72lB1E/xCvs
+/CWTFNb+8QxoJ+lvQaAqF/aft2Cb152WtwZVwP8axl0njW/Ks9O+tCgYXNYHE17Yud7LCVV6VvZ
KB10PciQDAn0yn8C2a4/dlYMMqHVnOlWZOVEYXJCngnMUnmm29gFcIhFxltLZ//QAoZ50e3Kf8iL
PL40O2U9G0Vl3qiB0vu6SgQhfyd9CBuV8sr9Yozet6hUnBQpyJCLim5AHiL4uTzlSjfKsPOhcvi5
mJfAU9SM4Y/V8aP0h7IPUdLzP2dtMj1YfuksSP5U49WQGPEXdyg6PejlkN/Ovd90axm5KDwXwDVE
kM3ZoAe2aighOKl2bSZ1+rQ4Y1WtmK/ICO1qqdp1PGkW4Ziftq+mpqiWmaXWU1ihPB/oVTEitQYj
Jg96zHtYSE9JnJ8bv6/DsQdwNBoJndIhrnFuhJvSLwEomMzZaVauw/EYMucORDeweBhycgMBo32j
cVd/bpqovlO0cJ6WKV0uIsGxBBS720Z5Yu6KVtHMwz8DE2pk7I7SxWP91W7q6bktCvtW05qOsggX
Xc6KurDGkaQBot8iwFqFYOOds6XzxUvS9s6jlSJcDSvGc89G2QzoqQPw3+O6VBloOnqyBR1bsX99
l/kPhDVFl2OEsc22i11WyTFrkEtxqasmXFqT1C6P4hksu2f2e12UzZe24UhnvlPKUDJZ3Hwv1OKm
EtIohAf9bEKfEGij4c92YYZuPyfGNyC0TWmFgPq8/PEI4ReoOprSKIHap9rgIDxJ4EBdcIb1LAKr
Upb8og8069cAmSttzeE61+eeqmR2bVUggFddV7szR23k9VtDY+2CZSRYLADPA0+25vbgwiydQzWi
F7WGitKRucy4B7Vxk3KyFWbhrVDe0aP90CTadXJkxq8Ap7fd1sdYbLyGLlfJsCmbRu1nUr5rgL1+
FBb0n8U2hRYwb2Xp+F1QTG2mziqJ4/l1Qjp86bad725sbqhEBspouUVGY5qeseH0UInVlXYt0wlY
PUYfePuYfo/hRzIXaQSOOmu6M+nrhYMp1ij3huk1G1GyK4MMRZI0LFUBChH4XrxzyllsjGpJuAEA
zOeEBqriegb2Oe1x2hsedFMCoY6GMrscCo6w+wFa05Vj9eO0cvtcy8Myaexvdit9udbn1vgGztPS
d33Zc7RO/pwVoYlKehYCP1q+TkS2ECgSwy525aySm8rMM+0q6XNRohEdN7eDO+cv3EROvtadMt4B
WuUMl0ZaYZHVYaa5XnQT8m0DvPKWsCEeVr62BEYcNbTmsimGQpTb6RqCklp7Lr7ue7T/Um+9eIt6
wsE5cnC3Efn11IFI9NtezKvS9ZIvblpM3TaVlbpB2JzAMG57/c62svkrV7G1TvrEgxFOdIthLubh
SIQOTmus4qGnAg10amrWbFhkFjJwjCrI8sR+bFuUD4LEGaqdDe1pNaayfTUSOgaB3wgJ3jDxkk9e
Q2M2nPQ42kV5bb7gZ8CBCMhzEaHpzwklZMuv29CILOdL7OpxG46j1SAWSr+vocIHxHCtLVX0nOEv
Va5QtnfsjRCde8NutEcQXFUWQRCSnbGyY7O/NRRKdxdGmk/LhozAEGtjjNE8nhbVXHZ6K+zrNK39
apXABLt1AXSBUm2JuGCg4JJ25hGAA4zW+uYln/PoS90b1ecpMwkYvWF4tQxV9YEEenjtLul0Q6yZ
P2dLa39uXKFQj+36yFtZoH8RfwdU2waixS4tTLu0eOAAB7EdSy2/1hLdv7In7uowqfXpk5a6+mtW
2qgeyKzyL+2kSWyCXsv/kum59qkjvK9Dt5q0sxbFex3sclksm6KuhLZO7RTHIa9t+gruiqPVfFk6
9mZZZjG37ijMh6nPF53oY9Bh5FlwSczarq56bL+z9WQbA3Be7L+LOyCMar5s5qZ9EmU2gdnvOhmY
+miBn16K/DZVVcaulQVfYb84eC9A2FDxrhXueJU4/jhsLafqH8YankgY9fN0M/la9RX+oLFv7LwX
ey32JDFQNFi7vgWWejl2cnmVkBzSlVN72dffp5C/KHPQhgbOQAcG2IR3mtC7jSy8ThuO5h+dUW0X
Z9tVzWaSJeq6H+ANjlidk+IBY1EXP+J4wL2cZMm+X3pjLLzhIKbrmhbyMD7mSOCZF4N3TuYg7n7/
ar9qSiC0R0EPPWoEpk557oPQmDZIV4c5V9X9BIliXTPuxvVFqLesrVW4zW1KPeDejEf3rJBci79/
hl+U3I5cYIemMyq1XAU/5+e1KAqzhTp6uPMS2FBKEC1sK+21WNqwyLa/H8z6RRmTdPAof42oBGfD
yWjF4iuNq2U85A5iFouwtTvsGzQuyzwGNgBG5WxSFE3Y+PMq7mmo6RNt77JKbHh6i9e8adCNwsHU
XlENEGd5XdUb5WZeqGjwnKvUe8jNxKJgCz2MG9zZ4fjAVedTEHMh0a2t1ntGvLzeaioxNkBW07WY
EYVWhAEboc/0hQkCqVnZVvORjNSvdjJ1M0C/DvLvgDN+nuop0Zs4LXMaioX8ZHPYCe2rO94OzVVn
Pfx+on/VbEM8FBF1HLOpRHvHssxPZbCeqBjuw0FEa1/ssyra+7QdJUd2PX4bimrVleWnuRvDEgjt
vBTBBw/wi3r60T6bPcUL41ZxUvepOVSOpO3x0IhNNHlbBbjLpMZaE7aOy3m77GV6VmpJ4IgXXd1X
Sm68xgmm+QlN7w86L7/a4wA5IZkfLVbN006uLRd7EHYNJCD60qiX2cdtMABf7VZXZIUfvPhxZk/P
EIIF+n1YNRnv5HfjdjIh4AwwICLtxfK2WbStamqi8VlVdFttmVeQezYpEtCRXFYmiMzfP8CvzrAf
xz9+gj+s/Oza3KBSjQezz74uMJRyFyT5kl4jIKXVYRGH6iPv41+1DXhfpph9jVPu6WIvdY8njNED
PqBrn+0bdWEXl7m61i+NHspAWNXQq+pzA7Nqsazk5fIRUvFXfc2fnuC4Kj+8tTZK8r+MJ5i1bmfk
DUx6ipzOPtWgTblWaBwzsiHZQFUv7Q9OteN3+37F//32JzNOSdjJMocZz2bjajK6fYNyp62cDzSA
frmLf5jkk+OjVSX6bccvCjIiAR2lHFtuohvRRFuy+itXiqff76RfDwiqiuv3/5L3ZcuNK8e2v3J+
ACcwFKZXzOAgUiLUkvoFIXVLmOcZX38X1LY3WeQlov16vO3dju0wEzVlZWWuXAuKqBI1roXtnekB
Q0Jl8q1C5JyccmQqpicImq+BLa7Wj0YpL77zbP2ybCZVNYzk9Jq8owkpegqt9CX/gT37nrzcH9Zt
W/BLYIpbFu3bd57ZSosZHUqxAOT1D8HjdaJHJvco7yEIYUjmii3aDX6P68wWFVHIIG4C+zCQ0fxj
hogOWbHjBO3QWYcwk9kAu5wZwkb6NU8m6jb3bV8Vamjb1PoJ4F9r2EQkp+2gv4LsyPlJTNC36aER
6aP+1njv71+Tduq01dNInwjaMrVVZULCiAthua8dttD7g/wEKgNbazfRDtmEY/8g+QboBu4PmN6v
tFUqUgwqKU9aiEyfEARImmLE74EbOvdtXF2stBFqo7Ikn2VQ6cDIvjyV7ofvJra6YVzVRnOUdd/Y
2uZZBny2UdWySrkYsP6TUT26/Q9mhfX/xnyhARNAQ5SicAroDgQIUwcJ+ibJSdTQCG32jmpD8My4
P4ZrGCuqq+dWKM/cV6MwEbQPnerQDLb+8ajNNvNTtOcvVJRDrVkTybzCmmCFLgxSR64Jo5ngPYaG
h1PtWQIyCFv2jRzzbWN0YFMV9PoZlHhI3R5XbS+Lf34T0KapEweq8zr38fI7KXah7UZzzZvQVTz6
96lzVQoMgP/g1DjVO0aTt/4Oml8H7Dy72U72yrrRtuC0wF+4IJYW/49em8vNF4UBiPxZ4CiH/HOI
9uCzRtIcEHkwZu/SRit866tov1aMLpvhfAL/GBVQPsWNA5Q8ZbQv2pxtewRP3aRPymAKlkjstNTA
eMOA+lwEM03rdq0Tft43/F0sv2OYULioslKVtBAHRDCzi1bGyB+fZxbZUqhS1wgWQ7zekaoAkcGP
ggm20NIbhj1yXo6KKurQxvoclW5MPJRSKvbEA2438jboF0Z0ZXc86lTEUdYkAmjvQM0VDQlpqqEd
uwJzJYEY3EUSSQsGB9W/lQfiralRF5QBuK+wKni9XG6EEO2H3Sw0wOAgr2GFZg5Gu6bUsh++aKNi
mYagJUeolT2mH82zWnsMeLmE2dcK1T/yzB5gEanYg8xrU4Od8jjO9iA4I6Ak91eQdmaYDTDSoS8M
7ThodqIVecF2HHIls8yGnc2b0X8UBRed/8ZEUARZlamnD/ofawK0WJd+Do7mnUYj5NKDSxBkxyef
bUwemvApciM5CkeoeBlNe0D2XW5dBeuBRtZFdjTT5PoAccYNWkH2SE79VxPwzydRyxSjPlrOFQt4
JXqqK1Yyp/w92ARgqYAM07Cmqnt7uv+xtmzOs6vJj+YxYTIRsSHAxrkTCIPGsZC5+cVmA/Jra8K3
VzHbnwkHHBc9fyjD0zACMe95wO8x4Tkh7qKUnRfxvONS3DwaOJSgUQR2oDcAoD/FYpA95HC4d9C+
rMFqb647MGL4hoWZUKEcfE/Q+hsKGHZZPYb8EwuGCZThgkAnvHt/P18FGt8jPjNFr2c1Fir4mTDD
lXyocqd9rfrOmKJmxzKb6FctGvHeRxnez9du7OWXKV+4JL+AEV2eLoAqXq5tM+YluOgAfGYnR4km
q2+2hT4CcN29BZ1dd4duq8yoDWjAthp1/s6tDH2ZxHv2qUtASHzwtHGALstdAZY6FVQP6hi3a37t
phlCgEtBoyl3JcBeof42ZxGQueKhL7RXjIh7ajKnlfczZ2clFFgxxicZqjJIB/HDDhK8XG21s94k
ndFW1iwayQHlOz1fhafe3GZnn0bNQOBPWTfJyejx6cMIvowG/AtQb0Dpsn6NYxvPTXQQPFWvbdNq
woymhge1e2r1zn+7vwlv7gQAD5HAWTBytCZtg2etqkQRwDsQb4/U6jfA6mH2ft/IzcGi82/BsKFD
jvalClA9EL3AYPORY4DBA6rAR4sTQimz8NudCujEfYM3Fx6hDeqySFWg4/Byf+coBw9ZF48eqlDx
Rmjm5H2CIMcKq+HNuTuzQoWhoyr4qcyhaiskHdn5Awm2pYBW+kJs1dP9Ad32jjLCJRaqU8iuUsk2
gYwCkcoQVzQfohYI7jJk0vx9AN0RgFCUyvGDp3b/36Sv0Zf3j1lqIv0qFiKpxfZgyn3E/iz8Uw8M
d34QU63PjiVnr53Zm3N6ZnBZ2bNbp0gULgmVFLDtPpo2xTjWZtH1tSspkbhynd7clTKyvhLku9DR
TI2tZ0Z05Ak5jiAz+NvYFyIdPCpkVzco7IQFnrNJ0q9J/N52+mdWqQFmRd4oOcAkHj8U5uiIqMMz
46F20FJV53vw0gK30Q8mk62dif/PFvpnvMvUn00tKNKhP9OCe0lRAUFEn4ui90BnAB8k/w7eQBml
ydyJ6VeO4u0F/ccqFUZwHaIWMGgAgC62Bx5xJDC2CjOseJhb+UkAH9HxAPkWVkBS+nJwXM30eSJg
32S+iRa5pntsY08hxjS4mSl3OgrMhSEmW6DHNJCkgN7m/gG9uZn+Yx9X6qV9cOdDCgWkl16ZB8g2
ZcUukSGHjeIeNDLvm7oFRD0bK4otl7Yyn4eIdoCFjFgnyFTgFAhqozZfRQbcqiuOs95CdIrFTZ4H
BoDwBuGOTf6mNu+V7DLvAfPFj1sCyhGJrMbNN94s+DiItZAltrh6342g/em5Bc8P9S8rjnaJ+lBV
8VupHkHyCuzjdmbfhPkpYzdx6/hdZ8RMs2GUXaWutSOtfAn94IsYUil8345ejxccQY9U7lsiUzx2
CKn+qxX5z6Dph5ovAZ7GkuUBxViEvKgoLBLl1GaHRmTNKjZEXOI8AEWKkeKAiVgzhYBBC1FHJiN9
dgArm5ZGWy7pdR48Yfe/bm0eKD/HCHnfkxrXlE9e+cmRujcJ9GWhfd/KrecCQMdw3QK4wyFxf7kp
m1YlMeAYaH15aKSjwIIiF2jHyIqKTQZatvvGbg3p3Bh1AkCw1I5gQYJTkavxnUT9soXIaAA5ye36
LAN/332Dt473n9Y2qJ1wEPu+HJ0ytQI/goDNy96D4qMJXXYAE18l28PH3xuS0YIMMyq4r8nyIWdO
2mfEQeHLYfLGqjLmEgeb6Z7BuuTMRXRQyJrbXFaFDsTRiiyANERFCUCkJnJK8KRFmX/yZtAGJ93z
MGZWBv44pdsI6hZqfRsh+lLRTnt/lLcuhXOz1JYMuFZIwI81eQCIy80mql6TxLpv4tZ+PDdBBWez
OE5FzkiT1zevQ3+oAd/kQitCJ7WSeHWydrve2iBIZ0FaG/2PKApS68ZEfiUwBTN5wIXq4C7VR/mR
7xxlQKsQCt33x3Yd3i5aIIgEIeKySGFQl13bp2KK/vTRQ3sEesiIz25AEM2uzOD1IbuwItAnWgF1
UhSw8OTqppV/zvJrWejT0/2hXM/bpRFqAwZKPcZhCCNkcqba6vl34ScoVOVk5X6+3g7fDC48Spco
mqOIeXmuMvSjNANIs71adkPFRXe4mQQvUEnXWfBU59JK4v1KIhp4i4Ux5j/2lsk9O8dA704sdD3x
9Bw5fVQ+EPWMPLh1zZkBSTeADr1bvPLRb2b6kYlbefoNQkijDKEWizaNisRO2P4Ko0+CXpIJzFel
wxOXL4wAN8nQAfC6tg5r80Pt32IAXlceMD9ZcZzmx9ZpIHWiFaC1DFaKnFdFq++pAUsYMiwoTUAy
8HJqYIUJk1GFqSTdC33oNKVZ9ydw7IB0tTvlrJ0r1gC4LMjNNLTVxITVgyBBk7ndsm7X61z+Hufv
IRJSmejy4eH+jrze9nhjIXIBRRSkIjj6Lp8U9J3Msuh7MjtbPu9WNbeZv5h2+OvjhQSTAOEVWcER
hkjq5TTUEhRYu7JhPNB0b8AN9KuaA9nJ8qw3S35c46L6fmOfe3q6sECZy8piyqqRIadBj938WO2D
SvONGiUTYFufwfT7sqbEfPXgoE1SeypWi6ySQB13AhHmLja0X0fwtJnFbq3t9upNhSQth4c+zjVS
auCnojxVpKYZwhJBPpWv7JdsIXcCngaw3Fp4boxmYoRrAR/ttUBohCarpR8AnEZIE1KT2QpCWAsT
H3rThjWRgnU5c1hxWDcGBRtwIuwC28LDhnooVjwwmYkvhh7jKLZsBRv/NzjENpzJOuGeWdmMNwd0
Zoxyj0OmCGGaS6EXPRy4l/y9sArn/rFaHQ81ZwkbR90A0j1v2ITHyAE7+ZF7fIsfKlexGHfF2PJj
F7t9WaCz8VBbzxcqJNcIjNUW4zBOvFM21b52Er00fYd7jFxuAwLZNZnSK7Tf9744M7t42TOvnzFj
pEY9Cb3QJZtxN24lt9kRKzantdmkAzfaEhUC5GE3MwyIRL3kwYNvJKdZh5195ayt2/JD1zPJgb0O
BGUquqAuh5QLaiomrBB6yISb0iZwRkew/QMYgVeWjL6BlhEBAqrykFUCOJ5Ox6DpspASqY48MERb
vD4bqSFu+61kJO6sCzp4u4zIGrTO+bFi+HoqiQKFM2BCISoIeiFqKjsQfsp+yaNXBHsleBKdyE6/
ZJtsV0scK5ZoYUEycnWQ9rDUGr07a75Vmi+Cidz7Snh97exxe50NiSbVCocCTWnLkNDcEzz87I+/
LDRM7icL5ONv6KJYiXZu7PtLe1Q8X07xzJQt7E3Y9Ywum53VGZvMWqsbLJSR1G6EIZSsWSKjWRKQ
4cvdWESAuyHTH3uVWe9Sq9JT4ycY77XMiZBMQ1PtdOQPyqFyRZ11ZHd6Gn/9rnJtTRxv9TuoGCbO
8IarWnzHsEld0HTp7U55BAQOCG4Toi9mYEfuYHWviZv+iB9UG8Q4emLJ7upK39xSZxNC3RJRmhFI
EQggndt1sxYa3INy4ExIrJxWc8HXPvVy7qk7IlQqBUEExlwaKH9qc6MzT+3Lrzf0W+5rO7J80zfj
FVKEa+8DTj0wkS5pb+ShaacAzudIgZDCsrEYbdY+JMM/Zdbf336XVqjVzNIc168KK8E72XBbnjPA
bbvy0LmiiQHs/GIo1EqBdBxcxmCW83pLqjVhF+rzdvZ1xWAP1a593+jxY7mv0Fa/4liv1D6/DSN5
8W9eQuouLH0OSP8JvISsTTa+zW4gCusGm8aK3MbqbN9u7NpBjGtCOAhJ0sIanDVOz+tQ8JvpDhLL
EINX8d+pwQ+zohQS2le87qt54LaZvgvc6hf3HO+544o7X37q8sIC3+pCoQGhMlAk0TpboFIASdGc
5V5tgAfI4HBhKa5kEANaJBv/qXPWUJvX+CfMLUR3kZBCYwayQ9T2QSsYYXguz71Gq5D7DUxVP5rv
pe3Ix7Ur5ObgzsjjqLUU5R7yUX6Re4l+XEUyLt95PnMInkGJ8Q9fBhWh4ahB9CRHCs+oeeCJDbxE
NLXWRDfeo9tOsVYu3hsPwUt71GByKZcjfBLe/kBWnCA02IMnyCrtL0gW67k9ONMH/uNEFlIDDuOm
9jp4k75P/gwZzpogtgGmhBqy30pS14XgkkCKmNV9HAbfrl3wRuFPkCfUFkA+4cZY2aLLLUVN9AWU
mdow/sjLw0S6wWtTay9JCErVUFdezfn51DgrxugdgxHi9fAPjIOyVTHlQJoJsIqtqK3Vdugbgf5t
agElDlu/6PDb4Hja+bYFDa37M3UjjYKvPwMqUAF1W3JQ4xBR9oROktV7HbIAWmJ2NnSrjgfREqyf
uBaMfcyCV+mhTx3k3VCSRMtB4Tze/5Rv/gxq0S5KodREKh2b1xEkrxYwVm+11rThbd5mbf+ZsUK7
fAVwwBp/GbHLbhpzmg6FHexeEney1J+dFbglYiLOHqz8K3wXoTfVufh7b54iK9XXvMR3u8P1t/5T
dKO+tebRfBZEKDIW5rBpLd7GW8tgfkmn5UvyL9DZWbn9r/f+/zHac/CCi/AS/+FxXYjVL2jPHz6H
/0GzShv+z8t7+tmcs5//6//7L/ZzEWzl0A8HXe83jfnyID6jP8ebfmkLQ/4A1v5Nfs4rIDiXwU6F
ejQ80jdTcvNv8nP5f0UID+EaR+sai44u8jcM6MvRPN8hqECjSiODd5rg3+Cbwv9+9lKVx3L2I7lp
UJYFV02f6gQNvL7wVUqBEfBPZxN0/POz50To9NNuKXcv0A/5O2UCb3RpDKJSE+HQaOD1SXliKv4R
GhMWGl0X2fDZZZYyR84OrH3f6lVN+Nss6JKRxgPcFK+FS7NBxQxzJoyN18yTpbS9Xaa7OnkEqwrT
zFY7vdbprmS9oDV7roeKjzsPNhHbFQcsLKOjphrIF9RzgK9BcoomhUuaOBwmtGl6c/Q8H3JBHyEm
Ap3CTvOhqmhOdgBFG4TvX5AgQaN4JEFw3uwey9IMxU07OSzE0HYhZ0eC1iU7H5RyaC8Yt1wKovdD
c1p7iN/YGUhci8ACoacL9VvqSsy6uQpUYHQ9LjJGqUAv0Qs0LiCXwWg4FCsO/ip2whoJSC3wEpDI
kEWj6/YgBxj8FvpdXtyXjpzXXp68qXVpJ2Frt0GwKxIOPcWQapCGr5b57JSXIV3TqL5KTX1/BIF1
8OcrnMJSGYDYb3k0TkmNl6i9XkgIAKr4MXgUCyMm4ERuDSCCtUrtTb8aZC1hudeVnXrjgKCcgzQm
2u/xuKW11v0oj1glj1qPxC/+gBR/8RkHvCtkaMGXWU0uD2USuuPCcj+U+zJFNy8YMxoB1YLXCPKT
JU9WsuBXKYRlTpDbBFAbzgiOanl4njkIZuBBSAF5PE+A1G8t7IpaZwIbQmzziFSMKhpj9xWNAKoB
Dj2CaaQ0E4FfyYHSscvyDQCnIyIFlgB/o74BjFYA2ytx5wUgMdRidRI0ZeDXSndXj5NvM6DhRjcw
+A9AhX851L6GWBjL9Z1HQlC/6hm4vpUfkfAgV1Y6eH5hsIXRrZLiL7966Rbg4EUeYFe8h3DnUOes
V+MOOdGlk2B25syaHqBpREZojIlbFD2ActGA8BqdGfTu93fb1QFH3QHIuIURj4NfpvnTcr5qeWhE
qqew8BR+XwEMENdvUblP47UGpasFRKugCnkNiYcvwcxS1b2ZC2ehEyvmBCEqaHd+ZM2Kj78ey1IA
xbsSPccQFaadlYjWE66u+8gTWih5i9ACLS2kMXV4OJ0LOv1vZw7IO+AhZQ780ypeDJcbBZQPTYzy
PKxBxNYHQKx4418IOjPWqJ5vDet7NyI+wM5XqbA3JVNfQPss8kCgoc2ZufCeGwHYrqOVY07nV1CA
g+oEFglE92Cip095NxaCKDNR7MmnVIKYF0kXRKZWMToIoSKWN8c1Gr1bQ4P0ILK9ggLCf5qUETwx
XCCxKSxqE3cQZB0kfmG5TerT/bW6cqkYGTrQAa/GcxmVPGoKGwL9ZDSLxZ4IoC8Qd1qjQ5obELfH
wYUK8n9hDBtdUkQZdSGamnscWuzzCCmWvgObkuK03Qz8MOdIkAqLoUC8lkyiH17LsikAGrAsL6GI
SKjBhTXopZi8TDz0bWhxeOzGhz6CdPFK9m3NDHUv8kqiZkxfwUwjufmc6ugxlxgZ+s8rhq5d8OWA
6Ape3VW4mEdYAghasILKqjrLl7dpZRODQVz0yhbu/SW7eiPJuO3BIMli0RALs9857bMLDm36OVck
oIjiZaPutlnqBYOBcDSEWpoA5veO8Oia3/aMM9jJiYu18rNZa4q9nmB8w3dVRVbhkkVqgtl5CEVI
pyWeNDm1fPCjrV9Bp+Tj/lCvjxzcLzYm7jkEomiSv3RbaRpA95sfEy9kLH9PHprEmXwENNxKZX+J
py9uNDxpULpBlnbh8gDhxaUd9ObIIzI+ucf6D3wPLsxqG5G1FtBrj3VmRIUDoYyUfQS9HBgBA4w2
K49CuhenA+nAp/MMtpA0Xgnfr68wHvAodBtBcwXvMnqJIimYBLlmQ6+pP1jupVyLPm5MmixI8MIS
wgGkEKnx9BCU7AnPhZ4o/x7bI5PbEXrL7m+A62AODhdJLsheIcQBRegyyLO9jmAuZyAaGntc8FRA
nV2Jj1y6Zye7EH+DFaPwAF0nO/Fd7TOdcCu3Jj2Dy+HCluBxUUsihHGo7dfMQ9RIRVB4AXS0E5Dn
Isy6Pz56Dv9YkNA7JIPUBQf7cnhJMYJvbIoLr5hTY2x3aYjrea0Z75YR+FwOnUFonAF7zKWRSk2w
FyS28GQx0oj/u5LcOLH/eiDIQgLCAAE0vM7pgHchHqoKhqk9sMdCKhliqkC+BH8/W0ugqwBaIMnA
/VE7DijpjOvLsPEizo054DShEYrH6P2RXC86bqYl7kNYDXwELVQkpmpdlVWO/IJcInSHXodedH+v
zLXcf2dWljU729cgI8uHgoUVEp4YcBUX41oG8iqJgGmCCZSAAccE5oM+OmKhRHHjw0SHEgl5ZxkV
bEG6BHa/4FiCzc5q9b7Q1WCDZvcqd/N8pbZ6cyJRWcALAapE6NO9HCKXSIkItprGG/tWBVy4yvSu
ntbwrVce4nuYuIqwt/ESRZ3m0gxYE/1pCpCiAa0YK2rKpBezngOOjEKfVfCvbPKzn392DVi5DE78
6x0J3D42JIGXQKGNvoo5ueCneJAbrwV4PiOL8OZRXDtb9F27jPDcCOUkZiYDp7SPNAwUHR2RffEl
wDL4H03832x98PLwPKJOKNTQKhjhDDW3jCtbr5Gj8AmlTdWY53ANXXWVVvoejwKmJRn/wq1O7f15
APElKzCtFyjQ8fyQX8Zm48uvLbilXmKicyHcfANBE63hbLAK22D4MwWDzX9PQoUEww65dEkudlHC
GAUkpGsIUTNGpuKfzk9dYBfjpwgh8oGHLLKjrmFLb+1qUBJAyUlaWGXoBsQS9Gd1xbCdx3bvYMTT
uCEy7jugW8uNhMpCxAQ9JxCLXW5oqPASSCQlnRc2cbopSmFwA6JmOtupqiYPXLVmb3Gb59HPsh6I
JAXksaDZelUF5MeeZXi/6LwBwjGJDRHyggWlrQ7GPNVh1McGwlXZYzYcqnLWhGGblm7EfoDqV09l
bVHozXSBeZ0VPQEHo6GCHVp96lNrAOkiBI7JZuCtDIryw1fp1mjFhWANA7WhQ5GYIxgxE5PrHsLy
YfSPcQN6ePQkTxJUBEFcqPWfSWZ3O6U0Z8kS3OhXHERbJdBEgENGf8XxX9GB0/OwLMy5T66bWVS7
rENMqyXKNpaRMXtiQ0td+hs1BgQlj9nzDG5lbxaBkACQaJFu0gbZqJwpNEhjts9CvOW+Ws5t+A/V
4MWlujQZ4Vpod/XqwKeCphh7A1AxQO7pNsGurrNslCf4VtlNWfZXJHV78hK/y4wjqVZet57S/Yjj
2vrrrQlKDyiMIfGO6haNFReKCGLrRdx6Azi7tWauIHqvvrJxsFejeRX4eWNfygDZQhh0KQJC5fFy
PYS4jvIOVJ8eL6TbbPIaaNCULDFkBMvSaywcsl5rqrWg7yqxu8wtYlqEtEuwcZV8H+SoJEyP3B2P
HjOw0Vp8DBGk5+lUhRrY1ifORHxzIOVKBHXbLqYX5Q0AHq6iTSZE0888+q1XcXaJIYLFFP0/dh9Y
CbMpwVOldRo0xe1g+HF/VW+4NDyx/jFMOZwM0vKkZoPOY8R9Aabdhl/LCl3lqb/ndAk+kZHlIXxA
Hy0B79KMhJ1XCiaEGIDcSB8yJ2G34KL1ec0/sJXJDr/vj4ujX1x/rKp40yEoBaiCsgqOcj8XGhxo
7tfoShJyzhr5yZpEsKLATXSfPXLTTum07kRSrwO23QAcKvnLtyX9EdQuHhoxZUMJ20lJu8EMOeze
IRJAPCSVL/fHe3MdwS+zdMMoqLRRcYIajCpflCLqH/MnD1qLeq3F9ap/D2NZYh3sTjwsYWb5gjMP
GediW+U8rqa22uM+DqXaFuPnmjzXIMcGAXxRgHwAnOVIw6HRF9rlRK9zAS2puIo3deZDkD53itwq
1ohAbh2eiy+j9nA31ALnTyky4bHDVxANs8cenORveWKQ+cFnrOqt3c+bNP64P+dXe+w7NcHjngY2
B5GTRKUOmIIkjBItTsqG/rfZ6J0ZaIweG0RD87v263MyYu0rMJz7dr/D2vNLm7ZLhb2hXAlNUvkI
Cl35I/uMzF6v9MycHd8Ap9CxNoVNj0L5UtsfnG5Xm9lp2LbGfGAfJic273/N1fQjCYRyMFBLqJRC
QpbmzmTA8MHLID8/GYxjuR+RmZjQqdch37Yy7qvgkbZEnemUF1uRq2Fpsstd7ebGqH3mINSaNQK2
tNaYdIvTQqt1ej10ejOyFUMyRp0zIyMErpPdBtZ8XNMGuuIOpb+KOuSFiGIBEPfKqdMnfTTi38oG
L6pdb0HnWRO2nJNaqVHon1qr1WZjDPgLhG4WY/OWbCNbp6V2AvxQutLnf8U3RX8XtTu5plCLIsZs
DXrxg9VVfE1ueIH26+UdOneQnPY1Vltxu7TXpW1SO3MGVXcDgMBik8OYZROpZLhW2bi/565UBL/t
LIBrRMpo2/0+mWfOSGUhrCrmonKarQFzLjiiMzuRDnz8A9ipAYSM9QOj9cYG87pyV98Y4kV1iPK0
g9BLYR1DeAzqIUUFEmotkDQoU3DgZl3URdaGuvzexWFHkhkZ+oU2FvwuKOVc+l0lSaBbngSAX1uT
2e0/yGbSvxgtPmR6qgV2AjjOG2u0dom/wB+2Zn5xnlfmzyof1IriyRHXcZjFXqb5tqhBrMWstFD/
mDXeBbu/TbTwAWwrRmSkuqC9PZd6YKwdsSuk9lI5OCu/0E9thbQs1MxRfpGeQZJvAILuNJberdyh
/OI/7oz1O/I+21UQiufkJsJYy1fwqCPu5/Veg2yzPgPARYzRPM5apg8GuGptRcMpSnXxAM7stcQC
Hfwuwz2vAlFzXnVdVAx+E3vNe2Kmem+pgIsBdGvyOvj9rczEVwGFz2kjoKIfT62DhwlgcpFd7NCr
pDdGqzVvkta5rFYD64XbSf+qtdhhjFhPNNUYAYVmXGXls6+ESb8/eyEgQi8pKsN0Jj2M4x5alUs9
yRKMfotegcCRte4RjREmbxbapLOb1ijdyo6t4PGpswYLzXouawkp/NF7ZuSbcdROkcEc1/q8b9ZN
AJSUcBWBywX148tTNKIPWqrZJPFGSz0Ib5WZfZVHyB65CQDErVObqQYx3up430+tmqVCkwGvm6CY
YLbddTZ5LB7B9Wep5rzpLNYqNzIweeqBX4lLrvCHyCWjMIrnC3KYKsj9KJfBRnhVlQGbevOueXyV
tUqD24/M2Jq1UXuyj7vdi/15/Pz0X4cDOONBY7fWU7TceZcnCfWOpekcjFggav3eKmcnKcvUGO+s
CnLRP3OLeefQzrbqFK4dMWwAZg8GOAEvGBoyPZVc5ff1mANlT350P8ND8DM8DbboME/T79YcTv4L
ttQepPZFCU6qlZVd5vBqhGdlIyoWYdUoZkpVytFXwJqlJemVHVqiORg8sOj+Q75y63xXVO7ZW2b8
bEa5KenTRFzsuZmTPaI/F1khV32o0a2VGokjGNWz+NBYranarR2d8mfV89F1171A3El5YN7S59UV
WJsDyk/V4EXPqlBY5mDcIUWyDewXTlc0UK/p6X61e2wJWKgpuKgHUTcvhEoynkcKwiM/g0oHBf6n
aM3b9GMwgr0mOFNsEhd0h+WzoElr4NQbG/rCNnWkRrBfjESC7YNgEPOJ15oVTMP13bPUgXjUBlG2
wx9UtEbyXOiEusI9m2kDblinfpRa7f6mpScQvwqRPaRuIEm2FNYoYEsPgaEijfnO61KNH7JNObD7
MFbBvt4+xpObQVPgvsHFq56v2B+DgIYCCqWC3obatNAl4+O2VpBd4KVT3steT5qVAOWmCUBCF+5+
AP9osA5h5zRP0L7opVmhSQDsKGvvSzoC+h4EtPvw6kUhBdCuy5MnqSGkAaK6x9MaUbt6rJD2hArT
yjiuSjaLGTDbEaTXALCFB780w81KMwOM2XtQNokciRgA0chaxpgJtw1Zh93xhdt9FNsGfVL3V+mW
6W/eQNBAoA35CsjXAdii1OoCEpcbtIJM+4KFKtRD95SAgxdlqs7t+b3EH8XcjB/qdG1b0mcLI0cM
D7sA/KPYT2cWOsi2VXEBqpcoCqH4Bb445XkMNw1xG/nt/lCvnpB/bKE3a0l5Q+6YupCVgTBDEIDo
B8Io0L/T1PgRoo4QR1IZ3yigLiWUlgxFmBjsL5JsI2+l9+1vvzElodam+iVsoO3wY2i2ae+wwjbh
7CI3fcAsWh1yqvxWPHHtRipMLuF1pSIrZbWr3C/9+dQmEWt/YGp5kdySXX4CLghiglrwlKhfQAep
gpaqevrz/pTd3h0c+C1RkoB6Kc22EkFsLAnDHtq7itE2TmMK3bbc9huemOVLwZ2mVIeeap88iG/d
KnPxbeso76FpXVWXlsHLYxHXYwtKA/AhdfUTGSHB1WzDyddA2odi+csgcHh7OblSa1npQpgEWhLF
8APKfStnhHbP2J8czj5qPoC3X6Oyq4JnphEEDN4irgT0Blp+BqQQ15IpVx762wy6RIG7Bl8PTa8A
sTxWDgqV9cRdMO6jwSwjkIdCepsrtQiqjitLe3NUZOE2RCWOQPzkcnKnThrTaoY5rkTm2ZErp8nN
TMh0MdaiRoYST+mEBMySWbmPu+49qpp3VAf0eLKrtZfmzW/BQxdZ4iVypC9AYU7yglu+Zaw5VHhS
e473NXNMhNVRXzl0TDLeAt/4TtxLdPvULFYg0GMjzhMbk0yPuUegtsY8ZU98adW7EEjhReSlA78V
p/lwC0mSrUSPt5YZFWvIRAFfsiRVL+ddUvxSHsqU89Lha1btlH/u2txAxG4iGS1Wa3XLW1OLaUWG
7hs8RufCM6Hh1SBcNu/40DU/6m2F+kI72yu7iQ4HlzOyoFo5QD8XvikqvMiHuZvGpOE8uTGb52zM
tBR6oQsSO4ZwF58JGo9L9LGf3zI536hrb61by4qS8nKNCviDfn5mUx+gs7LmoENhqulTW9fAm6cG
GR7V/uc4ZFrcPI+8aLaQ7Bmh0gcJmMxKEv3+LNCvku9JwAsYDxL4C5QeLpdWToouCdEz7/FoS00h
dPrMkffyB59Y/fAc4Wa5b+6qcLnYQz0d5+a7tkLXpOtOVJoy4ThPKh4StI3GSH5PetVv59BoB4eH
DrEjAF/kW6pvNOVz/AMhIgiR7VHyIIMqBTvIh455pMWzyfZ6AH26+kMUwdxdjPsZIl1TZoJB6f5X
XwVtkDXncenLoKsBWJ4OqdCPUAtlNRP4nb6EPCKwz6jjrPUQX6WNMDcgZlhKIsgXYimoB0PdxBHC
Knn2ygYCp9NL3J6m2K6IaL+MaaSzHGTU8rUNABgXlvgi6kVwAd4WtKMICExxb11ugUDwW7wWasZL
Rmi/2d1cdOwGCnY4AHEuVIJZKP4YG2oYMOSQNplYgj7ou9xXcs0jX3B5CLLujEcQNtTino8TddGG
m5VTBVatymb5uiZbxIoLpXUGr/E2op0SQnVyUacGYKMV5HwDtuV/h0zZF9u5DUfgOgIyN7umY9rA
BrI683yZhZxwyqaFvJ3x+mjcaJYi8E4CgrWHAjBRrbJtuXgnhKScjXkCVeBP9DYojp+lItELhgUx
n1yp4N6Flm7g9IqUg3ddDGMCHexCPEFaE0qSEfGHXS7I/4+079qRXMmu/ZX5ABGX3gjCAAra9D7L
vBBluuh90H69FutIOpmsvEXMvWg9TKtnMhh+x97LaIhcO6/WnLqsgdwqi4rlDA0Shx9qUbCQjWbg
Sk/KsqYAcRewXQGRZygR3ni0hpaSDDsw0qlDk5hxDiERQxYbrYLjcVReRovlcMUkVSAY8MXzGpK0
RcebCnwhGaMraQnf5NDnOIAVlOzKVGwREGizhihHgQwKZlKAuhcki7m6X7ZBWTMbrw574Hoo7ONg
mqzIzRscDLVz57LyoW1z9zBoEiSg0rDpPhuvr0LCBwDu6hw7DLg8MypcYdIZX4bayy6eJPtQLO20
BnSkBq6lsCmIGgQSoNHVRsspxR/8NwTfDgY+8kwA6tRA97VMbghAgqip1VWg0QvHJH0Aq1DJX6WK
rxVmrjaepoMWJTtQ5e4qGNhLPOY0j9Ecp4jBBw5kt3Zg4BZVRHFDd4C2aBJ9qW6DEYBGSrpVqgIu
hWHDVJc8l5IannJ8jNJRFIzYMI1PPis2hKUyU7A5S+oSOoMYlYTD/yeHR68uZiyYH007lJdBVnMe
KENmrFfXEuhHCRw04S9YhPmL5MkVp9MiqnZp62s8KWU5iUnrltxFEeBWaeRl3L21fQ8f3qHKokH3
WYCMaR7SL7VGfQXSGl1l1nmo5E7ij5MUxh2zlyiAbgQV9F4kHAcRY99js+Og8bRcwitoqEmUynAK
p3yMB0whBVK1L6WhSPW6yzU4B3kuK8HI0a+bNY6Fdh+HipQuqCR7AgFYKeJ0UewxCbES5oo51IiA
jBwOhCpR4HUKoo2bCM8yRzNUPAU4HxCuzJlUz1AH2bQwbEU6BBNQwly4Ug+YweojYHvxFDcN/HaQ
2q8X0DAKr35SKIyt1GnypKUCUy4aVWghahiL+Bgxo52RSAU8ZTGJTGSVPcS4V0Wm+JbvIxl1EFkY
VRpMlfBw6h7CdtXVHmzcec1l4Ojd++kGmI1MtoeOoadMzBFE56xQ0Y0KD0h+3Wq89w5sU4ZcHeIj
G+AMDwluWLM/I8fXAuDODfS9qhWY1SEACN66bGhPgZo1PDbbaLZbK7TQ5d6lcCl2jwONo5AIOYR0
dS0XhcSgSsI2NtwutQEoClg3oBLf1cmiz0oV+LkeBMNO9fLUZoIYCz/0igyShyy8UTm5ZuCuKPXu
ruNgCa9nsOuESozCw05cFd+7Ki2iHeK6hupJjMP5xEolhNlEGBHnm67K4Ykj5/D6LQslgy0E5fgX
5NjjdQs5lNrgYfHdr6CV5vuGD0qVTKpegFlE6lGN02MXXdE5LPZcl6kPm+0sDGMX7AVXOSMv0XIQ
QVWlYQVf1x6uGj0Dq+JiYDw95qmX6xwPiW3o9dXZCwTa2VMWtP5LmLRtqHOUEwIAmoKuXFetW9RO
BDGmQ9TUQWgVARuo2KI4BUg39IzJsjVFoXBs0Sh9laeIYlRIyXkUiBGBD1ntOnjCwBDV42FoLcFl
vCEqQ4dXD25wsHXD0MNzmWnFN6HJGUFPkZDa+E2e8Jaf+iAOaGXQ4kRP8JakeQS/46YrAtyTVd17
JxhGa5GR1JXfwtobcEyiIKceL70+8pRDM0pIkTxhFSBLc7bBUQRVJvj9epnk6iWrIOL0JC8B4r3/
qlyWf1UBS871qOqYweJij4a2SHMxNeWUT3S5qLhDJ0UdCHqx8tKLsbJAzUHJSSvANNmIWwZpCJo1
QmN22JfCSkpKfHYAnBvsrOoYUKwCjr6kbwW3NMquU0aLudYPdDeBAbFCcYfruAFooCOmdKF+wRYi
tg8OrbeACnJiVmXIwH+xK5TQKN3eX0tu0sK1LlGRfIzkLoxNVW3CN3jjAj7S8HLU2qzbi42pcInb
ElyjSBSVSdgrZPAYbLfY8+Sdp8L4VesCqupxK/WMIfC+UhLKqtSpaxWPWablGBm3qxSJtlaKxZZi
J0CMJ0yzvZYE9V6hAW6QTtG6lPg4SlHawfwhPdEFKgPJi5gqetarcHdWGK5GlTekwWDTih928OEO
4a8thJxqZMDUt3pEm/618LxsAfCT/xJ3nd/pOOPkt1bx8OoskZRyejjHNZAy5LFqqk4S1m1M4S4d
wpxXtRPO912d1rjw8z5rwUasFA0HW9/KDiwT6tAQZEZbNY00uIucogGdz0qaEORCtb3PtRlnwJK8
36oAXX+pKTK8WPB8c+rdAPmEMO2Ct6KmFYQUe6z3Ie6gVs8NcJImTUmjXkc1jbKEhQqtA1cz6XOQ
2lLRPbaqIvhnJszJFVKIFsMcWX6DCVLa7gtVDT1cqrlUG7EfqjbvuSmgSUVSMzrObjCHRU/zRQMe
2PFnolDgljzPj+3RPhqW3a1Q/VFdjYG1TaO1HtD7NGAMqqn51VdTgYX1Rkzh8xKWEHAe1IwrTC6u
Gg0szb5bgtjiiqSkmSCsEjlv3yWBESy1cUEZ8hnwEnSGK9qzygaIJBiuYQoT0pN+aAewuo5xliuK
MZSSihw452ZPSh+4cFFXc/XaijH7koWq/NlpbRYRgOeilmSxly/kodNSA/gJUTM4ipc/cHT5sEeE
6sL/OB4ivA4qvruist3kQ2YWDYQyOv/ACL4X+fE2TvMEMUTCw5eA0E6mT3XHo4ioiPAq78vRt5yJ
WXiY9ywDP/PSG73Nm2+fc2G0PJc8Ce7n6rcTuvjtii5+O6SHiZYsmm/f9Gy0UC8zH+eR1snyNe0r
6UOpqbzkVcrGegnefaf7jYDboS+1GgpZ3z7tqdhKh1gTEDyMNu7DIEublC2jhETl6POOeIR3VKi5
HxpN7Nd0dIWXuz4/Yt/nL3T0jBdH93iMaS4RpoanfEjxxAN+dbSaV9UAcvdhLOFcb7jRjr4NeWYf
IPDN9U4IIfxafZvX9zVg7yTScP0R4dvgPu0G8BLdRu4O/DAUn0zLCFha2ZCVUMwvXG4coTSDxm8e
POeq4IISNOZB+7BhEdG4gwg/Y0WB6zXVCjyq0yY6MK5UQWUUBh+vcZa12zJXAOsPSr+7ZGnuvmSg
w1Cdx3F91WrsK+I31YAp04ZqE6XA9+nIPQ/PLfZRpPtdBw8ISSkKYBtb9UvsonQBa/IhWWUDy8QG
bZDqNvNq4PdcVQtvbCkzaxbZ+EuRq+5HmlbROapd7o8aMnVpcL2WLGW2a65CCKS3LjRJfygFr4NI
AEzUry2Tac8crmLYPhc1G+lpUCQHrY5UPDRlhnmWkJo4U1UCUTxqs/4z9CM4+bhexW0L3OYAedCh
pKanysqzH0jMU4FwFexFhgosiZHtEUgXV5XjygOQvJ1bsdtWLGMEuEoArYIqyAKCW7d5l/q8E0FQ
d1sAjuO8CkggtRrEFlBnIJqSeGdRZPNdlFSZiiNB7cCVwNyHupLwLWsUvgvLAxpEsc5EQlibLqAb
gKhKg/QaDVm8q/yGQvQ1UmqnVpoKEoB+FAMSzbk1vLnF1IM/19AwF86j6lsYDzm/76RSFNaq1Gdv
ksjADZ7Cx/vVTf34GVUU70+qDpJCsrKDUFyTAfNOI656GhMOBQmYPN3X9VBGeh3neKI1iDMtnGcC
AlHOLzvDzdjk0CPdBwcZ5IJWQ58hlskhSCnpoZewO5Ht6cXNfPcty10tN9TUq5CF5MuaAL4obhg8
F9ENlu0bUxKLXMeTJGXWlRCB8M9qwMQQDTHHXovaPDMrWIvv+zRhD55Q+LEehEMFYFyoxU6ksglk
2MAVXbY4oz/8WuuhQtOGski61lXtJqoGbBtOKHmz5XI8wBSEaBYrDD1MWPwWZ3fYawG8G7laJlLE
lW9ln7aQsBbxEEXI23sh6XF7KYYvZu4lQEAfgG4wSBeFunJAcF02AayZUXkgvtf3PaG+FsVLtwow
7Ciu+1e5ihXfbApFK01F7UA6YvmaW/VRG3Ekb/OgJH6kdb1Z0oZbRDkrwYkNRCjZiRO+T4nQFXyp
Z9B2j0meN0qxDN067nW/FFNtDT9vFaL7XRO8hBniB1wpWdeSQStcwSzcHN4yiOVceMO6Gc8TH0by
PC4PxA4kiXMBdaEibwfEpr0G/ADqbOu28kuc+JmYyRrplcYLrUzGw5ooQi/hbeXy/LUZOlbF+4GF
Z7gqdG3kYPxkHzImmd8RLyrlBozSsGmIxnciNWIVF7LHq4289ioRlK4qYL0AvIdQgxyJLIcqO7yH
qpII/LYoVR/ZrX9LojKjWV0AQt03QWXzTJTjCFAyYKUkZahiI61L7JpghHjDcqzQvhJAh9H3tI2f
I75U/gSBKD4nTZbThZDHYeyEeQ/VFaHEs1b3BIVWuF5cpexMOOYMoZPgBfcuJQIbmlqt+FsEOrL/
lCqh+6EMGgTOQqkHPnLQMiCBW7z69ZaH5e9WTUq1NWAImpaGlCOmxbuJ0xi945teW0dlLvemF/gV
XEkLt8tm8pU/E4UoQQkaqrCjij03Rez6eEByDF/J54ED9DjbaKeysQvAUWqLCs+/59t+YLC1sd4l
szBLgqEmSoyThHOn1UUWsFQ+ZwkZ1o12aSHkKe87b+M+KYEeHv1V1F9nGn2QB0MOFGxv1EzVMRU2
yYNRwc8GL9TOmm+2uuTD4RmnhRHVJxnbWp/T3Zh2Eik+SFNgPMeUHwt20STd58Ya28Erkb2kC+gb
4/RjHXgCdpIphDqsLFIHr3yX/dcKQz8anXSSGdoMFfeBvbDIoQqItiJ26yLmmCsZzPZuzKneAEAE
vs+biEFDZUaGgPsEZ0YtcpJJvCmVkkUTPVkJNbVi+trDtPz3uZwULH70clI25VhGpUzfszCwrQ35
HLSg6JxqIyl3CS6f39uabIwfbU2KUl4wNGJWseyFghr75ianAVyMxgk4xK2WzMyotUyTxN/NgUij
QIgDfvTIRt+PKxeUPXxzMa4esliqLduaFSIa0Q5+TwLufQ66+nAeR0klpAbGHPG0zl/jHulCyFtc
QhFu2bpEnXChCU7R70E09uOvCm63cUw49+P3YZ3igf/qqAYgA9ge2JHSZHsMEV6yLlBTF6H23atc
963d8XgkZqmH1Gfi96896hNXBrqsC5RXe5yrfau7cfaSDOVXxCWtXSlidohpFO6GjM/wZpbeoKI7
J948KVd9fyjESsBL+yZWTsFjXcL6WeziQxHB1KB7QUUqMwR1DmY5Lab/1Q7qYiO4FDntqcIAUl28
KyC9d1H4P0hFOtDHqyDIq4V4670qLaEGgqdZ0NRkeSP9fk8snxSI0tpVqJeAWJ6u2y/mA4Cfa3Hl
35KlfwqALZWWkUuGL1Bk9jA6dGbWwDjHt6WJKed8clo1ZVtm6sg5T8/CKn/ydf8kr2OT2YPA75NZ
kNz0Bhibu2WfT7Zy0dIkQZ0nOwvE7XVvlV3iFbfMtyqkMX/v2eSA+h7V25bGf785HUMkFYtaBM8d
catsFZco0TtE26tZgfuZLk3J7vLA5qBqoSFm5W7yRbzzoJjoH0MSz9SIpwfFX12CfgMU6AChhDDs
fZc4mYHjJMdlUGsWTWgDNO/5k3YJnfii7FGfT+YOwvH3JmsD8koC9oMAk2Mwmu/bK1UF+iwA9J0F
OJ6R9lgd1B3UN1bCV7D7V+F0WBi3bU2VU3xZ7YB/iAtIzsd7wWF3/Pr/YUXcNTEZPjowteczaCJa
BUu8JpzCqp/mjqoHy47XFED2kPIGAk2c3IuB20R8lBfFefho34St/w6UEP/kvv2+uB9wr+AOhzag
fzC6N0ynhpeiGNIOWXGOn6HvujraltWtCHCWW5c86QcnhMD8702OO3OyGNAiYlMIU4yKepNbMdHa
qEYGrTgnRw+1+x21sexm0Ew/mDOglN2R2ydTxEgcvAAyuTojl0zerWrTveOVi8fQInUgrgh6SmCM
gsQt6azSOPBk6ZOaSMZIQ/DAODiBvjcTfPA/T0h80w1BfXJLKkM/+Cqy5uA7qFDVTo6Gxeqpxa0U
AMUHfRk78gqMHd7QtcXMDvypzz6Ox03bk9M5bpDcr4FOOyMjbql2vpMA3WbtfOHGBKh/S7I7R9Fb
CwyEI7/utulyjjTETyvz31Ny8wmTea+LhuVFDd3PCPO0AZtJzw34WC6bXWUBpW9lC7hsJMaVNVQr
Nk+fv6+6aTCGMw+YbhgSQuMDEqRo6f4MkpAD8IMaonYonAT5uvJMBHyMUz2lG209t8anAcB3a7fk
98lcV32kxEwMjmiOJbUJT9LGOYGt9/V7p37QSsZO3TYzGdMyqWhKK/AT+WhVNRsh150etEAr1TVD
b0m7wt96guvXDM3S1vmjcYi5mQD+O5i539D3HzE5qVCKVlImRF97O1zzS+kkfXAry9pwhrwvHXdt
S6/EJuTYkONCM8M3k1kcDkhCvh5qUNROuY6PNH4fmG8Vosk3KTzU/BDrQQ3sx4Ot0qrGH+S6Oj+/
7t7B12IIXRQk3TPkPSAVODcj7waMBcZEdsIMjfEPHJ8J/HEIA2rZdrs0lyxZvsXORTBZEuLEOPmm
D75fDwj6X39aJ9XRl98//dE+ueOnT+KNQijYkh+pn9ruqpF8LxZ4EEVL7yIbLWh9gon3LWEWrMEh
pmMW1Sq1C8efCRF+0OCwsu7Y25MDtFXc0lMZ0MYrE9lCA5bfOgciXLSWQEQFugeZU5JZ6SEyNCjX
8TPs5h/slmnzk/OKF2EgCegFiLcbcdmc4BkKD4mlj1kCB5V/Rs29swsL9a/fB/+R7MtdtycbSktc
r8mAskEMlq+ZrbLVjt2TslU2nV2/o6S0mYuNHlzA9wM9PlluwksUj3kt8XEyQ0fGKpFeqLAE/zTk
4wM0K8wxp6P8hjtJw585mb7/S+N/E+gnW7dEOVf2urA+ux1JrtExP/nW4Gh69uFjxn2SBIR5Ec6n
ymSBuDDcrWrODPjPoBfdv2GXj/9+031uKFNFaDl6jr6ED+Y5+qNd1LV4KnbpHDLsZ0B139JkRWtC
XiuhwtIzHFmeJQdQPXk1XGbNDx7c8ncdmqzcoU/zIRDQIaBD+NcBY7hBbrEAZXTFrruNhsffy8wY
jj85PeykMZ4CyB4EuSmPU6xYBmwwDWq5uNDLNfIMz9qq2HDQF/lKrGAfzZyuP6070NZtg5NdAtQ0
lxQJdkkekPIFGogvyVKSlq3RXYHMqFbKOXnyUiJXc9tzulpGCCYk0wDbA44ZRnGTORy6TBzyuGjO
WbiAfb1n0nd3V2SkXWen3wf1x9U6NiUD/Ih+AjUMKOT9wqzlmmuGkZtRGrJdrlVbXarL9qrC8Ykz
UgMS1WawKPCH0zU7W+TbeuE7cDRczaGXf2xSYA0BEJcgDjQCxIXv7MvNFgEy340C/PO522mnrCTV
slugIKGLZ3eNqnyJ2uEyWa9f2kW/8pfBnHLJD87f2P4txnfy1K6zPo2ASGERt2rQprmunjPyutst
zouGkI/1U20Meo7bkbTEOVx/n4bvR+/t2v5uHDotcNHlkF3mp42HSdBSJeXOG7T6nBDRfuZtBYRz
K9NtmxIbNOXjYnHmYIMwEHv9gusa//eG+ALH5pczd2T+YMv99UFYG8ABA2etTSK7BlC3uJBd9gzL
qkLP9PPr5vX5eRPpgw7aqV0Y8ba0V87ptN0eDk709Pt4/LigxuZBZMHqBMYbQk6T46XvaKaoJcYD
vAT/eVgFdrcVHc4c9NPX4TCz0adPNTSmKNJ3KQEi+7CEv98DWg3d76avxPMriEJGb8zRosfrZTK5
d78/CXUSpfeKgsHvc4ZraBtu5mCcnvjTz5+E/OGgCBA0oiIW7krWmTdHPX7+Ph3j5fxLB76jqJut
qQltruQaOuBuoE4hbcLD778/M0DfR8PN7+eBKwn9+Pv8lw8d59k4axyB375/spgH2StSIcAI+Z9q
SCS73SyalSrZzu/d+PEcmswEP1m1FMpprNygHwkOEBSaSbtFWLcgAE1lM5P+Qzpl2tbkchpcP21Z
BW0B1WDWJkSVOET7uCzIR0yezN7qts7X3LEwN1Hjv99MFOTio5iR0KjwDLUGl6R/ZkZwroFJmBj0
EWCv40xFyFAA9rVWWwLG9xqPFLzw8NQjMyfvg72PI2ZkdYIKDRPn6eYJgk4R0148py8RMhRiQPiV
OhfmTyMXzNVtI9+P9pthixi5ijqpE88bdpOeOD1bQn9gHy5TfTa9OtOf7yV605TWgBnpC+gPW+iV
PkpLzJwFjxY5vPjArAJhfKxNTtaAmEllXkWceD4nnXEkEQwoBROQiOPcYpttabIYIrDJRAY8EXjL
Q3vqbeEtBDvaQ3plO+eBNW6WyQFx16fJDYAKu1umAfq0gTvuTDT3cEZuxmty+oN0JmVRiN9OKmKz
RrueY58+OJ3vPn66hGs+k0MXwxQcazu+Qjlv7lz7EY+O6/fvLnwHCzeLyo/xnmAg7oFdmUHSw4Nq
Sk6WPZlZWg+O6btmJrGonKZcOfhoZuUdrfdIFyAGoP9+wDy4K++amNwEnhR0Rciw4llebryVazRm
u5irET2cD8RN0NZB4ISo+v6QVGBA33RgCp8NCRzHWs/Ov/dh7vcnt8xAYeosJvj96ivcZ/aAqqv9
/9fCuF1u5luBCYnLQqsYVSfO8Oxy5ucfRXejTt//jtDkCFFdjqcuDpizMV6SOEWOyAUsNfvkxDPz
Pa3ZjrTokXmuwaZPYlGTmTy8NTmgLrDL2BzOYqMc9cupJavV89ZYX75+H7THx9VNU5PlyyqFVPQ1
msrwgOB1y0o20lL356LVH2WtaZcm68sLA8C7Uhejl5Dr4ZouJItzOCTJrN879HCv3PRnss6yIS/b
INIQlR1iS1ysBxN0hJnD8cF9fzc9k5VG075o4hZj5htww5spjzw8T246MFlm7SC0uK3w42MwkZCd
fM5t4/cx+pEjmE7GuFlvtgo+n82CEJNxvQJTBiNYBGJWolOP8OvD4TA3Xg8vk5sujf9+05zoRwAn
U3QpXCC9u15+zUTis4t4clvFUeI3NYcGVs8bsMjIn8rgyewSHrfCj/v2phuTK6sHp4ihBUZts/K2
6eJ8PlKAeslMZx7PvyYg9oIgKMoi94M1ABNbUkkSz81zijTun9o3LtnJmVkBj/oCWTFoW0BEG55F
k1bcrAUQjWUQccFQZ18R4ZAt5B239IzKmauWPurRbVuTcWsy5PbUzJfOva7avQn238ZDmryc2ZWP
bpibZqbvvbBoIkXu0CXe5tauA2bDTKFuHJPp/N82MI7pzTJ2K08BrQYNtMv+q7jwzx/hsp/ZmnOd
mByTbV73OI7RhmoHDsi7tvcvCs6MWx+uACLUrFFXhg3MfScgpl7XbhdI5wHqYpA3W4QwLDdnVtej
GUcxT0JaCARlqLHeN0LlJoxKgGzwpHwGNfMpXYFsrKMAdrjicFmt6rkH0Y8a6tgtAAABOEQiCkib
yXruM5AcQUAQztdnQ0JJ6JRSAlQ/a3wdAuvr6wvC1fhTOar5XUmezdY/etnefcBkkQ+s19MMgI4z
pLQ3xFtmnd0tm63usAk5SMYnYwGTuJvbWj8zoff9njreszz1GyVDvzHSA7zFr9crNSDKbZL9/njk
tqevsTD25XzOzPC4Dqd7gUeKC86Q8GTEk+p+hpva56hchUiuHBpH/UyXzuEAQZCZLf1wHd20Mtlx
HWSZWa9EK6xs7BDAo/qC9xQ3Z8khPrqgbnsz2XURjSgjxWhH3IxJEPC9BMfda8d36/X1tTXhc2cg
2MMfZ6xCAi0t78HIRDl3LFcbXzDBA5TqD2NA9PX0tby8XZDdnLkWfiAUvlf4zVhMNm7auG3C5vhG
qK+T5xC4z4scEie3e7Lc6ig8drp7DqHGArA+mXvVfh+ev833JOSRGj4IKY/Wr1e0vrLg44fSwsKz
X5YXn4w62YGR2nPz/0NkdtrpyUGiVLRm4gbNVksDeqZk0x7rjRQbeUcOnzNHrzSO4I8+yupI3Ydm
hjR1z6HghEiR2v4VeT0/xwsFyRyFqDarK5j6cf2dFwtx33NEu7B6lJgoBIIWZhAQn5wc8rcx0j6h
qWIyls7n15j4Gcv9X3CJ/vqcPfN+auSMex9FEMBXRyVidbIiwi4BWzpGgkbYxWvhI9vGp2QTXbRN
YXCmZ/mrYs8sft/3j8/ZmzYn60DgvTjrE7RZmfwhX3fPinXOIIHnP5ULq7LB/1y4H6kt6Mtg50I8
EyQnU5r5iEf3MFC0I2YEsChESpOzB0LYlTDk4rlcA7dJOl0m4XJ26T2KkG5bmRzoeatmKtsU4ll7
rvR0MSxaEfQzSMu25szWfvjcu2lq+tzjQQ+TEyUTz8+9OSykp3Th61xha69fo4gfQiXA179UyzPm
CqLCzyUPsC1qFYgJWFEA6Ot+KMs+ipNIEaXzCmUjBrCjnay/v7+L+vt+/fT09PLyst2+LS9wrCZY
zrE+c408uL7QvoTqBZC4Ekonk+WU+7Lcatwgnf01dHSJbHeWZFV6svHswKYrwXYt4ZjYgyMvODPb
ySZrY0jiZXipnd9X9g8M0siVEGA7BhEiwLAhxHQ/FIEGclmsxTJQaXlGLFqYoAenJvNSOXOJu4dt
QSGThxYZKqXiVPSI80FLgxqGfGaX/ouGqj6ClS040E6pz/Rq/Or7Mw0MEDD1ASSF6gqG+b5XPSuE
Ql9rYICQXY/7udWfcZH+EUlh7NcvANbN5qYfXKYjwwVJVnBOoArBT+ZUqaFxlCO7dzZWm3J/3lmv
1gYqwSDsBkD7LXag3JGzRdI3/1jtHcfRnaVp2tCpLXXjsJqJ2R8ckvdfM7lBsLg4rQNj/Vzr6lV/
7d+L2BSehPWwhWhJc6VIDp6808yojz/6Y9RvhmDyvvaHNmXYLJeBvgnMrDGqC4wjg3Po6Hqx7pbx
xsuX4Ux+6ls957dGJ69sFhTvIvALjLuxMV43O2u3Sw1rB4IueS1GaNUZyR1dBd1pUW4NjPspJPob
T7Kdc5D2NXGuv4/Cg5hhHPq/qU6T6K1MY/jRdaA6uZv6uIHGVhxY6yewfE17QI6U+4OIMfrql8qs
AtCD8Ye0GQ8fKjhR4ZE7uRkHNqqF2GOUc2c0iBug6gzB1OjCHUeVVvTVSTfuzE77GUKOOo5/Nzld
9V3ItEHnqeccgyyZl9yei/UfLeW7JiZLOQ3A/G9dyE+wtrjUvpV9A5PRG/L0BD0WR3Tm0A0P+4TA
AhVteBpDBPP+8JCTMgkYpVTORg7l5ku2m0t0fhsbTdasqN20MBk1mSt6RBQVuoQUVLPydc0s9Hfo
cRgwdYWGfGIBx0aOhV0sC7vatJvcGjuc2B5hrWNsBE4IN4C9ZEMMwQwPAFMi9B2nvMZ/ym2ok8OY
4Qmybnq7khbxhllQ3bNc3V8UZktOjDWrhv1g6cHICYRjlR/X/ncW+SZJoHApR5NGUc7UEHVh5e6Z
Y26FFjoEo4bo1TcGx1tWNvdUWSVRVxnCNJ/APhxmANLePUJKcsHateNu2/lrZxzNyWh/p5PBZIW1
JQyz7+fTcytfLIVAPcsAzNBFth1hlg3sCZ6KRWM3W9f8/QR4EL4DHYL89f80ODkBQrUJUhUyKUjJ
Q8TefC0XijWseZN4ZwhxuU+/N/cAjHPf3OQZh+aSeEhD9Vybzbqyfd1SzHw1EM18y4zACiGU32Nd
zHG7HtyxYwwOQpEClxQUT+6HdSgDFbZdnXp2bYheOHSFibVYp5iJUOaamYS9glpweeqhGURJTrfw
DpodOlBZevl9FB8kh/H6uenO+B03KzhWgTUp2lY9P6cAEflWdHAX2tHbyOvBro0UzGKSgVf5MocI
eVAiQMNwoUNJG3kFKDTeNywrRZBBbkGFanqxlN/kZWyUJryf7P4UfUj737s5jtZ0L9yyVCcnDxu6
Bdc2vnYWCkiVERwgEBEGLm5oZ3IYjxuCfxwGdaTiTvYAdCa43k1S7SxvGIezmKO3Zi1xZm38TBvi
CQhz4P9pZLLyK7AO6TA2kq7Dk3zijWFmuB6FrBKkDwD1AtoNW3rSDdnzNKWRCw0pEvatWPKf5Vd4
TE3+OAcvfnDpjHe2BssxFU+SqRdeWDOqy3M16MM7ugtP4if3p55j7z6o5Y3gwb8bmQRoNJKbQHLR
CPUJxxK+INnBO3CbcqVsIU9RvgoQdoN05J/fF92jLXzb7OSk0LJc4YKogUQ7BJhI+wZ/2V35lVl0
BiH+cLZuG5qcFXXiitDlarVzCXeDY/ihgAllSaB3+WR4U+bWxqPVBwb2d0p5dKmeBCZc4CJBmKTu
2YBUTLxvLwt+3xu6pFdrzkQiIL78PowPkq2YPuh+Q0gVFF6UL+5PipRSD0IuaLA0MuIdiGL6lvBe
2fLiacvDCEaD7D0UH2feEg9ScPfNTnZZzDYpCNFoll3CXQFZj8GRVjVuNd/yFsizErgeLnpL0JNd
rter9n2uuPmNqLw5tb65q7dc98m6jRhXqaQahOxnYC0liO4jP/AC7U47sxM7qPVLbPZOZEGEbOMe
oddsyJv025kF7Cnj90mY0rh+8Ggn0WHTuFWrxeDRwgYmciC/tW+MeJ8cZDP8bG2EFzpjSuZasYIF
wGtGAsePYuGvqJ6PxITFCAEFANpi/vqu//PR/bv3J9v/NRrVP/8Df//IYH8aeD6d/PWf/1lXtHyL
g7f0H6Qu/7zV/8i+/nGibzSoaPBR/cf4Y//7P/7n/V/xW//dlvFG3+7+YqY0oP2h/lP2xz9VHdPv
r/gv0s5jSXIr6dKv0sY9+ocWC24ARERKZGVWVZbYwIoloLXG08+HbM50BhIWmOLf3UayLUg6rvLr
1/34OXzV8nf+//74r58v/5YPU/nzzz++/cii3OWr6uh7+8ffP13/+PMP9BZNjtH/vLbw98/et4x/
kq+gJy79lv/Y+Md+fmvaP//g4fNvANmLnCLHBF4V9Y9/DT9fflGMf1uoeCMtpAPffeFCziHfCv/8
Q7D+zd+OawRgbVEapB/zj3/BR/nym8yPqIzICLlaSz8iNLf/9wPPFua/C/WvvMveFRGNTn/+sboZ
kVPiOlE0HZEsEKy0U56fYl0a55aeb0g3I/8+SyGLEusbA0q9RLhXkza36YP99GqO/v6E1yZXnurF
pMrwaN7kSiRYOzcZwq5S94Mi3OvxDY/T66G9H7XpFKk7Hmp1iWEHcSowO9A8I7ugv+RIXsdQkGsG
CzOjN6vdXSgqLpEbCnW0bNTx97Tee3wuM/XKLbwxt3L3WTnkdcNr25vN2ZFhi7CFof0htOaOp387
fefDWoWG3WhVhj4ZgSfMkESaMC1XN1pmHvpyr413HQwuQ2LuAPnTIgatx7qE2IRQ0aDwEHiD8CnS
zU+9nz3nvnwrf0gfK9UVguhJXgjbtBkmVX1HRG3ZBqv5PDO+crNzUVpKLfmBFxofreHnlO2Q629s
j7N///L7q+2hB92cz70ZeGr2PkqgTjR9dyagn8RjGPy6vOXfnrLziVztDUEqaKrqsDXn0Y05l24/
BzA2ag67suhgdauanXtyx+I6nd0rBVQTHbskTP2b4YkA2+/uk+wr0b9b6799os+Gt45LezhC1aRk
n8AqCQ+co/Z3eXpVTrp7eRo3jtjrJVuzRozw4vdqip25+CLB4pgU8lEqj5eNbO4LqhoW7RTkoqXV
vtMLnyIfHKJearV0PEpa9L7TZRJYUl0e+6osvKobtZ0HytbIYG+XaFJaEsXrZHSfCfM0RG3oDak4
2HEZtjeA//MjhIZ7plbx78uhJq63qJTTRim+5Ate73u9pstXakKvVQE0HlRNCtysaLLWpiddewcp
NgLUrVBRPK8gdjj4YtALO4m6ZQ5XZ5sqqowOOR0iUAet5jhL2Z7BFCVeMAzRZwUCUxuBnOEgja3g
TGXd7OGoxQ2D3KO6uBD/L3I154e9MFILEkZEZsc+d2TZP3YyJat6dIJ6OCRzcop93+n0yJPrvcL2
+h2wTPgihQvnqswVy2V+brtqJhVqOinxCAXS59gqxBOK6vkt35k4Y1pKNh8tHCpL+NxKw+BWVRFc
Xd7TG95AQfQA5WpZW0gFVmFia9BEKYxK4sFQCPP+CLL4fdMvXDdgvovqGAJ/REMwr/LI9aMkNHfO
1JZ9bmOU0fiMhVrmfApaw88FPZ9jT5wU9TTEVXrSuqb/KMo0myftFN6KodCeDH1hUL489I2tRh1Z
kqkpcaKhsz83Xc3iJNEakHltIwUPRWMaJ6utfTcvzGNfV+rp981RueJwkT5BfGk101PcyY1RV7kX
wD09tvJRLCDerXBW4En3Os/WT+hla0FQQq6G9eE0rQeX96JZD+FceHJrukZAaSnVr/0oukrk+yyY
0c+BTd60O0l3MkmA4XK8bTLltjP2nObGApukjfgPnYAmqdfzWU6asA0RnSs9aCLlknq9HxYnKzFv
yhrhmDjunmQhOlye6jXicBm9aRgwuPGy1em3XD7qlSeL51aaG7mrPIh1rvrgm1A9Vtknw3+AOrqh
H0OL26toeg8B+4772vDW9FYuCqiUDlGEX43WnIpIVqS88iQ1/9Ua9MdDe4vwWbpzbLbskL02yPlI
pP7XMntDAlO9b1qllyCzZatphnrEs59q+o6djSsP8ScTHgCOCH2Eq/HEqRiPlVJU3gQJU1Yj5DUH
jjZERyRRlL2k30ZctzAywBhP1QGNxJU7DKLOFyJYduFWzopHScjzU2C2v1k2edkbAFes5eTrkH2t
rBRt1viGFdVeqTh45ytzkk5VHNz3zcdBnHb2w8Y5ZAcSIWvIMS/X+GonslEFa7Di3LPMaxipBQsC
E5jg7KR90E7ZQS+/+vNdDm9lZnyNrb3t+HZGeUYt+C9JX47Cml2sSwphSsqE6nWrwUar2UO5E4u/
3SDnFlZeTRThg9WVuPTSHlbL4KuoBI4yXXPduFa0h1R+67FJcEIELAEs4V1qLcN9dawTE45nlKYT
T0KUZ0S4YCFvjRv/LjPKx8su5O0BOze1/P7KFNT28KAYWuKVLoIlrmk8Jele7nlj7s6Gswz3lY3M
TIesFK3Ey2DzmYvrKmXuzFsRLfrZ3Mk57tla7foakFIeGUyd+FjoR218bv8K4NBNM+NweeI2nobn
M7fa8do4L6z+WNLjq2J2xjBFf35EaFYJ34dh7SLSnMVwlT8MgQ9zvLQXUeyt3MplCTDE16oRpV4+
5Doc8GWU3mtRhup40bbPlwe7Oatcb+ZC40khe7X7rdbvQtViBaUBXpOg/hQ3w1GcQljlUX0vPl62
tnGtYYJ7Zcn8aFhcxaoyRK0WNK0pDvIgFmgb/BrbEzy9cOsfg7q0laZFMq+2y7Hf8WPLpJ2H5eeW
V7nV1phmfaRR00ur+zi/78qTmsBbfiUk937zqIo/Lo900xyxGTc4s0rP0/nJMNWkChQzSz01+Czd
qvNnw/eE0ek+ZN/FfMeDrQv3XAiM7ZWx1ayGUDCqdYGxcf40x84sIQoj90e/uI3Ywcl0Ugw3oPAk
oCeuQpgb+Ue9Ge0GbP7/btSrSfZTLvPBLFPPCE55WNrhZKvCEbbg7IduHDXYxy/b29q9rwe+2r1J
PZnKrDDwehRcJGxUzzQnu86/J+FOGPHyNH6zf5aCjkTqlAzmyhT3ouxLRpd6s3Ccjw1QYeGvLEe4
e76S5ieh+6Hc9PN9pD9nHcT39WHqjvpeGm7juQWEjNMDpSiHCN21811VC0KCakCaeWlZK5LNq3AM
7DyWIlAHcS8tmSqjam2j74pfWRygX5OKIizlVW1UO45jy0lRiyG+WN5ePHXPP6USYz0wOIGeVj4G
zcdUeCfsdSptre5rE8snvLpdmngcW7FaTKjNUcyuZNZ2Sm+z4mFM94QY3wb5zKylIHa23IpwFZ7b
ShS97LoG9wDNuAv4mXeqC2GbPTWofHwx471MxZY9KoTMH304gNxX/kFvRXXO+yr1/Pk+oCYY/dRB
O/e3k/51sK4un5LNC22RyVWA2FDOWmcIohA9HfQTMNY8T1A8ZggOQG7fj7AXS0i32HkARUKlHeT5
+7SX69waKfX2Ba+Co0Lv6nxmC4Ue4rBPMk8QQyfLwnshOGYGagdd4gjmYSoPl0e7ZW95VSy0IQvO
ejWzdaAo0SiNmVdH4o0m3Eq14Pj+U0ChP7fQE+l+k1j4xfsasMpxDtAHhFXzfIBq2otVl6mZl9gl
iPnWf/w5hfz1c9B8CJQ9Vdut4QF74xEOBlLlaXhubTS62RQDK8MP+XCr25KONloJoWzEkzh/D8/+
u8vzuYbZLeMjUaZQMFI5F7Snnls00kCS0DvLvXmOHnUyWV2heFP1Eb3WVvmAUMljavr3g0I/DGxp
yHbId0H/Dur/+3LunabS3Dn6LkQ3ewQi6yrtfz6MpCknSOax9XItvvIPVlDOfgCRsGfm8XXUa7d1
W/2lWOUPLb9C6gGRrdDRfOUIR9KpEmSn5sUCBiMklJNU1NRr3RHr+Z0Qn0iGXp60Ncjl5dsWgXoy
BmDbKJWfT5qi14NCs1jhGfrP0Z8eZplKKjxQxewGwlMeJ279qM+J2/UhchJXqtk5AmlKob+eoeOa
SZRe/qAlEl9dX6rBAaQKBuiB/51/T5zV6KcNQeb5pu9oalc6qpGjBBvLbrkHT93w22e2Vr607nNR
R2NkiQJcoTtRxnIqJh6O/szQdyZ6b1yraygLotQk78UdgTynUh4m+b0gtsd82HlNbV29bH/6IBYR
Ri7g5Vy+2mxQFSgm4hi4lUE+5QnSziLK4BHaVVMiOl0iumGqHCEgcY0s+XB58ZbN8mbxwLnivuHk
wYGf2wZ7PcVZH2Ve0KH9EBnXyVR/tOK9Jpw1nO5l05poW5KoR0CWu+ncjpT0gtH4TeYpESK5zXgQ
o+GuC953xl9pYLmtbs8IiA9+dBU0wzdV/Zha1c56Luu1HuoCIzco2OqWYqzWs+pqZZ79HPemq6kj
m0Xl6pb+8/J8bl2IhFHg8BcyUFjaVwFzi0ZNqNUMNMp/ITF5nYXZQRv1H1M+3mhW7hiR4WhBfqcN
2r0puk03upe/YGvbLgBOSo9L3Xy9m+SyR+okrTKvCLDWqtdpT/iKpkcTTDv+e2vzsGfpfVi0Srmk
zhdVzhUWC8ZsL0QY0zY7SzikjSUfJH/ay9lumnq5JXSUtWn5ODfVoF6qRyH56BC95zFQCNea5i7i
Ab2zS7YNLSuoQ0Ynr9lWeENWbWQMrJ+i2kH7MRoMlwLI5TXaMgLVPOw3ABFo21ptEkVQwwz1SwIX
eaAEbcg/YDkXbb3Vp53dsLXpKUfL5EMRrX1Dke1nRSmWPhFELQwkTh6LaNyZsI3nKF3YMr0nHC1J
Wb+7tb43rbEqcq+e+8K/yUYUWB2fLP+pFKbWvw4FhUejgO5L7AqUmk5cVGJ2+O0JJWVJXhtox1It
Wp9tJZ7qsO1zL06ekFQ6Fp1tzeHVZSNb+Uo0kahvwp29gFJWy2aVZqbGWYVscVO7leVU4dWIEs9U
QGYaX7eWM/auFR989apMntGKEYR/8JbQaK0HBwJoUqYsd34MekCmeHI0UJNa1I/I3/mHulQh2Rz0
A0lO1MD1GpyyUu4lS7ccuEa3FekAknsaR+PcchaNhRzyB49LpPxWie1wrRej6ohiMVyjDbgsrhSf
yikabS2rdAd5zsGJpDh7zHUJSLySN8fL67ERr5LoscBa0j1ND+xqMkYhVtLSsKgsoz57WxeWdGgI
UW7kshJvgsoKDvVQTq6mhuLTZcsb5xf6OtBHvHyoDa4Lc2I49Vlm5qUnaPPRL/urPHamSjxdtrIR
7JDpX+A4TDh/Xt3NohXOYzsXhdf5h6r6JvdXnwbt127mbMuMAayI9zbHj2DjfGWptI1NIdZMY5mw
imlMFDeK17B5PBT9rCFyq+wRbm74DPL+BBzLSwMI1crknIVjlidF6bWDciPlDyga221q3BcKmtDI
WpxEK9+JUrcO75nN1W7JS6UtW4AI2HxvBveR+LU3n9C4vs7ykd35oMaN08jv5kh1s/xDHRQnpHMv
L+hiYhWBLOUOHdZNlETxxuczbUm+UBdzX/LEmR1h/NoUe6HkcuO+sQAcgnBSW15wqxtZBAaR5NVA
QRGlrPggWu5Q8n479P3zkD5LE/KP6Yc0OQy/R82whHc6vTDSIiqAG14X6/tJH31f4SHXpXJzyNT2
m0Ifk5MYkWhnpVm6lydya//Qe0i1GG9IrmrZ0q8iZlFAQi6bpoIYp5srGzWx0g4QgnuUepLavXVd
Jbp8XfdxZSeSIO6EPRt+h/iREEsVyTPzBju3XpAINGLk64C6NLbWhE5yHyfpsVauBiFfXPHO5G5s
G0OkX5o4i9vtje6W4k9Jr5Q1haruk9S1djzsZHk3BkTiETJWKv3g49fP8DgFQNCDHPNiRa2vggmN
uUIbp3cNYpyeVcggXQQ5OJlVYOxUXjYcKW8OcSGbp2gFDvt8Kgck3RqznksPxDSpI6u967vpKp73
imNbU8j4kCogEqIPYAmaX28YyepQhE4o1S56nIFuB7vEIRtHj9I2sD/upKWiuNoVfZ5kBQwllRfk
wo2Jk+nn1qkM1/RrNFeLp9BA3DUx6PCqTNtvU/Sv6h302tYooSxRwU8gKEam6nyUfWPOhqalldfk
t6P4aSz2qPX2DKyCgElHY7aLqODDHExJ50PT/bx8sDfuIoO4htiGxBDQk5X/ysMK/XXYW73M7700
FO+N7NZXD4XijsVO9LA1Fk0x8FsQECzcaOeTlc2laJZFU3mFUdOg3cyiE6TRzsnaGg+BAhsO8m75
DZhWFxO5aEoUkdWydrpZdkUUcyEfsRV/eOSluBOLb7z9eNoC34XQeOlOX01fPcSjOfVF7TWpINnB
eGN06knBXdrhzsC2Di5zpxMP89LkqbmavSwUifaT2ktiszqoVvWA/EpxlUf/YENwmYkL7AH6yXVj
1ZxO3dh0ak2klR4HIfQkWEMMZFrN8kncq8RsbAkTZJBpAVGh+PwGw1jWYRLraePpfvE8W6OTx9UO
RdqWCUIeMA/q8ohYN7Un2TAN1O8A3zR9auewPh/6Lt0rAWzsg4ULhFGQcCEMWJ1Ty8cZpRLIFLk2
b3toB4QZIUk9c/vodPnAblgicoQ5XUbwiSLAMt5XjlXQizRVyqL1MqBUavSjLZ7FmBZ94bddG2Ae
Llty4BLpm5ek6Cs7spCVudqDIkXOynwYNXP4GlSk/S6P5m1cgRXKcOAoSFZBAHU+GjGS40EKiCtQ
W71Thzx35d6XXKSRrWs/bgNnHM3SjsdGOJjtZB0uW387l4Q0BIggPHEYUO6fWx/rtiy4vgqvGRCm
aNJYe1R9I0UHdyR3NBrhzmg3SuYL/o20IxV6Mn1rHNwotxKS4WXpKUMAnnIWWumuEdHCTiXBuBub
HNW8hnvZrDNwnnrj65/1vpR6Ox+0PSjcW0/J4uLx+SI2kiquIoFIz4ZQ93lSRdL0TKPlnSJ+SfVj
11SOYey55Y3XLNZ0jh/svAz8ZWZebae2ScKhlomTExx05jZNWX3Bw2iDrfap/DgWBTlfIa80y82F
SP0ME4Yq3w3mICOCjF6s3SuInCOWO+8yAGxNBL0tAHkoMJEwXU1EXAda3Gc+IVHT6FdTUPgnzY+k
Q5rEmiv40XshruSdMGxr5y0ZPA4XFyGCpOc7r5/EPFZjwqO2Do+iIGROoWU3RhWXTqU33y5v87fR
5pIupMZMmEI8u362S1mrFbmMsaZAXp0MvhVPzjw5k5/YXWIdyNHuXItbx3qBpJtMKnmqdZ6yIMrk
dsYdNsl7WfxaSofQuFECu71p1B+xvud9396NDPCVudXrdugaS+x8zA1x+86ohatR/wICJbIvz+PW
RqHRSV1qkQDC16NS46CsjJxnAT+fhjQ4NuN0P/aE0XIKYjj+J+a4iXmF4IGRSTzfI90oRF05iUgh
JhLSi8BkZ6v7OSvmX+L0PSz38B5bk0hdcMnUI1ChrvNNSdIJDczuJXC20TYakLhqYFuTujOqrZ1v
8JTUeBrQVrYGKYWBX1kGxIWen6pO3oilO2nBl3FW3wuq/nx5wTaAHvDl0PMJnh4IP/89n0KpMfxQ
SGSMkT+UjfwqHIrjKDs0PUWKM2s8TcqjPD0b1nsxUe1BI84ZHkTjfoqOlz9la+/w2tJe6uYAPleL
mbdjoaSVWXnVdJB1r4lum/qDEVxp4o6hjeIWY4azkWQZbWv86XzMUTsnJVde5c0iUk9kDSMhu05r
WKB9zU4tibrW+DEu049zufes3QAvLcI1BEBLMYbn8zocztRcT+O58npQSwTEwPTr6r6tv2SGahfx
fSo9afI3sZyprN9C9Op2mfBu6n4/VubELABvuKJoWLJW0ZhRGHMa+kLldbLhtSIkQvJtGmYfLi/p
xk4+s7L8/upKm4pqliOaULw4TW903YEQ2uZVfWj3lJU3TubLA5OrmrohsrfnhoagiDQN1XnP7LuD
aKY3XSlft8r44/J4Ns0Yukisx2OaV9q5GbQwq9GfGU8qKBbNVzKI1iptTyGp8R0nsHE/LEHl/zO1
WiBBLLU+SEA9h/1gm8m9FgdOGAvvo1agBx3p+aTKncLfq5xsrhiQK1Lqi1LV+iLU/IIIqwqXtw06
cENxKAh01Ng6JMXOa23LEvgjOmZ5rHHoV3ujq5pmmuK69gKKy1Gqu0pyQ0/dsWp/Xl60reOOQDTy
xIDIqdSvK1tWI9ExEwy1JxVS95gUU02r2TT/lWtye6rLAmobSb3tI2M+zqJ800aFtBPVbri2pW1F
e6nxLgio830T63NX0w9Ue0aSunoGSdb4IRCOkaAeq+54ebhb80oZADo03gu0yqzcqAApAiJKc+3l
yccgPanFV5BqvvTxspWNgIlWKNqP5EXtm8vjfES61Qh6m3BHKUKYPYR8x5dMKG7EmP9XmZF5SNtU
tKui2msc3DoXPCMJnCj6UENcGa77tMtDTay8JCWTmhupLVLhyacn1WoPovguFQ9ydbo82K1j/9rm
akqDvhFGfaDPIe0OpfVFCx/N5t1lE1s7ZEla0AtukHtcP/O7hkQhv1UeG7DXerdXv1YwCvedo9bB
zrt180Bo7A6DJCeiROt6stgHkdSbeu3VpfxNiETpiGJI4NSqVrlg9qWjpNBFW2RB7jYBkJkuHaxv
vz9eKCcoAS8CItYa+GBlPVp8ATmUtrkpI+uOgPJ9EEUnKZAeWn0nwbG1fjT5kBkCDPiWtS+mY6bu
o6j1Qik94Eoz8N6+tOOwt87dayPrTdIgXCHIYeu1UW4P8Wm23gmDXc7/wG2iyEXFhszdUuM+P3gC
TUSh35XEa9Yo3ssSxLWTcdPEluqGhRLvOK6tQVlg73Q2C1W4NQ+03+YAqEcSkmyDimb7vrVbqR7c
VKuufL1td8xtLBTFGsoJFDAIk9bZBjE2KMGlfuPVbcve080KWtgiAYMT/s1rcUZr8Zq6YOu5TW0R
cb2FWRHmyOVEvopNJMVPrLDuWs8IyxLQ9q88BhoaBariTuNseS0A+qMJP/lV2onKsZGz/GEIjfwY
ZqEJkq7sd1Z2Y/CkZCE4ADGwTPUquKgic2qMMW64JACuBKat9J2rKzu+bOvwk8qm0XB56VpvOt4s
eay6sA47D+3E6sY3D1F12xowzfbXRVEcZQOdquz68mnf2EakR0SeGLDZUFZZOe0mDSqlnuveG2a7
nJ671i2kdwN1sctmNmbwzMzqCOZ+NuJqmv4lZuq0p1JS7LgTd17uW1aIjRbkGC8mwDLnG0ceYz9t
82jw9OLHEN6EkqO03y8PZGO+yH5RbVi2whKjn5uAK6EQSZEOXjbfx9HHEtSkn8gHK+8Olw2tBQ8p
kvIOoW2DQ06IpK9b+JpJHIdQaAavi0HXTmF5V1efyO9NoasMiCCmYOrJtinWVZFJT7VBq/OXPnA6
+Snv/hr0r7P+UOSxXTHTtcob8l2aP+j9Rz3SnWgAedImV3pcPV7+6q3pWVA9S3oQ5NWaESHK6Iye
fWnwjCh2c8utQMo32sdIj3b80bYhNq2BpyDttYrbpiktU93oBq8psxNsGX2lPAVR8W4K0j2h0Y0A
gFInyS46bvG169LPOIvjmCTK4E2nIL6GOvtEyinWB7ve7cp7G7tpmsg5hEhFpS6zjjWiPh1HMaYX
Ve+pvePM29vYjcLvlfSrFH5dXqrFaZ0X/2kkNoGksFQU0NbZawU2/ZkUNi9ADWppHOy414T69jgu
3FVgC8kDkXNa01fXc6UHTbak7tJaduFJsAc1SoE8DztRxNvIE0OQZBOsACt8UxeOm1knMoupA6Z6
a4thA7oQMvNIp+coc+ZU9IaHPkl3grWNCSRRAEccKNyFZWG1Bf3RSJt54kEmqdV9WutfJSvfcQIb
OXdKxDyNaCFYKO9enMSrq3AUG1NPIuLBDjoBN50lwymM7EFvw9S1qjZ2ejWClApxVkcOzcYd58zx
aZ3eOW1bQ33By2mIXfD+XD3iuzItzULkEV8k0iER8oPq/3V5N24sIUU7sGLkuyCrWHdhk2X2+7Ax
Kq8sIUON0Pbukj5z5Nq/L1WpdQNT/eXL4MTEPaDv2+NNnE1+fxkYoII1DZ/Qa1qdqUbtRUF6pfGk
18P7YAHEJMGdor6/PMy3bgs8D7374Imp2gAHO78+ZBXAI914vTcBmLoulVx1ZTOM3bBtp2tDKcSd
hdsYHNMJbArcFHHFOi0id2EhZX2BvaK9AofyqfQhfxAauqTVqb9RE/V4eYBvPRgDfGVw8QmvNmyd
TFlQylXv5ZZxJdOSEVauAWJjZocmvnyiWWQnbHrBUb5yZMCI8M5LNwEuGme2DhcrBqI1fad7ougn
z104J5VTEg/L7jCpxVVbKZHooK7RuIncdbdmFqnf4k4LXH+eGvoQhSY9pl1pHFWlUCdX6rJKoxXC
N74ldBB+ayefh19QtbKtZ75WU9WzhA8xqswxL0ArhLtlKJCmbMNhdKq6MWZ70qoWvlm23Q+hQ0X+
KFAO1AFy68PPuDPH8ZjSvtI9FbneDld1WSeKXVVJ09gGOMjoEBh9HblW7if8ZTDpVNjKXc6ONfb8
P/NGMZbkB1Uc2M7Ol0pOrHKwIKb30HpSrvWsvPbFbAApPYjXeZkWjjHTrGpHYdjIdkM707G3xCWP
P0R3wOHTnarS2tct30Mv7qIwLdOoAjL1/HvIbUmN6ce6x9K1dpEq10XWuop1klLFNeTgBvd3nJv5
FCTx4zz4v4ey/ts8sAF670idrEUxojyVzM5IdW9o0LKodMmWusgJ/SLaiVJXR+Q/hoCLL+UzUgdr
h2NVluLnRqHTxmTBGlIcrPLeaEqX02sbyU/Bev6tI/nG3srnVFXcxf1c6l5h5u5E6DilNZd9Ztft
UZrau8HfcTqbK0mctLQTLJDbdZk/Mo2wHUROZJ5O/YFHZXGrROqvuQv6YxamlGaiYkZZg2acqz5X
imM5DPpJWHJHl4e+ikBehk44yqIioIGdxT2+8kY0+ak9WUXdU2rJ7ayTikbHlO2s57YRk740qvG8
Plb7NrOCWgj8XF8SJi2tKUZ+UrWv/2Qg/7WxcqvBWGU6VRhsGKeomew2YHvuliLf7ky2Po8OsP8L
I+06+6QaaVj1haoA2MrcVD3K0pWfXJc1rEXAQSNzb58sO+/cc3PSYEIGBLechoUH8vXyhCIJmVqL
VY9G2MwRON1l6UyaeMiiRzl5N6lfRPlZbFtHVHOnjXq37qcjkI77QI0PSroH+9sa/uvPWR2UVg9G
WlT4HEW5U/3KLfS71nqGXmiMb4d856W0fu2zNxfoAi9I0HdA0tfqEez9JDY0wQALI+p3Y5IbdlBa
4dEPe+sY6MR8Mk1lh4Ar5bHXygl0oB8fL2+rZWuuFoAkMVcA8Q/4gTc4GSVMEJg3DC+NYkfXDTfJ
Pv++Bd5n3MtEPMR1qyDZjFUjtubG9Eo0+JyEw+6Kabn38N9YOZ4wZCIpjpB9W3cxNUXTFdSWcXHd
cBSUn0Yk3AnRvXotR6mrZtlvuxW6s+nWYg215V2z2ih9RFm2FxKmzaSzVx4zO6caqxb6b9ablz1C
Gw7lZnUhxoCP+vyAqDINX7PYGF4yzLaZgh2Ons10OpTDzuX71oedGVoDzQBYlJJM/A0SoL/N4Za1
5SJ6lHxr78gv+ZHVjmNECq0DCtc8NEjnI4rY4mYvTYaX4xSOZtcothgEqd1Z9F74qS9c9+3sX0lS
pJFbHBGT63IN95Obh8sbc13ufZlbqiSgeaAuw++t5laMW18wAp9y9iTYA1n1LHsO5UOeIfUWe211
Mma3KseHWMvfl+P4Qcm8TESSJ6l2vmT19Fk+hBwnjx5CD5ygsvoQPaimYWhky9NpunA6KW+grzGG
q0nJkwOVhx4iel+i+hYY1/4kS9eXJ2LLPKDWhTTOoHV83aYeQigWWznmhcHS3DBo3NIgDMxjA1CV
dT2TGdBzCuLazrBXTxOGTUMbebQFwEuSd93eEHPTDPOkdZ46PfjRZy1JnGj+aebXvraTvn07QkDq
uDH0npfWn3X/jT8JidbN9ejNVuFIQsfTcnQE/1MR2dWgOmYlOLq4l/F8e7dhFCJ5ifz8AiJaXNar
0GMalHDQAnn0JO1Jpxk3Ve+N9F2u79FibUyjsUCFSUSQJyBheG6n6UQyhaExelVWsGsluzNzZ6wC
25DeS1H123EI2JoFL8zpJB5dYyTKQOwaf4gnbyiqu0GObLr2TkG+B8HaGhTNEmgzgI3iKaCcD2o0
41roERTwGlDwwvAuDKFTzO22dsqy20lNb0SrlJ5fGVvFb50ZWoE+5pNnzCEbwRGL2rXE4F5Js1+5
+q1u7nqhvCvKq2iPoXNzmFyrS4S6KEmtTv4MU7VYitXkkZs4GZDppcN0290F4WEW9qb0rYdnlP+1
tc7Miqiq9z4skF6oX0eGcJ0nti7EO4m4jU1vWogzAJAHFEs4vFo3vZksI6lnT4lFO4y+KI1My99f
hrJ3jSxv0/NrhL5MLpCFsgRRtXVCKhnkZCqjbvZgoTiaavHUvaOzx3TaUwBEYCzuQN5e5aMt9ztX
/0bYdm55tWa1wdnKdSwLde6Ixsn8LCKOrCO3pM9umx7ydM/i5ljBtS3sc4sM4GpSEZgddT0YZk97
oB+dDs5Txvv8CK5FT77Vj0N4auan7PeSm4t3XlqOzaWYD/R1nbtNEHmaKonMaRynhy4SDnDf/b5b
psYHzmQhFCB/uvKQUAkkkSEVoiemykGjQaroQLZEddvgnKNDM0We0hQH0GK/v0vpo+aqI3gDprCG
QkqpkEiTUoue0XfvetoQsuvG/CtRuy+/e7O+JPMlA/ZKgMrrGoXW+/VUx4HkiQijtXdWiZ4T6GnB
neTeySXlYDQ/Llvc2J2wIy7d7TDw0s6/ZprPILtopUSXPKty1RldD5j95PjXkGY8S2/17ibph+sg
ynYwEhs+FLtUquCABCmNRzs/+IrWmUS/muTld4J5Naug4KPpME7fe9sSc7fN31d6fpD2WiTfxv2L
Wa6ipT62BFHnZvsSTHo8GsxwG9vdNzH4IIvPeZW44Y3f/SaCliNxbmzxsK9u9DjtOKOdKXkxWUM/
gbz/a0vVPXqIhM//ZBlpesdlQ3hDnHRuigpjG2kxphp0Mh8sbgY/tX3w5nUs2SVq6ZX0I8DvXDa7
NZsMgXIjJHwQAKwOZGQNfaCpueyZRuPU1jEEj0wJFc7m6Jsg/oMxskVJO4IRhkHspQP31XTWYpTM
qKXLXqZBaD6gHWEDN5Mq85BVdlTdC31ip9OeYt7bGwqnxpwurLI4tvWLqmxDfZrjVPYq8b4dTl3S
HPLpQ9ANO0mhl6Dy/IZaDC3jozqJzMRqa6b5SDe00TCZBY18qR0WhZ33n0mHC4pTjdWpF1y1sSjb
GDbPZ1sIrSMErQV/2Y7fG6269a1Tm9lD1TgJq95Exgl2rFMqwwii2Jqw1860sfpnH7za3pX/fzg7
rx3HlWRrPxEBenNLypUT1V1dbfYN0Zbeez79+dgH+P8SKYjoMxczGzOYCmUyMjPMirUSJSz1Sj4P
Re2Y+fdAMuwoLGy5oQVpaY+JtrFFty4rnm9wASi0cXr1OTx65wF5BBG13pbyuRAOEXB+Oap22UHy
cYKDP5a2Z+SOuTWUeOuqwiooZvDFf2uD11aDUSoAu3b4XaD98vzEGaxwPwtXkBiIv4jYbRhtbUSF
Hqt0iwBt/ugLp+BJwNspckOlvHzKJa3qwRu2MvGRqTlFUucAmpP4cP8cz7fDysrMyYUiyoy4Xdwe
fVVOZhp4uF6UvXrDBF+0AltPu4MefGcGIv6jUNOqNxK6WzsLJoIyvszo1XyJXO+sHlR9JVDvOufd
z0FweiyMAoAkWxl2o2kDvlJ+14K8u7/am2aZoKVzSFLChOHCbNCVclFXAlXE8WlGkNbCuBt05pAY
YpO+Qtn7pgsHOXwW4+afgyRmQd9ZXjoweiexEfvaOR9KIPppT+TSiNPGtXzrc/7v5CSkOfRIF1aU
JFSyyAu0c+SND0nc21bzZywfhFx1/K7b9x/KyDhu7OkcUy5ciIED8P7gT2hY6nNM+u5oipNGr4cj
e/ZrW9w346vsM54cHfv8TUyMQz/B97YRQ6zPBvkCwdz8zoLIXb4Ho6DFwmTG0zmRI2XftqH+UKPJ
+XB/ZbesQJFJaGRS+SHBvF7YGKiTkgfFdJYnAtoxlGTSB32L63v9ygAwnwWPKRHC0rl8v/PU0n09
I2TvQHQ8G6Ef7cfQa+xUNoUHy1P7/8uq/r+9vzftu89VeWKcxWU5nXVhSg8m8qx4vxKe7u/djVXx
bpL9U6ln+m7ZTRmsSU68OJbOXqTo/+WaNR4AqxIeaF5Q2YAwtjCO65yVOJb0nxrr34h2kfloemBB
RDQS3jG4ccwaDxG7poEyRsjLpts4ZuvVkbD+lXoiVCcjXxgbSqFPrXgyzlUcOVoyOpwAB+xStVFq
Xb+z13YWFdAgG2IaRh12UtE2Rt8OhpGn76Pm/57MJ2VLLfnG9Xhtb3GUZcq6auOLxlk18p+gpp6D
MJrsVrZlI7AF40lgnsCx2tZVvW+9skWQNZ+n64sE63NVE0QnqdYyjzTMQrdi4lyIuR351+g/6N+K
5HcsqBuvwPpcU91g0MQAWzHzs8+7/u4EJDWC0IIXm+ep8n+kUzU/dN4Wb9RNI+D3mfwiXWWg/dpI
709Rl4+peTa99NA0E0zj/oYXbplY3E96mpl6YSUmzR8TBVK1yPbhIOgbVm59FaYt/t9CFruVVWad
McNinlODiVVIO1OabK3xCWF4p4qit3+9N/g276wt4hEIbmiNeKxJ0pL6YLVeCwl08zpa/jPEydNG
GLK+NK6sLQtdqEAxdp3zkawkDR1zUHE82np2nDf9htP9rY0vvZsSBkkTjEsMXSzuDHWqq7BTSvM8
jgx/+/rOa+qXGmYpxqJ3U/doNe0x7qoHVW4d8TEeEztspaOUt/9Zkfe1+Bh3xm8r9mxlOioSyQ8F
/yCW3FTR7dHbGVKxwxuOo3fyc9Xu4o6Q9OP9b7P2BCQ2uPdoz/FvcAFduzSSvuo4gpM5T8Mw2XHA
2y7vmmGneg+Zam7dsTcwJ2h6wKlCSWRm41nOaaoo8QAWjBWC7y+RdYqoiOSvNS2GoJJiNmd0vKH5
owiXIJVt5uu2GNHWx2uW3+BrEbZRHdEWl28tILVpCYVy7qxI2dFRU2w1ErcQHjcyG0APqP0BFQdb
zatyvat+KQglW6ufS6Wws3qnCnsyKOOzfKirT72bBdVGLrV+vCj+W5BRMKXJcO9yVtTKtTL24ZE9
K50kUoIpvxQpRScx/iaUVrcR9i45ZYnQZjkYyj28zISByyRabeNJykMd5BDQ5zKb6M/J2RH4Btmi
Jf8AAoX2dGg2tt4lD6nHuWia+KgVENCGD4qMWkhSJdWjKnXj41hpP+679N+Wx/WphCiR0zhHXnzn
v0747i0wWwlaYi8wzr4pPfWC/lw13musl3ZufZZJg3Rz2uk10uMAv6D+S9VnTXmsJXMvdS7ayBu/
Zi59rX8NwEIIPMg5l1ymvTD0FmNfxln+PPDgm6Gtf7McWg0ymn7tj/Cn1DvWxWg3grXVwSaCBlzB
fvO6GgjoXLtgq8dyXUWxdZ66bD8GX/NUcYT8Ykyfhq2ayiqimU0RMNGfpqNL8nhtagDFmGZRY4Gb
0Pd1/toMgi1ksEFPtp9/VTdurJWrL6wtzpYidX7BfWqdM/1PM9a2okGFaX6bqI7d/3KrhwRDzJYx
Dy+hb0kL5npZUqWPQsJIzznRR+blfHSz/7Na4/9ghXoUTX6LUVTgQ9dWxKhVo0KIPILqCu78nZT9
UNIf91eyuvVmmVMmIpiNJzRSl5J+8oR8j1j4wlnT03rXa7lgK728NUqyvvUYR4Key2BOjiyclPV6
KTDLVAJaesJZrJ4jWnajptl1/J+eIpGV2aq3kwvAGFvTXWtHp7IOfw1oMwhsgPBeW62sUgi1QvFd
5EntbvplNZC6tT8M6asW/nOFdNYdonI4k23INA0XAWAZdRHo5ylw++z3EEqfzPZFjJGKr5E6kCEk
3lI7Xwkx81RROqSZNssB0EleGGyroK6mvA1dlTOV1t9bJxbdEoresEcAYnputJ99Dnqi/Vgbmp1a
lR0KzVPbyMdwbjZ87ZQXo0j5HxJE+KjFqxvNqRubDwSGMsH8ppM1LTZ/QsvEs8I+dE3vOS58yiza
Qah/F95Xod2i2/krdn11k4LS4CNqeBjdG17W6y8NyrfvvUIJ3ax7jbJvXv82jc+j1tmeXu976Thp
v0rmxAjLEyfPfmaVy2Scqn7pCsVuNGgTFCm1mxlr62/NhK9PGDEFfs8TDAxpxdwlNnU0jqkSuaie
QxDDqJydDJ618cr/xYQtdgAX5zBTLwduqC/cYRo9yoVqGbua7NsjQ36JGD/MYW4hQRsnXJq8fGgL
cWd88eCWJx+X4f/XwVylPg2g5IuYArMjSkXrYIwOzV9g32C3YG3ScOtcrspWM4pW1bg8zZn/cImv
AcHjGcEoxm4bOHX2qubVoeS17fUfrdyfvNSylY0qyA1nRFWCRIP2hQir3sIZg0yWkglhJreyHoPq
k9ReQv+xqZ8BT25c2us4lu7B/C80dUwWtxybC/y0TEvRy9wg7w5A6OwwRu6FlfayZhd+5ZKK4obe
Lh4/S172Ug7dPy+WvQWiSSMDBB8ls+vD0IaxUfReqZ0FwXLCcdxDSJpQTZDk5Gj+8ymfR0/mThRn
nOhycfB8fYzRCgt5PzKtOYSpgKT5oMnPXi4xuqDWKqKHSr3h7OuvORs1aSjCQECwvjAKCcaUhmYs
nEOGBZ1RDXrTySxf2k8JKFARQm+nAdr++f5TOfvI9QkD1QK9JS1pjjMjRdfbKuV6JxXyIFBHgGnS
yYpQ0x0STrPihs9rz65Hz6IHF4q1uAdUkcoby77hWsyAgX+nFAUibDWPQpUjVaV+4hd4fpDbQyLD
myF1wXNGgRllDQ5ql6QZ5E6mZWdp/DlN9epE+CUftaYwNzx9HQRBgkkIBEMDo3aAHq/3ow/CLGNe
PXEDcZD2mYCiKzZpLBftVj/ohinYSpERpHVN5XSJ/8966pZVYMVuPSgK0+7AsoaKsYdyGI2NTV5K
iZAToMgC0QxjtjDryctKDlp+vRK2UeoWJiVF5gvMsrapYjrdk06swr0hD2+c42cukW7cZZVxQu3o
WNQHAynuqhoOY1r+qLPSkTfO2nL6ef5puN58gdER42pZeqDSJUHQpKkretYe5V47lI7dmO68Akz0
f1LVOoZ2UCbo34+N8ZSkwj9/cUZOZ74tLjfYqpcXC7er2sjzkJknPqoZNEfWLJdxvH/M1rHijDam
4sB3AIIB2cC1X2mq0LY+dGXuZHYPZtnbovdQDLu36CVMRlvQzrKyFbytLpSFydn/3qWFvtrOY4pC
RiylPgaq7LT1B2uIKF+7NGsPGwtcRQSzNYYDAZcyYcMTeG2NcKzurKHK3bonFQqkLt9Hcvah7Yrv
lTrWBx6r8CnqwhaekXTcKWMdPQKSaRgnsvJd4UXC9yBDWef+z7q1B9Ri6UiIc6q2ZHLyO2Vsxm7M
XZS08KLQCB6mpjPAv0b/BX1S7id1TDbgNusbja2ga6AwzAw2m3nQ662ozEiv+1rP3aw3GkerVfnB
V2HCK/sUGrKq9k+m7/N6CYKw0+PUe9Iz4VsuGeVDXzbmn/s7sK6Hz7+GXwHBBlLb9DKuf00hDrFi
lCraXVN+KiXIfT9UI9KUXQ0BUmjH+mNrHZJgV2obhf+bez8nKtzpEHwshduscMRNJr9wxbZ5q9sR
6v9SiRxZm9RjlImGrfdT9uP+ald3Kou1uLnn15vi0HLIVxOAQAnTlLshhT6Q8ZEAaVgrQChiRPv7
pm45PM1CCi9zaZwh0et91RmmI+iRCtfw/lPkN916u//3b2wfLacZKk0ORlNBvv77oTzpfZIYhasm
r3CUS9qH4Luffpq2nqH5d15FAKR27+0o13Z6qdKCxFIKV7Ncw3zIOwQ9nKH+OL4K2k5qNu6JG7s2
Dy7wqvMKzZnDtTXTEkYiibHgHvyuRJ/ara7qKp5hNe///uLSK6MpijWTvy/rO2QI7P5PSRQh+q9y
gij4UO7uf6RbmwdeiRoQo5gEDosSgCWYZhZS9HQTuWLM9JM+PsbeH698kEpH1xAG87dQWbc2ENIh
kegUbWzYH643sA7EIs5M3IK5AWGfxn5uxyNFvvvr2rKiX1uRKQUxhoEVM3sKBH+vKlsEK7cs0CGb
ZTp5D1fQ2c6Tq7yu89L1oX5sssdAPt1fwvwTl3793sDi0yCcPVpxOBvQD4H5IiUf4E2xB2Pjtr+1
jhmGTstvTo6WYPuh0ceCCLZ0TbN2pPQl2wzebiwE76JHC70VPYTVkYEFLa0Ho3IHoTmJsTh/bzsL
/nSbWmXr8guAi/emFs6VZDQxKHFUrtE+Gki8q7b+0O9iokPFOIjhRZJP3egM++Fk1W9hoO5lGzGs
3qnanSYdqOumW2j1G7cgYdkcO6E0BzB+cctGadv0UWHUrtKPjtj90c2nkPBBipDf7D/c95h5dQuP
YS6ELIi+gkQrYxH7D6KelEVaNG6rNIJDaScgZIqSUxLRU/t3U7gMjFPmXOdalg57vaOUH9SNO/WS
o8ovUkSeNx7vG7nhOIyGzYEPsy4csXlv3wWA2B2hvG8aN/X4iCnkgHH83cjHRyQwNt76WzGPylkm
BKQyPn+ra1tRX3NfyG3jBk3wJNWwkOMw6qtivBrxzE4aHWJJdzw4jKBrOwaJd/jXtTJeCLKOuQaQ
WPSgru2rqRZnmVbWLj8EEN3vRP7kCbtBqTf2dO0jpCnA6aAQIWXGW67ttC1ogkTTa1cSEifKcjuv
5KOQbxVc1s/YzNJHzEZKjATEEk3ZQHMsZ93UuJka2b30KY8e9MkZFcvO0Xks1Yf7u3cjPYGdgfyQ
DJGgmzTsellSM+aVz3C0q2c/x6jbjcZTVX6TjJfO24Wh+RB5qt1Ev+5bvbHIK6Pz1frOP2GGUJo+
VhqCNf2zgA41bO+1I7afKmcq0Sy5b+3Gl0ORaJ775z8opy7iHC9OqrTyVaz5uaN2T3My6xUb7jF/
/usrhCmvub9MzE1xVFu4h5SkRTHmXuMmBbOYzEf3VFA8WNjKD96m0Pz6fGOMXhdtyXnYa4k/bCAb
V8ywb90xyn5NDO9HtP2rCZEg1PP+efNAkJGrI0rErMsyzpF6MSoaRWzdRn2z/PLHZMX/Df6/9w6B
RQOnpBJFGsnxWmxfq+kJHE5l6/bRixe5muK/VtpeEB716o/eMyztU9i3JCRQUsdS8o+ZvxE0rKck
519AEQKFDXTM2NRrn5xED+maNm9dy0xsI0fKVLED/0lGtVS7QEkzJZlTGdBTocR0ach0C+t5C0N0
41xc/YbFXSrLuYcQS9dy+CmINM+tkjybTX2qqxLo9PRtErdS1htng1FBnZSVDqrBWOT1qvNWrnvw
e60rj6dg/J0hcVNsKYrcumOujCyOe5cZWmDGQ+smPaoLAG8kZ9AY8xU/KsMRLchK/xK+3nfbWyeE
3tXsUzTv14hrOUr1VMJko4aOUrpqdhiyL562VcS8aUcH+PA35ycavN6/SbcCqJiU1g0j63uPdLUZ
IFIefRnVrZn9Gw8tDqrPegR0axktXoS1UxdJk1hgyory5zB+adpsXzLZSeFy1yfGHp4du2l7W+o8
aCaGNzGr/01waVYIuvoFi7dCqIcKsUl+QdJVl0hu3rRgaz9v+uO7RS5cpY1Mq89oeru+nO9rKbAt
BCf+UThqtY75R7x7fhQvCBHIUrk+5WzXSXuj31rGuuw6bxVcPaDvwRrxz9cm2j4Uh8iw5ttE/ZSU
L6HPuKoTBk7RQEKtPGiJ/piFjgq8GcjzOTa1Zx9ZaW2oH2Bdtgu1g65ntDUFj/pHErH/Xf6737bY
46TkPexNll/uiwa2Vf+D/kGK35i7sAf9MlbyVowx+8XybQS0Q/0TJCGcmov9Duq4rRXB79y2+SiO
dCat8MUL5xa5/DINHzMKNtNUvKRifaw08TQExdYY5a1jytOCJg/wTN6zhefqEDGMujz1rtBXtuIf
a7m3leqnuiUHect9Z9G3mZ5NoaS8WGlWM74cW1LPA0amVjwUP6Zy3Ahnbj0SqMsyS8uUN9WUxSOh
xEgRy0Y0uOVU7iPx2ZD3Q3MZBm9XDHttd/8evRXWMNwDSpgYkTr54lWsBFoSSRoPhIe/g/hgGPSX
v+r5A5HifUPzr176yHtDi1WlVivAepYOrhB3Th9ER40BIm6zssmeusiwyzg+iuOG0XWbeUbxMJRF
G5XeJQ2g62Pad6WV5zrLM3K4h8Payczq1IrNJ+btdl78Q82+ZY1dhrUbMsESqeZRl74V4fdc6P7T
Q/M4waigVyjvSolTKN6h7H9Z7WtTpqAX0uP9HZqP5WKHQHqRHdAJJRhb+jBsrENN050diuSH0hBe
zSE/3TexBpSxH+9tLMIBSQuCmI7I4Kbiqc13+lfNQi5rb42JkyY/mn36M2Ra7jccFYP3MyjtbiPa
vFGz5gcwKIveJiRGq3fbqEIJXt9ycKch2Hle+5+pnHWteUlzN5hMuwa2nbd/QL3tjUnb2OBbL6ym
0cogRQDjtaroJK3WqgiQjW7SWr0jm+NJHOiWaYLifRLC7oeoQAfgN8IxLOVyH4jwEbZGBBWh1G98
iBtnHJGquXFBlUyjSXjtl51AQNykEb9EFb+V+W/Rai/IWTm9AID9P9HawjneuLfmiaKZjhCKuVX2
AhuZpvZNN7qyUTiSP5zUAvnl3kFH2p4CWIr8R7AVY/E9Vb9UpeVW31vfe4T9fIN14aYDAg2DhJjC
97z064WbWY04eD2NbpO5ETwWbWDLypPRHU1jPzZwhFvHAuoAxN4QYo1tMTyIUEVJvzPN33LFG68W
MyD07eidQAS57CB1IA39VhxHt86f2sKJfhc7q7MnkC9nudsbL5P51fA3JsVvuuBfxTC6krROlrIg
njChg9akk1sYxX5AwThoT2Vpi2jk2RHoFpOSg2zHPhzGinj0DGsrWb7xBcBRzswXCncNhc3FlaiH
+VAZmjK5ZfQFkqHn+jtb9FRG6M6XfWkHXuEIolMgUdTYaPj4bW1L/q8uy34F8Y/719H6xoMxBfw0
FER8h1XcYCpjO7WyOLntAJ5JL6cHBoT/mb5knu+hDz03oWetp8WTjbSFplRNJbqzukVuyDYT5H+S
7tO/L4VZInYUfBAv6SK/NaPe6DWhFF19HJ96CK5tJTU3qpg38izmynjPyEeYTecOvT48QgW9AfMN
ohu0j95w0qXHUHhpojNs5vZETKVY6HeoW2M+t74SDM40QmYqb/QDrq3KRSSHhodVX69GG6abeA8j
6BaQ4aYVsAK43iwYuQSEmV7gK2Wpiq4kjgAVyty2lGQjUN2ysfhIk5UlYpNo2FCnfTe+xPkWBes6
DgXC+W4Vi+stiA0t4eYT3ZxdqmLvCD7jlf/H9yII9/c9bn2lzzLAcwOWKrNMoej6swRRKBuVlopz
lzL2kC8rX3Jpcu4bWe8Yib1KQgoLA8UhY+FxRlB3ElZk14dPtKmOSbdFnbdeBn+aJ5m6EF02il3X
y0DjQ6ijGh1qcQJXkFT7Hkx7Sgv7/kLWH4agg9xk7uVw2auLPH6oKHTlzaS6Y8EQu/jQTKE9aY9h
vNV0vWGIwwlGeZ6YJIJfGDIEJIX7WFLdrCkPkR5eCs/8o9TgXpv0y/013fg45DsKLQA0buQVywGp
TpZOWWy4PCp2gL4bN9t9CzfCNXr84LeovdM4AWhw/XWaUdWyqclN11CcIX1uyvFD7Ulco71l11Gb
AVgVvmthD4P78GKl1ETv/4D1btIN5UoAmjsfq2WjIwT4jyZZaLlB/dLCsl9WL3pVwVe+gVXasrM4
t8PY+XXQBZYrBJHjhZHdgUuSrYcu+XF/QevAb14QlPvsJr2oJYxhGEW5GrvYcgvrZZQfyaltD16t
NvuOKskDI1gf79tbT7jM7jHnqgBKwbMvtWxyXctiRsoFVwsa1Y7lUy09inl/qUyRsaTOyZmiryym
pF6s6QNQRbsWfhW9wpvPvDRwny0JyhsbQFcd9VxaShpP/sKjFHjq5k5PcDFyYTcJ3+NWOVVCuQ89
CHph8282YWCrb4shphJ4M4l6ZinEax82td73ZL+cWWpfrREiXsGvml1nCH/6fmvo8bat+Y4htOUD
L/KrpmorlDt6/dya2vgY1vWbWbeJXZWVcYg0JTnc/7rzZl2ljPNQMQBDcHaEdNZfBN67QldVKEjO
Vxpkh92uaKGm1I9d1b2quvdZhyZ+w9oqhZ9nY2Y8KY/NLLCxeHH8olCbmjnpc2t81Y0vXek/aZXd
GEgkRVRdVNNR260NXa8QmwQfnBi6BsQ+1x8vqbycqgLznVU3QU1VNhfu9mPVeaWdJqPmaBYA9fub
uj4y8zo5NTM4HYjOUkmrjzOpaOPGPJcVfHDYPOWGXh9zX5RONCqflNaLnoNYaI5xnn3LSdcdaEUK
Wwsm/TW3yv9KpJtofHuup0/Jruw2CSpWj6ZKA4NpqPm7w6yzvBaNXrBCREPMcyQ0tp9CiuG3KYNy
6UaVfQ3hnA3NypfUhxiOWG5FKkid6ic+jI4vrPfz1Bwhr+uKnda8Aae1w1flz/hAOUxttpL11eOG
5Zn5g9yMaR9c4PrD15WlBl1bQOYYJf1Bqhh6YGLA3IgI/6Izr0/QDDyHOBaHpnu4PEGa5RdelajW
2RDRPRj9lrtfClTrqyFP9Y+ySbk0x963vk7MSJZ264WxbwvcNcVhGHtmY9swMJJTMOXdMa3MfosP
9tY2aCYZG5RQANKWwbfp12LazhTh1eRPz3Co53Ygj/1xw+VvmEFvcA67AW8xO7s42nrOJGQte94Z
VEHxNBEkW7ZUxbRrW6+w9UnPj7Exmns17rWzpAAly/TCd5o+bfeCGRn7opWTvZXGW+xDqzsHDBEQ
IgjcwHHSmV88F3U5FLEYxambynLyQQ0D6egjjfPB86XaCULmJEAVwyJlIuiZCcxm3t+Y1UH7ax5d
FnRr2JbV9gdtKLYFenOikSKJ3InhPp68kGJZuYWHWT0diBQy3UhKTktLhgDz2uHHMkwgozCDCyTD
/a8kJeDuQqk6jXUiAr0N2u/3l7bOJmdVRDZ3RjqS1y1nIWI909ok9MOLXv9Uh0+9lOwgTDogBSRD
/B+UB09wBHWLCWP1/qNoyZWFkwEgpfq1+KA9SgEFeSZWjaey/1gKH2NwpBrlPieFLP/+Gm/s6ZWx
RVjnB6gPlLEZXjJFrU5yKfuHamrUfazX6EGOmbSRLs0//uo24dmfAw0EdqDB5ka5/oaCFNVNy1TT
JdUo5GQx6jodE7Kq9gNSqh9x4JsbT/Ktj0gwZcwwYDrLaBVeW5TKWoXEOU0gFvWPgKyNzH+S/PCY
x/vc95yE9lqrmKdCMv8PS31veHFj9ELcqHhPcqnGs2BVu+ZEhU4oDlWw1Q9ZXQFs6jtLSz+F3j0Z
jFiIL2IW77ThKUrccoBI5UJLwYakUo+K/T+7zZXFxVGUW1UVyjZJLkr4LE2eLU6Xt7HemuC/4ZxU
QdGgowxskMUtdtAQkPaQQzm9qBVF2C48puFnJe3Pk1zv7q/nhpdwu8MqNc+QE9wsoaVmFVnNJMeI
SuUGDBmawx6GgwNHe5RGJ0lysryxtQgk+33D6yUChQP18Xdol3hlfnbexadW0sDFIEoMaw+vASQt
SXZKW98Zv9w3s66qgjp+b2cRJfZVHsq9MWGnbv4rB2ec7JqKsnWQg32TPkgJuoLiUQqTk77J17J2
z9k2rUCqMTSZxMUaqwCNSXEq80tXf/DFZCdNL1l9KMNd2J8RUwBqufEm3fya7y3Ou/5uV7Mob0xE
6/OLIF1qDUK02j8O3nNkPSGAQXmQecqLJvy8v8fre/t6mYt7O51T5Kat84vUCDshtjiJqpNWD5II
m/FUOajAfLtvcfX2EozQWcdl58ItPM3Xy2zSIut4mPNLhYJ2JwkoJ8mnNNvqSMyH+frOJubh46F4
QY0DiPm1Gc8fMnB6QXkRvNp3KBV3ux51GFtRamXflPx39RCLu3xARyZRhvQL8OPUqX2jeLi/3huH
hY7QrI5FQE8ouvysoxfydGrFJVR7koZZuuURPOasiLlh6cbOkqLSf9N4aUnoFjubFzS6qNUUl7wd
7UwcLhXQkggo7v0FrYLK+VGi4k7NjeB4TeWhprE2dWl5MbOkO5SBCF9fO5WH+1ZuHX4mNehqwd9B
pWgpJx30/tjmZl1eRiF/iKPPZUXZonpMhc7OqsE2NPRtu4ehcDJBePOr8HLf/o3zf2V+sZl1MJVx
FY7lhbbjQfP6R2Y9P0RPQjh+kwTz+5hMx9L/96MxD6fMIi20r+Dav/bZTjaGIO2k8uI12qEdGqdD
khzR7o1348aZB6w3V5iJ2JBska/NmEGo9fRxy4tmPMhlxZTVJymDUfI5T1wGvjbw9re88r215UGc
KONYhVpeAoH2W6mWttCYh7HQf93/YOsgbRby49GdJ1VAdC1uMr9t0zjQquoy1FnzQc0j/XObx5ZD
bweC9Fwu9pEUeRvh0rqSymGgY8NpYzJizX9gJNTfSjWtLloUnMSGw13amvSTglusfIRegiC/nbKj
kGxR+Nz4iDPtoQ5bESV8oBDXH1GixWsWjPVfJi1HFML81JVmvhuy+IPGdEvYmIZjCfSr7m/y+uzP
FWPkwVku9dvlWGpMEzdNhLq+jEZFx1lKgs+1rkcf7lu58RTOmi8ENxopMvXE+We8fwrLVBTCVGVx
6Rif6mDUH7XSCneKoPnMkov1x7zsh8+R0Jq7Um+FQ0wSdtr4EesXhB9BkYKcDSrUFXWEHptNnEhW
fVGqUrYRd6PwU1nfJQi7HqYRZJjRzQOwnpY6edLm+8SvLEqC0dZczK09p2TFswmInYxgcVzzGsZO
Mvf60pIO72m+N6cpSreEyresLI5pZ1Z0MkIqXDBx9Xtid1hDxrrZ39/U9SFlTxlft2YWfvoOCyse
k2R1mLKnUls+KY0XwUWg/4zk4Oj7vuYEersBkVjfPhjkiGISECbYhGtPksswVQQLg5o4ItQWSD9l
FHJntT1jd39p63ee5BCFTyYAZ1qt5aABZTaDoZCqudTVr274rLTfy/St8n7dt3JjA6+szNfC+5NB
+XFQyry5UD+C9hjuajtAdwm6HPjIMjUGcZ0ZWxPXq1uOeIRW4dxxR12DiaPlLjZFNg2lCXrURAJQ
Zs4e+a3+t9cxHVp/MILf41g/AO/ON77e/HffB3FLu4tHeKwY3rBarboAeOidoigrysOBunGJL31k
aWVxlU59MSTUK6uLpX9Gfb0Z34bo8/3Ptowm/pqYt5BIlHr3Muj1VdqFSe3XFyP+T65RtgMlh7Dc
HqQ4HI0A11XNRoRq47b+q4d2vX80EgHJEUrglIzNX3tLkQRykPpSc7ESigwHMVPF0q6zUXysOoj4
7UmIITgTUaW2A6HPIY0PJWYtssHQ94Kc1YHTtBVkTPDJaH+sGqowp/dT9IyDXPjRqoWcnLyyNugQ
8PQmYHJFadwVXS1OJ1lPgC0ohV4DHM/a6XeabYS7y6NAVeRqcYu7ZETkwvM8WgdI9mo/sz54iEx9
V0raTletjWhwebixBbBtFi6guDXDYa83kuTI15tk6i7K2EVHgd7AMR6DJ3D30ckbq2zr7bmxtvm8
8QRScJoBo9f2wiLvlTRJ+gsTI/JLmDbCWz2mxoMe9uh5Ch2Cl3AEx0B66s5R4kLYFYUCqZkedQ7d
MtnJJ/kUFYXkaIIgP0QYIyRK663fObfxFw42M/3oTPsR/dBFuv6dvjCqAyon/SVqPcvW5fxJs6r6
G0KY1XOiRIo9UHTZl3oePoCPlx4r+JM3AF/rozVjZ+ZeKOAZXr+Fj2d9phR5LveXsFf7R2oGZ4GR
zq9qVTT7UBhytw29N8NXzlLRbdFF/v3uq/XDrwP0fc42l6irRB6TBFWU4RL5culWiTccNFkZ6S0E
k0PsIB5ihSmYVhK6Z2tCAElPOyQlS6vYI0Pbf4+SKDvHjSI7US/A+5RoPVk4ghTKUBt23COnguQh
t2xRGY9oeJRPUdHFZ3h1eqexVM8mOYK9LPc0RxfHj3o4WYdO7PyT0OmvVV52TjOKe4G4ze7TBlb+
LMs30sEbjwOtOvjZ4LGbY+9lpSTz4yoJxHC4BNaPNpd3/og2UPAZWYGTGcuXwQPLIh8I0F75hfev
1RvH5Mr04n2ggwhd9oj+UiZrZy32Xitd+jpY8bnuHmOhjzbu01VcyjUw92XnCT/apbSDr929LiBV
GcRkuEhRhASBuotgiwP55ySyYudC4yhN/iAUYAz8Ld3iVUtraXvei3cvv5p1rVEZ2XDpjBG1hZKB
g0nedcmxFb6nnuHIlrcbM6Z71To+9uHBEE0HKKiSbAHHbm3636wDmjMQ88supRWJU1cOFd87am0G
r0SigA5FgrH+Qzt+421eRwAQLHHjMiw3A76XF6ExWrVSdxMHLBJoTHmadNIqq/p3P4I/aK6doLJt
EPJf762pBKllRuZw0VPtQxeglKQyi/NLtZh0f7vvsqs2NN+RDg10UZRO6JcsGfNyw29o2ujjJWzK
UxhodmV+LscHlYGDsRdsyZoetdpyMyROApqSrHW0Ajs3TrXxMwPQmlXJ8f5PWsc/MM4Covgfzs5r
R25k6dZPRIDe3JJl26nZ6paZG0IjQ+89n/58bOA/u4tFFKEBBpjBCFBUJjMjw6xYC0IElKrQO7pc
/ThUnlaU4fTseypZYzvU0LElzV04EgDcNnX9OTGFkXnxGm/p4gJZqA0p2ZROz/EsFhMSlO+9XMl2
t61cjfHwGiEuOw+hiwwHUKW6XFHeaZngh5X0HPtds0+SsDkXoprbhan2x34UZHekqwvboO8f/FIx
dnqvGjto28yd1k0dgs6e8RBbeXbwg7R8bPJEOhpibzhB1SJuE0it4lowxG2Eu9L1W0YBA9eiUSCF
0mo5h9IVyWh2ZqQ8j366o5Kg7gNUgf+ora0XB82wq9GJbDRXGL0NdzD3ZN+m+d5VdrFV5Fs5E7TY
yFlweLCNLYkkpzYXfV3KlOeGCDUrvqCMVFlbKJDrqOqdhXhGCvKhrtgCYanqgjpKlecqfoO55RCN
9T7piUWDrThljgUv3+nZ0qyEMcNOKI5eHohQgQO70XPlOfmuCydjXx7H6JhVB6pCwt2UO/1Jk+x0
i+9v5bRTyYNlcMZxgulYXKyoD/mc4aQ9V5p+N5aj6mhabO1vH/aVL4XHmlV8ZrADrAGXS1PkPlSH
uDKfG6mrdkbcJPZYVQ9TE26J561a4mrRboIGger9pSVV7hJ58GXzOdKEcKcZYbNTWzXdWTmj7rcX
tbJzBNnQiTKKx7/eL8qHx05U6iYNIsN8FkoVwWqKUsjuDFvSA6sLmr0e5EMAkZZWDKFWmmIQzOe0
VqpzR7wW4m/b6GsDN7F7e0VXtogQIQTBFIcB3M3C8xmCXyRFmFjPtSzmbuz5uXIQZHPgUjMftCWm
eDUWPR86BgEom8/DIYRll98qZADGLAxDICpObAvea8v7x1B6NLqOfZvaSjw9j+VBbTvmoErbr7wj
/2vfCajg+BsgzKtvyU+ZlU05onxIsoTLnyKh2hrWXeK7Y85M9FRXf+LJ3+J5vZp/YMEwP0IMB6ZG
A8q2ABwbTZunzAgF7hh+5U6eNfWT8A0Z1ayG5SSZDop61uLXInjK/NGRq0dfFu8H3alM63D7Q185
NX4IWGQ2nmgYOOTiQ4tSWtcRbs1t1OgUhAmA8aopGDMzMjsOlY2LsmKN3Jt/SD7oUy67JIInCQmD
t5FbdpMN4giUU7cT0edM9n+9LJXHYK4344rhTL38inivIm4rL3JNU7ifpv5kpdO/kRk7hr81hXsd
Iikm0PEZo6PADwLJ5qUtLU1Uk4m5yA2j4HkovqfTUew+t8mxG/7VCE5E3Y4kmNDBek/UT4CvUS62
K4QSo9+6kGzk/ldoOY4WST/fcobKQZq/OMBZ2kpjLXaxOxJwoG4fZYptWX1hF31wZ6FN/DLMEn+y
RQUzknKG7LQ4OPed1t+zlYHja/XWUOHab9IlAJTzqM/Mn7Y4ZQwQoRM2qLHr9ckrSjefYrPdj2Jn
y695pThKfsxoMRKxdKYYQBw52clWaH6dDc0cNRRFRPoP89zd4srBsJoEDUT5bq7fkzY9RbFbxsdA
PefGuZY5hgKNeTHeSMKuHSlg37kqwqwfGMb3X/XhaYAVxDfJ5GOXmM0OZ9rT4k8bbGFFVpzWrL1J
yR00FT57sbYu8MVKA7vlhpI5OGUmkup0prC7fanWTjqa2XhG+gz0iJcSo0VkqJ5m9onrySlKe4dK
o5QbNOdMOypCBqfD6CQd0+f5YEtNuKvM+y75BfxrVwGSUYXH1Is37vlV35XTziQbr/zsrPlxi5Xr
gVZoXgMqLwmSz5Znnru8+qn1By2zfpZF54yeZwsj4t+/0bBp4vFwe0vWNp6AcCYDnNuTS14iQegz
vcuD1M0GgInSMI4HzYec7baVFbfJrPcMm0Hogydp8TxGkZr1UtqkbtoljlKG53F6ndLos5D+p/WA
Q6BaACKPaPrSl3X0sbpA1dnOLEf57dz4w8YhWrsQ1L0YXaexwlrm2PfDhQilqVfkMEzdCiizU/f6
T29o4W4Usq2hnrUbDyaNIRg2j5dg+cjGCYCYtiwydzyKkCL0+iEeT4PueuFLKz8L42sp/v1tZ4QT
QAPLAzeyZM8wFHNKU/C6btxBXB22nWBbgnIW5bfbB+Iq8+KWi9CWkZvOVIfmIlQvrNwfczXKXFV5
bc5wRYsUsay3pn2IqpdKLjeWdVVDWZhbnD+viowpGbPMFbWc8fxR6XZt0fwOxwFN0c6q7hTT3xLz
Xjnzc9cWPwO2AMqoxTOmd7XkSRM2I+n31CYHTS0cbXLDTbjk/DxfJFssDnw994pgAT78xfNdeF4q
qEmduX7oNJF1kBDafWMeJSNzFUknb385deX8Y45/oOGGT3uZ7HuZGcG9neZulEz+gxKq4d5r4u5Z
rrNhJ05mfex9cdg1Pn2rqpDVQ1nJsmMIOrTJfjwcVAqmTq6h/VAJSn2Ah19haFW1nCEq9HM5DOJM
eRvs5F7X7CiI8nsxraWT5fUwC/mIF2R60x4q/NUhtIZxXxRjfK6iInqoy1CzO+DMb4k0GY7HpgBY
63HifpC9xMhXH6sUKbyupfEklM3OF+TgjnJqcSdTUv1UTxXs0kbbbhR81j6QQgOWAXVQrVCWXXqM
Sua14Q9zd1Rp5iielB2EubejGZQ1hzSRDl1lVG9W0m6d++tiMWdDBTMEpwctUqbpLk0Hk6XUqUoG
1DICrUpOJ8lHczr3oTtox7iKdqU4P3fFoUvb8+2DsnbnmK3gRcMuSdFi1Q1jqD6Ahdytwn/M7qWH
6dO6ixOqQuzybVNr3uSjqYXTl7VWztEczF2vPCjxW/ZJVAXb8L6ZM6Fl92+zxWm5drU/2puvyIcn
oBDMySybKHd702RU5UsXFq4xPzcbz+baVaPUT6+QJu9cTrm0k6MlCrLEytxSDtVzZ4ZU+03Exfqk
+f0fdhDWN/InaCRRir205HVpnmQpO6h2D/mgOSZNUz0KYE/6SWn1K0ileqv6dt0t5WwSTzKSQczH
QNlidYLVEXh2Ag4y2EkFKuSBbVY/QvW1l1tbS6K9n55MLT6YuZN7wa4n4I5s7URWasfCnd86RNly
uGush1FM7vQO4QoNqIH5+vdbQ72C6J9PoVylfEY7maGnxbmbNaZTTPqhLuLdRNFfMPtD4ZV7sQy+
4JU3vv2a04ArEp48Aid4yBdfpC3yrKpk3KxWKRVOExYkKekfTR0InjLJ1Z4ZaQTlkrTfuExr9/aj
4cW9HegAZEKd462G7POkt/YoPRRlsRvCb0n86/bebtlaXFyzTKVAiYrcNQGl113qBNmf0PqpJ6+R
9XLb1JqPYDgajWWFGVwm8C5PeKzQFNe7KncDL7SL8lPOnGb8STSjvWyFT33yKFZ/XV7mgCOWSyt7
RpwSCFyanEkACr2NC3eSjBqKnvKUaWlqS0qpOgkqn/dWpyHMGk/CMRim4dQEQX4orQx6AGWCiU0P
f0291e7qUm1OptQlp8wrupPMO+tJQbq7vUFrTg1OEer3dKd5rBYbhLqpR32Mp8IbrI7RnDQ9mwnT
gn4u+PYQVH+NOCXz4drPVX7IQimqLDKfKUmQpPXSwlXM+iD1n+P0e6KdPQ+KiU80/Nv8R2f6u8IE
gr5RHLwiNHo3PY8izWhlVNiuLldmjVypwm2mYu/F9+T3nxvFctTQ3Jdy+7mNf0EEoQ93Q/VSJq1t
PU/J/aglDuN9RMX9fSAehRgJiP6uSxJoMu/8yE6FLTaHteSQv5FyK3V0iunL4YZAHWrLEgd+Z+d3
x6AaSFUTBg1QDpicqJKTuwBvbQ/yUJ4aTRuf5GhMj6HSWjsaJ/IW7cp8BJaRpsHtYQJirq4uy/pq
W0ptLBSFqxb+vpRONZrs/jkz7jLBmV4UY0SE5Cn+eftcXneX5nMCsFymV8OcvrI8mFo/NpOZFa4Y
SgfgyDmz1/6vJChs09d+V8WQOuVg/hNnhzhDCtj0H/u+d/pi4s0SvvkQ86ilfyqEP7US2+YmJ8Ka
Y4E0DfkpcjRG0Rc/r4BTXxeHtnD7ov+H+MpyhJopbNVMm7NcMOGvxCa4nU5Q90Kb14fbu/O+58tv
ArafkhTUL7NEzaWTacw2E8ysLOCmmyCNK4eUSllk+u13iyj9oS91b8bjTwjEcLpPXVdCl2N1Sn1u
okgu7NHwi3tRrf2vRdbSEOVAdQ+DrBb93D2BXDRV4u8bv3ntHL3DaPE24M2XLW09Ev2yUEXOkTze
5Rq67KVnRxmRWu/v08+Kfh94zlSpDjQpG8/qakTMk4pOuyjC2LpkC2/iITYiSy5cPf1jeI+BObMu
vyTF96kyHTqwe0u3JbN+sraCxutgjtM785bOTAwse+FzyqQuMyPlGIemk0DxYAS/0k189JaRxZNj
DolFNRSfKrv+lNvda+09+r1pd1Wxi6JTmrwp3w3tIaZMCBRmlxfkQBvP3vxmXx5IYiSAChStQdZT
vrg8kKVWemoz9oU7qMlBSbvXTtxioFkpjJBXQD5LRQnBCk7/pQ2IRsVuqNLSlcbAicG4J+jhAlI/
h+lD4EO9ZIxOKX7JvY21rW0vpZ8ZnaYQsC55p9JcMRGyzEq31iwC5KD1HEFTSobB/C2U5PoaeaPw
HuT1/PjLNVaD0EL1V5VuhuxQ2KiPBUKGBpO6go93L4tTEQn3sgfJoJU9b1zQ+ZgsvyENupnMmMQD
mchL26U3jeXANIZrgcNjnpVX0hADHVBTZFtMLA3lmO9qHcLBqK6TfTaElWOOfX3O6wo6R2TnNoLS
62iYDz7fVmrgtOuXVVIP56CNvVi6SiZ/Bnb3oncZ+2/8zLURYeLsZAxbjmK+j8s9IHNFGwbg0axY
d7kHmtwxId3npdvV0d4IIFTWi/PYu9RK5XJENdO3qbY7MRSI2Yh4jTdtrHntsIFsnmtx85DKsrOl
tADEaTFw2PSWsCjR7SDReWiR7dha63Xsx/DyB1OL7x01aT7FEiTcXT79MwwRL+sfv0/++IV0NxmV
Uyn9Q6hbjqiO9hCn93WnOn5g8NyLx1E7DcUWpGRt7XQD0NYkXIeIdPGotnFplbGRlC4D+7aYiAh5
QpiQbezw2rIh0ZtLdMCernh5YjWBbplChat73bEuZLsWrd+FWpwYCN5vXKnZJS2OE4UYBlfmD4rk
6qISo5aiEg6tVbmmJ+xLsXDEznSTprKHlBLM1AmveS7ArFnGj3pwuG18xSUDakWyljIyoM1lhZDS
cm5A21UBonnN9Z+jsfGgr+wjiTyTGwgMM0C2bDkXspgN4tRWLoObgkwDfHqUk0d/C9+xcihA6oDT
eS+IcC4ub2RVj0o7tVPlJqDTxWQ/woGKiMHtvVpdC6EUNVX6fFfAATHsGl1tWUuUdgcjERxR+VPK
P8zgv+zZBzuLK2f6YlgmPXam5mx6sGH4lW1FxyL+D24ELoT/LWhx8GrRCJMCAKE7qZVTBrDg09nt
t6Zm1rcNYBF8zvjLZRiahFncl4j8uDCzO4pS2UDuCLYZN4V/8vYXWmnG8gTQif0/W4utE7I26qMc
W2ZCSxqKBaWjqJsidQvCwragooSeMDsSxAVvXWceb5u/jvfpUc6PIzB/8vrl4Ek2qKGX10nNfuri
QSmF5CjIHVygNOaTXiqg1ZLFWa4wfdQB0Wz4kbU7AKk5UsNQF84N2cs7AMYkl3JGBdyxegEJf0i6
yJ7GfMPKSuI5j0ABI3nn+Yfj8tKMIGV1K+tF7ZahxNBQ2R1yRT6gtnCvye3B8oWHIj3BbnG29HYX
TcpB04TT7X1egZjMv4Gu5DtrPLDUy98gGzCRSGZVu7CWfi/MRw3ULQqb+9FKbGRuWlLuIhMQc5Bt
2agzu5TKB2FSTkHlHzrtVQq20vHVvSd4h8sHJ8qTcfmDzCCShQRQjSs0BRNAbWyPupvK+dYBX7tL
c5Lwf3bmP/9QXlYSUYiI/mq38Ww1e7XMyW7kb9mmZ1gJqt6Tkf+zs/AMfo5CMdRErEeYjqNe2ub4
pFQ/TP9FEpn23zhT861cPIBYo+eOjALzWstybycWatAyS+gSnMPAL+/94Ayfh11L6n7UNoytb+H/
jC22MExzLdV8jCEKb1nfffON1ptC8e32GV3zBXTcaM8SRVDjXXiiocx5FIexcUvifzH72WnfOvBO
/XAU41fZv4/zb7cNXl/MGW5FegNgYO75WYtLESrdJGu+kBOVlk7YZ7taK+0SxDLIVEs8xQ9RWx61
OLQ14AJ/O90HP+LcVZ/HZJh6pyJzeTDN0ffDOKfUkVhvBCxR1dh1J//tnsJjC5Mt8ymES4x6LF55
vxk1cdJ18uT2ZTj751Y/GN5REu6VpENceAMtd3WnF9YWji6JhTYeRa0AbORKXuv0amiX8ha+8hof
OJuZxxQBG/P1lpgmI7O8yLPMwkWcfp4T0EsnMcq7wRcFmxxDfe6VCPQxidQpNbP8KAuysDeTVjlU
Y3PPO1raVBb6XTC3DDeO1FU1Zv5tYGLmtHaGWy2+altqftXWyMkmBcNOsHqqUeOgMOHEufko5p1d
UZ1posDmOpWGtOHmr9zCwvocu35wdmMSSZISYb0OSaaK7KDgfBLN7mvxUfE31noVCC+MLTy40PRT
0kxG4WqCBwWYPnlOaBRbbbsrv4oV0CFUtnEMJKuLJZlEB2bnsSQzPU7FKdJOncBA0Dmlh2Js3JZV
WwAoZp5ECX6fhS1xivQ8iATKWcaIrljpDN6j2T3Uongq8+gVxO9W0nRdQZuXR2Y29wrnrsbCtyrF
GLXWEJeuxpw4k5W/jOpz2Uv7IkZgaVcZ0r4e+2buYeyZznY3TutVHjVbR4eAVwR+wSskXjZCI5NW
fMJAhfQ8/wMkeperzWug5e4QCY+dgZhv77/o0xaJ2tWb8m55Hhhg+G7mUrk8qVOep5IW+6XblOKx
gZ1G+FHV1hH2ofPtNa75JJACEhIccMhdyWNEQQXdRUXiLyYIB/qlqTiBWdH7pTvz1xeC6wRWnnLk
zGa+dLZdO3aqmUulm0zJ5AxGqRPTNJvyadcuhnLZO/sUeRVNn8WREZJE5z0ySjd4rdvIzgfT7pMj
hLRjoDi6dxjKg5k+JcKX2xv5nlRfxBzwUzACTL44czcwXXH5yYYGWVupDslKKhngQUAEqQ2EU6FY
CEfYBmS6b3rkJHHc73qed4bKkDOwTGaexS55Ay0IN5ZfFS+KGgz7KhNfJ0g6TyMKWE4v9ukhFcpD
6YlEMar4kqt+8BiPhgLvRtJDVaB2h7AyJVswhGrjw11FHu8r4wLSvdKRqF/EAdNUdqaSBKT0SrWP
qmAPNv2QQ8j6TD2qRTbOlttuI6i69p7sJmmHDqUnHallQK6BeY7NtCD/niyQriIDsc0klhtdpncx
reVHg2UW6D6db4J/5fKjCVmVw3mRV66s3ftB8nUYawdw5kylS5nh2BTRThcsmHb6nYhUne9PT8HE
nA6qD2b4U9FTviLTJblTUBeMk09FzzAs/bqi/Hb7eF07BAUkLhNWMFQT1V63lNOCDmZauWn8eRru
/TePgRdpY97z+n3ECG87dW5z5hxbfGj6psNkmdRuZO+5bKaHKOycNlDvqE3urGBjuPfa82CMgQkA
qZqk6+oiFMg8C+KBuKKQY4iOHJcnZtUJUrb4qFfN0H9hApDq/VUZPWi4OnItVm4DA8Zuys2Qir0i
nhjv3aKeXN0+kjWalkCvGAa+PEyVAofIoEqVW8t3oSXC2HJC19xO/K9+s7F5a1eS3gCD6yA1Kdkv
nFwYlqUfQdTitqHwK515nwM7QMi+ooMtUVMVi69iuYUtW1sfc30EGYB3KQvMW/0hfPJ6vSnSSWB9
gid81qzyRyA1u6IqU9tI+4yxZ8V8vn3sV9f5weTiHcyn3AfHTPnFaI+eB5NgF9pQGuWOQoiTGse4
/XXb4OoaobqmHIE7AIR/ucbKKP0smgsBZXxW9wkOrpGASR/9dHOO5zq6ILKRZn1UeFM4MIvjAke6
RJOHlHgc/gmJhJ1IPcixvpO0c2Bqh1J8saotrvs1twq2iLSKmBG+j8UNNwO5UaS8rF26uzT1m520
xQG39sWYbmSwdy5piu8R3YdDgqxnnqnSUBMzvUTZP0N9SkAOW8GeicN94GeOGmxl+9dxKRsJQ8v7
OPE1H1ztJ63heWrtivVoezChdyWEGHH2o1IeJfm+IGO9fUi2DC4CYVOII3WslNoNfe3O+Bbl7VF6
SaDUhIvgC7nPxvu7ao6eFH0TIMxAmS/PZOLnhtAWUk05X5sOvhmbhBdmfERlNz1Z/dDs84aGgocG
zYabWXOehDJzBYBGK8iZS8tmpURwQOkstG7nyCmoD74Rpbvcb5Ld7T1de+AQUGOeDLJ5/s7FyVSk
SYpFK2pcPfHsMNL2avDi+28qvDC3Da1dgQ+GlkD3LiiHsfLCxk3GvNw3vZzZho+3vm1ldTm8OWBI
GI0DLn25c3rTaVbjtY1biaUjC8FO6d5C6Wtj/YflwBBmGbPc8kzyvigqhIVVxY0RdCiqR9NejNvs
yfD8+G+b0YxqzUM5GpJUM0xw8d50idcHfgeLMz7+DUyDOwXoPGnB8faurZw3qj3ziAij9MxtLhaT
JplVKYXRuF2Y2fQjbXZNkbaoPVZ8POA8Br/QMOEkLPPYTlS90QrT1g101DKFNoucoq//dICqDikj
Og9Fr9cbd3h1ZVRkCGboy0GRdXke4iiVpVIIsBn+2wSflPRJCL/c3ryVI0eCRVOMv30mil6YgHav
HkyANW4t0pFIek3eCQWosRaJm10N9OXvL5JCWXCeIIe+4Yo6GTiENcqB1rpZbZWHsdEneCsgrLu9
qrWPxR2CJxJ6JRp+iwdZ8ybD0+O+pcAB7YpXPeST5igvUlkczCR7uW1spd4wj1Dgft5RYFfSU3XR
iYEfar1rIVX7FDSptrOESnaZVdJOAomXE5QWHGqlIB8SMZTvOlnvDlUMN8rtX7K2bNjUZnbaedji
vTb74Rkt1Yj+oxH1rtTo2VEVwMZW0rDTm+xV1uNPI8d744SuPNyMtdKFZAScJGDpgAXKAEPX6507
NGKxUxDO3ne6JTjwZ2S7IVbCu7ZQGCtp6/ZO6vy/x0CQgX2wv/TLVl3UtaUKnatPIS8pQLxdJYXh
wSrihu5ekT+1TSbuCG2EJ5674j71LVJ7EUS3aAhbsqErby5wDIIJMJEzM9riMlllE+ZpmvZuxkNr
VOY/Rv3YpLozNX+mcjoFnrgliLq6/x8szifiwxdnTMlCTxKLSYByRfe9fIu96jQPGUC1ZDyMwdfb
J2zFXVAxZDaR8hLdvSXoOwcKnHl6PrgTxIeZ21uD7Y0UKbYUPVc8nwrIn6eJaJpq9PznH9alGJ2m
wWY9uBFEsm0J5UQ83WXSt9urWbFC+w5xaaCrFJmuaF4ALFWJ3I8u2ioPKNsOO19N9kJTb3EyrIQP
vLbgGsCEzZKI88H5sByxb/wJvp7JjTpduIOdu96VhVxuBF7XVuaOM+K4eACFfy82rdT7sYQdr3OF
MAdwVtnqFg7nesOwQJOMXA7M+NUBLwNf8H2P41aP5d4qwUMbRuSgh7fhVlZc6myIGIhWMrHd0oHH
hKWdNDS9K46PghI8lDlUWVP0MneQZLuYvmfBb6//iT7zxvu0tsIZga9T3mQvr3WLukBiHmxwq7FE
prFh+i53GvPP7YO38qXA4lJ6hxoAEsrlNao7AVFK9DFd0f9UFJHdTv/eNnDtifhKQMf52+Gch/bm
8sBJXRdVeuaLbmXk/b6IRJVsXx+eQSztsnSWEUJSYz/0WrrxGK4Zhs8INNo8rwsvyKVho9akJJ5C
EbSvaVfjQR+QFRGcQXTCjv5tskUguvK96PnxpRjkoia3bHCGphf3ahdMbjm0ttif9Lizh/F4ezev
31XKJkDcwFKQBnM6LhcVU0zhuqaTm4+ntP43UFR0gT/NZWEt3zB17WCZjCexp5oGVPqKvW4ssqFX
rGoCrG0ehqR7mXp91yO7YwjT+faqVg6hiqQUhVI2ED7PhbugclmZodiJbpcmlmO0YrCrqrLYuMor
H4j6GfN9UBuQb+uLA+EZCdzv1iC6fto7WeJOfukYW8Qt18/gDLaFHpEzD/fgsoweh5XQeIIiumW6
Hye0p9Fo9xNEMo+KAuVd6u1l8cft3Vv5UGC9YN+Fl4aSyJJmEHyrF8eaILrtoKGvUKeQL0b9ZMd6
eW5iS9z4WCtHcEaV0teh64xnXG6jVKpqqZeSmz5VWuaUhnHwpHsTeMmQbY2or9mCRULW5gY+fnBx
MPJWtora0yWXmnEYDrt6CJ0wDj4V8n3/+fYuXhMeMKnOlO7M6Yz+LG/x5dVSRqmNqqSW3UJQj97w
GAg+lE+VrcNqVoj/jrUNETDMBtJBzfLHpPP2YpDtp744t4H0VPjdQfSsr7d/1IoPu/hN8uVvajVm
2/KhkN24CPdTuBu8g6DfNeoxNd9atdm4INc4arZgjtlxMNRqqAFfmhsCc6J1F4uuoJ8SP7U95TWs
kh10PEb6FAtvNPKYbjrcXuPKN+Z5QCVk1kC7RpYaqdoZUx1J7mwx1xirkBp49CfHl0dbiTZADCuu
5sLawoGGeaX2jZFJbpOOgd0b3cBQm6cc/35Ns4QkjoCs4CqXTalGBXHZSW6NzDB05LL3yCjd0OzS
euOErFz+OecBdkZNlABlcRtlLS5Ez1clN6yMvRZ1MaTLUYcGCDC/LNkq+q6cx3kiA2+DMK/CU3R5
QEqtz3pt9CTX6uudp/tPDJpH4Me6fyQBMZ7evb2NKxAeQjvGF2CmYkjiamKnr4w4yRI64zIVtbJ7
nfI/StY4mTSeNW0/5MLB9GD2jB+s2HrovGHjM16z3uHf5j4F0kpzMLvsKEVGk+imX3L/0l9j5H8d
YfuCAf4sNPpdYSj2CPQkrpQjkdMhksQf9TA6vt6dy9yF4eotPAQPxQsDobe35XrMa/5ZzAIR2iBR
QAx8+RnaBI2L0iCvz5tqpyTYVJ8r05X6Q2J+j6JgH1BspaUS/24t2wcOXoHNTd466D9r8TdstA8R
4yyetfXD1hzITJ1IOZsqDswi8+v4IbtIMljwgQmxX+QVI7IYkT/uorCwDaPd+61pjyrMBMl4rDdF
alYuNirzjA0R85mUWhampbJP1MbsZbdtkZLrhK4EjixsCZmsXTeGTGAzgaXAgJLjcoF9r0kZoBjZ
VcsvQx/ttHoizVcOXrZF8zN/w8vWLs6QZw8EN4Ml4rIwWkehEiC+LbvZpOzi1N+BaICjwrdDWCMK
c3/7SK1bI0o2ZUJmddlYSf1BgYCAD5dGpnEotdDa+0zDHQY46OyBasIfoQ/+miabYwx3Kk0BeDD5
70VqEOp6HBjGKNOY/6Jlxg606r4VHvumPerZVkVkBVeGNbJFYrI531kCK9QqaBu0YGVXEqZ9jmBT
C/OB7iv7SYQZXG8dTy9Oevjkhz+sIrpr+1+FdOoVZufHfuMCr50iahZM89ITIelfnKJB76VykifZ
NcezVX/tu9fI+DxuUXWvWuFTzkyZuK/lIJDUjZYxNDCKilHyLHXDo1Kl+VEzm389S98CPFxDkPmA
87QGXFG0DK7GUEY9SvMYj+WmNUXp6mjFB1CzB62O7wax/uyHL1n3s7D2TavakyXu5aTZJanBfxs7
o9ziQ15ZOzdUnbMJkax9ST43Zf2QRVmiunl6tIYeaovU1oZXCFhu35trgD1YoI+GFiGT72lKlgwx
htR7oQdL4ce7sUUk1RoelCz+PJov0A5U0jmTUeSYki9pLfyljM07HInyssq7zBO1jNoio5sKwGuq
O2Wevw+bvDt5USU6uQq6+/ZyV5wsA6H/MzVv+wf/jkBnKJbRoLppLj4IQ/IaQ/9128TalyMNI+Kf
QYH6snIZwjZcpKGqumLWaC+1TPc17XPhPKB+elC3C/Rr9viEFHnICpmZW7ylGaIxWk+85nZjtq+0
Zqcbb4Wm7vxmowe1tncfDS0iT6kV4wh/wN6VsCpkod2bG+HS2lK46uDh8HAAxxdLEWdK15SmO09G
ss/l2pmthBC6W1vP4HyqF48TFfr/WVqsxWyrpBvkWnPpCJUIiBqAcjfAPGsO5cLGwkmi21EYYspq
SvBkY+EE9dkS4nvJqw+jeC5kgLdT8WQlu3Z4trTurq0+Fe1bLx4qph1un8nV5fJIMV0PFbW1DANH
rR7JGVlukkDOkyH29SZHGyXTtViXGjNRHU3k9/H0y7tl6WXJrLGhuV7aJIkdSzVxZqFRdTSqbpd7
iv8gS91Lp6ZGAsI5PCseQw95axQPphpsQctXzxIPM+4Eak06wJe/BjYkbyyJiN1cVm1juveC58SL
nP92kj7YWWTdYQtQS+wsza3iwk6jf1RYuDrhfPv7rV09uor/fzGLtCVv/cwPKoywkFr92ZtbQN+1
3WKnkJ2CHJSC92K3PAvUiGhVuhtYPytpAvD3fVJasr0/txeyYsdioga3qMGUBlf75VfxIGbpQjXD
TgBNSo1kwh7xp2qfx2H5yFjK1rrWiiJUGcFoETHhVZZT3EZRN1Ukhrrbi9/lGgZ/48no77M6e0oC
39FhP4xH/TnUj5Fup5pxMptz96bGEH/ssy1Wz9XFgymeX3WU95bEoq2aT1EGv5DrkfWk+YtQeTuj
erLGv4e+w/H6wdDCj7ZVaxZgFjguum/TzYO/9e+fbA4KxQ7CMmZUlnlSTE9anLz5O8qDXUSUo2tX
815uH5YVr8UhIUekngMEZol3g6yyMb2i1aFvONITtsPgBRrZDde41h+h40xcLdJD0MlLL49kVzSB
NpK9u2USjQ+95r0JkNjsurJXbCPJROiMrQAqVFUrzlJnmsd4iuF9BQAUH/5+vZRBwEZIRLxQxF/+
EgWk5Jh3ieFK1puhoaepH8r/0pUB3MFYD5wNkMsugaxj2A99aTQGReQzJCaKfO/Vz/9hHR9MLLyV
lplJV3m5wXdjqG2w68CEd37Dk6wdjo/rWNSNwr5PPCkvDDcS6c6hU9SFd6m3u72StRv70cjCXVmC
p4tm2xouFCpTr31O/fGpCMPfnbgRW20ZWhxCpfWLWMr5KpZCmS2QfrTFtzZhyEHaQFxvGZr//EMA
HEjBwNREyYqq73Fg7qbuzW/drt1q014X2qjmzd1GZgFQO1iCYYy28fRktCi0gYLc45FkR49HZV/l
k+WEYNmD0A9OgdlsVfiuz8U84w9/EKwvBKNLdrvp/5H2ZTuS4ly3T4TEPNxCzDkGVZk13KCsCQxm
MBgMPP1ZziN9neFAgap+qdXdUkm1w2bb3sPaa1mc9lCXsM4Q3Yuy/MlDkxN6hrf9Yml1NshTgZaD
JaAsL3fRykfLS+zWOvvizQMYS6C2Tu6L5MjFdqjXsGzy3F8Gq0h+8HZhAhntR1i9tKZ3LRs8c7TO
6AZihCwnW7On3dYm3qYBEfbMh5Ua87WTwCBeEPwjs0O1pxqMY4sGjGGdxbjN+3MLmH1FT2mwJrR5
HdZIO2iPoAWOapStHC8rBWlkjU7XuQXaJkIK6IdWaqzBppdX858V5Ww1RDgA0psW2DyG0On2sjw/
puCRmVbO1pLroa+JLjTIq+RI9eV3ol3J8hzEQGdb06Oy7kNSO2Hi/h+tKCdYy5Df1pjlPsMpwr6K
M/bqe99v+/fylv23EuUlSkfGnJLDBvotO1E8thbEDIw2ZO5K0rDkAVCOlCcVnVOAAS+3bJ5m4nAL
BwmK0fZdXpLhSTJ1rPSFlo4rQk4MmCNNlvi8Syt10Atqztw+98EnP31yMOgYB6AzaczhU6pZLCTm
OK6E7EtbCCYzmXvgLsJI0qVNPxk7mjcattB8aMg3uzlmkPx2VvZv6Wr4aEV5BS3W9PkA3uozCCS3
fvsb9FZzCfLVYdpATXN32yuWjIGrX2aQIMq5qlBrA+cz5ObssynyV2fczgHU0+4NNztwtBH+3pYs
wKNJiwYG1Icvt8+ijPS4g2xMkZHhu1uXYWr9KvmwzZuVVS24IFwPOAHEmTrI4pUtNO10sv0xd89p
MrdHQSEbktOi/fv1yFsOAyNALeGqU6y0GA1r+7RA2FX1AHkNznkw2qh2QQCpJfkPh6Rfb2/ggv8B
+AyCFtkNRrVf/vmHh96Z7cIF6tU7Nzh9YGopnchjzh1Fqz1yJv3wD9YAYnund0UdT7n6eCHAItrB
2sQd0CcNKfqhG4gYjH00mrP/wwUkYk2fY+FUSypJCCmBMAnKX0rO2vfEmuwZr5TGMD1sRXMZatUx
r/zHOsmf2nStzyvXoDzDJm4RQHwxooW5UMUegzZ7UHaOdU4MsXHrtzIbo3n8e6AycBAfrCihRa6P
hZMD+3E27LnflUb95gqK/lPC1gTDFj3kgyXlhqosPjNW4+4w54M1GGHVp5hPH0AxsvJiLSThWBM+
FagEcMejF3Tpi8wSWd3nqQ1a3XFvz2dtIs8sHe4q1EoofwysyJzqkBXVofUHcG8+WZBqTCNoVc0l
jRzGrJWkT94eV58S4yqY6AP7KcLFyx9UmWWrJ01iAXv5wIPkz0TNiDxm7n5Ozk2Hench0n84IYAH
yGYRRkiu0FWgj8BsUdmgBGeZoadXu6H4VE6/M5CZ3D6KC24K6ikb+toINVBsUdwUErSezjWUcibt
0dfO6BgM7kr2v+A5FyZUH52nJu8sjux/nsner9wjCn/DJskxy4/bpl5Z0cINLZGrEqsDgnEUcy6/
VjoIsLH4Cd6dmqR3AcrroVUlazw4S/uGi8sE6VSA7fMVJ/Wh+UL4UDjnlOeI5nM0nUEPscqpv/CI
ov+AqBroAzRHVZRO5yKIn4YKlWd7m2N+nlbg89BqNPNe9LHd3/aFBT+HMcTXIFFC5KO+oiWAstSm
KEEnwbDH0FAkhg1vf1TTS0eznQ7p9eL1HyxKHAyeOMBzVXBVE4h0sGtYnFLzxcqy4tSX1kvXci/C
dATeIEqy4zBpGkZBwSF72/iSX4K1BFV3bDCKUsqxZgheEl3jOGMQfC3N72OfhTTpoiI43za0+BEx
8+MbmCcBJk957lwMfbn2jEqexumW67+59ea1Me/FToiVDV2AJLg4x6jcw2WAzFSpCLjv5dQoUGrz
h2mXC/aSuh2k1H7XVRmhdhV12rjv0uQZ/faVc3etiwoVJHR30eeFPDm6vHK/P8QQHDqPmIEH8ZEL
7kkCXRJX17elQ5t7bzCCnwYAlQdiEfc5KIbTUM7Ng9b1xfcJWme7zPDnPkwQTqZRV5hrwLKlT/3x
p8kv9OGn9cB2pnUwg5PJraDvDZ1JUySRw4Mn3yB/bn/tRVs4qib6w4CUqvdPnglDjD6FFgurf078
u5n2YAoov5fJajdW3pzKwyRrFpIGFCT08K3LZeUJY///Zq0nqBrMG83YJJV34BxckEaYVSwErfBv
PpY703i7vcql+w+3nw60uwsA/xVZrj93EzA33tmvH9MMNODmaTWvXLrJQSgEiB5alSiBK3csdShH
RRWVwaS8qwFG7NfmshdPC6hMfXwoiZNVZ8smoyr9cYBujq6le2CNjzSAZomvRQXI31kataN+JK2I
crBd3t4/+dvVT4fcEjE3qNHw6RSPDOigFQOI1M5uBvKCITKce81AQUMDPx6kjAPr74s0kJr5z56y
lyh/IqOVJ6BOtpjv2BidF3L7BCqIlVt1yTEkHgLNIThlYCmvvcFnS+RzgNe+9fynsjPEYRTjT3D4
rLxWa4aU67u32sk3GhhqGifUgxqjtklYtGsVwiUnBIm3j7wBNziu1sszpoExhqFK6J25l4YlzyPR
0t1tX1i6MSAIBOw5UmVJOnppYpotzLjOKc6SBuyk6CJAZUoTvBWVtnJHL1iCu6F7Af0MfBz1yZua
MdMQ7rlnT38VCIzm9i4xwrlakwJa+DYXdpQVBaKHJo/8Njqkzs3xoPlQ6bYPt7dt4Vm9MCK/3IdL
PeHj3Jc5to22R8+PffBQ9V658czz5PXRbVuLG4f325czm3LC4tLWPGVQQciT94sCrEJWBSb1bG4j
owVQujW9NVbjBa8DlMnAdCP6n5Ld49JewA0/8U1kyIz/rA0XENBPtxe0+IU+GFDunzydZz1Bbx2y
et8K+thZGR6pvy9qYRHo76OugBdCHUkpwH3dNVPlnR1+NJw/zXwPXYWuCFZunIWw9cKM4gf2YBla
22Mp1CXJ1mnrYh+UKN5WtUGirpve+rp3jsytg08ZbVbu1YWGIGA0mD1EwRCrRAH88ktZQZ8lczX6
ZyfvInOYDtUQ2vMLUoPQt9pDln0yy7feAZBhTdtoAUJxaVpuzIcDYDKNzcSDaQs2DYuf2nbeG1mx
wWiY+FnZNEqTcZta9qEKINOT0JVy4vLaIfeFziA4aDCXePkDRJHrJhsKH+jyeteP6Wmi2QnZ6paj
NWond6ab3eVyzCr367guvt524aUzgkcGsQ9qpkiSlZeGUbuAIuLkn80BcsGUmkVEdH0tyJLfT3mo
0bMJMAoJF0ZKqXxfTAjQumSAG0umg7H9ltd0J0CWkYPniexE/+f2opaiaFSAQaaI2AozAurIk5O7
hTYmOuDNwMCOnwp/U9eQEDwA934Au+qGu+1m9j9rw/jSsLCFHNoQrFXAl25W4DoA/UFSBj5O5Wkt
HMjBphOKnJpwtyIYDiki+T7dNq57TNdmp5euVmApkYDBosRSXzqR1zO36AQ66nRsxM6v0NGhneUc
S7Nxd6Zf/svbhHwPEA+U21GBVK7WadJSDfK/yAUCYB10p7FCVEUhPJebf98XwX0AID8qgMC/qtvo
DxR6sANWNg38wDsPWHBRGyFL7zPiHm77zQJIHu75wZhyFh0OYFOHUPM8GsTJQzFR99A4tV+EAI7U
m1mfBzCt2N3GSkm9NcZy65h5HVocOrVJrYfVDPiqsECxIBLPePa7hm1HyqwTwvzqoE15DkW/biUK
XjrCcmvQhNLBHqZmERlaXnpbukBT1NOLbplH7NbKBb1sAhFPAFQXIlKlHFRkrJqQpLlnQt3fjcG+
T/q0xuqxdF5kHxkwa8mU6SsvkJkW3ci5g713RASgwR4ogLvRT6LUaPfczP66/Q+SYTQGEM2jBQGi
rMsTAyqsktQggTnPpTAeHIui3TEFYm+b2fSDjuNwvu1bSycUeRiQ8qheYF5bxhIf3pmgnzp3CBA1
ZpYbOtO8I10ddvVDF1S725aWPhbOC0xgYYi1lIun1ED1BPQr4tPBIzvgbIbIddka7/niehBtWxIs
Dh0S5eFoOmeq3UbGPpXYF2Z95IMZzQ3yMBqshECLC/pgSlmQ7xBijC4aOSAYHTYERDahX7prFClL
wRyiRHAoO0DLoX14+YFM2bBOMwI8SAJmIc3lXZh587Dzg2QtV1kzpcSNwNEM6EvJyL5296J0/bAn
kJOh47wSoC7l5pjbxzAkugAYTwyUQ5U0fCxcO0dWVD3nwx/NA1aZ7um4I14RQqx1G5Dn9O8hPDha
qICiY4m4FWCyy52cjIDlQQ6jTlOfyl7OGdXPdmbfOW4X/4Ov45mX9LpSDkeJ3jKWiGmgwNboNn20
MnRv9HrlUVi6l5C2QiAEWDUMeyoHlwq/YLM/eufC7k6O+5tYX8ye7QJMg+Tlj9vLWTpUH20pPshp
6rZBCVsD40cRtLs8SV+bTL+H/t0/mJLMWgFEENEiUYEgGNY1GqPELWH25T0hJzPFaNrIIg2IkL9e
FErhcqQE4Z+M/y7dIYWaJwjvEWE3zVxFyCC+GphM9Tnowv2ArSWZC58LURcqUShJSRkoxfkAq7Um
q82C89iRfTUHeLXBARtNWh2NRf+7tBK64iAL1xMUnSUZlaTTttWHqwKGiPVjHZwdl/5mpCRROWpB
dHsTF64MjDTibYRMjxR0VjaxNPA4+qQPzgYQ7KGem2nYueRzYzv724aW9g+FGsn/Ivtm6uuRBBmb
M6sNpK5yV52CVtu5MEZriAxbX27bWlxUgII3jAGIogLGEVk2U9BOwTntY8BqKuOh6Fcil4UTJfOA
/5lQnqkizwhG+wfsW2BHKP/uoFUMMolqQ8QaRd7SziGml2E46nZX7UZzJCUTDKsZvB9Dbp3ql5a2
4dy8oc3wD0cKuRoaTQaK4xgrvDxSAureIGHVg7NH7tvuzmT34xdX/3X76yyuB0ociCMC4ChUfpnB
EY6fmnMAOANkNF261Y2vxfyMKZ6BdStnaKH8AJ61/2wp7o2ERut8DEychfjekVfDfimDjeggN5I+
mXYBMqYVv1hyPVCGIQAE4O6abKoedGNyEic4u/a5E5+H+lmwtdn4Jd9DGAbPlmImSH8vv9Lsglq3
BI/ceTBFBL4hp4ayqP3HNN9uf6iltWC0GpBP3LKgl1W8oSK040ZnBOck48UG0KsGNJp6+VCZ1f62
pcUVYUQdYSUIWuAUlytKOUrDs53A76xX3TbCmsRlgIh25eMszFADFY6OCGpeJiBk7xN0H4LlsuRQ
49X1BBzFTr7D0rujb/Auam0Q13GWVfcGzb+AUK/dotowR8IT2qmqvWrfl4b2lE/GsLHnbN6XmaVv
raEAzMACGY8Jjc+QO4a7vb0vS3HWe/tT6nxJPkfzcmN0DX+x4STJOXPMX0FieKHkjGyR66FxGpLC
QLCVgGejCFt7LZORL5pSXLmwrWQyzPamkWOk44ypmIekTZ8r7b5KPtFh2Dso6E/Bt9uLXXI3gBwk
yAmFoyt382daTAXgY2ci3sDoFGr8h9+sZYNLngauQglmRhiJK/VyQz1BfYvwPDmXk0clwX+xNwrr
G4dWb4jae7NyoS7cdZgPkcyVYBcGc5f88w8OZwgQOvAMR9VxYpP8YT10UEnsZuAbyld8ZeGqw6sq
m5oOmjsA3F2aCpoZyLOGamcMvW/sOt9n5RQZw/00YGgkj+wC2pz12oOx8M0QumKJaNKBYV/t0bFW
A3n/ZGvnXJj7AeDipDJ3QbGytOtICPhVVBIxDI7NvCKGauzECNCcTs5uJaLErjfZ2sjw9TouLSi+
nhrMGccGbmEGHRRu7NAKhtC0/7rmJK2gmwQmdpTUbOUTJbqEpYgqgYAcprm/ggh0o/GHcnj+24N0
YUatvfZCLxOL1PDxSmvvSGDPJyOpDnWF8ebblq7dG6Vl9F2QBwJaDn6/S58rSYfHbjADCZ4vEz/S
9Z0HkEDe5WFhrTzlCwVtRCSY2gb7OEpFtoqGaq2Rl0bTwAv4ruyf9GmIHPt+EmWk0Z1bPFPzcyq0
HQ3qlULYwrMhLUsmy3eqC3UCAqFk0zUOvlvd/TDyl9YKK28Om3LXuHvTiuds1zEAOYj/lDxX7U7X
tpqHoesnPSu+2on/uS3X5giuDzt+ETYDeBV0JTF1fbnxWTI4FkHtEHD779UwhsSNhvqEJ2J8Mfss
Sle+88IBRBdHslBLKg2c9ktzKFq0HNFcck4prpJ2AAkvWDvWtFMXDqEMCZGEYOIIjD9KvCE0PZ2F
6LDNUEROii3CDwgjv9522YWdA0AYNzLiCEciJC6XUnukEJqGa3Jm4y7oIjq8ZsBP4b1pps00/Sy9
X7cNLrzhEF1C3QwwKslSpQbVhiVsXvFWO3t1N7ZbphlSDRYgZshaz3z84Q5tboZA4pafNRS8+4gB
WAWJpo4Hf9+5lA4MKIUs6UPVSFm80w0MqtOOdjZKB904xt5G6KlHKwuWf8tl4AAr8qpGVRsgaXWi
EJWTMZhqCwv2aWia5dH2qg0GVkNr8qOA72i17fiDbxVPAJPueg0Yd7HyYiy5EsjPAK4FNh6MiYor
Ne1UOEngaWet+dr5z9ZUgR5xf3ud16EE0ktMiLhojYDG+artLHpDzEaZxnkK/nB3UzQPwZxHffHt
tp2FS/bCjvJqkJl1qeMWsJPPqB+eJKeC44YVhPKGtTUt7duHNamphQfN2o67NI2zHHiXiZ2YHEZo
1q7yJQ/xJAs2aocor6mgCjZi2AFq3Wk819+otaX2Jjf8A1Ttnh37mDV0k7fPDmXheAbpwrEf2Rpw
ZOnbgXkUwSZqHujgK/4hNMesk9lOY5m+axaY1axHj2b71amYxdMPeS4AsQCXhi0ltalmp7VbnWdx
5bqQw/3NtHxbSYMJ5GP1+9qAHBKJG5p3K6Hn0kX30bAS6QZl5XsZabOYP0/k1JHfY3vHG6jPpW+g
J0h0stJwXtpSOSIDWRtkvqaaW9W8xIXldVkc9EbYTee5SELIvE5rKMrrtAR93g92lLdINgi8fsaG
Fm2zK3wH7+4XgX7HZKP4/OBDp+j28VuAvIPJBKLzlry+QZOjnD8GdZKxq0QWm8XBmb403V3m/hR+
HbbePcAEiHnq9MHs5ACXMX8fq0+dBmKuYU/YyoWzdDj/90PwP0re75FMB1rVzOJ2uKPp9858zcaV
j7hsAopZyJFxc6q6KzTIxzkzrSxu4Jc8MSO9qEM+/H3pFlsKIjMo6wGOismzy0eYlQaavJ2XxYQU
m2b6bYAdzu4MZGBrnOdLXvnRknLQIQnVFoL7GYI0H8GEfVcYzxgBN7s1ytUlt/xoSAmFx9608sAF
tRDPNkb9fWzYq1Ee8ph7/K3wP9/2SenjH19YDx9ITgWAChppFypcl/uXY8wO8VOWnEVhnkrKdyit
bm+bUK8P1YS6cWVTdw2QiecZaukgnr6vrPlV1+oTZjsjyIQ8WyzZcramUrO2MmUbJ+Kl7lTALEpf
f4KsiAK9e729MtXHZSMEYDGUeIDQwWCVcowoKRNz4Hi3rR4o+hTIiRqszcZKH/h6/y6tKPc+GlkE
SvSwoo/g6YYCXGUFUWl8orQ4ZkgjePCAYu6n/9vSlDu/bdKs6T2SxkFa7mYvANGrcSDtl9tW1DP1
voGSdxGIEGyfOlM8FfbcjA6WZlddaLVgru1EJPoTzdc6tIufCjzkYGZDsQaNg0s/F07Vj11TpbED
4rkqwJws26zeeVdPNNaDfBx1DFnlBKOCYoVpje7bo5XGYvQASku1sPMwY0Gfu11VZO+jHYXh0g1G
4863d/La22EZ3wCRAVJLAFgv1wdSTLur+gA7mZklHhAQ8I+57e1uW1nYRYT8eJlN+Dy4KJQz5VZ2
CuLaBC+zWR0xkxZyIz0W7gpJ0oJXXFiRF+SHUleqZWaRoc0TG74PSdSXxj1lvNlpbGVi6YrmTH4u
1LgQPCKPQw6nLGe0mtyyS9y0VvJW9OXOB/eBU52b8Q9rH8vue68b4eQcxQhQ47Dvyr+d/3y3jwoL
4BbY1KvcAlA0oFXSisQozW4yh2yq8WX6BHzbWuSx9N0kfu4d2YYGkIyiP+yomZZ+F2SIDvNk3leD
96AP2sGzV6pFS98NGHsfWT2ajWj9XFoZ0eD3aTaS2HAIBlg9EMQ+dTpASs1KGWXREJgWwCslwTgq
EALiG63X+xOJHX/fUfc46ttMbyJvTKLb/r50qiBXiZIUWB3QvFBXlLK0qAadxImVfU/SsggNHVR4
t41claNQ75LM6nBF7J4D8M3lvmEWq9Kqqinisn8ppzO4rzazwY/U3vlFvfPbNJpBJYgwcQ1Se4VC
lJYR2aOAraMliIrvpWWzn3Q/taw8lpLcDjjAZn+vuxgkehq1+cA8sveaqCd3ttftdM42Lf3a5vba
+q8/JyDXMoNCK0V6jvLWVLZotNxLaZyWwAQeg/pYJPHY9/dkKA4gVSzQkyePXtHs/WwfVONTkB1q
sJXiUlj53tfnRKqsWDIpwHe4LgzaBGO+w1TGE/1pNb+CYcvEyqUj75TLgAvxAu5oMBvjOUJF4XLL
s4w6tdnWZZw4TqixuyY0oI/mPOSoG932q6XFgFAL/VdEyOiGyT//cOinPOFlL1gZi348iuTg1uC3
stdYyBY+nlwJUn203HCNKQ9PO/MWtLdGGWcQA7ZRbjPpDz1hz+X06/ZyFh5X0LjCS2X+hFBfBRh4
pNHTKTHLGHzmEYFmSf+VV5jILE5130XGlEeujQApWeuaX3H24ZRcGJZb8GEj59T1Jy2HYbeJM8HC
oX4h9qkZ7T0tm6gYtE2D/xQRWHMtXN399AdhmdvteRDf3gI1M3j/IZijlCw6khZYOSiYXgdWaXbL
mA19mOZpmIrPtTi6OLy2B6a0NXX7RXvvsS2gekDhKJGnl1HfQ+qG42BML3bD7TakTdVGJRvdo7CM
HPNnFd3ltT0cbq906ZSgzhlIsgI80ipqitaDNmLkFkQmdn9yKaJcb+PrG+LbX0ZtXDG2dA2CNCDA
UyITc9ThLj8wo07LWijI4KSUeO7RO3yy84Zs+ibZ5JpoopITvnNKG+pHQabta9+j9wkT7dGoy+wA
xfpi448VXWkyL20/egWSehaPKghRLn+WAPC+mlhTxW1Q3duJ81K69GjR5Dg1ySOrntpcW+uPLfo6
iJlQmwAwHZNKylY4RpeNPXGr2DMex6+Z2A8Wbt+R7dGHYOl+YFlYD8+udzKNLpSdzuKVnpo1UhG5
MvWSxEQJegQAv6JhrTh6DdprP02qOm5T4LZni/lbY8inf7jtoQECWUNM5+FQKVex5UAUetZhJcMT
S8xfUDmxVz7huxijshIgnqUIpkReocdy+Q07wU0BdFsVz3oQojJpa18hliF+2nt/giBAs7GTg5np
IZRaW/dE6RuoDsRdApaq8s9Uf60eMSU4j1vB9wIZhWPuej3829YrrhVsACQiAKfCfIfqZ1zr82o0
MLvh5tN+4t2vxgatT9b+ba3m3c47Cxf+D7wPSjQFaeFZVBmKWzrmvv3HWTxqxqkgb7evjqt5GdWM
cmzm0umNyh4qZOU2RHAbf0NyPQJqbNs7J/1HQ14bNGwaJyqSjbbaT1t4dYFjRTQPgXqAddVpAOIG
xQRwBw5toiGQL0LOik2erUX073eS4lgodyHJRAT8PrZy6Vh6FSSaluGgpvOha7JQS58G1A+7ANzT
xVbkD22zz2eBDK2OAj+uyK5L38BmAFXnMiT+KX8h5Ckdd3yMjKYPaTDuK/8eWn4nTayE6wunGZE/
+u0YIkZ4pVI5Ey68AlwgVUxrjKY7PoD5fVOMm9vffSEQQWKDIiA4URFEqh2pJhjncXDtKmbiLYVM
OAHxWj2DkvHPbTvyxKobLznXUeqHRPBV0UeH/pJfcFrHzPsUAOxDuj8QSYomdPuDH4KeReKuBHIL
jyFe+/8sKs9wPnKaZyifxj5oIVi1YXm1aYo/Jis3g7Ym0LV4fHAXAnYGRBiwJvJV+hDtGJlVWrMt
6niaorwW+FSvtfccdB3Ui3iUEve16I/tYCMnt8+MrOT+S8mQfO91ACJRIQdM+9L8TAHPQJkBkVbd
hCA8D3WSPST+sGOe9iya6XtVQ6+mHz6XYxcmczevPApLzopThalZ8BwgAFHsZxNJhmyiTVzpibbr
OKu+TJ2mr6TKC1YksRRITJFsyPrr5SoDN6M5ZUUTj6zztsKfx2OZt8ZKYLPgqsj6EdoAp+ojhFMe
uE5zWeANdhP39leaPpJK2ye6cTCIAQFHL/IEOnPDCjJlaWUY1JNzClK8Re2Htax2296oWVwW3AeX
bm1Fw2Cv0RQtHAkYAFIbc9QoRqnlPDpnVappHYsxPvtZp1uSDgcvFRFxf5ds5fpauNE/2lLRIo2d
+6xG9hs7E1oYs32XddPJCcSK519/LDg9SqDoeIOpBMWAS5dwIBtHOla1sW7v+n60DrbJ7F075qc8
bx5N0n7nXDd3np+tzQ9cx5mw7IMsC4EQMI0qWTzFQZhAwt/GU3mqcyQwwSMqHVpebKwg1pO1gdbr
/ZTm0MSUUx+4P5WFtoMJmILntnHpbrrhTqsf0ZZeuTIXNhO/GEgHZPMQjlUBIC1sGwGteGwIdge0
xJPffS/IHclRT3H97zXZWqvhzbXnB+9yRVgR8kWMs1x+QNEKk3ldzrFljbObRC5ljIHmuf38LOye
ASgtXjgUilBIUO6nwW0ralC3j1vvpwZSfKcGwfjX2zaWdg+YYJC2Sxo1MBZcriQQBSNe4/Rxbhkb
nUD3AdXr09DR6AQZqj9FAw0xu9vfNrpQjZUVcym1IREumNW7tFqLyu2KgvPYKa2nmgeAtljHYEhD
dFRY5tzPhIRFkX/ti2zjJmQz5I857VYu5oUqg/wVUl9WonqvqiYlHqA86Wseg+B0445bPJRhT7fd
9M22Hg1ND+t6iBhglyurX/iuF3aV1UNSjwkBTZq4/yP8jW+HhRY3GOmeN85j9uptp2w7oi9ihUEV
eWtpysKre7lqxXfLdHbw6MK6TvS3dvglxD5N7XA0ui1u8ak7gNYBE9IbG4/u7YVf3+QIYTEDjQog
hkcwp3f51e2pwORIOvDYzIYjNI6gO7Knzltp+veTTda+7sJVd2FNev6H4AY0QEWBFAQ+Jmf2903y
xO3XSmCaDmy2oHibmBY2P75Z4qnqUlQc7svgJ3p7rdiOKz9lZd0qf9AINImXDy12vPrlOEdTHIsG
jbY+nLtue3uLF3IFucco9eJakpM5ytcFl6oHCpySx41LzV++JfQTqjnBFM613v7p5160EZkSPm8L
TBj2oZ/kunEs2raqd/Yg+u2c5GXzzDhaMGnp2D+6Km9oSEbqfarLymwwHVgIZzu7JjnbeWt2GzBN
Ftre0GlT7rPa6fXj2Lm5dedrVfZELFGtET8uXh8olKBSB0JkDJUqB4gA1QnlxpnH/Ct0y+wwPZvb
srgbx5+zfshZH3rHlm0KYyVelH/tZTogi6sAqcjhRQA75avw0aMakRd9NuHckp5GjZskYW9W5WH0
kuGLVyZpfPtjLl5QHw0qz6ddVHUbYNQ8zkcWloQdTICePPNYePWGoyRXjq+lPUfaGgB94XlDeR5V
KPwb5Uf1oOKQUL8xTB6T0rSiIi1E6AzzmhbP4k0EeCMuYFAigpBHKRJUppjTXhQ94sdTlvYPbQeh
sPZ3VmCMaMvvfIvftaL/zIu1sbyF0hfC/g+WlS/pJamnpyAKj13nqz7EjJ6Gdiu2NbsXmMzr7oBa
6F7csL8zu4eWvaWE7m9/2qUn4OMPUL6s5vCW6x5+ACvvOPmWmL/NNf2ZpY+IKhTcVQ6cBe8IpQ/e
2mSdGWgt62Nt9vVPdY7oASjO5OX2QhatIKNHmRpjBGBOvDwTmFNOoefb9rHj1PqRmi07OpgwWkEY
vfcT1aMH/gyM8IKTBfUFJUzJrIH3DTH7WBCM3zhkLMB5NfbfbeFmm7nJ+/um1eYnTC94UWYZ1Z3l
JqiLGD7Uz4gH6dE55Rvk+Poj5qxydCxL/0jHCpKn2Sx2nYaZHNtM2CsrAvpY63N/EClZw19fn2eA
PiV2EbVudIKvhuEnpAJ2R/whLrUm+2UxmkWVaI3nWqTG/dxBBhdERBRzeqAgxVR0M/OTAUqsn7c/
2ZXv4Vcg7UCZEkBmyJAozt9b3tBNORWxXVhHgsHXNkuPnK+NsF95hjQDv0DNCoIyaLJdeoaWTcCV
mL3AGXPo19Tn7hg1tQDu9R+WA+4PdFWlIomnlEzM3HeqFA967AZVEgUu1bYzBTdii1R+d9vU1QPw
vqT/TJmXS7K0qkjF1IqYgXp1Q63yTzWAqsWmE3jeSb25bW3xO3loisjBJhcV20trVcHaMWGdiFEg
D5mZnGg5bDwyr3Qpl7/T/8yoGQADyCO3QGYQZ77zGWNuyckcgmwl411cCyb1cMtjEgf64pdr8Yq5
cTQHa/ExTeShHJ53fejyNdGnNTPKi0L0XjQkG+ALebuvjHHrsvYkfGN7+8ss+sGH1agnKLALf8BQ
TszN33w4iWCKhvwTM8cVO1chLK4InCGU54DmkMwWl7vWBIVJimQUsZ6z7FvtJeB/ytpkCIUO/UMb
uMtNQsxpA8b8tax6YSfBYYBeFGZGAVdRM1zagGnUK+kY91oX+RSJkdtuoZG7khIsrRB0U7gpdDlA
rK4wMwicwKhHFHe2jR2b3RQSOhpRm2FpvQ/0Zfm3KG4gqgFRBWhFDosgiFSOld9Cxzx3xRgLIXaB
N3chxwxh2CTluHESf+XlWnCVj9Ys5RY0mw40MuY8AvBglSFr+zr09Pw3yWqguUc+HW575uJnkxO+
gB1g4ElXzlnV9h4TpjXGBf0CKtytUUDgKphWTvPioj5YUY6Z3ZsCPB7mGLv0i92JTac9FPZbkvwt
8fP7p/pgRzlnnJttZWX6GFe0PNj6sEfragVxubRhmHzEqA7q7rah8hU1fTaKqtbGeOymKGNF1Leo
Yiavf/9ZPlqRv+JDLBb0ue913IObg4PZ4r+M7iWZ49s2rrJM+DXYBd9hNSiqq8X8SmuAgG2zKUZy
p3/KOCiWEZLlB9YY5VZrifnoJpNYKQEvnV+McKIsixYYppuVL8QC3veY6RnRV7VdsUGjqsSZzdg0
7WZitz8dj9hfpAL8TmRa0h1vL3kpoJJYBVgG8zACUGVfmTbPWqnh6wnUTf35oFn3DkXdZjgOwxwK
M4975xCI6LbZpZ1GuwRXx3utXb20XAdz57nIp9juY1uD5C8mMvvvwj2J7PNtS0sHDeV8pJqo1QIt
pRw0UqBrkgXZGHsBYkU/aXdJXbihV5d6ZCX2Wnd46Wt6GGyBG4FiAY28Szf9f5xdWW/jOpP9RQK0
L6+U5DWxYzvpTvpF6HQSbdS+69fPYb6ZaZv2mOhBAxcXCOASi8ViserUKStLpyGXtOk4hVpzdJph
jImR1Ga/cKJpxoit2tZGMoUTeIgDswhFBZlbisWNA7cFOgkG+buUr9M5VfJenY9zWT8MVezZmbNC
A+cnlcY3uG2Rf7mSh4e8boADVgcEAoOVmfrPjmUv62i5AMDmGGGK3YQJc+BCcuv+XYr+5LmgVn21
lUwWUo2AnqKSgfTXpSxFm4Flkmw8OeNhkQNGEY0YH9GHa1UVmOf1qYAoNLsiw6agQIrX36WoIh16
q9Hq/mianW8OjzDXpR6Miy74oFZJwg5JnCh+7kwRGS27Oi9eaTrS8CxnABwL8sk8XYuV4XJNBxsR
axm6Y/xuRxu0n7gUd/hbHxjL7p8DMXQN4X5ApxTAHUCwcAZDQe00F3ksH2vloQTnchCVB3VMFgXt
BTm8G9sHSRrQ5GyuAvpaL3VqoymqTotERkP+TzByVdMyCVVSCgOiGyoEExy6/jGZD5AYvtM0VOJx
xOxSGY1K1q5UW9/MEiTiSGXVpAVjXzkm70X2r0EKtHgulDMYJQQgGa118jFsAGWP1nL4gfM/ae//
6M2YGADsEJyg0IDW4EsdJnkbdaCkkY/Rhyx3RE1+mGrlTprgVrjyYnBgAPlg1hPGRrIA+lJMCY7a
QUkb5VhG0Zs66aQtvExXdnrUP6Sq20VCwg32xLy0e9CPsPcnUjosjuDOdtgroayNun7EaVzM7eRq
hbG0qePmKiWJpII5cHTlrjxVMrKU8Z/7ar3OZoH8mU0phFYZoR9P0I1Zi1JhmLN9bJtu2Ua7HHy5
eQ10SOYX8smJv8rxLZkP+bLSVkmc+qb5S3qy/3V+Buo4qCva8G/oAsK3cGp3phxDOagZHKlUg3rY
zKXtgDwEdKGIUlvXfps10ULfaKNFxKNyomJ7YnUxNTplMkgXHhxpj9rbFJZukL4IdMtu2MuthVZh
STBYXMBXj/ABHQqZNXXxSWuosQnD6nUYYmWXTqCsMHIp++lQVfEmWaNuQ+V5XSnmvsE0pE2at0hC
SSIGUra0i+8BKBbZAOA18CYEXJK7soxSQ7lOwff09r7pn4d88DG0fiFYNTuJvBQUJQALRPKGaRp/
P7sYS1UJ8Ijo49MIttFufrayEwZlg/PLT9Wvoqx9Ve0JpjneF8vczJVUzHL67jrB7cX5B92Q0kLq
2vgEfhASaB9xJBr2KpLA3ReyGlqFSqG9tAp9Y9Ld1si9+4u4ss1v1DIueUSIqEfzD74YQzzNVMUi
EnhuhrfyIgt0nlVrH8GY/ytTQ0H+5upm4gRy+S9KI8DTQqwJM6JJ5oSbRH2vzVez7AWCbpke7nVA
0JBnY9f7pVE0cU1T1RjjU6zoidebgUQoIgx3sOV/hmt+r+mvKG6fgEZWpayAqImeJsnGMICAIDol
97fquo7ExCDUBAaWuazvv5+ZOQ20WgVZUXzSLXembmx75ULp3Dp4r6THCmOa0nXYk9EgCEUFoq+u
DE40s9Qz0WYWpuOsBjjH8mdYKEszag9Npj3GqPzScq39HtDDDsaJXWqJyrA3DAZsbGioYjghlM84
5Ya1EZtKj8MtW2i/qKajo48OoblyQG+jCLx4w2gAzAAsFpQveFDwsShggFI6xNjJWqOhi9fFUTJo
vuxtTaDRG+cOyXWGZEAqk9HLXCo0H2yKD4FClb3RnSrdxzicuPazWSDn5oIAGEAXBMpWcMGXcqhh
RVoeS/EJEdxKcl5AtZ/YiiDBchUFIpgFCTtiMqBmMJedW0wXdnXU1TQ5YRL5nDzEmBcuKcdEARw9
JWPZepqot4PZG+d7IZFxfCBfD1Qrtyyd9pWc1WVyAi9T7tOyn/24qHKBh78u+X0v7K8Y7oXZG3XS
0SRLTmEAuKH+XMlkRDO3BpJlbfTT4DMcFjWenoaoF+e2Rv8K5m60vJ6kNkET4CmJHL8MELqHNrrI
PEs6ZQ7a/mzEhaIx7AKZfAWkSYwKlH9YbN9tnJ8lPQD8HaNnvfJVYyl9CDwKO7Z3dpAncKIm1eRx
gs0ofzBsb90DgS69VOF0StqHfgzhsC3X7iPXSXZd068F0m9EDAh94VbQEIiiEs92VGclRpcneXIC
G55uEtVa0mIdq5j97deYWTxvB4HzvqncM4GcJZVRa2SpBIF18MhAh8ZpQKiv4FEN0oXiOUliQVB0
8+CDjgf0tEgeoy3p8uBXWphMYdEkp6BSs0U3m++RWisAU6A2f1+Ztxw0EG3/K4lbmqT0BZV02M1Q
7sZhoeRf9FddCJbzzSFyZS8sS8y4mMFYzF3nVqMauVa2ycke9wH9bMyt1rpNhY6fkEzytlG9uvpj
Pne/k87Vmx+hHpHgDy0n0lQHw/mp24ukFM0uvHUjw4z+fhR3N+Vog2kqOIlTiyqtYm2mRbDWHrrm
xTA3YfKnqlfTc51i/MQou/eVftMBnklmfz+7kA1kZw2zKOAgjBqtwFMde42OMuJ9KUKtMys7E4Pc
DJjeLSamiRa1PsC/0x6Q/PfQ6J/aNoZPQhOUW5ab8StKlPVgr0ZlkaQrDAMtC0D6Z7iQg6atOxp5
97/tttn91T37+9mnZRlIRzFAAb45kQLPqFIQWKMu6UmOfpJmEdnS99TyK/sDtw3LF4ERnEfTSFEn
tWGLupmZ+bKzCya6LPrnQqvJpC4q54Wuk/oFo5O25YfdbKduQaU12D6Ut/urvnmszz6D2xCqTYAe
2yrKd0E4L6bGHoleBbXbWoNoes433fO9JXMuJOnnUqMmltz30Rtm5OXNaopWtNoj6GxocdC7yp3N
clOXq9T5oyZvmHkTK0ckmyYNBECdTqJgVU6LvPKoEQNt8RhmoJSura02EGpPfob58PfVc9tgz/TD
OSP0uIydrMPt5eaqmF1j0eUY4fpIzQnnc5+ZOzPx2rIhquFhYgIZCwy76kNftx7S5iAFq076jWZF
/Xj/s26dViB4WHUS3guYkEtbNcvaSVr8O9UYv6HLMRlFC7/i7wM4G27xrwjOP9KsRmXSgohcC0lS
ZG6chWuAhTTHK+VVG83I6Dxr88Js3dnuSZA9TyFr8NUzt8E9b7UkCwW2euuEnn8S5x11PUHPXlcl
p0ydVnRS1xm4j2eQYctWJEDCXyeRueVzISjANoZUtpCl29Kymd90CRpIYq+Q5oXW/kmpTcr+F/J4
gnvp5hVwvkjOEQ+aOutVC4OLwm2Rn7QiIVq8tyrMM9kX8QIZ+mAzlF5pPcQiDgB2/vjzeS6a8wXl
UGlWMkN0KUs/setSEj5kJeYuvtqqkAqAbdaVMPB4gKMXoHVAfy5NOEJ3bV5EzN0WW3N2M/lRkdGK
l4GNikjjQz/EbljvAWKXBUf6ugeWbe2ZZO5ISyZqEQ2K4Ce1z8hUYmrmqlbd+hmzM6dNEcYEDw0A
p6riYEk/mky0wbdCxb/iUbi7XPg8W21d9UNyasCGTMEB4/VWuS39QK1J2q2k+XUyRTOfbkWL5zK5
w6yM1jinE5QdWatR+6oQgzvuSNI2WMbWh/V83zvdulPOpXHnNB8baqnNyEJFu1iGeJV6zqjjBsM0
HkFAwfbq/7aiK1K8VHKMukTkfYrzXY05XUk3uKH2K+hLNwpnhHSCIOG2IoGXx1serpevl/ejpEpo
goZXXBvVGti5XnfLYZm1nn3SalGqQr3p5/HURu4V7cEghry0lTDqY4l2CryQjIzqJnzpc2LYLx2a
sLNlVS70dNWmx3R4sA/FT7BGONImpiDQAENArybLzIpJoz7F1dtgH5NsWt7fZ9HXcVYF0HSX1YGd
nNAp7hBtiGcyG3jx3JfyXbC42uMzJfDmRLuuChwoIZOXNFn03S5ql137PqcLkCLU9gJTy6X0oZX7
tSzNXoK5UHYlAj9fVxmY1zj7Cu5CGEuHzkaCQGnADOCltlUUImMIsVs2P+sP7an0zHRHlWe73DRS
jpqLiKFAqAa2G2fxqRrnqPXE+ICE7iONKPPCqvZdt4E/I/pIBuNTDxaa5Js5KaaIaJgRIRp8fjN/
Ad4l9IPCJkHMwI7H2TdQFdNW5FCNT842TZAxVCdfjz8y6yFvfyV1hw5Kxatt3+j/Hze/BkAW2FcB
ykZ561Ju2U5RVuUNEqJGgr7tvZy9gN/TBamR4HK45U/OBXEmHfSVYbUNBKUGJpcCeT0PDyndD8l7
lS+M/p9BojCqc3Gcacd0boFlqpAtHwdSxoNr2D/un56bCwKRBoZC4dGOVOSl5jIl1iVjmOJTq1Qu
GBa8IKUkayYvsIzELcBn4mlJLbjjTPwof2J1NChDLogV0Ad9KVSJs3wwByQjExq4Zr/FeOo2PJjO
8/213YpXME8QQF5WCwLZ2aUYp7E1KeuS5GQpnl63JOrWfT6R3N5KusAubsaD57K4JaEIpveThqSE
mXYyAjFp9GI1Ll7quH5QwdJ0AHvuRLKqch40hbZPemok6/vLveVugTBANQ5QDVx1nAPo5HbM5Qpv
59Cu7E1W1gbBE1ny/l2KhagM+4Yips1jCopJAeSxQRAYhrK5NAuMMMxlKgI+3nz+novh3KnV9AUc
GuJrazr14WaofuBwafNX9ZkDuKEflC4l8cdsLJL3QPYGZxWU/rC33+8v9tv8eUtlHHkym9YIXlvu
M9p5HKzaYa/wcZ9j8lLQSpuuyNYZOMHlTS+bbpkmaIl4U8s/cU/dSVmkGA8gIbe+7pv3yUBv3spQ
1k0BNvXOC4PfUpmsUyVZ6XHmhpm0ToDVj3vBzXvdug7Hcf7dnC3MndkHTYIQi0a+Zknu2Ku+IaHD
9CnAC96w3cp+xGyY9mOUhfEzc0rXOkMADXQNiKJ5nZkmzet2Qgw0ZH7Yvhfy4zwbKwnEPAGZf0Tp
Ou7Bq1UuLIEruxVWohkHICJHB38Nzynbzo7TyAhrTk2kN6SkDnqstKhaTpJmChzYraP2VxRouS89
i0kHpKWGOTmNQPj5YN+aV6WiPN83PuZ6r/X4P+sBju9SSI+ByJbTyniHlMoKLUD15JphSqIwOAXh
72CwfSu0RcEU+9F7QrkbpwfeXZUzbJ4NPsMwMFwDxA6WhuC8i71Qw5gIoBfM+QHdj3IyCXzLrR20
dbTMI45CAZCPnqkJeNswIGDUx7Hz1cLIF1IaSV6amLnAWd66GxChgExIA2AJ03QvlSsBb104rcOe
0RnIeLtN3HtgrPTl3vTD/HB/J/VbRwLMAygggWAGBDvcVspdKgVqYtKTXNbg5sZ0ddsEi3Ni6G4d
93P1KNkOYKCk7sBo3XqSgTSGm+K/jwMIIDqiS70O2FaBoQVeidZCbaUlQaqsC7BRT5uaDQeU9BnP
/iyRs+5Ro0khEaPDUEnPmMe08MNx6iWX2lFQrQK7QQ+N3KCOTXrME3+a0POD+ZYoDgxg0y7o1pgy
OfTtQQWHSmiOTbWq5bKpXdXuM8MLZ9r9GVrD/sybJvoAXR3akHUML3TNRAIA0gnL6UWaR1mUE7hp
Hmda5GwTybzKnJIoPWlB1BCUhCc3HhqQU+VAqd/fMZEozu/r+YQ6bJalp6ql5jLFW9FP0zBeyJk9
CUTduuoQCwHhD9AXYFI8b1w1pxQHuaWn2v5QzHoDznQ/0EHeNqbySSo+G8yTjiRk1uj80E354xD7
evqcDwGm136O0ikwPpy4+bivgBtxIYBDrKEHREiYWMvFhbkz0HYsw+ykM2ZnNHvncr4w6eQ75QKT
IEg5vN0XeEPjKIwhJgT8E5OI+BC+iDDQXO3j7NSCTNiNbOszKqPfhpKJTv5NfZ9L4g6jMQQBQlJI
mjZDuuqKJfKRwfSiFYWHsdOF9Jj7Et4thh+AHuiHLf80hlXSe0n5cn/FN1wQKwWifwRca5jowLmg
2qrmpJKK7IR+ZOJMnlJtUb6YRzcU0Vr8H0v+K4qPTu28tMqsyk5j/Tiqfjq6VB59B/O8X9TX+lhV
fn7AnL0EbbTyRGh8zFUSjRhJdby/5FvpcoYWYy1+aLDDdl+63Zbq6FU0W+g+eKrXpr0rO3f0ZAx6
6Uj9VveuMvxpf4TjJkeXn+YX3VOFSe9Lq17Mv3IRFunWkxlf880WzOZQOpwlZPncU7XC13SbkZbu
HLz10jazkUCdylUrbVFXiow33dyPHcbj9A2hUrwxIgEz2q2ULprmQDsOUDkjxOTOWjuno6RofXbC
LL3fc45GVLsmVu9TA4QWnorRFMpJl97QQzJolsD73IhkcN4sXLi4coCk4N5IctTXeanP2am0U9T2
mm0Gdrb7m34rGMV9jnYimT1nURy+3HSDTg0mxMjY9Hljli7YXBvkbx8i0zV+1C8OSPEtvzbc+1Kv
HRjgIbjhGdwFKWQ+RFObykp0fapPFKQdmpwSJ1ogZ93BzrKYBMhC3Jd34wUIjiRkqzVGswK0KbeL
xqDbGeCj7cmO1xGKHB2ooR+GQSfWWHpSukbf/WQIgDDMRVxGa5AJfib2kGa04eqlZhtwglRFUbQn
PTG2SgI4uxN91L226NXy6/76rg0FZFTgosJjGvE18LSXovIpNTsjrtrT2OpHXPkLLRCBUEQiODuR
SzMplA4iLPCiGaFBkvDn/UVcu9zLRbAvOMtP2cmQl+bEJKCBmDYlErOrqgKZpoIyoeBYi1bDLrwz
WcGY6bFtlO0pbOQHcIoiYImX95dzbePYfMTJaA3Ef0G0fikiaoKi6g0KEeUUEFXpvAa83TNabQ1a
+Ek1fDlyLQDDC2TyAE7U/HQ0wWbtKQsSVzOr9YT22zx7aoH373rU+/TV/UXe2jN0EqHLB4SJqDVz
16Qy1CbICGDjRqP70nwynB6e+pT1bicalnXrOJ2LYms/27IhLVHpnbFldvOnBHl8QxcvkpBa+ZZh
nEvhdi3REivXcxihMU+mP1mJQbDE1/tau70UC8gBzLPAmeWuNkWvoiaOsZR5lLysXMaKtqi15L3t
/pnLkvXeorftfyRxjsFxomQs1LY9FbmTk0ANjzEIBlCL/SFVxb+2I373+QJeiFZEDGvjk09Gi1dG
YkztaapCL4+ARVDeZ1wg93V348Ji7cTYa9A2MAQGM8lzOxiMuVRmiInqxxBz9xS19iUnX5d2TKzI
V61wFwWaW4Taq1HO/hiOb/e/4DoYxgewrjbA6tGsyKdQ4jBDO1YutyeavhUOlkkfwkgEaBEJ4Zyh
2YGfLosUrNKRFtEQbak0PGWSaIbRDaQACP5w96PjBAhUTAm51GYQOlJn6QEMJPsM8JYB5thFYVMG
HLtOQJubETp/qkOB/F4GhJqf9JnfFciqFcneSAtXjSe3ip/LORJ4lu9o8/L6vPwy7iSiQFXFXW3B
fyLk9KTaC4410FxfwexnO2s1KMDVeNaLtTP6hflhn+ygIYZ+6gRWfe3h8BkoXSAiBusXMNeXCupa
PbeDsQcsN3XcSH0aVWVLsw0YxA1TlL69Ydss54HYG7AilhvnbFuSJGNq9LJjgJU5JlO2rtPfheMb
v8LqNyJiAjyDlH2ib1Swymu3h6oouie/Z2GDIIhbpV2OaAezAD6OrF+Gua3T9/tnhvt9HBgMJ0DX
OpDb6C64onZSurDv0zkJd6lLbEEwyQzhzFDw2/AFSNugvGSDV5V/DU+lnlphiWNfPqiz/zgGXpst
jRe7Jb2yuL8M/lECWRheglY6Fo+jhZbvhEQrcptZvZ3uJtdZFBtlq6+rT2PVuIWbuiGad4kSbSrR
O4C3i2+xGrrPQLeIlaJV69IILapiQqQBuDb4Dons597++KckOAgLEcMA/wj8jyg4AxPGDv4mvis6
CvS5A5iQ7vJ1tRv8HuBt0nqD3x3zfbRX38LH4akFSwkIT0laEjcf3UpYLmUvzcstRZ3QArU2xn2y
vkzuJdrIdTyhB4XusspVteW4zV4zlWQBqT7mkYQithLeC7JFAzquY7oKLmT4du6azAoa2WZVFbs4
8346fk8+e2K5T7uXn/5EUvKjIwkR0eXy9VgmFMkFTJMAOACthXzHsFFK4LAN0moHbvq8X9ZrJ/B0
r2hW6M7KkHAgtkivXNwBibqM9k+gH+DvAZvlTjleJAAVVHK5M1O0nB3a5FDHII0TBKE3FoZB8Ghs
BXcmklOo7V1aK3gh5RrIt3JXP6TpV+epi9r20j9gTbEVV3l5EZxJZvyXxoJ2JfAq4VWHzUO25lJc
atCgCCKr2qWgpbDczi8I/YPRLmAhXoMYGMSgMYjeZkEcwt0LTJcKZrrgUYm8LvTKmYwa00pHe121
yybTUxaZqw5YnuZ591fHxQH/EYOTgNcruiTxWL5cXNxbQa2hj33nTD8Muor/BJHAp92SANeCxA/2
ykaS81KCKWVBl7V9vbMxz/rT3lv9P/t+oByxLajxgk/dNjgBITXKodGUeje3y6JcapogHrth1ZiB
gqc2I1Ji7IGXC2gsK9GKina7GHNhCEaw0OL3v+0CYydGMpAdV5QZwD/FPuEs5lRGtdWz2XB2WkF0
L/pBP+/vMmdMV7/P3ftNXchGgsO0635XKQFRYbAddZIJLnnuorySwm1ErGdZHDIp8kF2+6fupcdo
Y9/5FOJtvt+ZZ0cSkoAvUcAQjBAZTpyv9jljFKSlnE673pv88s3GYFObqIVb6WicIanpSm5Plm8v
p+5nvZQ29Fcgk3YZg1eAlJ/jZ3koN7krIvTVOEtnXwWubk3GR2k6cl7c+mvHHq1mGOadQQqyX2y3
/UL1Jz/xGlzmzeO8bVfJ3vGDB9NzfjUP7dIw3HjfHtzVQDbddiIrjQi25Ns4OU1dfBMX5RrAQMQy
yAR3r6+PMVk8HrYF+bWPyd4haLwkMXkcPUTYJHIrN/TXqZ+y/yHR4v29Ig3B1AUS+k/Hnw/Pxatr
k95/C8hLRCaiknpZLMpl5GPoC4k9lRxWiB48yzv55Lh8eNh8HbYR+fr4um/KV+lsaBnMHqgSOHgd
oSmBW1HQ2nIagL1lp5DCfc+Ig3+JF7uU/Hz5HRGZ7ESAao3zAGxjz0Xa3A2QxXo/Dw5E6tqb6aYr
6kkuIMzu8yvT4a8YamoW2au2zNY798veaeuIDMT00cfvyQsMpzYLzKQl6uJtaAXXxFXmEU38DPah
4rWIfCfoqy9dRzUDStPNKVxH5XU/gi/MrCq8xovUZWUTEQj4ShEQ9p3NZa30rJ/+Upg5hAkI7eJg
Z6le6nhN6GbR1i4F3vDmmpDTQrIYWUcbueNLMTVc/UAtiMEbpTrMq7YmYeYmsC+gLMKTwKBYuHBx
RACNYzEZAiUg2qHLS2ltQnVQl6KdNHipn5RnXVngjdp9zmj1mRYb82j0vpIsZ1GO+go0CGg+0HKM
8A3tnxZmwV/Kle1hsJpSLfbGyVpp26T00COAltovzR1xotYFxsqgwUnwmmH2cLFaSEW5CQEpUKNI
V3P2okiRYeaJXu5Vywt+JK2rWAQTJ3N0mIhs8+o+YK4QIBCw2jG80PdT4OxWo3M9JwFYVfbpV7ku
n1KMZ/eqzu2eIyECi4vREPiAFwdcqXjWgvAITBqXukwLUCeHKVYFkrS5fIwrt0Tfw0NMzI/gGbCv
wl4nJqGiSvENZQLjgqc79pAxO3C+SM91mQLIVO6N0Feeqb7WUCZKV5gf04mw/1eXC6aK4WmG4Baj
ahH2cvsWSgXYTBWr2Y+LxH6hA0g9BZZxFSRgbCZ8KrqN2EjLq0pNNQYYVZwo7b76Cg+NvrOixUtP
qcBhXRsFQ+d864zdlXxuEpybTpcmertXl4C0uAoxPW1ZeKKOxCtPxRZzJoYziKFoRkfCpKq9vtQ8
69g9JC8Ct3Ftcnhb2cgTYoidgzPFXQrtJJvAZ6jdPlojNbDu/8ib+jlcthugjb+CVyGqi/3e5cG9
lMetSM4CUD/ISrdvF+063KjP+rr0Nd9Yt4Ngi65qkjAk5FhROwPRFGPX5DxiN1t0iBq925cLzcHr
vEU/Sw0EyqIbSES9uCZ1641vzeq+Sq96wP4jF1MmwbGl4aJhKj9zGBkYcOJUgkq1VfyrqUj58R4p
JPZVE43BBBwH/bZfUThJi5ivakiaVflZvCNDYOI2TkhjExTQQSAocmQ3jAmMUTKmCKKJF8EAp/pY
wySl2IQ+pg1djwvZHf6Ztvt76WciuKUr8+xYhQYRiUrQ2O6QMfLq9R8VzFQ9SX6na/V4X9nXa0JS
C6kBwEUZSFZmt+KZrpU0NyLLmOc9bTd4NWXlo0L9IRBd5azUcGm1YNLFfCZdQ6QGjDx3ycVFn3Wl
Vcv7vEeM6TQeOni0jerlm/Yx/yUaXMknsnAPsNlHDLyCUjqaZTmH7NitalHZlvbqAZMRpVejJWtM
EQuf803/WD9Ki/tKvOJeBhGbjs4L8GNgDiH4l5mWz7QIAsuINo0SPw0u6q4rx6de7wE17dke9RQi
IZyW3MUA23xT/2RPnQJIHbp6BJ9x/R4ykZ5k7yHoGtxRfFw2TfFo5agFP/UQm77UJ+M9PST7fqt7
NondYmm62UOxkLeZF+ynh3KX+HQ5P8lH9TgtMdJvLcqZXt1WqIJjHD3+QUF4O3MVKKepbKcq5vJJ
CwjiX+mX8EzyOTXwKqL5FPQkuPjZwGceWFDNoGQog6l5mvRFso9f1DfzOX7sN8FD/mW54aaA5lF/
d5s1Be/LuLy/81cxKsvW47pk0xIZbouPUVGOtyQjS7Qnc2O6+SLynurfCYkXlcApXpk0E4SRwVAj
G3Up80hQDWNIBkXLtScNb43MrzaKlyz+aJtgm7vp6f6q+FAY9GPoF3UQkEIaokQuyJAlRxnRtBMd
JKK4gqeo6Le5o2lXGCEpOfjtvS9SEW9t+GxA0uHLwDQG+ifeFNrIRh3SyYpD6YWAprqqSYraBewj
9OV189qUpOgwyA9vw06gsFuSGQsJfCjYVTDa7fL89/ZcUtBslodxsR7df+0zZeuywXVgAmSMUIOn
DVNo2BTpqJYH5TXdUmLjn+aihia47/nADxUhYNFYJoV5MTAOXy5CjtKhVLSsOpjmdq43o7LUnWVi
udq/Et5AEJwl3ql4ZLEXD2deGGLalYbSoR/iVfP0p+75X60XP4+rzEaZBoQ6fFao6kJbmboRP+/p
RKCj640GUgwbbIBXjVH5c/dYFJh2MYZdc4gp+thiPEQjEs2CDb8SgssYD3mWOcdeXBEcOpXdpFEf
lIfI1dOPen5GXPOPKmI1WBS0AIwCmgJkYpdbXeSS0bexWR1GFXhHAvjL/d9nO3h+3aNDGLlMlPlQ
WWGdu9x9CFiQM9E5rA/Sz+wl/eWgspF5IA+9L+Xa90OMwaZTYwCHyciALpchz3KhSrlZH9SlsqaS
91Nz9cW0SD30mnuYUuGCENKvl9rJdgNfIPvKj0E2mw+KC1f7nu52KbsMG1hhHDUHQ/GKX9VL8TK9
JPtgLbmWP7rTq4ocmIhChq3nUq0go2LoJZRWwObJsxjqMVX1gDbjYfwTo3yE/FPnKaL2thtCkFFD
vwtS6N/lzsuFGU6uFTmoSA9jt8y7bd88GC+DfbivvmsTR170TAjT7lnAhIRuFqc1hJjZUh1XcXTs
UwH26sY6kJlChwbzanhicg8zo43tJgor81CrD5P1YGVbDPgb/pVJk1EBI/JAqwCQm3DQ3EIAiQsD
zFHDQvSFEfzWkBKUMRmj2yTt4r7KrtwzJMFD4ypAQzwoB9l6z1TmNIBVpmZmHhSSPiIrheeOIzi2
1yozGT4DWXUG7kNm71IE5n5IikkD8xCypNcydem8pC/3l3F9bi5kXDEYxvlkljFkDKm/pCLKlFsr
wLRZBIWgZER6mFMSmIZCS6kq61BHvtG7U4ienMe4E5jWtfXi1y0FNRo2cxYFoUs9TSYopptphGmZ
ywix3kl4Pm5sNsJK3DTonkIzDB/Jl03X612bOYfHsF0E8qqvXVvyKP33DWd1EzwWUHdij8DLhcyK
PCQo0FsHBWxf87EcvSHABJLF/S2/sSkXUjh10bHsg7m1rcOAJhR522WuA2CztLwvhRnnpXNk/UJA
a7E+PVTXufPeZLWRDUPrHADfAadsvcaCgsafkT/4VZQi989uSF7aN4oFORIkUB1mImencUrtOpxq
2Tko1M0287sC+P4xZm1tPsaQo7/u3xd3Lo6LO2hdmE7fK86hj8GbAhZ+f5dsAD0ZTqGofnXDuJF8
w3Md6WgkGvmEVqm3xQDIaHCoAy9FBhwVIhH5ww3rBl8QTg5j9mAopEvlBUkUFn0hBYcBDQiNH8AT
YBxzKCog3FgJogI8yr9jKYQKnJjcphhdawWHdp6Ihq45UFGLZFwvBTAdlIPBToLiC07SpYx4bHTU
XfLgYIF1AfUWz1g6y3H853PK5qAiloLbYVNCuZUYuWWGeCBIh0HdJPXPoFvajWuIHrPXURukIJMJ
7JSGgZN81AayqVqpwzQ8ht0R47yW1vCSFN50KkxBgHtV88BQOgMzbtCfzGY9IcV4qTUzi0IEUG14
/BGbpKyIRjAZITt029giUYqkPSwcHKPuA6jWBLJvbBh7QH+PzEAM8p30PDu4Fea2RUHfhxjthI4f
P2mWrexCoaOI+eLa+rBGlCDgVaFT9P1drnGWVMUG70J4pPW+LH27W0aifinesWI8roxEpOngsQbk
P38PBSCUlkCzHB7RkYxDNMr+WCxTY3nf9/A3NuAUyHey6wgRAZuxcLmQOg6CUoqD9FgcMMddcDfw
WsKPs9IJ2LkRSRsqb3OxOiu9o9HsWL9W3V551EVff60jeBrYMqb5gvHc5B+braJnKvSEceHLxO1+
UMuTBdEAj2VDyYdVfoz/nbXInc6mAwGYCkTy0QBorliOKO9rK2sVbGS/XKMNXCVDtzS3p+LdDImx
9iwB6/BVboh9wNnoN52L24K6T4Iy1brj5CoL/beNPB8gs+vyh+a2u1xYZeP9BLwEIJZ4uwMyx9pZ
ufs8VUAVH30Tfode9mXte+8da/6K3eGtSPyxBECA+pbnJGR8CkSAqKuM27d0VLn/mwKbD1KlmOZq
L4M9uvOHwU8k1/TQVO+i8cFKPGFHD3/Pc9L4lzIovvN+ihiZ+Csmfahu4jlgfSX9V0nKF+FGXp0G
plmW7vkeSYgTcXnUtMDJunAA7zB619fpNjzglbfpEuAtZK9+HFbSc+sZolGWN8muzql0OW+capGK
eSVRciq+BnAiFeQ19+y3T/VDsVzwlDrEXDX/RdqXLUeKQ9v+0CWCeXgFcvRUdpbtqnohahQghBCD
hPT1Z1Fxb3caZzijz33qjnZHCk1be1h7rWsYwfdnFlnqczbd5d6e2WGnNaDKL0GWYbyM/eH37Ju/
UTtzWNgUDmjsiK/kHdfuITYS1ed/2VdXVozBBx4SeyHnyMy+LgEaCVPapvr118fW8vLEzgZaXcbB
9udajyCZ5TolT3pOvTu1tbcqF5/HXXS44hn8ffrPHdHVvNbuWos+BSNnDDfnpZ99c39/8h9QECyz
eXebfMrr38GVEd+bu7crue6YBM+SD/cRK1m96D/dKbqJf7PvE0nVpnlwWPqzQWXn660Lcfg5a58W
KOb/aoWBcvm/tKwr+8P9pIw7BdrBJHl2ow29lWBF85Bhil/rY/n749Eun5t/B1udm8Hv4x4dXPXJ
ZjcucvwzO4C64pl8uk6asXz3u62Er/D/6D5XV0I1EKlroc1y8p/5t+ZEH8Ud280b9dl/LR/pybqW
6VkjaOHnvWW5Wx1VUoW6c23MbWg3IE3dWN+jrNt12Xwn7662uF+wpIA3/kuLtnoliUch2RmDRiVp
buEPkTvnKcoCnYL6MvFz0DZdq/1feKbO2bjs1exMMUOt2Q3B171Lypw1mXw8NddAyIttXO/ZGdvV
Op1hFAWcc+FOKujLVP5hn++tMD3aY0r0L6tOpx+PHx/HS88ffLF/eZNWh4TOnbGNACH/BD7wtH8g
37wnG53R9qtlXQk637npy/k4H2t19kEcFHWWg7FQ+/9pnfii/pd/Quus3EM7+pe3yVyZ7c2nK1N8
53AGSKjBNUeqa2lrXQvmJpo1lXA9iimKzQ+Tivz3kFXpT4J8bp1dY5S4dAvgvf0VR1rYTNcsk2Ch
6gZtLawD29FJ2xwkGelv77t5nk7salvZhVvwhuJg9dbWYDhAeI3BwA10YrtJpPKlOWbsoT6KKy/e
u/Q4tu8NucDqxkWk0rot0PGP5inIYUPvs6af6ybVN+1v8YOXqfxtwBOd2a963z7H9wocCOTKGbq0
lwgq/yE4WB2hsGtDBcwkO7Xb6pFfI8O+9Ba9aV1f3YZZFKKP4xn8CU8Qmtsc/IP5IXYVEJjRo9w8
J7sxs38kcPn5fri51rP1rt6+LDBqHP80ta82M4CCWN/bS+M8yv0K/TIVTZstwEZZodM5nXL6yTp6
m6+H8SG4nT/v2id5P9+X++APwmoQ/lY/Pr45F5rZ3n7QshtnTtXIBVpwJT6oga8KDrfHKsya05hZ
ufu6cZ6CzbQv7u3X6TBm+4+H9pfDtDKEb9ZiddhKlMuGmGPoIHWPw/du+6PMhqz+dYf820Hm0yY4
JXuVFb/F/pHfANiS9jfW088hjzZklzzHqNlUh3FP7pr0K9hxdmhM6Uwa7abPddpkH3/s+zcdqkDY
N5TTFxdiXSHsPNpK0aMxNn7GKsnDT4Ro/QvLrz2w79cEjRVnbcur7WBJD07bokW//Lb8XL5cg46+
f+De/vxqyaux5WgWwM/rTEMU9nvybdRpkL18vFgXHNq3w6yusCK93wgHqwUk+LNJy5zeIgOVmmMW
VPl8zfgvCbO35wgtgouWFKTkIjTxrSbVTz7Yh/xansZByTBNOmo7d5KCdPGWTXFS7fDvyQ/HiifU
jllsgAGjItq7FgLG/OOZv98+VJCRAP1LHYE4d+VA2NQQGhflfFKVcqocimk2MJ2h3eUo3F7TBlss
1WregB4ji7CcSSgEruY9Wcwhrmjnk9U0B5/pIescdP3O9QxT0l5jcrg4NTx1CKPxwAOX9dZQAOLJ
p3jo5hPoOe0jChrh/Yy+tQMSTvWVHb04FPw+IBjwvKKlejVUFdq09SUmpiEzCl2YZu8G3LvxCmiL
fLxhF9cQOVL0uS0Q2XXbZB9XUpSFO59qXg0pcfcl7QJUsubNFGiz+XiwC2EzsmIwHguAG/HBuiCH
vIgCV0WnT/ZsJZ8SEg4y5QGBCikqxonJSKQ7+gmduE1GCem3ERuj/liJqPnRTRImJ+JFM6dt5MjP
o2INu3Jxlz18e6LwfQskBRI8yOauU9P9NHHTQnTkVIAS/YZFfruogLhXluH9mqMF30fRBThRZDvX
GgWRIZElPEufBCQ5bqCApY+hZZWHkQ/VZ9tX4lqyazE3q2lhe1EMBVsp0lDr5uUFbDVRz9dgFL5t
xptm2Dmvdfht7nczQonYf5qh6Tym9qGrywxca6maUQ38Jfzqymm74Dhi6mdfsjrZUNcjhVXhS9wy
o9/oTXk6JEMK6Y3umTXLPz8+cO8v0tvhVuYI5DlugTKAPoWP3g96CF8//vkLx+V8NitSj49/60KU
8uZb10iFxPUtA9iePk3Jl07kPd0PZsuKLfgDX8nPZndluPeR89vhVo6Y6cKAdDOGq8nGm27C72F3
54JrSHyvt6LN7DZIm10yPXz/eNxLZx+12YV5G229yOe/NW0eCnIuG1pzqqgLJkZeaZDTFw9JJYpU
usCefTzcxQPnoW3+byJrUZh7O141jI3G82hOk+fmYfWboi/mc3H4apz9JOOs2VTx9uMh37sY0ONc
UpLABSzkwMtrfeZQiiYpi1lJc4p7nvVOsXRWTnfIGKJ1ME7qK9H0pSN4PtoSPJ2NphNnqDxlG9CI
hMO2tutuq6Pxmld2cRQHCLSlev++wCmdXikYTHNKbHQmCpAS7Jjg8f7jlbtkpoBM+meU1VyasWlr
p0swSkzYva0UjuAYiYNjDd5u8PlJ1jU/fDzm5ZmBZBL8TOgpihYLcrZ+IdgyxmiswBjo+uNdE5sv
CvyvVyZ26dADWQFIDV5zQOBWh3CmQMVNNmgJ3XEmd8SJtm7hPYHNss11FfhXpnTJ6MHEoqa/AFLw
zL6dEti0LF50zD4ZPHGpiqfxJxa9vQ/aSVx5yS4arRDEVii041XH2/J2LCJ94w9FbE7Ir3iHeW4b
0C8OPPOTWGcttcmLHG2dRqrj96Jv9DFSSXjFW7q4uuBbRPcDkG3e+hsW1QknUqA4MqDxOtYUNX70
HeicIpTIShP/+l+cGID0FjAWir5rP9BQl81RAQncSM7D1jDHTuO+s64YrkvnEugSiBsC7Qm/aHVk
RDJZUdXgXFIGmocKPVqZTP57pgFUw2eDrA5/wCxXBKq0TzxSjy2lIp2S6enj5XrXdQo6e2gaLiwK
YI5IgnWnV0SjNvbYjJkggDyCwGK4iWKdHIoZ5b/JRkBE4yHZ9CSCXKTfgwCc6DB1CqI3aNGkm6Cy
kq0aVJ86Qpt8ssLqM+n8JisbXV2pdF+6OsBFgvoO/YwgRFks1Jk1ANujaBPm2uACLwDlwPN0kiPE
Vqe6uQYYvzxUAqwSat1wNVcbbNVuSwaa2KfBmjTQN6V85kPsp4EGe+jHW3DxLMXA+4PeBSxB6/Lf
HARV1QwettmeyL2pa7Px3dG+stFXRlmndceeeVGFV+LkxpO/LaeOH8Jm8q/4LReXbUFBgPcVhFZr
DcvYbWZJQ+KcUE2BWroEj3Rn3PoepFLhlSt4oU6Ek3s21mqLOh/ErbUV2yeG5kk0RMR9K2+dWXO1
J56xp1upK0+n1mBkn3uJYHrvVQlYOZ3IDKDobIIJJFeNH4KRJRhIOvYB9K24XyPX/fEOX14VNIsu
XaPo7FiZ/MnmQKI4hQ1pGNodnTEKvmhbDY/FxJMrpfvFZV7HEmhyAOYd8QtIYBZrfHZFwOsbdWNC
HTBdu8+zCX70wn0qgxMBqqtCYLHQn17DcV6aHqBVyxsDNCegNm/H7EvfiHnAmKrvytQK0AoLipZy
C7JUcsV7u+SDxAB645aEAA6tHxMNd0A6vHNOZd2m1c0Y5nOxkcO2V1d8gkvX5Xyglf9dFAV165gv
B7n9xEp04ZNrrBIXHkagXkHUip4uNBX9lcE52yrlL6H2cirIQI7tOOxqyE2mgWJIbT9/fAAv+dlI
EMJkQqsTSKh42cKzsbTsy2SWmI49lXPmEpmHY+lvq7mf72O/R9d/xdXtCPaZrAjiu3CK9SuzvO7K
ql44nWAbAa3egtVHkWn5+9lndD1PLOUup7PMQr/aug2/KTDmpFVKlU6FvvV1fmXuF9f530HX9eSu
ga4YmWsHRLAhKJCau9mHfp770sdNirJvJo4ACB4q4uaqQ1ZBh/dDM22mRj4wzg9WS/4r9BFP7kJw
6sB3AK4XsMS3qzAjIErGfgD9bV8W2wZsicl8mlT13MseqYbqsZuLW5Fcoxe6cKTfDLta/HjufLus
MCzc99yvP9ntNRaFSwmksyFggN7OzKABq2v60Tnp9ldIX617kiCDZPTn2vZ3vK5SPuadrrLEExtn
ju4pT6vk28f7fXG7Y0CX0IMNSuZgddRDFbdOZcFERFBmsOKf8N4yP/phmmvJ1MuX6myk5UvOTrPo
RU0i6HifnFNTpHWdWvdI3tYv4rN68H9cK9tfyFrj0JwNt/J+WtMiVlgmBnZpD+WYzlIZjYKsVQ6I
y1uGpGpxrEOgq505TNvau/VmZ/Px4i5Hc/W8vPmG1dGNBryUicb73is6fbctG3FzK+X0Okt4gMYv
5ltFpZsb1g7bj4de9u390EBioH7qwVlaTb8vqqqUde+cwvHW907WsPX1lUzchdcFs/t3iNXspHSb
RisBSxH+xI5C4dtl34mK8ZwdPp7MRUN4NtLqLjoIThwWYKTY+VpWuV10qW+OCs3h1kPrPHjlFR/z
8qX4Z2brzOnIVKCgweCcmMlQTdsHoEjjIX9oriFuL8UT52u4VqSGj6s7YsPKTMgHC3ro2TYc/Mzz
f7sgKbJKlTtOZqG91FC2neNdJ3FZqrz39VbL8NVn3u+gsn99vNyXAmGUfJBhBTsf8lt//352Vdup
rmrkReA3yLTHXfUggfg9/AVuvBiFsu5puEpOvzgI747r2Yir0JtxY+t5WYehLDadEGlkkl1HHytN
dr71ndNbNbm7jtvQqJAvwfjfE09vJrzyXyYmdBkWE94YK+l3ZeygU5uI+oo5uOSDYxgA610gdm1E
3G9NYMRnoNBaDBPGmft88GH9FnqZWzdFtgaIm+xaGHPxip4NuLK5o6UqVMpwkMFclGoofkyxu7Gc
r6wr89F8+fjYXLylZ4OtTI6KdKT0jD00wbhhwSONN723H8LbRGddZzKkiK4FNZePzb8LujJBrlXq
Wi0vqP04fG9zsXsqfvX7n/W9oFnx9PH0LlrUs+mtjBCZxq4y6MI6dbz7NkxNm8W146SsaeiVaV00
P/+OFK38goQpVqsII0Wy3cXFXssvA4NSlLzyRiyr8/7S/bN66+58v3edJvh7OnqWlidV7+zRT4lP
UlqJ3GH/tbPkryd3Nq/VLWMOrwpdYbdclWxA3E0Tkxb28//XNr3DxM9+TccAizeHhyHqU79oU2Nf
gdZc2CHQ9XrukjdD5L4ORphKvKmIbefE+z64TSAm8lTwwP5Rzn2dE5UE/z0ruLAUA2z9lylq3dnu
1148lgLjyWing5sZis6W2261Fe0/Xr1Lpv/NSItbfGb60fnDe6QfHUjubsLmIBIgotq7OvfF16F5
AE05cufpx2NesBvIQOJwoGl/iYdXRgpt1s7MPY2L1Rp1sPuueYIgRbsFn0i4GSfbPIGYsoFwnu/P
ezL711o4L27mwiOBpmukmtf4r5pWqDbwAAF5M23HkGwLiNECiLkdpb72AizB/erKLdSR/4y1MlhS
1ioGgQAMFvvDoi+yb46TA74ahwNVDg+gsfYl7iCqE1sOgUKkVLOQ/ufmtWWtz79iZcpcUtYj8mvw
b17qX2JI58/BvfrCPtm3aBe4Fr9dsJtngyEB/PZEzRavk0hhsNGpUuWbL9Fwb3yIVX98iq4Ns/Ig
LNmMIcekTkPVQcCk3zQjBSxmvLKDFw/rPxuI/vm3swkGNK6hUOCcwPaQVio4xnN/79fhTTDKHLmc
Q9P0m9G7dnCuDbucq7NryUrPIaXCuRmI+Uz8o8PNXUUFtAa9m6rxs6G1N1Y9XJnsJYflzd6trAED
GVHnccwWUJw8KMnDJOKcxOYovGM3OhkFzWbAAiuF3t9Dp5JDTOkRRBI7ivyAo6+SXy2b+P76AHEB
NlzgctaIHFHLUOAK4yyV8b4D6KmrIBCEboG56zJsfmYMT1kQZbNnZ0NyDVF8KajEevwz/qpG/n+I
oD4qGRZM1dd5TIEykKnJjnLXPnYUVI/XJG0v7jpo2oE9AggJsdzbXe9nZ5ydGrvuNVtl19ngp04e
oWktVaBEnOmVV+bydp+Nt9yxs1OWJDQYhYydUwuGr0jXdwoi0bYn780QomKjdkDRIPsU3gzm1h/o
Sdd+aqp9aJl08v6zrA1sFIBJ2E00QQML/PZbbGKJZgix1Hr+KrxMma3jp+10xfH/K1nz7kSdDbMy
hYMTD62KuHtqmwECUwzM3LLrxzL17VpaECsO4avXCiJ40DstMhbMXTqMndp4MQfzZWzoETLmxa6c
rHkjXf21imZxEyVDcWQT8zfGNWMaUW7yavDlPWGQ/vzY8C2HYD0DJAgBlQNjz8KC8XahFJJGoQ8G
uhMtxMPYc3QEx9eQ4JeMK7p1FljVX1jeyvxUcT3JyKmxSqHW+8oj0SEeHJ6hdBhfsePvWOeWxwm4
/QRkBwuTs7cKI7jSPpi0OvcUUe8bVB+hOLdT7r0LGpogOdHKzRv7eymQY6bDJpg5yVpIF3y8pkuV
fr2sf5WwQCsCOS4UmtZeiYnCihSFp06NgFR2FvWdUxxq1gH3QCNZ51SrcG/jP5oM5U1VZgBhBaei
AmAi88p5iHe+blsP2JPavwUozQKdp2BI8ElAEvZ+bZwu1ZMffi9JX81ZYCaosiBfr7/5WjDwiHW1
G+coQ4IJbhpcAz1rtza7th9kkXY6BvFMEANRkJm5wn7TsgWzUaXKpE91lMxtanEjIfPOqukTvCf+
CXmCDq3JbtXfE10zf1coxwIhmNv63b7r6bSvJxsOM1WBttBLlIwxJPgc/hXgtfDBGxyDBCEJNACX
NsD5qYe6p0pNAdHjTa9qpnYNOAsGVJZk/b0O57rZ1CwmIms60LimotDlbRGwuM5BSgPfphy9kG2i
diq/x7bwAWixkwJMTVRNVSYLdIVmFrOLA7iLqyoT8xx1GQpSUOiwhd2EaTU19Q32xsUI6PQG8lrL
xrtJfB1FkAtwZLMPQAba5pbi7tSkXWTZoIDzytbbTUToEZKG4LmY+74cj37v2w9WWOviZhCepPi/
HSke5wKXa8crFjo55OVhFVEbqKMU5DyDvRUho+KGVBVEdQvS/WrroHnSgdRzDj64mqYhdDurTUJG
FW99wf3hkBjfBwWbhf3b+qSNErh36B1NuedCRYLgqx8bf5TkxD0q+oe4A4XJZ0jeuM9s5DGMEDHO
cBOOrkZADzxsyfZtA4Wz1K9UI/dd4Ht8U1LiQbfbb1gLh6vAuvmjSqJ0nIVWOdYesBc9GtDM2qgH
v3Ll2H+ggte1mQb9mNpD+LmCyIRbJ862GAWEneGYjzLjzJNIYJY8lNuJOtVxDOw22fAIuaJ0bEcV
7InrCvJk2sQt8xj15ypv6eQ0p2IuHJLbuqifRxsdEDmxi8a/jWRk6twMU0d2pux5cEATb5sARgex
1BtnprL9bpEkIqeiKQxLLYsGXq6mWKHq2NKhHtACEyPtcOKUS/e+xVfxXEaz9zqCNusbAHNOty1w
17aqHAl75JVMdJrYo/3Fc6y5zLzJ5U+DRczPYLTjcuMUMXsE0C46chnPQyYrFMuRtIH1gaiDB66f
lgBaYLuWtffm2MUuWGXVZVbjxr+qOim/TSXV+gmKCzHZtowImQroCJVbRJEeuisnB+WxoOOkziqg
0NGIaA32XULs+affyBgUNdUgkpyOFcgrrLCPvAw0E9pLldX7+KtL2K+ywOHcMj71f1jDi2cRSWfY
iDbqm8yrENLjctIq2rGpJxUkLCPknZHHlLeubiXbBr1no6GmhpZJXbmDk3m2cD+ZsQuBWox1+5Vr
rWUKHQdJ9rpSc7eZqQGHAoMQ0lIQptreBLwcXipjjL2njdS/UaetHx1amIM0I/uZdFVXbMQgawho
1hCiShUKnK9uG6AHWllhC0FbAPbuoFpaurCJnmEbt/a9XTeWyeM0R+ylm4E3QxzW3CVWEuyoseNX
YlF2K61WPto9JMigI1g4/saTvfMtKe2mhb67qJ+8eYz93Ia0Lt1D/jnCNvMpLHcRscW4KcU0t0d3
sju5qaAEasOTasNtEE6V2Dtl4ojNqFHbg76LF3aQIpqKOcPqUZLpxDapEmNFspGT0T8korOOBFGB
haeIipfCnSIotcY15DxNA5pG5HBnNcNlcON5A+WqBP2KPS9BDC6YdLMxKJDODSYkNvOO+qbN6WSk
SAOnsKCJFEH/FOnfKBG/tYqwJ95Ayinr64rVO1knAxhAPNbEdxIcRP2urwN2CPCe0L0HtWA3h0JG
Nzw2tYbUtqBWpXM7IQwc+RUgI2k7D+B79omF58zXs9wOUQNRptae6gcufdnc2aSD3XC9JhEbe0YM
j3cQGK2UOzG6oWViwi9T2wav3lgLwF595QoUkWqIC7SjVPfW1CcsVSGlwabtbOmkiAnmPtOcoJrI
CXSzAoLIO3N7jeg3LIPWzqgSgBegYDXdkCBqDixgmGbiK37rThVLUgOn7QjRphmVsXCRMTaxhVYR
aifz3RhX0ReC6SFP3IIELu1mzcC26bfJw4xIpksbQcISj0dAw9QfGKVZ3FTunILXVf8sCGhDU08m
TZ2XYyh5FtPidwsbcewL7rziDXq04ymC/DVETnQuxx55wCmM2wRnuGlBNmmFQc7smW/noPcfh0aN
8cYf+mhIhUVmAuVJN7qzyiSoMu13BG9JaTlF2jAav3YgSb1VA1F/+tBU6DD3pX8j8HeT2dD4e/CI
6qCY5VH2W7qK3jsQJW43cdfjUkMeO4ZPBKk3kjUVuhJzgkQDz7q6xccFvtToWC3rfgs8ugs7Mono
M85meZKqjHmKvxErd5IGbWFosAd9PDwrBNGmFHM+c6wIfoNDG4zAMd4gEKogoinj+ugZl0LIC41e
KgvV1N5PYT2lBGGLwo/GhmRczTJIS6lsuCxsGl9HaFM/CeGz32g8d55RqqKfbU5tvmNAF0F1trMF
lAVwZyDS6TtYNOZ29HfNesfe+hCFLLeljBPoEIem/InAKNlW2q3zsVKoh3tFh7NZAcAIC+bqHGvd
kxRkbugxD4AswT5E1km7jf/d4R63N3ZfhxBncKgXwt9KApI6kpgXvAQzyylBOnFfRCXkV2JfJl/j
pvDtjYJs0IMIaf8SY52gPWA15VdtSlhoSGSOQSo6exrTpmziB6OHFg+mUwVeJpXokicVTB7f+RUF
izJgjTaYDKYAis4u7PqegcXCbGEkGicFtyr5CrCnbI/w7DgYZfmkyAEOXzSlLbxCN0UPgeCbSDvE
2QA2RPedqnUEaoSm/CkayT7xRJFy7wrqib1gg+hOXUIaeAOTDWwj5COjV3wHRDN01VkP/SCcPXfa
vtrGpRlBHMspk4fRYf0XiIijEGYNQfJCGENGf3msI5TibCi6zXZHy4wwH0L1ppkF3fEiGL2tA/Wa
H3E1A1GDxMlk8DSBqScbLMd5CEmN12Bu7eEBuWhuNg1on2EkGF7ztOCWW+I2+AxswUlcQ8y8n4Ym
A7BmsFO/DJL61ok4PfiikDobemdarK0rp7wr/ZZkJex3l4Y4pAymri6weq7fSehjzn4MzfVhivIw
Dl/wc/OOUDPQrCTB9DoJOpYZ/BjsDoRx3fFQiCgAwMMeJG48Q18/lEdMdwRmeq62tcPjPusSZ9iD
izya0wrnxM2c3ifQgwAccE4hHTNwOCptmBybySQTVNLdws65rZp7L2FJlzIRwVQau/W9DJRTkL5T
htewagPh0abgkHZIR9YKtGkXenJgN5H5cHVloA5Wxd4nP57lQ0zmCdbKm4dUe4UlsqEJLdRKifYt
MC4b77dtuPXViGB0tmE/yXETdsYf09hYLwWuBU+TcZIiC3vhT9uuJEmBEJhGD12PrDYYv2cIEciC
YmbcK6sk5T1x433jBewb3k3zImPuA1ymBr4NpTX/cZmZwe0ejeTe8cYO3+LPcRYXunhKhIV7AnwL
HmAboGKa9lxFz1Ydyy5zAhBTp0lNE2iSdK3edjGMf5qE02JCjanEltvwMbKw8YfwbnICWewm3UQg
GYZmEmKM2Y3p1vIgdJeWOpqGDAXVCCZpmMJjXYT2nJVzOH71hnaGx1yjyS0Nddm3UHOrcWDV5P1q
NbRNU6/h8csUeqZPywG+WgblThgDHpUcddGQI8Kgicd+AsmXtFnI6iDKkUtgeBcG4qmN1fOpzcYR
gpiqSRp8gqpIlxVMW1bmWDKC5IJL+UOhdGw2sQ3F9dw4MHb7sMaTlTog5B8zCnvyu+Sdgm8gC3Ti
lUl1q/welDIRUrZxxYdX1wkab9faZryLY8GrXPPCRqBUDnZ7l1AalvswkoOzdbXy3G1tIdORlZS1
uKVO4cmtw4TiGRBY43xL3d4muSUdr95LPByfkqAGxaZbheBw9qwoqrI5GDXoT53SgV4MXJVPRScQ
6SFnKJG6NoM+Ka9uwc/uAGKyYVAiDVM8WMRkQTNpJMwQfYACoLNZvElcPqpsbERjb3rfav6AnRJ8
LpA0ETKr4I65G+ORoc9k76rXWEYSilgcOiC223EQvhHRf7MmCxC6dpiCKZdtE8ALKeumws53ryEC
x0cVeLTIZzFEB0CruDqgoAyiKeDKEDVZ7RTs0a5Za3AFaBjfljBnH00jaJWSpGHVrtUMvhNwNAkM
NrHiezFa0CxnNTP+nuKO6js5w+rkoDvybg3VPKstrYZ8In3zJBhFpZAqHkY7hRJVgdaDOg5TqZFC
Th3KPXSJOgHnqVf7cZE5jNhjjvmbeIMAUkx4Uwa7zBuS9A9UBBbNh4gx9H4CUngz+CLq94QsUVJd
NeS+L1p1X+BBKnLTlUhomTkcDASCVS03E2gmvtU4mDyDtAOFtw5ZU3iLsrJSbL7YKunWR2sKGeiL
fMsD4wWWlR4HijcY3p/f3XBJqZPNpY/0N9q8epC6E7PvwZY55H5SOZBDY2N/51AY5BTyc81GUw8x
hB+46g+TgfvFEG2/ELenkL3n2oMf1zbKwLMSvE4T7VjoW9aeN6UqquJfTpWEPZIacrB3LqjkSVrr
0pY5yuk+2q/mmGApXcV4RhAYLix5JIaaWVIceu2X0S7SXl1+mby++A6fERmdkNd+cKS1sb+GjuW7
txHS9zszkhxytp3ETcbnpHx2qmofCZtZx9pphdoaiX+kLezRkMbeJNztQvWVbMZiiAGX0JOOcg8h
ar8N2iE8UeHQoyJNOGcI4cch7cFXiuB9GmEuiZxp92g1kgB4r4wNEEhcJ7RARDJB8s0M3Dv4Pfzk
HZR8PTA+6Km4QepIhpkqSw98Uw2XBu1VBfTFo1ICKVvB8KWc1+qJhKz4EpQm+JnwmVZbazaRfaQt
POdPAwcW4bMLH0MfTEGd8hO+HloDxh4CPMBF0rk3oeWR4DYMkeTPFO/NTYdIqtwbrcBGIuYTBcaq
ytqkITzD5ZV8gyqfoDmZPfK1h+gNDhdUTT8LFTvgWrMlC/MaJwxx2NgoPwuIE9Y79EgqWFnGhhmx
8CxhdaAhHXf+TTNyRneoq1Lkugo20U3oj4LnInDicaP8eeAH4o4cxPJISYj21GjLiXYwqCU7NoLB
RapMAB8+gK+Pc9Xz6qlpeOU/zGVDALIZeu1h9tLEu7lJJgQHQ2BIk5e8bwA0QT6KhbfBLHH88byr
Hwwh7F1RGpuhRFhaSYa3XQmOzw3IdKT96CIU7QEKyC147+ooR+M8h24/3v0Pd2fWHDeSZOu/Ulbv
qMG+XJtqs5vIjcmkuEjUwhcYJVLY9x2//n5QVbcyQVhiSvN2rcvaWpWt9IwIjwgP9+Pn5AYP4V1I
5ORtXNi6tJt+aIuvNDWHHyLqYp8qP1Grd6TognYFI6fjrvu2IWWoeH1cbyTe4yQ6rNSEx55vjq/i
sGnyfaV3XbQe8Cr3mliv6taRIEU+saxU3/j94Ndb0YyVeFv2OowAYpXq3jpVw0JdG2Wm7qOuFuN9
kRpJ+UlPyQdea2ZXOTtaZEJpkweOKa3o6I29QxYO+EWeuDmCpxqXUGCGYmEjd6+1azmFIZ/coIg7
tBkHrR1zk9tlHevGtUGeoNwQwGvNGrEPN14ZUdTpe8scEgpIVaNnDwXvy7F5LZPowXfJY2+1QHKd
naw7yqNqEK6tPQOyZbyka9D1iPonj/ieALvOHKfZDJaiwxjQNlFwVVmlmlx3klnray8wgmANr6Lm
2pZKgH+d1h4ydIS+urgqXN4k635sX5Xlx0IGCG4F+063ilxJtjxP0t5JtnpnSVnn3Teh1+VDuim0
Iv6UOGUtb+TaNdjVhFB3Xc5A7K6VNGvd17WTrFVgIldyoYUt28mjPKR2hfGiahw3hOLmR1KpDl2C
kpN+ErCR20aIbrtvmEq0ikTVD3aB1/ECC+DfS1ZFpJt3rgD9qW00Tsr7WBEUwLBZ+7Ux6Ly+pv7p
qCvH0LuDGJWNZbvlwBuw7+IksHWCB+XKNROqYpmQ5R8tCI0E2KN5GqwNB21mgNRK+Zo5lRDaraCF
u8iojMjWy0p/KcGpy2Q0dS1dZeUQO7Ya8ISzQy8wd3GU6PW6JyL7bqZCId4Ra+nPlsLluarMWHgv
DGWJDKjWFobNG0V9GRxB25uSVYkrQ+CmtUVCxBGd1AGCL3tTu8rqqnR2gur7z53jj70Gdd68NxLw
7CvR0cTvKdfeO1dqeRBpRWbdSWlR/U1Q9l/fuv/jvqZ3f1VQyn/9N3/+lmZ94bteNfnjv/5vXVbF
c+Q/J7+t6uL1uf4t/f7b++q5otPS/1b+9/hl//nL/zr/I9/1t631c/V89odNUvlVf1+/Fv3DK0ih
6sev4FeN/8//6Ye/vf74lg999vrn788vsQ+7CL/W/1b9/vdHVy9//k7PHLWa/zo18Pen755j/uLJ
CO3nzK+eo98+vBbIC6dF//Z7Xp/L6s/f6bv5gwjGoiAkU3gi6/P7b+3rj09U84+xO0qkd4OOCtg9
f/8tYe69P38n0v5DkmQAMxAVQl9ujp+Vaf3vz9Cto0AyqpwC8xaV3//9i88W6ufC/ZbUvFx9cP5/
/o4e1qR2Y4n8CnWk0kNvHDWICRYg5vFcpXVef+i1ChxFpdlilHWrKkNOW6Y235bD1zpqn0C7eOBW
9XdF5j9HLkyG8ESp7jozR4VyY6NGL4iPNA9a3iPH00Lf5pbrtlWOPNPYbFWLooTA2zHRryKZOo1o
cT3CdmAHJAYa57b2bwaEmuP0ui4HCjUwmbj5lrN+RWj1KReHz2aJDnogkxmUPlHGO8aOh3pIB/TT
7T70SZugGQghn5yT3kQxp/JuxcC8y630ayWl+zivdfJc4lUjCrdUGjcBxZ1EQsDYzMP73s3HAtVO
6LsbYdDvzZyck0HOY2VRBMGkfGWlOaGTxlWMaiCQb6/eBpR4Y4o8YaS+k2XlrhQgkFQSddPU8nuo
p9K1GFEFsDKDIkkloRFZl9DtG9RMpCR+NpLowOZ5sVqkmsagtYifujT/IsGC0KSia6P+8V7rwJq0
tGobAxIt2vCcSdl77iLltqqHYzSIhzhABB5uqGtFEe60TluFPT8vERzzHvKQeg9P4pM+hqR2S3IU
EmFTvYYtVVunTZDsmnK4Giz9vpacF0TGRFsiV7wijbqjW9u0yyq86QrpXZFX3xMv53tTpdyhjBpZ
K1/zTG1VS7mwFkk9r6XG8K6ykg7/NMBZ+tJ/0Idkn4dabg9Sq+2IQtqN4SibxG+tFQDIo5Wl3VdB
zX3GXgRbA6a6XVsQBXeVJX5MjT5eJwSgq6h1IOnx85UTWTdKG38Rmlq0wZ5u0qTrSMrTIul5acer
t9r3mfhe1KKrVsZHK3l49B1rLbsInGrKh96oXofSv1ZUZytEQr4BsCyvJDVEcTQyn5zCDThrpQ3N
6se49Xldg+p1fDhNlARmR8VCF0XgsHL14J73y7cm5dZ0lO/csJndkJZddWr3VLkVLxvjJhCNYZ9I
w87IYjKOgfVKheCT4uVXWSE/lUO78WQZ6rMm+hL49NCmun6X5y3vdosX0SCQYSS7/aIMOtXRHOrf
pH1v0M2rF8qw9fymWwWtf+BdvY2r7iFwcVhQ5p91IRBtQRxqAguydo2mIYVCsWOtl4rdC94myspr
TaY443n5vZhTiTGtBzdXPqIS+pnIauPXKBySH73Nk/5KEjPeJT5l5izaNnK8d+jzMIryczhEX0qC
to2aB3dltwvc6ksgV4+NtCvDrOK962+yxInWShe96xRP+UaCkdREqVeKYGvkVq4rhQeo7D7mVZbu
+K5g03bhe1PW1mI63HtJuM/l5BDRVUzgaJMAOZI0vaFMtcr15NnIm0Mi8lZXlZViUHQQvOchQEGq
arf5cDfQj2e3fvyxpyTnqMJX2ZMcm2fGkarYV8nxnRUqZjeaVQJIaeRHzmoYSVrKJvRYk5yKr/04
PCaeXK0FNfxU6O4n2S2gNLUqfqsA4p1zfB2bxounpEjoqvV7M0h4pGTmJpAFhMoNJdvK4S1lNulg
Kv4HAidjxV4g5vDDDcXisIy2xrCrHXic3ZdSVfdeAMxMjGpvnSQAIkhIPEj9AJa8/uBBSOY9a1UC
wuJ943jmda4Y90Jf3Tok5w3T25NqsS0awVehm2l4dLWzsubKIoekC9F9XD07qWdHmvvZrGD0RDju
SWr6g98++eQy+zKQNmVDtJaZK6Puv8p6TJHCExEdVArCRXZ1SOV471qZ9i4gAjXV4V2Ze594yR6l
VP0sDwU+1ffR2qCH92CWOHekyEdTbJCnH7KjL1cf28z4ondyshKT/NmUnc9tIV1ngX4QU8hGezVv
1qknDjbhdUFFum+2ZqOQxkyB9NTNu74d7YblWjHMd7I0FLYkmV9ySQs2GbUy28nFvVLqgc3Bbocx
TG0FmUwCtXiTFrJlN5704LtUuSWiqBVR9YvVs0hReJ3j2knaPZDUv2bn6itFV9dJEB8cUXyh4h3h
LTmr8j7r7+lHfaeEzd5PjF0uU/wdSNU4L5oXbupYORg9BfShR0820ZsPfce7xk/aVdlH73QZPb5a
z5TbVNXWOTmPqCiuCAPMDXzjZIrEjQt1faoMGwdqBDLzHVzFQXIHUcHWSfM7gnfuBil9Polm/o4N
zmKBN5EAGiBw4CAGgfgo0DA+P0E0AWixqjDoxA9kpwU7k1WKajBmry9beQOcslBbg0tCNmDIpuHG
ILY5NUPOEzVLpxc/JEUdoIYbqO0j8X63Tf0w+SYOmkpjgyei29S0RPOBx2MLj4WkITS6btsEnfXk
S0HEsw+J7hdqeUa6hKsZcUCnOKFRtRDEMjw9SBgRiE2mAlhB1sh5I34ItO/us1Dbjbkzhm3UvfQv
5C5s8pn25WmZ4sunFidInqRT+6CpsHhtaZty53xz8IDbv7rc//+M07+R6q3GqN/10+Q0vh6Rhv+D
KH36V/4dkFt/sLiQwOPmLO74ZX8H5JL8B02ZgCVhnEIV7TQg5+9AWYO/IvVj0Hcy8gP8OyBXlT+o
3fC0H5kbIX5BovMfBOQTPwDyixTLyEKAmqdJeWeyO9w4NSrLa8mw3SYJOVkCXLv9nGZgQxZwWxPA
5BtLI47tZLsPrqPS49fIx5DMhc+Z4x/ANAx2OgZ714KqLWyqyUPjjb3JnuLd6oqRgr3KuF3l5hWS
TA5R/slaz5xhc0bA7ci0DiGhyDFzPqhMVQNNyHvpKErqOoie5PhbgRL1WH64bGicnZMT4sdoAN/J
o4Akh+WPZ9XJ7MUGQLS+ceVjUppXOaAWk8bjcEkxY8aKwR2jItPMf3jtnQ8nAuuhpXGqHl26ID9U
vZPZkegb6xBWh/3lAY2ONRkQpugdhpmSa2CK7DfoxkjcqFCPecslZBjRsO5Uz1nAkM6sz8jYh3KG
gn6qrk/cu0nlTBo5FY5JmxNRN9oHONy9zZCZ2U3fgNm9PCh5bgI1Kom8plVZRW/wfAIbE2gsL1/1
iBxVLQOSM+LHlFwINVi/c4nIoXuJeMgUXLhm25DyDd3iuS7ijopBapXaxm01p10J6gBeqDEy47kO
ABZsJa0SqBN4QfAh7arBBiQSfPfyovXXPpz7X1zfkOu7pm+tfZCNmI6w48OF4U37hEcvHHVn4CwY
FYk41c6HV5etqLpDrR4VX/Q2lZS/U0PfXXuCqe5F3oudI9zGav1Esmo4RFTkVnlhKgu9rdM+mPFX
wADAeUpKDRDoj0U42Qt65uR61TDJsiJIa7kjVLOqm8DsfeKdYCuIPLJ4DCSWeOWhb/4LkwAKlomA
mxG2gylDqZoaolMpg3ZUwyy1FZfgLJEeyqKE7aSqoqMfgG8CNrm29OAqFArlVjO6RZmWCdyeSaAX
iA4nbgKwbW8IMCtTBscEVOYoS2H+Wa8TZ08K5wtdLOHel+V200dieFP3Q70TeOsAnvOlfdlFS/2/
b/YxdxpXGHkhnB5SUPncJTLFKpWW9OK1Hvb6rqfITo/hskjxJEIyRMxoKEaSQYD8SSELdXZ7KKpU
KqVcC9fFmBUdDqB9XqwQcLuii7YXeBkYNjJDeeHfuO8vb+q5EWqjZKXCMYKg2ASGTkNX2BbuIFyb
0qGgoNHq/6zP/6+x/TSgTi6RHjFGMZRb4VqW7+P+gJ5YbV2J2sJROB49ZwcuhNOKAisPKWeQ09Yk
8ZZGhlQjs2BdV40C8b+vvVeFYusXgHOCwAn3wL68zeWZe3P6TkxOfKM0iyIuQ8O6Nm6jMc30aIaP
pfJ42cibI3diZOIZLTirpkGC69oVn9rkWZOu2uj+somZcRC8yTKqzXCu69OmT7SfwLyqvncUeIIH
rmlbcm137j3Vp+1lSzO+dmZpskhtGSSSPHjekfTYNtXMXe13ny6bmPGDMRKlg5y4jxfH5AzPzUbu
4jwAvpPV3q4ZchqD3HKTuPp16GT9Ten5S+q1c6PisuetJ9Euo06bWRtKo1UOePQIX/EOnPOXQjfu
Lo9qycTE1RoU33IYtr1jQcmd1Aw16ExbCinfhLAwzhj8fM4gC+oXc2IElH1dZE7tHdmojtscTGEH
WHxV4QaJdW3m7ytTWV8e15zrwfjC8wAiW1RXJodPLfaoYimYdGUQn/LodUJ7PxZeLtuZnb+fdqYu
DhtiYDRQtB3Bze3UVkIKvo+X2g3fPDbG+SOutCTePKMu2/khLkZO4WtgGo/Ay5IN6RVQQbcN9Foj
dC1fCsZmV+vE2sTRgY8ag09/yDF2ETKt44NUiC+x169SS1k7gbQqyszWWmPh0PvR6DY5aM9GOYkB
pR50FQkHXNF7ANO8Ky00kPIDODxyr5+bHMJAV1tJEi0hdW3HcNNGr6AA49KxfeGpLW5i/1sLSmdw
qxsEh1YoMwZ6uI2tcFcqJLVhnklMgJDC3i36XzjpTldoXMGT0Ar8f27GkegdsxbWK2IKpnDdoW6i
xc+XHW7uGDq1NHHsVqsAYwJXOHr1fSFm7/LBe3GLT64P5FwAEnbZ2rSXbLxjyX+PXWsmLTBvCPea
sQ/IGBTv2KAMPZj7Mv1ulU8k81ZDX39RGvODy4O0yz8LwTrWSPvfBxmI9aJfp4OxrpND0NzTgmIr
UPGYxtYlwX35F85cY2c/cDLzTlB7YoFI+rFOI2srEmC+qzsRlWn6ExY8dG6vmyKBgMHTa+ThOV9k
X+zovKDX4RilUbGuqdKtalpfri4PaO7kOrUy2QZQoHhOpXVsA/+5rFHIEp6qXj3E8pJc1exwZBln
okop6dN4PIhKLeRx7B1D8YOX0WJC48flocytjfkfC4Te0wkLQIQAHztWAl0YdHGZxf2vxDGUWCHX
h7xyLNBOVqVOq34o/IFGLOne7ZV9Kub2Mm/Z7FC0MVTnUUw8OBlK6meJklUORzCuLzQfs+Gpzf4Z
ueWPvQZfAGwqUPUCrxp/w8khItPrrfuB7h2DhMKJYocQwmlLMuZv36Ls6FMrk/lSALdrZu75RzL7
4iquaKkoddcDNORmGz+Qb3Ql+5z5rV262hetrGIg2JB+XvaMuVPs9EdMnLzTXMVB6dg7Dl2JVnuk
AjHpfGWF2LG2MgVa5tJ2KUkzaxPmO2PMXECSPIkRHb8X87BmCa9iuk4aipDmoNqqfNs/XB7c7A4+
MSSfr6PW6XXRGOORRIFUUJ418kJcUoDMFmZxydAkhIdBQ9OazvSOqfW+arJVZ9a2phxMpKguj2jW
+w14k368VXkano+Iu81SWhIpx0R4dANjU/SPgr8UAMyOxoQHHKgDCyRNfKKWc6UthMA/BvJ3wwUm
HryzzGitAly/PJopSd1fGw1mf17GZAHIJZ8Pp6sTgaqo7x8bRV/RNbk2413e3iRfQ4/0R7LvbDFY
DUjsJFsa7lfCwrLNzCbEkqomoQaikpKZmA/bKPCNbhyo9Vgpjx7vr6Wj5G2uB0rJUxsT1wDoXCWd
hg1dFXZEwcZB76nxbqs+2vd5uROiFwHepMsTO3OjmNKoGSqRYiHrMDlaakNuCVRd/2g67X2Qa2vk
5b3VZRuzk0cYjBlUvEllna+dA3hZKJPYPzq1tuVpLCjhpnDyBReZHcmJlclZUVOYrzol8elyjla1
ka8ssnSXBzJngiwUze1jg/sbIoQ0b7xOtCr/OJg3dVJsXcB2ly3MbCgeqmTX0QWC1E6f+IDVAAmt
ktI/FuJHX75pu/TBk28UMVpILM4tCUcDfUS0uUjs4PMl8RWn9CKAOMdAf1XjB6F9rKKlMG/mUTJS
Pv/HxmTPpDSdUEtU/aPqDfXBpfHHrml925HSP8SZ8Ym+wfBeNPP7NgiXnl9L45vMYzWIuYB2vX8s
zTur+RhoXyrr++WlmjIEjEfS2fhGbzm5+wfTl7qu1P2jcF1K+k7bQ0Q8gEEC5aK8xj3kcdJOpVeb
p5eBEMdl63OOcjq54wScGK9ksN1eq/jHkGp7n2xy7ZMfiysr/PYLdkZlZCj4RurTSayuZjUIW08j
iPqsd89tAxzlg7jEDzc7GAo9GowqI/nSZCbTTtUDGnK8o2Ls1XAHMsi4RpLmF0ZyYmQyY3oiCZ4y
GFyIEAZstBFBVcj9qixCxfbHVqxfMQc7DNkggIhTEQQDipY4lzlYDZAlJaLyegUaHPQkUl+XLc0E
SVQIoNfUoFYeOVrOXaFT1bwuDO6NQgKgLt3LAS2Qfr2m8k9v/gLl2NxFfGZtcnJIvePkdYC1oVgb
dKMVgILvAc5SYPLK6xqSxqx7bFOOXxTVQmgFe3VhZmfPFapoEJ/xjzJNTSVdFjoSpKbHziVfIFM8
saEiNleF2KjrQqJXLMoVuhH6sKX5LysfLk/37NFyYn5ytFggUippnG6BFv7aN1aO8LiYhp1S/Pw4
XFQR8udxkyNzMVnUIfZMQayL8YCu4Bu4zRsfL70J4s8+15tVfDIepfSKqGhNPW3hUTOTuzJVSYTR
mDoiMI3JTgGVTlIMsenjxz6lbQ2daaCWdhpeQ2iwVYwlfum5CT01N54OJ0dZGgRuHBWYEzu6e437
qEAP8uM/X7RTG5NA1VWFzpA7bGTNIU2f/fq+1xZmbW4bnpqYnJQm5Ol53owm1qp8k8ibXNib/Su8
BpeHMhsnAp1jdUZOXXj/zucLlr8G0hP8v6QHn5CYDvYHNxPXQS281F4GKnhw7IRm2TBc4KmfNw2m
Gq8Yo6Cp6ayNFAlZPP8YZ65ypcNTtLLaGnkJKQPFAyJ35aKECbzVkY5KUbY7PY7dhXmevXd511AJ
HGkPkZQ4H38gAFYVJZHxy/ep3qdbmpTWQ6MATi9uFBZAEYarMW2oZOImEnZNe+Un4kKJadZpT37E
JKcnVgWcFmrnH3PpxioKGjrvF4tls/sQ5ikUpseXzzRRbWplCJ1cSgBVSKGdOJZ+BW1FAsv5oF2F
GaRnRd9fi1qmfrvsYrOurBIVqmT+idgn97He0nTS0KJ0rLJIPEiNuqObaLBpHG7WhgvW1c+7fiGH
Nr+sGgV30eBUR4PwfFnrrG+CqM451jXhps4fAQDKsKpV1VYS1hb5yNr86ITqxpeiDVmlzRLL2Vxw
r2qI6FD0IrwHa3R2DEGQ4NR6M75SAufGoOWc8tTC1p11mhMTE6cxA1/Xi5Yniph+HDKQ2+LN2Np7
efFmveankWnaqwDgJxseRqAG/Ex0GoTvO3rQ4tK/b/xvUbTgK3OxG85JHyzKPTBmTS8qx1GLnhbo
oxgfBqjwouhAttmLF27dWZfUCaZoiaIIPwUFNdJg5o6OS3ZmvwLGZRvaU6Qla8lf3nezQ0L4Q9ep
fJE3nHiiFAUFbUDYCmgS933oUdLvmdxvtHbpKJt1CHQiRZkF40ifbDSrjbIqKznK0wj6S+fF67dy
vTW16yFy7CvLzOhrvEZgdaXqtkOEpcPg0PYvlx1m6UeMn5/cv0llcJlIbLwgePYKH1WJw+B/vWxj
1ilH3ReSAADwfiBXT2zEZuaJQDj8o0V4ppl7lB1sL79zva0xEiMtWJsf0U9rkxvSdWgTzAve6ZoH
TKJYxyVk+9795SHNnhcnQ5qGFIkahUgAcUhC/aU7T272Szv5xMLkRDIU4E1pyaSBvK70Bzd2Np4H
VLbpbOtjAaXJ5QFN4cN/xZwn9ibHE2xHQdE5DTk2KAbl7nYUrwrK29S/GktBtX/IujRcaeID/D47
jeYCL0VgHo8MlyA/C3M7PVRCnfZwP2bkXhTYgXGPsMvq8mBnXWRs8wITTbXemuy8YRAsz0Ds6ij4
9XcoOOjU0bXPCUwHCzHT7GFyYmiyu/I217pIZ1K78FmKQ0jiCKnjeOU05cKQlixNvF5yChWMHJaS
QaOzIz1QugHmQFvR8+W5m12dkyFNPN9MkjpTqpYDY3Dbla8jAElrwmUbS+sz8f1ejen1Rl7lOBiP
0M5ukvKrRJfB/87IxOFJ70BJJuJmJosSOt9BHCwGcfOrogFCp6WQ99xk/cUAdie1w9FiCQLJZFgJ
8fde7I6Vv+Bo8zP209Bk+RU38SzVZcaMXL9GkMHsTUg/zIV1mb2HTWJvoLNwJPyI4k4O8qyCpbSX
Cb47WLFAcSnGKMeTrgJJ2xSRL12bcC4tHEzzI/tpc7JX0ygHPqphs26eRanf4HFZly0Ymb2hQDkC
cUZqFB3V81swE12Pl/3AqyL9Hka0gzV71X9tRLvQt1ADLUS7c0PSZC58oO/IW0y9IqmCOrA6uFN0
LxF3OSTb68wJWlq70mjB1I8izASkQfnToBF1bGwFoH8+MroTi1oFEwkkadiXMKmbXFphtCm9dNRR
tart+IhsoTENm35tDPeaUb+vavVQ0mcTCmK4Gqp+d3nnze0KbdT8BpUFlFybbG/ZbAYrDflNvt+t
CeWk5HtSCauu3ly2M3dUaWC8tVHwAjzjZFPAQZVVnRkFx8h96N3vFMEuf/+c15x+/+QoDDyHzJMQ
B8cUiYSYriYoJkL3U9bDjscFmYTry/ZmX+Bgu4FnShJicVM1RS/U1HyoxgFZbb4tYILeDqGurIIu
NfZuJoerMrJcG04wa5W5Xfy5t8DoXv4Rc8474tuAhpF2RNn73KEUI6xSDYaho+R+lF0RsoWDoH+8
bGNu4aC+RWV4bBOSps0akHrU1SCnwTGJ4seS1/4KeFj2C4cZRzJkMOQRaEhSzgeS+3nfp30SHPMy
Qc9M9BpbBA20brLsW5k1XNYWfCmXBzbnMZRkdZPQg26YacGNvHDRi2kfHHvxxi0f4dOzw/SL5MR2
HN/01lK/1bgW082PXhn4BF4zKv1h50P0I4sahVcHRzMwPmbKSq7pIt13yd7vnDspu+P9ueAdsxZ1
VYZHFAgpT7Vzi6ki+pEQ6cGxKeHrfE5NGrf1vrJT1SVlaqzcvPuca0sK0VMJI4JXVVTofKDjgFom
Ra1zs6WWoSbTuRQqvhlbNVrn8TVcb/VX55UMTSfZVnfM+53a2nQiNOFh0Et7JCl2F9Pxbz2XH8Kb
zgK9zXxP01MtYMIoc3MPvZljLa5hKrvsQDOpYQzQHqNDcMCzW514LXRDdKbK4CTDlidH5a+HvVA4
d3qfg6R+bLvXPsnslh5jRXDe9bTmX7b/1oExT2VSQlVcoZVvsr55ZkBQNpTekbtm5YYI21ORR83a
rjaV+oW64oK9txEHLWDEEZzfEunoqVBlZGRJAQ2Dd4S9xvabpzLr4C/8FulbD/bRy2Obs6XRcmSM
1XCu5sluiTIh9uBRpBDVZLSpvx8+CMYAFBrRj3+cP0QaGzp54hamEYTyubtaNSRGYUoAIKjfQ6ic
regghf6Cq7zdiirwU2BJCFVy1EzPt1iqBB9RN56oPuWR+DHvAtt67vVnIXmVP1ntwot4xjMwp5E6
41Yf68rnY4JStNNKKE6OKfRrjiDAgfkJKgA5vIKknoDq5fJizW2EM3vyuT0BRIqfwPJwlPRomzmS
3WTaVQTJlik1H6GoXbnd96F6Eq4iuOKWMhoz+cpxcn+OdrINC8/sWrMnbSJ4AlzVHZKJzhaW60Pp
I5jt3Fg13aaZuXfaaiuPvLqNZvMGWNgdMwEBP2MsENGrJKqs8vkk0KBjptqYWdGt7kquZFsVn/rg
Yx/5uzIqbUX50tfuqlGW7s63QQCbEsUCMtNjWXja/uXEouRaacQxp4cr02pWlHCocy+58ExSAhg9
YMexIYH84tSHSdf6Wh+Bdh/6F3HnibBq9nYI15qnSiuIVB61K303NPtEWKGCfdnDZo4DjlmS7wYY
bhx6dPiTx854QOQ9xOpHy/gmwWYZBR+K4tUK7oLg22VLc8t4ZmoSU5lGrZrIpFFPaJ+D/jXV3vkx
3F/uAwQGqn5wzG2aflqwOe6P89gAv/k5vGmWRR0MKaOYwn4Ny1X5ztP2fnodOLvua1UgP4ymCvyJ
Fhm03YLh8RidGqaERNaFpCeP7Mm8uk7BdHdsHS86qs2rmD+Hr6Wo2G5Y22b1AbbZbSwsPfbfPjlA
J9L6y1LSIclj4Hwx4U0u6r7jfdzBZkVi1zEtGnIHW04WjsGZEvm5pTFCOHEbMywH2R3zaDEsIXQx
CuWnpJA3PLkUi55ZOxUiuxevIdW+k+V451kPDnwtl+d4bnvyjiUxr5vs0x/+dvIbutIZAnEcbSMI
kl0IcAQ5BgARXQmW+utntyhvEiIw4BV41GRme6ccvFjqfVppU1tVqn2U3cK7pRn7XFVhHDM/Sird
tYazNtR4M1YJYYQ4ekimF7LzeHncM1ceke7P3zKZe11uAqVOqcslpAwzKKcd6zlETgJRs9VQQ0oJ
7f1idnt+sn8aHT8/mWyLtqzxOc8ZLIWPVmau28TYmu3rLwwNxir6soDR8Wo5t1JmukYTicV2HaR9
Ye6U2lpXiGkjBf0amOsByt6gFveXjc5EszyNKO/Q+UWoOa34pklT6yJcM0eIqrxtk6mCHY9kmJet
zO3NUyuTS0xOBdfMERM6ykK0qzx5X+f3SkviYQkHMGtI4uCmM5nquTgJu+JOg0a/FnAPEmkb4HzZ
LtWM7yobcCuVrrkQ5c3OHsEymsb0AJHvOV+yatBMmBlVuqhgmSmH+z6t178wc2OzI+GxRsfHxPXC
ugRJKXCGx7llK9qNJEIh6x4Ws4uzF9RYDfu3ocnM1b2QQOqOIcnTjnAxbnJPtoOuuaJKsJbKBoLf
oduKVvCNtMOX/90gJ+7RQZxYVOM9rA/7YNjm0V0GB5/k9gtuOLtcvKtISVEHVrWJHTOjV9DR6Jwh
nkIi416Jh83lkcyEyHRv0Ik4Pp50HjXnDqFERRvRKkLng5ysKZI6RMq69Dmq/G1GudlYUvYdl396
09ItIrFu/Bey9VN7eci/pnMgqDa9DiR2X/3zSgq9/ycmJo7RQ8sb0MbpH/vqIWi6delGK7lfakWf
3bgnViZLoyDJIAspnQDt95QhGMY97RxD9nx5ecZvuTRdk8AkI9iFcYCxdDIKRFG+ybvrsHvXBTUC
BguusDSiiSvEVkJBGFj5sc7KGzPoD6n32uWf5KB4uDyoWUPwqJBlBTMk/nhGndxOdQh7diWye3Kx
X6v5R6lXbkpxDaunfdnQrLOdGJpcUMC4Cs0dn5ullBGbS+ML0NKenCTXFm6l2XWiPxUYlDV2io4b
+WRIRZxJVhKyTvAC2L0CfbIdfKgCympq6n2/PKrZLXtia7KFJICj3RCACzHUcrhtE0fcxb15WxnS
a1Ea0HHH/VcdQsLdZbOzqwbrjcl5RK51mrmWSjlWvRoQggFf7sZw6RVJE+d9omq0/ntB9ytHH1J3
mqHT+69OMX8lwtdqrmEuMsi1amnIZU+P4YLPz3kImWskaUd6IP7H+boNhZMZWRb9BfVjD1fK/fIp
vmRksrH80Iwbc0TZhNKh0gp6YG/0dIkfZO6qGBsnyPSRwiEwOh/JSDHfpRDuHUtDyd9LDVrhmhCk
Cw/QmdqNCqj3p5mJ8wVurVZ90nHrWla6T4JcAWsXPUVFEG+jyApAFUv92i2GetNZtb5x5FBcN44A
wZ2u65sGvfZVG+kKgkLIJATe4B6gjllsXRnjmOm5efozR2c+2Y+dK+t/gYAK2U51uKPLatO5EFUo
cOyqB9jCFQtZi+hYLea45lcb0JaiGiYtYpMZknJoK1FvYiE2NFqb/TZ5vLwR584aMnX/MTAZm6JB
ZOMPZJkIeK6BGCInriYbQ2ti0jverTr4Czt/NtQa41NT4tAeM73ns9n2lOxcaLOPWpZZm6wW0jVU
e+lKSFoUDmCqX+W1m9iJyaMuq9LsS6GlS1nm2WnlJCDiU3+cCue/IQpavUYukNtJeqJ30gqQnQi/
Xp7ZuZOVbD3tmYCMUXOb7CEUzORWdkKKgAZifIdcKdcCL//kCcSCWy6Ux39kH9/46Im1yaxKVqqL
icLZ48vi1nBsse+JlPt7ikCbpsq2QvEUKz1BWb0x5fLq8lBnjwsNLheysXAbmJOhWihJeonKmZQ0
uwIiwl85vlmr/3z/ZHAoz7A3BL6/c+K1JKfooS4Fx+Ox+Wb+TkxM9gG0/UJvtNwQKuoDoexvZem6
7JFrFD+kkJsiL7MUvM7uvBOL4+cnpwoE74GgQO5/DNRvUSeYK+v/kXamvW0jzRb+RQS4L19JSrIl
2YmT2JPJFyIr933nr78PffHOSDQhIpnBDDBAgJS6WV1dXXXqnCBGngz6qDH4GUn7259o1eMvrC3u
plQUZLOf8EYkes4TqofzpYFkxh8UZrjTUeeAuppX4fJLSWYnRq/TC/HXMvoWRcc/mQjh1qAorKNO
DGnekmWHiyFuq5GQNQUuLbhPmemW9adhi3Vi9UjxUgIQPpeBSRyuP1ALjCJB/IKkIWpPTY7OSPpp
0gHsorCSGCq6FD10CgElirA9jCnCYL//ySjk0b1VCPyquPhkkl6qYd7zmtfkXwlIJ5ooLaZvG1mJ
UvztfCqyFvpqy2isKGkoZjlGKhSJFKW2i/aQRApyAwJcqrndZxuxYuWgYZC3GmgUboBlkgRsZDQ8
ia40EDgn8qJ3qsiNKkMjOFovmhYeW/HYGFtt2/n4Lo43SFem8gHUy1DVLSJUhcZj2epldK6Q5qNc
JnyCRfehEUrPzUQ4+G9v6sphI1gBaQcQCm+JtiiMIP4wJOoQv+IyElqUhfTQm0+3bayEjysb8rV3
aijOmb4XReeGBuWoesfYGO1geOjblyo03dvGVr1k7lPAlkYzZNml9HpyOMXvorM6vfbxUwTeNDXY
o6+VoBHVfxVK9EkgR/t52+7qRl7YXXy2RjWTWXcwOiNTo/oPovm13iIUWTPBsnRCCYWLNy+RnDeW
aCV9dLZ688H3mhMV827YgELPv3PpfhCEMnBAU4WJucU6ah3SccvHiCGD0vk5cy3f3qg1/2a4gIFX
a8aPL+PuINUaA5JGdJ6zRCgawr0OAjPzPtw2s+Z0l2YWt2StZB4PN9APYQJ9TbKXzXv5LqxSV40+
37a05nGXlha3I2W3UqlGFmSMe6FDMSwRxc+DVtLsQzTK3CXK7480qjDT/buF8y+6uI8zlS6CKKrR
WbG+asaDHu5m4VgGbf7bwub4eGHGMsamJluMzr50r/YwJwn5eS72xC9oEdtJUW3E21X//ndZy1ZJ
1ClaA3M+/o2qQGHAQQyN/53Ypr9ur2vtumT/aCQyuEQ5bgnEm2LNitEOABmDLGBppH9Dk3wv9tVj
lDffy27fiT+rn1pASXDKEXi9bX3VXUA2gEGFDg3QwfWuVl5XebUigFQzAfnVRebqUsYYPszbhcGw
2gSH0/f/ZlK5NgnRljf1KSZ7RBZn0vUhg5wxgsmjru/VpNgFfv4HMX/Gb/xvlYswAl9nVnRyHJ9j
SMqLQPf3VYp4HdrSgl0FyV3ad/GGyVX3IZubH+pw2Sz7isUEYWw1g4jlZNfSZo8oT9b6RiNh1Qgz
2PNwFDO+S260QagLBlVow6jtVzCbQfu82bZcdRCenfP8E4RJ+uJ0JwUidZ3Iiy/sZSceGS4Tv3kF
r05gjfKd7G3E4/XTcGFvccxjBBiyrMReEUZPfomGe3E0pwcp3HdyvRM9GYXZ+zj5u9h6X6/u5b+G
l2N1llCKEDkoFKyl+0xlRlE3dzT/3992/nUrQAvnK5PztthOs0m9Ohx0sDfUww2Ee1EIbtXDbSNr
tyZUjeI8qcTVuRych77PCJsUI5EmneMqOXWq9/W2ibV1zIA6iq3QnsCgfX2IdTnoqbpgIgYjP2Zf
VesZVr4/sAGBEjMF/OI3zepMQ0NcC0My3uYoMOmXjpUdUX2/bWUtAwBv/I8V6Xolpt/BVYPW69mq
njIUAIYGZrn0qAnaxoXyOiq4TGYuLS1irT4kqHjkDRdl4Ff3QqKl9gCQ7K5pg2FXhUXl+kpjPIkC
jIoIfOnvIzl5qvv+b6NH0xkV+OGQS35oF6qZu8GINgt6I5M9BCK0ypX5l6n7jNnnTNbXim/dlxEq
yGmYoGg3NO25AboPdScPoc6vt1hWVt2B/HaGydPvX2JGvEKBiob683mKIsdImh2Ze2hsXVav6KE3
O8h4Le9XRpzB/l1/K8VDZd30gTlryR6489FSRsdU03kORN8hsvwsJx9ldUY9g/KqngI9epGi0un0
90r2rY1QEOzz+7p/hBc5NZ8A1e9F+dkXZEdDcSh5FNBhsXHq/W0PWyvXKnMSC0kxrXJyiuufnUYw
TIgB2bhenKI+fQpRBo2n/F4LkIIdp/MYBQ9NCkY8KwOkugNolPP2UNa1nRsIXxrKcQzlnVeO4ka0
Xf1sFz9scYrRlI6KWgOyjXKtM0SFHR5r1bu7vfwtI/OfXyZuQ2QpiQJmu0btVHgph5+ZuVE9WQ14
TCaD1p7pipYDk2U5lvhLRW6IJI8VOaK4Ee5Wg8SFgcUagrqsRyHEQJ+4UJ/iXrL8MfZfbu/U2isB
0ex/ljH/ioudyqMuz+qIx/Zg3mfdsR+OcDokj1Gz4ZBrd/qlncUboZJMC2ciEMnaoyG4A+hrCEEr
waJv8AMPvL2qtcI1eGCIAYAdcQCWX6edTGQPSryMVEiRJ6c3mJ8dUgBPH+rajZCi4ZHfCVsPhjkY
vAkWF2YX3yz3EGyZegomVbAzobFUSWjtYhocKTDsWrEcfZDsVkIi8/Z6V7/ihd3FVwz70EziuYih
eO9EkE8sTGIgTrN2FRn1H9hiwnoe4pnpHxeX11gzaYKMHG8H45g0SLPGElP5SXdXeyEF3y3633nL
3mzphbnFDRYZWtipFQ5q+V/pK0E08JynG7f+agbIIATUhmA70XpYBHmrSlUtH5hNkL0BGaQiOE6m
I01fPSauEY+DCetQpMILpLlZFT3/yX7+Y3t5j2VTmXZDj+0+ee+N9V2j1g5IILswf1rhn1S7LhYq
Lz5e0CG+XRjMfAi8gniWJPmhBTb7lMVT+ge4XDQ64FKaJ57otC6uIFVCNjbvKUSdCrTh5ALGYXHY
6KWsOv6FjcVtMrWwC6JCS6AXW7tpTGdMv+pV5PbQ0tPuu/2lVl3xwtj85xexkuMw5hBpR+fUKP6S
hHDnacYP0dLd22bWgxfTz3CqwDIgLoWJ9Lb0m6BiJK1QKoRCk3eFp52K9Njl+b0QT49FdiwsJ/22
YXb+9m9OmjkTvs0UosAZrpeH3GBmpBNmS69288hw0uIZjq2m+zQUCUJN6HDTAjxMaBjetrx6ldIl
oMDMu5JxsmvDAglMNKGygapCajgGao/3vSfWh/9mZbE8T2LOuZJnK/DVOoJRjC56at7GWlZ9BCTI
TJOKdsGykwjqs02GiosHwUhU0a2ZbHra6MXP0fzNh7qwsfBDtWS6IR14pCDgLc+1ec2ZEqTUekS8
B2aS/uOSFpdLQ51N12uWpHhHs/8quXG8NfK6viKItOg0U93VF9lB3A5aoIyYEJEzUX5pEJU1n6Is
/QMXmAvx4OnoaRvmwtFGXTXCvucuSZoJqML9GKi720629vkvLSycTPYjJZblmteC8T1HSbL33pXl
ZnazdmBAjIKiAiMD9/LiuhLCAVHLnuu+qo9MIg++a0axS2vXVXmNjc6QPEjpnSBW+8z/kGaPmVdt
+MRa3GXEjeYQNKQQ5Szi7hhPHSovfDAVB4fBHv6xVt21uuZmoe5OWvz8B/t6YW/p8onVWE2KPSE1
75ldd5S2eBDycePdsDZKw+ieojKlDOcQPa/rUFT6SZikAw+Htivcyniw+tEuyiNFNZgAO4gUA9NO
eb8pmSsM0JN/are0B1Y96OIXLHw0jMSim4WdYQJ4aSttP6XIqkdbnLyrHnRhZeGneRzGg9FgRdf2
oWGb4sa9vLWKxd2vFBMa2dm8j9Uj0//ckb2Qbfjg+hrApEGboVHkWPhgJ3fIPTY8cU1P+Rb4uukE
hTS5f+J4/xpZOF4EK0PmzYO5FITCUj6a2vfGyzbcbn23/jWyiLCxVmdKP805blggu2q6xSDdbSLO
V628osSgZ4QPYX6iXaQvZldGuSmS++V6CetHC4Ve3UFuOQlCur+9a6vhgaH6WbgD+Lq5OEaFhMC4
H2EqkPSd8VkYY3vI7zQUjtU/2jsAVzjzLM+3pPRNglyjrDXNPWrRyfwvM+y8TjeK3mv304zq+p+R
xaFU1Ebj8iLzs+RQt6WpR22uH429oqYZ3GDKFiJ3df+0WaaQ8s08IXD9qRC9r5ADE3FtXZAoQDaR
wwRNsBekuHIzS6VlEvbpRmVmbXBZYVL6H6uLa0UN0mJqKtpPU10dZQS6US4/jBLUVnm2mzrr3hg7
V/6qdtZ+CK0fTIc8Gpp/1qP3UxwdFeFpRivNjDK3nWnVb5mBpd8A/lRa1q+BApTyZJmk3VTfYuNQ
qb5j0jH9b1YWi9eSuh610uJGE3nr0Sm1nvVxq0q+6kfgDF61KRmDXRjp/UxMyXTjcy6bLuyPngj1
mjU6U7fhsOt79j9DiJZdO5CHxLQ6CkL0WiuPO/UoGo2NyOCfRMd/1gMs5doMj0gxqjvWU1gD4tsW
Es2xm2xSDM/uvkx4Z3jG/28bw+bXZtQ6EmbgC+wInrynIfuesXn0j522eZgHBpn5+IPrC1pJ+B5g
K2CUdXF9pV4ciULMeQ/Ex+EDEsjJnzj1pYXF5VX0fVAiHo+F/mMw/Ry7hzbcql2vOQHTI7NgHuM4
tHuvt03Oi9iE7JpkNIvugly9Y8460oINH1j7OGAzmT8mcZ/JHa6tCIJR+20cxeewHlFbHnYxCAC6
GZKQOUI52VG08XHWgqM2q1jOs7iGps7LvrjHFKZ9lclrYuZ/2tDO2tH74U+hgRJ0ZzqFhbSA7KEZ
fzs8rBpFIYQOAJh0uMqvjXpDYpldj064qn4uMrSqy4PwogVOWBWH25ZW9/PC0sIztD6rhsyv4rPX
9ft5BjXw9pXZQV9BzLOQjb8TlS1vXLfJ84tJNAb0lyQ4XdnLKFH38bktwUzTmM0PRaMk95MVo0kV
D+KOx/sujCN9o4q+WuuAtuYfy4uIOObeUGTQi57HamTEV/JBFI8PbSshLeiADgtsGSWnKvoGsnvj
vls7HiQncw0TYigGkK8/aZYwGivnWozKQfzXkI3jvTrGn8NR9zeC8eoimbuzIFpBkhgs5LWlsQzM
PAnJVJW+2OUeKXfgdHG+177Vin7qipe0t9za/HHbkdZc9sLqkkJCHj2zS1VS11x6CJpTVgggjT8O
/hGg5sZWrt1rl6YW90Day5Bhzl2EFMhIDaStrB7q0Kcp+Hx7Ta9ip8ur4NLS4ioQWJMYz+isKrez
MNkhuG7uhvQnALfYo0JldPtYRMJ9pA/p9Z/b9BANx7z/OuXdY791VOej+ObHgKOB9gB+FWAP19+1
NfwUkXBKt3pVuOhbDWmxv73eNR9FaeQfC4uNDWmNQSaDBThH3TY2dmzs5sNg3T+ZA6RNSK75ZohJ
9AxyynAghw60Q8JEei4yTETO6XluP3V2rgyy3bTtSUi2RrZXnfTC9OIQmpUU5t7ES6FK9hLx2x9s
K60gj2+cXt+k5pk/yNsP9u9CF3eVaaQaqTx5dWA9g191dD/cN3WMdqEsHmr10A8QWlriuyYSNtLL
VVdh2JLOqYJcwxuAsBcZsq/N0C7/q+n98v2Ng7F6Ai/+/kWIKUJUaeIKRBz6N0VVvTOygxbkO9ih
NxaybmiWspzly0mRrn0+GmNrSEYq7qqc74ZkQrBOOkzZXgCPf9v3V12DDAzGqJktbon30NSIzHJG
3zWp6MyNXNS3d2Ft7kpFc6utEZDVk3ZhbeGIgVLHNCjZQMF68EyQH3Dp619ur2h170hdaDGhG/RG
xHiSrazu4DY9q9HHRnQV5UsEQ8uGJ8xf+o2P/2OE/sH1BzJR1gkKgecSniZAQw4TsqzDM/GTjuCd
oER2Mmx1etZ4JuAqpN+NTzBbvhxXjrwsqHrFo9wzfOq194JSuTMVOQDvvYIWNJwxA7J+RrHTcsVw
gsZJs3JXwHV5LNLfV4LCLSGCYRwA1QBpCa/1hEiKm5rfEsIJ30zhQ/4aySAQNP+kcXFpahFOirFv
4zbmzRiJwaEWK7uWpI1scPUQ8OqFE46n7xuwJHzWQa8PvLCU+kEOTBcae7vUJycJI3uT6m7VGPhB
RgwYtiInunYdy2w7oSkwVtXBC+rZjVrtBR8ta3iTCvRjbp+G1RP3StuDT0LWsbjKFe7qJmaQhpru
k2fETpUdE4TrbhtZjbvILYKEBxQJ4vp6SVVf1LFmhDHzucIXLTLG9yKUAe9uG1k710AVGfxgogqi
+oUfMHJearFSxGdxyuwofaBM1QB5YiQjazdMrW0apH3A33UQcFTYrtdTW5NXRBGvA/Uooa3wZYuK
Z80FLv/+xZux19JCiPoyPhuSK07KIUsC10zGY0FZDemx/e2NW18NFVxTB3DHe+56NVaZdFrWEqsG
UbfTHGHxyHK6bOt5s5rgGFSP/mdn4WqZOPoCMAUaP8kZIms7gE/UqP8qQbbBd7iXzMoeip91vBUY
Vx2DGgK9GsQLIFi7Xl+XJCkKzMQioDV1D89f+VeQ/kimyL29j2tebvxr53X9F0/iqhPyRvMJRFn6
rgrf1VvipavfiQl5WBRhPgBocr0OtKoBo4e88WEwLOJqx3hTYG0p26263oWRhWt3AV0JueSoxhmd
WUBByUcp1mtQ98e+2VLNeH3dLa9JaFj/WdLC0b006/t2nGMdg7r0JgIN4mXfkf4u6oOey+dxMt8l
4kc9mRy/fwoaEI51ec8U7BTIbuh/SauntL0HVmRJJCcfGIpt5xrbUGofbn/btfucKR50NRUojVBx
ut77MJM8vVbZ+yxxLOGLrAs7rfmBsC5iPPc8sPw/gZFfGlzsjNnXaqi3INfFynMbq3BnHHk2boAp
Vr/2xbIWR4NGmjGEIlaa9meGlIgQ34nWJy1yk2JL6XL1dMzkxqoC0wnl+OsdVMCtCsNIeO4M77sV
33X18P32N1o9HxcW5l9wcf4ib5Aas6SK0Rf5rqD9D+Fg4USNFu5uG1oNKIw36lAbUiNazjkGaW2G
tUzty4q+eFRA4/7Ye1B7bVUsVr/OhZ3FgRfzsPc1gWuGmvvQ9Yj4nIbwBIXQoai63Zg4XvItkJ/b
NnPG4WT1xYMR+U8oSNxl40Cvp97Y4K3fszgEVQkBeKOzwXA0B9Fdrxkfc6G2y7I9+E24BeNb/Zwk
dpT7QAqQ1l5/zpgBFV3oco6cxUxKeay6ye63qArWam4zwpxpUcpC3E3XRlAEtvppmGKgAv3nMlCf
lLDe0zHVc5cq3D4CT7+RC63RVCom7O90HlgczF3XJqeYcXAdJoazbypOL9x16dFDfNughV+e9Dx3
VRXaO2bRWkc3/v59zyUNM2nSUWF48/bJe2tMhSTDtvBemLp7K4eYIWmdTNwShls7I/9aevMAQrO0
FiqRrydN5THIhD3qA72lveflYv+XNTH1cr2flLwaQ9exZCUNvBLjO4CCD0LaOiLt9Y2Pt+aTl6ta
+KQVx2kYCLDVhVNiI+tdme+H7OsfrOe1AMyMJdCzpQ2Jalaacsqa/qCqwcmvH+K8dJKp3shXVlH1
5oUl5XrntEoQfFHuOM+j6VB6soCd7yzPFZhPlGr9h9+PD+CoDlaavh8j2UmN7MlI8vczVZ80iXf1
17pNnuOo2/u+RNvBOMT930E/3Y1ibdkM9N4HQjPZgIN5Aopbad36QYLLUDNQakZDZhEe+8xP0ATh
52f99BxpCpIkh2r8LpmBY2pOLcSnVlMftdQ8BX5jM829EZ9XXdygV8sszFy+XoTDNm+LHkURDhOt
qoMUmfp9l6fKizJJ5WMl/IGE86y5OROgM+DLNPjsnBf3G/pEQ4RwEM5Hm9RVxVbfNxmDxdA+y3e3
fXA1V2cyEbIReP5kw1g4YaeP9NMFbOXe+04oDpNh5k6eFB8p5B9Fc3w2/Wqne91eSev3t22vJQqX
phde2QTNUIylFJ8TODociFVAo3XyVtV49SSbBsW6+Y3Nvl5vpgzSkVyPvoMGaTYnmS7mdkdnzUOo
GIBlonpsccFcG5k85Gzr3CO9zZr7ycjug7i6i9u2tgGVbRTq1rYNkAcEUUgyUwZaZD95rNSlkQk8
5OX4o0H5WM7raCPUrm3apY2FB8qNkOlBP6/Hh3t7eGimzN3MSVc3bU6tEH6FWXxJYWiWqZxqUFac
h2bYJ/6XgpZJELb7CFrs3/c068LS4vOM0GK0mmdiSfmFio0tdr9uG1jdrwsDCycrStWLA+SnzqF4
oBxnx6BjNlOYrf1a5BMwh0ceJATcF8KDklAkqh7GDorpbP8HiwH+wTgH3BfgcK6dWevR3hMLFsO8
XA66gBmAzSbIqhNf2FikY6Cu4jEJcGJU6rsa7THU3G+vYnW3DNDVnBEJ/biFha5umJhL4+Rcxvmu
qptDozyVcbPzGV+/bWmNB5e3Dpz4rwOfDEVebxjTcn6ZWS0hpg57Ww5I6ATwDK6kdaiutLIfnzrf
E+HBqgRX9ZrPyug9tKjNnbQuDt1chPPY0Hq7MgX91+3ftuKYVz9t4ZiGMAwRKm+8LrvKYdyoSXR7
k3BjfQNmKPlc9UMcZBGSBL9L26EFMQI3uOsDfYj8516wS8W3c++FVrM+HAWjs1W/cEKd+gJDcqId
yH8AwaDlyzOCTEOCtnaRIYaG1IlGTpXBqIR9I+ysWHaU/Pn3t/TSyOLGHDPffO2VnGeR3FBBlsiM
7cbYIuBd8V8mCaEMYPSHa1ldfLkkGEJyBCAQQmS46P3CYOIKuDLcpL9/UuDyod4xQ3B5hy2+npdq
daULWOJ3IF4buEFb7FHi1qAZu711829eVIFUizl2Bi0QxHojKo5ylNIIDe9pKuKMPTbq0cgYdJiE
+m8qR7nThYW/cTjXDsClyUUYsAo9bTSJagQgX7vwxg+JGrl+JLm3V7b2teYxabgNZyqpZRoVV5Kf
TdLI1+rl3u5QUb4ru7ugfadpyZYO9uqSQLOBx0HfgerEdbiZlYdKPyI+q+MznNvap62e1kpwZsSS
BHTmvuOdtjAgZV3Saoyvn5NAz+xMkzVnsKqt9/HKMq6sLBxcTArUfAEVkDPth3aw41ntcNhiUly1
wldhNgplDxT/rjcLOcgSCdsoOSOQHjTTBzr6ZlNuZLLzjbjwaw2t93+MLJYiJ0GYmohZn8vc6Hcg
ez7C7qG5QdSYdqjmya4RWtONpmjjBbm+OGrdM9k7QnOLDDoK2hagKFV2URpCVyxrZHP73jXa338A
sb5/7SwiRCJYfqij0nvOiujOyl4Co7etfHCMbuM5shIgMASAch6iBt22OK19VUKrWFXJGRmaOw8C
IldWH+VEvusECWbZOLi/fWxXN5AJlVdla/QeFvYUq60Co8rgp0zlPQ9jV0AUMjE23GNtPBxyI5V4
PaP2+J9rJ4RiY5KTmmX1DI/QGvHtJkl2Riw+BMyEj6332Jvf+sj47Dee00zHQAdXA0FL/AmycihA
ns1sa+UrAevqJy1WrlmB5lE/SWZVhI4nUYwyFPfYrGN+e4tXP+m/a1/ioqS8M8exq5Nz5z0Pnnon
1T3lrtzJhn3a5hv+s1YqgOIJUV2m8ed8fHHcA7lu2NoiOeej0Ly0aRLdl70E/gtEmiOkafZkFmb7
IYOyazdFceSibPwVsqHoqewy6/Ptpa96lw7f90zcT79ocWx0VF/yaMK7IML8JIglF5Ahog3nb1w+
azAtHoOQqlEuQIBLXnxMc5KbyRLYY29KeptiWEvg0bLKVosnpBb2wIYPntoeOqQCPPGgxr9SmsDx
xzh5GoINZ19b9MVvWaK0lKmLk0HGsaKaVx2whGDId5szxGtedWllkenNIxcIuPGdxfgvIbdV1Uas
XNH+3uqar2EtLrdWWWR7+ZAG1OZLGpl2i9RVdfhZ1M4o20pijx+Nwm4999cW9cra2bxc3CKsq0qd
1opJuBALZZfSBUij2inTZxqcGwnZ6nkB7kBFfA678GpfR6Ym0i1fEPlaXflk1C49UwLSpB2l6F6u
3UD4KBi7WHKi7uPto7FWd+LB8K/hxb4WSs99Gvbs6+BBY3bs292k2Pmw15vXhiCoLrsrk42Tsuqc
F1YXO1u0VeIHZkt4iHRbAOE7CwxvvodWrUCha1CpY45CWWyqX6dj3U34TAKxmF/DX9pvc+esngAa
3cBvRACRS0UBpmuFSo858xD1Bkp1iHnp1HApIaaZbMHp1ib2uY9h6JsxaBJdvWs3AbWfCp2apWdT
bXeNLN2Dkrnzp32jf4Rpxeu7nV/utPJL1PzBBwOAylsOXglAT/MuXJRCQ/J33wjr9OwVj71P6603
7WTLyNpWzhbmYfMZULIwolVSqteGlZ4rQ//R9uInNCD3Qyp/KsBvDWgj3fb9+ba/yhYJ1KC3ZqpW
+JWYWL9e0zhQaRYifzjBrknLUhClfUD+W0snX1EPfj1s7OGaPZbGJTMLh8LZem3PTJENHfqhP8mt
lX/PjLByCHm+ixJdtO8y7SvtK/MujxhBur3Qt27DSiGL50HEhDbaGouViqXuDZXY96emZWwp1YL4
wxDrf4XqZN1lcfxOVMofbSPKZyWLunOAytC9pWTyRpB783n5FcQ2xsPn4/IGQ9lnsBU3QjCc0lah
HvslyzQ7scqDVZxEGv231/wmdvN+Bvik8ZSGTlV+o1DQaXHhxwYfd3hEIGMXq9oDgJi7MNM33Ojt
rT+DoIAOAFPj0fmmTpdkfhCPBqaaz+qxfxAcwwmf/ef4QX0fPQrH6jn/Vn8bP/z2+jBKxZYaCxXi
N9e7MA1pherdaQTvN/a5Y5nxThZiOw22ECorW0nQYc6Qu4nDv3znjlNttpCQjqeBsQirPCIGN/PF
ZvHL7SXN/r84j0zTMCkwK03OsL/r82GkuS6NUTue5Ogvv/yMIsftv3/tGMBMCPxy5owR30RPa6Yo
UGJzPOVVuBeMlwhtUPBrTpRnZzNBDyYjyy8MZ5I/g8I+3La+tjpAvXMCSoWHR/316hSxnZI8tIYT
j334VfwUOGhSbvGQr3wruFspAFLspCaxTHWbQQqruAGcUIvaTm/EpyoUH/K6iuyK0tXtFa3EM4hj
qIvhGhIiS/NvubgTZHmCxaX22U696NymQ8m2K3omNXM5/RYaoXiG0IWmZVr/towF/JIUxXlYAJ8D
1z7/sgvLwWSE45hqw6lAyyyQmtkdy9+mfJyNwJhA1KL6wrm+NiIqQi4lcjCeROgy6lJzMCLLG5WD
1e8FzTSvbS4jaLyvjYwIwyhxG46nNvkZx40t8Tixesfc3f5UK6F3Vr9STPUVhbCsJOWyr1Yt8jOn
RP9uCHuNrliSHFULdHm3BSOZHXlxjDla8zNLNSADWXZNNUVovLAJpxONhUNa+J+6KT2Oyq9IlB1Z
dqTqudWHp9vre5Pp8a0UDRgqrUUwMUvK7qHPhJKfQgjWI9tTnzIzcamVbDj82i4SbhnvngcL35CA
WmCOgjw0xlMBQCYWdkWt/EzG4rEtjFOfZBvfbCVgzG1FaNZeKUGXNJm5qFZVXE3TKQvb6qeZJm1n
g8szf/8igQAcDhCADwwCLLmR6iHR80jVxlMY1Kpb6BYxQ9GUd11MtM+lRt6YBliLGjPDOf/RIaBF
cO3xSqP2lmco00nK0juxOCmB8L2r7MqI93U57WGJ3sh+VvyRXGCuykEqxCoXYaqOWgvR70A8TVqz
C6RplzE8Wyoven1I5d2gunSnNkyunGpMAnOC6FonRC1MNm1UC3ARIjFZBvvGSnfCAOPgT6Xc2MsV
h4RiVGIgHSY+LrX5WFzEwXEyKGLprXjyagl9yTFSv+Qwd+8LPTAPQqIm78TJKw+3z9rKB5zbIMCW
Z/10+hQLo7oW1pkhT6dweDLrdu8lp1jSbMvTeDYGNtQAt+2tbealvYXDFLzBVQ2+0JMW2ulu8nbN
YXNOaW0jL23IizWNiVl5uTqdOu3eSJ76pt9Z8kFPHoom2di+lVAFCmLu74DMNiiNXZvKNM3I8jEd
T+CoDkINqjjtdlXvbYwLr+waTyii4Qx7w9pi15qhbLJRLcbTOEiRHXrVE+OsUdudmmKrt7lm6lUq
B0Yck4R74YVpHFdhlmbcYYUTN/GzoKJzqtWya0KTcNsX1jbv0tTiYOXGKCuthKlE+yDFks3N4k0b
AXHFF8Dr0YbT+Eozzcr1B9J4volNNIwnvc1tSX2nfm878BBQ023VC1ciPKGdhsFMXs11ufA6eEjR
cowJvbC62gIIU3n6eXu/3pZ3eDKSnDHNz6U14x+vFyOg5SkNqsRi/OIpD997/h3D1YV4X/X/zx4f
GsdY/HTb6tpXYiiK2DcLBorLVBefRIMhkLlSNGG0kUC/U5Q4tH2//f1rn/Fi2hR8Lyi0lmcpUiLF
7w1Whzv4XgnDJS95a2sIfn0TNUzMj1fsLI6sqffVqAt8J1Qv3VH4FXtf+334LnPa+054HLdQMisB
lpbLzJNM8XHWBLn+Zo1PQc4QkukEwsH1RcCqqS3AABLJx2ocj4Ei7G5/r5UDPBM+zLpwzFyBA7o2
6In5FCR1MZ1U9OPRuc6fwwDAhMf0776Y5O+3rb1lm2LuHYSbiQYneQc2r81Zsh8Y7VBPp7JU+6Ni
oDM70DV0jLjv7wpGphALiUo7ROH9FIeDcqeIYfZONxK9ssPRak5xOm3Jba0cRVrvJEHAniGoWE5l
yRLiSnLTkGy1gUiOCrVtVxZbU6QrBwMreBD0FHPjeHEaKR9nvl+206k/ik/jjy0WvpVMByKDmVEQ
BUGeE3Nku0gHGtH0VTHvSa08+GI85oo+mMn3xIghFkxE5jya+F4Z8o3TvhIvrZkWlTcnX+nNmL/Q
Ekp0Y2Tr9MH26sztRtjXuArqyW2nbxvOM99bi9fFpbVlG6uvWhn2oQ5fPRqfy5cBKoy96Y6fzdbJ
7+Uta6s7Sk2HfwkyRNLrHfWGEh+u2dHKaE6FLN4xQXhXevqnsf2eJO8075mppgd004zJLYtTKe5k
hvTLlKTPd1LtQyoG4l2obEm+rh1YSpcGWEruDaLf9c8KJn1iohY/UpQPqvwQ9ZGtTo/R73NjGhJZ
3jyEyaQ/3LeLC8o3oUWSNSKR3j+r1keDnn2ZPOTVL01qXqJQdUzrnacfBe/335AYpl2nsj6douHC
k32E22cmY75y/a20OtsnvTU7R9d+Vl8CzQ7gGLztV28/NCAOGpbckjBBvZkwGUU441E3IckUs0di
JA3Yli9YnFuZcYv+Piqk3k20ceOh8DYgzGZnBMmcCNCVvv6QvQVtstEQCvXkL0E5NNbHKdwIt29v
kxmeQqyFNGbuUiy2smoT5ssCTMBmNY6hO/YKjCMvFoLYYpfvvd/G+eIzc6uVoUOKXOoy8WyNpBY0
lXAgJrJ8l6t0fnnBBF+kItxAQ7xt57+agryFYjJKbm+eWeOkDlwl06n4npXZIRVat1Xrc9UMdlMG
LlIj+9rPGLAKTkP92DflUzpBe5I4eet3tPt7R02kjS+65kg4rMl5AYTHP9dfNKaYJM2MYicp/ZuZ
E3vct/RE5bvaPzcUGn87H+ZdyxEFhT7DXpYl08kvTT1C/Pbk5Y+98GvWX9tS8Xp7M16bWCyI9kvl
xarEJvd/ddM35fffQwwDMZVDC5JJvzf8fKhn6Bmy3+IJBPoexiWOXtC+CEa4Uf1dOwd0OgmalCwZ
kV/EsqZFQi/2Q97koJv1QwvO5L6oHoeDrz/djiVvL0RWdGFJuXaByURaTimxJAeyHUntHn1Ul9mj
0+gHrmdtONzWuhZ3gUr1UBo7rEXC8afcOL7iaOOuEA63F7UWqQCYMa1MXUOmBXi9qGrUUq0xZzfI
ItdLCreg/TeMm6o082e4vt/ZPLiYqJvMHRV1ERGHQqvIYaguCIQMPbR7pUU2d8wQ3yjdPviRWdVH
aSje9bF/UARYdzZpZufPc+sXLByes5t5pDNcBU20F4L6PEdNy7eOY7znFZOIzQusRvvQc2HZjxtn
ELcgp6t7raAozE00y1Qu9tpra7XvGvZALB5NsAa5hrrc707UEzuZzjZII6jC0Qa9/p6a0CVF0/0f
adfZ4ziubH+RAOXwlQq2bDl07p4vQk9Szlm//h314u3YtJ6J2Ye7F7uLwbpEslgkq+qcg4yHOnzm
8yMwT8wE+lrkwDqimwH+gqoLtQ8GPm8hhWLglmL12/rlvj/eXoHw/Rc/Trl9JotNMOv48ZbbJcVj
GR5mFXhN+76V1a0MHjmk2HAHQkLgepbEAOXKMvJxt623fmEq3H4oSFyb3eDcN7R2bOD9ijVf8Lpo
yb02xC+Kk20JQ6jrHLhwPqV+8gvY/ldJ3Pp+/wz2Sg0qRoz84ZqjIc2BbY14tdSLrq3GXNonA5/w
+zJpzLg+cOIJ8uqMALU6tAsj1ByCdwh9NErM78feeC2Dzi7G3gE1gVnqoqknIsQaNCcrEkbAWouL
eMctlUv0nGJ012OLIOIcFkOFeF8/q9pZBX+7JJ8ws3GM90L9dn/91mYSsC2UV1DaQ9mZChpiWk5w
Vlgz2vG94YI9NzYepNfc+2bWvP7SDDWo3AjbqgpLfh/lttKbWbyPc+SzX+9bWVsxNAr8I5uFBgkq
BgdGAk5SaKrtg20qHMWKqJPT2z5n5ZsgJPdtrU7c8lxFZRR973RHy1TJKmj4cHwpInLHYQB9ujcD
x8t9K6vzhr5wHq0HqL7SnSVGl1cNoBH8Xo+2E1BavXTSUGnrE0bWdW00oKsBCQ/SRQZgktdOV/tS
ENdNj8sMgoQcghESEybE3/9+NJdWKGercymrunDg98ND1/wSFqbhjfjXuB0cELhZ412PTCiIk6lt
G6F9s08Lnt9P4m6aNi1v+t0m6hgTthZg4WCoywCzhyLoMqEXKQsOq19Ok8QDOXrMMQa5a8wxMI1+
stmVyeWTqZN90TqHThsiHgo0S8i4MJaPIhJcI9fvZ3CQ7lsox5AYtJNP91fnlmMDNRkReCccG/AE
kBlfm8G383U8+f2+yvaV9j7kjl+Ah9DTxQ9OeK0ry4930y/5DDrlLN9HoPpIJ09/irhduIWmsZwQ
35S/S53VpIxTZiWTef1p1HTzU9MYI1Ck++Kzd1Prcd5MzgfvKR/3p2AlxXdtZ9mPFzMdJ0bu6yHs
tGAqmA9DEBOpsDTDziU3BJ/nx5A8yNI2fGHGk6+Ly+0i/5l96iRNsPTS0MN0XbgR70r+RsmReiai
sFOabRa/ySC1f+egTDT5jp+Z0XPBnUsHVDU1BxGox1lFtjXwku0s26LxqxU3terV8yHAf1wQ0Qlf
4scyIHlbbRtuB2Vvrp6JnzMC1helxb1hUL6qa0NfS73R7xvg3qMd9Hd0XyDi8NIKKklQadE0EiPf
1IXOPJghFHsPTVY4AfcYxZsEHeRx4erju1KGrrxXgnehOue5pcg5aUsZiDgrnRNT6SBU+xJzv5sh
IBFYJWLG2f9Vgbw3jOWouXAENRw1oxqDYS/nZxQHRxBGQgxaDbYL+cxMerN4CX9kpHY135oRL7uc
JCelMFWsQrVP0SMTbiPtyJlJ8DbpFti42z60kvi14M1K3ben6GF0g51oy2B4g/IIJo1gWeqdkD0V
TnHmRlOcTvKDbjxk8UvCHUfwXJPhaXytBBIlp/6oJqQQyQjYn+jx/snILLDdGCFjIlZ6j7Aj0NkE
hQUopwHofT0R5aRzzYiUwx6MWWj5m7LGVutqdrOqAK/3mIv7uADdciCpp3TKhues6cBEOU4soPkX
7cv1iogC3p/IQcu4mkOm6PpDhLSvun6Ihv0Md0EPpiko/XOPfDcyq+Zct3v9VwXp+BqNFEUl2Kmh
2hLvGtM3qOeSeJDsUSETciwt4UBOmA6JDY6x7ZLsTcOEVDyYbDmz3XRqvdWXzD5wsnq2bxt1y7OI
BZljoSZV7AqxKo0QfY3cDiow2ruy5bAtipO0DxJ7DHT04NrjuAWXbgQV1SxEthilycJNhFN8kjQi
c9vIjvpNkZi+aPXFz8IJd0gwatJD0REcF4SlTXl7E8H0o/sMlx0UW3AYXU8/RHj6QVKzYf9Nds/S
+a/j7vWvUxMSSSEelSl+3W9nrEXtZOKm1dG3XphLNYMTjkY/2+2UfXSS15QBHk0hK3f7BXy/8TCg
ayCSggcN7t/XQ9TjOuazLh7QUTKdOJ47gw8MCsDhuUiUXQ6+71Ks0byMMFagYDCJFl+Zvp9uCtF4
7PT5KeynH8jfHcJah6h23xz6yt+iavMIUU8sqhkJkhUAu8g5BgQj8nmwW8mR9L3WPQ452qE11Qw4
xv5dXTZ0ggE2KRpoyqEOtJKX+izV82Ffxxl6IGOryHoUO2wfNY/7a/j1MLmZvgtTlIeUtSBXdVAP
uDuoj3WQA7SLnpVCfQAryIukRFaac+j71ixemg79kL73SWnlj234K21aAraZba/zpJM+h3onZbIp
KuNGzLaMr7y9S8HTlg4DXHJQGKUVn/yg14smnIc9tGM0Z+J6J8+FxsoCVbVyDjp5Becf0TOOmJ9A
IoeD4nsr97HFNZNBqjQXzLnhZGy8rnMqNJQ4MmgovDDIQT4x5rkdVTpBlMyQZ5lVPBlb1WlEuX28
P4xb8QcgRVGIg/rXEp7BGXHtqwA+gJHDaIZ9AdJHTQTpYweeUK5QXHnuN43i6vpmnD5lzjTCA3QS
HN0guQCGcmFyS9xkhuRTrFjqK7fvL+i6AMAKEDdIVtBvdv1RItpjl6kd9oPuP+bGpi0ehEB2uibb
oi216vfhzBKqXFlOmAQOdClNLvob1ybHCnhjI+FhMqnNOd6BPpJxo1kdlLSEJzS04W0hXVsoW23g
2hTd7zkuAGG4acWjJqZm029S1Jy7XTEx+rKXWaL2EXoq/xikwhAgkrlSFDA4jLYUEUjjjcpmUuye
tWNXznasF3LKC00DqnJ0L3ZtcOOQjpg8QdvGRbzFHeugHAP+2PyoX/vUdwKWONkSx2/H9sci9QL0
U93P5gAWo3gL3cQf6Dd3oQpwf3OsGll0tkAHhoq9TvlEF8gJKPGFYa+XPsmmb4bPOVH2KIW922Xf
elYhYNVBLsxRDpLL2VwWIcaUusOBV0391LhcTPJdw3CMlVgOaso/46IcYxLlqUomGOohY1xkuI3+
1DgPJF3O/flbeW0tItR/DFGvra5J1UzTESOl92zT/fI/MlP6LQPfSRpGcWPdBS9MUedTKs4tMOQw
FZ/rs8QTzu6czFKdeocDRGNsZdYEUvFpRt611EYYA1/0I2D8wwksEoy5W1b7xsMvBkTdZGIJtQWt
XubuFJ77lrTf+7fOCne807loaOveGPaWHXPPHnUQJKFSNwXuEvvWATigesk20ob3IAbuKugoZlE9
3OaJrjyDrtvl1WgUsjYNqDFs++7YjPBFVpPA2tl26X5080LUd60R8di/HVTOIzPb5iHJZ2vei7kJ
vwhJuOc2usMTS+vt8Btjl60OET6HWg4awQECxoRfvPy4Mcpzzkf4BRphlzaI9BABzllAwpVMA2by
wgzli0acZRHHYTMH+1myil9tYY3INPQOZESMMDCnCpE/tMFvZTKuQKwBUh6qcaIQx8uRKSe2DmUs
ZaPPE2sbrG41ZJRRDQPRFEDQ17NYZl0Qt72I50LuQm/Yk/ZFSlQzPtUtUTtSuKnN94R7kGvGhXc9
oiyYMX4BcYOQ5NpyC3aVBPwhcFFkQ3px3nbvhlLYWr7XkwGsr0AdlR/gTDMH2WfEl6+ec3ozLgQ2
QDgu6BL6jZrObVO2voLjrQof5HTTqG9a2m/k3Jv5kyKBdDb4XstEjsGGJR6ECAqQwb5rNkP9PC0f
Z3zwhhPI278nidWWfht0NaLncOkNpaKEHxU9KGJTAE+ix3L4zc3fpuGVEYnW/OqPjZsmsViMwkWO
bNzHnqJuwa3npPvwqJJxC7qpB/WJDK60uW9z1eRy2QT7F9pEaN4gnsu1oBQwrGn8bMTjWGxk7eG+
ibXLBJrw/zWxfMJFONCkXqw6ILD2/otsztuWGMdxF7KuYmt3iEsrlNMqIJXC4yMZEfKeNCMhasxt
5hQNL+qm5t2m3TLJwL5EsmlfRd0CTwfk/FWwj1wPTCyHLAerxLgHWYZdbAMb5QXtWB2UnWHW2343
7rRz9H121E1wktz7k7oWHS5tU9FBy3JdmeccmLJNj+oJ0Hk79eW+iVvg/eLyqPovHUTQgaLraBkS
QILcwEZtod96q7vRpt0mG80sN/Ij52SOzigJLNevmwm9MEjdAzM+kce2hMHBHAmL+Wh1xi5+nLr7
NVI2aHGbYcayARD36iSM30OuP2IFGXvqq/vo3jgojx9rf/LHHuPgnpzqsXxu7OATHEtuT3R33ka7
ykp2qlu54ybdiu/xUfvwj9O+OTOuhqt7G201IKAFvSnQepR/xr7ciglGrIDd+5hyChFKlibp6ikM
fA0avnSY4unytY5+xFJa1sxwopf2Sd7pNgint5FXHxu36x2GTy6H+s3UXpijjl4pVpOiyEugHH83
W+Opxc6TnMgW9uV2OA/v4TH9fEL+l3Hgr/rOhVUq+Cf5nEaqsTgm6PoHG+2SZlY9Jx0jiccw8/Wq
uIiUGT/mXaHCTK9vufqpn0+zfJxYmfm1NBPaMv5dsq/z/8IMiN6B79EKmKm2WWbpm9JVK0JyC2ob
lrBrnmQyg0DxrNiVKT30O2Gn///mk77bTEEBarWuwnyq7/y4CUOBJPUIGlvGdWJ1B3xRuAIAgYaT
ZcIvRgq0KG8UTTvuq3mDJlLUsScWIHU1Zl2YoG6hmQYCXh8J/v1oxOhOPQqYSobPL7H81ucXItp/
RkH5fBGVfTzpGEX2MFQk/1BEkuaHvH9E19wvlQdqFB3zDKPiUq++Z5RyeVULVCFtMS5kzwMifZ+9
6VPf1Fuw4Dnagf+BC6/6I97upA88J7iSsCgabnlRltPn34m90bmV225MjKbGB0ynhqi7xlR/yiVp
BiRzCJDvnx2LoPy+tyAjdu0tU1P3fFRinkEJoXObKLKblnHCrYcvuCJ0xLHJaGnXLOBUuVYQvnQg
OtTXLHiqzuAaJswa/uolHrv4X0vU+vF+NTR+gy2WvA47sOE6ogup5W1pgqfkPwVlXL404GMXEmPq
oPGbOeTVrkNAEa2T1JMZunTvw3F+MwKietpu+Kl2pv+jsPDSzQPWc2UtXwDanH+tU5s88MNchiYn
bs2ZCRGX4reBlJ8b/EpEgiyj/lT9bHJmMWf1oXJpldr3kMEUqx4tP+hTR2XTCDxesqTGjU+jxJt6
WhN9esgNN0jfQvW7EYbESBx/cKP2RxLkb0H+Eo/9sZ2k7cQCES0re7NzL+aDChcVyLcKuVxWo36T
RQ48SfasEfFHHj0EqZn8t5fq5VRQrlZE4OSehR6u5ttSZQk4lSvTRRkexyUqPSTfemVmRc+G+18C
45+R0rkUwZfjeYau9z6u3PRcTwGgdG9q7QT9cy38rNJvvYArl/7QMnsN1u/GF6apWNFxBoBSMZaf
f/AP6kNjgs3dLO3B0klljbuaiIzIsXrOXBikLvytofCRP/DjPtALwaq4EahEn5MYqZvVG8iFFeoG
HolCOonxgGHF21okAt4WRrKTmS/dZXru+ChdKFSmIkmCbgm1YI5wxf4j40+dIJPYJ1KpLmX5gjtJ
U8841RbXv2eWClS488j8lGJ44E1KTOPoO/p2akn1dt8x1w4SYLIhwIKiigpgyfVBkvl1GKftPO6L
CZKL46YvcWtk0cCsGgFcBeA9MFzB0rWRkYNIedxIeLmLO6MUzKp9EBUWOIZlhIpyYQE6FcUX8cSV
XoNOJ7zqtvnj/dla82zlYiBUvIpLuQ8aETZ0/8mPv3MQertvYC0gXhqglmOoB+AkBBhAfxWEDjto
75S2WrkAiowFwGqMA2l1PMhdAeCIIjhAi9cLE5eN0AkFzJUuZ7KoIVYX5OLHqQUZQyVOig4/nmxR
EnznGC+QL8Q2vUMWsND/fjy1GEs2chwr/L54yMjDeBohT0Sqh/hTeAieW/M3/sW5vzqrofTSJL08
uq4PrSbgBRm9gAcIjXn+rtUqs8sUS2/AENX8At1ZPj2VVY0WQR7sqnVHpuCD8R3L1FFDBwxlGTiS
fAaw3tfrVvuB3MaajA2VRplm9opUfup6FO5icUoDW04VdSLRwKOpTEj57MkPSxnsFbEgjG5Sa8a2
B045tTi54hPQsmX6TlHy0WsVowvQJlay+vjXvnfBlGK1EGtuMFB6rKdcOyxu3QAmnHcZ96OoqnQD
WfrJzH0l3GuzxAKDrBpdog1UpQByogueozjyERjf8aLqX8Th02jcqpTx7vlZyk/312PF0xccOV4A
S5YfgnLXy9FDmyUdUlhKRkm25CpUt7FYFyYeBgbD61cGBe4usKaD8BZvX3rlA6nkOplHVy20X/gq
AZ5z9iDK5XOHSc2e7w9r5QhCsyuaSZAqWWAMlLdPRi37EDlG433PvyHzilYr47hA8qTiyMezBSKN
h/sWV850QKwgBbiwTkgGTYzdo1IEeLvAA8lgBE42J4alQ9zO7UAB10DfZPMfzC0TiYQyYLP02z7M
9bwYcnQPG6DMlFAk4Vp5k/D6r0CrWcfTysIBl7RgWSRA2G9YVyM9g6bakAp7ufBBHlyb4TibCZDs
qjw/1y2r5LS2dgKI9NAwwgO5SLcCVWWoqS0a2sGlNDvRtG2b2rCimLP1QNs1Wv5eqcKvv5/NheAF
M4m+chCEUrtAC3jez3R+n/yWMul31laQm/ghiMrv/2AHS4amEwFYeDrX20a1BkXbTtjnyUsuJyaA
6q1AmqZiHI4ruxqhAy9fEAMLSzfk9XgEsVLypO1BtFiE75pROsOsWKA/ZTjhWgEe6GHAa8HZIOFV
Sh3CRZM0KhqShL3IlfODomStleEV5gijMNq60Wv2NLbNL92IOdDk9oHbKzqL9XHFOxeJ4IUMS1no
XqiztBOTMYhQK9zraE9tk95J9dLRg+DQGqIdJj/vr+Dai//KHBVZBDksZMhXCHst5s0SRclSqyx5
/I4QaqTJRsUBpMqBOeaqE0KI9O8vWbAOnn+0OKK3kaaxHSfBr3Lwse4LoSCajyNv9jeDoaNd+lCW
m5SXf6ZcyQDBrmxInNfgullwNxDkoV5huiw1DWZf2Gd5+AxF3fwt7yWX458LJXUktWSAptYWVEFf
IwgsYFCh978u5KFv9GjYBbGTlcdoLvdLL6oSJ2sCCKoqPiOBvzY8XFyB8l1EhniaxVZMZpEv1Ezc
B6E586iEoh0wqA59AObo2ovRwHLfhVbHBxkVwMJAxI4q7PXmbKepUwvUnPfF3JGF+NjwlDTaZujK
zkQWOdfKsQREzr/G6GS3Og+jXmmNuO96YH96oQKgCY/aLIrCc9uz9BRvAoKCu8TSz4T/L9SZdNdi
PY4Q5JPQaCjWR4FUqqlBePfIZwe08nG9zTEe0jcIddoedX0ZfEEdBqUbvcLuHUDsTsULaoOWT8D0
Zw8kJD8zKzwY2/sruKzQ5R32H6sL9h4PqgVbc72CNTq6g6atR2+q9mB+Ijk4/vTqo66I5P/UU0fu
WCgu2mdgcdGNBMcAmtux95c/v0ixz1WdpF0+4J5rVYeSfO5SxolBP6doA1QUbSS157hoHL1BOhRK
SGr/7+fsagSU10uFjuDUYQRqMtpDEpsdCNUCOwH9dSqipxzsTyxQGn0KUmOifX8cqjnpOJgUKsk0
lEMYmzny7Pd94aY0R1uhouMUpL6Bx/XooX7rSO+S0373lN303to+cEYsIe0b8NM/5hCoABGE+Djd
IdHWcpvJAzweoJTzsOldxRGITJRN4ygb2YrsYN9sarvwjvNolh63V9zMKhzWMbjciKgtgOX838+4
baIADQO02+EvSez2SAkCdWLi4Wj3HdrOY4sPOqLNuJiqr/enmw7W18PHzeN6I0wpXydBj+Gnbvk8
2P5H55WPLHz4zWOZtiJeWxGh6T1nRjN6euOljSUAqjBEFggbv1XduxQVNo/qSGF8lxNgNXqdQA9y
SEr7/lDX3ffPFFNRxldVvVKQ7/eez2bH8FqGG4Gu4XqEfpHXuDvixwNRJtygH+REtNTw0GKoMWc2
tU5mzfKzxyq0pfF5zp2mhGYtMEAmn1pAMvWVU/S+KyelOaPsh1SfcWwEVr/JetwD0BMXc1UFWv/6
M8En00+tgS3c8RvwhRfBDjqcbW77AmOyWYaoAAs0jl6Xw4Rd7EDQy911WxYw5f9wqj9joUIsN4r9
kITYMq0lmjF2reBoRLDCzz4l4YOlEFYJeu00BgsiWrQByQMDCF0H04Wgk/2YH71IAL8DUkx1WwPw
8Qs5H1MbSe8f49bpmAwP9J3ja/dcmKVC/awGILMIMZcj/2QEBUnfAtkH5o9xotxk0a7tAPNz7Rwh
OuH5WoYdyfjU00165vrN9JI0Xx4cfvTBt8Yqe4nMrYi/R+bA2EQr1wAN7EK4AIDGeOEZurYvlkoQ
pyqmVwcVsxRx9lD+Rr+dA5kvU4x6hxtfON+9HxTWj5sLo1QATLuhDYcURnMxe9A5cCaEI3hvdtDp
UJR90Ju6+Cprqctjv4a5Hc6skvFNzfpr2hHewR6CvlDA3K6HLcw6AOWzgNCvZPlGap87KbFbv/km
VI7M93anTdCiqQC1s0LQd+R1Cf7Spx60MGIIZFiwr+dvmgFdQH+XBYzj4eZ5Rn/cElQvLkpDHQcc
xEsR11TFUfzMao0zcNXSaPn1ATpv4eMCLPH/tuTxZRbJClBMQQ4DOadrs3lWZP48LGb9wJwDaDCa
aRYcas74nEfF1nWOUahaH+iFRcoPpCkU67mDReWJ2z77ZwGNcOK5sgw3emO43Ord8MIUfRpmURpW
eNF7TWYLzrOP/hVlc7RVMm/So+czIvF61LowR517eRXlMRodR48TrGk2hdlSPe43B9zoQ26GG8bg
VoPVhTXKm0PdSCLod45emSvuPHfbAO046P1QPBU9x+GhkQX80avEQ8kJkjEBR+rE7WccR7Vk3f+W
1QNfw4MXQCkUGunHvQq24aIMRHxKtxH7A7SUSonhNrfXJ5AzoMEFOsh46eIpce2nRVOOUlAIk/ee
Oq2NiMi6WNzGRBgAsybaGfEPeHdeG5inRoqmEga0IH/majSlOyCbgzicXVWoUcsfYtn/vD9tq2PS
vjITIAVDwvDapD/xfTsH0uShG2IkY2yCEvXcnZj9/l9sLdd3XgzpwhC15US+RV1zgiHsbigMfA9G
gsaCVwl9m9FOs0c7chvnV21rKqlyUlvGefj+pP6XFdQWenT0GkrIy16PFkor6gghl8kTgcI0QYKx
5ywWSdTtnsBAUfEASaqE36Pl9gy/anI1VScv002/7yy9AmuI1YwsBMXqyl3YofZeIg3zXIMa3Yuf
eZXk9YYDUv2t5h86sWC8b7+yODeLd2GLOhg4AZxSLa9N3uigPmm3TmshYU6GnW5ORzKbig1UOroL
aht4HjPZoHZJdjnZ1SbajTHDrI1yu9mv53hZg4uDqkqMIhEyHd+Dp1IaO77agH+IMep1Iwv1IVAG
OvjfKCNjn4LAF0ZU2WlRVJxmrCJLVWglYC9D+WOFujsbc1GVKgcrcvyWa4/DJs8cGXegVPo2BLah
AZU1KoyRLb9JLycaoxdSVGwF7IPrkcmhPvViAJugtY+NH6D60NojGgCMTGLc8lacFNlIbDa8hxZO
dipkTkImSyVavDwoaNXPPmgQ9v6p3rGqYytLhfIiCr/Y1wt5LxXFWkGHeneToCQW85iz7lQa3hxV
9v1YuXJtQNIK+NDljIER+gDoyrYdhzmePa04FY+1B/lrkpVbqSMRfxp10nI91o3l7Ct5OpgFEzdI
K8GMcIO41XBh1JIco9MPHDnlbuvwdmHPeARx9q/OkUJz8sCFwHCS26W7trr8+cUeU7NiHkoFVhtZ
gXr8PgeN62gq0nMQx2YbbRlzK9345LU5ylPA6QceyRbmZjShhQe5BrNI/dwPO/8xSTedxtmyZHPy
tJ2Ay8j77/8/87QHBYnKDXkLBs72h/4yAMNUgKzB2bboRQwcUHZGuICzcHa32/BqyDq1DdtqBuFC
ns9eHpWmzKM09za9gznZHIbf94e3bmmpVKPygToyFcrkpktxWnBwk+4p5l54/1tY/5b8X8VfIyMV
wL+Bw8A9TFloPL7oFy68BmWrLiqncPbiTrOqOLKTKiI4cDkkEpveqQqz9FOr57xJ4B7Kb33bMOot
wjKW6+C2fAGIHUCmtEA0qbHO6SyWU5vOXugWdhtaRbhF61Ft+0/ho7HzzafuKX8IfyVv96f49u62
mAWDCiSreR0tptfbRcz4ljcC+O8EBhmVdOJGmB0oTkJp1Ky0nfh439zKuXFtb1nyi4kWs67Nah2x
aOIP3PzUfBYm8qe8pQLAW84u8iWMeLA+sZhQUNZBWwNyNtcWS03KCq0sZg/wRUe1D/UpMaPlf65M
fPIzNnkSMC71qzHowiQVFPROGptgQKsDWM/3sqXtIIBBWJmIG7DBl8/+sUI3jNRakPThDCudnZ9E
83kmqGVtT4/fe/IRWIKJd7oJAhArsiSTcf1eddYL01QIQGd+2iY8QkA7V2YkV6QBrEEEqnhyGf5y
e0TCXy4sUVdf8Ia0ggIMsSdD2lUMLDWbLWV2IK9QpO+5/4xqrF33G5EH9WEpuHgpmFPjth0j0C63
0pvdefEZyzFw4bZ1k+sN4MWzZ/gfkfE9GRn7YjXSXfw+dSvWZyluw7Ba1jIrH3X/NZVOIsBMMuvt
u5LJWeQjsBVwzQeXnkpNaF4rfpPW8JrRCU35dd4CD7aF0rqlOaecSDvBRCBw8h0Q2s0b0/racXlp
nZpHqFw2PRfDurpTHFQPzMwMnehQbzU7MkcTH2D6Zm3Jh/jAgWMLKXbCKh+uRTxoCS/3SDxaVYOK
QFnuC0UAVSSvdRqbO42ObgeOYjV26YoTcrPqYLYaQcpZTJ2B5IXJTHashQfQZ6LpRAALPg6ca2dC
+QsSqmE/e8Vr25nJY/2cn8VPrbfy4/CGErgpmT1eJPl+OLF06dXVBbiwTTmapoBwR4ZsnlfZFQHD
4aZ26/Po+r97r3lA2gVqVUTaBObnR2m+grPJ6syfE4ntl83x5QWC76ZhPqbkMzA/Ns8NcSOCGi9p
TPvTQ/+D7R3ro+gooKp6ehn26iPrTrkWdy5nbokWF9sQan8ayCUwcxlyNe0+81KZMALO4v/0Tkd7
y8JIBPUzpJOvTZRNnk5pMyN2B+lBKcLMbKUGoDGeT+1SnLlDNnQNkfIGNGtqaadaUblZ3cUoDwWS
c/9j1qIONADxAlHR7YUL/PW3tHwvTFUkzuiE+KGFpzxlRNfbqINBQuhyIQpduvSo309BpuXLoaJ7
rWyeE6/z8l36t3zyaAsAizz6ReDuyD7RF4xIbORUG2Lf01+qV94OncLEK9EZTR64mclSiR2S1B7e
7s/cSpiDWfDULiz9X6j366lTQr7PG7Cse04Z2vNbVhG3/y4/40qVNibY6iZXfkN/Og+GvBipo/HM
sH/rRrAPeUADGxxhRqamlssCaeiy1vfQIWSqO/GVOybf8p/AI7nGN+MwWMVzdYbo1rbZKqZ05o8s
8ZXbIGOAkn1pugW5OKadCnN6KPh+Kaq+F2SJpXPIA5wV7owEGRKag8h4Yn6lKa93zbU1ateAZlkw
IEzpo0JdEO4UfUKp2TFO4mawFSd6bEjqoE/KGkFPGJHnR0jwkPPxTSVvR8HMzoM72rwlOv2GR1PA
bIuIO/fX43YnoQEPqTM0MgKweyPZZIRzohVJ4HthXhG5dTsWZmClMHVtgboSRXyZ+u3IGZ68gRbk
e7MpXkq7eenfjJf6WDzlG+EMKr/7o1q5TV8bXbzwIh76WeYX0YhhNY/tft7A0+3cBBLMZLVVrEQK
pEPA0YCeLyC96UNTH8owG3W8f0YxIl11zGwJZKNCgkh/f0hrGxfUYYD+Q8wNHbVf1/nLIRUtWtZD
gfOyifgH0NS40j59Kg4lT2QXctzb8Dh5you8D07+kfMqxvWAHigqipJmgNIYkj+gBaeVNiCW3Y9V
KXEehxRdEP3My56kxURqCZRQLNW/NWO4BCBLh7HeNtn5/CSqxRyjbbFx8zNOl20WzETPKyuc/7Lh
bRnXpSnKU9qprsUyTYKD5PtuNOod4SrOqRok6oIgIzGyBHzAeqLQVy3aKHXRGaegrPMM46ufT3ps
RQfVBT0wBxf9ft9rbggj/rEEUhURTak4Lqlwi1SklJchB39ISe+JZumkVmzVe6R0U1xaQPRh16Rw
spNxbrYM20uW7jL20baXVb7wWLXp5LjrYNuQRpCoPKvzBppbwSFyx/J3MAukjH7eN7k6r7i+g20U
9Rww7F1bnArR1xqorB+EdiMqVjXyhH+PiwDdoY+Tq0WMPbE+uwiaqHgjhuJYubZXJIMIZls4zxyl
TymogKoeSI0mQFrNlV7C7EkEV5oPWtJ9VZzi9CHVyoWDrgc3UjiRvvwlziwetZvs4tes//kmmk89
FSC+rhqYAyMkSDCe/F13SF6mAVEi8QovPqbHzi0PEWi7WNNBH62LaQN/LRkTZDhpJp2wHSBoBiX0
A2gf6kP8o3zzP8pTB/qOwBt3s+Q0wG170svkcG7Mio/LOUJ726Vxau2FoeomvYTxysZb0YY67yn7
VE2grQ6Rp4QmLufTvrf5pyN37jkysDpZl51E2YeUE/gooFkOHlIaPFLICI/dIAeHAOJA3akJH0b/
LAoskiaWGWpDS/kwCVUHM83vfjebjGhIXwewgih0QW8V8Aag/L5eSRdbFkozUY4LEgKv3n/4Ue0G
XcJI6H2lX+iJgnzyotmE3D4I8q83TQhxIbyz+/AQu+CBcPTdbGW75qBsD5yt/mwOBWRPdoY1H8oH
kKGdfGRptluUG1CkSg8Gavr3Y8bahkHN5M/3UCdAmutVpwodqtvgT9S/oQ5Iis5qpx/1h169TI0F
56kHm6t/Nl7SkR5igdmLgtzO/e9Y2TxXn0GdCboBGcZIxLSkvg9925kY0oPMWUm3k/6HsitbshPH
tl9EhMTMK8MZMvNkOgdnpv1C2GkbgSYQQgK+/q5T96XKdaMcN6Kjq7ury3BASHuvvQZ+HJI/XO1f
81u86WvqDexUkRAI5dlv68hIlk1XT4wL06WveEXfrCq3rdwZ5tOIOgVpeGzih7UB4PALseQ1m2C4
0M5/Mjb71xDmf28E8C6ifgC//FX3/G3J+UxsEUt9fynW5zApVXTvO1Nl/VqyE38A+HlJ/tQC/Mus
7npNlFAJGjC0eMB8/rkE6VpE6Vps/UXOd9lhWiEfOJjsZogPcPhWp6g4xFOdti+i/wH5UslymHXX
Ov/DO/gXfen327h+jX/76YGQ3Hfp3l+i7punczWCL9rOD/JTKzG9v13GlxDRR6pJ46UKkrf/Xm//
x1mJwJIrhxphXpix/bZfroZ12Kqz4cLTtxwG9W1SJbQt+VedIcKXto0at/q/L/nXAfCPT/8qmcoQ
9gH9xBVH+K0igEP1NHIxrRB6agAk8Neo4LNRhY37lFb7O/7nr98/fdlqjgW5l29whKlZidCjZgSP
YUe18jOoXPm2V3sFQvFpKYvaozGqaoLi/rarRwBlA6CxP/UTv4OtaJUhhLqSDABMQULw233vYwHn
YFBgL2586YOuHA2YZqf/fjj/2nqv10CFf801DqEJ/O19CMZc12q3XpYMnvHwj+DDn1Ai6NR+P6Rw
EWB7MFiFwBG/47eLLDaAvpGx7bJVXy+3rj5V76beP5amOwH1DKvva/nWl18lnuB73JQPB1Uf0zN4
vdXDy0NR0rI8f305f7iS1W+uNM3z42NU1jd3rvryS5Y3/hCXafkJ0BAaWFGdrqSae3rEfzT1L1d9
+7U0vExKUfnqV/oQI+Agwn/94Q4J/tnKHJ7hoV7lJT+L8h4gW/IAiP54Fx3ffP1FlZ/vRNks1X8/
9n99Br89kd9KuNwQMFG3Dk/kuM8vSVCTj1VhaZJSZOfiT1rqv5z3f/8C/vYCfp9LBk77Jc5wudvL
1wupal6+6vJ8+fH1fHy61JeHs2nwr7vm5ubb8e6nOb6f/vAN/pU78l938NvxK/t1kJ7iDtKvtjZ3
aXX++nD4eTh8auoGe3753LjymJbHsjk193fV6+muKctP5U15/Fbn1Z+W5PXL+a+7+e3wTbc47rId
dwM3/+Y9q+Y//Nx/l+j/fL+/q/8cS/uh8LiANWcGvgIOuV/Lz+AjRTQUJMxY9Oe9mW/jB9E/wlOI
1Oo97v600f/pV14/y79t9DM03VROuAk9fiIg54LrHCI0A76EDHFHL+xH0N5qJM7PwW0H7g9Gxxzp
FH8yG4r/dBu/ocTKtW2nYtzG4VXho768P+iSVLe8vBT4wl9KfHwV1sD74fAED9zy7th8ujnePb9F
VXX7+RFf4I8/vf5/n8QUdBIkn6d/ZQnjXPjnk2mdK7axd+IiQ/BjzvP8Gca49fS1V28Uh8Q81JLc
dX2ttotvKzKDbT+XFrDZXBfDnwSF/4p4wD6PRFbw9eBLCbnt74KKLMgGnwS7uLwHpatre+5uVR3c
C3gSqLxMTgNOJrjNwJMqP+MB2WMOmT02y9pgVDodfg0X+1n9ifb/fzwjiHAj1Glwt72az/72jIBH
qBk6wPnSK8SqMj11FxxGvG7HlhyLsLVNmHTTkUJe2liz249YhcVZFVre80yIWmyKHVQe9o0qNnn0
sw4usGrrmr3/f6cJprhJsOsB7OIvQKt+W+lrGO+ZDof5MmqkPsy1k8/D+ie7i+sp9c9N43oRvCkY
MAEi+us1/u1zmrKCwQgJF0GcCuUvxQ77pwpz8lT/YfdA+NS1FPz9Wpi0IrQQxNfr+vjnAl11qKfI
BOsLqhoWlwIUvb1c2j58jJeOfusQM/Cxs1WQCgEo7tIGgf25bXkqjpAmtaz0m1R3xsMJte6NpF+N
muj9tgX9Ly14mpSj9gVa42hdDmJEOe4L3T7sgPpejfKI/uE+gauUMw4sSmcC150iDFWOPgi79UiX
Xb2wJRqSakD6TVROrQDRJiF8OW471lLZrjqgZ5E48TY5n6taRAbROIOP7Y9pHfJXoycWnUcVREtF
reuHOszE/kqmeZ55lU1Sb+NdMs7rhBiinpLhF4uyFhFHed4WmQPFFInVBx0nCglISyG3Q89zH8KY
blmG7xuyGFDMRZGx9ZC4HZVEvwW2Sju7b6bceNQb4CA8nkvE9qZTLeZ+SO5jnWt5ngsFQRyifEeE
VEXL4usU8dBtte0D2JfczRFpXIRqp4omnstjuKdLjxDgBPSboNP2B2yF0wws5ViLCtNdCpo9ASUO
kakqKd2Q2jedtys+6sT26W3sg/2i5EzZmVG1Pk2Cwz1g0cl4x0RqXe1GOj+uknRv+yAtPIFlSCrt
TXIJkUFlwWLaYf2VhcV0HAjRQSm22PoagalJnWjueNWN8zAf1zHnXTUs3vxcaVLQOsm0ETX8/pES
J6JtGA4bYrxb9H4kOY9Whj+nBH74RxWrAPNnFfCm1/m6H1R2fd1rtGRJmQtpWTUvge2OyISVL21G
oEcK+6QLy2hgJqhtn807EFvu48oWisjmKum4iLnAPuYNHx+UYuI5sQK+z13cR/1BmrG15b4J86jb
ng63O4sNftPI7LH3Y0srHZBwO2VTYZF9QDZarZDa/OSp7oNzpFsJVNXYEKkLUJ4M5aZJ8mPQJtOl
9VoUTRhEsMw1K4keTeTboWIuadfTYpZsKc00E1oXMWcfWubLRxE5CJKGYLZTuSQr5DRa5fY1mKlD
4EK64311nV1I1aWh6YG77U42YmQLaPOxK4BUx9x85hzR8uWE0d9WB3Luo9oUaedK74AQwmSCbtWG
kFuLKFjCfiWQSXYVQSbtcRwYpVUUZBqXJCBC5T3exkFTKB7qpYdqvIx2umw3vjdLcMmgjc0vcwDd
WkNVr4FgJHscVpjEuG+rN8XL2pL00eMxPi7EFkehwGWu1ODWH667JgeGPSDyipIds7he2+h1j/vh
swwYYMUkZW0ZrgWwrMV1+P26xRIrs3VJ3wiMZ/FGaTb9hDZCoUcy0X7TDT0+fYvTj5eRhWYJ7H0L
r/S91dqWgK8KUWaz0NAMrZ6/0oXDsQpYtfm+qnU900BufdlJuLyoDHL+ZkRoXoFEpzQ9rbpYkbSW
dtrjDjaOBUJkWC75iLzAKUKgKR0W4YDDDi1M4VvJGjKZ6wmvE1ieDBTgA+dy+jyOiVzuXB4KPC3e
B9jSilD+ENbDVH5ZFtxov6cir2wiaV8FYx92VaxJsYGtmbcvYHZMGIi0EA+UywI38TKLZfIjMa2f
a+VZgR+NuC+QEVtDP2eQL241IIj0u8ks6r591nyvGOn5i+rl+m30E2dQ5w7ZeJLs+lIFXO7vVQbL
pVJ6w6LrIsOGUITWIJoeKpSSqxQblg1FouCCt5PoNECn+R1RL0UG4VdLkiaiU9ffgQA73xC+tZjd
oB/0pScRp1Ucb3gRzhc+bSgdtqQGldSjT453O1aw5ojeU2p1XJlo0XBhNhtB1N3ahabs+zl/XAaF
GnOA2dlZpWx4ZXLKgmO2KPlWqCgw57yY9XEn6zIeZTJp2B+1e8APQssivzBW9MNjTLBr1MEsQ9i+
74O/XWENf8WHIOUqjUjFZd4nnR73NbDPxYioM0DCXDz7MJiHu4AsmoIpGEdHKKc6yOyw679jIO23
MqK7/T4vWWEbQAT9txW01OdNw1asDF2ePC5LZqcqV5l52a3AVCQa1ySpoCqOoF/KJHGwVXXFjqyw
BYhy362LPMcwuEnwJrpRHYNepK4cukm/GASkkxNNlyBFus7WPqwUJ02VcocfHcQy+77OauIPezI5
hL8JaAyeSWIwrYijdhov6zzmlzEdBzDxp0yzOtIi5JXPJ7vUoU+6DU4znrGaEerSct4iZAmpzhYY
pre4+4pifY5VCgYTHuMwiPbTsrbZCyoNT0uBDWO/lWzacD0T5xu037YbKxoCRa5YZOYvIEJnT7r3
7At6Nj/ggKYIl0mKfjV3s2+n5cRlsD5ykDQHBBsR1EAiKTSmOvsWNIQslh/G68Vqw/IQ3zjPk3PY
2dFXUTiQ4hVSkT0o8y50XZ0os8C7MLD71y4heAgtHnRWksDH3yI3BlGloP6/MDdKBBMq4LhlS0m7
npPJFK7CeLDvUaEvW/cMGL7gtVxm5ivHIgK+zKpTcdNtvMseXV9gFY2SZLZyI3Fz2V3Z2TX28wQk
J5Ihmo8pLO6qLebxNe9SMsIzbQ1AkRadHY6xHWPVkM50v9aEr2MjhyR7AKHoipxEmee18IGw5Zz6
CR9oD7ZY3QIMNXXgdYiAijGD/wvCy3GV49JN4DuEAUqa1Rhmb/AuyEOQIlTzdqYLIgGTBX/3uMKH
A87nVNuXrM/VULl2nMlhSiWfbru+D26Dtht/qCERT1vitrW2TIBWkHbj0jdFZ30OVFHH87nY41gi
smq7uiMgg6rAilwBfeoodPTQrdQ9iti67llHfDIP+Tiz7iWxNvwsrUYkFLKo6Xyb2nBzOM03WPVB
ZTeR/lXZlQDNjVuMmVB5YLux67T5Og5QpVab3S2IHXZc3rSn5NeOUG5VbVC++BNYsH0HD8ShoIfW
TgK1HmpQMHlkBD9GxXTqDgun/Y1NiCoanU35COmx9cmpC8Ope9pVEbI6HyeFXo0vVDy3a0u7mmzt
8BlSE+3rjrQivstctg/1Pi9jd9yZQfZVFuOPPKOhQRNMV+7Ut6Arsu65xTeEdMwAtLDaL7knqLA4
6idUC3nmt2fNtQvvFe5K1y5bozeL1fE1bFM6Htod/+aZ7eSj7tFilgXovO8RDVZWRRDUPCE1ef9I
LMlZQ9tcPkpMDm+0y9GruF7w565N4PBpFkmeojXHEPh66KKsFGH+A4AC+4pB17Y9wYY07w5KdhPK
h8Uk7ECY2seKLZT1VTLqbqh65SYGc8mZXIqOrB+xcHmOmM15Kmpue+S6BanBOzQ4xKLSB9gKQETp
5A/WUgjLpV7MLyl0+3nKHJ2bCVujqKI+yW0Z5dDrYdpkur5pZRax0u0SY95NOXnARkbmqh+y7n4A
2wiFC5nCTzhDUlHyfFNf9IYyB4Q+h6Zi6z2+o5Xv8GqVHZ5ymXvYjaL/EG77SW02PFLewk9+t/Kj
wK7WNtPssDH2wwQ7E5QaxVuokhRVR5CqBdIC5MUV/czQu5Bol0044DQYLSselzWTr+NK2yNXISY6
QZEc+U7yty7g8s4Fyj0SQ9q2EnFL4yZyhn4tGAFyw5ZpwOuAH1ZNhiTmpzxiGV6oXlJ2hG3VZBs2
Lau6CRcyuqZPfEvKlexwIMGcP47rObYGJsHSof7ucwNYXRQIYr0ppjG46RI0xk2y8um1DReA4CxH
mV/uAvY8JaLZoaebbZivDbJ8i6zhRsNi10/SQf6WtHFfJ4smukYzsyuU7jsGRQDUoeISGRtZFQwI
J/25+QzPPJo7tlRm6OVwdEMxW2xbOH4uaL+0OZohkeekMz0/RYGLwzokZpwfM3AzJT5MnFniGHcB
8u2g94bTSyYiUSmywPDFxYBSSHetNMJIoEYja5RB347U87zUNF/7Emdn+r4olbxFdkDDMcYeodtB
Pkzgx1jn74PFFLL0KecJZgCg2oHv71ZTbbrL4R3XjXuTYKemVWgwcC9TlijA736a4bwcRsttl0Bx
LROJX1XEXt+FSy8LVFY0v5n6ZQVTMgXRttxz2GSVnBQrho199t6FPbJWZrUtIN6um6QV8mMLeBvD
WbgUU5diMLUkPC3jWXJe5aIPV9REy/bRdpkgZeQKMdTMpk5D7TGqR/i9Bj9IviAVMC2c3GpnjVDV
kuaqwKIUYLAWcP55hoIwfpyFt3kTzyabyyno1q40MswuyKlL+mqLMSgpIdrGfGSyPSpRDxr7L4PR
DXwgYhffTvh7e0VcIh6gMUPbLiMuf7rQ83vKkTPY5KPBJzmkKkeMKaqmrhI9j7K6g/QBGopB4Z6S
2G2fCGGDOZAQGw12lCl7wcpjz86zHFgdYV1Q00JoUANVaB7WVXemETsUyfAVxQPAn6H9J9nFZIBt
E+/RQrl8uIn2kIuKpKPyVeoXdb+kGC50dEAQLQq3vUMbu7qkZM4TVqICt282EsMTPLdS4Ew9ymGi
OdFHiWFiWLKRTFsZ4mvoyzameFgyHPnPQRpKDnHSYRtkLi+2pkh39rEt8/5kex9vddQC4sA/Mgy3
eLIGJu801fcyQdOKp54Fz1so4m9UR5o0iLVOobOkPErrEJyDDtbA3f6K3XqVNe8Gbk9txra0ztHZ
fclFG5PGD6l8kP2+pk0RCPZlQ7cKWGhJbFJOI8qhUjCRP0CYq+BIIDbsuqEJ+uLJJ0uEHJqeM1FD
CkOWxi+wZI9DbMEniUkqmPVGC2Qix3n3hcaxUzdoJmCLjM0HuGWfB2hXQazcYSPcignRRRvtaIOE
XX4a/bBljfeCfUzCyU8aeDQ7hROPptMk52l8HotO4LBeyKwr7xRIJGKSsnvRVCEfLEcCY1znmkt3
tlSa95XrHCfjnBSvnZTjXl2PUOTL7mREG0xGtCydjEd62sU68aNuE2SWUoZ6N+9XKioN0xi4P2La
lVRzQOlD2g3YuVdF5gcTUo3imsNErkRfCy/tVgchu9OGmuU2MciZw5ywwHwEBNkCtT4A/BNkx2yH
TwpdrjtlCJXsyGLYrjMro7FMsQQBta9Di8cVxqOrZ7bGeWV69AE1sOFX/HHrEWIbIE6sS5a3PUeW
YmUno9GMBRhVPsiAzEBgLOCoslih7riJErr2qKisyWsKD0pourASwoqaGAmIM4cuocyyYdZlh/Z5
wg41h+o2HcKW1Jp4cR8VshhLNEfY7Xai4qjyURcPVZR14LvzudNZ02p4V5ZWqgn8zHZbKLa+Pmo8
Hfj+rLxGLamuopZyi9pgqpDBhxkCEHYM7nO0Jz/JroMv+5RYekhRXVscmjyOyhZrHQLwdLHFw8i6
ogXYz7OH0XQe7o5mpQrVJcfP0BGDI4k2XZifRJTIrwWd9tcwCDcoPlyw/grljqQzgHeU13G85lWO
IJinYgqw4n3Icf5lUYdjfAGj4C0Ycof+IuGAvwpAVhO+ZLUdxhxbNJr35brr7dBZHtBPjyCHiXhO
LwsMvtrjsolMlEHYY49dON5oI4ZgwIx+y5a58sNK8mpo4f8BP8zUfomQ4aMbNnQmLtFeA+1hftm/
5X6JfqgtSgHfqCR8dtM2w5hsRm1UZSrGx6wzpqNySzXHGVpE8sNxpKBU6bXCBzhoJDbwuYuudAy9
qMpaCjWAKAT2Md+jeWrlFgTou1x2jfjl+qH1W743OVkRhC0GGUUI4WlXW3FsBz/FyAtSupjoizYq
AjTY6/ktpImIjors9pLnk+7rTQOnKXs2E3UpOE/ZKc3cTA/h5qPwMAQO82DGpcJHRtvIHTDr8fAi
Sa7ebzw0pKsDR6Ph5LC3fyqSQQR12KcAmAAlZX017YnuH5ItGPpbHw2qK2dK4aBivB7Dkm95HyNZ
brEfEbN0rBNAK3lThCCEViOVfd64KQ6/5xC64t3sfHJVj2onbPaom03lTOjfcpe5e7lph1MgHPVS
hd1kvgbwlEf1Oi/JUjslEhQAcBHH6UbH9N0nVwhyBRPyrItA+/OoCZuqcaORbgK1JKcCaM5WS8gC
kLXXSXrKYK8OvW4hZH9UiNOFeXecwojSd0F+P9mgWMqJoarSpVuxNdQIrIigD91wYAcb8JmlM+Jp
klwAMvY6zY6DRcZ0NaCwyku35asB3K8jCHQgfULgwxDnbUVlRwAuS0xWD8VkgAxP6MtYLboCirYp
CXgNMqcEpmdYfDvHU2ZOXXdtLSaYZdKyxREBsjsATfDlMmlsRacVNpaLCtevA1aZrpwQHEXvmPfA
tQo21t6Fw02wpDIAWSaIAMLgIXLk2OIERJkVj7facUA5K8DS+5jE3lQFuraTSaNwrpFETTywb6nv
LFsIbiFZQCiAiQTseXbdf+Qsxx7YbeQVoA7faqq3CAWTgugTpcykh7KA3NJWYYuqDUiRzX/RvkgR
ua3dTI7hmOFoHTZQ/WuYeBB1QiEidUWxRj8cXheqgi1m2THbgAu/L5Fpv6EiQ6Y5G9aeyXKcxnA+
6RVZdwB2iQxuBqomf9gd/lJikoQZXB4tUwh3H2BTV7+bHLDQtmxZDXZ/bg6JmtNnPlF+4zuRQmY8
xlMiqgUa2dfOrXx8DITrKCn9TvoQoYkFB02Sg0A9IYZ+w8hqaW8HJDxAPMtYlJREaLfXhrfrWGeA
iN+3fkWFpPXgn7pUtu8J25OPqR129c4VysxPM46Q5CXEob2d95ZT9gl3ubJ6J3OCow0+deHt1Wi+
/eq12fHC1DTeUQSsuUoVotMVvi8Hc7Mogz1zB6eQLwbCKSyGWOUvk88hF2iJkyhOyNqq523kHtua
lDMw1nDeutxXwmoJ84R8Tq3A/zmP9YOP11mfu9Bq+DCjrZ7Us9gCincxurR/4MMwBHWCMhdv2uj+
SQjdg4WFbsn9EGqwOQByDAvQ5oPkIdM7E6lkhcB6J/LQtiwoKpx7Hu4ii0u65cYOQRZiw1YsqANU
q/4G9iD0M9Bxe4ETphuOHFUEazrjhuSy7d5870RuNgjCVWzvI0HgkhAhGhsINrpFtN6FzjGlx58k
z5I7xDnZdF1FvczZ6m4cplXYpq/+Eqjc6HKRs9nG13lLRQ/kQaeQ7wKBh/JzHuOTWBciT9Zp8JNL
eOHa9ghiL6fNNLQ5fPxglsBuRr7jdS0uIF9Q66ZDOeScwOkjlwnmQTTar/cU43X5kcBiRWqP21tk
mt0CsJvnBpVp4upcLelcxtSA3RWEgDwqOAKn45NBjySaPsc+Wkcdb6dDMtCuPUIfEn2OM1QpeGx5
H9S9FdtXBq9P1JDL2Lau2cEhs0fqnRjOtphjdbvSfElrNmTDUKfcyv7N79gSz0OL8qYFxrdRpE7h
mLDJz4ikBKy6nSLdACbwaVnoKP8ClS99l8E8bj9622XtB5C6NXvE8RqhCdnUlZloJIokRqebPdY6
w+yqF6hiFZAalPYsOM1xrAF0Gabv6NAC2sJUAGTFbQU4ZuJiP2GnMqTaC6W3X8bpXd4GCUNAHRsz
9TD3dAItLtgjVGlm3uEoyAwybfppVPsTRx3yGgwo8KotTcULhugY5VQ80FtwU/SFy99GpAMfxbSj
lthhjCXO247XU405kWPdzURnR6Th6eSh8LSHl8jI5++0j1IwcjcveDnSmKSnfBH2IfPzkJbbbGmT
DvF+acNehc3YouRrIi3321UTg6iotgA9MlZm+BEyTrKL09NCgEUBCEORmq5phQ1nZjdR5Ix5SpCT
gDmHlgQCSyQbwN+WyxiQ9JpLIJw2Z2hFQqgqnJL7OZzy4YVhbga+fJCC/rk4YZ+mRW9PDtV1fwal
AfCCwtmYluOo0RGxloSveJj5J3QY64Vbn351BV5WqWPmjlm/t3mZpXL+sieFjUoJw9vpwKY06rAK
sgkk/bG3AEi9SR8pcEwJvCDNoPqYpnwtAQJsuqQ+DV44IPegBIuzxXavWpwFHqj/WhbjlsHqlfSx
wd1oqFEynNH4iqZwazLs1i9+G9U3A/ju0+As6rCAXG3u9z059wLYUzNu6PQqyi3uqY+FmWoZO/JL
SRrZMh4n+i5YoL91IQ9g2+tWJDOjwIrrBU332syhMY8e7iOIVknd/rYIhVJtzFXS7Gyb1kpfC0zM
L1L+ytIdTblMGUY9acjaVy7mBEyHK1Bv0Xg3K0gPPWrZafA1W13va8dFWuB7iM1zgRk0MCrbb2AS
AkhR1czG4n1jYFaeBYp/ZC0S+tz1DjO8lk6BKVvvtgcRGEDQdGPuW9dmKPdZL0DcoEDObmY18PTg
qRrO7ew3jNQwE4JHBaBMvEc08lijQVycMAJKUNAMMv20AQN4xeEQfYDng8lQjmk4ZmztHr8EA053
dEzL+BrhQYoSczHDkRokgw2Qex9+S5c5v5/FNGKCQaeJV0FuHTaxKDSvtiDtI2y24RVi9+Jly1tO
MNpxW1DS3gDoF4sAYrf21DxC1pYMDXZHVCWy65K3JfSsP07Zyo4sRpZPaTCHulu92nF9vvU30VpY
TGd0PDhTpagAz2sRS8RGYjrzo8swAykBfsrPaUcVgDCAhk+wglC+AfV/LiquNyRQMcrmqEoEimj0
EK7Fm2ZbdJPB8m0op7V3H4wo6ChxKAOopYmf/Ak1pIsB0mOUXUEtLzE0G+N1OIxzSz5N7USy0q/A
uapcr3i/16QEezSjBkRhe2iCVh9KzJKdWD9z1w6//FhMquoUYsnhd2jTFxUoHcGiLdKvmPbvCoF1
6IErNYtcH/Grw/uOxf1ezr4vjkOEigEziBbCZ3hBP5lpDxEywS0WVdxvaIHlBNc3fOSbPo3TIDDa
2Fr+zKZ5lzVlxaqaZIFJVEWiLf/YhwjCs0W2/gkEAf5J4jYfli7xWBHzdaqBpti+68DqOwAD3Y/N
MXjez6javtkp2i+Sh4Bw8i29kfSqXXEIYnqOGEug2FAi/aXWPSwaNyypel4jjNqwBrfxvFgsK0Pi
8A29xRUydxk4Zq5T+nZamJgBuIUz6iESnplA3HkzR8kGJlrK2TdE5dpHPgJXKC265e0AfHJtq9VH
67cgVkodtsWM72BJoOrJu6RPa5SVQQJ6wDLf+HCDpab3nZsAQ/bTdOZy8+NhQMn7nLFon76AcroE
EIslekbWeQAObSWzYDoEa2em22UuMGlOo+26yobJ7afUhyw+YV4RMozLiZTnZXSbOqzpGkVHZoM9
PA2ikG8DPjWEgeQmib4Di7X0M0S1kfmC2rIDuwKG3xgl+QhZdMGgkViEweQXAPAqPdp17kkjtLd4
gGZNA7RRuDTA/AzksmWhcG4ABdomnwh4ASgH+3acbpIdlWwdYiL8JVUYjdct9ijSKMFjUCYw3geV
HN0HHMz7vPVVvvq2OOy7hTNTzAFPHYuB/g9HZ7YkJ66E4Scigh10W3vvm7vb7hvCbntYJUCAJHj6
89W5m4mZsKsKkcr8t+xG/GXrCEiR2Z59ABBQIG/N/JExlOWc9pQf0iBcbPe8EPN3l+dSIg7fsDOJ
xXrB7Uhvr0+RXADBd7IZ1bsqIWm+Sf23Geuifa/e64GdKscUBcECHVHK6LDpevDYpA31kR30xh94
T02Lxd1QTM17t4CfU0+K7DlZ0/i/ZVz94jjnwRDsyrXOvnIVYP7v/cWHDYaJP6VJ49lLU+ETQQ7N
QIqYyScCeZ1i00KZzj2QQV613nRMrKPIOg948oQ9OZ2OHDtQAbjqGB3dtioM9cbjRVWrJ5+jvq3r
pynpwUZT0BOUEDHqmlv61piAsLovCGytYxREBVeu3HdJXKt9pMOVznXMkzc/EJuBNF4ZJZNpbOHt
ZTZahj1RAaVFfktYf2txya8xkiNYz0xB1S158N6GwZXn6MjYuXGrLbJdn5s0oG6LZN53lWD4Wejo
852XAZFaAce7B47P//AeO0QjwzLDSLLqoTwQ4JGv72GrufFzaWfviHRqaG517TcczK2CFjPIKNKj
SZla9xTUbMElVa7Rgdz0mh9obWR/aGUYuafSTgEMr4af245eODXbcRnkWj07XaakGk0wUM9JhPCv
op6abHm2oGn2oJJ+q277wcj2Sad+5Z9N3IX2RmgLXC+nxveekVS56lKnncgYN516yKe+nGnCPWGa
dwC81jDoDLp/jfRa+yuMTzzUP4IiacVN3meQLgvrfhN+YWDmz7IagvGsAglGLzbf/ogYz9JdFej1
Gr5bTd3BrcKuZ1H0Gfhd4+E+773B/UUrBhzmR01mTsj8au8MWhn1p7bd8ulUrJCtfbzaPybyluUU
eIXqD6rPV7f3Nl1Uexv3CPRWPhcEC9Pds6zMUl4MAa7cT8oWrEjraM73aPTAi6rEAEf4QFAgl9Iq
sV/YcJnv6T8sPiR2EPg7OW8gsvmsh+G1lBVIPRet3Y5Bm+CbGGtxFRb5Nl3P7ZjPv5hyypfMlfAh
YVZP4X5CxzCCfBC/xU4OZR40PP92kt5YloQo0Fj8bEw249Crh7w48ZARwqkO9ncnsWjMh8EOvUBV
EW4C6EMV471oqrrdxXlkm2Pteg6TnCOHqEyPvfvZIVUcd5kOJ/Ox8S37l6lAmXdcEhlVr2aBPf9Z
5l4bI0Jjy/wxCfqOntt10jxpbAMPoyfr+TMINzOQt5SOvG2Gy3dfjDXhsWUwEWU7lGSTil2xDk39
JiUMzb6IsRcAA0PuAmpVW/Gwqj6GLsqyttrBY6TqBq2ki2/VhMz2CGBdu9OwCLygZhAuONGh5ukR
EEdhMeCRFzdrXeonDxKrv6zYWZq3RQBmffj5UIW3iqun+ruoLJ/vghXb8q5hA5K7rLZN74M+m6tz
WTi57VW1BqSUpghRHgrX4dFGVUlW1bJtoHOVl2/M25AK9bvnZ9HExoasF4+z8PLlVzxEDacrLm14
u9HnEPhaxFrvNV9WHrbZNtCRCEYWcqG6gFurLbL8nnSlTJwXB7946bpZtGClKd3cfp54f84wwdOy
i2QYBydiLJv1OEZJIThlc4YgI5ni6lblllNpEVm589j7qfoXjP5Wo9eKELrNgxASTmzqnfeex61M
js3iFc0ZlYZrD15iguGJqtw9DzLgGuyDbLDPHV9PXJR2XfGhFs+ZV598dz4611Xx0NqC9tZJU34H
Hr7s+6DNqMwpGLV3B3vImoIOvJeQhqEKmr/WpSFLH6Y+0sfS9THsKTh8cdPUAAMoNjYHI0XhdqwD
dexMOvnU5vmHB6UzX2kb+D76zRxNIiB1Ud0sZVh+g0RY5e0Q3UTrQem1SHcGDq+7WWACYJOF1OHJ
U8Kzp8RPiGBne2Re3qZeP4fnZAu2H5kq6u3irU1YnY2B/95NbMD6btMSec6C67yDJeHa7ndgMQC7
SF4YNpiPF2xWmTcsB5hx1PiemVOuD8FljThNh1cpyZTNF69fPH3Ha46QId9k3P5RHfPYbg3HIDla
YcL0EJslASYKwiElNs2p5i7tM3MnxoYRcJ09YpnmeIvdjXFNAHgtY68+eWuLYCRK+jjeh1OC4pdb
kmvVH1bGAl3QS48tLOy5R3vsdpKmR+98k8/eQSpF6PVShBXMNqAPNAYCLRw2Aurz2KgxbX61/ex/
qXg0I5iDRoeH7kKwTs5m2S8Y4jg7Jyz6fGM+IuNoHZuY0tdMY/0IaSLt2SmonptGRdd3efYd734j
XQptlbLTMNVxOu7HVuvkztt8f2ZwwwF+65VeyCHYEsDtMGmbbTfE1/lKL2G0oltRQX6jMACsF2/r
GyhZWdKQeSz9vXYQE7Mo9utEHFSBbIIxkIVGN+GylfGuHqbpP9mH239l2jTpUcKtvGx9ClojFuVj
Ay6y7YPKgdNoZA59iQRk6HksJvduvQqDv+jV9AqgPzyJfKwLRqBpfasJ9LDnelR6O3UM9xtqwjH6
pzhNyQ6Yh86mDqI1hjLdUsjF1Aaoi0Q+/5d40xpfynQJ+PJkfrSgQyurJbcs8X5Dosw1qrshfZ1W
mLb9Ihot94WaUZTp0jcPZGQY0lfoUIJLsApBViHrccZd6+bq069F+IvpbHg0Eo33brHCb/cGtXFw
0dBuf70wbgaE46nUe39N2vIA7zrhKcya8YGQ4xJjVdUg8lkhDt4zhID9JVvRCP3RwN0L0sCMY4t+
XNa3wBTxSPKlNP5ucX2OqqzkzB/RjNmZDjDkwLV69EEXptT9y0y3jXjipsE7zaVBVeGqKdjOKMn8
e8Pb0x6USCwtLM8C5imJaF71VIdnAkAF0gCVy/CoIrC1w4Jkl3smjtb6Uvi97oEf2lmdVV+T/cfr
irOajWgNkE5e+TdblHvcm1nUGeIa8uTO9wU6RT2wiIS7gEsLhYGrylO6NHm4NyFNBy/YpIbj7IfI
EV0KgcuIddUPpuHisKb16JZgFWywsrmj4IAXZmXgoTfy3WWSjXmsUIoroDg6CMKwGpIwNNCyPdIa
NxdPiGB4gEIXPwT8f3fM4sVDJz/JNNkvXrdFNw1yVHcLc8Db4G3Iqo+ytvQCNhoVOtYGWGif1uUo
aeIz956nzEd7UM6gPNu0g8NvJ6Hro05lHOz9zfiwfHIZX3Xj02gkWa5+2TQZkNSupkgv4ZLzmbWb
HqO5zf8lfeO9IcnJnk2h0RoME2q/Wz4M+Jdrwq7bD6k1qM3HnCwnxoD1e87YofbT6cEfdplaw2nX
pk2ZPENWRBVBetKTITRLGQfhTQdHx7GDXA5Q4aM1Pmp/Srb3Kge+3YFA1URSzxEppy0ro7vTlG7J
Y8DTEfs+0fV4f9XS/AYSl91ebmPNRj/Vl69Fo+noJSfrFqKEsx8lzJQnVU/TW8WSHra+rJCJ53ku
PdDOyS9+Uu+3/EQLuhUHWQxAc3riDd9nm2r9B5VF6yXaphKt7TorWu16Bl7mm7fezyzbNJNnW2Oa
MTaKi68ZJuhyXSKRINTgCK/nxJcTGn/dujfPi+d1b3Igjy81R5p5ZRgJ4CPH1gtI36cSA2W064ss
VoXGK9Xsn8gGfCWnKAi1u5WUuB/wMPm3TlA33nT5tHyNaCiqw5jEvF0h+mJ7qXUmsUhn02peetYU
sVqqWqfqM4ttZU/8tooyOEfeh5nGLD02JXV4P3Zz4m5tXxY6Q9sRR/cWN4dBjKUjLI51kokdKMJm
TllbiPRk6ra/wjKt+MqGIP+j2P06oAJW0Q9P6ulnPHo+Fi2Iqeao0mJhvW295S/T0Dbct1QaferS
JvAwsJdkTCHgGKBnVd5GxSOCzHo6zCYnqoy2IxnfYFNSMvZ6GtF9ZlMi5f1hANGeV+l/LbGpnpup
ilifFa1AjV3HuPYYim3Qh6GsHWoY642ki6s5Dw9Xp8cIguH0R2hVOO7RhxQ/LIuxBgSwdV1yJVDI
jkzG8k5mc86lFpeg0PRVGDCAk7tP5Q/zX/rn1j30rQazyaxZ8qOnw766qXkK/+ZkaNuv2McOAiZF
5TmYxYJWRFpzhYrB29xhSspqPqbVVLa/eYAV0mwm1OXgsMCTfsttLA9pFLe/B67HJ/aAui80uG2y
z7cE/dIYmGTab5Of/l5cNCanmcpZMximo/cetFeXHNQzt7TqC7H+ifAwPLXs5pZ/tG6cdzOhivYP
6PVqVpyRK7i9bSVU5r5OG1AFWF7w4CMmGtndgCYX01/aoNg/zXnqwtvWOTU8eYHW1DW32WhnIgs/
kmgdBSgdgqKN7uY1mYoDAsElJR9nNvFrMriYWI+GInDZuBdYvlHaGi3eEJrqrLfJtqcqnsbukkyl
zG4NV7R3A0YMARqwkdTfpUE8Bwdux8o/lWECP14yjIF55OX8Wk+Cad1P4vHDVgNrcYc0h/EN0Ey9
pWKugwOXYUdoaoitHWlFBR06y3ykuG/p8DisHlryFO7JnJBgB3zqYkUWzxYOh8BuiygakOFGnUft
9fE9xzErj25mjt+XAUD4bsRpEZ+pg9uyl/hnvYvwA1R8M6owft52WPalb70vQhzGt07PenkRUxfF
x976xZ90QnFSd0lXHKwqqr+li4toV85RXT+4bPUAZLBkVfchkch/QDbEH9NnjMCt85P8tWPa95Ga
oGhrzy10GRJjmMLlrcD/hBSjkhPtZ5I43sUtK/zTVM9rdWMT5L/UKb+yB19H43rq7JQX9+z3DLm5
bB4Oz6xHqerDoqerfq9Jsyn/ij1mBQ5pt37afm6DcxBoBO95MYjg3qQb7I9T2xo9FDECmFOQhRuN
RhCEJhuOCpPFuKDw6RC4gYIpN1TnpF6TAUFDHwzgAXGSke7YbCt/k4fIWEkRew9BACxb8vYGCTZk
iOjhh4RyVCcJILDtx6kIqQ1Ctn9rzht6SrjTjPEnmJej9FTrcc9dlzA1fmOj31kbTZiBRGRxryVg
K+RXTNUG/kwvZq3RfwZ4sH9ijRUmwpBgw1fPraqsdoOXd8AYw6p/tM3sC5pwL/T6u9lvW0pUVw6f
GtMb5JHx+1/b4MwP7a9L9CpcySqofljUz1DLJd4bOVt/lygVpD/ZLDCgHK1R8+7CykkO4GZHoMSG
ZircW5es+SnKCcLAq5Nt/cmtExuxY834g0xtq54sSFXAyFyD0CykEPff8bABHM95P3fsooIAlMfJ
5tvHWon8WWJW0vTLYZM9+MCV8raIi7m8N2HV5EdUXHX7EPtalS8uUlukaZ9ELVEy0F6tCCh7l7+s
SJzNO8R48GvyYYiOZHh43bGa0bpQpquMixZ8we5KtZAbooKk+kHaXGvYS43KGprHOfkUFeHVb4Pn
zjIAsivjWHQet0bRVc03xLoPvIdoYBHPqSYs7q3LCYzccxK5X5BX57/mqZE/2gyOByeNlMCyzK/B
aWpFymkqqjncI4Sd76F+mV6nPpaP6J+v1mo3hXYXBmvyS2f+Jp/hP+meHEHL5SELJvkFbhVxi8FF
ov1Zkh7nRADwbtJGNLtkq1M8E+oqcPbrwOb36BGg2rolm1BHMYR1+7KtW8G9PMD9Fwn/9T/g37K8
SUGR+lOdIlWi60BoTxWbg/GA8TOQD0XQVcGxpuNFBJN3BlFk50fSPpV0jPWNzZptOfu+0l8N7DXR
q1u0Gub+wNS7rKnGfy5x6VfljwNlQgXNvjF5+9wXNv8ZYAX5yrxGI0QscTsfgiyfkoNaeuyhOujb
L20XL7irkwCfBFL22hxZ3z3dtHZO8l2BVi65j2ZbLz8bnSwF2zFVxk4PyFR9yNIahfMSe6h/BxGR
yN+oLoILH13+SVvd612KKYGUp6LEl4biHz2kKFbHE8qWwl09G2u146en3zLtnIx77N+zT5Oe6PUw
TDKwv5YpAh7sZO/KSx4PMZ5RcXXeQSbR0O89KKQK/+OKvyxExP2SaBM9gFbMCxhrN38rl2f4bRKQ
UOAmbDTbP/ol9+Eg25ZTOQy0o6cyQz+rdsxS9hCmVUfKG/Mdw3fcumWf1wXrJ6axV+GhqDQ2CxVX
8q0XaTUgHZGp3s+mGYntD4zXo9co1Au+TQ6bCI1/S6Ne5AffG6s3NhzE3t0WykAfGrcU6+OUVpLe
Vw8iPghA/pIWLKVW8VIg7tA6mD9ZpTWl+yWD8SuIqjEwdLn7LOqlsp+b2wCjdZjWC9Ku6zG1ZRv/
A67hOTT4L4uLvywjvTevNU/JbVG4hzxMeJKxYatIjDLrkI2xR9aGvQIcxXZtlcYywqk7CVhNBPW1
f7fWAmt7KOv4x1iOI/sb8xAhTlqWE3ha6XkLC4mW5QfEr0KT0+FBAP+vi+KQhdresR6GZdw9v+QT
03n7lM4FliKQqF7uk36xyzHfGt/sFjaTIzn2fCjdGrtnvIPWDO/ARpYv0wbG7pxp1gfJ0FdzARaF
OytzlWzCQvsvrIZfqkczw1jcQKuZgZDASX0jnh8Y05NEPfIDNg6UDm0rNEgd6VMg2h6ewcQBBiNk
jXgk+k0/T94ydIey65n4PcGHOCaxzn9H0YLdACgUFbqMw4VWvCR8ls2dG55vXgc5ok64SjutJxkf
/Vz52HcRCe6BNcVnmon0j/Kbnn8H1f6cO9+/Z4ytt30P6/RRFrTM+9huPdaBpWhfJkxswS5HtQjK
Czi3Q04OvsKlhOZ3AGb+pvqO5QklPZZBHomLTq4uXLBLom7lfS8FUeB0S0v2UG/+/MxC6PW5CgPl
H6Co5XhOpXD/yRFHyq5JZvhDttcu7/AYwzsWJK6pPOra5BJMqPDvNMzlt2wLXAtbG5nkWKVV+0qs
qmHkH6PlMRmg6a9yAK5hN43yLXa6C4+kpKGcLDfX3BbsacORp3xyXdIhyRj+g6hQihJcD+KBGuwh
/iqSMEdLEHj18BWjRyIBB5fP1PyuUUQiWOREyNsg9kZ70EkiMI6U7Ft48X3m8Od4VLm+pXaZ/0gd
iMd7Bq2lOo8yUZ+OLWgJ+q6mn340Q9x7p1p1+WMNPsndWvs8WL4IojrjA40QJRAhRRiaGEKPMXWO
7wI8kSN2p87F9igVSObHJpPy2TqIvXugTv+VZfOdvmtECqo9R0NUP9psSvRdoaKrMHsRQXXsHN07
RqR2+8ZGDH/EnENjwxgI8QxRXP7KJ3on/o8i+S/KwHV5ulXPWkT+GqhdtiQ3F73ZXOxVFxZPZFzV
y9E4Mb1YzwXRTQJbHPwsdBH9iOdm+r3FgR3RKS1DtYu7gZEVwYKYMwQUsvWq3dIK9hBmWZGuN9rv
/O0ON0yfv+CvXt8i1SKIcM2I7f7amM2305BVjsfYYfPD7QGb5rom9w7NoEcElLWNimPoSy4LhFTF
BarAvM+hij6BXhr2Bi1zQ7D6lOb5vqxK/bWxqh2Rt/FXf4fpo/6tNzH/EnRyvIAuxo7iEJ/+DemQ
oBEncJw98mhnPq3XLlB5C1XxBPMTxfdT4JiL8RTN9x3mVyxyoqQcMcS3B7H2Lt6VuUQybQAieu6E
DYpwYf01rgnSMdNT7NPnvwhrhXjOcA2h8sts+eqBGponl1pBOEPEaKNA3T0Etxg6C2KpPIWoRmJS
nff+2OvoEkcVSrSWmSI7rBB7Yj/G5fRDtYnBP7dgE4L5zYqjiSM/vhmnfoCyqTL9a9DeNJ2N7PCy
VsvSHQJdpynVu1Aj6nz2CdJu+b8Gs/nw0WroAVybSF4C8N6rjU3LI8hEMvH+uE3uTRMyxy1xWF1s
R7G4xQ9foG+vW8/+pNuRxC5BdtWPLQKa+R9jnCJEoysIB9qBkXYZ93q1Pg64CD5sOCOeVTO9xI41
3nZ8W2MRo+fb0JTycfOk+6AnXeobsr3M37bCoLRDsDRSH4Ys+pUob31s/ZVD2Nf90J7MuAzvrnHy
Lau7DUjCjuvXwmX91yBTSa9GqeVZVbU3HMjoXkPU/T6q3ix3yVtSrGgIE51Hn101XEvBmhVyj+lO
dTwPWj10gGgrd/U4k6Qzx8jCDoLPme1WatFHQtYEiitdlx9zUbX1W4SeC/6futq9jaGr3luZuxWt
4rw8gw7rgaO4YaZZSj83FwghgPiknGVy8gPsursBAPJfttJnHqZoax7ntcChi+NsQvGCNe5HRwZd
gUY3JLqFVaMrJpu17r7mbcgxXFoPuSpX42+f11sfEJGqrwz8nfQpvIjmgJmDHANl/WwPRW0/SYhb
Y7yITfNEXr9g+V7ue/55psV8QBtRfaJGQlGfDFtDvCrRHZ9YvIw+EVFcjucC1VOJUHxqx98b9zg9
mN9Gb8yZebWXkULb79eTfkF74upbdEssgZepdeomJVymv986uVzGTWtOCZRSzdmNU4TQEAOfJPfz
CLJpNo/t1sdfOkR0usvYfUyIrrZA3Z7A0IOgKEU1BTQ8/YgZ0r9xesj5LAsd/EduxxgeHbuf2AoE
R8/WTFNen8YS1ijsCTXbFhg+f0swiwwDBO84hH20z9phJT6dL+A9ZnrrPwDIoH7KwqpPiq56dPQE
/h6cNqdbmupF77K4qr+pAEuwwxTmxP1KagWEcdiIW/DiKLkghZXta0wqgOFr9qCBeplz2kTR2ocs
Rp1FyRtIEa1HWqpd3XYUHNMlU/puyGWrfmNbKauzSk1zj3wqEuCLJBtxaNFmDACW7gK4Mo6XqVqI
VUgaRJT7NGzYqbXGfhbutyGzeAMSJf5eFVYPBhbBP29TbhMa9nHVd1cs+XdNYEWLRCGL3tskFGDn
zlb5Ux/YaXyFrcJjJvNrtIFXt4F+7CI1t8clU8nPuSlXQofpzp4KmCd6eYRPP4dgxdRiQrVBmnv1
qlhxvDIiC9MaGIC+7BTI0VW7AQrPQeBVGLE4+kbT72fjGjyqaSufSO5p7pcgxYe9o8Dp9k1i2xOP
aWZVQJc2Nzi/937se4H/SAgLY8Spb8akyJH2Lsn0Z5Ps49MH0FvksjuZx5l1J/a9Gm95QY4fjMFz
vi74q85BFdYSTw9+QFm+ipWEhfEuj1AGMykyb0XlMcVRn2QYVHCH1zds88s99jYnQefRp+pq/J0O
6eYzAaJ6OrS1GTCmqzQrTnXB+hx16HUYEkva5HTfJEAZX/03TOWIMhPW2toHrxexeEOjvuXHsLeW
zsuviVGI+jkrdksUrP8islv6262g4YBiiAf1w9aFHG4rKmFyWNg+8SUIb/KfJ/j8q1ubIp//9Yy0
5XOYrQLmJg9bQUKlq7vlpvVktp1VZNn/fM0TAXixpSx/b2uq5c062Cq6zGCe5YOwhH/ekvpHzQyn
rZIH6zeZe5t5p1lErLI0xZtBIsLHuITNdjflbVI84DDCbxUyoOLighNFDBHw9s/hDkEetqyd4u1K
6FuxkBxBPrT3CniCdce1ELi3HhGbbueTAcPbs5FRQI5RhzinnMXKHwuVbnZM3vYK9I3sw7RSIYkT
QfBMiG+Lsn5xwYaVWEAToLto3hOj098hJhrui8GK12DYFAuNQyDPFYIRs1AnGzob7h3FIC6KZNdm
xfocF0lsniCouMN4I+P3KcpZwVnyjj8azxgCD3jc4tZLtPh21Vj+afkBtmOFMNwHaADZOS46nb5l
ZWkfbVwDhGYSFqmILH9mXWwW51wcbr+GrfSKS9gOnr5A4rkPozJ7UmkaTud5Kpx5VE4TvZKjKngz
AqAP8QRO4IsrBlynpP9YzkrWkn5qOIGPW88Ne1dlCIAQT1IdCAxqiiN0t75scpvHYz+P/eu6/v++
iwL3PkZQcQcdVnCZGGhUuq/4e7N9ZUXgQMqTFq/JuMTuUvRt9UnoSM3UsEhxj52VxBMbd/2xi4Mk
26G3QKtaJ4jRdwC4S3+hvA/UrNiQ/rNV1QtgV6B3jO3AdZPPBHYFroLoOOHEfIPIh6COxs57WqsK
4FaXEut6YcTyn7XpzHjKCzQcG1QVjOrgxT0gIb60xxKLaEHwQx8sNw4M5S7fZqTTjh3tLFAlwye8
W6IhR2xdTigofAjakRdKuuZYRcPEVyuLebsPM8BQzOm6MHs7gU2TLhJsDCQT8cPPnY5cfc6nvLra
tMbRvw8N7gIIBA/cbtDOuIMvmbj2zL8+Coq1QZGV9ROGktIQtAAv1+zKKYz6Q9iW9h8Cema/Atkp
IZlVtsTnfspKjCTc1+eeaNHtSDpY8lqNZCYcSO4wL77NIbqXomBwQqXHOetQvb3PxRhDGYtpOmQx
iDMCOl+/EABTg2dhXND3GUFjH2tvXfHYs3X2M/dXfWjDcDG/1gjiGzR9FQ19L6w97zdsLXZZAkFR
OWojdpA7vtoTE0rAS9AARR5RnqB0jYgYQHbBaBbg2NTJ53Adew5FQk4wnzgd5I2It+Jd+xmuZ+jb
5C0b/PWAtdw8jUZ3pw25a4maPp3/YuJHwYM/BBSenD6GjQ3w1z8yxftPxM2Iq18ZtnQHAtniWMfC
HRw9XE5Ed6BGRkmIcgJz6bBBt4dSd5+ttF1xl3ed51B6d/5BNilxASLI+WcxJKSc2cRuDyND+3eP
2QCrumeb12rTSYiVDnPMDh3yEsFWojA+NQE8P+dMTHe9HxQhm0+EVq9DXIKjKF9N/6nADH96oGE+
gVY5QzqIwfrHJFJnx1yM7kkCbdldrYpI/Et9DyIpgqE/l0ErWN+0BvMbIRLpgHM8l0xF86AkeoEx
unWxhkmZVFKVN3065dtBQEQNx3wJ2auTo72/C65BQ8e1r8wThdW0R+gmtGgB5cA7Xze3RY+DXFZ7
hx8A24QlgSS4GWscYoKhGjWgP01/0iwT7h7fiEifwa9FjDsWY0fmBIFSxut45fAaVl5zSeWCFayO
s+o3voEGXfAk7PxUlS6dHqLFXdVpJqgfYjwU1VO7SBk/+KZw0CYYWur2hJoh5+DaFmNggAf4uwYD
/i1wXjyjHkLzTUNhMmKCBI5H/jnsHzIMDt4NU4sJcQfPfXcc4aJ6EiEw0gBK1CjVdgW9lLcX7Bhr
T7pjcOLNquEG97WOvPCQdkVe3FLlSPJMIu8qJSJcjzQas9nlGVk+QeYc/CEn0qTc0P3N+6SOl+ip
nOAMqh1+4tpyqVU4NPQ+oFjLVzCgDYcmq8eSk51F2V9E0mJPhHJbotNGNmd8t1qotysSHHJ4uX4P
jKZbta+7YP5rlzF6ljG51t1eLKA8DyuLBomiUqlfUDLLdR7vkNrI+GdAoARUcOJ59gWIqtIfaCYr
DNUZWoL40CB6QRMTQhKCDZKroj7qzKTfHYUGDUgER5FtJob1sSnhjwjbsu5gNWJ0NOHQryc5tHNx
09nUZGeyevR0FpaGhQsRJYfY+41uBxTPqSBR0+lmue2VxJNcGR09OFf6pQClroLoz6ZifR8q0P2f
GbKu4HlGgOjv9bbO+WszzGNxL7BKgl4MnkdO+sZfcx6x3Xo/g3gyPft8+dPeugy8/yJGDaWPByZE
hIdJvI3lISzK8WX2ZhXeLGALORFMYfjWhHVJFLwf0lyPrUXf410NkQoywr+l5y2bG1fyxl4qnsrr
rAOmTKFnogZklldfDJhuOhObuTybMBunY23TxSBWnr3yBmdx6e8H0694urAiBN5dDnhPaFchquKl
aIfwuxm8crwZ8nHI0acLphAMvukXJWUmX2iGsiPNqcxNC9iQRTkU2oQwZvzZb1yAAy46WbW3VdX4
81fu02+DDeCDP/b1OkaPCel01aVv0CMQjEZ61C4ByGNBcNeU7SdBLba8KnUT/7Ufp6F/CuA7/kfa
mS05buzc+okYwXm4FamxSlNV9XjD6OqB4iiKo8in/z/W3rEtpXTEY9sX7nB0WCAykUgACax19ApN
L8td6ZxoeuvZMnnJtFBAzK5KhnZ60+vc5KG6Lil6NC2Ib15aHvR0R9n8fF5pJs0/UqOZzANY+tFn
mK1udCLFs9GuAZ3uf+l2Y4Q051bR+2OgZWWA/hSRNG2ZXhJDVrl+VQF4OG5Sxab/qVrTPVyHr2qS
TlM68RBIi5M86aXgLeiTWX1Ulvaicl12aoSNSbnF8VZtW6XJSIYcBJYQ4RNOZmblZ4dPgNWuA+46
mAIk4tEdsk6XEFa4wWyUXWAAZ73RWlONAdJbY2RRAESVUKtJrKBet8mpmzYFDCgFjVi8CrfQCzJN
QGuFg1eLz6d6JpnWt4zBtaXcHNRtwKCCP3m8Czf0EYrq0FMK370lA6EqIpkbNWg6h+OxXvP8MW26
RZT+doKvwHQ9FqPcQg0PcgB7Z7HB/rGFle5bpVaZUKrX9v5cvR3d7ry01oY0rVxLeQuzdeFpwTwF
jsE9wua4TceoSO7s9JV8ATOXAshBBWOBCdQfZNR5BaOpMWWor/tlrNsZDeYLXk4OyuzgjCzwfc0p
YjqwY6voLmpuhVDxyVUN/0ru9vWmBzWDZCeQ5yAQOFyURs5cwR/STsrO03xoPK6WnfZHbaVZfoxH
TP52HSjAyfKw3QPT9AcT/AVUblEx5tmAXLbmdWcbnGY8oa2j08vj3b4rRIG8Afu2TEU0Kt5otXPC
GMNa0dM9HX1PWv0S6a//QAipKs8ARGaqSD0eZ4FWmbrfrAGz/eyYym9m1/f2QRthQBF14VgQgjAU
aDnUFQ1bOK+m5JSybeRgKYVfCuVFtT7ZpxER4tlAhCLTYgKasEHMqAjs5kreODCLq9GWbtS8mhYM
lZqLIlnQY/F4ycTDLgoSTJEQ2qhsorJtlO+r+CX2/6jOe1FvH0u5s2JX6ghHLYSzoE8KJdqWxbsa
/rKdbT9G0jW2YgNI84UVG4c44a2SFUt0t6y3GpdXN6UN3CxG/MaYLsLu59LZP5xDLdpa4Sff2Pj6
L/04wvMwtinDJ1zoAhTbWXcalqv1d0awYVPk6KUr/+ZpEbdeoHc5NBqjVjJSQBJ0EwWwDPurbu7/
3c4P23ahSsi0gE4baLTVGECJpd+ACDJ+OWJew5JfXqD/0YTAUlNklZMjaEJ/QC7lshltByyyCQ9n
K7liHPexJnc3xeYx3uBSNOl1u9aERI6uZghRtod8a4MoGwE5qoS/ijYfEXRzPQzqqAYORrMopGia
cFqsJlPkQxcn27B6proRls92DZwzXYR9/q0zqNrxzgVK5qxXt771NQbgW0tt98zLzIEOTAcwsMeq
i2Dq4gcJZ+tc9Xon+XzQoVenCSBooaHy1Bt4hZQzWAeZypfHAu+t9eUKCGcMCgzfLCkKbRtnrv7I
wJdMbd41R1dapJ8TFRMOWm+dKJqegmQbg2Ka0rnMvB3dQYC+OXNA9RwGMOPzzGIC4rF+HxYpWqyt
Wdx6mkKzt2ixtR0rMtMhydbJpC3jk/TV7YDYYx4A+D7pNX6x3skUm+d0ZT6ngDZRBh/jGbm3xrZu
D2wGBHu6KaxxpB2MuqODb5t7h3p6kOBSYb7fyMZUHW6QG1UNxVSZMzBg9hHWuFNsn9bDKtmeqhdK
vhMw0xKSNOWbP7H2+gxYLRr6EndkgUXOFkuFuYlwxpQJsEzVFFxCTItXQYGp26nAecjksSXYEBA0
R82L2b4pxycKgxEFm9qa2+r7+ZTshr2gAaYDJCxfUPWYGU068lU3d5TwUYIzrMKwOwP81u1qxi+7
81sIHIIDwFhN9UI5zh4vwY1THIQRW2vA6zgq3BnX/ioHA9RIfVbACl6o/EyK4vffF2Dy+wM1FDBM
YqZEyZIWIyPvdi2veJoGULf07bGEjzDnynbQ4VKEoIPUnA2b1LzbEQ9NTPv5oP9C540eT1vAu3kW
XwIE0pyckX36f8glE7MsgwDMEc4GNV8QELOm28XZpsm/AYroScPwnrOVbMCQ3s81oJNj7G43BxJl
WUYLhkAYtAlhrzesZKDlxJt+v5OAlK5SBiQ4k3SurPXDyJm8JwlqbIVsE4oMiEOuJdkn3y/a4CTv
9AAAdoCl/GgJejiNUiMM1mOCxHV0snOsB4m8q8EY2ID2K1GuBD+Xg5ssq86xvccGc1eepVKf/0hm
bOGO7uBHICM+yzu1jCdJ9eoQP4GRf0qXj+XcXIiqOdQIdFWlPGqpqrBVRkBvEn0vMmPw1rYy4nl1
egtOBcBKOs8z6q45yq+PJaq3vgORFrENVQmSDtGhpUy4l3rbyTvrCLpqokvvpW/an9Kep54U1K8n
Q9eOq5Jnu5Ve9sovqn2nhU4V1AMxttykEU9avcKU8MQPovTpXNHrDoabsQJPZFJX+feKuRcGtI1q
0QBPMal4+nClVtqkthEtQfY8fGPQ/DBy0u4tpMYsDLBYWLxqCJZIM82RMRRV3inta/YtivGDbt94
VbHJR0zxzpkmtwUpkjoL7lARiVh5jpGOZe5wvMAOj3NllpvmNOxXmn12czB2zkzqtD3oTn03fbx3
t1s3uBE4zW2cpEVgd33cjmWsQttx7neWKc3AQAADRJo16epA/1qpfX8s7IMM8dpnXksTlpRhf4Wb
r+l3xU8a06tv/S/lVV45s2jme/pSXTYBOIgT50f6HLzVb/mqmD3+gA+6m5sPUEm/yVsNw/wgmLsI
+XUJAB+aUftduwpeeE54gixS2hgvptfP88+bcJfC7eosy0W0piNrRPhNtKGiva7ZhuMY/EsdPMSF
8BhwJDqErX4XlEA4MWH1dDCNhR6lX5WUt1/QnkGIq97hopgzOeZVWv/1n3yBQ6EVu1Y1igTXX3BW
DbrhQR/ZlaXE4So+U7dd+mevjYwl4+rfGZamF9+040lNXPtY+D1LI+KBettQBmxWwS/VYdBHJa/+
Oy0r3+xVablOlr2m/R87n/8rSR9WeLHOB17dGV8xP2z6ONGZnOc9fpX2yVJqmXOys8+P5d169qFs
RE5AodPgehT2NdNoe3LiQN6h4ao2/RlQ0CBD5C92MyLprqOg/MvUL5cxl78giqLzodflFJ+0PZlH
Bj9+RuUbvHARI2+Sn09OiTw9Ha0x/3RXwwuxgt2AMKilcYFYySpnRTMPq4IBlnydRP6b76v0lE8P
QbkO8gKkaA+sr1pqV6ETT3Oq88UY/fgQlYuHmNuGCqVlANFmCpZ0Vo/NEZRWeZe1STh3mvMf6Iba
xTkGJuDxzt6zWTIgQ3YUiIwM0ZJSNTPoZkVvnfe3uAemeUHjZN5+Mphhfizqo5QpanUpS6h29cU5
P+lJLO9ao2bqC2YZl+fnhS5ln2iq2LSqJrmRfn7uT8WeR62ntNdf06R/jsC0csGZjqZlSjO0Acj+
xHLA7MoUjZEueRsAFn3oq30QKqAYSkXvHakggnDBw4yv/DrYxlylvdE9qf7UbFqastVyxPHfPJ7A
yGxxiZq2I6tUPx1BOesUhbSfFgQlqgGusVZt6rj+Iht95KZJlrv0T74DiLw8nvTvvA2uQ/uwSoqj
yhyxtqAvux+5228TEL5H4wagWAqJsCMEY4SeVMD9Wt5VxBKT1lAjl95afUTKneNqEyAYsN9opHvU
Kq/9bV478G3FkrI7TsB1XbXzYzuNtvQDR6cZ0HePLej2kF4LE5LZgkl+SdMCdWcXzE/k6nNqbXoo
1ujclhePRd1XDOIAk3chTVYdwSFoQEFqOQM9O+ZCWnMWedb3wwY4LgbmP53/kWKG5qiqTPDsyIJi
NET3YU1FmpNBPgqm4gH8VBoNGMV5rNatY2EFCWHx5A4vXmLEB7RQ0psdgvq6BLVFPfXzCnareXDU
gpEo/a4oU8YIHWBTTHUIPi/uKEnp0rwmAdoVvH//YWQsdIOwzX6aofnzsVK3PgylhnSAVj/VkW1x
q4ClNpwASRkNGbRsuEmzop0iBUnrmIw8DShDAHftxBDmgNXsmLZCIiK45jjR4xLaEpWmiRxIYLru
rE+QSy10662yvqc0EYThZ6YgAVxdxMx5aocRevbbg82zuUkWgru2eSIUbCU7MEF4aiEKsTta2Qlx
Ul7bU/MfGApZnKUTyij0bgpSgDhTeJpu1R1BvUxnjE4/oZq56svjrbt3oi/FCLe9XjCQD3Wzujsm
OMGVFO5BdaUX7LEU5TYuZc2GEAaNsHvxjTcv+1zygaTbRdrvjt5IKX6rAFTN0kWc/KZhaaKnsKvT
471/LPjeGbiUK6xil1N/16xO3QU84Oqp/mS1CyWvZo+lKOodm7wUI6yiZuZa26eKusuOIBvYvuYd
4SKblgXV/6ErFEaPqlmSBRUbwLzDFQCU6Tq24vC5A6Jg5GsGYcIBgbLe0XXuHq4FkUJcrzLG/tvA
2nV07lBrIPMFZWcSFJY2BYK4nj5WfjhvgjjHIjd3uH7YWVGczzOKGeuAADbRdw1UcWplbnDeqzkW
WzHZE9RPh1M5cgZvhToyA/eGbpuU90gz+KgL38YoTcMYW2ztwpOykLJJ/5pou7ZTnuPoxTZXjjki
784Og1ihO4SCGoks9/q1QM2PzvRUts5OVerpCQSQMtyf4iVA7kDSFZNTQ9tJ/UnXFNdi5hfnMbLK
d/JampRtRjIHz0dcOpjghcYOIzR2pHeHfVr/MJwtI6sTPZortMTFZ7emvecMCiNLDsuBlO7pX+y7
tcXUFIBQJ8DDajOFmPKXY5xGak73VsayyUocDSJRcl7B9o9MTtPKo/i7mJEbWqnkkvhxRWN6Q2P8
AWZVCkMMG381Z+EYXfNNt8pwEQAKrgyZNvGUSNbe9FpF520Q7Nta/ZwXyzx2q3pGgREU/LVVn6cO
AK2FBAiV08+P6doId4q0CMJy5MjduZRo4CCIJzkjZCESvd4dpm8YklLiYM/MpKcZn+Weqkrxevyp
0ruxpoFXPgYuWDtem3+zgpHr97aKdC1cuOjzzKgasDOCfZzZs1MHzDmgC47+HdB3N6frT/HHWH8H
a78+8yw2YPsa95MM4rhwGkLITBgn04I9EE4MHoZ0tQEn6SwATRl7p7lz0ofggmNHZ6Fuie808Hf1
ndVZwd5cAy6ph8vsvLFaZ5KY8fR4+ibZIwdtTJ6gmh7BpQJVW7DP6+ExCnSZ7LmGqI9pfg8o0ce+
87asqdF4Qq8RxRrybaLca7uhl081wUGJ9n23CRaJvuyCtR79adjAOHqrdV7ZwcXPZ50ZbJKWErKr
nH9GHthMkqtKc0d6KgFF9sFRPeWSe2rnTAoeQDRPonAs0bjZ8+tP1YR8BkpF8PnjOtofPx++seH2
7vT79Ok8rZfJim60Tz6t6iPLcxNpCSIFL99CHgt7YRvty/abBqV3/fvx8t/clMLvCz4VcDmrNH1+
X28AHbFPLoPCp/BHU3/7+3Js1aTKa3I/amLIajdFlXV9F+2r9otelBs7xyWlZrcPg1Ya2aebWByd
bJ3zQuDIvSwL25SdjLaSYh+drDSby+djAgTpiRy4z4+LsqubJXOfI1HWba6m0Q5EtIE7wBtTor82
Y7kjMQVArl/XLlwm03aOdS6ZfQhH29ZujieSKK5qQ0JNgUYMi1ODQcWwCeQ1FWvvvJQ2oWvP5EU4
cqvdWsa1GOFS6xzrkEYSbNf16uzFC5pX1bH89ta4BxEOjxp0VQzx0/WaOaGVypIeyutqSXXaY3hp
Uno/g527AnLq+dfftcArYeLLEPVKePN6li1eHDzHVZ+V5WMBt2Z3LUA4qskQH3Xyx76004NrP9M+
MLIn6q0HupYhHNeT7ACR1B7ktfXKXEjKUAvzNy/nZ5bvi78NXR/NWi/cUfTetD+dvT9pl8ygzKzn
euSQ3dy4H1b4v72zteu9q6D+PaVtJK/LqcO7guM6q9CzRvS9TZoEKYMFXYR8LdM1JUCjWIjXTkGt
m9me/nOiTqhljehz/1T9pY9w6QF8ltZNhD7Mnz1FnuRae3UheWNi7vqJC5u3hWMFhDHTxhk7WE7p
5vEoCOInsh/NfMwclbEdEjwSuBhgCTdI8vfOop4Oh5j5kn38KX9yNupSc08z9QvcX46njVxaYydB
iMYgsAdHTUWy6h7c/EmbBuPrOKad4Dv6UxOfmOeS1/3MmaXnhfZO+O1mT/pEcYErdc2NswOw1am9
YFS/+2ZJRZOAjGZWopZrszxlkR4ah2Qwy3rqrxJPXZ48+khmcD+NeJXb5GI4AheyBLeiqj5EhBA2
rIdN7Kbxwlr4XrY4LLTp0Uumj33YXf9yIUzwL5lha/0wOLVevizGbsjh/72KmAVFBI9RULQ6abQC
rBssMZym2H3rnacuebkXfnmsx/1jZpoW3SMUAXgJu94h8HBSScpOMj3k8QLElmn+FO/yte9GI35j
VJLgonQJRPqDhqThgJUT3wP/a5WtfHfsVI1KElyUAtixfBp0aqfNspyEU+JBT38u5seRBte7vvBi
8QQflcNNkwRdPvios6e7w3Vprap/v3Sih8rq7mgbKAQ64vK8jLxqovxxAfR6+ZfWIDgk8EAcJdJQ
qJiB4zApJ84mdhUXdqkRaxhbOcEr1ZDeZ36MRjW3YsLQCDGgW+3lEYXuOr+/Nkh8WPFzqdZMB33O
3nD5qkse8d0xz3PHi9MVSMCu4OR4yxZ2h1Z9nkcZcEbIwY0Q0j2n/+CYXskQNqaPdAjI7A+TBmfI
m1STyXEpLcdu3TvrdSVG2JbcgQCLQZNhW2DudWUuPzgpRvb+9vmNRruLBTOFWyEAAyHsQxi8TxPG
993qGZ5RL8JXh8CPM0ySuPaYSO3Wp16JFC4HSLp04KZQTNua+8GvSm4Gkvyk9mRv9WfML9y793gO
dshuqHnQNSasowI2YHRsrOHeOy/zb/nTmVNk/Qg9WPtGVLut9g2r+Zcssdu6hXvUyqsPWemmAbn5
pcUblZQj4BJ7Vl/9reIef6mTZCU/+S+jznZw28JtdSVeWFko+gpmIz/ED2498Wgf/TjNpxncDO6B
PG/ESQ2/eCORZkc6NVlfWoP5+4tYV1VMJQGij8UNJ8yXP+VTfXJ2oXx3wTge8fB3bZVslb5QCoiG
bggXfVVSfq/KWFmnKUPWB571zb1BCva1b/dGsCrTvUqHkvYGRe6kZeTbkswxfe8kmEPC/L9PGGz7
Ql/lcApjsGYVrjPVTTxnk70zYN1+8xe8q7r2Rnr23eO7LI/I/RghFNf5Uq5wYfdnQwISA7nlVNqC
LF54oWe7/XO74V59Vj+HbgqENuR1nr+tfoBJ5ZVjD3h3rgkezhyTvJen0JtqCNgvrD29nuTWBty+
3uEtfAlfBi8L49IsfYa7Deaxw0u2KSaxN+ao7h6tC/Hi9SGVCQU3qEfXh2djW3nr4llfVc/hYjZT
NnPIeX/A6vanx/Sy+YiN3ztVhmPqjHgy3MCfwp4b7VGVu5I939dTY1GuD9z5/mJwI+pEfRrPEz5q
cje7fSFRcFmy2XSBFlbKGmw9eIqnrWu9tvMhpMkWpdtNSSwp2IBa9XRetvMhkfUXvesA6P4TZsVk
cpqN50fqnVCYVpf/LYMh3BSRFDJc3LMMzsLY2nte9/f1qp/BAkOwBU199l7+hIp+nrvwWpDQn0gs
RnbiTqR/9QmCf2v9MAIbjU84e4kHN4F3XPs7ddm70SJbQ0ztSm9jAcW9VOZKpuB0SNdKU4Ifm23I
80m80D4SbWbmPdpV2ldnMaLjsIwP9l7sNLAKzWg1u1DW37WnA3H5GSPLXccbFTS2n4JLqeCKTxMZ
xTSO03FTupILJqwLOErrwaW9HNFr5BQZQiJQAMbi94Ne7XTI632CjHTVoF668/EXwT9KQq92TsgI
yLOsIo2GneOwDGno+bl0rZds0Xn0po9F0aOGIoSeAz+MLvkY5+G58dINhEYfu9d6YBGt8rELYWw5
Bad0rgbUeAsXUXMRNUvG1GBj8yoPrKqpuvQXPk5A2huE2LlrYTxwhFPrGt3Vu5fChVMQPJUdAGNQ
mOwqjLwfdSFQptxmOzgr3QP62i13gx9wPGm0mKcNd+2DkyKGribMhXA/sb/23l+dNrjCKUybm+BL
5dEmzapvKfNtaXlbOPDKTppV8tksvN6Fq76ZWKvaSzbJBgLXf1gDvLQ9U/BU0KTbjtFgDMfp53Ja
UuPczY29PBm7Fu9Gt3QNO4rJvAdhtWDkTNnHUR23ytpc9z+tD48BW/EUjpDFaCH3XrB3KUuw8EKq
W7ME/eSjDKi8nmftvFnCpov/zxbBrppY82QzXIsRBxrImMljFzKY9O1+/6WqYPJgh9cwHSC+XoGD
6VI45tKLxhpax5QULDoyNT8E6h0/5RK5u9k23A9uERqD7T/KhC4WVLxS8fUKePPI4tWdumrz5nvN
cHuyfepE/2fJHm2WjCzQIktzmWCViZZQYOqU/5zW6NleAxuPv2Dzlg3nwZ4dpo+37G7URshogseg
g2lpCnuWtlaQZhA7riFP/HP21M9atXw7ecr89Cx1U+CWFvn6ODusjySa0twYi1nvbSbeCWgISwWY
T1zgugMGKYVPbe1wMmwslL5XF6wsjyh9LDu5d3FfyhIW91TbclKBPbXu5mTsa8c9v1STbPX/kQcN
50w8CJeShJAEUMBzqUdoZW0Bi//RvFmLiAvVfq7+FD+yzWmm8wjgu93L4828bdsYhvIuVlNIfvAz
gOY2aAg56P64aYhJjSffK/5Yq8DVfsuTCqSREZl3d5A+uqErClpP0cn7vq/EhVGr3HPSpNkeV8GU
XZwzJy0//RMH41zIEnZQAUImPPUV1rIYHkPD3+WShvaRIPbejXkpRNi8xjAKJQaQ8OPMD66TsH5u
EOA9XrgxMcJeGUXZDowww7rF1N6bFWjwE7q4Rw743fvnUp0hTrlIiIsuV3mwblQedpttudeegumR
SlUz17+EI/PyYyoJEWSltqrVQ+L98YYMtXbpwZeMtY/t0KhOwp0acsfZPMer3KlDvB9MB7d8dv2J
sj59ebxN9+rjzFj9Zd/CnRrDlXlUApQqPIZtNuH0wPPCYUHw9i8NQvDEx6wHaWkwbuD6n4ea1OD3
UWrMDQ67cOOcLhQS7s/jUSnNgVGSW3q40+KF/qPbDEkqYIoeyPpef5w7v/7dKlpCbqo1vlKVB4QO
T64yhZnU7Vcg+Ln+iD/6GAMT1AOqRdYoVQO4RO/+tb1bKQjIid6pPBO2m3hBM8Oz5v2s6AJoPWbD
f3zioE1Pr6+Bt9+PLe2dAOhKtrCFJcCaKYMR6vrpa75Tp/FTPwGT221cBBsu6LXTdJbMx9Z28BSP
NBY2tLJOWq6e0bh/5tkXvFyK99DgPKe788YkyNTeRjbzTo3tUk2x0lMCbKcaCWpak7XiBU/5bLvc
TfNNufu0+DWypnd8ypUsweVHPf3PeoRy9RTOWBK2+Dma1Atj5PDdi4Ou5Ahe3zmfQ/B40ekr4OHf
ZFeiLaBfLn/T6Dv59k2dgbYJuR/mOtaqpt/ZPeWjyce06PQX2zzLMK5U53xiMfV6k56KT3ESz0c2
7M4drSp0L+lMKzDtpg/fcHEHhPT9KFpXDkf+P88u8Tp/qjbDK/1oc8V9ff6SJVwCIHxrwCwPstyP
EuxhAvT1ENkNpSfeZD1HGk2y7hkkvapDo7RDv58s6FeHXVHXSqGuI7NkBHIqyd+s9I9pjYJO3BOk
yrTG0jWpDbBq1wtZp3WcKpGurvV5QybPKybFteUL3bFTdUat0ZO5wkc2755TuZQpKGfEOgwwCTKV
rb9PX+rP2VKeat4bhEluMc0+J5v0rdpo03bxWPC9jbyUK2wkqchRgmlIXYMyCmHDrDR+PxZwL1xl
Luiv1RSucRhjAkuPkSCBxTjgIVuenz/JPtQsx2nWbMpmXuTvdSYtc+OLffIKKIDH+s/v+ZfLbxCu
CwA0laxiwmAtu/4qfnqPp8FUXg/3E+CduNHW4xkD2k26TcZO/r1emiv9heuiUWtI5RpNXUMYO403
zVJ7VhhpbibNJJmAIdx55kybFi7u7m1k6ceMSrgzdCVXGSIYbqr39TvAtJO3l/l8x8PAef7aTsZe
oe69jlxq+uF9LxxQesSQ4JYh9XLNee+9nybb74m3BBOFy9HkZi6GfPqpnfz6t4v88WkXog8VyNRK
xyJD5sQ7rTTpl9u3+W6ogvyAP4ni7X6sbDBiUx+F+guReqFaZ55PB3fbIjKaASxKtX0sg7gFdAKH
FLSNAQOAUSNNRDq0CimEJ8oY7Acmiei5mW1n23Dy+3cxLaZQNf0I3D8jdjNcg2KscSlSuCa1Chz0
MGA1eaulveK4OlHmqVbFi7nI3dEXrbsu6EJBwd1CiFbVhxMKHg5UpGfrt+DjaKhf5Z/GSvJy77F2
Y+KGv7/YN1WXrDANEWfEx0kvb/RjNCLh4zZ/tH6CU3WaCNYJ/7/WqLv6NJweXfZrOAHJonD/wEM0
IvPuUWeK1YFuTWe4QPBwEiUWcANMdZ19DeAlbLz8C223J20KhfDj9RMNkkkNR0cQRQhrmPU0BIem
13GvHGGP2UixOj1lPPYlagYLJBRGgGe8lxbYz1ZoV6B8J8vUD0yvquK5kf8+++FSU3PNTYqkgMSs
6VZdYbyPfJ5we398Hs/gOq3BzDjxn9f7a9cDQZV/sDYBKNetZD4Xlf8amydgUD+rYe2ZoGGbZb3w
y2R2rOHceja0VanYU6XZqmMDq+Joy3+/hm6/YdaG+EuwNoiTWsf3Y2ujfj7DomyHE/Ob44LkDO26
Ub+HP5XWhROoXjxehWG7LyyQ0U5mnLQBrEQGhghu4+tFqM1YLYsIPoyekZLu8BXyElc67qz+Dard
x6LE3FmUJY42nHoeBOseWRpX6Wf/T7EFRRg+TBV85slY5ifY+X+EMUnGxBTjYIYmHC24JPU0iyqE
aea0PL5WDDNLGZyJcC4cv+ovj3W7saVhGS+kCbGLpjRBTpMM/QXmn6qDdsiARdb+1oNa91jQ8Nni
fmm8qzMXJBuMGwtmohRmJ0Gh4W8SmGdPYFerh+9ObY1IuaeOZg7QJjIrh5hrqzBbplU1JfQ3lurF
Dnzabnp4Ag/isS53DcKQGdVgzkC26c+/FlOgXptYiOnxQPse9OdJkPI4HMNf4wavj6XdWzmGfE2W
TbUBAxYsXY5qeOmlyN9A4O0Gkadk71r6/ljG8MHC7hg06w4DWwzTk2BdK6T2ACfIMClvDDMtvdY4
ShOtVcdwocTGmsG26Z/V6dllwhEkL2F7qojhbMoa0gYShJ3ypiszG0b3330w6brZynwxmqkSzXvD
fazdvf0CZoH5fCBpAacUy/O80Ba0tcjSRi6eo8Nh1hkGMOMMwLlNlU10epcY3kqVEWO8dVEqjWA4
6mHchhE14cYqHIiKjFwLtsDQwaH8y6nKSVO/W8rXgZn5sYq3XoNwBigEHAaLi61cbyAUVdAfZQPJ
bfb7HCpvdr2W49rLSh7LAPYDdOaxPLFLg61Els6EDXBidKyIE411cSghiqrDrY5/SssfDKTJkFiE
8Jwmm75/royf7ZFeu/qltGAfAiMylKqnulLnNO+k+ddGW1swTKYOB6YgB9Q3jz/wzuLDskKLHNkt
QaX4XtlDq+s7YRtuYWuO8wBAHGMmlb9z/6sEOdxjWWJeMCyGOuB0D5jEHB9TuJEbg7kTH87Cbda8
Rtk3v/3Ud88doNXgdE5bBYv+BXFhCMRY4h6zn1mxBc1S1780OUhiBrxJmpJOqlibnIIxyKfbkw3s
AnbvgPPAjSGiEchQ/3ZdCh6vEsapV8IVAk+BPwYJKJYrhxXAxDndDLgClC2+v/Wd3/sJjINbAwbq
rqpo1IGrksH2XME3SrvqeFrWuexZX/wzxFd0zB7iiQn5S0owZyVfYCUGzsfzu3zaRTMYxYi5zoDc
G14Kw87j7RLymo9vtXWDi8jmvZCa0fVZUbgfoLWX421N2SN71Y/F7ESc1Jrvtdou/NSZaMvHEu8Y
IxVcRn+ZiQC9ViwbHzJVgafPjreFszoUb0q9C4NVVT6fIf56LEnsDhmUM4d/9KFz7hbk+xCkp/Qk
+9n2cGxmjuzAq9ZNCjRtVfgdg2ILITRmSPtE91nxs/Xp3PxtZVlboEtAZqFyzdDz9fLWIa2p8PMY
G0mCkLbrprDYJl0wUdRkbv/tUw7alc3tqHPGh1HZa1mB2cWFaofcWww5z8IUmpzubKjP/lGJvINe
6luYSsqR6+R2NwehdCcSAZjkCYMvvsiv+uTQp6EdM1uYg2/U6QB+wFMUKNM+aboZHXylW4Hx8vnx
zt56eDpRGWkccPFxa+IJU46UeKiPS5u+sAv4g/MQpkeox2y4+NRj6U9KMiQoC0O5lKdQGqbqiNp3
TAusKyAGbADoNZAVhKgHNPZUV9qeL/AhKoO7VK2nstIcnjM1baF746A2STpggdrOJEvjzyk0zwtC
WXVuVPkYMNZtWATv4wAqochghgAOer0L7YHuCeZbQV2Wz8o0k9Szi0yoEvN6LH64I4rZ6w/EM4h8
aai5FpUxaMzUtxNvy7OmebF9ktxzodbQaXfWyCKLBXzO74BdQ90ZeNXBqQpBw1GCIyeso3Sb2wcI
czXPPjE3c4DR7MkkVsFvqOdPnONnnEgDj0thLaokneflDMIxUGzPsy49vZcZTygjZ+020wO/RyG2
AH6b0PdmxRWtSQ6HKk23su9MW/jsQmXeQIXt53s1/q4UtWsZM21gY5hX1hMtICO+7XYbaIcGBZMW
JHyLYQiHfXjerNSjlW59CMIz2EEd6pvW/PExuzncAyYh6LJsg0ps/xFKXhzuQK85A5aUEdfoq4Ou
unW5d86RWxvb7NzMHgu7DUwFaYJKhi7VdQBM0La3m6UNIbDsL/Oz9ylah0k3kYyNqo1FirdB+CCT
MHxIkD4wda+tmXAMErhzcdyWLWnlQWmO00jN9nWT/yj0rpxxWYVPURPWs1Oddh4PLtEKmNdq6ssO
DNt+JP04DHzTj5fi3roDywZ1hEzai4e5/qqg0bqqa7rjFvwtrCi0Dsu+aizosKLvB5hfpoCsJ2NV
c5UfvUp7WArSEY0eJXMI0gWhhc1DS1uax23WWtBawWy3DHQLDMM2DWZlAbOgDcmrm0iS5MGV5j+Z
mfTtqFinZXuq7D+PV0AsqhGoDggAAxb1EE9T27leAtmG9rKEj3ULL9zQ/ptTVqJQeP6jued4Ei6h
1q5mSjbiccQuhP+KNcGJsmwABj+qYRcWnwNOosFmf9ye++PipJiMwdJt4ZUNk2DA9cXmqmZcC6AL
Y6QF7u6WD/kRcx0M64tIqE7YMaDYB/lWrqtPJfC5U/+kRa4KCt4crnNrYrZ99v54kW98CGsMNBAn
fCg342mv19iQwF6T+v64DYtQn0laJLmHHIDxQrei6WNRN5H3IApoNQZWiP1IQq5FmfQ9E2sp+dby
v2vqJ9P59Pj3bwIC4fcF3wFFnGEya5tvVd6bPsOgrViT4gSz+RxDeSxqOAfCOaGtDWhgQOq5AcSd
Svqih0jNyrfxn3yZ76AXtb0T3c5vB/1fShr278IYW6VgdNjR8u0HhtESRJwqds/lS/cqGZ4yBsx1
xwKv9BJOXKj2ZpsMeunJK8D7irE//AjSt9ECxJ2tGmDLiZC40Yc/r7U6RX0UG3bHVpmwmqeT9g/w
AC5sbmqSu/BWjeSjdyzvStyg9sUiQo/aEQQirrd/aMDEKLu/bw5wuw+EIiRROKzr34d91c5CujW2
iVpMpPLN7FaQsPinpXJyTaN3G7jmHku8jT0oa5DOk2FS3qPFUxAZH4OmCmKMvewmfb4OT24eTs7P
FJt/+W9ZB33zElRGONkey723kmBnymQYmsNQiiBWpWgplxYGYmdPBymY6lr1D/bqUsLwBRd7VR5k
oHttJDRVL03TOACns6OI/1iPewYIfL5Dkj6gJYmUWkRLcgIAH8cqmCpv4AhpTO3Fi4gW0nr2WNRg
y6KvAOnFdHTQD7nO1GuFzCjpnBjEp21gzg72Wkn2aprBeTxyd9/bmUsxws40vlocy3IQgyFU2eow
BsByT4BFTY0npyGXFuExz5XZ5SQ8p61tl66SrrPxWH9YCmGpOEHMekF0AiqY6BaSDKww6lTF1qpX
lj2p9YnJ1H9MiP9/nH3ZcqSwsu0XEcEseIWCmmwXttvu4YWwu9vMkxCD+Pq78L7nbKMiiugT/eaO
qERSKpXDypUa8WVwkamHnrujNx7s9iWJdQ+z2zGo1KXdzlB8lFVAO/XPh7f4ItFylGlTtCNBgUNi
BzmTZ110yvijl/+5HoA8GbhvsXzVxM0Sy0aRVMHRU0h7Gf3UesmHO0yGvL2WFeO+kCA8JSlmbQ8p
5kJftIG7cv9hWucE/qySYozo8Hhb1vxbwknqSKDb5jyoDyl0wa0YZTNv6qJml06bmbfAf4G4Ic0P
OcYzbyxrTRSUEmQT1px4FdMrGEQKzzFu2QV4fneG06RIPPD97fWsXGIdtwueOBjrcImF9UAutybC
2KUIoZAF28dZ9kYqfmqGzckDK7cAkH0dMQkKUTM5+9JgpEMLE6t2GJXL4rPS7jmB8uvPGnkmmekW
eupniumGkn5oJXMf5+E/GywFlQiTyGBZwppFRiy9MLKyNJr2gg9xrfBvrn4Lpd2otRt7en1wiJvR
QQMOXORwkCldrrPrYkwFNsz2oki5m5aVU1F1L1VbGcBrU68gSIY3jztFZORjl2IYjQy17Cd2Kedh
wsq3Kj2ak8s126l46Tb6RrZvRRwyYJiUpKMMi2EfQgiF/jCNDZnG4FCbr1LnR6nXt67cfaPu1GBk
1G29vL7TYF/+r7SrSuwYjlOcKuzSfESPrf5AYv+lR0v/bSkrYflSjKCSCuMVjYDauJjlb572O07O
tPmpkHvwwCUJXI1Qd1j657bU6zsHoUho4ZGeKUv1ee1fPIGhakdbKnR20feYlP7U3aUvtwVce/FL
AcKlNsA5jc4KCFD3wC+5GFK+wyzoXbJxn1b0fLEOQSMwCI0WNIKYBPTHen+ec1HhPw5YQNAKVkQV
hgkhM2obYhwHzty65pi+e8nro5q0JzYgARqWztA8hqTesO4rJ6MjIscwMAJRKPguT4ZhcLhmJUN3
4Wn5Z+oSN41ah07Kzhi2YuIVRxcLs5AGBA8uGqdEvnbGZXPA3KHuEh+jh/rY/5ZP9Fu0Z6cMXTfh
j37DKK2p+kKeYJXkIpRAFKV0F+azIzyPb/qx9jTPOLJ/f/GXK5t3+Yt+K4OMKdeaDEn6ix0175Od
/Rqjf8ejQDMUFJrBIz3jDQxBTGeYeQU3prsM6X2YXsBC+kwNT5JOJv0wh7p2I5QcbeWQToVra9VT
GR1uXzMRD/qpm5jFgXuM91MFTmC50EkOE6nuqu5iW7lDKmeQNSeOzmrlh0YwTbsJPSWUODzeGXkA
Nmantu+2uoRXzDLSx//9BsGYqGoV8glkzngFkKpld52W31msPbS0cWQy/ZzkrWTayrXXgVKYIdgz
wa0IUEQLUDuYJS6Jyg8x/1tijni9NbRtVVu/Cpl9iS861JfEiK0M88Xy4dyT3KWKOxqTY8lP2rjP
oyM1vyfPt49z7fIj6px1CoCwKye9UtPCLBSIZHrias1FL/2x/B4aW+WVVTmYToO5NMhGYvjYcmmT
acdFbmrdJUntt4G3OyuW3ov0O9e32s9WbQw63P5X1Bz6fNnFbiL5ELd6d6l9uAVsxyynBvlT5XeD
E+e7BBRxwEX+bLcuxrWnh6tpajBsio67ISbwpz5VML4cS7TT6i7J7llXYlRM4qCUswOexhsmlMPx
DUof+vUwvshlu9HadR3ULb9A0B+pHamZxPiCvKdBqrIXI946x9V78GWRwjl2qWUPJSBVl0itvFaJ
Hbu/082NdXw64MuAY7kQ4QiLruFJJkGKdkh+tej1+PMeK2A9U01Xb5wCQKRzf8iRPkYW9QdK8u2h
/lu9l6NrMqdInRY14NFN/27iULY2WHhOtDBOqqiDanG13PWKR4at/V3XXgI0lIIJC4oiIhqUabJJ
pUFECqw12oScMd7R42919LveSd+yo/r0f7AAXwQK9jzROqVMzHlNp/w4+qCv0tzbEq6rfvOj9UWE
YK67IZHHFO4Zngz9W97cJ5HTWW4Cgkh2Qt3iaOTmqUxcnTfHEkiwzDLuIuBejbE9yjXq+nrv6BJ3
DA1mY9jItKy4jYtvE7yfvIE/N1hYPmatM9CVg2r7Ucle2oQ4oxlwqh5vb8Z1nRmbAXIrpFwwRwOz
sQTdjtusazUp6i8de5I5gDF2ch8mM0ILvWHjU4nE/YQcYCG3e2rIhzGutd3tT1izxfAfbFAjqjbc
IzF1n9egLFan4SIN1NGifasOjkZ/69nGua/ZCkBz0LOuyRoqmsJKyxbjLjNbGeClIM2C1Pr71HDn
9lrWPAHM0UV7mQzjC795aey1LMMRkXS8NFPjpfIdUb2RBeMY7urR2+o/W9MVwCExCQFBGkpqgn0t
7E4KVbMYL1IGap443RsxILOD07Dy3KfEabJsL/ON05ovh2gLvwoVLC6VUIbPi2xEtPY3znxCgKn6
YVZHBG63t/KzziFIglOJ0ZYzmhDQT+G8hr6xq8qEJAK6fpqAtcGih05m32qV7cLsXS9/lsxpkvaS
tJWf6tbeVH7WyVsl9b/MxNpPXHJMWnqjkru1FvrN8MfunllTADxXbHn2K0oMjDiSAUDiIJgQIwnF
iGPM+8NZFPKhq3bmD8N2Iow84GAKyN+ZV/xOwB3zt7S8MfwdN06/Ud6bN0PcrK/yhafAiqyxBegM
upCCAZZIz9a4NQl+pXYJEKI+B0qwE/MYgKVyE5ooudE042XCIxCG3S9LezANdl9UGMYNwmwNeLvu
A3B5j0zG1gbPyiwuEG16c8EacG1k45bC887odC0c+CXv7MFVLX6QR4A1DEkLv0lJ/y5raEiOmLRP
GrXxYhlsqx1JdyPmjG54Vit3HKwFM1wcWXfk+YVt6CVEPaxI8SW6/LOp/sp2F2BwnQv2eLv7Jdsb
zaxrEQ7QjqjSo3KBtI8YfbdWaOgD6zlKj2BwisaDXns9AZFJnDtT7BVAqQDax+u3Qv9OMRaYvnUR
mIDTZmuo25qOA+6NcUtzVRIZjOURYMaLlUftxC+svKTjA3qmHVU7k35vEY8zvyf2vh74GYwhx2HK
MMLXl80HpvwtjWhD29derZk4D2BLZPJhGwTT14PCPepkzi9tde5q+Fb1zu6dCcDLB7X3yP1k/SDR
Fu/ImgqiboPqAfx5QAaEO4aRSXzIWDFdalJ7o44J990BA2vlbkKpAOBKCwlG1cmiyak1zKAkmKZ9
2ySugBbQgAFIGCpL6MhFnLQ8ATOpRkoMbbo06feqG+7aN2zRuUntBuMmGicOa1eS3Zo7aJehmK3S
tY4S/enL8k+cvd/+lmuDg0F3yB/r89QvNAoLt8DSeDd1qjxduhFwWrOZjraebFUErzVuKUTQOCXD
/DJiTNMlZ6eq3hc1KlzeEO5uL2VNCrDqZEZaAU78SUn1JUKL+8HQKKPyxUgjtyIg8iycj7z/dlvK
2oZZGC4MCDfgTkj4L8/OSgcyGFIjX0zOzyC9SBytsDZyZyshO/pS8Woi3gSpIViBlkIkCghlwZh8
ibtTOB5M5ZRI9yx9yMMWlVxtp9mRG+t04zquLQ2DZ1ChBpBuzocvpap1qiYkhNTIpByDi3nmEQDF
N/y3tWMC65AMBUdmAM7aUkqcESOHZZIvFX6fZuEe8L1n2Tbf6jjx/v2svooSFjTZZS6z3JAvCgaH
9fw+q5qNxaxu2ZfFzP//ReesMI60ptEhQeaAFjaVY2v5hm9/7fAih/IJlJ9JLmEllzLiNFEJxTTT
GROThbEvN/eVMm0sZMUrmKWg0IKZazaukGAIkqovuprg9pTgCXVtxESdo53UXXli9+WvLYq8631D
3gtzEuGHoB/CFnE+JG57BYtSL5HOMZp7n/dbc9uvdw0/DT8DGU2gLUCpv9w1u5WkNm1z7SJPwOrl
aLNEh18BfNZtFbvWZnhSCLjmgjdeMLEAMVKkaCs26RdeZ04mHxm6mybjlGRbeNoVQbAF6DfSkehG
WCLYUCIVaj9kin4pWeOnZhLUofWhteglYVsk2iuHgyBOm4ciz40qYrUU8VtZTGVGLngpnVj+VcOQ
3t61FW0DgA2YaJQPUfvFDLbl6TCuG+XEKutCgNMr7ljDH9sQ9MvzFKo27Uo0gUhvRjIAcTHe2wUK
Fbc/4Ho3gU6BBUK7y2wgxApcgjbIcdIT+xK3GIEkuw29NylSeMkG/ndDjlh7G3kftXEf2xcpTl0w
pDo9sL6qfezz99sLuvZm5wVZ0HMMVgYkUXiWRi6rlPeZfante66ekChwQsV46so3JVKOSa893ZZ3
3e87q8ccgKNJAz1i4tCgyjTKjEq6dDFipjuZemiVk1wNAcVkza7o3SqWXWrv9PDenh4B/3da6U89
YIgcykAyILTJv7t1yw+aj+KLKbYtppJctqSL+tjkjvTDYM4RU5+jb+UJ/Nr3kn97A1Y2HGguBYNg
dXThY9jYUpwWheZcHI8DUkm7SXrLOu1ApcZLQo52LkDwNqHcV7oEQehohEsA19FCmXopEaxXUahG
jYlOsWebF6ATjZBy7on0MQzRv96PT1mzTUNoBIVSl7IY7WgRW4P50FkGPyVt+2K1XQ6oJCV+amj5
xmbOxmsRFUIcIK0zVSb8YkQDS3G01lDDpQZ5kNGi3lkPtbnvaf+sm+Gr2Wdb0q4SLnP37twTgtIk
4KyyYEqjutZZq/TWQ0d+mOR730RngzrgUnLKFKkr3XL1bmtDr1cImfCtcENRX8M5LleY0xCDKfTM
eqD9ZO6qhgXwLfe0xyzFIueGa9hoMrutoddXdF4nLsXcYIbakmjHhwxkPF3GrIeGlqULmYeKmO2+
imTlAGzHWevC9C7OJLbPqvJnhZSDm9iY1WzEk/lc2c2vxmoDoJHCS2hO+a7p09a7/YlXj7SOUh/e
svncMYdQhMyQQbITHe2ID6nE0A08gQGyK77XRfF8W851/nsWpBpwCQAWQJZS8KEKSen1KI/sB7DG
Sex1YvupdPp6Z7AXtMQ4ybP2wY/IKepsK+Nx9ZhCsoZWSgS46BS2xXe7pbYe911tP0hpPvgKReMi
uv6sDR/xukEBYhBKwz1E3IDtFNwdjIquQ5rr9gORqfmLRx3eGiXW7R9Endr3hhUw0nyI7B8TqJQa
pwuTLHIk2JraH/mQWrsuiUl+iKeq3xfUGrZI8te2wbAQ9mJOMdDdYt7Hilq56MAJ8ECnaLqLCCCb
scqH/cY5r4jBPOS5LwGgYRQ6hG0A1UyXtWqIJnPC6vME5992FJoBV9OFtWNOZrXPCLc8PRuMB0UD
VLo068hlQwEKSyslXt2puWcX2bDhX1/ZHAA7TXRqzNlFDWAmwcK1zVhncpoVl0JV80c9iZV9FObs
MYwU8Ewm6HVEZxB4oa2Goy8LzBi3N+bqon2KNxFwIZ0N+PG8b18eRyvuErmrY7QhkcLelb2ceNkU
YjBB3vwzHNKEtbHgORoo/mK6qCCKN0meAmkVB/NkuT95AQe/TxR64G0uo30m7t5uL+06WIbAeXPn
toE5bBVe4swsjS5PoiQw29/6+G1Q8t2I1q7kpVYnAAYaP5RcSd+ic7l6jU0kUTHFBtRjmgELK2ha
FPc0aTIrCUpNpwe1USOfTkz3MrOtnYSXyoYCXfkbgjzhRR4qKCrCdqySnJvhqZGeMjSBGMjRuoW6
1bvwGeovHmRIg1cD0DN6O8BuIDyRLWNx3iITHQyu5vcH28tBgowpvDsL5P4gqvIyMNL7A4qiP9Xf
RdAprlG6wxYs+urRhPcx+ztwZ9GVaxnCmiUlbVmHBumgMJCUK7PSTXvQpOjGexPm71kcWRt+yMqh
fk74RHlwbiQUr4na6brUdHkeaMmdMoWOPAUvvN2c3D6/NsLuLsQIxkBpWr1PpCIP4jjaoyuMlNFZ
iZJ9hfG7UejmqH53mnWolX9kp7IwRnQhWPBCdE3NR5JJWSCXGUYknNP80owPshKgBuWU+YOZ1t7t
27l2hPPM1P/ZUUGRBiljOi5nHlD+INl0xw7IIku1T+Otmt3K2SGjjVGpSOkTBK/CphKpTns1UYtA
x5SEqU/2RfKqFcPDpLa722tasTh4ZGTwNYJICD6WSFJh0dRmk5pVmAZP3IIZLvYxGV079tMiPSiK
W6KbyEjRFLcheFb4peIAxQycFmoWaHaD+Vma8YFWiTqAaz0gLfvVjC6fnBZpe9tXY48VRyXHZG55
ryT5wZT0jVVf7+9StnCSds7GcZIVyB6fY4IZDeWh6CKXf99Y4/XlmOUYs6IaqBjKgjkv0wpD2bOm
CiQlaA3NrdpoP4Z3qX1Gxhg5UTAlBIb0+7bUz0D8emf/K1UIrjhPRlJWVRX0MHDZC3023rPH9NKf
9Z0FprpqD1T1XeXLZ7TuXvhd/ZB6+X4K5Cf1ie+Zbxy3ruq1vV9sw6cOfnmxizl1wLq2ChQm7STw
8hij7hb0qMilwyawkQ5bE5WvXBS0Wn3ZeNF3ovGYRvKEje/bR4we2ynTfdlidvMuGR4iwEQ7fX97
06+cEnhpwKLgEs0Je9CALLWZFXXZw2OpAnADub0i7SJLPRTlRr1rTQoeD/zDm4ZMoLaUYreNZTfV
VAcaOKKRGPi1id+5zmbN7ib0FSyySGcBwrgUEUZjiXA9bgKMGAHZOmWYSW/Lk6NpreaxBn9rx0ze
VWNeubk2Ft/R71O4bUTqjTBg5Y6iogkSC/R6fwZVyw8peZjAazHqINEx46eP/LI5oZfEoekWYcXK
rs7TsJHFh9OBWFo4u6pGoRZpuTqoOu6U8hhQ4NBSNI7cVpF554RridgJSGG8x0h5iD0itl5kxtQX
TWCVee83MYZ3Gd3U+LelrGj+PCENJhUGAFhMweS08dRkNOFNgLK1b4TDCVQVj+lZSvhPRbLeeD7t
m+jnbZnXtU88iV+Fzh/15YLHQ8S7ymqbgEvVMUtfG4qsGD0VUu+UdHSI0QEIfhxrt5Skl4gmwW35
aweIJluoLGoKwLgL16JXyRgXvdIEITP8bpxJWDuPSdXGq7EqZs6xIDWOopX4YoUTclp2rTdBLKGg
2wBnJzHL57X55/ZyVswlkMv/lSO8TlacGAPwDk1gkKPaUDTDf1NK6nR3VX5BX/4GvGv+NVEtrZlq
bm5ORb+bcHZR1xVZbFAajG3JHvUqNV+7KrNdVA3bu75Say9V0i2SuzUzA9AEAo65U/CaPorkSLU2
ekEDI40PMsPlxgBr5Tdyq5n2BHYuxFfdVO6lPPnn2MP8pI8mACih8ikiBhRAFKwarEjBZFSqV1rf
+saqdmOZPRpoaE2YRVwb/Jkb3s713Z+LAyqEIg5BDmVWrS8XJAMIociltg04oUBMKHn82ppm+nhb
cVacOWRNEBejlQpgL2AClmLKBiPjk0LH4gqOwYwxN09GYyc7TTIwjgRNwU9VM4yvqdShf9vsJD9D
/HvY+Ig5WlwqFD4C+SGQdBpzLUlQKDOzWJYrdhtotFEdjdjIuVH7TRn16DhxIBtJP/OHhEbhVjkY
kvOIYs5gk/5zA+ecQkJ2EtE0ajOAbC03o2qZPCdN2qBDJsIDeIQdprRoNh7+tZP9KkWInXuLomiV
ILlo2WTwELOAdI23zLu9qdeXdF4LHl7MRUSxSeyRC9HN3SYF9lTpmrPGwhRUTubvVI33URQZbmx2
GxCfa1sHgSDEgEggtkG3vtw8tUkKTbIh0JC5vVdi5beqhBVa1ukW0/r8S4K6gDkMMYAK4NKMRlhK
QoaToIWRsqClf/rxVevemuKFhhs2dWUDF1KE8LtE5nfUmooFSN2Bfh8MhU7ckBAsh4XqlHqGtpCS
bBHWiLoBdwRFYZSW8B4bIKcSlsYpOv7szqABcDODW9cNRYI81jcs2pUtFcUIa1NZXU5jYwHQbmEI
mQoypGKXD3/DHlwa7SOJ/3LeHtHpsjWJSNQRUa7w7E5DPeZIFdPANl+HdM/4y5i+3tb72VZ8VY5P
EfMewhNFqUE0aJGOynDeRm1Asl9qWzgUcNK+1Dy0szgT6AUxzseZAGa/LVVZEwvLAbDKzHGAlPdS
J5upoHWN0fIB1/30kryoP81vyX1/Cu/KD+JGpwoZI90hbnvMo1M6bpgUUVcxN2vmiECFHMmiuayz
lM5Ls8M4IpRVktwxfpdDjKl75q5RjB1ms224TlfIc1GYYK3rPFbjIlJYYOdIIvkymAIwA7zkaDvr
dTQQTFLGT+MI63TQy5GYnqSWbeyyjoIj1CBGmOxDxe7n7vVazQ9h0xLLzbME3XEYnJeku7pv5emg
mjlwPlpttrnbTP30cfvERCOCVQAAipMCqhFVEZE1C3FlZLJ86gON9+leQvlnn/H4jCak9BByWm69
cStHNF9sPLVI5gHBIFy5pK4GrcjzIUBnICYLFEx6aXlBjmYyxF4o9S3MSz0hsSi3vatlNUi+aw08
vmbauwjvVLea1ENa18g1SpJ6TCEMrlex2XEjJiCwLzMho4kue3hZMOVLVYokro+gLh6CtAttx1Sr
s2HT9mc+KfQu11LNGZEm9BqzSo5o2lFO1MqmDSTW9V2a0V9zeX2eaYs7vPyEcii1uqrUIUgGfTgh
7fMggUrhh05r5iXSWF26JHwhkfag1JidcFstPkuRS/sxl5Bg+ZFNR1Qrgt9zleeoo2tjkEZqc6F5
OPqGqmEkwRBPLnwU2c80tAR2itTf2VNRPZhFHx8A8669IqqHtzRPy4eMaaqbDhLoOXNjQAJDLnfa
2BInG8rCy+MGdram5KTi6oC1qc8eQH+IEee2HjoIiEAyW4WGa8r8yUwm2+/lPjpIvflMq6Z30fDp
SfAPnaFgmmOUZbURdq48D6jGgr4X1M2zjy8C8Mooo3ksJ2MQ2+9dpe4iLpVu/GpV2cHK1GAMgcZS
fTiCz/jC2/u/ck0WooUXAkXiWAfmfQhK1XgwsvCZmsqP0c4wEuOUSUi53xZ35f/O6o7S+9z3joq4
Lrp8bQ3uu1HOx0BJU9eq9F0KUl8gZN1c1ZxKYq7GqqNUA7YS6f6G7OvHfilb0HO97DtCSTkGPeGK
0zZozJnUXZ/vO+mtCImr2uGOl+Dv0NtsPyQ+kS0XkGkt34I+rm36Z3QDNlp0loium53KU9+MFOed
dg66UGX4AT16+nj7AcTFhvOxtmo8UfhYZABQlBacbMLtVmv7CRcslVB7DA3lYFCb/rsegeZxztFo
iJ/QK7O0IZYWF7aVWmNgFsZjH/vmpKNB8I9ug/rlZeMcV7YPRTgdoE7YK9jO+f+/hGoViRiKSCYP
EtYckthwqPXa8KOOxhw+SI5iTyejtS8lQa0TdWeslduxU5FDS36XAH6XNN/f/qRrPwsgRuBkwLVk
IjEn7jEfaWjUTTIFUagjOu3GFqy5gB8nHA/xbVHXxznjJdFPgcXj8RajY5umkVZOxRRkoTE4CZx/
L6y0cndbyorTgacI5gjcNwDKIwkg7HFvlFKUUCXIop55eZ6wYy3rlVNb+rAfuKQ+chTuQQodRX7U
aGSHnngMF0ZktDP6qd8reUjuMrsq/SgumntW5cqeyANxY9phyk+sdNqjDSLfjaBoxS9EogSmxUCq
d57SJOhhX+fc6q1UC3hU7JCx0DFFr7M/9M4xa98A/RrHSFpWOKDBSHYgWCx/TPO9o069lUxcMXXL
T5lP8ouaoi5OJKPAp5gn0y0xAzqgb6mT+M2Wq6Pih5ZPqI3isI58M8qnqPoLN1yzB0z91UotwPPn
FF5zUnap/1s7hefSzZ5vK8aKpkMWIj6YUlDdiu0MU1fJkalAFoN/X9avCvGovQVfuvYVsSAUuwDP
gvoBHLTcOVCk9nGbFlpAsxfw9/kpb718yJ043tq6WR2utg7uHCZ54TECsnApKdG0xmJmpQX5T1M6
EK/Z83RfUh85Nek0Ve5wMBSn2CKbXrnDyINiZCAKBEDPiKSW6ZBASZPJCKhhnnjDddcwMtv755OC
HQZdD15acBGJjOeaOiT6mFEMRFN6uiMZyx1O6d3EknQjP7miE9A7JCMAFgYVkYix19U+V8dItYLU
kJKdQRK20zu92NkVaG1uL2pl59BxKgOwD6o3tJMJqi5rLSvilFiB1OgmRpmolo/mpvTfzTkCFNhy
UFACQSdKIVKrsXqUrKBoNXrs4YUmeEW69DvDSJPH2yu62jz4vWAXgygow9wKsdRAIkV1Xie5HbSq
XD1mmNSq+ZJqjTBVaM7bpBK9FgewDGq6GuiLZ6UQfKAE7W9WTYgEXz93bIzLscNfRBuc0NgPXeFo
2RRwTA1Gn7ZJGyei4R5/8noJZcloA60snCWZuwHRiAo6fhBwXEdosZmrGdEbFTEgyXzZCCu8FWza
3d7fdSkz4T0osQATEuIrOWvDjoCC/NwObNyriflhlslmJ6ewrf9Zi4GFQAKIaFThFMcsnTqmd+q5
olZfO5SlU1DKlAd6W7deXCmZHxaGF9XgAq/DNruTqnxw0jGdPBRC4afgDT3V8mSCXrgYNy7NZwz5
xcr9/69DlIUmMLRbiI85uLEnJHoH9RzHk0PRq6TG9j4z7eOglLsiPyPR+9Yl3bmlj7K1LxviRNMr
LfaAdVcV2Yg2560QPwYkkXhAUDcEhbaQzpAkOS0kw1TOaNDt0IsGrgNa7UPOHTPbELV29uAtA90L
ABpg5BOcmDiajLZSJeXcSkZ3yKBryHuM9Ub49plrElc0g+Hnfmq0S4h44rykddF3EVSsyNUD8gb6
YQjj/mCM2N7EKuWnSWfprrKi7xX4c09GPMj7QeuOeph9A7qwO3bWMPqUE8VTWNP4ozqheXnoNVfH
LzspRSOWXVJpZ7Fc9fkQYrZRiKY2ywIa3NYm89Ab4Bgoy0bZsUF6NbSsOMa9EmJb5R9tN+p+1hVb
E93n3ROXjZgCuQsZ5h+e4tJyNaTK+mHS1XMTokKEmefhWa/r7Lcetz+HorfQSEat3ZhT7eP2lV4V
jMaDmbsXL5s4bifOQArEIls9T5Lp07B+KOPSr1uQNMr8oEX8BGdzw+1Z0yRErTLYv9CxZOqzH/HF
l5OSjo6xnmvnGO+gEyWnseVbnr2YBvi8pvDrLTRFIaeJWt9SSGPoNegYNfXclXuwfDd7lKB+2pOT
hM7wx3zPtqYkiDjlK4HCqgBvUToVM+LOqTYCEO0p71Lm5G/mM8a2aW9REGm7LnQ2KYLmnxUVBxBs
FJ9A5oc3WniD9DojCu2JCohN0Me7/JLdm3e97sudozwYe/u1C9BqcFtnRMjyf9aKHCSsDkFOUKxA
t6U+johfcUm7zo2m+xTu/+AZ8ncr9cZTislsjla9prLk5OmHudmCJLi0/xGP1wcNHCglYCDC8mzH
KlQzAJLVsyRZ075Idfo9zBvAKXUrKo5FVQ/IOpmTN1lK+5tGUuM3EalOVaQjoLKb51JSIsdUWOYN
SUnvWjpuaPjaC4b8PTIzSGzDIxZsZWJLgJtIqXZWamt6QqKz88Bsb+wrbdiKltfu739FXZX9Ms5L
9C1G2nnCaEAwqJj60VYx+TWvjnAK7tQtVIAIfvjP5v/v2gA8Wm7+kHGTqhnWhgw4/O3+HsOz/UFq
HhDU+ymt3Fo9K2gzkUzuxkPj0vLttvatrnhG62C0GRyvq+yIYvSAgiTaWW+tygFG50ctyzvMsP9V
mxlz0inal8nmQNIVnfvEmGDIGoJ48A4sl23K4ShFqSWfE+2UjdY+RIkZ88of7OkP+x49NgytveM9
cEFnlMV3Ez6kIcMeSDD4L1vXb0W9cN/xCMMHASJfHJYeRnZYxlOunElR+InxLWylc5OYbuLl/QPv
ZEet5ZNcoxn4QIsnswyDyPolh9HG07HifMDrVOB1zHQQaNRcbklMIjRp6oNyDiuM2m1gfkKPA3or
RX8zVOFvn/qa3wVpIGdFCAa7Y88H9OXVKMcBZKyhqpytiAI7MfpFyfdWnX0fTMNRh6MW1ruE5R7G
tDijcSYk2pVF9DjSNkhK5kl8K9u+9sSQGX8A5PpMLib6qT03YwxbJsqZys3rpL7ESICHefFs94Vn
cLRcjRYSZtF4ZNp3tdwa67S2+0hawe+Dzw+k9/zKftmPLjPNzh7hj/WS5Bf8pLSZVyIO4cOrYm8k
JIWixnznyX9lITWylKXRKrYYhSylPfFXzGUZdMf+bt6ZyMpt8cauPS5geIBnPYfzaFAUXu4UR2/l
daaeda0HNxp3bRB6xX8eU/qtkkAmb0b3JuMuZ7FLe68JH7m+RSc4753wqKIdE/7B3HCBhJ3wlttm
l2Z6Z+OCRRaa9UozdG2SR/5tlRah+p/bOjcXIQEJhxoYkuW2qihWyVaUIGjrw70SvSN+/qbR1jVp
5REtPoFr4gwK1p5lR7lBY+14brrJr+v6I+bK3oYFyofETaI/Vdm74wQUcR3v+0Y+ptEWhPja6M5O
FKrpyBR80hcvPzXXa8Td6M85o79wQNTlNdFLwrxWO8rgiI3I39tbsyIOviiofJCTBeep2D6gmamk
0BFBVh2hbWDgNtDRxoEalZv0mKHIKMcDvslLtuLDwZoiH4xK9CeWRzh3xY5LmDpFPaPfzCvN9wJ0
Hmi6sY0UrcYnk7ym0++8+aODVb7QCidj45aVu3bn5i9A9hGYJkR0lvC6WnFoS4PE1fOYDKnbTqB1
qsO7Tg4/uPVeKB+xlD5Hg3FEWuVvmKh450u3H7doUq/v+/wVSKQAzoTMhmhbABorI8AU1LP5UhjE
A4ZD5YXfocuwQ2G8yR75VvyzYkyXIgUTU9IqKvoCAZCBGUG7JNMan0yT9qSydPAsToqdnurlH9A4
Fj7NQXQ0w5Acqavlw23VmwUt7/7yQ4R3pgL4IIFRV8+2lEr+iHpnwO0p93Xay4//j7Qra25cx7m/
SFXal1fJsuNIWZx00um8qHpJa1+ohVp+/XeYmW+uRavMysw83LlVuWUIJAiCwMHBdVEbDgCyWLGa
RYqsoLQ+VaaUdbQ2oXSbAHmh66Bx0dPXjLV5GZ4EWi0HMD23nia/ARrJrO8LDEJ/7U3PjB7KaW9P
v63BnRUvwzw/M8dUiNy//oUbt+76C7nViOMk79teVYO4jv7oSerG/V5zqD9PbhRNt03xjIm7+1T+
HtnHsgwR/sXKfYp31qCIPoV5w4uNOVssLi20tJgVu+DvwWB51jNGzymyR7XjCOJH4pXNrs2+WP+A
f4bygIWhHQ4hDkpE6+1JmsLpGXFfgFQpKtbjgzm6yxi2GO6WGcpRtf+QrLlR6sOEWWRVv2+Vb3NK
Dn0CSjayn+NgyD07FnwVz4X5+VX4HKS8WRYG0wTWX0XUhtRSg+dzN9DimzqnnV/FdNrJ83LXRpr0
sBgZCoXIxj5ltHPgwCrZj3vlpERW4aIn5oeFUQE7JzJtj9SMANWx6U3idD/xHwUOns2PINB5U3or
v+2tojrVuVreD30x7CZMBPB0oC2PdOiUw3Vb23I6aANEithBPzHoLtd6sSvfpFT6TIGM1EV+cD7V
itMCQVJLXm2bj+DOsSq3BisJQJWGLfC9W3eOg0IMnhYs78i3++p22avaAvkm1Xek9RLNdG1M20gq
V5oBxHdKUWlG2RAJniC0pWMvkUb+9A9nMZxpSVZEkkoLSnMYXPR2ts8TBT53SIvkt1FZc6jpdEad
q8urG6OWc69ZtDDO0ZOpFum8a9sY5LlNr3hxSooPVAhZLxhJQolEmuD8sZPOHT9c/cjasFY09FBx
N1M+xSA0U6gWyDEw9ahTAFE4qLthygdMgIjGL6cbNTCdMf4CNmUdUfbaGjB8TsmGnuqB1L+peurW
IiTrhrnBYQA3jBkIbBQD505oGrfoKx/1IKo6kIeRHbFtVzNPZhp5cTHcFLnbfb9u4ewn+SVklRB0
KyD/haGWa53qsqZW02d6sDB8WanJ2V0xtJqrJbbiyUOWoYcZldXrQvnSKfMXuMrRzotQCqUKnr8A
SLSeNfIZAQYYv5mxfiRa8i1KnZtlAMkpDeJ4OnRLeqtHvcBVbZg33qng0sAbkXX5cuHU5FQOMait
B04L4pReB1deVhvgZKSTuQefrwkWRin9aKu4FfgS5gO5lWY3BbrQ0BKCMJJ7Q0SWOdgRXqxBQR03
x9CJhLy2s+D6vnwlsKZlDDBg039QHGR/Pzu9dqMgEYU6RgA2lcyPZzDEOhIR0VdvLSJGn6HkgrsI
5XjO3U+lVGfZbBiB3NNg1DXPSn5O0TGJE7+ZQRzdLc8Cg2GLwy8e3pTIq+FtiaZ/Ti8qKeaAAaZG
MMW7+IkVWeB3wH0Quz1m2Zde+/63FKVPN44GIiDAPtCSrbE3xnotcSt0Q1OXZuCkL1W5l/NDCuAD
cAdeBUrN6wpuyULqErzcGjIJGBG1lqVOJB5QRDIDa8B4blPyFaJ4ji0dtKp0neTturSt8/cZ3wEc
jWQ0CKfW4galI1IPyuGgl+50oGl6v0K/cK2BuzE/0cEOHX1X1iKu3UuzAaYHKwooIEIYZIjXUlti
A8wzR1aAkTZ+XCnUowbeC47ZuvI07kytzDynnb7I2wZnA7GMWAhhE2DuPCNu5zAaij63A7XN532j
ZDdtnsVHwZJeHu+1FM6xzJKuyrVe2cFAkjctzt1FSZ9wCHeRXe+1LtoRiTyO37XYL5wk6CLJpckf
mqV+80Xw8r/0hU9HRgrTKzCvdb3MlkQySR5iO2iIDCLQO6S8m3lwVSdBGdK7rvblDcxgWv/IYjfa
mb+J0A9JTdwVQZVkj4s94Rlu+lrx0BSLyOlsGC2Txera7N5A3m0tq5hGnaBLyg4UtqQSTX+meTd5
ct7kuyFuc/RJt+ptXJrTDn7WujNJPn6/ri6z0LUb0hF0AxjDxmtjnDsXD055PUd07OxASoC3lntM
6NAaXdTJuqmphsm3YIvGjYw811rTbox1eakGO4iz56lp3KREO5b2UJLKm8BSnIHmZ4ntXZb+vq7e
1m4ymmrWfQqEFR9uqhadBgw2toOalOS4jNN0MmL5zkom+U4zR1lwZrbEMbJc3IZo18WFslYzlzqn
ovlif96IkvQwtu9pgscLRnpf12tr284FcVevM2n1TMhsB7RsPDyZM5u4/5sEbseMNJ2HsYQEWQ9U
53VOBMHDlutEWYlxG+EmAuB9vVTTMLa61Mt2MEmLG/2hJ4wdWA49IG+irNplDAoiMkboi95mXO18
LQUDvI1yGiQ7cOofaNNGJD3Eu2L2vWpyR0NAs7a1MWzwL+JPtAKi5LtWK7VbLFqBsXBlDnI1vY5a
r1GIiOxwwzUrMor3gH+xnlGeHpL25jC1bWcFlfRST7I322icngWqiIRwxtzkTlTIKaZuoyXM7ajs
Nsrd/yyEN2RtqOyoGaBJEQPxDqJta5eKABwbmiDUwgsQ1sZ4j9jfz3y6o+Dprs6JHKBT8GYsogDM
NB7R2931I7Nh0nhFwdUggQt0Hh+qtuo4GqAtkQMzTXcOBnA3cZjrO9BOfV8KzTW7SQBj23A3aLFl
rXu4E1kmd63XzFC18Nhy0FgH0/hmebXWuo4oQ7O1eoznEvxcIEu7eNpUcjwNc7nIAWJnemOn4H+Q
KmufTKJaz5YgwF4YtNEG/Pvimo8lWe5VrF9m1O+tibHDifNIWxEJ1qYYlFSBfoHjvci7ouCJnpUI
YrQcJFvWXZI9D8bL100B985nPgu2wHu3BGRWYCPqQIdBeoAY9xWlPm0+aPUdlNWi6vRlqM0m32DG
D6CMjBSEKXxm3hUeRTbqoHIQ3/fRXU9q9OGCjqO5FTVwbjg3oPBQHWRuB/kUZo9ngjI1XuTM6uVA
Mn/p0d+x/nI6Aoqc/T5T9Oz3O0XN9WTE7y/zvV3//O9+H3EWA2QibP+MUs5+X5uUrDAJlYPBJh2c
Jhoncqe9ub71W+aF/BYGyYC9AFUtLqIiRpm0TabIQV5/FBrxJqA3lEoQ12xu+ZkQzjejJUICnEeF
JjT1nYg+wI5jI/mpye/1V8kuWfiNsY//aMT5aLWL45z2shz0tDto6s9qGjDBHQRJ0tdjAghCNMzI
LmXgqNf7r82mnlFsXYARPLUbda/T8qRDpLkvRbmLTVOGl8GtgOQu2iLXoqI+xsO1c+CrO1QEF9fU
RGCGLefMRtCDKBgvNeTX1hJ08C0seOLLQVWWP9Vef5JncqtlbhHn++sWtykJHhp3D8BJ8AFrSYlk
LFaCwmdgavtSdw2C56hbC6mct6435p1RjscQFhSm1mJsYOeSEpFPYAyOO2DigS8hR6xQy5PlBMVq
QSy9dY5QeQf2E29rMPBzXq1J86TWkEIIrEh6yFCpxn/j1/mP62u3gbT5BPTitkFoyGjU1lqVGWBE
AICzCj+5q+IpADX17GaVve+NW9MZ3D6NXaUdnvo6DtEHtosWQaS9ta7geXdkOFQ2vJhzGOCsddC2
kivB3PeuPrzW9qOTQ9R8aMGEWpyuKyySxhnLYjZmE+UlEKZl4raYsdHFMrpyLNeO94s0+6TXasFj
ZctZISVj4YLC/wHKtl5icKkVrdIbCFOigw7eTXukB9X5yNrCo/r06+v6MZozlHbBuwP4IyeMZDkF
j6wcjJgPkU1OMCAHY8fzLiMuMJiugQbo6xI31XPApA4gA7KwvEQT7U3KVMNQVQCDVTYmrSIYenCD
rDOCTBFqYutYALILD4mLEtEst3+2mS0oFXZK0KRPjXmrRndGJoC5b5SJEU6cyeBOermktWPkqFNN
iPyB98Lx073e/jYqym7WMSGtukE9jKa/exE55tZastgP8YyBeUj8DY0bdVC7sVVYGm9BX34d/x5N
yZvmA8JNgdvcWkl0punAcyIzgNO/thQlodowx5BlksiPcuO1Io3Xd6XA+rfFYLIc6nkG6Dc5MbiC
jDlXBhT96pM2uB0MZCxE8wK2rgAYAyqVQDUjIcjW9SyyQR6SSKjDKMEYE2/MD2jSRo/h4zIJ3oQb
1yY6YIEpBjiP9U1ypwscm52ks7fAVOSLO6Fcd6PWnepfP1Eb2jA3wZJFrKWKz9osujJPdTXJgT2U
kx9reudri+LSeAIFWiMJPOLGBuFtw9pzENUimctZez3WhpaMiKX07DnDTJ3uqVkO1xXaFgESN1g2
KAX4GzrCg2mIBtzQBeBkoHc378DnQr2EdIL9EQnidJnsLm8IlA3M5u+QBk1ymkXThDdFoBLDkoY6
wlvuwuxR81ZTpssMimh7vsX95VaiBdu0M5uxGyJ4AnEzZ2ellEppMiZKoCkRJm/Njn5E1fT79V3Z
NDM801ExgBsAker60IzobzFypVGCQh/7XRMZ4FbQjeimX5LuT+oAWntd3pZfZdEmCJvUz0cUJ3Dp
nNGoh0oJQCM4HEdJWna6gU5/pHpk5IqkxLfS0jgoOYGh0wxtFYra7Kg0ihBQW5qzfLOMzBiGUPMm
j+GHiHmkDCFHnbmxetc50SutdqY0PAlUZsELl1/G08Fmnb8okKI/d73G6oiu52omSrDs0cmHmdra
DeZ5HfJvCBl7wfNx4/JAoydepqyoDTwJZ5kTSgcYGAZZQH65RgOSDgQYueJaTbPX9Zfrmm3EUQxR
APSipqAhgFesicd5kjvsZV0GZRVINiC55vsyNDtbex1EE4+2paG4Be8OGi6+UgCeepMkLVRrcQOX
/oSKpKf/Ie1OMd3rem2ZBi6p/0jiTl7fZ3D+JSRR0Bhbv5ryfTRGz6wEe7XlRc7E8EFvMTppJo0I
mjr7OzVbT05+lo7AsbNP5W3vXAYXKsXTOOYdZfbg2gfM1Ros/75fvOHPWAi02bI8hJwyUKZgxMBw
z7WVL45NaF5PCCW0Rt3Z3VL5upW2R4Sog1eVTfyw9InolrxQDxhJRJvAzgJLg3ogZ+5dmslWBgxE
oC4gn4ji4xjTt37YTw7mp+gg2V7+jHnyet08LvYNaSbmlhFjADJ3McVUblOdtlSVAgnjECVyzOTy
yTE6UQR64TaYGGBhGXKEPTj5J0PRlBKoTqSgKMlOcb6Zf8CMSNAnhda7eD+k5DhVgmTqhma4ClDI
RcMS2mr493qVL2hq0OUkzAFByrpDTxfXGQUmKRLC3QAznD8luZqEqXzEOK8432n225d3aKUHt3RR
RFWtNCAiMTvXRJYOJ7gRhBkX1zN7KJ+tFWd6EnHwqBvnJMQE4X375TsDv86ojcERh3gMRZT1aaLo
LZZBGJuEY3WPnL5rfHesH8W0j6fbvv4bl7Nn06+bNcvbA4iL1kCM/2T7dh4/m3pTY+RhEs4j0M9O
C6IAy5tE00svfCtTDHkl1leCD+cn1IxxglJQbyaY3S2DxikH5gOTC8vbmf69bgMX/mgtiH9GyZVt
Sp2qJSEFyyaaOMs0jDBNBUBrWYTwurRoZILQYMiAzNDp4tKNJK02MX4tTHFsCCp4ReymX74t8MPn
QrjtoZ2OBMkCIVIS3coOJEjdviy/fDghBd2wLKwFKQAPyI5mI6M008twsX/qEwbxFrdVItiZz7TV
6lJiqpwJ4VTpaZIjXaiVoRUDMFWOPi2tXdvkbyBYuHMYt9AYtS6Y9v1kBgpRa9Fi2JAQOEVvahs0
I4nSF1sbaLL3L+ZFM8Yd7sJPkr6eaJWmoZOEDfhGMAGHiFraBTJ4thnwNelZoiRpODnvrex47AyT
QYT0FEnh7nsQQzl110KT1nwxMGWiVJ4HtRXERyIhnAcfq25uUibEiZ9SGbyrc78zMJv2+gHm2WyA
XUQSHFAJYHxwuJAbXDukTk3Tui3lMuxo4eZ2cjNHsZvrLgAT9pDfYViJXw+1C2aAUKm/p+YHOJ/2
tCuB1869vPiA8dzInX5U08Zd2nF3/fMuHRne5yg74wuRPwex0frrHDkZG+C46rDRO0CHLSnfD4pZ
emlfdv6sDenhurzL+2Ytj9tZK29iJbeSOiSAH+lLt4uG/1ECt615MSRLP+Z1OOWxZ5ofqei9cBmt
rVXgrmUqR3NiGFAB9Uw6YJQehrCa0odintra3CEt6puT4CIVrRp3S3d5jidlU9ShVhs7xbijlixY
tY3DsLID9veza9MZ67bGkKw6HJTDtDgBJjsaeSpAEm4KsfB8BHcUck981/5spElcTE0dYiji6KFw
+0Yb+JCoaj++bmXs/scTHQfughA3T+UaDa6kDstkMSr0zKf6PbrDRGCojcPzSQOGghrIvSFovWhK
Bxy3hNbhsHzSwOFmv40dei1HgQfZkoIgAzQHjH8bFCprKV1fOEOKqCbMJb9s5BOp5b96dwRmXQRG
2TAz7Aza5sCQhxoG3yhbgcmpoGZVg+ywqoPITNS9k3av1/dmwwhYBVJBDgHBEYAva3VkdIg0eqnX
YSbH3XFS2viXNIHsr0f6TuTit5buXBa3dCMYDJEahqx0eZFJezSMHxPuZF04s+gSFodHIzK2LA2D
qBDlu7VWmHaOzAk1cUItaV8gIvCWfDg0betpGiYKyWCzJvFDkZjHrn+8vqAb/mglmltQJJVKxgyB
U4WquAvbV3cFQtGk9vvij5O1riUV4ZBigsp1uZuLC+JdNKojWFQsLtxQ8qhT8rauw86d7FMhM4os
64vTF9jtiQ6T/wjhRwKDIAJcIhQnWR7tXdS8DFliu5VFRZWtLdNHqgRpfbQGI7/PLSJworKOIgKs
sk90jKevp91cENE8pMtonqXQQB7CWkPAucr+fuZlVbs1cj2KG0RPqAtKZTBZwz0yYb8x1AtgY10V
vL43zxqaQWCPbOAJnxfV6kGvQLFeh3ZaV34+Y0CwVLT2vpYTVWANWwsIRklWhAGzEzKja9W6fDDM
Fly2oUOiQ6d2aHuNjAEYmetGt6URYEWM5lxB7Zov0aH6UuIL6ibs7MfZJDs2Qb4rqX9dyoYySB4w
6BdwUni8cvvUp4W9aKRvQl0+YJQ8JPwXcRcSIwgJHdUApQt/FSZ9JhVJS0mYp82jXRdBnSwfupp8
GJX25asdzBpoosHLAKQnqN6ud2YoSozHdNIyzLKfUv0drwLdOl1fr8tdWYvgNr8vh3GgdYbxxtLd
RFMXTRZK9XJdxqWbgwz0OyBRC6ApTGCtxpKkEW1NyCgoOUZmQJIXMt7Z8ZNWHGTw08gCS2PLsn7e
reVxy2ZGEcpmKuQ5yFfId7OXVy+jfZSd3XW9ttYO0RB4AJFTRyqG/f3cJ+T4HzL4Zdh0jlvFZlCk
dzrIGb4qBeEQZuUgH8ZG3fK1HjurY1OqMIB6mnR/mp+oXu2EyaTLLYIQG8zooNpgI1+4S5AQOE9i
4nE/ksWrJ8vVR/Qa0L9pMnlotqwPXV0I9Lq8hNYiOb/dz2pvDRQvffD/ecr4agGlB4MYRWn7y12C
HAfoY0y0BByYv4cALErNSVYhZ9T9Eh1SDpgGhBjaDW2APGByPmkq+FHLM2hOtdy0ylBtCs+KFLzK
SiQN5GfhVl16OHjpM0nc5T0vpdz0BiQ5w/cUg8dHEevQpQAgssC4zlh/ZaR9uY1RbUlBQmmOAlLe
VHm3n1MRPO9ysVg7EgN/IkYA+FNdH5y8SjSl6WonkIbWz6VXTNVFc3d1W6nCaXQbohDcYUYHuhAR
6/BV33lRmlbTSAQYxZ+q3znyKwoe+wUTItTZlUDWTqVbNDtL9vyrQSah6cO4PWp96huiBppLO0Q+
y0RyEyheQNP5Tr0GEyMWjS6gO5vtMWwsWvjLiDJB68jlzXWXcQmowssJhgj8HopVpuWwLT7zTEmb
Afua9xFqIf2hsT/6JPNBkX0zSerthJmOZiUjk9+5GPGeNstLrWZffi8yxBirUTgAqV4wG46gWuvw
ypGCRqM7VQvT+KWKRbmmSz8PNdEgjvAIdz6qgGstpxrTasYeGVaiR3vHnFx4x3h29nPyPmg/ry/p
xu7BUFEIYfgBEARzDtI2WqI1NE5DcDb+Kqz3SjnllfF6XcjGyYMDwVWJOxKtnDzJIenKPidGHocg
3Bx2C8jOwHmii3AqG8vmsBnM6DWGY0TFbL1sajGQZUZyGmi7O7Cy3GvdfaaflJLe6vOv6wqx6GF9
E+PViwq3xTpj4VO46EItE5DXRBISdTbdlUl3RHI60rq9glp70fwlpqAGeLlLkIemerZLOGE8deOQ
IGReEicN9Wi+0ZMlNBopcECkcV0tfgVZdhrpCXRtM3Iu/Ot6BVN9Wqw0H5DkTEsakE4iKCGV1V6u
JcTO4A31MqzGF48U2uGQeEGHAXA/+KfGJa/KLC50vEKzsKtuJeWFlZT6v9f14u0PItALy1iwGUPj
RWGxi1KrUvM0DxML7Tn1FD/HRilq075cPMxrYFxDMHQ2Bobt4ZlvSkc7c/K5z8MIEDYb2IrIUv2Z
jr9rMBZmo8jaeZNgOgFQBPowgKXYLGROHNUq2QCPW2h1SNFmLpKXqfXj+rrx0dOnDBv5A+SUYOp8
Tcka7DRrnSkPq6rx5gaQnPqnOT2CywBzOL6VrUvb969LRGcv7hKEnXi8ccawlGpaNnZehE2r/G4H
cMhntT4+2HDsO9K12TGJzPkwkbE75KQTMXLxx5rpi1sFjE5IX4AxhLN/eQJJbStnRag74K/Ievum
GYy33h53wzgdtOVWGPRsrTAwgozAGXto8QO7p7bXUxVUY6HNRuWi41fDcNF+j8EclltIeeYZhVb7
ZStHbgkuEMF5vyCHgcJ4hwObDDeGXB6PnpUGDFabjKIKl8FGsJqS9mAoBfX0BFldqxubg9w3xM/V
ZrhRGicDL+aUOcdqmgbNrcxq9lXDoE91HxVBWrb1U1HKqSCZtHF40Z8PknWEuAwTxvlaGhsRyM+V
IpwKK/cLSW/fC0NqBXmJC+aoz6UAig67ABoflSdZAI1YZSvELsLopW7+Zg/AO2Lw7DcQMUZ3ueo1
k9d8aNLNdXPf8BkMVg/QI8IZHDHuEDtaZKuLgu1vlL8t/UjuVem2fM5erkvZMOuVFC4s1QerLlHv
KcK8CmIER3njKtY38GERo3BlEc2Pyd2N/1rIf3TijrCh9VbcZFoR9qUxeaPaxuCuMWQ/KrTFj7s+
3l3XbsMRAivCJqGytkg0PK8dIY3zHHgttQjnGmyNuO9vS11w/W5tE9QC0xPjTcGvrUUYRT50OEFF
WA9N4hly5tzhUZTcVkphPdZqsbhNK4o0tzYNIBU4Q4TVbKrdWiYySGmfl7DHIXqcfcddXGX5nZC/
2cf15dvwQCDFR94HLxYd+StOzmwnRLZaPMM7inkzGGChP5mm2d01UUX8eZSMI9Ktyf1cS7+AmhWV
xjalg4sTzQk4BkirrrWUcnSngxanDMmU75NinN2G/LAI8NktaNbb56VL3jEu/brKWxaK4Br5Rwep
MgT0a6EY60SAYzWReYhyl9U+p+QUtc+2f13MlmHihtbwTgOQCj2BazFVavTW2EIMRp90IKPR4rtG
VPLfsky0Tn4WctFxyMMKRs0YxllmMlLXugF4YVI8q3XHWuCoPltVziNedqoxoh5QMPYuAXp6rUxK
Y310MDQ6nDHgOE2RFpI9UHBn3UmTXbkC3169LwdgCt7bqHel5qF2dpHk+K0Zu2OWuUmkAWTdW2iM
Th+68U1JbiKa3DaL6GW8ternH8pW7CwMGxp8Ps26KtRAoouCtbto+yUvBXt7aUJ4zID3CeOKEKTI
fDO+PJB5nHPgxFT6kj9peHMvSnEDanLRtXSpDpLzjMQSGFewnfBuoCcD0IyNXIVTWbsKOJsk5RcZ
MlfGOA7GCWKMwBP1yYuSP9uyhHd+DnTq4tLB2CfSn+sGvREuYJQMAK64JJEhvngsViOawWYzAh6n
3Q+VH90XzqFf/qTlLQKEfdKPN+WigjNbC+zpT2OkJ6K13mz+xfSo619yAWHAsV19Cee1FpM0kirh
S0xrp88+EE8Pg0/3dF8ck0f7lh61p5q6OXW7Yt/U90vuov/i+jdcFNj4b+Cu1UYDHgTc1Egx795G
P/Fy3x3e+nvR0fsEyayP3lpXzkembS9JZe/AR/qDr+xp2B91X/nm7Otb3HW3+Sm9XQIa9BjY8gj2
2L10AGvwAWfrED/8vSmfWxdtUTf0UO8qH2zDe0vgTi9vKnwf3js4C+z9ZnJ+DqO7MgIi1Coked5i
Pt2C829bracUw3CQjUzzu8SM/KrqRVuwcQohmeVIVLwZMPNnfda1pchMNcuqMF8kt28OZPDawu36
4/Wd3hID9iZ0JrO+LyQ812JKCWGBPJEqlI2iwMsHUyP0+g5D6rxUlI7ZWktM+EEixsCDVf8c6HTm
vRz4cttp4L2mFmR9BsCiAw21KACTGvA45IeRixwM+3jeulj0xLhy2VBtLnxa7GIGhCqpwoIcDZns
pfHDgmLZe4Qm9khBQ3kBltg4xKC0UcAudtGzwE7QmWw+Y4NmyKgHKrYK2+W3kxw6BQns+EdB+l2U
uqQ+DdPvmu7jQfCiEMrlvEe0NFme1ZCLCV17a3R2ZfdYJ0fl1oEd1Zq3DOB/nN9rzAa5bklb3txG
TwRLc+tQnYs8MrVeKorxnsAatRnGsVUZCvHIGSldLaqxbVkSyrOMBgWhFWaArY020ecRDZN6FaYG
aH6dJJEOGFA+uFY0Lvva6TM/M60BdIQVERyXz5CRN6kz0Q6XiBtLshTAsVdhbBqelusvjvnej3vF
yfZU749Kb2L4qr+AZ/PZmXd4X47Tbap+n9riLjLbw9w/IlF/oz6aBK/M6xtwkUFmJnf+bdzWW3qq
YSKTha13blVr1yk3cYI2FcbltY/nR8ef8GbB9eUIbovPotnlorDONtBQYKALJ3g0e+KQCotSPiGR
cnwAB3r0atbeR+sqHjIrbu8Vvuo27vcfmHbi5Tu0mXiNl+7jPfv3fId4yo/868vBjODio5A7Qjad
gaL5+XB925uOhKmgeBkehrT26vlhKfd1UR0Sl2SYcr6IaOIuTwA6BdkmAKmKlB9fLccsl0kdwN4W
ZsViuFYbB5Ejx66UiObAXTrtc0FI2a/tP2u1TtXzHrA+agdRbn2PQefV6rbXyoJF1C8WkUliMGVG
N4sGuLUkjCgakUUBUMMZkl/ILg0eLcpEcMluGO5aCmc/3WAOSW9SILssB0Fg76nNh0OIhxedN9eL
mxitrwwYbiD5GKvQuY2hC3Jzm1uHrDfjdkdn1+cXnt1Nhj4u0sRW1HJekKhtlTtZfbluj5dOC0qi
9xj+SkMGgb9pU2J3VSSPdTierP6WeA2mZSde9JYnAj9w+W5aC2J7eqaLrZIqs4DHD3sHbfE7qTlQ
c298k1vBsd+U83neWYYbGq3lzLmmk2yQsWY9BnMu35Xs2ekGL21vbRDhXl+8TYs/k8X270ynJOqJ
3cSQ1YMdSPNnJfFi4guTIZc+A0t3JoZ9xpmYbGglPbIngLswWdx00ToN/FPsj7u49yd1f10n0fpx
rzk7ttuynJU6NNO/dpIhMflUIP8nmUKiG5Fa3NU8D3lZNYUKWNdQo5urususqXVVdXJVoJ1ptY9m
5WHWYkFnkEhB9llnq9mNmJdVmFCwXfS7ItJvrIzujPEGOQrX0gS4zW0d4XQti+XYefraTpli4KcN
CJv+RukfQ+1do3RhjEqZetbjpIwCk9zW7h+B3PZVC2AfM8GiKsavLHI7m2AEfaQ/mE/XzWTbO4Je
9f8143bPpAitEhDXhVkaDq+GZH+be3/M3ueWHpbxxkHc7uTDEe90tEgJbPSzDWV9i7IT8Y9wbg/B
z1soeIM3IaDrlZs2Xe5KRo5MfgvYpRub85ulzChWAINp+VnugMxSI+n3yDSznVlm1a3dS6D4lMDk
LVgWdvVcfJkJ5kW8kpBF0LmzWsYOlaIRaLvyPg2IJ1mu9JI/Ds9q6S6P/40s1rPNRkoBkMC5OkMr
OyedcT0k9iHV37Ta1aLJM587TBaXf6g2Ypzm8F/JdJDGQ3aKtUeuT49T4BbpDPiifj/Lhh85b5Q8
q/bB1J6k8SVePiYiuKGYFvyKguUN4GqkDtE+xl3DjaJ0ES3hZJemwoBy565XZv+6VlunFPUvYDtY
zvmCO2LEPPBhrGzYsnXTww2MZZAMozfKj2WEqa/9O9G/VoIFtTSmraOWiOiF1RN5pRYN1PCgHtdO
rd57SfZg5ao7Tq/X1eLu9k8hqCGioZllEhEHr/dKyybNivRWO9njT8s5LWMHFHyYR8cefUq1LDB9
zvP8Wxq6SFizMfJznOeRu5YAZjBpp3xJJWQgU18dis7XU2vXGGOw9FTwkGZH6cww/iWQvepQgkAW
hAeRO9ME+lrA1U/j5GfDCXlfELnfgn5HEFFwBvhvOYxPHdkB5Dw4T6fFsVLUIBs6tZk2eHjWg/M8
VkR5+W1t/pHCubQmHTGCAM2epwQTF43ukCi9O8XEFeLLWFByuWxowACiGhlFftmKriRZBrzLSZdk
r8QUjLQ23MgUXHzb6vwjRV3bXjwRUKf1UAeNUfsxv281THRVWverQI1/784/gjgjlxKkpmsdgmB9
7lA9gbXctgRx+JYFsAI5TiqgbJC1VmaZF1QWNBykbsr1ICtT+pDrxRfppz81YXkomBKyXqi+rqXU
zjAW6tLrp8F5tuMHQ67pkxPJh0alz7GkETdVp+l43UVsHVrAj4E7ZchgDKldy9RIM2RUdrRT1ba+
3X5E0tNSYtgwnXdIquyvC9uyiXNhnIewo6krskaCTah3TfpDb45J60UiRpMtlRhpP2g0AXQGzmWt
kkT7fjHrVD+pY/YK5vzFyTw1VMzkplclwcWxJYuNAUV3kYVRwvyWaQVJB/gg/ZR8S+m7CUhorP0p
e+pnIqzLhgnC9IAdwHMQ4y8uEMJ6POv2lJmnOFra41gAWJsVeft1fZiX04HdQUoU6eX12oG8Gtxo
cW6d4mpQXZsaJ6q0Xg3YgStF2S90Rr592SSQ4LVwXYBhFfQw3GYZiw7qway0Tg1O305SS8OzCEYQ
RHnuGbNoTtGGAYKsGgSIjG2dZZfX6vX52NV1B2lzbySlR+MuU5Dzxe3vIU1i/zIHGXCQ6xoyDTh3
i8FUSD/iUmTpes6vD0OqId2LWwqEdFqMTGfpStURjHT3dZQ9tHErOGQb7l2FF0Egw9I9F/1bBPzI
TtkZ2ilSQFlf/ywZ7hrtz9e12lzJMyncvlVavxAC1ORJXW40cItUaP8dUf9ZvkhbzJziSh1u+TJ5
ylHPMLWToi/DvlQAhwLfFnKqRDj+duMww+2i0oqImhE7cdZBtDGpB4yBO1UY1K0vJ2lOH0lMg0or
3KK/dzRM9KpdgrEymLEdzMaDNu6k2EPH01IWnkGIKHXKdLswHUaYITO8kPY59/nspVqpDIXURNpp
QdDrYJxZARTnfWIelujUoB3Fzcf45uv7itcEaA2QWwPvDrevE6nV3Cwb41RoqmvJ1Z7mz+X8kXSi
1MmGmYJpB/1PCEI0FOuZvzvTratmS+6l1jzN0r0tnfTUp6bgob9hoysR/0falzXLqWPN/iIimIdX
oMY9gr1tH78QHkEMYhAg4Nd/qd1921Uqogif+9DuE+EIr5JYktaQK1P8hAsT+TI3OTN6O8qWhRxc
ap8KtRjDJC8tH7dNvZF5r9zQ6NaDrwjb964fc20uBZ9mrrsJ3p2apA/e3EDNnib1xg29tm8i90Ii
hG6GLjcZ3FmbSD8WVpT2KKKDfnHs0LiBh973g5WzAByFwIaKuT6kRNeLYTaC+HmkVpSZuxxMnSXN
/EWp0UV4U6ct9tYVP4cxxNfAiwqoreR0FR0HAFI7K0o89EzTPuBj2Hff6fzGymyv6r5RfLq/vFWL
Im0GFy6AbnIM3Hgg1zFrWJxT/c3IsuI8VMYb64CWYBPEEp2SZKdxVpRwqZ05vG9cLEc61iAOwQgT
KPFUAPglv6RzkSYEoj6Rbe6t5JsRKoE6HPlwzvuNt2DtBKBPC+AEPiXm5KSIskWYlKhKj9OsGH6l
f52GzC8TFhRb3Eyr7oKOpotbU+BVxA+5OGq2xyfbXBIrUqAm26u/euOb08X9wPecb3y6NVMClyEu
RChc2NLF4THQkuKKsiPNL56gr4OCx9Y0lowzEI8OLqU/NqQv1LtOXmoFtSMXknk5b99SkO943a+a
VsB7ZAFTIP+UJq852bry174YUEXoOQM/CMIkqbwyQLI3rb3FjiqbohJvOKHOk8DqvRdXI7/v+6Fc
RXtf5qUxyT36lHQLzWfod+lJTQ4qAVnzrrLK5tEZNe+HtnD7SAxig8B2PI/V0jwpbCi+zqPi7jPN
XQY/gY+nASt07/P937a6DxhTg4gJ/rwZ3s8zrvHJLe0oaesfc/9VT6H1llZfq2RLfUduTf9nF1Ca
Rc8W5Tqwfl37LsRK2v88E/Ws+M4SKlqYUNSBeiUAS2UG9tehZr/6qdrr2rf7q1x7MkBsh2Ygpo0F
bO3atEnobDcksSNe7A4l33gq1vbw8l+XgnkLQzOaXeJfx7jMPB+KoFwO5dv9FYiTIN9leIyAaMbE
n+B4ul5B7y5sdtPMidz6Ge0+f9LRZvn77Btbg8OO9BS3pSVuhIvLpbTKvqRq7URJ9VBjLcMW0+Da
RgmmVYGyQiFVViog85Q6Wts6UZftrDGY0yO0MciwUa5a2yq8NEIo0cLwqiz9DRRXXbB5AkOIfcjI
vv2wOZ+4em9dmpBcGYNvlTuNMKEq6cFx21PpkV0CnHmR7/QWzdhJPZGOB3mj/X25B1h6kQYD+4BD
JMULUOFA4ULcW3Wy6yDGqjHgOcyzPoz/4vG8MPS+BRfO4JWjUoyDjjsrY1B/DDTrUdFQkFOg0QW2
Jc/4N19NMEJi5EjkqNLCBqObXeDw7ahBZ1T16n0Kasiioxv51Kpz/DEjd7S1fjF4vsBM1jnuS8U0
fpz49IOR4nD/wK5dOeiIo9SNtAqDW9KVo2SgFEbx2YmAGferPg94V+7vm1g7TgJZjAwUTWWoAV2f
13kxprlbUtwJShPonAWLHlU6yD2gtPnXluBuOLKYW8HH8aTAcW6mTEEWYUcOhjERby/dA/BTC/0X
0fCVHckJkn5awDuOFZXdyXFjN8/8AerKjh7NAPTcX9OKJ/yxBUiaFAF4fEg4FQ6n9oavT0fFBeG5
ebxvZOUTAQ4EUAjSXNBdyFkE0Gejp+Z4GnBRmGFt0MbPswUAwg6jnJ3u/KX8lHhjwY8HTVLgBhHa
yCV0r9dczF2g8NL2P2rNBo72w/0Fre7ahQHpC+XpsqiJCQNE+6conxnQRXRLQm9100A/oKNchbhd
1ucpqj5lzUydyAKiyvrdLI+kiVixFX2Knyo9qdirP2bEz7i44czR0JRuwFJKyKrurK4uDl6FngCt
NRIwNn8b6sE6tXbtfcjKZuO6W4uGgEkUerXAWIOaVnI/A4iaZKHgcrFyFujjfKSjby5vyDh91+iO
WYZO5rfBAnfAFlm83FF+d5JL09LVpEOAcCEOTBuwqRn9ueuWg5YVoYNb6gcF936avPOHH6lXvrBk
i/Z1fe26BlwmqoSg45d+AC9yVQfzqxv1Vb0fpvQ8l9kZRZBdPz9yM3nQ7ewhb5rcz906rosv9114
5WY28cggCkUp/naquy3NYqzx2kT6yIhflnoREFXdCndXkk+0AsHshGhKVCqkYGpZ6rKu2s6NEBmC
8f2fvC733IzzvA6AGefD7/uLWssx0FgA9gExoo4upHQwrdwulClR3UhLw2n6ULhhXe+ANWzUBMMT
StjbXbi4H5VxemtaCEZn4ehtNVbEmuQThXQO1BfAgYq9vT5RDRvgrT0IiZ+gxJ6oxxEkd0pYbvX+
18wA/AnNpvfZORnaVwCo5qQzSvQKt3fcG48p0qkh3TW2fUr1jTho7TLCEAqSelgEa5u0r87Q2gXj
ph2BS43vXYp+ZMkM61Tpjb3X3b/llXw/nKghAG6HGjYKQpLfzLOSKgUxkJhC3gRC443ho6Y/BnWu
b4T7qysTygeoXwschXQDuWNZW96Ilc1jf+yZQ4MORAt+mz5mxN54B+Wphv8u648x6chbPRRyGCLa
aNKIlfscYn/Hxqpd4Em6pA4XdRmBXzFZaKSk3mlTtbP0HDiLXv9YJ7UKqvx63nMj0wOeONqry4Ct
ncrWOCMrokdlzvNHg2zJAqzdFGJrxNDNuwDntT9naNiqXWXbYIGb36B6D35oe+MdWDeBwErMgCLw
lWK4ImvpDBkkOyKl/avR2q+zOm8Rs62dF4GCwJA4+FRQz7lehp4WbIL+APYeRIBloh3cYXiYXEiJ
a92h17MN7PuaXwmuOSQpaKAh3bs2N5dFRWqobURLxbUnyyjRrJs9fgDh0vy9nKYxun/1rdrTMJwB
lC+eUpn02htmZo8egtPMsH1rXvaE1T6rwc5P9/ctrX0suDDG7bEwhHSSE1cKFLB5LcLg0SF7qCuM
4Lxs/5Lq7f2oiKDeELOzNtoS1/vXMGuu7UaEWJQfCr0+9aMeLA2ysNI7/YsFXZgSj9hFCORCrlSb
bLQhlR6lYJKQ3ncr+y8FCv+zIFcHR7gYP7fkVFIXcIs0I07kJY0Ouv+eQT9wGfculDI3vtBaeIq4
93+mpC/EeYmhWeg/R2ptH3hluz4G7Wu/nDaFyMXtKL91APMCXI6iEvAq4pdcbF3S9FMB3TUkX/Q1
H38rTh/aGCiZ9sTBnFpd7Dzymib/4jEC4ZMgFhMqCnL2OmseoOs5jFoNJqQG87Vz61czMx8sm8X/
wjUQTSCWwBAt2mLX68vahM9jiVqNapbPRoaWoLo1/rV2cJEdI/gFeYWNR+jaBCivbSjhTE40tv2J
e90+T9JPTaY+mpb6/f5q1q7AC1NytF2CnLKFKrUTFSY7W+CpNT7rQ7v3wNOYVxu21pYFPDSmDsRY
NWZUrpeFOGFEkcZ1Il7vUkgNVoE3Yrj/cH9FW1YkT180leco6TqRhsmKJW6mEPXrpt44T2tWwJ8I
n0OujBqn+PsLL8catUarcOPpA0YjyVlPDX+eALcENuuv14OmFG48JMki65Mspe4CEiuRDzWY2wmQ
dH3RGrJz+6ryXQ/Tb/etrfiDGB8CNQWiHweUWdfrSrzUmI0u86KJkQNdPEQg+JrBrNTBVAy/KiMp
NyKglbfDAqEVvB0kh4Lt4doiBZqvHcB/FFl2+aslQCVXk7I1iiN+tnQpWXgD4XOIVzFpIDkFq8Ao
z3nvRd0Q6KXfneAZCcM8kt98rZvd/T1cuWuBlUdQge614GYXK77wjUpDVOGSwYu0HKPOKmROfWaT
j41pbbj62sdCIQ3adNBphQKtdKASL2uXzOi8KNd+gUnH65S9DWNlrQeO8flfLErQc4skBn9KboiQ
vJm9bvaidIgBcqPaU7FVn145UyJP+58JsdyLfSvyjIBybMS+eWaARsk+zSjErWhI+F/OgoiXVyRD
In9BXfVG6VifSNXyFqsZne9jbpzrt67s/KX5hiBx4/yuuR5wKugvY8oFczTSe1GCjtsb0c2KwEhJ
HGh07Z5zoL99/gEdpfvfaK1+AFrFP7ak0zsXbpfOIMSPtDKozst3IDi9mJzI6O+UYudOG/bWPtgf
c2DYu/5gPJ3rWoFwbeSAPoo96O3j9NlWf95f1Pr+gbcBdyqQYXIxFwzOCnNn04s4/8rIJ818q7yQ
s8H30hdMe4XT1njs2qkC8OR/BqULabS45ab64gERlvquXe5U7UuxvNbq49iyjctv7aqwQYQprj88
JDIZTz2q2ow2mYdOfMT4x7F+5W2/caWvfSWE5uLQQpcWHYTrr7TY0wxmkTKJRp1DOTiywCqcmL91
/dv9D7W2FkfwIwBihrKA3F6ipGS9xuDoSdYXIcCkTex1avVEdXq4b2l1RRY4PkUHXkxpX68o7dH+
WMwEfmd8Uk3Nr0mM2kr2Lzov4oJADwH5NxqM0qPRmCAD99QuibokLKwASnuV8/H+St6Hu+WHyUHf
EhVdtF9v34qqN7VSVZMIpEr5HrvLTq7WM0wt0jzoW8wra2X+GYpN3Q61tCXgDlfOtHYwu1lp0LGd
tRECBtlyqDJD3RljAWyWoc5PetZNfg/qq423TdxW8u8VQA4Us1yg+mW4ZGs689Q7XhL1i/qUdOkr
VR5p8qEcx4OF1tTs/XN/g9YO46U96UZL8iytx1pJIkDsPQZZzR1wD9/SLWLatcblO0Dlv+uSY1NV
wX5pVpJEmaX/9BLN8Z28CjtUTgBt8QlU36w62ecY8+nMrbrA2sEBAE0091B9vTk47lIWGBp0vYjw
bxh58ZX+u9ts1TrWzgzYzWAGOQWqKlJQ4vDSNUifJ1E1OyWYQiHqqRXGP31r9j4aWFuULCvfDQRn
oEkEIA3U6TdiqFz3kj7DpWNZsU5+t8MoTqkNCVaab7jkygOBbExgNOCOoPeRXiGvWYAKbkolKpQh
NOv8kEENRhsf51GoYgRmkQRLvfWqr3wz1DyhGwCVVGD75RgvoeBQKBtHnIMZ6DA/U1J/yynXbICX
G/MsAtmN5V1fc22nTLkym0qUcx2zqpWfUEghFBvbd2sF4wQo+WNMHR8MMf+1lVRrrWlq4Bg6zlea
mb7hjb6+NUgs3Ov63ri2cnOXJiD/NkgS2RSaG2YdZlts6bcOLiyg7WuBzA/z/uLvL6LHRBWwRE6T
qOyP3PiS8CxUIPU5vt6/kNa3648Z4fgXZgauVolBapwjqnQPxDOXs5bQY029LY6V2yN0vSApcCQT
MwnoG5IIU8MWC7PQOniHaUu6c80KCqzAA4LvEWBtadsqwhCAjLonRrSqxA1Ude8AUZUziDgYG9HO
SnyKABi6FKBUw1N3Q3XSGVNfaU0DL+jBHPWiziAzMqGRVgVKubeL11L/mHIoV3j1Bjpk5Z0VloX+
EciEgfCUPhsyl4Y1FjazZt+1/K0DlaEDCrdq39gH3YiXbM9aIOyI+5K80m6vKjsMTnrTi5oVXzD6
/BFceuF9R7q9tvCLsBnglgNIAW2ha0fKktEyCGr8GOr6SsfJJ3Yw1mc8PtObPmCMe8PcygEUIrsY
PRDKDzjp1+ZQXOzAyIeHOy1xKXajkoV53ZgbsebK6RBhOlQegGVSobR7bYUrarpwzrDNM64rUDey
3m+3pgpXdg5jKHhbENtZiMuknavBVwutW1z4SzvtPRaU46cMKF28nM0czvOPyvl5/1OtRAegAUJ9
G2BdTUXzUlqWZnCzp32nRE7Npm7XKppW+gpGZQrfXfrpuz12OWTMda36qKAxNQQt4Lu9z1jv/T2Q
QTgwOMBF603wyVzvsMXGVnGppYD00EJzvm2/Tea4NXAoM2MiP4YV8SAgNUbf9Cazm8fJm2sDC3ZL
DMRXJ9OhIQZXfWN2A6/fl3TH+ifXKF4wsrAfFMxr/T14ED9BIHkB6wITmpwaQaDOTtHYVSKun/Pu
MxS6XBb8LZP5fxZ6YUXazqabCyvxHCVSmi8Q8zBmiqLh4b773MbMWImoBCFAQcdKPhSD0nfQFyrS
GKUTUh4ODn/L63D+UP/9yCOKMxirBLsLUH7okFz7xsIHjS9alcZ5egB4OCyaJ2/Jg6H45/6C1k75
pR3pzXCYPbDeLtM4ywF8m9tzK2b3mo3XYuVlulqNdGWTpWWpZWPb8nxBc+Rcj8fEsn2aOcG49YlW
HR66sDjcIKlRbVmZop3aZtBclsZL/U9p7EozzDX3aCjaq2WeIHoW5t2rVbb+FDG9PQ1gBtu4OWWi
vXdPvPwF0sezqyxtBFVq/InYYMT0Dd/mYRWB3sXxsyJoCEpHQZcEj0HVbryOazuNV1nUB8BYgljw
2m9avXTxHI1pbBZ+Mu+EWK0a4MBN88ZJWHMc8O0i1UFZFDU4KXFfFFBpK7aRgtDjpWl27nDI+IZv
roSBYKX7Y0J650BeqtfJYqaxKCIqRufbxrNTZofNsd+1V8jVhM6IIzBDN7RtFXWdjHRZ3L/O5MzI
r6l76JsWLPffhu4lUckGIe3qI3RhUM5zQKzRmZ3aZzG1bX9cfkG7cEfFApMsWNTHWgOfFYmbMmcb
Zb61+0vM54KKHkUqJJDX7iH6rs4Awem46Jp94VoIkz5ztJFnEz29JxfMlPevl7VPeGlP8hII5+Ld
dFgWe4PmszlaisRPlHDeGuR4n7aUkhL0xhH8ilcd/yEtrAXb58Qoz2K9OFrz54Y9ZPYP7tZ+5zwC
coZQuE6fdCaGurXl60Q/MGXfVuOB/KXo7fvZv/wh0oodkqkYYNGzuBvBqvqV6Z+yacN91o4eeAow
4gS8KpDm0vVSgsh7ySDhGzfwkz7RA7Wo/X7c6lat+Qp6YtCXEIoMGBe+9pVp0I3cs1MS91mo1V+n
pv2kVcc87p3+W+F+/HtHuTQmnXU3M7uC926G8N1FmGk+FNpr1vk663f/f4akKKGtNCCPmJPFhBRh
M//SShqYYHfplS0Rdnn/MIEmSHowZYCCD0jr5Ke1x2k2kpxHLd15ubpnWti0ezCzhtmy85KNJ/b9
6F6eANmc9MYOmpljzK7gkYkXD30+nYZa9n1xfqR2rNta6M4/Z7K3yAYSRn5wgBkCqTvShPdZRU+W
mtfBE2tZiaFGS9fuQe+e+6bL4w5adEHNilNP1N/3P+CaQWRbqBGJbi1Gq67dstK6brSLSgNy1oPm
rX0s1U8OeHMTiwQj+UsxFwA3hYYtVNWE/rcgzr22pvPaabnRaNFUEBpYzPmeUHWfdO6XYZwjyKBs
JQXyWwQmeWQDGGBEPgCojQwYcKumZg1GIKIFar3OaD1SY/mkKvUZde0gLYdXqAbtQBW2UQsRbn/p
PZJZGTwwEwdERwXMIrD47SFI8VT26f6H2zIhXdE5OC+QZmao/xb6uSr7PRqeG4dbvhkF/AFAdBTY
cYzABSB9ra5Js2ZwSBp7aQU1Je+A5+JIus/3F3L7ia6tSCfNtD0yJiVic3UqfQwTBdTwAihKl2Vx
ylCT6L0nNCI/3De6tTRx21wUq0pSJfrYw6gxYKY1BRK03nmttnGaxQZduwGWJlRhAQMFtE2uIM6F
uTSTBSsmZb7RtYED/idMk5aQjbi/ni1Lkjck3kyVYqZp3CtnVBcmdTfVh2Krrb66a9B0gXgcKuVA
nF3vGrfoMLEGVqzFCKkHXhcoPG69xzfhHNxOqI4A3YNji8q/ZKVVGigcTIiF+eQAVp8qPnMwfFy+
sj0tsveZ5wLTcyE4I6L7u3h7pmAZToywFdUwCMldr4+W1GR0gN64mYEUbKB5Fk656ezvW1nZRVQp
EDUi1gD7hFy9tqmZsgSvWezp9AQOBb/X0lNhb9BYrXjElRXx9xceDgI1vcgAhIg1191l9K2xz1nf
7JV2Y5T/JkEUnwv5OxJElJ5QdhLLvTA0GdC3MCsENkbyrYAKk5u5oUWjZvrdds8V+zqomj9bJz5h
LGM8AHCyu7+d8gv2bh8FYaBYsKkYc7u2DzA9gLApJXgltTCzSEint/kDEPpb0ffadxMTAAKbD04r
Szpjelq5zMuQSeTJcqCj86SOytExN56Ote+GQUQIDQnsD3LP6+VMwA66ZTaRWLMImF2cQE9emAr8
c7OR264aciH0jGAekBxZSqa3aecM7kxiyz2w0j7hzsggjudMyUYCv3aqoOGGKjroztADl1eUtmlB
R5XEiZF9TdKqgBJBuiVjcROwoUQPrS7hitg9eKH0dUBSQBUoMxVxNbxVczQ4Tbho/ak0925R7wH/
CJYW1O+1vzUUdDNHISwj/UT3UAVoBif6+ovpwwyBNcPIY8WZfSul/uIeVBtD6S+TshxbhxycJhjI
g+mwvdq3YVd+6XIzvH8KbjcZAEJMp4CyA/cmwJHXP6IjSdIoJCniOqLxFnHNTQkGS8TgO6oT6MW/
u+X1v05N3ii5k5ZxWmGW4eTVpyKJp2F4JGNx9NRdAfwdeXaK5uBmB49OL152rBs9wo2z4Uy3hxCj
mOgGI+vGRzY16eHuTAJynXGu4rn8YTQ/gZNs+caNtmYCngSYH1CmkD+S/JVAhGj0gEGPuy/t8KI9
/TU6DbsJ/p8/BsQPuLgxs6y0ar2rqzixLF9pH6BANCPgfspRqL/vFatLgWSGULID+NeR8sA5T4T2
b1vFfJhOPDnaNX0uTeWvgw+Idgk1ORu4E4CbpWezW/qODaZWxdlsQ16w8vXyu5q0r9X88/5yVkID
WMIZE5UJJNFywcWB+Ec6Jzo+TckC0pZCY4KCaKU41wMLtDkPbBNBZLKFils7AFeGpex9SW13VnIY
tps4460/1m/EPDeTeSirJihGJWzwf0XAltDAwzPMvxG6Qsq59+L7WyCnwcJ3QJ2G5jeoCSCDIn1R
kFIBxL3YVdyOg5/mYFTlH2t+snH1mM7TjF74v7D3Hv8DnAxIr7RwJytdB0URnDdtfjOb3uz8sqEd
Sq2TfeKGlgeLRss9hOnGjRT89l0X45y40NFeQoghw8nLelQmMOmANtAcznaJTMAJXTUkrvl5UqYN
Y2uXOLjAPDyEouQFYqvrM9mWVtd26UJxUioEK4CdvJh5Q8KhScJcgWBh1ZN+b1VmH2ISTjnULhSw
kpZ3J62usmPaz0XoTrTcGPZZ+9xozuJc4cYAFZN0VXAMPtK5bXClexR6l9ZbZZcno0xOc5M8t/Sl
ywFfvP/FV30dKvGAMokGFzrS11thaSybBmLT2NGepy8ZP0BdMbCn9oDGb5sexjbz6/HVds66xnwB
kik+ledmi5Fw5UFDGw/DR4LBD5gqydHrFricNKF13KUYaFuM1t1pYz5vPCe3QRAwVEC8olaNytKN
EEGvmZWO3KmO3QPaQZ9KJ1Q3vuDaFXxpQTpAhjV3+qLCQoYQhOg/syUyN0y8O+d1nikqK5j7waAH
0OKyLjXjvc5R3qHxono+ujOm8iXZ6fyHeXDn3qdNaCZHPVN9TiFBdS7Lb+BI4w8J6G2r33P9hT6D
nmGZdrw/cGRclr4fVHRZ7rvVyj5giyE0BkA2JnhNaR96ZcjppGE6185nqFqwn40JztGs26qz3swq
44ZENxrzrGBncwUP8rX7LpU1aNQcKVJ7qHM7jRuSXA2ACN8N1ln93pBPDbrjjRUUSahsghdWHOrK
uhSHeXRZOM1QF1fBV+U+L/xZ0c4F+fYvNlNkO4K4HEVyUVO5iCCIDXFVABxxLSQKEp3C79sizKHd
cd/Me1FVciyUqkUSDsIIDCZLQbVKvURRMlwF6XJkTeYr6cuI2j+DAh/gVjx/6ppDvnBksHXguTEl
e2AQQYMW6AWo1N1z/kbISzrt+ynQmsEvvelA3Uct6c4K30hnVu4LocoKPjTc3pjQEDfp5Zb0HNxT
ukPjsgYNlOViJnJoii1Q0NrnBRZMiMjgxEEk8NpK403LNNomjVv+LZ3UAwFjs9CbcH/f3/nbohh6
4oLmE1NO4EKT56JVrSzcoi/ruHU+eAC8EvbbTYpgBhDN+87LiCf2xrdeeW6vLEq3fj71ZZ6h9RG7
4JNradjmNGyK33pbhaNCNoytHlLQOgHdDeA1gJCSA2uZURmLyet4noO85vhUn2rn1WMs7Lo+SIn9
CQT13WiiZmFGLdmojawli4goBCkS3heA5+U7ogTiDmUYxHJ141M++SrJnhJ33LeO8sqb+SutU0hh
jB+rifnJwpaNZ2fNWXGqUAUHnRlCHMlZs5lA7w8wyZiqibJnfUs/z0xRN0oJK1YEI60QKUEeA5GZ
a2f17KzMy7Zo4qllzo67y3Sq8k7bCJ1WXBVVEQRPyOzFEJu0l0yxW88ZzSYezC9l+kyockhU7agR
be81TuBwICHGr/ePx9rKkOyKuU1kaZj9ul5Z19Z2N2h1G1dF7wZQjDCCcTS3aEdXjgQMwDvAlINi
naxZWS4ZTRWFtTEIUj6q5Y6k49FJeUDsX5tIg5Xn8cqW9G40Zu62NaoDsTWj/biYDxmbz5bHNzz/
9mPB6VWUzIAgQqFABjVaFJLErKVdrJr7YZiMo6m35r6b8nOeN8866b72varvHTfbGt28jWRhGaS3
ItQCrl+G4JQ4CDOEg7p4rs41NDAH7xmVICUvQsOL1WRr4ud2P4U5IBDEwC1q77KHjDqQZ47dxZUd
svFBqZ8Bmtm4xVY2E78Y4DUUJNDNkseuO6FQ6ZW0jzXePgAA9+KyrwV5AIHkHi2+rzXZGZvhza3n
Q2EWyR8CcySCmAq89nzecb11WN5jyxprP/NcD5QBAM3752tl9zCFD7UFQRkpShXXVka7o6VW2kPc
OT8UK6JWDcXtL/dtrO0eRm90B0TgABbJWrseL1riNNYQ54YWqkRBoFpk55GVwdnW3d9FkwJsxA73
ja5Uq4FLh5YS5glQQMD/rldWc2qzouj72KqMl7r3gFY0Tt6Y+mj+tJn1uEDOtSjyL0ORhXZCwjF/
zku2cTGv1DHErwDcAFg0NF3l+79aSpInQ93HUEYI7WmHh9Ifyh2b/zGNZ01R/boegxYzARurX/mu
V3bFN7kIkpTCbTmf2j4efnM3dE2/UOLGPNIltJ6zT85uznYTulOG79HA2UpTVl7dq1W7Up2oShcL
jy6sq0T91o0/OT9AYdmfNLbDLT6zI8i0wIETmnh07y/89iYXfSQNbIgAGUKdTHoJJ5Q3ISXUwTL9
aVknnZ+KBh3NwV8Y29039V6BvI6Zr23p13sMMtCiQAYADxOcTIcmeenNT5SDxgAiGGCGnlvFb77/
Y/AXylJUNB4r7weakB3fTRtutrVqKYU2Z/T1WTr2sZ6NJ8sDG8R0KK1vle4+zibZMLaSK4h1oxSO
awn7KSehEGFwQHJY9XFjl/pP1+DqGfUiD2LAtdr9HpaBdwGBxuWyK0DuMPhukqvaqeg6Wu/NkQ+7
BdL2zWvbo0WVVpb5ndG8KX0CpfsPdUX1BsQMBbd2i62TyMw7nYWgqC+Ug6aWTXXIamtQTxOzcwju
KjR7IQanW4zxspqjCxyijlIMaoFQUkFRRnJhNnjFpFszPq6v7urDdMxfjKNzTM7qrjkpkIHw+XCw
Hz7U3+3Ut06hs1GbXr2/Ln+A5MmkM6bOoksf91+afG/6aaTvquJhmn4s6jFvIWl56tqw0DYC1tu8
B+uGyo9AgQK54cpO3fC8GDKseyBDGTR2kviDTqvj5CTjZ6dK0njjFImNvDlFFwZl3y1o3XmgGYrz
qfUr0h514HAc/VQ4ddij6lhNnypzCZSt8ayV9xUtDgwd4E9UWGXyJpzT0m00vY9JpRtBkRbct8Yl
3d9f3to9DMQ8HgBwuQuu6+s7QrH6rledcojb6qEn/yT6L93YiPRWynhIMC5sSJGCk6SOmkLLKLat
L+oYt+V57HZ8V7ePHJQF7AFAGPYG8dEHnT117bcUAOz7i1y97y9/gfTaUJ0v6cCLAVH6OUuHp44Z
YdH9ygrMRO/6B9foHzo+fOyLLa6GtY+I+g/cVczMgyfpenubjOme0rVDrCyu+qHOEb5gMiB5u7++
VSsoKaASjyYR6qXXVsBRk7aN3g2xZdXqqdQ7aAZjkngDnriSKqOqhwAWBBBAZKK9cm0m6cY8aQpj
iDG7tze/Qc8rqAP91Hwygv6ZmhsvpS4OlnzwLs1Je5cZYz80RB9iTjBya5GpAGvsNHw1uZ2F0Aoe
HptOWV4wSoiRfUOjD4adoA6kuUMAwh6yW5a0D1HTUJ8xvp2jg125p3Ki417NFr5nCuZwTT1pP7WF
Vz7X6gJ69ZRsjRDdBlgA+gu8OroHQAbccPHPSH1MRtwxrpQm+2m0kKemvNNea55qjwtrEsxhGyWY
DaDVAAKeZunPGthkf9z3kJtjjl+BNOt9VBpMe3K2NRjOyOa85ICPGycCXpIuS099v8WWdOOIwgzc
EDU6A8PYcutbyWYAtfSB46Rb5ZfU7e0JvC4csw73l3PzCLzbQXkZfM+iOCXdyYZCi5TPHY9bdKHD
0qh+0xGMgGY5Q6WK1OF9a6ubB1K7/2dNrPoiVtVz16IpAqbY9mgSeHap7JYSLO8dCiV/ex2/Lwxt
JjFljJFZ6VGlRdtNSct4jJaD3+rJuazG0CHLxuO9/p3+mJEe0Ragn9wAb1acudZHjLYnZ330so17
f3XbQAAAImFdRCvSrUTUgTckG7FteXeg2rSz2+7MXW13/+us+sIfMzJIa/DMwh0xVhr3+q9+PHNv
Dsb8Q6tPG3Y2lmNIn8YplsZSLHwaF5PKDroZORt8u9/SIhe32tWthzoSzhDKkUD3YPhQumQbr9BJ
kUw8VvM2+6d2EjCaZl0y+ly1x50JjDhU2PU5hLTYVhVhZYWgy0J3D1QUgC/JGX3ZQMXAqcopHhQW
uCUSQRvixZiavv/B1lYIAlXcFFC3AN2Z+BkXxynTCHZNqycUs3aNGets9kk5aUGXYWmDC5h4tTW5
s+Ijgjofk5yAayBoljZVbxg4BKFxDdSIUfltN9S+o+a/SFZjNmPq5+P9FW6Zk14utzOMMbf5FHPO
956zML8Hf4DfJNUUWom78S6vHGYMuMNhUB3BzO4NfKrXO2pk6hTTsjqa6nhAc+tv4aNwyksT0lE2
B52DL06fYrv8bDIeMuWpML8lyZY8zqoH/lnK+2N64Rq0G4DK1o0pLsrPECXZaUULHZJ542KSAxkU
4YSYEAru+C8h5Sm5g7G0pp5XCfRJhy+q6Ah1qPo5WvOge9m5rtRAJywU4j/A8rkMYJKk23hSpDNw
8wskD/HSlvTEVOrHwdxDUrsorMwvbOYXTvUwgm172aJck3b2vwYBVgFaBYqOcohoqpgsRq5UP5rl
cRgT9FuPqCUHf+X370bAnAtOQUS7eC6lZ3laKIW0QF4/TtZPY3pIakDdbD/dAv/K4fx/7IiFoCIO
FKSsR67+H2nf1Ry3rmz9hy6rmMMrGCaIo2jJkl9YtrfMHMBM/vpvQec72zMQ76Ds6x1eXDVNAI1G
o7F6rTFO1pxp2jpx4dnqq+MWePZTDKK4jrpTf4z1U58IX4q4Xf1hFfbgMSyTQn5zGbfkRWf5pl6H
8YskHbOwK0n2RTaDsqo8bQfNJUL/iaDZQHd0cWfd64bg+vTyzVD//wsgO4XQCeANf/eVVx1CX5IF
HfbjHSXoksB/WuCQ15oEjDv/2HxPX+nX61a3XBXc+eDRQHUQWFM2LWd7UkNtflIsyCgX4Evvi7t0
0AG8qd0yRVf+qYmXPzsePgbJKJCAtgGO91NuV06dMUqx1oT23D/X7bNep6eqeK3w6GtJzn7u+ofr
A9zaGqzZRQGaHEguHg+gNCCkdOqEhiok224ndRkOxWQdi3YRPVDxlan/jA39iIxnDBhhjcu7lBwV
jdZKacjWLd73h3gf76HU6CtBjOe9XXVoDvYxvukP+V53o32bnOIilD0gIkLQflwfN381+fQ13HZV
2jUHR0pGQ61+q6XMjezXLDplkbXrTCloqHHMqp6MIq1mvh7wyS6XT3e6vUaLAbvzPAc6XnVL25Uc
EoHdOyFK7tpU8pz4NS4C5XFcwKcIBcTeHUTbiUX5s0yLfQa65gGYRS0JuTbPGDCaWVShmkTD3Jm8
zDploGNS5oFoRuzqInaLD9alT9YAmQOWCSLLn8AgTmz1Ojh8aHgD0gpCX/oQgvKkDeo9mjXJtx/A
vZDEi/0k+M8/ufs+uqu7eIofkdg1XNlT3NlfPJUAEiMomW6diAw3j8ZDhh0Gm9blJs+XsVy6GXOh
DytxUFwka/q2GvN9Z60HOUOdeD1J9nCY8sVfjGLfU0uAmthYDQ2FTNyGcaEDQpuLrpDKhS7NVHYh
bo9sq8ekXQ6JcpdVfwgkZOuOfY74YjNJEJvvcE71RF6ncuzCyb7tpdnTilMn9261Htt53yeH67ts
49SANWCEcU6BceOjynEWPjNrUptxXLuwA0vDbvUg7VmKSoWfdzJ8GPVugE6ABMFzDhejja5O8q5s
khCdqWoxevneBgdEMXiFapGUemPT3EbK8/WRsRW58GhmlOWFDLjPeNgvfSaV8sox+ikJZUgm+uuo
VqG0JLVvjW1+qkq1djtVy91B6+46KAUKUtJP/oKyCuu+BMMTqg3QYbu0Dt4qc63RLxsuRZmFk6UA
RqWXEXqnrPYYT7FJ8mUoBWkbl2pbaKHCpQX1LwAmWJcHO0rOF3Nu0BKBZDusVdmlkfI2d6OIBezT
ectsMCYTOAyclD9vI70bZlDsJ2GS+JXhyzmxnCAK9OJb/If0Df8ZzpkpNsdnw9FyG8y1jZmEcJWn
VKPEXO6N8VGi+r1SPV73lo31uhgWt141SHgH6EgmIXQ74uZJfY3/iUZGsnndzNZWYKBsPK4xvC7a
gS7HNA7ygnKNAr/IvraD6erJrUV3xQ36PIqbsl/3c/MuMMl+ktsIFya58yxWR0krDeYVzfwI4Vj0
h/duOhueufSuHQ9uCsDuEM0P8hwT03JX/b3MRZpNm/N7Nm7ONceuby1oueEjLK/ugnxfnoAgkgRR
mv3Kp6GyHnWo9Di4QXFDHTvQ5S6QOAm7ZCFFubpgRl9zEYv85+OI7YEzM9xglryvKmhPwzG7nVq3
O8aD7mh4YEsfUu+kDB5D466kFKHrPwVrzi4XR2u1nCQngt1EfU/s1V9nHYonpGx7QfT6X0aIsphh
A9rwiYXJWfEiUuGJP8xtPfbTRk8JbhCp66z1k5JBxKfMqzelWX7WfVq6Wu007pJUX7ShNgVn/9aY
FZSEAULA6YSm6MsNk6PsAmA3xpyrzdEAbbU9+s4EOheBna3YiU5DFLXAsIO0i5vbwaGp2dV2Ehp5
0+2GWv1qTboIV7AVPM+NcBEtK2sl0xYDg2nzd3Ny65+NnkMrInPltPFMCNm71zf/5uzh6QzVdZ1x
nXIZ/dDlWopHfXiqfJ8vbw4arCzT7dWn62Y+X3nhmSqwpACcsCyJ186zDfR9ZM6UhvXoJdZO6U03
y46jPJDlCRTZC8A39yroi6+b3ZpOBmxDzwPInNHNdukbMcQnK6Od4aXyPsHrRO1aP8BvI9fQ8RY1
yG/5x7ktzj8maErlaQlbSt24E3pZhH2GIgucc0AYSl3mBRYcBc9BGfpHhj8rxX0cqHiuBZgI0qx4
kONqxDaSPbXo1jRMCSDdgkxyK/ae/zjnasW4ZDa0SNJQpq07m98Mo3GrToBn3Dw/z61w5yfgFEll
jmwIINv+CsXt/U87KHyT7K+7lmg03Ekiq60hyRIWI4mf9QE1E5lCPEz0OLC95L8XhHPgIgIqbtGX
NFzR3ZwOD6X+f1xxzmsj3aztrMZ0RWrsVslDB9a56xMlGgLntVrbQ9l0wRBQGyWLgzJPKuja2Iph
eHBCygk6DBRAuEQeTHlJrtpYCqpYLlUXv8psMPl+oyLW/c1wwqpnEGmFWiv/gDwaY6ejuI8tbusH
I0tfHO2u0x5xNuF2r5zGXFSI3zxm0aX3r0X2RWcZ7qrq1GjQkh0m9xKqKmjJa56Km8UzLKK4ZoXu
OcF5sOnWZwa5uZzkxcpMlKxCxXqO89Kn7WkyRUZ48M9HnEENAcQHKprmcf+6HBa4tbuWdnIaqg8g
mlJu5ILoz7Fv7gY/vym/GQ96UJDpS/bdOqIx70CzQKT99AE55jNBXIPwVsTqGcCpXH5CR6VyVqGZ
EBbQtnpYfwI9SG+c6Lg2D0YBwlDtpUMV6076iRdhYmne9U2xle2eW+cmoEsKvP9qFmJh910bbTcF
G5pMT/b0Xi5/czChbI67JmsPwIPz5UidpE7ASqqzLW46pM6n0gN3gykY0dY2R/aFGquMDtZPmoqg
2kEG0GhpaOrp3nGy47KIKqtb+5xBPNmCoVDA05lWfTcwQgGEdlkmOqjAX83lZZ4F5VTm4bxjMDJk
yOiBov+TYtcEDmu1h3h9mNreWgFogKYbfXB7gxSTTlbwyWpJIdh1m6fWuVHOG3MN21wHSjYsl294
t5kimbQ746upvJvxEphDcojGl+suuDVOUGeg3wCkKqB/5o7jPgL1R5Q5aYisS0IxN/bX0L6nZfBX
g2P1SXSrgf0QqealA4L90q7rLslCa55xFdqB2cpaUrDmoQ0qeUhmjWTgR5pE9VEeP/oRZdD0g65H
1EhR6eFOnrrrICDaY5NpOHWAwcnJUEK2BBgmVEhpfLt8lZQ7GtGjGj0suqv+KA8jDdr3zPwCNIXg
GPwANPJ+ZX68X4G5ASoT3NdItlN0UJ1Jw8Wfn4BjfbB/rMHwGD8AYHDAK9oeE+Pl4fjQpm78Aw8U
15dbZet5zT53lKS2tToQUUPAq0l0Mjzj53w/eymZHvqKpN+U3Xrj+JIPXO0Y3cbuclMdir35fP0r
Np3ubBK440Xtui6VKfxcnZ6piQdSzSbt6rblXrWCBG8IRZwLJn7r0MZpjV5CdCWD84PzvibO8lTN
oFFYrBrw8O5gDacRXVmJE8T3Iv2prbh+boxLp5x0cpI4h7HlmO6zpwFY5UAUBjfvUqBvQ88iutYZ
TcDlfkqVYZDqocjCUQM0tjRdw+x/xYBYLLp2bHJ6z9JSzclPcfSWCns1trcVHhCho4NXaPzv0nzd
xG3UtTnG6CI+5g915lVP2esKvZnddN/GQXqHLtG3+kl6k94mIUkIu4N88mN03qA/ysIzLb+eljoo
a2ygZgpNxQO48qKXPCf0NbqP0Gz3+s91f91MwPB0+EHJjCZFHhGWdA2kXeMuC9t+3svTw3Syf6YD
UWubSNNz37qG9zwIiiubmwSOioY+vFt+UhuwUHZuKmfMwuG7tR+ec7e+K0DfdCNif9/cGWd2uNse
NAGqZsymLDSMF2fFa50NKqpQ179Lh7GdBfFn84hjd/D/joo7b0wVTgtVxSzsvV8oS32JvCFcb/Fg
KSyhsh39yUPQGmXhzQKP3fxrQrn2TpRLmL+6LNw5CahODPSA7FPbNw/jy6ztipzUL511UvFMGokK
4FtpChPH/a95bntW0joBZoqBBvMPbYcezB/XfXLbPX7/PhfIc0ijQI4Cv6+e9IU4IKpwqpNlfcGN
pzENQgXm/peF+22Pi9nZbE9KDlhEWHXaOwQQd1VTHnr7PqpNNzIO0XwbQ8S9EF22BKvIP+mNygyZ
9RJmtSAPjyKRme3j8Pcq8XJtdYW+oY5iFsdg8aPvfQA+DuXQvUivjmfv4mNSkEImy8/ozfqmK0Q+
LUFhEPUPaVn/k6OcfQa3K9RxBJdXh8+I85TI0rdxvGupqCaylZujPQosL+g5YBn6ZcSWsgQhk229
1YuPb9Z+cY2b/mvqRjftQ/pE/Wx33UM3A8uZPS6wyHoNHqd0ycK83pU6Y4zEm+yjNp2M5a5Whfnl
5olwZo6bQ0NqwTJkw5y3qiQbSfmg79bGo6GVu0Zz3wqB5NpWgDkzyP7+7FbeDKBN1WPM5+SW/vKA
ROLYhf+sbkxmvzuIWL829/uZNe5uUGvQq1PlD2tNqLq6O5Pxl+H+ur5mm1HrzAqXJmkDZL1ttK+G
5d6+BzzzRtS2+hk2gQvguRdyuRHaI6sq0WBh+D7fIBc/zTel3/gZwEd50O8Gb94tj3lFro/rA9f6
6TQ4GxgXjteywrU4gXfoO2V08286qbzOA1QNuIT86PhdQ+iXBdonX6WdvNfeEpfu6j20Q30wNnsJ
idwl6P+i6nY+FVwIXydqVoWNJY30EnYMCxQL5SACCmxte+QsQEV85En8AzdoJoB8SqQsTAHaT6IG
FQbBRt+cXKCq0FcBKQ5UUbiBoMSD94nUwdUuGCXkf/pxOtLd+A/UeMP5Kb6pQgeVHGiN7buw2fW/
6tduV37R/N4fDoPX3MY/m52wtMP2O7/i5x/FHVhapKZxMeOjpLs2UP3G69yepH7y3XAbVw+u+xff
R/YRwc+s8fjtRU0bkP5F7CDR3dRNgWr7WZHSrUixW4jkXTf3QUt1ZXA8jHtV8Xxplhjc4FfetJ9f
/1GCBA6d3E3ftTvZ73+sX1u/PBo7ZR/dNTi2shPSHbTT7eNd/2yTeS/tSsB2BN+17Wz/egL/kJQW
6aBFMr7Lk0/SnXTQXe0AlZISSqjowv+S7vPj8qLtq++49B3NG+BjrIfEt9zmHcJgHa6hX+Kfmivf
y2FGottE4Kg8K9WnVeJCdgcyG6nOsUroyCUvlP1ruW8rqqjHdyGDosABNS5i25AKo3oGY/LRISnR
dsGrQnSS+d9Fd8GtJOnc+biobRgxYBhs/xX6+1Dca82vUlSq3Izb5za4uD1IcoYWBebgiJrJnURG
kpEkWILYm12QDpBs9/Lrujdt3jHPbXJBu9ZayXA62IztJWiGxk2hmFRHxa6Pl30TrUdp6Pbp1IP+
erizneR2nKKgKWZPWpedplA/VuzndbiTRK8ZwtngIt68DJnTLfgy5ykHAG7xtf3gg8uR1K7kjj40
BF6ro0imbTMHP58PLqQN00STacU6gyjncd0DkvGge2VAvV6QK24lG2eG+Nd0sBdFpjxgeJOPFv4b
nTi7zJ9I8nB9gTf91kFHGcjYGBkmN54u7+RFKuM8zNPWa5VdadVuNgs2/cfp8ylW/rbyMatneZo+
Rp1RS+iSVNpDmv1S5mRv2XsHt6Z5Ge/ntCGJ6bjq2LhZNbijNu0TxS2jxe0BcSvW8ssEorZq6Hda
VAdr0+ORT9/nVPLjrPV7S7tz5PYU0eLJgXzE2FH/+iSxjcV9PpB3jNgABMqgL+LS9kaZgOot+yTU
m9Vt+pboWuKq8XM1CVZjy71sQPxQTgK52ecngrKf9XnOLUDherqv7eKua4M09x15p+bPgwbejxia
1qL6w4YTIHUAIR0Y1xwA7nknWIoWN7wuDWOA39oxCTQT2XO9CoAbAjN8vWqJ9bwbQDoYFv0xGTNv
URK3lwvBwbxlBRBG1umMFhZAJi/vBFjIQcl0FN46+I8/yO/Cp9oNdwBC8rcF9gVn3kwlp+71Dg+p
xVrdTLVxLO05aNvlZR1EbXwsiHGeB+lVBawreOoEOpEL+VG70nVR8SqsFuAYSKHRoECwaF69IfNn
syt2YyJq0WER/bNJMIIx7rHP1KfpNIK01cH8QYW1UmcC2Q0/G0wwnVV74B0E1ajN1YK27H+tcTdU
xepmS6mBRdAnrze/59GPSJQRiQbE3UqB5bS7QVLTsLfWeYcecgckeQ7UCMv5fTASi2S6Liryb9qE
zAzrdYC6B0+4qyRo6ZQKPPUpvSsnp2CwdnQNKtGL4sYhgXex32Y4T+wavVHjGm+ntFUfIW4TKHHk
Sr20n1fFp2BPZtgeaZYFV7nNDaCjgIFeTMhw8uiUQi3byOgMgCGy6edsrDtHTbwpL2o3RxvL9di7
uQNQ4QZaCdEXmuCXm82sOxUy2RhiqhyoqwEtq7nNSmgQNYJTSmSJc0VJNxetq/AugxYqJX5uY6Jq
YeYv/Y1I03rTO87GxHkk2hL6GgpkH5ZyqOulR7tyo/x5iv4mFp4Z4pJtGZgr3c6ZoUzeZfWxX3Nf
yPO1VZq3wcb87xJxEXeioyPlK5YItLa7VDWC+nsy7kywImrfinJXWXhOMxMSd4vbtYJFY7/9KVox
YlcovaAjgr/0oZlQMg2KRwhtfV/jh1nUYyL6fc4pLC3q0BKM34/TX4b8TXiWbP0+2BxkPI6C8F81
maucnSWj3VnO0pc4rRr6Hbre63FWnVGwh7b267kRLlXujbKojSb72EPAe+XoAMr0e3v4dX2rbsVy
tAQycCEKEJ+ew/Sln1IT6klh65zy/L1VJUHc2do3KCCioxjv5VAo48axGHZXFQMmC7Urs112MoQ0
EB2IUh6lTHjB2FyaM2tcVpTk1hCBaD8NswSkxUSJ6t5bkhhtNAWEhfJBHf1SzvsvddY9rFY7snaj
6XYYKsOblLLzpmp6tvO1ECym4LMMLiDaa1tbycSwT2ksuZMO2ru8lUX8+JtriYIVBD0A6EJR6dIv
244u/WhSADa12UUoFC/m1tmF9rx/LXA7axyque8HWABm+aku8kCaI7ANTcQcDqOuk0bVj30qCBcb
HoReLRAg4sYDWie+aKP0icKgATi5TMntx/ym65r7YZBdpWe9Qkm8/+MtcWGPi/SWXc6UUtiDH5EE
LR5WfFroX5zHF1a4MJ8kBS4oCqw0zkmfT8Xwq0hPgym4kW64hINOHdZSyWaOZy/XHV3LZYqcprKj
fWFkBzSQ2X/u3CADBPkM+PM06MpdOsX1ud8qCF78GDf5A4BvZq7jXOqyIQuqOD10UhLfd33tL1mq
kBSMTEFt1b/yMc/DzKTAnWnx16XV1kM3D6JW7c9dtyCKBvjFBKUJY0niOTnM2Ej1ssBpHDvFTWXS
oxx/b/LoK4TmAicxidmgAK+hdXMlWY3z0l6IXQR1ru6sPL8p9OlNzswf1ydpc0MAEabihoHWso/6
z9n5o8VOXxYa5kiSvHT1jRsKhlgI0IlKcSI7XDDNItr08oLkKmnq41ioe3kdCdgJwTWv3LRZLdjn
GycekoF/h8Xf2OXCLI0JQl/o/SWA2Y2RB2oS2gkuLyIrl976P51lNeWSYEFLIkf3r7n1Eolk1LdN
6AZ60xCJcQm8jMNKZvTR3GLe1Ayl2fk4gaTmVRsfrnuByApbvTMvoImV5GMBK9CfnSFDEYIKWxil
Ng4urAnulOibRNMPT5ZAO13PhhXoM2rbA8lmw3KXfBbBuzay+AsrXI4AnIxd6arEkpCjZU+u3mm7
aL1nekNgb3L79Hh96rYd+/eoOMfWwFyKekCKR3mjv8nM5jkvvjXFvWx2QHG3Aoe7OjgVzS+X6wRp
Qx21WKCaMk0lipWD76Qg8utQ3+Uqo4MSuMVmxAe5JF6uHPSc8sGBkdGiNISxQSwC52T3NmXP12dP
Z1uEy98ReQyWAZvoZ+dZakbdnuuWYkROH6d+VlrUi8HU6y40l8gyVtmXoZINEFfnhU8zmgexTV9n
rZuII6U6UZoucpG9QFSyp7+WGSCrOEk0d03H0sXecdx1nr4bRTeA0L2CdDw0Lawyi24AbrVJl2hx
jPbOCOgNSGO+OJDGcEclTu5WkGp5dY2u04YWNqkoiOZQFKldfTbnUElAGaHLleUr8SSRSm9NUDVo
WnB9cran//fccK6c2BRUQVmchU0yeU0yelIscN7NfY/GMYCb0IkHDbpLf0LUsQeUZVHNNh6UONQW
aGWOxBBlXVtlTazybztspGfxxRwKK6tl2DGPpeMXEZEMN9KRKx/Tn9JBqwUTtxlpzsyxYZ+Zq9cM
LxEWnCq5J4OA8Uo0ZVyohIBTr0YKfrsGYlS/a4/r2/VVFxngVt0c+9asF8xVnEV+qz23k+XG6v2c
vfzf7HCBqyo0rYHGAp6+i2Pf7mwggruTrAo2uGA0DhexhhpaeaWG6Yqeh1v7Pv0i0lbcDIm/15rL
GP/Hksa6gBobe4ZVUtLJ6JPdJz+mHoq6ggnbjPRnlrh0EtgFTV1LWFKKAG2kg+3jXoR2S1nUTb29
7//dLQ6XzquxtuDpHIYsvMvOKRmTEzYPub78m6PBUwZY9BXQJPDJKMiXBqw+W/720QHASjIH7Eqb
WO+miLJiczzsuo4/qHPwOUwnxVVdzRWAH/IO6S/RZlBniXBkm+MBwTeDPwDwx/PnF2AzkFKDZqE9
eRoa/6rOIqWVMJFBagrOxU2fQ/ETVWuoEOC2chlfHBpFZV2jKNSVfpb68xgAgVeXaKz1GxHGaTOW
ndliG+wslqEcP2XSAFt2S4BMSwQngOjnuXCmrmMZ6RMgzMOAqlCX65Y3xCJa0U0HOBsDF9IkqpWt
JWMM1XzbG+9GfQSfnyA12lx/EI7orLMVFGPcURbjiQG3VhSGUHFPVrQcFgppC+g6ySHERa7vnc3z
DAx38DIAgyFhxS1K3AzSADlrID/xWOIv43prTVTexV2lePEypC6a0066vejeMswNmW2lEQSjrSll
T7ZoGAbcB0X4S7fIIDSNS2aNKV3/yeIv81/0iEJl4Pfvc6eDaSdNlbeAW1Nwn1a5SazqB9WeBfO4
NQq0nrG2SghzYStdjgIkphVqnngRbKabQqbURbU67Pv7eShIqVJSQbvJqoFgwYLm5UM22MFk9GQ2
7i1I0l3/mM1vAZAe0saM4o9nvxvqzIzmBN+iQIPJQ02IunVR3I2d6Cq8aYiRrACyb2go+14Ouqud
SLWLBf0+q/q+RpXja6k0eCn2nX99SGyR+OTahEo4SGOhF/6ZWKXu56SxBjSc1fnz2IDndrmr5EOy
qm7XvdZoZVxLwTbcCo2YQQU1Igh4oRn0cnDGPORz2824SeZxUO6h8UaSzF1i1Y2WmEQi+gO20T6N
8Mwc56ZJ2UN2UlFQX0utg+KUX8CbDpCBQkkrp4e/mM3ftnhExqjWYAQYMTS7fkG7PkmmllTOSuZH
TX3QktWTRf0HWw0mIB/B5YixtDtI0C9ns+ppmq0p2jOrOTCU/KYGW1LxaIMC1XZKUmRecmOmdzSd
BHth61Sw0O76oVnNWAI4u9DrgCQUChsJTeNfqMf3rjTVyl/EsHMr7G54drTJmbPidMPojDHbNxqu
OFmwQtD5+rJtuci5FS5tKwtnkYcCVix1+aZCtFxdj6Alc1NdBHPZ2tiM3dfEJQCkInyBo4NzJLqM
63KEcsG+K8sfaFSW3TSZ/+INAPxWuLahvxOJDU/pPlO7HCN2RzBXu/fLFcoeRUdF+nabXvDbCi+C
qi6xJWk6CjaS9q7jTg5aGIGfbZZEgTwBcQnwLjZ4fS5doK/Q/Kj1eJkyqO8A7d8H9bMs3dKY1NqN
079D43X5B93wxvKaxZVbrG5ZH1SReMlW7sCIf9FripZZoHQvv0JbpaG3aIMm4PyQTnGQ1Aea3o7m
EmiJqD13yx3RdvihGQh8Cr90kgU1sKYFomOMyt3YuW9lARHFUaR9thWHz8zwa5codtlYMsNVPA85
MSdi/yO/RdldLmry2Tpjzg1xm3geNQO6rTjN8l/tG0zlM3lcJd+MPFF7wdb2wjMzohJEgtghfblK
dtqxVAix/q59AoGcoNdr0wfOfp07lVtgDIrIwK+XTABWDi3jFUIexDLe2mh/PSJtDQTkfQbq00hW
cf26HEgplWBZYx3a1dw+mtSAZFu/N6T3v7CClwamq2RAWJdbmCXBr/YgAArLPgN1KtGnJ2sR8bRv
vrHgzRdoK1llVO3cCQUtBLmbC4Br5taneLTQ6OAZzpfctN2yckix7J1yZyY7sJyQSjtKshVcH+bW
fmLi4PgX4mlQXrqczFxuM4hnYzKtNhvQJO4EDbBZXl5WLYmlOPnj8g/KruhG/+jhR1cbN6vrAPb/
xsFVpp+pO/YgeqTTnhVOjEaQbnweGCzh4ILLg/YcBGSXA1sHx4oplBJCXABTMMyAZkZOW39GQ2Ck
765P4mePvLTFeeTaKUPXZLBVvpgFWbGMqsDC9miQXrP2c3Ckcpu3tKWm6gxcz/IJaM9M0bJ9VZcd
Gc3UIbaV2/9He9x2XjVsim4cgAuR0OHi/NKqX9hhQsaT7YlDcRxkVLgO8qpXfUvjetQX3M6l5juw
q/dVV9xKcSHiT9rA2KjgxwC+Bc2gDt7pWPg6y5Wiyi7tKsZ4lKIiapy4VikT6H55NM6QxvfEdLJ9
0aG1pPs+NIe+sfzrLrK1gOcfwG10qQRz97riQpg5z4pxyqWT5k8iqN5Gwoth4laE91/0FEPP8nKY
ctXpUodLdVikft82BE+gyZR5MS0RWdACBEHE0aiITn3jzx87LkzzOW8da3bUsV6yCr14xQ7gDUVU
bNngOsGzNuRtP0h7LZB4Xg4PbP2l3Mw9JnGQfIhp2W8N+uDx0gFiEC9Zfs6LR43RBW+3hhUdcpCN
RcesVL9eX8sNVP/ld3C7wyyaibYdviN/ee9c89h6RvgjekuC5sU50kA6mvflk/Ul9gR2WXS8vK5d
2uXu+5RCct2o4ETxS1z5le4ynEdD5EOjHuXeR89ZJapzbtRqYBP1IJBeMFJYXjZRdsp6iirsnLjq
0YWvu91MgLH2GRbOjI7DSIk2hIlID3WjP+HSLhe/zbYf11LBHNdEqsndaO4ST7+nz0BjItvrH6lN
IKiV5GT6uvwQzDPzo0/zDCpJ1MNMMLTwfS9NmoOGQ0K01SWoerU/nSHxk2Teqc4cDEl9yvrqvkgD
VRkx8OKbUUGF4vonsHj06QtMZPWgRgC2l6caaZsxohDfRf1omW7lFu1fTvcDOdZXCsr/btTfrpvb
DBxMEhYwRBmttbxGyLCWFPrNK+gB5NoD0v2YSlNMlsZ+NJ7tzO3kr+0MwThqkVwWzPZWZIRvmYwH
AecAz4bTWhSP2oOKJ8w7+HJ1p1V+IWhT3JzNMxOcL1nIY6LIUhD9E8+GxmjVgn/KJFI6uFQEFvx8
64PfntnicoHSXLV4sXQUtwf7Z+/oJFWkx+urxaL4J+dwoGUFxAnWi6/VL1U7otgF51iRFWq95OPx
qR7Bq6a8p9LJlgaIRf5xzo1RYYVMywApHfYEPuns/NTMdYFak4lsysD2N7+B40lRB0F821ymMyPs
78+MZG3dgFnfwoW5dGo/c8zYHx2ZrF2ekcbqE9LSMhHY3PQ+dIogxoEpCS8slzbbzMb5URpZOKsv
lZwQO3+x5m81QIjX12xrbCBoxhULwrCMzeHSTgriOCiDYYPNGIkHlOYYLpExevo6Qht9yv8B24Mi
sLkZu9nDNHjQWO7xKQeOknEpHZzJk3lDv87LvZmgISGNXa1y3Lk42vShtAR7bWtCIaYKbn1IxAM6
wHlKXmXjqNnYzgnomCQ3ylCClu71WqQ/uDmhZ3Y4Z1lzczYKE3bGuf0h109dnuycryCvDBYpcgTh
WMfq8DsOJLtAW7JyMBKQy9Wja1PnUp/mofVVAb2CiDecOdm1n+ecQ2tUda6mMg/p+m2KI9KAAb+R
ngbpqEK5fpnfr/si+7lr5rglgmKbBPBrhXayySD19GCDqk1I8rkVpM6njFufzukTWrQMGDg64Km6
j6bCU+YHY/Yc289jQL6o4C1u293PVonby5XUz3NbwWRc76p2n8UvINUlI2rMUvu173aK8Zqt+sP1
ydz09zOjXMrdgNpyLiErhMIH+LiUR3TkEEW5W1HLuW5oMyNC4QYSwVBbw1WdqyoPnZpDK7XOQRu3
a03wjvUFiScH4iNDcrdI6S41TH+GlGObH0Y5CpRy9esnA1Rhq1zfQFBb8Fax5UaghLRxKUWDFd5y
LzfFrBQ9hLjaPFzkk6U/44oobB/YmtyPkiKe0iCuyg9Zlxwdaq9GHqImQZTxF2O6jjuTqIpodrfc
FU9pKIBBzcYEZ97lYGS1ciS6mnlYg8IxOcSjctNX8U3B+r6ro7bmX8b22/UF3QoqjIeZ/YGoNo9T
GC1tkTtNh/alNpMMd1IhAG2jW5zR37JUASA0hGMusLStE00pxaOgHd+h297NpBPrEp28qfy23igN
uqs0PE3gRir73RQMpmBLbg4RecOHOgBr+rucVZpIc1OyS2E+2FWQNNJz5UBI7fo8bvkhLrv/GuF2
oJ6kSwx+PNwKoyrQ2py01uyK+V8FZj6iz1l2EnfU6W0NF6GiUw/x/IDa5F7sh5tWALJkhOToaOFz
u6ZxoMwHxE+YrWjUqBQAcGmlfJecQUTvtHXooJSEZlmQJLNGu8u1aZwBD582Mp9GKtypcHaJg7d2
HbTDBFFoN3SxDIEAkRjh5o4G0zpoPOGOBq+2HqcGnqhklh60h0WybiiaPwYsF/2r4THxBtBRymAM
Ui+Hp2G52ooND6D7faZZe3BoGRkuN6kWlPUCPQJRurW5dGcWuaqAjLbZpDaQI9N8OWh0NyyQbDEE
6dXmqlm4YKDZHKIbfMOW0VIt6kf4R26+onemC4zooEwvtMHh095f31ibu5e9LGmoUNsIi5dT2CdF
W+LZByUda+rv41KV7uqSDv51K5sjsgGdx7UTzsiXhA2ztoDSQm41oMrI3j+WidwOHTh0rtvZXJ4z
O5xDyJ2Vp4uNJnrVf5OJIAZtujWaSBgNKY4pHkY3GvFQ08RGXVtFl6W6uv2sQybrvi4F6Ya2dVCB
61cDSoC1/5i8l2HXriouLaHdTfZbL+WGt0Sz4wI7kxwj1qyarTHKBvEaZjRTXRBrJETXB/OmGSUf
tXfTk4tS39NZeU4kBSJIlVoEjZMVB2XR0CsfNavXtVn3Ne1nIwBPhUzsFBXSei0ex7KdiAXdb09P
1OZuzPAd8TwoECxp0v1cTKlbm4DcybW5+ED/5LuxLpObGL9MtAzgKCgemYKp37oI/D/Ormy5bV3Z
fhGrCM58BUkNlkV5jOO8sJLY4TzP/Pq74HPvPhLEK1R21d5PqXILYKPR6F69FtOOwgMVFHnIiy69
FCTPtVXqS3o/Senz3GnPKGUYj1mqZm5dhdF7JDW6wOTqvQqEM2AaeFxBuoi7cprQqIxYnZCXzLRx
CUhRHPuNvJhv6af8O/8gpps0DhB0tz14faX/WOWbknFOUllNYLVyS7u9m8z3sPmU1HA/6q+3La2d
fJC82xipRBMFhAqXe5rqmPduS+ypVgNw2MjpSxPUok1k+Sr/DEHb+IsKAMQQfP6IGldDemlOMRCl
7KbuLbWbBxnwJHva1vYuL0YqZzXt45fba1vpueFeO7PLfbwYf1UaoFZ7H5UQix/l9HUhcX2q9EA+
5FNYPIZFmGDsZZzd0dKlfaCQ70VIVHea82oPyIBI7WT14XL2i3heOwsouFrCeBg0lGh1b/4KyUb5
PfyUaV+6VivworVQhf4bdDfRA8YbnVu+1Lak6yMYCxOM7DX7LMfwb+712OvbG71uCIgfFAHQiuB7
VnGkzamNqHsPqR0Z3QfSddT8GX3etrJ6KIBZBN0H5K8gB3npqu3cgv2zQRwy6S8Qyjl3QtH61cNw
ZoG7OOa+6YcCwCx091Ro0Dx2O7CY7FTvI6KzK7kW+INuL2k9vJxZ5GJ8pptpMowDSJTN342HIl+m
9e9S0e1ItAN0GqXL2TrqQ0lV6AOYGR0KkfLP2qXMkKD/t6tsT86S3Szs9XliuwryChd0qvt0G79E
Ig/5KitfhYAzM+zOPjMzS3UeQL4ZsRtRlEIzfAvtq21Mwx8o8dNNe4+Brdh9Qx3QQxvArffhafBe
PxdPBPVbWy+KbmhII6HB2Aa33kEdQFiiBLhV68VJwJrTgE28qr/Nmpe3Bl5mf6mwC1gBUIXAMEDp
R2XwTS63Qpkw1kieZBhDhiKGLccfGLD081RUJlvLemwdeQKw3RiP52/HuQGMAAAT2Gkfp+pOs/ag
V73trismGK0wds1g5QC+ymi2S5bV5Qh9TE9/yw6RiHF35YQTZPA6FG0xFI/b6NJJ0PLqq7icMlb3
0IAa2NUDNCIdJRDEq9V1nNnhPkmrDWZh2EN2n1d/gLEGHYIQjb4SEgEnwQQ+FoJJYF4wN4zT1JKM
ObuvMnMzD0c2ttrKn0KE9epSDJuBm9HtNvgh9yi0JTnrjex+JFu9PY6JByDOv/jqZya4uBtamTU1
CUwAudIWdzABDvzbJta69gzjBViMwuij+CEL1Hg7KeuBwQm2+iHYJBtc17Rz5t3Hq6j+s5YVXNji
ojzK6IMatbCVJK/meKeOYAUHSNRWSypHbmG4oK5uSm/MntTst6iEoa46xtlKuYgfh30h1WylUkTt
31ZG50PoD/fy67JBidbJDr/IrnOnQ+fFm97tnxMn29Vu+dpvoXl8mDfarvHQSIgZceszmOaEkXol
WbvYHi5AFkZTqTnbnm/Elb2JLnsF1kzHoI0TuG/lgwyal282jbzbPrDqyWcbw/797IaA6M6SVMjP
7rMx2Da6N8rK1lo2t42sRpgzI9zJn3roVxsVjOjVC9LrXHqSpzfizLbAob/QVNx9d7GLXF49xVap
6Ww1xO1p7fd3ZGPtDUfF+6F0IifZk13qV5vFNQ+GWzvE/9HeNfsIjHxb1QV1uiu72gYUbk7/DO0v
ZZM9EmjTRruZGth5laZuvBFzYrJvy/9q1mpkpWfcj3wVsbKDuVYYkBU64s1uXtzbu7/WfAaUD5cu
yow6KIC5oxcFcm9mEsQUKgz0q3TJN0GKyePuW5t5YU2rjJpGfspNwb21dubOzXJnTjGkNtNjLMtM
zE03YdglnZR7YvQ/jSESKZauJBhYI9S0WfWeMapf+rEBNw5VHWtMFWOftFtU2UgRbrKdrW9ac3t7
R9f8GW9TFPWQYUAsgovNWhwEesXmUtumcRK5OKC27bXlYyxP4LH++4oUm1f4xxj39fIMyg3BANi2
Gs2+brbHsH83zMGNm5rKJN2MmkhMbPXDQSkalBkMG2FxMcEKUfOrCgxdJS2gfXNVg3TZwLxS0WiE
JpgN2d3eznV7KMjqEKtQ8Mi4/HZ2Aioye8C4Ukj2P/ZJgnxtqkSvYeZt/CFDCQPNFPRpUUjiYpAc
T6HSsomkinyTq2ozoGyjxM9K/T3S9mO/D5WIZhj9NdPPWtvlzdvtNa7F2XPz3BrnIp6XLKigoRAY
gO2WqF4Fy3NYN0+37bDX5fUy0QFnZWdUe7hDV4H7KASyFqNf6rsm6wc16XZN/qxYP2vykCW5N3Qi
mon1pf3XJHf0QqCFAQABagrzEq0LirVPrQPGLzdqwdrWjh36Lf+sjfPLUM2lheT4hHPSbDvDdqt5
eOysKnJUo6YSNAZu7+VaXD63x7nMEksBhsKYX4LJKNaeeuvjtgHRznFOIY+9TQJmoHrR+8ipymdN
FwRhkT+wuHl2v9cJRjSGGn5X9JAny0AH2+OWkx9AvKemGXSV/qjAeN1e1up3IhgxwVGWoRbKfacZ
1U1JUQFCrh4mZDGhk467VKVd9fO2ndXtQ4EQ5WC8jK5YDINaToOFQdiS1vw1B0PqBCQ4TpOIsnPV
D1S8JxiJG5tJvtxDvc50q+gYXG16NfqdpD//i3WAXkLWLGguQHb78u/HUV+iJAa80QiqqVwHcgW4
UnkQ0Q6sNbgxGfVfO8xXznwhkOdUMkb0NiQCU8EmT8E0ieH9PyjDbUdTAWym1pyssd4xXdXRon3Q
U6C6lek+x8cMMR17e91rcV9BMEZVWWGoa27dqjTVczqyDhlqhfoe5fwlpZZICGjdCrJPCJiBho/X
AZKgKSzpC1YNZHBb/erwJNTGBy0V5J6rzghquf8zwwWLPDTGDrRKaByBMRECx+mEeaBMhFu8guhi
DAkwUdVAcw+U/RgIuvyGthWroKyuLV+qd0YX75B4GMFTNj+VkC6zt2rtFMmfQHUaSGR9Qo5uTv/2
IuV/ARe0aoIDps6N5UfZj9LctC340MBWJekbU6cDJBJ1v18+K3DJYxZqEml4KvznhHmgyXBMDJXN
l6ncYbT6bJDKobN8JVao2iibPl+etTLyuuw5UU9KcFRC8C7/7vI/uvqSjPv59wK9MD1z2+RdjmcH
TViitmCMgwTO2FKifHTv+fMkAqRfnbavHwolFcgZs/IQXwfuNSkcwrq1/MD+DhnOMA/cocldq2gg
b5I7lgaxkwRK7U70oNqFUwUs82+60SWiPePj19cvUXDMkPwAS8K3tIaQ5HE1EssflwWD0ndZ+Xb7
IF+9MP5jAX9ZIRgHQTXh0iujEJQGRqtbfmdte3ShdlL3CBR+0jpp/VgZGq3bQ9wIRqL4E8cb5Rxx
7OO2DgrN8u3iRbd/jUZAOxHHzVXZ4suIaaBvihEKyPGxvT2LmfCSobJKyfIRn2sXggoL1XKt3hhN
+Vp0gekM0ZRsJvReqWlOyc7Ck+AoYxL80TAlSJZWtqivw9+uX78I/o8BeshkYdr78he1Sl0At42v
2UlHUm+DB0k/ZLaj5oJsi/2d80yS2SHoTlmMqBrzU9z2tl2NrkmK7U0xByNHlaukB5DpY2oqXAAM
H19u+9Da1zw3xy1rJuUMtTjV8q342Ck/q/iox6LERLQk7gIEDWzVLzOWlECnMy+pVW1IA02q2jMB
o3NvL2gtUAFCjEo0wEHIxDnPsRSA1nqttP0ciicpeVFBUl1J33s0sG8buirjfX2pM0tcSNTGSi/T
orD9VqneMv0pRpsLb7VtG2zMsT2UNjXrn21PF9PthCOyq8sEtBzhGByuqLRfuiMp1dbu49r2la22
bNP0ITOfCmDhVOWUEhs1/r3eP3X2XaW+SKGL4p8KGb5+d3sL1n4EC3AEE2kYK/hq6p+dUg2ChnGr
tzbkHVKn60NnwRSO1YROawkQV2unz2BdaYwtgKfT5lyoKJW4SxbJ9gOlcPXwfs5B3YW6Uvxojd9u
L2rtRPzXlC5zeMQi6ZLJHsLAz+W7NogBMnDM1hLk6lezNriYwImLkokJUL2MkHL5/cogTmYpgfPE
2XOtuwVQPP130ja0jI/huAe7GIn3gLOZ6OUGmIIOdkG/LbHL0s78y+FFprtJiMkkiHFPIVW7/CnZ
aGYgdcWJySr5vST1dylRwfpjjptMbUWkpFdNYVhDCEWHCCkbI9XgFi7XJO60keBLQlWgUwAK3i7m
TjfhOHHlzNkG2sF/q1X3ZRPEJSjDob6iGMrlCscU9QnMVwV+19UU0+Q9aPHG0223WV/YmRGuBNB2
yizHVhT4bfYnSZ7sTVHQebsY+2b5LamyWyyiMdvruApsPygTmWYchgz5rUTpapYD5Pd+pD4lSvBe
xobfhBrY/z+y4r6VBAHv+mDAHLZPwdwwQ61yfjJoVaRZJLF9GdRg83JX7+U6ESQXq7t4boQLqq1q
LlajRrav6aDuUoFb3YELmyqdsi2Sx8l+M4KPWRLx5qxkUlgb7guwsOJVBBzSpYcUuI/bdMEZGAu/
VJK7wK5dFb3SZt/3JZCXmxHc5U0YAzrxIvCb1W09M81tKwbROtuSGttv0pJO6evjBBLH3eRGPQ0S
9EGsDxuIaGvYmKUn6SLr7J64TDfYwoFT0SEPhuyeO46mFiO1j9h+k6KnxfiZ9Jv2qCq7YsFttjhE
dsCG+NoumsCbvhSneMsojYO9H6BQBg293HJDh2RKXODy6GL69BI5BA2h3+i8oC8vOejE0GEHJRf6
AzB3Z4Jy17Z5cueD7Y60QKvMSUUkw2un6fz3cC6Q1Lk6hOz3GK/6qHm4zRTDA8k7nirvmmjw6Gum
82r1CsrLhqIhh+DfU2Hc9qVhdThM1ugFMR5EsQ79mu9jYEM0JHKsZhNoCFbEcpoAtKjQxFGP5oSX
eq63zhyDVuYD9N5oMNAh/F22WzP+S5gkC5oajiIeUiCCvKK/sIiahka02H5hGA8RKJJp04SCZPf6
WocNqNooQAqgE8rjE0pg7dtxxmXAuObaWsJCn9oSFMB42yoCh1u7cqFvK4OgS1ZRHeP1KdCGL60w
1HHQWtVJyR4vwhDqtpZV0lYpaIJKnSqdZEBCpIlKyuRYxhajW1BAT73WMqlmvYSzSCHsOoXCDgDm
jfYJAO2AG1yeAi1rIs2MA1yH6sZAN3gIHKLs47YTrF5khzvnvdK0Sy0jgZJ67djGEG2JlDsNT7fk
L6tLX25ztiB2zM5ywriJdJI0MDRPnm7TLt9GkZMLrgkWE69Oz5kRLh2MSQm6hRZ3rTGkPwF+RYO4
a18FgZnvDXMr4dEGGp4sYFrFSpbACUbH1rYh/Ob1t4nJ8/5hFlFWKCzAXC0KikvgQNaQEvKQL91M
5IzMeeCnVHqGRDeNXiYXnFz0ZT8BNoTWxRaQKXpv3kGW+fnj9mrXTqKO163GWPABo+OicaZNWljr
MG5C5wTA6E0PRsbiTW4VENQLWmtrN965LS7Sdu1MpCEvkI6NW1P7UeeP9d/iydm3Q7rHpl4YgZzB
PY/iNsAAU4flRNMzq7AmhPbTIVD3BCLzoi/HvI3/cBirhiVWJLNNzhsNTDJE1dIG/pzL90hOHBNa
XFIkfRpx4TWWcq+Mv5tR8CISGOXBlV3cxRXgyYHfz+i5Qj7bsA+NjJcfuNW6JcvpbNpOpESipHPV
LlBe4IXHCA6eDpfnO8CRKEGBE/iVCyWGCgecLjM6AG57p4vel6uOcmaL/ftZLOk1SFknMjY2LP5U
6YulfdSSIJKsJpxgUf9nPVwAzsHuIGkJ1qMbLc3vlH3jaSoE6H4k6THBpBk4cm6ftJW6AXzzzCIX
ilW1M23w0yF4BdNp6I5aYlIIMtN4OoblU4WasnxIDXI/jfmmUSLBm32ltMbMo2ePmQRMUfHafmVu
VMsMqSbfAmU4JYY3578q8lMNH+3qmeQ7u1OprNIsvUtn1S3+xY1/Zv3rc5x90mVJsnmsusAfJUJr
ufT0ydyZo5sf8U4W3HlrtwT07PGfqgPyzT9YkkYrUgK+ZD+L3MR0RaKlqycBvALgKccQCTKLS++c
EQj0XkcYi5HNOWbXulMM9vpyCLbD4E3fO/CC62Qr8J61ixzBzUb7DWSRyJourbZjbVtVTuA9cQd2
2S2qvClT9nKzCvbq7521QWc2Dn/E4ArZJKVT1289EVHOX2F5vwLs2c/gnFiWSzM1RvyMtFdpmdPe
eF4qL/Tmjb6d3Lp0ghKJs4QKtDuJiALWMvX/SGWAPZhlctwWWHE4lTGC+5zsuvTdRplfbYGnaWhL
nFIX6TSvnhh0CGUQOSAXho7Apb0kMotklPGhIcTgTEb+Omj72na0APS+BYhJY4wbfo0TeBV6MbK2
L3rBjbm6YsxjKLaGVBx1sMtfUFRzIksLgj0wkQ5JNna1rYxDULuKcm9VgptlLeqioPCPMe7utJSh
H3XCjC2v40jD5tiFwtkAlk/wd+a5ES7fsLJlDnMJoR3pRtA0bqr8yNTeb8hbHOQOGcNdHlWYFBiX
TVW4xSSEv69lW3Ae7KcM8BJE6y63NOjVNotyM/AT1C4zzVnC2sW4DQbHUXDLD92w6bNfVnUsYnun
xBtT+nb7IK9FjzP7/P2doA5BTAhT+1LjZS0em1P2VDuzvKn04VnG4z8WSa2vnlmQDOHogAEGujzc
h53lJJEGxca5GY1tnvq68ntp3prgIJfZFnzPCF2mm2ZQPfoF/iivS9OjYQsr12sVB+S4SB0swJ6v
IOJKJ2NScsolhM3Js+fnqN8DnQ7o/4DSXOWU00DNNqO1mvhlSZ5v7zpZ2Xb0BIDsAvAaqiP8IKpi
jXWLmC75kF3/uWymDQD4KLfgA9SO7adbax97Uu4p46Zw6p3o3bKWbVhINb6UM4D85qG/UT+2Tapo
EnN7I0vdCMBG7Wnw0pOd0sELFMEj/v8xqOEGRJkFCmlcrJwCM8/STJH81pSdDtq4ZKD9fBzQXLKC
rVn9ke3RUYWna+UjY53/Ncu9AklOtApfT/LL7HkiD0qfblLTciSwTGQGNL0c5K2t24BMQ/B9Vx5t
mLwC+zp6orZ1VcwmUQy1vKrHna/EqKnQfKTgC+gsOqe0O/SaQjEvftvmyo0Mk4yRj02W4Yq4jCQx
jtpkNTCJuQ8Aq50kyqga6oe+jPa3La1cAxZyNtA2QqyMCSteWoI85GgkEi7dobT2FqoUVnzIc2tn
GbFD1DdzFLYp1o7LlzAPiLhRIuS7nlUyQfJNUxCmJbRB0FiaRy8KQJWzj63cWYJHkEU5s5R5pAxp
bzaOCU08DRUcZNVuomDA7BmKyKooA1jLodmoMKrQoEDE6AEXyiKIZilqkUj+kEXv8Gq9wP/Qv0Hg
wpuPFLSdexCvb5V8BAGlCDbODg13eV1Y576DTsKwb/tI8gEmzGnbFnTUfaOi9aCXdCzdf/HVdUAa
0C8BAIXv8seQYR4tyLb65rRJIkBDSd7vwG2JNCMF3TMU6lCVFz2LVnJnC+BotKcw1Y6CGff0Kjpw
2eN7SsB7zDFVQIpUnGzw8AanIqho2YOesUXdDCMEbXlQ6lORH8pJcEWuujvwsEirQHZt8m0bNR2z
XooLyZ+MrVV3G7OOXRMtY5zmRv1Q0DK6vdEriY8FcIuKDgdgPpA3ujxerbFIEFHGRlepIbt2hQZO
LJHCHRhu9Lap1bhMsLlf6DMUKLicspvkIEzDFrZQq3Dgyzspkqf9EKXAqmTlEaMu0CCCQOcdRPxm
JyKG6CJe3V30OvB0QQMXTbnL1UpzlM19BFrlAJ5rgz+yi9CyOvT2TJPuPcre/sWKYQ1wcaDFISvO
XQmLPc5TkONrtvkhSFK3/aMZjt7pJ+gfmzrYiAF3EHUb1w7quU3ui6aybEDvDzbzhhpLRSuvH+iU
/QoEV8DaXoJlC3EICTjwhNzaxmYYOkm3Jb8xgveiLjdVpiVus9DsR5sA8h8KWrZr9tAMR+cdb09c
dtx7oEzBUpan+Ha96SSQw5ROoAHqFcyjvkz57vaHW4sE57Y4P0njWA5K5ifjtNC4h66qKJyuXaDn
FrhwWhedWXTVLPnfok7xDKeNJU9KRCiUtasMYAncFihwolLHnTijMTqS20i9jNo4TtYunF6sYF/V
0HAlIA4tPNGc1+qygEJjwyVosKmcQV2DBCwDLfjFYruQg3O6YPAzVd7K0eb2J1oLXGioM9UIhlww
OPfDhFWlFOCx8Cv922iA1+J7FPy5bWL1xj23wR0lgHFNiOsiowuy7Rh47bfF2pmpgy0sqOnG6qf9
aYlacoJ18cwAk9VlwTLApq38gXypBSrF4V2wrrWE8WxdfBg0VAmFFAPurSIGydmBmAtVfTnYoV7c
fIZvS9MLYv/agcKMB5iuGMkUtD4uA69dj13cW3J4MrNRdhdVn+lSFCIaqxXIKst/MSiD2SNQkPDU
fHkcKGFTVQDnuDWNHHQYKSbbvMp7f62cdCPvRBbX/P3cIPv3s9Je3QZVQEDB59eFvc0JSA5/gQrB
6Yho3mx1aaCYUmXM5UJWgS8AYfSgs6zYQKvW7iEinm7i5Wd9V5p+MYITu7pLmyMYvxdcMjNBBT64
N5L3fHkSeM7a5XL+K7hTp5eRvUiRCQhW/tmHx+Cu+97Yr3h+OEmJkf3ckzeS4U6lD1hygAmswpP6
+yUVIV7Xth1CfZCoQW4IgCJ3MDMZGO9RmQIf/J20SgEDTY5gPaWDkNR/rRCGutA/pvhrxwgXC0q1
CyAuc+hZ4AAFLuGuMJJdUuun0R5QjnpKC5kpGx117anpBRibtZMDAQ2N7boBnQvu5LRJBVaEAu+f
Vj7OGCmNJkE0WPmkOJgMZcYwZrhgL114MMzStJYiPLV24ihxiICAOy/9Ac4/lBiFSeDKp4O+JTjy
VcifXsu8ZxVpw17NolP+R7tbXOmU7a273EuP0xOEoYPncG+54AhVNrc9l3nExfPFQN6DhI9px9hI
7zmPCecsUevBjE4gJJ9Ul6EOtBZSmZB4vK/MTT0KshWBva9c+DwwzEsxdpAnP5G4ODb2j0jBBMx8
sttvmI12wUPXJIKyx9V3xArBJgWKLNSZAFfnjmZPuhD0zhpoFTBrWRcYIx63WfpY29prILm3d/Pq
IzJbwA0BFQWkt8pT7OVg4/mPLaCwAJXZ1iWgiaa0FWJGRIa4J5k15X2YpKC864OHelRpgAdYlyu0
Tl/+xYrw3AKxAsMh84NEFipUDV4M4QkyHm6SBgDNPySLvS+VX7cNXQcUtnc4AhDLY+NEOjvwZ56R
JXIYFWMUnYzcbzBrT5LZRZHD1fLyblLjQ5YB26aAGVty4CNy+UO41jXfPP8F3KayycWyn9LoBPzF
FKR7aYAMULy3tNxN29QZstwl4eftZa99SIwIQiAJsCc0Fbjs3VSrNlPtPDrJeFx2xXdtrB0j2At7
m+t2wCwBHDlQRjxn7dAGZa9P4LrTsp0cfnao+ZXpS2QLLsK1w4bn+T9muKCZ1OEQGR3MDOHsVXFP
dVB/jGkL9jvZg8Hbm3f9cobP4NnKCtgg/kBb79JnqrrCZK4uw1w3OwQx7D2B0lUQ+aE1ePrrLH1P
ExEH3jU+kBmF8BXeDowMjS9FFPNcd9mMSF162lbajY9g+ttHra9uDVFrjcUmPjpbEFEGdh1DaaiQ
X64PiugQjCJjdJKgrxXdhzgIxyB+lZRtJHLELy7OK1vMN6BxxCC53KcLIe05zN0QnQ7ff5i09U4n
Qk82/dhsTvvNJqenzYk+eU/7kNKnp8TdfL5AgslBOum+fHoPLz8e/LfPjg703p/pne+8+97D4viR
9/Hn8Zu9fzzMzs6kPb27J8777vnxY2fuH53nR8e7c297xaoPni2EC/hZWeFxxBYS+tpDR5udRhdR
wYRt/K3N4q7NVF1idSgn2AgT5D5GbyDRC0VJwVcSdW0GVzPydgDEr4QAIezVpCG4b4meUKP8OUBM
NkqBvpt/S/LdooFXO5+2Q+WhLgeVmW5pHCOcHUZmZjxh3NQZISwwjKoLzNf29i5fvcfYKWCaJv/7
0zjXxAgM8FZSg8B1R9zip6DmuLq/oCnCc1lDZOTPmCFNWZyQJTqlxcHAkGxUCQLVmgFM9IPHkCV4
uLEvTxZUibRhLG2cLHDvOkONUBXNTe3e3qSVqIvBHdaAAOEuclQuuhtlCnh7YCGpe6IPuqPQ239+
zT8u/j5fjwli1PM69vdNSFJFObUK4pkdiHAh07v7rMwXi7hG/E3KM79L6aS51UzTai+TPxF04YN/
AxVFx+x8ycrlxg5dr9fWjI0dhlw7WZVO9mowCkaq1wI/ehAQrsL6oOdqc1aioRhiNLlwVafgEGDa
LzuISCbqowp9MYpX1yyo6l1DlNm6zixyFZzRVM2MBLC4/AYcmb5Y7suv00PqpE7rfJdoSPHMo93d
2/27Nzneh+Xc0Z87VSQgeD17yf0M7tiN1tKlkRpEJ7DbydaEh4lCFxQyWb+pzgxgw48QG3Izs6dm
bx2IGm2nDgjXg2R9dKR09PlXpbxH4cs4YVBzOyRur2c0iWIHUQIRSJB8r1xgF7vGHbMkH8chNCQ4
aH2wKtlNACXs5QY15jeIctMAIgi3j8RK8L8wyE7kWRaZ5mEr5xr2By2+h8gO3FY+2EHkSqXABVeS
RRgCDQfT+jIAf7s0pI6tgqnxND7N8ns9AJIJliIy40i5uWo44KLSl++3l3bds2ffHv4Ogg5oD0CA
9tKkZjQFBCSy+KQ234mFyE66AR1GZatIpQNFgL0E/LgtTXsjftUgTNB3D4sCYNA47m7/kpXgiTEv
gkEv1hQC8Ojyh7RxI7dliLVPJuRGAFQNqJ5XIhbH1U95ZoXzna6Q56JrwxgcrD+0baJv++hbh8nu
5vn2ata+JOSWsLmYY9EgKXW5mrjHm6Tr5+TULZjy8svwLhggMtQOvyA9TG3Mmzp499y2uXYuzm1y
3hMYQSzlEmzayB8x9OppXtgfy0h3MkMAwl4zBYQtZvMImGOvqF2Meo7xQiyTE2Svh3mTdR6QmrX2
EHRHSVgWWg2TuoI6Bgbj0RflaWOHYSB20HewlsueBIKXIWG9wfFFqrZBSI7xUEOQhjbGoxRtamAs
GkxG2fHLlGDLx9Gvh89RUn/nv7T7tnWa6adi0Tp+69FonJD8JO0+MnYmuY+7faL8SDSRru2a0wEk
iP1C1o2nAxc/YmPpFwmswifwAW/RCAOQzcghfFA7naiDv3aKDJSu4HKYowfy6NLvAohtZJKdJScl
/kCBORGV6df8GqKHDJ33VSbj/n5bx7Nup/gUNhJTaVj2yXKss3twOFNgEsduxCSViJKcnUkuYcWA
iIlhe/SnkfBw93Jitn1QLkNyKqASWKgDBckJCqOC07O6c2dWuLtYw4sIPaERO2ckNs07C3TE0Oq6
fURXt+/MCBfksGkFaPv65CSXf6b8qNsuKb7J1i4ywJBRviei6eu1XBGk8V9wDsD+ea0EMqoz0jls
HQldUHhnckJNbaCSkPh0zcXPDXELA+V1K+tQ0Dsp5rOstx4xcf+fYrPdFJp7ew9XTaENhbyJlVB5
rCKmhKdYgiTgKe4aVxme7B6NXsmxm2+JSMx07VkOdieA91QQZaOCyoVxObXN0gBv90kJ9Yd8LnZW
I1MUkR6DdPbAUuOqOtUXx5Je41iE4175drANuT6M6+O48VUyLdPGTFJge1CfqmpXQEsVId3Y/vVu
XljhYpMRTpKNSn506i0IsVRAnoLrRJ0yOi3GU6rtb1u77qwwsgosR0MvG8NpNmduVmItQ2U9PvWJ
Ih+CNKtBq27OTlkVvRfKWebp47hsJ1KDS7Yyg4PZxskxMsxgg9GqAm3Osvw2j3h5dlCYF3jWyulU
QLvM0BkQCQBM4zJ4tkZIAqTCSL/scNuC6AJl9Y9Oy+mUYxRcDVzSdj+0lvy8vSkr8Q10tmzUAUU7
1Ju4PTGkxKy0CZfpOFUvaZo/F6ZMVVWUxa69b75E8Vg5ErS2fJlcV9qwS8w0O8mGPm+hcAWW8AX6
rnroSwARKF2IhK+kRY4CMyYjJEHsW1kmePVwhoBJgQfwt+AATt+8zofs1CRMr8Ax3pcxo7e38rqL
bIBS98wIdz+li2lKnd1np3Gm9Uxzqkm08POaJj9Lt31TNiKizZVoBIOYccWspQY2du7aAEsgWAMx
D3NqGgvqjlouH1tQ0QMyV0TfTdLWD6GW/y2jPcqTTNEWinIAn6Czw4WlyJCDPAbtxWlUBuB4t2bo
6wCh1Ya5TVRB1eSqhs6MYXzFQLxlrE48akmVImPpoGd7CuX3qp82ALdSBeSSM9htrJNtugN57xtI
48gUYoFOagiacrzfMPs6mNANkAIx6Q5usZMBpaiiCbKTGmQU1ewJMJFU/zdGGPsKPiM49njwRo7m
h50CMX5q9JYa+tvUdNA5TATuubqUMyvcLRkuOXKDNM5PM/o3I/avZNwds4i57+pRx7YM/wN6zh4f
+HyXgWzSxjYZO5Kd0pRsWmuC0mvxigEnLdiRO5NsZb3Yk9zaaFJHI7v1LTw1Q8Far8Zhv36EDu0+
JloNYm6ujkRIIw29hS0FgtFyu8CdPNXpHKDfqXT3/PHxJz9BFEMQwvnjyIyCNg5cWiBogQYo95xF
WzXMrQzOUnbRk7zcodAJ/4SoV+aVsgjxs3o0QLzK5PRQvMd1drnPZqpEstqwJS6ntq/cAekVin6s
SZ6hKNGm0z62oUSEN8lSZ7sq+gO5QsE+r65YwbOZMZcAqsX9Bj0rgroJovwk4w5xrBHXaoj0yJsh
PkODqg1oVk7xThBn+eQE+wy+TTz8UNXHZDHfJAETxBKMFqzqYGORgh/lslOm8j1THHsEt4dxl41u
Q55U+5es5y6duwRDi7jURDyIV6tnbXSAn9DnQkqBLsPlF5D7MsgiYFUfLVWSPTmQHaMPJ2eZF9AT
EogaB5D73t5ePDul5+8R8LMhJQN6Fbc1SjVfc7Zn5SBJhzxXqtrxY9nNkdtGCgGuXlkE1+W1czEz
BAQG+K6g/eBhPFrDCLk0mAFxSzd+dhUUcmayKbp4Y1SgKRjf6u4QxYNvJ35c+13WCWLiVSX4a6Fn
v4CPvEC06WNnxY9GBqaazJXmA8QVQCL7jm5YPxBQ8brZlDut8nvCUAPmeu96qOA0ECFQjlKww3iN
KvpN7D692PyvsgNuWuRn4ELlx2qqRRrMvMcHHyEcuI/LZNymGSF3kHdqX+uwAQ9y0hKAWklH01E3
jmlVdm7XxspGbpL8QYPaEGZ1u268g3LoQu0UwmpS1aL7i8vbrfLuW6Rrv6S+ymltxwkEjFEMu+1A
/OFhBDX4/egvImhAGJZz2qgo6mw2su7Yk6CHHrVsuANuoG0yJaGba4Yw6141CEAYwjBGkeA3l6dE
X6JIkrr6fzg7s924saRbPxEBzsMtmYOUSsmS5/INYVfZnOeZT38+6j9dztwikigXGmigC63I2Iwd
O8a12seQ9lWevbfb9yrRUV+/76HMtPpv9aDcS/lw9L8090P40Bk/cF9zaG3k2K+IMZdfb9EcHBDA
OBSagviO6x8SOH1uD0XTPqqmfB8op3b4ouVeveuq0AuCaK9XQPr5D05vuZXUenP/HIR7/zntfgRG
fyiDx1w374r6L3YPQ/6HgD2evnk3fTYl5QjvzO3P9GZh/vXXwt3LjyFTAUvo+teOETW7Nh3bR0o6
p7GAMFK/T1XLndLOs9uPQdJ5SvPTZOmE8vBJy+d90xo7Xd1l5j3EoBko0kb2FDaGl89PrHd8gByE
LdytYd3XjFc8VXYVXge0COxFFi25rltZtdLuMbWycnbrwShfcqVpZE+dw44ZqkCO9F1am6njdoEV
PqhTGvluNdqdK0d0um1WZoEt1Gs1+liVjFHDAq/bp7jyx3zfZbXyFCcdO56VH+dMRUl29je43Iyv
l0EX/11VBqTXil2XjyMJxbcwqWWKt2odjzs9b4Gdz7VEY0JgzrbA2BYP9EZz6l289uzksEN5/YV0
PQJ2yqDq2CyU7n60M/pfufKtDeGXqs/21qbEcjHfiANLBUx3jb3cV5d94fmVeerMwEIc41p+haXu
Di7f+rbZvdHJWQIKpooUpnpxFEKQaCrj3MpwLD0Gkf+YpT7WV58sY35IpEc9acmdfOXLbZFv/AMi
6SgqRJ/AQpCMXh9jOAdaTUdXejTjE73e+6F9HEkRI/3TbTniy8lbrfFBFs3AcmfB/1qO0gV9D1t6
8JR4rr3hW97qQD2InTDiMZwqGfz13+5GWNbNiUxImms3teu7ujoZmb3vyy1cczGKX57lS0lCYJuV
Q143qRk8zfbsqdIsu9LQ/iO19vPt03pjbYIcwf2kTdUHdIqQo3dnAs1dCbOqEWSsAsd/p/VW+0Cs
fqDWEkQuYH9Ed4A2XR/gVOqJFZQcYHkmmHkc/R3YKsYncoNeOdzW7K2JX4sSAoteK7Qu7BAVpv5p
eK9Ve797TLJvRHhEDxvGvSVMCJAlpYBbgETkac6jkz0TpYNzWWYGS9XMgjWzC4jpbfVWPtzlSYoV
SjPoZsDYkKhnH6KEDont76DFcVi+DYNft2WtmP2VLMEYe7OT9KR0gieZwYwI+of+nJNpTObGY7hi
9FdyBGMco8bq9RQ5c/EX0wFeUqgHpdywizflG8EGRUdELD2CqYCUQfoSmfaX3s8+5776oH5MXyp9
JwXRezVnB86Yu93wX1l3ReGC452L0tFqxccqrU/O8HPKNrq7q2axDP6yWEjk+powX7weZuH7QzZL
wVPqAN0wKkb0oTPVwQuUGt4CqEifqm7cqiKvfTdABZhqYNwS3FLBLfZg609D1IZPQyoPbsxk+ymz
ppwnWd4SteZAKJ8swR0VFLpd1w7ENOuIpKAJn1q9iqU92BREs0WTMfdLMvWcNllQgy9ZFRAVzvCh
+nLQb2EIrlyHJVuCGprFN3g+BSeWpbiWYIqSp2AYoq9a5DCv3/nDXhlbyZvKutlohL4pqmI0GqOl
DC6x9UPvQVC6sFJnHp02eRr73FNVH+xHSpv16AX1sE/m5Bj7vteZ0ZMK6Nrtq78um6E6tjyIFJg6
uj7wqplgxTGU5Al84/Rz7BTycdKq/IHfmXgj099gRSjSvnKkr60yDLuqKoK7279hxbkSxlONpGpu
MdouqN9aZaxKo5Y8FTB9ZIdxno0PTV8zB2Q7YVEdQlOXU0/Lqzza+VESbm3wrMnnmTShAYdQlJTw
+ghay88lM5/jJ3nS9OMQV+nR6Jr+k6wGLKGQnz/IodQeIcJRt9ZsVkyN5Rd6ukvEDaCWcLOqWZ6U
pOuyp7ZRgncFCG5Hp639XV7Yh76u9OPtk14TR9bL5QLbQH5DzDzFndpYdZU/BXMOGhnpbJF1XoUr
Zr/oD+jvKPb+Rr0XjtUa9SkPC8D1tbSfdpFkvnRR3rt29+u2UqLLQI3lABeGBIvqlbgPAS+DP88w
VZyLzHce4smxAbwejV2VZFDidkN9rJ3GZjC82kkKJdnb0sVw9P+kUzgiNcYdixjHyZQlflBZ8bk/
Oz8Y8rr910XTXP46N+N1/ZXVObEIywxN4mvZDPF5Ou1rq72PjNYbmv6QlR/V5liYG8+L6OlFeUIQ
74yBXVkS8iwtoO2R0FMrXLP8clur5ctfpkCiFOGRLMqGdVdFgYjGHPlCzuPcOO/Mtj31TnkXJxsh
8NoXYqdymdekwMp49PX1ptTrTDH/Odf6LINGRGlPG5VNJq3lqr5RioISyB104RjEvhYDkkTWpjJM
HZVRHHT5Tip2terV9gC8br6b0nQHtiREA9Lh9mGKd/r1MC/kLv/+IiIoy1CTNJNPxnqC0x8ZoAd5
53mpod2Ws3qMF3KE62yk7PMW1cJEAk34h63JrVXDu/jry0W40EJyhrztl9NTKcfE0nc5kPd2omxc
p1UpFK8c2ofAeYpsZ0NpxNVoSFxWwIkGlS5NprtUWW6f1Kp5X0gRL5FjhJY8B1Q5lc+mX3qtygRR
yprB9LPRPv2BLGgVcD3U5RhuEc5NbnCzkESfly1Ol/VQ39WSSN6pdRAfIUQy4OhKtorXa8eoQ4GO
w4UzRnGEVyvIfQUzgzZe0X/CZ+ylPaheycttzVaFQPoFrAONOyKxa8181M1KO4efVleeekN+Clrj
aZz+62LIcn10xsFoRID4/ab32mdZP6lJBYfxdEjq75Z+zoMdlXQ2azZCrXWFfksSFBp6sM0lFT4b
7O4+DN0q3vAEqwKMV9hrBsWw7+sTCwZt7MoWAZWc7SkFyxN7lsGGca+5G4YrF2ztVyFCsGamktzR
MYEIvdn7CdCDJys/zv8VffP1qyzQSyB5U0EVqcq0XtfmRB4WcuK9XD3FWe6FvOa3LWxNFToBEP/Q
+mEKSPA5QGn7DvXQ5FyHe318dHzgU18SdX9bypsOyKLLpRjhispTozeWFsHRW5e5m/bz4NWz8pcy
FXLjzkxcwrSUpbvKbML96Hc247EWEFO6RGG19U9ZMZWeRrp1ZKhQ2re1CcsGBeBdr829Z4y9vp8m
bf54+1ev2dLFjxZHemulLGnKcjZDf4ZJRJv3irnxLq/FNoS+KmMcBG+s2F2ba9vHcdDXUHQF5kPX
far06J3a9O5St8+7n4NWb3yIVZWoFzr0xHSVF/paXiUHRdEpQ3zOnDbe9a0hP2g1w51OzQjv7dNb
eysX7NH/iRJUq2udNkzcQQK5t/ZbaMzreizVY2ZwSNiEB39OB8roy7mlcuA2meWB60rHdMP9rl6O
BUfw/0sRnvtam4I51ZEC7PTOTsqTMaWe032fze7D7cNa1WeBs+G4ECjikjQUHsDV6ONzG303rBeK
XJuczKvK0NgFvnupYrzZ2km7akpbQkAj/jQNgBST/pjOy2b4vHxXMQZcGsj/kyO8/LrTJJIKfOiZ
7uLeKCNPl5gqliavGW0vnMBLVkJvDDcO8E0O/+phdCZ2qYgvb7LwskxRYDTTQPA0GaUXMrdUK0dS
17Ef7sw88kL/bzWwPLvptkxx1c7JSxisoWZjmYLgEhaCURsIBNI4prHzyym2MBhXjeNCwvLvL+LC
Zc+hDhuSu9H/NIwnXxndoft82wBXHdEyGvxa9Gfo+VpGGIFNYMakcHZ+lIFBkFxN2TvNgV2dMd7w
DGuxIUzt/8oSTqwZ+mSKJGQlpX2Yi4Hh8Xd+cLT0+qCy73JbsdXPQ0WesSeovWhACoqZczQFEyEU
zTuZ/mL+XBTpxt7863yKaPP8aXIejWiN2v+1EGs066Gt4+QcGC+O3QCU6TbR6TDa3yV13xaf9Q+x
7snpF7/ex5NrNJqrYZrjrgSELVHzw22V187XZJiDxReWwt+MX3ZSO09jmiXnXs73efai9sVuArbQ
zl6G0fFuC1szTtCNwGhkkpjYUVC98MEpj2Rix/S+kJdW/2OmbI17rbmU5WJDc0B9ih306+OFd6D0
x2JKzl0rneKYhbIs3ZdMECe9UqNWutMojhYGQHu3lVszHtbrmbSlm0PBSAj0WjNplUqmfCMP+Yec
bzaMyf1tEasf60KEcPGgwKLz4DMrLFOAsvQPTMvGWn3Iq84bLW3jY20JE25etnCZSQaMklp6SIby
XAeuVkeHQB/Pvb7VSFxzKZeHJ3w1qRuVJvYRlpTTOyOd2XXU3XTI9mC5Nmm+T9XNMHPVGGGcZpqI
OW9VHLHMCqcO1bKBQr2hzuHmEyO4XiNlxJJyqEpfcjOvY5qaGS13uVMY3I0ZRd4VE4gJetZalRuF
VVa6hKHd31ltNcyqJ8yuGMMUHco5nb3Cr4efgVPTPLQaX/4YjpBC0OVP/OcuVWza9VRtI5Z30nEj
VFzXjco4Q78qEy/L+37xCij2mCRdufiYlPqQAgbr3cBszm1rXBUCbAtw4/zzZnzTh7pOnijnnSU/
cdX5WPQVte/vt4Ws3iqDTYCFTYPxQtEKpTQn40hIAgc/eoisedoXo2FueMHlPN74ZKrJ5DQLsrjI
RBbbc1czik8mWINOvPOz/WycWmXj+q7qskB8Qs1Dp0dE2Q/HJm8sC/c3R67jdR9vn9Tq57BkjmrB
OwQS7fqbx7aTRI3NXzecT0n8ZIU14H+fb8tY1eBChuDAZV0q9DwiY26GzLj3ixws8MhudrelvBml
XeKz1/ES4McWVLdF1QvznVvJn415yZnnA/x7X+1H5qZAU57valpLyXvjTs5iT+7olN+WvObzYN+i
5U3Co1OhvhY8TlPIjJjJAxVl0x4cn8ZLrXwGQGQuHqRBPqtG7uxvy1z7bpcyBWWVTs6BlNOxvXw4
zHLJ+Ami63HjUNdVYweBoUbq/68UqxdnqkRNUw+DBTuwru18O95BSblT5fzZ6WQ32+ITfbPEs3xC
ywQ4l6FNJubFnbhcHqAWC5hcBLRK6QF82VWnOt+b0qkzj+3XO+fjfz9FKsns37FpAQefcIrWmAdB
2lI0qIrn1FQpiRrADW6tc6wdIoM0zP8zmfYWRKeMtNyAgpJvZUw74BumJnNz56GXs3NZ/Ffk0uUI
AdHhv+AhWZol18ZYzBGp5Mx6uA+fJjWFdgB2w9ywvlWNLoQIUYtkmj7VFpVwqRi9uGeKJzrMGlDO
vr3Tupc/+Ei6vbQWoH8Fr0HQaMrjvgqxwZ7N8WJ4GaPa7ceNgtvafQIc6l8hi8YXhh4XTgKuP0IS
pvDi2T9GvbEz5K29pS0xQnXE0dIC5G2ubdu5Y3hkTizfCMC2JCyR7oUifTZPTVAvJSUj9sreIHht
jpG1wUKwuDTx6bs4LrFwNQXGGGgVx2VDQdZ3kDnPf9AjWwIsilZ0EfA+13oYg28UvrVcmth0LedH
DIRfnmzF/aunxa6qzC4C7PLixoqSV62jSehhyL8WErCo80jg/iDkAaTiXyHCJykj5hrs1E7OUTO5
RN/ZVG23Q9aCkQshuvCQJ2U0VOHiqW3lVH1P/Qf2KIKN12BVBuMarL6xsEGYeP1NYh+KwCbzCX7D
L1r3K9eOQ3iu9I0vvyVF8GDKZEdhOIQ4ZeUx39XMgKf2c99veJV1KctKAitTOH9BSt2TwapxnJ7B
EbxTw1PSOgfA753i+23vtXzcNzcFJq//yRHsOLCjzKrKJD3PTCWrjieX8MKz8mZb0MVrP9IeLP6t
gGtLNyHjKzo63W2SUQv/FjufuicL/OjtraHll7/RjKry694QY/6CNbSZznPJ/+Ocz8+zrd6NmupK
zX3aehp8M8QHjf6znD9WDHlWmr6/faxrF3fhIIX9hgL5GzR6fc7J0p2RcYTySBOmqh+t6PNtEasF
v2WZjfl/WhfUra7N3UxkhS0lun4liCKeKqdHPZqerL7ZZ+l7bXrXGYGbpzEJWb5x0VYSW7ajljFf
Kvc0uYXXaChkLe0CnB8jfAB9DAwwQ7Qqe7S3f91WcsVUGBZkdvmVgJddh2sd51AJp3EEFyAejDtK
f3pXHdLkLt+qyK3LQRPwQsCgM4WzrGapjCulTs+2Ln0a9eZ7P1j3+RScCtLR/+5v0em3rOW3XDyB
gVxUWcI6wNlqT0a0R6uw3/BRKwHQlQjhA6lVYkyFhTp9xQOYRW3vqlr8XIMsmYzpnVNtMUusPLhs
CULLCs3R8iAKOmWaVjWFji3K4ZfZ6lx7q6254qeuBAgapXbaaGNL3DhLBIz7Sp2OQXZvPwdFeDDr
5qiXx9uWt64RpWWgj+kXiIBzZd0aSqougUpg/pRU45lJzI+3RawaHfMeoGDQP+cBvjaE0ZktaZzQ
qe28/J+yfQicu6DcuKuregDRt8AB8YyI8P1jI/uVJOPgc/DWe9s4hON/D7Z4on5LWH7BhT3PcuD4
VZRyd0LTpXfTgoZy+6BWvOmVBOF2UpvXsmlGgqm+MC3npfU/NFP/QAhdIUiVgbxeZtev1TBiC2aQ
lPcisx7KH51z7+9va7H2JS4FCFqYQwlNZ44ArXB9DdzJjdB67YrQ14K2gM4TcEHCHZRruddpE6OA
3JeubkByPzl3y5qRBQCfPrwok/zB2KTpW7PiS7HCzRynNh3yMk/Pof8oNz8lnfp37c7BVptp7b0j
b/ytn5CcjJSgYpN98XOc2tHZz1XJY/ku3fVG9Jwa79JJeTdFzrd80E2a6TBj3f58a4/epXghTA6U
Hk6eEvG1/25OP/YQjs0QFIFuaBRe429IWz9VGgpUbGjbiKuhUd+EaakhTU/ccG5clZn19JQb/5XR
gEScwom2SGA7lITm2urJlJVQd/h6zFjM3ckoTnl6crbQatYuMGOgrOsBgbIMal5LkSx4KwMWl8+I
8IcXNNlsVW+JED5PGlqNFSyRgq53vD+J9cWi6m7nW+/C6of5rYq4kpFY0J3INk9rki+jL9ngzdXB
+SNnpC1LWwxk83HEu1wyRFjVfXpu7U92YO9wR0NZbTiMVYe0VASZmzX5/EJwpUxS7bPMiUOSpHyX
VTRDpNgoN9zecv+FOJxAccleQWimLy24vanN1UIpkdIo5o6P78vPlXKq2eBj3fn2FV1TiIeCHg5Q
4SwpCDaQSUNuZaAVnJ2yqMELTKEgLJItsMU1S2Mglx03GHjwCEL6Is2q0Uf+hB+K0tHV/L9mNdql
jrzV9V6zNLIXriW9DhoFgpyyb+3CSDUsmnmfYzK4tuZF1kaeuaoMpeHXbsQSZl/fzFQp6jZQVW4m
YUj/uZF39n9dYlpcjPpbhAgzOmmpCVsKXyVTTmUd3039oxkcgfDznGSrlrlmAWwmLwTtlLvJiwR1
tCipZqPPzk0VHEi8lrLzf7cxxvTBPaavbBrioigEdeTMwJNyaWC/BrA0/4PhumUR4F8JQuqflf1o
aK/pcfO9SbJT3v2S00+Bld7d1mT1Qb0UJNz/MLAiVc9RhWFHPzgBzKm9GJ+oM0/9QZ929RZ63Zqt
XcoTDDruNGeolzBuObpljqN+yayNzGft0rDKCPI1pXpuqBBT20k3dYlJcqX62lECQCBpwsPcfvOL
LTC5VUksnzPtz/3UxTetyora6hRctCZ/Lqpnh6pCBLmqs4nRs3ZsrLiyjsoWA5tIwuMZOq3PxtD4
mi82kXaPMSSbz9raxbkUIlwcvEBSxi1OLTANqganpjX/IL4GvltZ+qpkPNai5kWaEOud33c9EgbQ
3Vt6ko3xU95iU189qwshwrupBYpkAjqNz4yyHXhuywV1WFi6fXO2pAgh76D3QdJESGGPttilvW15
o101nh/HW9Mly7mLr+cC70BP36ZlIsZnUBrmYWfjn/uv5q/0Qw7v650Uu039ZavZtPZOs1EIOBP4
L+SkwvdJZd8BzS/Ozk49m7s5r4d/mqC03RBGrZcpz7+zIboFEb16h7BpeCIXSiixJ6oEA4gsaZLx
lPq0PkevThpXy/udOfy8/cnWJBkL6wWgzBQqxHQ+guS+KvI0OyvGuYGntwxfwN52pXoDVmTNNBjt
olQPLPhCNHBt5eNQl70T5NmZrcTK+1Hbf2B6l39f+Epl3kt2naGHbEHbeWbsOuifbx/VmsldihDu
EHtaYw5zASLCL+PwkHwvhgdmdL1O+0lrwNvclFhzPSBlMTDJ6p0DbMD1kSm0hHLNrjLuLPxSpu52
fzDbRzS4lEqZjCESER4FtambMajRKKl8t0uqfW5+jf6q64NtFV6WbO28rT6sDP4sIzgLe41Yes5m
Is8yK5DnN89NFr4UtAgCuX2IY8gRYfUL8l9DdAAjcOPTrVn5pWDhKOveV5WsQXAT1kf2dd0p6g9+
9pJuDQavmTmLmktxG/QVwxbMvI0MIwe2LTtL3dEqTn53/JOWJ1M4v0UIlp7J5Tw27FOdXw8r8qbu
1G/tvG+pIZi6CXVzMMoYhtK8QOqSRo/WFib6lgjhrTDT0HdqGxGc1ALe3EG3c7p9YddFLNMxVMrB
FBHiKs2IQ5udxuysasF8IA1TvFqzfhmTEuxvS1pzDeSJlAt4KWh9ClECSC2lkvdIssd2YCdD6Unk
DCaKnXqUPUsKQCLyzepurlrl29yrW439VU1/yxfHgco0MmPDwlWY8je+l598+rPvZS/0hCBXQDcq
+Io2kNKlj8kVskvPLry6mD19azVg9Z5eCBHuKUjoPMGWnZ2jYDgGwbgb+pfIVp/LYaM2u3pgF4KE
ED/1Qc+cMgNPlO+XDTQqL1azEXKvBQ4LNz1IJiBKsb997b/TBICWyvCzsxbKgOWAWlm7uSy5+42n
b60AxxtBgs+kMaO9gplHkFNajaS96iKprg65ywf7Yx8+br5IaxpdShK8m9GaTW73Oi+gCtpx/smv
fulpf2iBwCv7rSxs+dZihAd21zI6wvoZM4fXxzcw8a3jYFHrV5G6M6sWD9ru2e48cOvTb2a2EYa/
Ac5d0vFLeYJyfRb1kRJjEtrcna3eBFWwBu4vN12zDfcT6wNMFI+ASv6EVuoQDuoJ0oyvDmAEVbIF
lLF60FQ4oEiCIJEixLXust8PnRqH+bmTT0OoHToYhq38oTU++MMWdtmKLBKDZV+JktrbocvIGCeb
zdXoLJWO+a6aZBPu8ywDcoeFLKvJip0+F+mGw1RWpTISv4QByoLRdq2hkVltpAV1dGa5xfM/F8Yh
M93RcSv13VRWe0eLnpX4MZV6CPy+jQMVZeWLUnT7Nvyl5d3htvtecTvaAhanwUcJAqo4fGUOjtQZ
fRmdVQiy84PRhK4pHaOq2LCxdTlLNYkngidc8KG5YYRyrnYR+xpxdWDrBs4+PRr37GMNd6y5bRHZ
LCYrXCFq14CTkyBRkRPjO0lqBnxDyyF3bKrPiZ/vwD9RN/zPii+9kiI4bVB7wQiDw/issfmc14cw
OoAjf3/7E60KAZ9+mV5i61Fs4gyl1YR6PUTntgaNV33OSunej/7k+1wIWYz2IhUvs5z03u5poiwc
nB997WfoFtrGs7BqBNwzBgRYSmKr+1pIImVzqVho0qvaKZH3P+fJg7Bvo0/ymh28+fYXYgQXAovA
pM7+GJ2DJASo8wRqcKRLx9KYvKHVP4Ad7qrBi5J/muR7pzE9pxl3ftUArvfUkkzXe2c8W/H3aXIt
+67W7rjLZylp7oshZjb+nXHP9Oy+A8Pabx7trchtzTswSMoKH6jdzF4K8VSvDlURKlp0Tgu3lh6q
++Sv/mf5B1Nk3Pp/pYgly6xQg77VkUIISmznJQk5Vqt7ty13VRfqFEx3sgoD4e319x4zhS7zIiXX
PJ8Gzzx7ATQeX3Tr4x8IAl+OWINN7Tfw38poSV3b0QI0GKd+Tu3gn7qN1N3sZ9LRCCYq2GDVbii3
di15ov6VKdyYOZSGtAEs9MyT4ZnZ91E5Rd3GW7F2YdimZ4WKuqXBqs/1ARrtOFCIj+IzzR/oMh8b
60dhHYPD7dPT15wl+0q8AAtRIK2SazFKnJYq0G9AVEAQ2J+lO7AW8h384s+FNxzzGLIoCwbmwkvd
7BAeEliYv9SedvoEZ+Fd8FwD0uoO99Yx97g9XnKf7D7nbu7Fx/S+/7nxW/kp4t2+/KlC5bOfutCP
rDA+RzmxUPMj1I63BbyBCcM9aZcShAsojdCuqj6HoZnJkX7cwRxBqZM/pmq1HzONOZZTbbzo/c6y
wLPfWnB/nU+/oeDr1viFI/aHJMj1DgXVF+urBfnU7DbfGL9MPtnv+u/+1/b7+FSBk/lCye+25utW
AO02o2McgVi9DvS6l+O0AOOlCthHT/NyF0KcuXFt3kB3v54v0/k2T9mC1S+8maafVzzYdXwG8cSI
v/lDtLdgYS47eND0JnIVy3JpCObTrh3T9/pwRw/STPoDG55BGO6mzabHmpeiqvDvDxIumZONfhPA
XnC2wtyt2XsYFW9ULU/3qT2NG4/5uvoLdAU3Dc5Yc7nyF9/XCMNMDrsc82omr/ST3ayGoG5+heQm
6R61x/zHqBau1h8gPDmMj8p7eToEynNBxabfGtFa1fzitwj3voonKShMvrhp7qz570GK3Km4K0xA
xre612u7Lmw9GgwFUdVdwsBrvVON/iz0G/HZl1/y2GZnBwxl5VGqTv5kHfwAyuh2Zzkfy2g/lncT
REzq0G9UYldD78sfIdpeGdENUFgpJ4MfHnq8ljc3j4EbFW7wsf3ljDvlW+xOLDx8bD5u7f6tPRiX
wgU7Awh10jON5X+oAHaj+Y2WlddssVwu3umN+6B6DgYg4CXMPV8fsxPVUzXCZ3Su71MCX1U9Nflp
yH7I2rnvvzPa8QcvFHsozJqCEg/6x+JULs15LnMnN/isTC5WEZ1Jpj6jgrrP1mTCWgUV3nRNATlM
BxNeTIqDuPQlRvDic570Xh6+rxTLW7p5flR6sLdrHV6aJPH9bae4tuADAD9gM1xXmK/ExCXTktjK
QtZdx9I5VHPqzenBr/8Zalc5J7Hz6MyflHw+xRuh8huE9lc3SSTD4DNxGt2Q64NV5LDU0kGNz476
d6wC7Qxni2FE7lA85GGwq0OdWa7JbQPTTefZNaPmjhxroxKxFn9gRf/+CMGaRj+P4sYAQEC2gMzU
vAGYAlY+72Nrw4zWzBYTYkyNSVGFb3ytrTZmht2pQYK2O7s9zN/b1A16L/rb5i5u5Adr7xwtBTZn
mItzwHe+lqWMJriVs0mqExk/i7IePMi5ttDIlx8s3kOLN5TVJooYbDhdC2mSYc54UzAbY6+OL2G1
174X4bmz3e6/ErYslnIpSvArDMDRpy0RNXjFZ+WcfiiZGnX/4BpcChFyKr0I5wQCM+65uvvWDWDc
ulA5zq4ae2zFhi+3xa2eHhTScKZAA0GT+/r0rLiwYztAmm/J9wBR0n52x5dgVEDo6KGs3DDzNc8M
DRdkg+ZCkyRmQ5YdxcuMEE5z0CIvr/xHJ01/+bW/9fivPbg2PH0s7i1vvxj7TGYQOIkM3kir1XeG
0u+y7AHavq7ylPAhnc5BlcPN/KQ6n2MDqPVDKpt3Te+F88dA2ZpZWrsGtgNGAf8QiYnN3bEY5Br0
KzDPtDK5t6023kdBo2xctrWLzSVjghaqCdhaBA+SF7M2laMen+feP4aptM8jxvXDZgfRGoQ7J3Co
X6Co2njo1z4oyz5g64MGRk4j2A9QOCx/0AQ5h73tgfZglclu86ldO8BLIcLTpygFvH7M0J/n+qWc
P+vhvHHp3jAaLDf7UoLwBvgzBRuj4PBC511hdjufRX0jK04yoBK5NbtZsKTVWSedIEuJE2gxIEs2
3BhKGLgmBlbcdJcsfz+kEWOc1lM87IN0PugaBGRurtR3IH1a0B3cvrxrRn75q4VPnky1xPL08smT
81Tsg9F2/fRblHptsuX61r+zpbB4y9PBrbr2E4BEGEnh8EiCBMC8UgSt0rhPtxDFVz80w/JstBMF
sNBwLWUGP6FPfKSEtc2geeRJyfPtI1vV40KC8KGlRpnHseXICoVB1cH07PBc5FvjSetSXpnEYOWF
1OZajy7Q06xruBXWCLEWrZ+lhjVOx9u6rPluR/ktRdAli/wqBHwArKP5UfWNHWjXNP2A7SUY3eVy
sAGSvBaiOPB9KEzewb1uCdZWDNOoZw5YIVH+RD0vG5PHDpRNJvW2SKdWj28BYlbBmsB7CIpFtZ/k
jT/+HxTlRMTgDJ9UZQvZdVWfCymCPqg6F9aC7Bp25T7tphe7X7qoJ0gpN+7pmmteSoygS7OnzMzv
tTlYZlIDccyHSs0Id1J4leEZ6VdWNUDr3yv9ngrpbdNY9QwXEhfTuUgWotwKoGfkIjVFv4PW6DA5
VQADeHAHo9YXaNj2t+WtmqLBZBlulNmLN1+sSLIqmdEwyWuH7eXauBvN5j7PEwiF0yDaDdjTMR3j
rWRl1VQuBAsfMQQJc4xy3nlzWTHvHlX9J4tWG99vVQgsP7CwwQHNWqNwmgzN+bMPWq7vaEcmQhOq
KI25EYmtfjKQwxZ+UpgvxBWYwA8bdsXwGTRAYVyK78cvTj/zqhRHB4qa299rrRGpAxsO6jll1WW/
+VolPff7ppXwg3YZuaEy34FX6ZBp9XTEUzcsvPBRPmXuvktTYLf3VvX+9g9YuXwLPbq2zLuRQYvF
tzDQJMVI04TaFOV3LSi/VmHllcVgeX5QbAQpq8IotrKBRdFatoXHy+rqMU0kIF8GeMN3Y532XtFm
2s4GOG1PQLoF3LQqD2pUttKW7ykGfFFiGwOUW0AgjBoLrr1yymAHlOd8DzH837cPcsU2mbQ2AdWD
wBJwPcG3ZJWtljKXj3Y52wNBOlJWYjl+p5d+vGE0W6IEp9JMRRxKQOecFZ8KAAx5yhi7tbK1r7JW
mMUy8SULpO5CGXltm0MQlRPtBXZrzfeRC4L4LvmY3MNL+a44l15/ME6SV9xL97cPcuX+XUkVDpKw
IJYyeYmkvNCz3J/WMdndlrDcKSFT1RfYIdoz7LpCb3Ctl5ROfdbBHEny0wM/I9sHtvL/ui1j5anh
SWM7GJL1hcdAyIbDIcit0mBzUq/C0QUF5EEOkv1c7LVG2RdR9hfQUa3067bQNcNgMkQHIYONefrO
14pNQxoXhWYTh7KXldTfINtypa3vs/LE0NxiA40qDQsT4jBuZtZW3JJAndug8RIH5PzgvXGC3EyW
Pm2i364ZAxO/OAuQj+BxEo4xgyFKkmeEFfnnzDEO0Tct9t0hzjwG+v7g8NgCYmJ+wWF9g/JWlrUM
vAh6xYXmBr4kHxeOXa+spy0qtFWtLkQJyZo0p+Q4JRc4YihAbr8Nw/vJfldTJ6nKrYd5zdhZPMHZ
UtWieSFUobu+7NJsQC0neN+bTHoW+sarvFan5Ola0D5tyj/sOV2bHTTvoTVovCFsEbuBUxHzQhdc
T16SSm7UzMco+8eg+O3If7ATu2AtkspDxseYmmDwmmQmQxCzPFxqbvNXX3mk9LetYu0J0QAFsnEY
uPY3RUlrCGMqauBiTenHtBvdoihOUezso602+NrlvZQkeNs+jKYuNoGdCdq69JTILN3YH1XPNlJ5
d1upLVGCA9RmOx6LAhySKvxVZr/6+putb4xjrp8bjpyrS3HeFC5ubWZOClMUNqHHXiFlHgOyeREc
om7juVjXhaGxJSNm41e076pMZ6jNiSnGfV/cpQQvG4XpdVV+SxBUsbUyaHQs7WxP3g9mhvyHP9lu
YSLptwghsPXnruqCBT7JV/8KoWrvv89bj97WOQk+ByiVPATLEOyA8l4/GM7eubttVGtODYC6BaTc
4nkVHY35/0i7rt3IkWT7RQTozWvSlS9JVXL9QkitFr33/Pp7qNndqcrircTsQsBMTw+gYLqIzIgT
5xRjYIwh2D6gKlG10CUu97G37vXHr/t2lhzapR1qOSopbqM4g50OQgLgV+Wi1P3nFkCKjQSLgewo
3Nq1P9M9xci1AcxZlWABDzNKL/d//w9Ik76AXBqgLnBG0XOiF8+0CgmppdoW7TyHeLXpr7Tp1Iff
U7aOUH5PJ7vvCrN4hUqhOpll8gsq8yTaRP66sMAvzLEIQJb2CIin0TaK+x5gXtTAx5FrqlrHd2k6
GGm5P4P/yATjLi0fqlkooIFkBLGWcnN9KQ1apxmIfdmIqqsAXDHjvC4VnHHz+tsENQzPF1Mj53z0
DafRyhf3Y9Sb6mABqX/0IqDPJY8nAkCPQ3luKp2Upzi3lFFzcyG2pOBJCbdVwcK1LN2aZkwLthVQ
AHhsXe+pUSq6uGvxTb6WQ671FIxfQlRuxUw6VJK8hmALC6Y+j/JmkwHeMr975l4zaqITfhI7EDqC
LyJ/EITSKbSvds5Ip1s1fb6/oZfwZ5AHm/sA0aeL3UPdAApvyvNCBHuWvlc32Y5f6XvJahxl261E
S3mMzdRWT+G+OU6foCm0IC5qjhYHWE9jylbqaC5PVFaP+lL9/fKj6Pr7wKWC6sf4KE/EIZKjFa7d
ZmfIq5DX3XisrQYklHK7H0bZ1MPwMauHB73RX4H0de7PD/NTKJ+Fykjj1TJCCHdMV9wqPqQbiKi/
QtN5J+4it12Hp/sW58WlFx+rjoZMdLWDLZkyKHtxIQ5zzGrRzRr0RBxeuwK04YzswdKuvjRDxa0U
O13kAkzx0J3E0gxzG0E4XsE/NQxLS1VpqILpoJZG3g73pNl3XWTShErupEhDDbMt5ZOhVF+G32zl
RGnIFJ512YpjOwOswas0S6hURmxbcox42uMhghcdxItnp3ZhvG65VCzB8buLJdebNOiEBc6Qs1Dp
SycW0GxAGQCERIqSmk1fGiWljIDpg6sgalRyQGNmaKZFi0TRyb+DmmOUqhYNol4L4m7sFHSeXQ8L
kIOmGVTMabDW10ropGb1mLHSCItzd2GEmjtB7H0QNctADaJW04GGsDR+iSzhuqWoglbD/4yE2h1T
0AGArSrhziGMpf+hZqCP0uWvpvxoW9RaXMy/erQTKyXxVnKjAgg12Wp2/J/6MXuYtsKb5ERr2cRr
8QFsCK4wPDdQR2VBT34EO+99CxXZDGiuS7GBbzECy98GX4GpvCkOUFOohCe2t5F2goPAljn9Lmi2
gwtMUfwgb9P3wc6P3u/02BxiJybDswGwgXXf5Szeai4nanYWF4ekCybeC3zsJrg3G6yw8Ae2D1Y7
ewzNFEnvTfFuNETHhjbHdbgeuEP/1dhhY/IrjfEoYG1sKh5p4iiG07yxU6SokpfQitYBo6loycP+
PVrE2evRcnzRBFChwra22r3qVHvGdN7f0ajBXf/+UElyXuGw1Lxt++b9pbo/PegXuP7dmez1uTKv
FG6Vv3NrMnmLpfx1/9QrNHbJ4GIPFzx8vqpu+XTTqyuBJejMmqH5/1/sN06d2j6Z4chct8EZJbXA
Uo1gzdONV/ECVHDmeUpIJ4EXFOoJXzHYe5DfuL8iS4VvEK7/24HBV10PRkDY8zsdpiwvP4jmN4C2
75EVH0T77G/757Akf8DRKDrxg7gd8Zp247fuOVmxunZZc0o5mIj3ZDkGJGQ36ft8wC0tYF3O5337
/7swXB6uBzoJvF+VLcKBDLy1RGJLeGlcVDCPXE+0Y+ben1fWNqQcQQ81NalKELiznTO8tox6xmL1
5mLV6OSDpAZ15c+Dab7GA2cOp9hNkIkaiWgWJzzuwlVVHPp8P7KuCou5+UvLlHsQgyofhRIDy0lh
GfjHLuqIvxLf63W57l3jgFa2HoJxjH06z9ed1aNFieUuQGuoh206gRtZJ3no1ArprGz8lvRT0DI2
C8sadT8ptYHjQPgc7ioLXZtv3Spe+6ZgBvb/tElotMMQcPIQirMj4awyKJxYSuxSZcSLxbFAPQQ9
QCj0oY3iet8nWmsUSLxhLAjdwQZoMskOBjN9Hbcs2rTlbXlhi9ocVZAFqh9h3ngOSJRBJMYkkmHQ
3M4AXKYaIZLyJuQkSNLHsNUAhE5cVVdcXU070sQsAPiiT7n4Gira6IMYNKOOUKCFXWROg/YkFxIT
bT3/lpudeWGF2iuaPPYeP+9Mb59Yk6OteEfa6TtcN0Knc1gN7YuR4cIaFXv0URogD44ZBtlNip6P
tdZbhebc35esiaPCT97HgjHw8xnPBHssn8eUY+x8lgUq6rSy0pSpAQtG9ivttznPQlwsP9suJooK
KOhCCpS+hQVOeola2faiNbSXnTS2gSUJ+40QdFYOyQcdGcP7s8c6cFSgyRM14ut5Q6Tf4SZ1C1vY
cs8yMj/r+3b+n9P2g3Gc4bW0T6zCoRoMvwUaVYzB/5u1iiqaYRu3oVkMaSZYOp+PCh508dgTiD/3
j5GgQ1C4nLQJUjO5VKxaUchC18tSFd2wTYhwaGQSi0ptHvDtCfn7O6kTEnSo8iJhAg/kOfKA+3hV
ENsXH4aeMSOLV2O8JmfFErQL3WSChUlUpbmfqIo9Ex02xBsdry+tjvvDmPrFQ39hiXJ0fBdKuj/6
QGvXiRmpaJsx9hF3Hp4adDI+yxCoUOHRILYlCaf7phfHCJFtRcZTHWSp1L5WaiPhMimFZKOYkjCS
BNLphq160gbrzLqvL67chTFqK0sTn3ftgK6VIJx+jb0vrbVsmMtrAW+WHVqlRuibOfpYsRLCi2cI
ernQtkUZGx3410EL6qeVEqSACTfep4HsaNgfR3Hn907lHyOgiQBKuT+tiyO9MDh/0MWdPlEEzgs6
GBzr3gXbMfBKhwFsOIGAKpKiWMG0uW9w9qE3h0JHmwXAPuizotdxKqH8AWgPDu93JGWbUahfVAH9
QPetLIYL6KpKMjiOZ1K+62HlIYT19KGOdo4GTb3BheZVJBOfxWO4WIkFWGNeMHTaQ+T72k4PvOCo
5RhNBkaDCZ2L4u88dEcuIUL1gMZUkpeA0rIwqT99cvQkgtEU+wONryjBUcML2yDvIJgyd/ANu3Gl
bgK33/u/+ietJ+1j+qiuEYU/RY5M22KVPY5OjvRveypbUj0j9e6yXlOLLvnyg6h5aPpIj/35g0ZT
cww7tjUzd6tt5MTPshMfpffocWKGutl/3psFKpgGySj1ngejPMYfPXx6VmVz7mQKu9/pA+ths7Sj
LkdI+R8NTDdaxf1Meeb8QXMZyez7e1Zccq6XJqjDP9WyEoY9TKDYdDCg0nwwanOHTOtWfKieylVh
tis4IUfYeO/+utq0a/71/ics7+eLjUW7gxTKsWqLT0jWiiW78aYhFfHw6mU9AZbc+cVY6YecV4le
GhswBBqfqnksig14sCEY9nJ/QEve5tIMFa8ALJygdgb3hkQ5TySTBTeVGNuCvot0/lTpaoZxSMdy
1doDijCeWbzLG6Id8oO89u1pM7jSSTF7Z7RCN8mIbGefkTMdRms4BLv+Ff/eiCT+DFaZqTBuBks9
XgAZ/sdT0G0u0RQFyGHi+8bspQLwby+bRUDCBJJLZnjILF779IytimfK/YlfvIdeGqZc1FD7agoe
Lbgoszd5EpnaVia6la5FojMOzlIMuzRFOZ8p68o0Lea9ZCvr6gFpAXvOeDIGxNpKlLfx5UaC1hKs
7Ievh3g9kJp0doc99QcyG2vjmDJyHaxRUQ6nE5qxDAPYayzVNpzWmsfFUoVgHUPK5ch8oYdGByOT
QLjDtIlh4/68/QBa73hpGqykgPcHw0A3Mto3kZUuQJdu5hvRVi3lpTjy67Yzu312GF5yuO/26wMS
MPe/YHGMaOqcy7KALUnU9jCmkI+0CTHaqB7RE2sMv2rpWWsZ6YZFRwD6FLQXoi0WTCrXN4ERjU6+
lzYAniukzFoT8myRYU2+yVSUXg62aBBACz1uHIBUXpvKwSSZpRK6BKSTBvZ73enR+aKHL4MgOJ0u
mijBkha9F1org2cIzXN7Jf1IwUByf14Xi6xo2EP3JhroINU6x7OLu2PEp+oQeRiy0Jh98eWrTlnY
HVQl3kL+VwUqJXUaiBGldqrsJmnDwkUu0ShAyBIYbtzxhJnL6to+nHuiK8OMTi9ks41/y+NAZHBF
Zv2q/04jp4cUab8Whs1gfDGGvrja4B6bGweBNaUZn3k9UOQiAIpc1DsCvzrk7yEoE9CLxMmrvOWd
JnVRhJ6b+3FtNBv5kW9KMo0FmdVRWFpac1S+OWJAHEAXDPzNoNi4nogMCmpKkcy9aHGmk6TiTm1u
nMIGenoGWirtKIkC0gP9DYqt+J0xFXMIvWecCrFxU1QVV6DjAkJkVlAJZ1l67/wdelzWUyQf6haM
aalv59/Bf6EiIAPriwou8OYKSDavh40sh583LfpyIP3S6PtQ3/XFcWCxNS5N7tzAos9cuDhx1C7P
8rBSG9VAdKm6rR9mG7FoMbLyXAYiXkvNx1QJbyCI+31/Xpd22KVZKnng1RP6iyaYFd0GjQl+kdqc
lxFPK/fN2DKO8lJsA2gfO9kAXS3Q9NczOaoSVzQTZjIuviEmmKPflqkctRTPwHsEqtX5zIr007aW
kyDgkPDCzvDNXHrHrU/OMyuO7LEFO1AuMNz+YsYehOyotSP/i04Byk3yYpn/1ZpTKKiM1h9+CfL/
siZZ9Wis2oRzigBVJnRN8wYqCOGqFJG4bSZbL/SPIuAf7q/n4hSjkwa8L1A9AFLkeopbjk9kLsB6
SnJFOOE5ltCRq7H67xavXWDzUZAIAjEi3tfXZvoxKsRY53AmwOsirdsmJnysoS+ys7rIBumKXJhh
ZqL2818MD3wrM5sucOo/teqLWOBNk5IGTQQVvE6f9RaUQbV6j7FNF0cHxgkFkkLYR0DcX49OFBox
kYoW6PQwzLd6xktmLNWBbXh8tG4msXGQ/5S2Y4G/yvV3qS/VbYtsOyMXtUTyAfQVkLYzdA84eeou
2FRdZHDIOO668cGPrSrsCVQTiaSsNM3OJ1vhpD2EosqptvwseBfllSfvOSQh8lnLuvFX/3zyLz+H
2unQxlYqNNwAaqpFqxakL9PwnHGsvbXkCMGDiRZ2sDWgZ55y9JASzvq+RJRJa83WjF/jUG1zDc3B
Kkgca/+giSUp83/IooxohkQYQjwaBNDEhD9fL7lcQcNB0RvhJFcpqDf7yOUbZHKg3BeHpSWk7T/b
yLQ9ulHfQyN53Ci1cBrUdY3zKcPpTjwDB0Q5gxsj1FSmQg4pjxCDEnvDbmV0dUwgJHq+vyvo+9GN
FSpyASgGIGYFK/xj/ZFZpfvkfVWr39GhjE0WiQl1yZ5tIVrNJLno70FhfR7xxflPe0OCnicvnPKq
UnaG5wlPXq7wn8FQRZbfGwrDnS7bA7PGrFMDigFqBuVI0pughL1Oc0dlOyB8cGLmjJzGOFt0SuRf
I/vbEjWLvcHnVc9NwsnPbRAvlgb62rN9ZMnle50cQaLQ9yyCeuqk/WUSrQ/oAAMhL0jqrydzZnUY
cmkUTkU29Wu+KpKnrsoyB300qt20/PSkRFUyklSWh5U/yNKasXPm2bu40/31AbjtIEsL7N2NyKPo
B1EzN1Ge0pfoCyFzOCuH/i194HfNIWM1DS4cBojd/W2McqZclzRqDmunOiy2KV/ZSROb49jYjEGx
7FCzirJbXkggVDj1Hd6egX9sS93y9WlTSpuiEcwYzyUlVTiiJtmx6I21HscbPojd2BctYezc+9+z
uMgXw6buXCD8EfygVzBsH9wbMvJf0x46MuYoSNswkc064yG7XTNmYfHcXFil3GkUh5la57AKJI/T
qL7jeaEVZ6LTdCzNGsZ80ym+gcsjQ+uxiRoBnELy9KbVh0nWWK8AOsVFb9afS8OF6+m6qMe9E0Pi
0+9UewMNwKYVdDIJOXqGRHRhc6sAIYNXJyfnZAJWK1ONWXpTjNWk84AK2s1zv8Pm4tKChL2y0Yfq
IEfqVmk6SynbdZJUdiOx5njJx+PwGAKSAbNIy0+u4GLwfhnLnBZycBXv6D0U0J5KJnPTudljAbUb
0r3f37T0Dexfk/23PeqwllGnliouuacm0FcF2KFQzrHztDOHojBxiM0Jkr6pAmkSiTdrI3QY9hc3
FV4PP29dIGgpb2wYMSronS6cMjAEaWO0x43X5KXuMIFltTN6Vxknsx3VbT3t5Do+jSj7TOFK5cBx
LDEydItrfvEt1BOtGoQG2QdsPClBriEya5mgf2W0I9JPIRlYDB6LRxcN6z9PCE2gh877XJnUKpZ6
HN5LEGVNjiCTjJXHoqsQf63whRlqVLWg11mv5eIpS+rKmVJI2nQgRQuIzEcdB0IPJL/MqK/xaKoj
z0yVAeDcpuhtSc8Nq9aneCPWA/oeWg7YdHF8D7Wh3GpG7YFGJpXtSZwaosX5ZIW13B38tIjW9zfJ
/JSioxdSMiCb/tFjU+Z1uzgTvW90qiz74in2ymNT5Se/1bl/fk0Etxfi4yzcK2k0zVKoR22nCRFm
SR3HFci2tbVeC2Cl83KdYWrRwYF7BLcckLShtZSKFOAfkWshLMSTFku/4kh11MTtxQN4gYhinGKw
0Cb8R1CGZhLXtjLkvpnlBiNuzMHxak7R6gf5JFAd4TqAMjT1fNWGYgIpal2feaUgfJeYcugBTvhd
qL7li0/3F3AeEGVsZvrDDeiHcofueOZCbpQFrqvPXVycuFJ8DIfc8YumJQU/rbmpwL5H6zAjINN5
VfSfoXlDR9sBRGHQJyVRaTS/5MCoJg31uZ5GR286d5bdjB9x0Lh6cprxrYL2En/2G7sDXURfr6fe
BaCH8cilMec/nwF9P+Q1QWAt3PCYx3UU9KNu1OcpfJ6O4DUGjVXSuUhyeQqKR5Ag5mwN5PXfKJiN
xTZUnVSwW5TQ7EDZNOOK70m5CwQ3lKA6s/NytF6BmHwLsG7LHesTiyPk59FNr9bMIoV8pqLgGke5
5EArpRoSN/W5WGuf6Z/Q7swS/UfTyrOaLf9Q2RLiUb2qnMbpV+2ustNTv22s6cgfxhWrffinnHDv
ayj3xeVyzKGmUZ9FF4LNdm22NgQmTdzXERg98vvPaEXk27cYz4SF8yEi1aQKuC4j40TDGtJ2Kn0j
45uzEIJ4Mzdb8VVTMPU5PCZ85/3zcesRwPiHXj6kHpAJwaaldmpZA3vXNNipUVestKw6Z/G7URVu
HDTIFvq7PBasSVBAtN9/N9yfVn/tE4GxT2+vHvNHzPgKUH3o+KFcAjL/YscVan2ODdCKqNVaKqNH
/1HJrUgWzbGx0BKI3pMOklS9RqAb/8aYhQU3Ic2S5nh3oiUdjX7Xfh54dzSWZWFzlqNXr2/AW/kn
8sW1lGYEbBMElG9FHKyHl7qCjOm+SPxVFTQmMC6K/xYKsVmIMuNGQJdE5rMLhgZ8DyhE0V5M50g4
6Gq0ZSo1Z7BOoC6wyyuT810AdycwhuSGYg3tdzi4avRQ8kCEpYUdSyIjuTDPO3UCQLw+k1yiRx//
oJ7GKlQCMg/x6eznpUAiYwShdA8hDcbs37wRMVQga1Dugi2wQ1Kz31XBiKJQ157lwKx9CFrZsf4S
SgcN5Hv92cstPrfa9othdXYm14MDrQJY2LDs2HoQL7le886I2piPAuWkTyvgbcbDOJjy0BFF2aKG
jRsBgdDFsJqYr5nbM2fwArLWEPLCWwIyFrRjiaDtoJWifrK4lbP+DAFywYXbNNUtw5XcBgDKEnWw
oP8OFfgKlka3AMkuiHvInwy184nIJmpJ1mg6AgmcZgXaxlVnh65uqdZgCnZoBZvU4be+Mz0o1v2Z
/4FMXc089VXzzfziVpUrUgtJLkE/QSPGHKzoS99k62zXOSV426WtsEqcxMrNP0DGVHZt9fjhLdXh
XBAAulD3JIkbO4WbMPBkN5dw6rOoB8mUSHyNAqV+6k0B5jU7IwXhLI0xfLrHGTn16+WnNp5Q5wZw
Xj928hfeBNIR/PVnn/x+/QBChtQ7j/CEsdvp2vlfRsHKL4LMG488Gudl8FyfKpminyanx5xLK2U1
rUJT2ERAj6RWZUbmkUM7wAbz6t5f73k81HKjSoH0D3BtiDA/hP4Xy52JZSMOYWecgvysi/sSkLao
eg+LfRKFjHC2sIRI8aKRGSj9mfGDvq9LnRpUUcGdQgDlSxNAHTAOiwXuLcjHWHzBWEr5dmSX5mix
1kkIJmzlkjtpoEUvo8+0/sdTh5gIDW0RDfcSHmrzB1xMnVIOklBVXXiWmgI1gZrohQOUsIkLhCn4
LEaz24USUANFKVqYwcS4NF5bkzm/nhMgsKYHxJN8kr+Lr3KNpiXGMi0amp09pNwQWOgrTiKPXZ41
UngWdZSyUdU/F8iflasyZETR2/2AOQMqcq5FguWGDqIA3oIpgQujs3ZKUFsI5MTOQbxVorMwJyEv
2gOLs+f20WugyXiu8KLZGWKk9JIh05cXgBFH58aB7sr+U96M5jdHomMKQQrfjc3Ofuetxi3wg9oS
Y0fe5phn82jjV1C1m6EUc9S72DG63PDNICXRWX0uzcnynGJVO2b7ev9I0521cCfXZqgQ1gtlVEWA
FJ1T4rkKUchoozhvfoJjeV3ZvgvY76G1Kgs4Y1Mi78+F6VusOPJDx3vtWK4/gjodCS4sWh3iI4o3
f8URDq1bHWnhuicSEtka7Aewzpro7iCFqxM418RUjkByMO4vS7v5csqpcKZGqeCrPKZcI6NwlKDF
EJGg2MbV6f6k31xSMedg+QMsH5TjqK9Tw63lUVWzuInOChKDehaQ2pR5kWjCY79m8zXOF396ci+t
UaMq2zbMe6+OzvVHbCegjDMItpOp26IpApmbArDWOujMIIM1WZ9PzWpyVbBsh26+U0yIrFgNaJ1U
AmQpqVzexRvK/K5ItOKsCMIrhgV8o8WtWbIFP/XSm88GvyR4nxQFsY767CCKuioW5ejcOZLVbdcT
Ous0IJknR5y5Wsho8pvGKtalGzn+41Pr9I5K8jU6jhLE3o/UyjbDQE6hxT0E7n+xfohO8A6ofIJM
5PpoDn2DaAGq4XPXggpGXzXtZDWlsFJxz4gkkvJP9+3dZPmwX4DpVn+opUGGSdkDp4eRcl0Zn/Na
XWcQA8i9tcppUFFiANZuU7mUJcobVG2JR90AS2iulRwfkmmt42nbpHRli0Nu4Y3P1//b2KizEFTo
yOOyAmOD5EwUPLTDoQsH0rBGdjuHIvhbEHxVEI/jZUhdKMI0zoQ85qKzqFlVu02Ts4/L6LQOpBiy
JwBGyLiPTtuOW/VufBIiUvypWT598RsMMLQhjuEeRVNh8lMfoLcijM/quKq0oxduwc8kCp/3Z5QG
ucCli/+ux+M1JhjUUAdxwMubj+Pz4BiA2Zd2+l08RJa4BgTfbVYophE+JyWj+sowe5OAmPse/HyE
2WYHadnH/LG2WuD+p03r8E6xAfczPkdkDPbWZeOCiFM45+mQ36UVZ5PE75NYHOJzwDneHtCyeDV6
SDEIDL5nur1inlTcPHjgdFQoKUMe4/rM8yHevYXPJ2foYj6+gSSQ4KIf2gBtk4E8uQ+73av75+HP
H++tP8ZHriAdC7O6MFTkluc2PnVGukjUsqapEQFlWmZn71fmcB+CHTMD8W2mDKOcSafAWiyBfpe+
do+FUHpdNWTncSO/tL+Co/8L+ApXWXFPI3gi+pP3Cse6j3mSF1bEOqOzd7l2+bAOaUqkeUFNZdAJ
dMggNGkZSNm5sIYdqgJb330VTJ3Mql7JfmS9qW8D47U5yq0KY9xBMlaFuXW6Sh+hv5SakOY7VFt1
DTD8CvQZz8qhdhrbcBs3PGXPxtmz+VX7CjyyfuDek2fWTWgho3D9TZQD5o0wmlVB5yng7cJRzdIN
HMXuLdHKHe/A6mCZ98y9Gad2dVF0YRXmWnbmOHD46I9SslfGo9yaRvUsgc4ksu77pjlo37NHBfWC
67RBkWGP9w5il1hSuQ1lVhvy/NGUEYhP/+jKIQsJWBL+/8XNOVT9UdIqPjjX1ScvvBasNNfCIEB+
hGubirwTaLCpQXSZkXegKArOivY1NA9c5oYeC3K0cNhx60cvKCSTcU805ivkxRgGJTUGGRpZ56Nk
yfaTSGrGg+o2LYm3xaUFyp0gLZlxXgELgv+UDwkE5h6EZM+Pbq586aKTn2V/K++UD7QCmKjh3t8H
C6mTS+s3wQIVqVQUwaF8ln/5pdm/xH8UZ9omn73l74m0GiNbXofFuniW0LPLML4QhjGroOYFNfsM
IaMy5XKWSa1UlXjypKTHY2dVPaosNQp6D+KKgVw8jIjQypDB0Xu9fvXUh7Wa+/nZHzmIYxx0ZEQZ
U0ifXdoEdXaz1tMaP4WJDH2T3G8M56V8ET/STXAK8VZSNrFHpu/kkD70Z57hO28S/X8ZBy01ZhJj
pDMMXdVXuT5GMH6WtsVrYAYndZfYHHrswoCwIgN94mhr82m5OA1xPpTFMFvLp8Qamh1gw8TrXu5P
KP0qm43glg2GsbnejfaoayNRZ0zgROFzuF4dbQvPcWoOE2SgekYu/uZlTxua9+fFaMq+QWtSOeVn
CU3Zpr/Nn5OtsCkOYLlkLRMd4mhT1MSpE5p5RHQun7mtty/WydF3/V3wFJGEEbuXVuhy8ih/VRox
3K4KQxrEwmTvq1TXUezeX6DFTYfSjowq8AwZp1MigspJsQcBnHO/kW1sge6zeDWeo1XyrD0oEUlZ
C0WXMzB7SHaCExaJSCTuZGqhKlwKi/lKcpaOYkL6p/pRP+KmuZW+wyPLKS3svitb1Eo1EwfyWS4p
z/E2RIeltyqd9jVn7If5l1xGRnpA1CoF6H82NA1GgnXyIK34o4hO4fuLtDgOoAMhPoa3JIpe15s7
9LoYwmBleYaw44d0CD6lioiv3sd9Kz/U7dRIEOJRYgZqXp3rfddmRCVO0IWTl+fkLTCH7ZPrOMOW
4KZ48Mir+biKSMsY2MLcwSIIruHt5nou5R5So49bn6/Lc/rkl0Q8Ni623e7+sBZOEfL6Cl4y2Gwa
GHyvR+VnXFzmHFedeWEfJQbhU9P3WUQGS0aQsQV6GugNkGpTgR/EOqnQFUF9DoV1BHRYHLg6gAT3
R3Ib//BcmrP3KAbOOn7UTlMSoyqLMgM2RCtQcExUqBRAPsP+36xQQ+FbwM9zHlbk4MRBvzQfmD2r
t7M1DwSdIsbcoKHQ9IxKDpW22oOJVthM8gfPGQ6YRVQV6aiHYiQj2FO73DT8DSehxw8iL4wtsTiR
0BnChkNvH1RXrreEEKuxAqnn+jx0jUFSrUzNthqZjTHLZmaZVAX1cxyrazNK0Hrj6ANeA7plXiFg
2QYVctaZYk0AkRTf+PhXN/1qawtUMUxxXvpChq2oAmUzO3Z07AFIeG184lJA+zzgM4oR+nT8q6ei
AUh8qSPWrlxazEtD9GQCwgb4u1afmwzVaRl8IcWDwgpTN1VRejjzV1zEd04Bd0WQAwShQL/606n3
w6f/J6tN5O5WQCmhJhhahbsCL8PgVNajSDYBaYlizdl3H4n2U4v//OcHZSZjnoUBwHxDF6qDKVfS
VCiac62FwdPMPm1NU8ASNLwpmfyMHIh+BBFtFtaldpE2jVOg61yDYoK+Ebbpk+WAi8cRtmgOAQnD
JlmpW9R8Rcs01oxg/QMAu44I2EQXtinf2ZbdTBED2znhXvcoRpuFVa3VTXesHWSEnXz9kTup9QJV
diexT1/3J/imjkIPnXp0Jl0hCa3vt2dAMB3dLY5o+SW8W6y9hCDH7ijusNLQ8I8ixpO4Gw7ZhlX1
vsEI0J9AH6M+HXpewgz4OhqKPrXXod542htocrXXSIbWIx55tROXIGl0M25y08YARSiffY1SCaDM
ro2JquW7MOasvI7MKkfDspUa+NvpqfXdfPijjB3pRbPNVwbv3J/AhVsxMh9Aoc8CGQC5KdT6QcxX
DcIW2BEf3WjFrvZtldtCE/412xs7VjBfcneIfChbIt01+57rI1q0Al+VHN+e+fajk2Mi9KF1fzxL
Pg3XEhQuZiZhoEKvLYRRKGtDFLfnoI6SzdDk2brK9MrkW8MggMCXDHs3qft59ZHaloD+mkksachd
PcZawkFpD88Xheyjk7JfnQBp+74/rJ9aA33MLs3Qm0xLtAxs/+15dNGHulFOym9h6zh7wVIfqpW3
c5VfxCXkqSNPa8OOPmxu/fjIk+DXYwu8xwlsluSbMXRpPlv3vmle7QuHy1f1pBgtvkkFs56+jTRA
y574wDFQxUA1EZnEx/QZVa3iPClO+5bFBFyNQGRrVrkawYRe282zFG2F70ZY1+KnYYmQQd15oxWw
8l83lU56lajYUKV1kzV10p7FeFt3e6kwV5gQ38lMwzJ70m/xXyPBC9qO7Mo1xSfrkSks+YNmuDdf
1N4Uh46H9kHenvvUHWMXwPSc/wRey69MY8UZj7WyMdLHtD+WxUSkfpsU65D/LNTETDSCekmamhL3
NqFDd69VlqFao/HUAe8e2zIezPKmF520Rz/pd7Gu5i5IInBuFR/z2B5004DIX3sIisPgPUQ16Yva
9EYVsrMEOjzdnzh1W+iw2ZPqSOvwNwiutroPTDPxB48RFH+y2dQ8gCMEhQP0VCHRRkMma6MGX7La
1ue3X8dPgGY40qxLkj1w5DMElUdI5vIzsvuQqyS+HVnzT27iz/hLSMqSw2Fjb3iy+UhWzxJ4OCKE
9lNgBwBdjUhZ//XTg8IFZ+D+MVw67RqCOXJLuJZKIs1M3FZVmg7aiGuhtk54/neotnv5NfrQuJVq
OFnVnPX2JYoq577deWfczBhkHWa8t4HrKLV9pTxMPGTtmnOvQI6vnspfcmS88ZG/N8KJpZCzFBI0
CeBJlFbgSoH9uD7XUlSFWavOuF0p2abjuVZqq+BlS0NmWn2LpCOoMuuSlZtcuklcmaWORymVfCXO
cGHj+GKQ4kEuSXKKN/7z/5F2XctxK0vyixABb15hxpBDA4r+BSFRJBpo2IZpAF+/Cerunpke3EHo
rBTBFypUaFfdVZWZBfoycGtaoHiqK+1lX0GaTdo318W23q1JW59VAuApUM6ZE8wzvuasBSK3kkqX
ekA2Vflq1p/fqGnst0/jD2hKDBoACgECxDt9rWPD7CvFFQajAA2pgR8yUAI6nfN8THOdyXjHSMZN
iWamDaT1Lu+h5ZEdmRDmVyI1clJD1D7WyrbCUpLC7VWy7eMNla4qr6zw/OW/0HyRP1+2vJA1wJwe
WRaSE2aVqk5OMDgEMRu2R+sanOTP3v34AL4By6l4DJdU7Dv4u4aJP6uPfi/okXHhzaHqcTF1hAAc
e6Nf9eBxwqfEVwQ+BXh49RXcrGFbb8ZVYbjzHODpoIUgmVsRi20J090EDFAN4pmeAsggPRhAwWsQ
qgdcotwUIfUdAF/UlcLpWZ1BGLYYEzh5FPelBvPSdXWQbq1b52F4sW6tm2Hb/XLuyc1a2u6/rDJS
uIBbqyAeC6vMYrU34wEnJxrc/Jk+VD/IZto5XvlBMHjiouuf9KY9/mgCOXZzP7pdE59aSFTOU/7P
FwhLLWtAFOQ6lrrSAivzom2DNPyOytc5dDhV9G6U60Dmvy/v7rPi7Z+ZhtgCgmgwVmzhaWZLclRo
DZ5BysewN8FnjV39XQ50bZPEe9C75XtlPNgILn/o2SN6QEi+ChGIlfWe/cO5//jnI4S3GG/QKY2Y
mHw763hAFPhqnmil15vVy+XxLnoqB+2XESugM9wZEDYeHLWsDNArpk+1vJFZ6102MK/S2VCODAiu
0IGqhJVacvs4HKRXY2cgELqensyVCVu85dDk6v/GIbhDZWKFpXGlfaRf2of0Sj+dJ/ug/6jvinJl
QMv78siUcDLQfqyaEg2moByuvk84CjcZ8dDjpL+WD8ONw9327fIcirIYwNrMPFv8MHVkNQ0x22jJ
k5LXOY4/WuuyN+CW3vIrw7ji/vBMU7e5th7zF0iQoM3viuF5t4urd2RY7DykN7KEZ4UDJgiCcHYw
t86rc13fKAgJvvJNcr/W223J7cwpLFyaeBdhUwrrmBZgoRYqIr62vkFQTUy2NdInpj+xetq1aP6B
ylLtoulHLY3uIO903WOFNrcX7sorlkdeQYtdWWzKZm3ZF6bi5MuEZe8405RoRNCB/ktqfW2AfdLf
E/WtoL4+3UbSpn5rb6arLP11eQ3mm+VkCRTw5gBCnmU68FYVicjMJrzt8JwKwUdzAPQ3PVyCD914
X0csUHgERv8abvyMsAcGJpz+9wpAeA0JIXzTUSyYoE0gCudVExLpLh7DyJH8Qb8rWiB22NX4QkxP
Mw9lt9G4iyRYOm7l7vPyqM+zYPgEwALAfJsbCQHsdfoJZWUTkjhtE3YWaMeu1Hqj/J6pbUBKeaMY
kmdaiLVuk3Gf1XuL+HV+r0pf0ziCulXfOduC/Y4lV7O9TlpZkDOPNn8ZGEgOxIBwCYlV6cloOwbe
aBNCIMfv9UMtfbXNIx9fW9PZabguL8/E2V0wmzN1GX0z0P8Z4crpRLRlLkEdhDchWoB5Orl2hsQz
m/vLRs6fk4IV9dRKadh5NppDE/L8y2ohNd1avtPXfiMjgyQ/ULpJ1V0R5V7d7YrpaUiSlfO1vOBH
45zP39GekztiGDHoz2FXeykptpbUBmldeJY07pup9JXE02nlQu02p29vQ33Q6XvbPkFSJogIeo1c
6VYDUbx7cM+UuNhdnp/FRUAydu7RaqAwJxyIUi3kxEynJpwAQeji3RA1Xtbv/94Ikl2z2riuo9eo
YKSz7YS1VtSEvS39apqE7ejc0AA19TVph/MsJ5bb1FCjh0geULHfkfHRZDdaR9quUtqwR9NeM4mC
eLiZEqCU9a2KZshQk5iZR9quyP1Ge+i7B224Mrpdcl9fpxHYU3l7gPgTUTcENIL3xEsDDj5sHt31
9b7st6Xlcuh+1F5dryE2FvfJ/DSbAaDKefu0cqCmPTlWG1JJuabcCCTeuyMZHxKQW/QSravse6n5
irBQpMHT1PqFONxtknueAFmcZy7NNuprh/ikrfxMl30Ju/ryQp4/ETC9kNOyLZB8UIn5TmAdTa8+
jmmdo197WHOfKEDBlcUBLPIo6NG8/Yf1GxDO0b9sc+GaODEp+MtWSWPDZDBJvD6/6YA3koYHbQx7
BCrFT77KF5w3o3AtzRBZFJoclFp1sdaVwEEi4xR3YffVtiDHm67zkEcP4z0fmIt36i4xVghpC2cQ
6gnQJASdZKZhCvHAoAGlWhh8CJHNmfy84uCLxCr1GtkiK6bmV4YwuNm7I4cO6jFYBsL7Wy4dRpRx
GkJgrvxKRb+kWVoPOsTx++VVWxzTkaH590cbRenVmFWtPIR9u7WyCgr/V924pnp09sbHA+J4NMKb
ym4a3LENRsPpS5z+qqLny4M4z6MJBoS9N0aKmaQxDBiKq1g7KJWScQNaBMqepl9Pt/1zv/LeP18g
6BjMHkxWURnH4E7nTVe7jFoRGcKyTMotMSp63XJ59O1phNptp661hDu/81HeAIEGCTtwf9FC4NTe
FBkpIBlsCOPE2rV3mR67UdQE6OruTxQbPk7XWODniwYAA7AZKswifSdysHsdMlUoxg1hZjtImyag
fNPCWrNyHllACeE7sLAQYGDDCxM5ZkZH7MTARPa1tWdZbm+AY4C0tFxRv2N5tUPnIrrLGGKLZiy+
ersbgwSNb904H+IAKk6xC4pJvwFELw5sOmRbLWZrSeZ5ek/P49ysEgHBnMmDEquwg5PeSJxaI2OI
hsOu4ySeDNShwm3f5psUgu6X9/PS1B9bExa7cZzGUEe8e/u69OPG2OlNsQIcXRoQVBZtPOzRaNYS
VdZGpCU7rtMx1AD2ip4SA9voxtSeZeXh8ljUs7AFCwzpZEhIQGoVpH7Ba9IsSgw978aQVOWGZO8y
29gA1qetN9yxeysGvcF+ITb3a0C3yfiepA95vE2daygdVOAe9x/GW5FYrj1rcgy/Ln/dufuDDsd3
NR0qsyrKCKfHiltW7ow1H8OaxofEABTEqUe3JkW2ciMvLencqBmBJVKyOMKnhsyys1QutWM42e1t
rLOdmpOny2NZNAH+JKYZ9QQYOjVhSXrX6BxjIQpByFIoBgYjTysDWXhaYMqAhcWlNBNhRWjYWJpK
zUxjhJZsAW1D+IVtbCmtz4yy9Uhnjy9G0vS7QiLMy8exCUzAoK9axhoPItqqf3nQSwuI+MxCx3pM
LyrPp4POMl5WLFXG0GisOwMbJ+vyO8gbbS+bWXD3iHxtxYQaFyrbIqQryyzsDVMew4SThwKqGHQq
AsZ+jmtqY0vn0tQA3YCULoro4jt/MhpTrTU6hU2ffjLq+AV+uKgT+ZAMfqzbZq08c/5sQ0x/ZFA4
AW2rxprNYxjs2i1Hbxil+tCLx0wGcNtV7Q+tDy5P5eIGMlF9gqYKUPdw+qdLNkHgMc8BVArz9Erp
NF9F1wszg6JZ68YIq2P999jpm3GK7yxovzbFmqbq0jkBGRGSinPmCO/kU/s8VWoNWpZTCAzl5DEt
rraSqq21wThj+Nvwe1DpRW0PDzhEVMJxHBmR8jqxkLyw6E6p/H6Emqyrtn6Um276Q7O2IC1DhWtb
Sc626mpfm9RrKPs0KM0m9B1tPtO8vmKt9mNl/s8fzvgw8HIg5alAa+NM0FNtWlYY+LBBujMBY1E1
j0iBWt8pT1q1SYx3vpbjXTqkmAgAigDNBvNJiCtVHaVyqmsTTk8MrWttA0zFvsjWIpClQzozciGi
qaF7mFj0UtXCGdCrfQqHoc9ALk+hXmHXzDUJBJQ4+X15HhdeZHh8Q8sJHCdsZLENfUsq6gxtLIdK
2crbMqFPdiYZnhxr7QFNEfJtzhQr6PVhjbiycGJhGAqiOmQBFMhane5foINtfWwIDP9Qr9gj36rc
m4qr9kvp3i4PcWHdTiwJ75BczjWlSjFEJy/2tQHJD0hLktG6v2xmaUAodsxCaDOfUnQIep5NTluU
Y2jfZB7OSP38UBqeRrxyrSnG0podWxJui7GA8E1UwhKjG8f8BIzQY3JIwd+W7cem3/z9uIAawqYH
8PxcWS0mlcxTh42hJWeBRWIAsRRfs/3Rzl1ZfigqFEijx8s2l0aIoGSGYkIS54w1pbIJkry5ihGC
kaCHIyjdUI4rIFC56dMVsN6arfnldxQ7ZrFtR5mDu1f25NsSOH7IVKjX5YqVJUcKqgCw1LPU+6wR
dGpGb0srt2t9DEcHAMSuvCt54RtDuolSc0+zQyoFDAgUfm8kfFtM7bOEjEP02zFvZcNLkJ4PR/t3
N31cnugFZ3PyVcIpHCSFS1KCZ9AQg/Fs93s1hTAO9MEohIMvm1qc56MJEI5hZOMQyh1SKbGqZ25T
oOqjxr9Rk3Md7NyUY4nXFMEXniEouaLXCejxcDLie2csYppmUwKP3cphFG+rSA4csu+zX4YZXB7d
kpOZhRZVOG34bhHxFikT7ZlWTiHAdd2OR/a4kXSEgqk21fvLphbKCoDPYkwKsLOz+xR2bDma8JtT
NYU0+8HU55x+ZtZHe2enfjLdtuw5k16K6rrNfWAqoWS31gNwaah4eACpCH4scBnCPSjbUsPR2wyz
qg90mxfNh51M6CPV0LV220suFclV3A5zuIrCzemZUSHd54wKblyOvrgP2o9yvNOuJzWBwMEmJmsb
dHFcR9aEDcqGqYql0pxCo0btsQdI2E6CuotXYtZz2N2cjcDFDkoFIkowOE5H1Y54oMe6NIV67+do
tY50exU6zluB9pt5A6BXFaTGrpeYx9PfrPEjZEfoPVpjp/SqRjdnNXXRZTKrPHW6NYbHpLJdyq0b
s1gJSpYOLLKvQKRBFxcMEGGdo6HWB9uIphCIbfQmY9p9B+l5r6dM8RyS9H4DMWyvtNt/kSUCxwAZ
G+RFDZAjhWWvx6ZqLGjnhdYrhcC92vh2DIj4Pq8HP3+5fJgWFh2vLJS88ZYEFl3kDlIwnUYEf3JI
ICQYKCRX3Kotk4B1WbW7bOo7GyGkX1DmQvsJBEVIuoldTNLU4dy0uBLaVvxoZnLulxFeztmgqN40
MhltGUBDHpgEIv9kQqHSmJRNx+R8F8ORPaCvbHGgZsLcqTMpuksY1sbqe77RkiR2WeZ0N6mKJup2
prBDRUs7KFhXZUgeRsqr1g9dgGyzFgALkd9no0weBhLbrpz1pZ+B77XipRZulu96u43QCOxkXdjl
VdfWKekKLSy7Q96ym3y8txuUDGx7ZZsuucNjS6I/yklS1lOfaWFubYBfAIB0wkuIBaQod0pya2VQ
BusTjxK31ONN+j5G112BdrCD9HZ5gXUcXGF98SEmYkLZAdv2rIUKan/McfAhslL4jY4E+xog7hy3
hWNxbGLezkePlVbKp8EpqBZS49osby0GggHeErxTt9ZwGJpbC0hAJFWz8dCao6dCnSgNNKB+0od/
M1aEQ7jRcemJnCqFNrRpzVoLDVk6aFLvWTRZC/HmEPp8Pv+xIWyhlHWy0raVFo5eofmZuc29MvOs
LbuiLKgjP3v9f41J3EhqD3pVlmNMCVLvBpBZgGBftnCOrwE2CJQUHAnI9YCKJgxJG1g12YWkh82w
H8yvRn9p0RLss4s2+UetBtLmsr1z7wZzoIyh/DJ7HVnwpE2rToxAoC/Eztwkxd2Q7+SsWTFyvu01
lJEsTTfhIlF4FcIRtGRpTAoVz5ATUNfHooUqN6pKK8d8npnTzQDpATjPuZaEH6aQb5GaHN20JNMI
241ZQ0Z+OkielITMeH1S0jV85MK8gVYJDggY2Mh2WsJTIKN93NAkNkKzzg81oGOSX2j9Ck15ASwA
SiqSRyhLADZ9liVjgyVzzWowpKhim0ZpGfpmoPkOk0d6KAaSBKY+2ZuacmXHKwtSb51Fbi2tLbe1
Gpc7btB0ZS3PX8z4pO+EEi59XInzm+DIv7AphTJRXxlhE9jWqyS7tf7BATeTtpc35rzxTlcT/Drs
DBN6xJDSO1ORQjMvSJI3SjgR35A1t/wwh40xrlEcztdRV3WEyniVg7CIbPLpcMgsfzTmpoIIss62
kFMrXZVpToB8Glu53RcCvNnWfK7R/wnnW3guObhCZaMxlFCZXpLGeUEDxEBFaZ3KPm+C3kq8zmpc
UBZbewLsapuY6o6iAXO5TyQAtB4ZGukCf9P/vjzTZ+oWKHyBxouNPM80ntGCD6hNyL4nqF2FHCJa
LZRAO35f1a9NPf3qW8WrkbPMeojVxrKnpXdpmaDwd8fql1LmjzWQImah/tYmeyXwPD/OwEPpmCh4
Q2T6Raeh9JwzCB2qoSJdWXnp8rF0QUu0GdmU0/MgudW44t0X3gmzSVibN918jZ5uhoHHhZLiN2H+
MPY5wPqRn5ZZ6sYy9aQW7wY5td3+tnZck2p3hAeykXpRb+1j1q0cs+9k0On+h6wR9IFn0he0icX9
b9cl7flI9JCzyAlUi+abOlKGHXq3N2GpV7JblVIEtJjeu5FdmjsJiG3wUHn/tbI9Zu989iUOigIG
ag8ArgrBJGVNbsZSooeWMrgGCSzprQUDu7FTV4GCcHbbevJ1nW4qK7hs+XwHYAqODM/XypGrkVtq
aY2OKaBOBU3JsQTjJUck6+XOlUTvG7ISdy1k7KHLjKqHakCKGwdidhZHBiNbUgCCYmZIDiV57EYO
AfCtFKZIQaLdXNEWrsHdxtE2crWCg1jwDTANd4eGDzOjWURDUy2PpLjvzFBD27sk11xHf+cRQCxw
DjJJvCSDzOSGVYHWuPEH3ETJgirbOVG1G/WbJN3HcRY49rDyXefefv4sVA+gnGKDkSssgWqjBWeq
czOUDHWnNfsqhiT2pPhFaWyivwfBKoaGFmk6qPhoVgnI0en890TRuWaMVtiBAlsfGHRS52xiOm7S
9McI/O8d4zelvifpeG0pa4/J8xvH0ACzkZE5wfqfpWc7XqBE4vRW2GoBh8ylGf3o00Pa/cj631n9
YD0PkMsuhnQ7zTywFyC3xmGFPj/fNsJRO/kE4aEkg4fNhoRboVl5irRR6TOwp0ie3tjtdQqN8Mvn
6/zuOx2wcLA1W5kKSZqsEOGvif63aNlkVSOwJHa5FrAvvGRgC3oE+DPrpYkMMF60E2lz3QoHAlJl
9UxQejOvlQlYbr1s98hOpABeWH4W3dDu/vI4Fxf2yLYwq+jtk0KdVrNCx9om1X0ZPcTZga84j+8T
KqwdkB0ajgk0jMHsFpwHIAxG0WRa+qBLMnZInUV64sdW1EMHoWjS2ndSBYXkttaA6Uha6PXe1I0y
vCRVXNVuCiZ0tBvkJvlZo2HNi+Q46CqDIktxm+YD1Bz6ckSvIgf/OPYLOQMvo09IEe1amsq2V03Z
ZKNZBrC8fh9z6xPU5KTyoNZb5l4yKOzJNnj+qpNR+llOczYAp2CytqmW43Y3+GSZVxAMkbqNrldI
EyoJMIGeVOjzf9pKmcdpm/1spwa9iaD4AbFSLUKbpIwBiGQSOrxwuYu4XyRmD5qmpuRekWpg65Rt
bRUeRSP119QaOkRkRind55DzgkYYCqSGN6KPoH0/MLzdPyFRrmET8AEZDCDAx18s503hDnlkFLcT
fN1L13QZRORB2zhQJctqr2JR7kN5jENesLOzARJZrXSYZC1G8yhk2BrfxNxQnxsT/2WapMm9Ju9R
fOlUtXS20mTo8c/cqeBx5M4o601S6tDXHPOy155GtHw9jBEQaiu5fuGcA/2DTXLUiFLYkVlmZiMQ
lemhsr5ytffsrPemZ2uAGivyfaiAe391Av5jb25yMTtXuLdTxzo2A3JwqoUG4vQJyh1wp1c2AKOd
HV62I3iUP3bgwZC8BIoA0ninduKkiWJ7RItYSf8iku2DkeK2qhT8CysgGkLvGnUsdEQXrOiUt31b
oIdqAwHA7jNOrU08fV42Itx8f4ZyZEQ4zmOd13U3VfSAPeSN9ZdcojvW/QQ9Sc78y6bm7z3yHGem
Zv919OyQUD8fmgHjQWXItw8d2k5cNiA8pM4MCMtSIFLt5LSkB5NrLwqR3dzsgoHpeyAhPSLrezsa
giRd7eUrON4zu/MxOBpYNJTOEBcYWNxEv1uLukYy/J4glIDzuSaALia+/hibm2oAUgKRY3GPMxlK
nbENY30b6CSUB08274t8Y/d3RfzThkauPd1YFnEr8yaWX2OwcUv0lh+yv6x+nH2IkIcwKkflOseH
VAlQJuqTalK3mraXl3Rxz8zKqqZlAKP0DTc8mlqHViWPe2xPJY59KycuycyVXbO4ekcmhNUb0YHE
lHrsmrght0BC+RZrNsTSf+doVHd5NIt+48jUvIGPRhPVpc77eTRJ8yVX0E0nn6vRxLINpIcAf0MR
XsRRG5WucJm39MDkwrOlT2ZDin9Nk33NiLD2mdPmVYfzdrCnUEIPcrm/6UdrZbYWXRPwNv87EuH2
4ECb6SB804OagyYKQX/pUSmhPg9lpzJ++zcr863siWI7emOdrowq92OMBnSYNQXBCHuqLN1la2S0
xVlDeIFOhMCeIq90agTsU96TuSm21USIswze7+yhjDYtoCcrm3rN1Pz7o53Gy0xRohJzFxXPRZf7
vA5HulYnXDycUO8GNhE979DG79TIOAsBRBqnh4ZZT3yyP6UmWtkDYq7ij5dxvmVBFfBlvoknRwPJ
LWLqOWRUDsh6dlBF628VPb8u8syP226T5O19i2Oq9umNVFGv7gOziJOgSYhPtfjAzWglV7k4sUff
I6yhqtA+IuYwjxk9UDhUOT4r+nx5My54pLlVFvIiQGojMSTcY6zoMc4O+6ToOryV7XRrqlXpk8wa
XS6vMbPFmGWe4hNzggOsVCjnxgOWERQIiFTAXfBfyiQ/2TJ/KRiaLWR7au2lRgMvPQ+KqvCTNXWH
hYciYiUgncBxQSdjUQlLGiLdLMYeT52UuXKDdjJSByjPFBCV3qdDSIa/v1dODArLSE0ijw6b6KEF
KsQdajQDRf9we8XKggc7sSIckAZRh17oGNZYfiHaqMAz3HIzdisaXN4xYkrnzxoeTaDgv/DO6NK2
xBqO3QMxwyrhfqfdQE/AuKc4K3rpRuymRYOqbi26/i+mUVlBIXfGsWmnXkCXM1umQDkeEvMHxe0c
VxvkdmR0Y1aSwDZGzygR2I8Pg6ne4gX4d8H9fwYOxoaKkNvRxFwm8hTyWEDc8jD1uU9bRHdQgcke
Lk/vwsMSuXfLQF3Hgs68KPJuVxn0UOwuPSRfAHuyMNKvM/Tsy6YDEpZ4ZX5eNidqnfwZ1D/2dCGO
qZsyZjLaJR9IvuHFnhzojiBZ5Hf8TmbUzQhqtu+N+jgWGRoXBrH+yZrfinEXZV5hoIm7Ww2Bcidt
FWUloFv9MuHiR7s3paUGZsJEOV11tbdoi6ss2ZGD86N6jBFvbu1QIYEEmczaAwEJiVRZvp+JnjtI
a7w5+8tTtXAFQXoWGx/NgGRo0QjfM1hpi1TWiAhT/xrM99JeWYrFE6zjD1r9AIQvYlCltJMV+Ir0
oA/KNeHPSe+qxI+NL9tRVzIrYn3iz6qj1mShpQEyUaKoZaXGSqsmiJYVxaXSC899RX9WW4g3AQ+n
5Y+qpoBfaB2QtoJww6YY7oixqVnnS3j+m+b7sJJPWv4gRLeQnUGpAHo/pyc7wYeSwcEHdfKV00Op
y6e3gOdvYvW9Kx6y7Lq2HLe3/aLaJvqT6lfd+6TvCCoJDmiR/2Kh5651WAn0zhLbCVogBk1jMqWH
uWenYbw5ycqlu3jGjwwIt+AENj7wxthJUfMM1sOW18Nes6+M+oPp9tugPUM8dWVMs/sXAmJUif8Z
0/xJR28bJcU+qHqYLLInPbmKUyTMMs2/PHFipf3Ptpq7UKOpFBQQxIQdfGappLkNK1VaBhkKjgFF
O5SNKhPctU7bbtCfE8Kp8kD9RJeiba8k/cpFuDi5KKeCb4Ek+1nNOjd5zQmR4ECrn9oLdlGAuLWQ
KdDxk2db4eUhL74mcI6QnzTRfVWEIPayFsU5GmseRt24g7fyB6QUG74z+uKK3g8y2hNfNrjohY4M
CgclkkvCtAH5oL69iScEEGjhe9nC4gRCh3GukZs2lLZPtwpNKsWgdkKBMKEQ7v2Zd57SeMUvkwZR
UXmSsfa2XzZogByDZJqJk35qMK2gsQI4RXqwDAI/rh/SYQr0NAviHD16DV+XA6KviSCL1cA/exXh
ETAaGKguwg3qFkipNCb0QFqeQYIBHH00tDb9Ts2ibd4NjosmT5MvZcC+GA50M6yRPYxOnKzs16WT
qQDACnAnCO1n7Ry1wmkT2uE7cndWhPLUl8vLKUIfvwd6bGD+gKOjH2sSVwaQDKCAovn5zzjgW+U1
31kb8tHK7vax9NIpGA/GljwAOg8R44DepnsUoZu7NYXSRQdx/C3C2xFo9iZLCb5lbkO8VUo5ULSv
3uCbnIWse1eiA8lWnO3io/HY5nzvHo1/mHqpiBRM8M2YudXrzcT8cQqKxOeI5+AW0H3tL1mY/5ly
cw69kUsCPuHUJI+cVh/kDDkLarmk/lLNt8uLKopqnVkQDmnJJM2k80SCr7wZ9p3fUk85aMkmuUp2
UHXdNZGbrIurLHkfgBr+MzDgnE4H1o5yx+yGIhHXu6le/FR5MFzLXf9WlP1+aGeV/Hh4jounGFqO
kwx9NXPF4S4v58z30GYAKQL100/QUeFJc6QxDmZbfdK+qFxrVDZZWgJPMNxlVraNIYCK+q4U75pY
vVILdbcy+fNLT7xMZ5kLkDMwFWD1nX7CmGZDFTfI/UsKeQZfBx1K4BsnycsBL1EZOA0qyvoF87pU
2gz6v/GXx+aF3ZX1MibAxhVgoH+oHlVebUCP/rdCdE/WPJn5mvWXmJ4/2+1oxMJ2U9LUqIdqvlS7
n2DUAkNLcYuvaa0vXQQzaO67Ng5hD8FTJUVbyqMSAWg9ZW4r94AGB4y/avG7XB5yo95oOlvJsSx6
JMAD0EEMghx41s47/sg7UOpQgzQyPBIQAI322g5Q/ktfkzzypwLN4dlNxKEe2/OVbNPSSQKZQIfg
gw1quGjXIr1aj5aFVDA1XXvAq3YtXJ19qbhL9VnvBV2E5hqVcFB6rowNleCEKudGkyA9kzx3Q+0O
8dfl4zDv9kt2hLgoJ2pLpBjJ+UIf/KyNEk/LoPdmqB2uFdywiCcoX3mjLD27jsemnq5aO1VMtivk
UCe6sevn4bddvne+OmvI9mvqWUsrhecBiuygYCNtJMxjzHINZCwGV1t+SVHtmsbfCWl8Hy7EPfg7
q5fLYjdJZwD63JqQRp9+pM2NNEACvl0DgohomD9GHFBHbDhNcOUEp5HKRRw7GZIXbdKquwRcGX9M
ytYHI1nyGklTdiOPoXNbJI6n9VnnWxxANWbUBqi8rHrPegrQkO2XcRR5xOLza2lkwVAy24saKfec
LNZWzsjS0wiPIrwJ8dWzVsvpKtNOI2kiS3gatYNHm71tu2ZvrmylRSPgs6LwgzMCpumpEckxUJ2m
dXaACnKVI9R919v7yydkaQfNQq5znnWmDgsnJOki3QZ5IzuAJOAq/VdRrmFnl84Donh4EpCSsUWF
G2lomkonMgaBXJEnIfbIoebcmDdw152KWhlfcZuLk3ZkT9hN6KDlDDZSQodYDVmub/qSe6u56aVB
4eWPrYuyDECUwsEjRm8UqtWApqea7kjhUpQpMOQhcCAE0ZUptC3W+uMsrdSxSWGljF5qSrSdzQ5V
/BN5al+2/1aC8fsgHpsQNrUjZ0bLIp4duhp0J8geqV4iE37t1HW8LRDZQXe/nbaVbJVXUlIh+aJh
u+QkU8K6deS1tkNrIxbiyWzKpM4yMGKCaI/agHisIRiWbnXIVEFpAbhTgN6EW92wOTh5ZZsd2jLE
9RP5SnoDBb4DGM/RirTO0rbEkxC6/uCoQ2hLCC9aE6zSvK+yg9Ffq4C5dmCVSk+XD/PStQoBCwu1
A2j8nfVupsRgLFLm9Ssdry84cEb7TnH81TO2OG+4dOaOmChWiN6vY1o19gXgMjgi3jRMW11+T413
UhhXEYFS0GgFZJX9t/i8xjUByB7eDejeM++Xo/cQ5IMkqVKs7KA2wO9wIywLDqikflVqj7yfAm18
yS3qWSnqpIT7kQM16ssTvPSeAKIbeBeET8CqCg4Z11APZmc0j5sAzIZjiP4TReq1g301WkUgNX9J
upuP5CzHBDEhaMEDsC54s0nnZakOOSqy0gRs9rUFyQX9bpyoZ2bvUDX46/HNGhKzgjrWFvy30xmO
iq4mPMO6EvWg0pdi+GA/q/J2WivtLcwj2jtB7hGMxxmHLoyKFtRCGdgELq+41iOQ2Iy7sWmejG5y
Idb58/KgltIps7oJ5By/8bZia2PqJLbVz9YaK1fdqYdsRdVA44SyFCIk1HnMnLy/4pnVeiWoa55M
dPRZzthfkhy+1xLHE7oks8za2VrWlcJkpcvzg8Rqr68+ps638Rrt1kTMF06nCe0j1Gpm/RjFFHZp
i17SxTBU+YHpSHJytEi39/VeczwAMHX9s6Brz/nF5fzHoBj38rIpaqLMBms/KQNU2KcXub1S1lpq
LaXiTewauDjFmkukwh2Is44OwBFmsEl3AOir6B0d6X5LPFt1s4cYqYaXaTt8mYlreDs0iF2rBSw4
2BP7wgVZpUk+JOhWdEA/GFeTf0hV4isOZD3TacXTLDwwkODEoxslEHCCvmfiyNdpscKtogfwsYwC
SU43NFWBRzfJhpfOroAMInLW6tpBmS9UIVwycQmCIYKnGngIgoNF01UwQKM2P1gKT2+HRn5TIhPg
CScijsuzsvLsCsyEKLON2y6eqq1qD8XTQAsCuCufArQZQvB9+fQu3JtohgNY+kxWQX1RWHKdR4Vq
RzQ/FHGfQ1gm67yEwCFZvboG51naxnikfjs/QDlElBWj0FwiqZMdrOnTZONVL0MKGsHctpfWgClL
+DXcISDrg2eBR4EoRVApWqL0SZEfFMb4bU+sKIjAFPwf0q6rx40e2f4iAp3DawdJozTBHod5aTiy
IzvHX38PZ3HXEtUQYS+wwPdg7JTIZihWnQDsYUxDU1MTaFuCsZsAEeDP6gjMB26JcBr7KszHpg3V
kQ2AQijjYVrYtFHaupRM/OpscHKdC4Qz91G9vgs6nRXKPDcFuq9luc3KSt+aLHY3WWnloCIbyZMR
Rezh/tde22AAenJgH4jeNyWPtkv0pQMa87jY/Zna+tM8f2lg3ekp0EG9H2olu+QuErDA1d+JWkLu
p+bARQOoXhyrZm9az3kp28IrY7Gho8g5Te/KZfzfL7Yw+AVOt1B84sp8GZIXEnmjCn6Vsbs/jpXv
9E5NhG4Zb8qLSMguoSikqDO+U4z71DnnoJOZIEzNGgxjph/3g61MGtRhkdVx90RwfYXdqLLCpVas
Yjeyx7Q7FUymZbMWQMd5xyUz0GsVEWhTy2CemWI0LaSqw0xXwQJqO3t7fxhrnwb8VC4ThTcvuizX
nyazIIg+RIjyBiSdW0Bn0suN4H6Mte9yGUP4/BarElpPfCRAC3F15bBgfgscwF/a2/K0gpNt/zsY
YaPOWMbQT0egHi0DfVp8dXpFAVOyXWTDEVI2pR3mIioRhfTbqdo38G9wHpbST8q/IyHdDEfIXiLN
qsloINA4bxdwEH9Xb+McWLLdubrQAGVB61m1UJbg/36xO0GsgwY5c4qja6BT3+CRGKKLJtOIXVto
XGpdh8QPUHsiv7sFmaNEu748Km30zY2eotiGFZWzg1yHZEmv3JOA5aCaimcCaCmi8XunN4leLwa+
T1Xbh8ZoW8+OjWKXGFQP76/slUGhW48QHPWPupTwLq8bZ4oZcYujQ/Jgrl+r4rfeptArlbxG1h58
aPZqMLSFnxM3w7v+RmbBKjurtOLI644vxPjUW9+b5chMxRvJwfEX3R/hcd9Jdu5a4R30YB2HNyip
GKNwysVTxLMLvTgqZQcTNliHDS8uGw8jpBSsiZ5Ks0EF62DDgvDvZxb4boDXcfyBBa1dD5j2boQW
FhYlf+F2hu7R8us0eYr2+g9x4FtqQvsV6jPi+6sijTXVKr4grWE1N3llu++bE5Ph8dbW5DurFyQU
nFHi1URbQLOrPmHHXPtdjyd3elNlktLrIYBxgJ8CihGi7F+/IF9V7IIdJ/LG7LcYuLAxf74/WytH
hQObCFx4nJqOq+n6q8TF5MSpBa1xDMNEG7Et/uVzXAQQTvCyUqbGgij/sXFPQHgvS+bVzUnaDVnb
t7yDhT0FEApEJ67HUVG1Ak+rYsdaPQGzq9sBXmiR7CBai4IaAvS1dOAGbozRmDIPjaWm7KgOh8qB
4Xr2faBfkvLL/Y+yGgZlXtTgUVUGVux6MGTW4JLZ9+wI9PC2CFswwGqt86Wa/qKUM7+PoIz+30Dv
h8XFRTHbWdaQcsAK610oL3YhAm7yLHlG0tgOB/7uSUa4sJkf0zxINgu1jk7r7pcJohS/FPfjXw8b
cJ739Bg4JiRi18OGAlA1dzE6Z4y9GcPXyHoh1lNi/v1lchVFuOxp1Y+lytDIzt1x74ZmNkOFSqbR
unbMck9nA1bsfFWKWpNglmmJbaB7BcRFCW+xcYu5rBXFj3LY8MD60fI0XeZZvXJgcHVoh598QEVp
wrpJi0qtUw1g5ETZxpyKSZ7UTnJxraxNsKjBN0SaZaFpxg+UiyWDdq1ts34GxcuYg2Gk/lyWmwyE
qwiKDvfXA/+5wpP9KhQf7kUotwE8vXYQalZOVjockrxDMvOAmhf4nL/ilu2oGt4PyZfYvZB89Bch
I50p7dQB++9MrzW44QcoynutuQTqXEmSTtnohNUeN4uiERuhKjOMPs11+ZRaB9a/NdZTnX2N3Eoy
m2ulQmgxgmfBjYHgwSBcwNgUUTNDu++4tBAC0LyGxN5c1eFi6MEcx56RwIzY12w8GIra+fsWwVVw
Ia+CmEihahW+pcZ+jxo0//VnS2owwUcgfr3LEQpr0+5iM3YcPkLUz9LA+kZU34bXnuJB59JVvJl4
LN/Wpszqj//de3GFhYpHMp1HhsGp0Bcbqj6gVi2ZP34q3QshLMy5WyKqRMBLtLE/bgFAtPw2aB9k
DX7ZSIRFCXcL4MSomh3H/UamwLD+t633FzD068UGAxiUbRm5mCXUaLWj7PJYu8uwwv7750UrnLK1
BjXinfb8YX41tsWvYu/6+QcgWB6bcF8Sfw7dhw7msPdPDMmoXCHxgCNzW40GKomka9pzS2HxEKnE
frgfZfU+uRydsHkLt83htIDRASfudcHk5V7pG14eymTv144ljt/lFm6oxYnEZ8KUTqWZicroCQ0f
cogJIAAB2v+ovkimThZKuInRptGh2odQo1Z6ujv6NHYCtUHZWfvSdg9Z/8KglHN/ImUx+b9fHPBE
mSFrXyNmiV52M24AavOadNPO8KhyD73yyyUP9yOuLpA/E3rzUNBigkPZwCjVbdZtQdS9//fXyq2A
QSPRwEMELmzigwcmDW3EIrBzbN13jy/VIduT0P5eblvvh1573Qss7zZJcD/qWqpxGVSYR4eNpB9s
BG0CGr7IHCDXrmFoyEBjCjIm3ODr+itpCV7OxHABNtS+qrCYVJSdVbzi8ZOnEozIWjpzGUlYg5Ed
q2qcAuti10GZTN73GmerUWzuz9bqqrsYjzBbeGANuBoifjFN/jhW/mQelvZAs1eNqeBtcZyFrKh1
u+64/B7ye7zv8BY1hZExjSYOMYF+aQF42KjqCP0lRbYMVpIKHgW1WQXmErd+2Nac15Oe5znaY/Bz
yskmHfxaN7faoHot/TH3YMFOyWH4FJmSfXX75RAZZfT3Yiog7MKcIr+2eocBezOorreBlDwkvQKZ
G7QkyDu86+K4sNoqQT4NZIOhnUaIa+Lp2uqvkSHB9axwYK8GIzb/8ilR8kUDsCevlV1Jv6R9hcdl
FmaAlTbdZ61+VVE1cacjvAqL7cBs4B9UCCaRSkL/Wl01qOihJ6+Aa3XDgyONbsHCJz9axVlH89Fc
Xu9vBUkAkfimF25T1XkJHIddexF7S2W8z5WrEnPJxUE4xJO3xa8Pj8zR+6KxMZdabOyy1txU7RNT
TgN7Sufeg+JLPikenVPJzXKboSEsx52j7M71pYT9Npsuz0AmhM1DPMGanxrkYZIi7BQnkGIXV2cR
HgYcMsK3n5B1TBDgyYaJB4ttzyZPeExLhnN7wGM4vPkCohqelO8mQRcrP41MLV5iRMhiCxn07PXg
QZalzFZQFoYP9CIMCmiAefIwBSBWXDChZafZ7P9pMBy56sBJAyXI6yhpA350Hy3oIRXQGxufQack
VFLbXyFZw4YRSw5Sb6jXgSsrBMnR9jQUyNsXZ6PwQHpwWzwbz2m/NbQ3s9V9GsFuZ86gT0IBVZfs
q9Uj5DK8MJPQ2FOTqMDGcmYfb/RzYX3QYLnpKCeSq14xBARKe0X/5qRm2Gn1zi4hQ0a46KFU0uP2
+uaGlKjYo4IF/TPR+sxpSycqDOxAY1s3P2jSgE7+KwWzXD7pHIx4/S66DiXsuonmJklrjDpt2Daq
NzE9z0m2KcfZL5KghG+DOvrsx9+fYZfjE06YKrK6YZ6LnBdmbeO1HGR3N/8Dt6NywHJA9oM7XBhV
3SiloixAByoKvqAd1skLpa/U2Fnb6ZUQye5YO7l0eBfBXwe0M9CfrxduvigVM2ZES+gQb9QK6hvR
TGYEbrMHq7dzb+hB0If5TnB/HiWBRWyN3ejMdCgCF7zfsaNjkMNC3dya2YcYKND7wfj6v5nTP6MU
j0yn0arUyhBsTH46xSmaJX9/LVW4mEURTp7mAJK2Bc9HSsczjVdqUggEM09lkmRy/aDhHja81MdV
9a+/lw31GluBYc5xRhVx7H4XtDtX8an9UZK9BitzfavpUahANW3Q95YMq7v60eCOAh0HVMJRNbqO
zlF7Rd/jxNbBZaUPKKaoL3CB9evx1/0PtnqKXAQShjmkxKgyE4jPZvo1GL51TFnY9l4OCvr/FkjY
bWkxT/3SYUTp1xhmOd4cJCChSJ5paxcdwBgom6KRCS1evjwvLjqtttNKrzCaqXgDjT1pTyz+fX8c
qysQTUsOqccFJMo0OGU8VXCSQcYfEq/wVV+W4qx+kYsAwhgGgGWySUOA6kENYOfow1VRkn++02Nu
tulFDOGqJoqdT6WOGOXe8l4NL9sDqL1/csNq9wsK737kQbA1bPyfDK9b33f8L/qmDn8bOyL5Jasf
7OKHCOtcWdI81Wf8EN18SLuzMm6U+sP9D/b+Rrk3WGGJQ/qqSdsSMZojHGPbQ33IvsU/9N/t5E0h
ZFE3g282XvVCPji7OuglcgSipTPWIi7PiyEKC5+LLBbqgvB9aG+w7v3FK/YQJSggUnswPOLZfrkB
Yo566acqbLwEG6MJ1Mdko27Zt+WT9r34robqg4Z/uT8zq4cMIDhcBgAQBlELoC8yPe2JjsP6mx6Y
gDwe1Z31YCe7/y2MMAFWqlCN1giT5fsiPunj7wZSMWyn1z+Bqv2XE+BiTMI1u0yNs0QcWG5O1IM4
NVQv/VGXtGdWVy2scmDTB6VpaJlcHzNG5ObE6RHEjl9B2/Ms8qltZDZZK+AFLJyLKMK6VQvQtlMN
aHUb3ybpgz7a6cZxNL8O9htar3Xn+JDFywBbhYrn/U+2esjBdQyERQCsITVwPUAdHpYJDOmQrKj9
tKWLbniz06iBWjQ182pHlwGAVzi/GCxa8HgNv9+3wqlnOLSDD7iDt7mxBH0NJpGXB1kfmPpprHoP
2affINk3nzOK5k0GFIUhWTmru+HiFwhnogqRNAia4hco/mh+buCfm7Jtvgd4w05lyeD6/P4ZrbCA
XCse8ZKIcCQt0CiJf03ZBxJBAyT9dP87rqW4EPpQuagPx4OIu8E2ge3r0uJofolhAG8Hrf2ZJfOT
SR81uINrtcwfYoWQD8lv3Iq8TAXZf9FVYdJM6CTlMQAobmPs2xGirp3epWECXxnIiWUF9KGsZYMn
fvLQz2UcgrxHdm7X9o9jVuk+NwvYj11EPpZu9I3ZRY92OSrWJkx8fAZeqccg7BAORQ9+EeudfRY3
BjBKk3ty1MQ9AMZKH+5P4trHguA/5IoAaoZRlkDVyuES0QJCmh+J025QjYWfT+J3ShY2zt8rmWD2
YFH0zvHBK1e73newUx4zC2qvRxOXk9aElNUeUTb3x7Nau+HISM7ygVa8KILBSYFRG+NgmX70b+DW
l1s0KCdkmNCUbSVH5erk/Ykl6kqVXWokmYZdhcI8q/dmuTfVB8WUlfbWXqjQFUJOhvccSOvCQleM
xbIpx9UvVIv8ZZxpUDnDV4Mtie+W47c06/ON2uS+YRQQpBzmUDKn/EQUk4yLH3AzzmrowAsByrwK
UMYB/+Wj5rufh+908MgYDP9S0YG0EWxDYWoFnIBwWGkw/ispzLaPRb4DAnXemK5sRKtTCgw19FhA
q0Vb7HotJoZVtfVIcEY1ARTdFvi/bXLjFOvPzueMecPX+zO4lvZyyPb/hxNuu3TKE+C5cSSiSf+z
yV/VaNhSrQqtIg26TpKU8eVw87Ww8tF5s+CvJIocTDABalx4JEAGBh6hG/Ijb6dz6jyYTvoIlOrn
CXr1/zA8bkyB9ckhw8IhMkd2PbTxUByzogtofbB60MtAAUH3L84kNxn/+DejA+AIVCPIc9xIizd9
ps1qBgx8WTebmlShUrr7spLd2atf7CKMsEDsBVWpIu15GDCEyng7QOcEyKJAi5Z9AkNvyQtytQ3C
EUucNGjzltX1ilTiCFqfNlhCWvlp6nYpBCwb1uwMOE2ait+wcovmVVx/6VpDEnotN7iMLG63PEYL
1SqL40ADiIkHcFoz6bTtWrLHh/Hd8fn+aln7gtBj09AdRkIEs5nrkao5SbXaAHVCbZ+ZlfgsOcGT
TLJM1r7fZRBhOq0Jvgp2hGWS27u4VL00LYOx991s2xcyTN/qgHB9wrcNzFVA+4QBWU1p9LEJxK9V
GP6gzsxfCOQvYashG9ZqKBgtcY4nRiDKv9lLq9r9MGJZ6oN1SNVlDkrFedAA2Jfsab7AxX0GGgNn
IOIlgEbt9aBKfbaWuYqA8nUquKZNQR9/UiBBlsncz9eGhEWPsWAt4NQSlkPFchjIQyX/OGf7EoK6
MCH/l6FcRBDWQtezzpl1AKXj9lRm4QCP+uiByar3a9vochx8nBflmTRTBkhDYhyJuSELVPaHF8Xw
6lcnYqHTDx/vb6LVz3MxJv7vF9FiKML3Nge04yk4hUuigyjZ2/5U2fHGsPGguh9uZXBYB/BqVUHu
ha2DEM5KRxPeJ7hT2njy5mU/Wt8hcql1e1afi0xyQKyMDUV/4Df/Y7YiijC5ZV9WY88PpHo3t0fw
wWMr8gcnvD+mlYWHTg5uf+Ar30+j6ynMQH+gDKiyowI2tOn4db83iWzDrpxDV0GEiUNzYTJ1zgbI
WNg3/jycILXNakiuSE7xtUDos8G/l8v34XS4Ho0+m8vsZtiv6BzG1AjJ9GaR3OutN6CNJath7QMB
ZAvAN5p7AEwLS13T5oKkEQEJRd1GWZiWewg8LjLHN1kUYersyszUdkGUQt2bDLJCnlY/p7JkcwX8
Av4olCuB9EedCA/064nrSQ2tlCZjx0JDU1f/6DioWPUGbn27PLqtcdTb3wSAMwW9bGo4vzPF2Mbb
CC2NWD3oTNYEWKuMQEsGeAuIC3HRBeGZ1LG5YwYIjOhHhfEUe44DGClpTmpJvZg+Gbmvu0E/fKEu
g3Ol+uv+pniXkxHOfYQHLhc4YHhVmsJhaZBunmgLQDfLElhA78fxoSaHJiZo+Q3PuHU2tJ1Rn2n9
ZuoV32Svo1LDPeA0WRBVOJjkV2Rv+mw79mcGTO8Itxb9F0NRg2iHRNsWHZyrJXf9ikQO5Bw42ADM
SAWYYmHKmkIhfby0gO7DNCdB78Siu9w1fBB8Yt/+WZheReeQqItvk8HDrxoUr0zO2XhSp9Rr4f2C
5+rj2MpevHyubuZS09HPBy0bUlHC0lIma8CbFyBtopU0nJAkbyuj7iRt45Wd7yio14PKrnOiB//3
i6uATkYTu1UCQFq+VyBsrH/De8m1n2Qt8BV+OXD+KJzxdwzX3xYC9WrUGmYDtQX3Qzzuh/iHzb4y
COOUeurnStCMy2Fq6aP7LW1+wZwMpscfeniq4u6zlWwHarrku68cELwRAkoywEOgdQm/Z8RSsAEl
53r8md/l/e9+0bZLar+MlewYXwsFhUfuQgr2GCbheo6HKFmimnsZFEkWOPGDZqZeOaW+y2SoifVI
eNiAsINPeiNaZSyJY1SA/X/p3O1YnyvryywDPq11DaDY+SeIkNyhhUvY2NeA+WsObKZcn+TficN8
k5pne/rZblMT1YR52Dh69yGO2iCGuZI+bCjqwficQIKRY/f3QDrYTnJWK1pbnLYifM6UOBb8XgEI
XJovarRJxr1VfZ1k9LWVPXkVRdiTTKnMDhxBUAK21U6yIPkvFPY7LBOBpQEdD4UmkSJvqkO7dBEg
tl27BxG02JvuoXEOv+8f0St5C445sL/xSAQ7V6xfz5BXQm8fAnToAzpL5QHL5UUv/xAD16GL5o4D
pLWQlFsNkP7wq0GNXPtoLseCggUsoxOsrXTOLv3/GMJNMyt5EdUNYqC4C8Ck4afZBnsd6pducH80
a98cywrZKxBdwFUJKwsHxVBZMcCgSXk2EuiPU5n07kp+7FxGEFZV5AK/XxSIMC87ZQKgyt1ABQq0
ARAjTFMynNWJAy0bThcgtYJHc30YwRYZEzcAJpS8mEk4Gyim7uPw/pStLWWoDODv82o3BH6vYwDV
02hzhBjqF9v5Dse//rWmYHxKstbVebsII5Q2bYanp91zpN0bAdoTPoNQg1c+KvZLK8sSVspiyBFg
fMRxN8B8Csut1Bh1FgbcNsvbR9toP7hUOecW+i9Oan1UibIFdx8ElmKS7NeVz3UVWMiWCZRB8qTC
iaPRKWgNDfX91oNUq2cojeQAWhsj0liNexAAyi1Wiils7CgZoG+6IGdc1Ad3/Fk9cgu7V11p/dzS
NvdXyVpKgK7BfwOKrw7UUvos75ASRGWtPpl2B8t4nWVnOnVFWDR9umlyrYNvngr2RAQPKB2oE9+d
mtlPIATmjUMybGYU7D8WY55YICiarNxoEIncwHRskjTk14psVz9X3DkQX9UdCgFWp9CPsfsa18lT
CktZPTokrteid5MWNOin2XPMv3/UuvzowYIGKOvGHiIDMzHTYsyUiZdgp87eoH53FLRXLSI5uzV+
OAvXEHcPQkrkODgeXGFTRYzVdqUhWdFbSAzXoZN23mQ6AcRS4Vt60IsDhRcdeoJ+67BtGnuqvWH1
D5bsusgNlGrrWn45oXwMkfK581K3+qL3sp2/9s65+JU36pzd3NI8KnvwUYpwaL+iYubN8+Og9xsC
kVwAwT/H4/KFNQ/tcNb77On+yl05eIBpf7enhP4AnujX55u2VKSOM6RZOVcOe7Yi5hP4jA6zRyM9
AKz1f4wnrLy8GjOyjPgmXXIEx8jTR+OBug9VV3gDmn/kn8IBjQeFdPTw3x+9F2+ChMTOlNmYXEiU
esR5JXrrWfboEZh+EO1jT1vJnfSOL79ZdO/CJ5yej3v9ekIrHGbMnGEuY47o+g4ZKIlp4sV6t2+I
FVSQ29PZbmavTdrs8lHZJJHtO/XyWszRQ6S+FMux0nWIIqePXbkp3Q3VnU/3P/naOayjrIREAE0K
eGtd/0LHqqndJKDRaMMAfAYBsV+zu02lzaG16LOEbrd2FGPq+fQj1QYG5TpaXNm9VsIu4ZiVZWjk
Oqy8sNnBKdPpU92aXttqvxZm7e6PcSU35N8cAGUu2IjvcB216xjUmIAQhnDSR2Izb5l29vLlfozV
eQRtl/O7gI0XCyalUoOPXyP/tNNvXWdxRgOXKk1kDg1rcfAQgCQcx4kALHg9lqigzX9EZLV0X7mz
Bx9Tn/Ubi8rKWfwPiUv3MpBwXhKt1Rm1kIi2cb8pavpxcp7hYDIY3XZqolBv6fb+DK4kV9C0AngK
XHUOwBfWBsAt5dC9o3+j14kaJ2aclMGvHHtfaDK5u9VYUGFFRxxCSxAvu55F+NIPtFNBx3ASAxrv
Yx+WkCut3HOXJTs4d8n0ilfvWBQh/htQWIJN1OVzYQFPnRQ/F7LJY+NVVb7DsSEoe3+iz0tqBBG2
OdSI/2FWLbQguRwFTEyENwvL3aGFrS545SzIPUP35zgoZE+JNeisi9cXijng3EGvVPh2kGI229QA
1LOxXbobCIfFt/US2EtvoL3kkC2zovzAspoeLKuewtQZnmOVuh+SWjNPKrQRJEfv2p43FfCzoL8B
rWuxYNjaQ+zW+QisfAuOhfvbaZ4nKsssVz8r2nW8mIX/gPB2vY7qzraGXleBIDLG8whDwnKyA3Mo
9iq18N9uqyVu0BJjb/bPWbds7n/b9WmHmg7nX+A0FUmlbNGZPY02Hgo0h/NbpA1BPSd5qFQxHo9j
Pfg4+jrfyFgUpP3kgPM0Mb+z8HAd+ooclQXWwvd/0+q8A8OGGpOFGrj4qlSKqcwTk+PIYJicpba3
zG9ZL1O5Xtu/+LKOCsFBbvYn7F/HZW1fjlx0tK2DBeCPUEkr14uSPt3WfXFui+f7w1oLiCIX1hGX
ccVNfv2hXQtixcMAPl6bWqdi/KoqoD6fjKXZW0n2cD8W//HiyXsZS1hUi2tF08KJVm3MjWG1iIR0
NmzJpbi6duELCSwj3v94NfOb5iIbKg0nH6mLPZu6dbWBYE0axrETbaAJByfXeZx2ptLPoT6pLLTy
xVU9xqLmODuFtb0/4LWrhlOi4B+ArhO+5/Uv0ctmtgbwsI/GUkGHdwDgkEIYezPQbPJzPe5gYeB+
HJNukBwSa5cp0kAIYIELa+MVch2Y0To20ggzPei/GxTsXePU9mng/APmGfUvF2FQm7BunCAqLWsn
I8IAARlCkuMY2Q59gjroZip70K8OCZU2C1BDBSqRwnk/D7gE2go3m6kD3tt0p0yH9W/2G89/yemz
ttNRLAUUidtT4dS/njyjMqKx5YSFonkBSd9L4PKlFfM/nCcwbtKh/IuVgVrzdRRQyiEUO6DHWiJL
P+G58Nrpsb1bXBpJqi5rM4ccEbVs7R2SJ2xxrYxdajposKb8OK89uzxP+Q8zljy3V6ftIoywu+eF
DUnuQOIRHVwt+U1H03NlXffVofAuAJo/MBoQmUcA+mfdO37RbZ7jqAogu2fDVy4uvt3fuKtj+RNH
fC+iWccah+H6S9qGG1nHMP+oMsnpsHYc4smONi6XQTdFlTocTFWGiwTHoapDKqkIIiy2++NYn68/
Ifi/XxyF40wY6RhAmFW0ZZETGNoTiITKP4DI8TD4E0ZYyw7yv0ZrMJIcSAv1tXcfmujX/ZHIJks4
Sqem6UsKRtlRjR2P1LVPFVtyaK5/9D+jEPZ9BGQKMWouja3a0HJs4sAB2Qy68f9ywLhIbnDlWqA8
ih4fQJ+71I4QqDeyja590zPwY5zf9yds7dOjPQh9Myg6gnXFJ/Ti05dWzGg2AhKF7ejab61JPNB9
gintJMuYT4t4q3PVMTx+XSClxeMysao5WlwIBFrIDPPnZPgGfn0Jp5GYfG4mGqrTX6cswIEDEQXg
HP53g0eoM6A87BGbM5tA8ZifFqf1FAosv5Y9jM3Xv51GENdAenmXrARwQFh32VRDcIQBL9AyGF3+
nstjNb5RaGXdD3ObKUDSGaUKri+s4msJhyfJtWXRGhSotG0SYnGHVaj6uWQP3X4pBEE6DxoEPGwM
Ef2tlHbhug0QIyP0PSwlcJRi0wwVLrgZskeWjxsELsvz7v7QVvIxLlcNJUfIstqoHgv7ytTHeSxi
lOIhXZsmW1P/rY9R6gHc5hNI4GRG5k1J6WfLfFSiv97TiI3CI3Y1phas7etdkOQKqkA5OjW4XB8q
HTLR4wTqqGwP3G626zDCOWuUSWc4FX+M1q2XFpsONX9LfbGczf255Afp9V67jiMctJZZq2wBCfvo
jEWY1YDfjqdR7/xp/jgqMpvQ2/OQB+Nuh1gwyB2EjEutlzQlY4yMiz3m+aPadlBBON4f0A1ZBsud
U4iR2AFeZAOGcv2B2KA4zRgv5VnrnID7uY+59RAlyS7TTgVdfNhnjsTxetXyC5U8Gv10aAv90NuV
ZGrFHYgfggMMhUL04RUwVYUScdbGXWxYdXWul51W2Z4D844tXvj7Chmtn6b9i0aSUDJ6nnpdfk8e
FO9JJNCANKCHIwRNl05dWq2vz03p7Ab6jdTPdfHZjh5d1W+hr2am3S6ZP1Dtb3HV74HxUU1LwxUB
95LraXfmMoFUCuB8qsF+dzYNU3NEwTLNJbMqriEeB1UoG550cAi5yXLHLMqGyHGrMwzcIH+ZA0Zo
fYpy05LEETfGexzIq6IJBm1SlNqux5PmSjrVelmf5zZBJwo4qoX65phsjPyjbkrK7WIu8h4MXqQW
NIyRg4qcOQqjKJIQtT53tCifVcLYFvLmstrT2pAgq4L6C7xl0P+1rodU4gyJbDdpzqASQUNi58zq
tk7paWiBwZK9Rlb2IVagBqULQFHQ4hML+hgycUc3ZWfXeehbD2bdcHHpmZd1jyYkRa3qLYLYcNJ4
hf2WurLleDtWjjbFJuDyD6j7CMmKoozlbOlpdc5BL7HhI4jirz4/wMc3cBNdctfefr7rYMKd0Gcl
mbMqq86sM72kMb2xkmC0brQ1uL41eukodqBWxJFq19+ONElX2IOTnQGo35R79WA81L/MXevjmvOp
Vw4exH/rvwUT/ScqCs0QQEdP2BGSiMyxRr3REFVV8nDC9Zrli5e20bGwK0kOdruv+QD/hBLuhp7w
ZpttZucqaNMkcOyXLJdpC8piCIuCNClpAG7Oz2xkVusNVZKfzKSAOk7ZdZ/un8QrC/BqPMIHK1Ay
KirFzc4Frb2lfKhzLEDnoMCSZnEkDC9ZLGFjNyCNwpsTn0l5Lq2NOX3qvtPS8fPCDu8P6qbpKi4I
/ksu3gDmtFgVfL6zs5XuysWfYtBOwZb3Zj3+EMdNUJEPRXoc88eRAokxqn+brrzHx60K/yQkntBW
uo7vdlEfI+HFghyZz2jzOW3Bip9jaDJEQVe+3h+umN7yaDpuM6w7DgsVO0idPS8ggmT5Oa9PKTv1
1dbIgs7ckewUtc+G8vN+uNXZvYwn5LV2rsECwEQ8oF09JWTB48uPyltCmBNKakU3KbQwNFEES1ta
WM1neY4bBwyoQxH/nrptj7Q97Te0qTwduZmLBn41ycrea4sV4v9Am/IPCA7P9SfMmtnRF73Iz81E
gsSjxtlxZohi/chiyRW+emhehhL2RZzVEEAuEWpaPi+pv6iRp2nDJioPCZZvNm/BFKcLutoatM5A
IUqijQVuaavI4F033e336b4YtLBv4shYOEcKJ89DfR5D9HxUaGiOIQQmH+NH7Ss9wZM6hPmtkngQ
RPLZ5MOE6P7yWl3NF79ByGhQSq3RFMdsGPQL7o/lix2dyeT3H4sfCpPcV7JYwkqOcmRno1PlZxvW
hnHlQdPEIJu69oqflr0xgZ++P7YbFP77BMPIAK9BCByAkXy9qpC/aRGoTfkZLcNlAyTYRL4XDGoS
y05dXkj/U98PyymxPhV9ESxNOKMRLGsg3nCH+Y8AXgaWrhCzx28QfkSrNMmcWpjhovY1fTsdii+w
RCsir/65THAbCCSD5sn8dbKPeLxbCQkeVC3E91RDSFbYXV6c86rRVQDfALn0WKomnU/TQe2D0bJB
P7QHGNgWKWWtlytKjrpGY9f/cN3BqRNpI3QYIeohbLU2naZOgQrW2TTajVLsNOzpOT8U5eOUy7iV
/IS4HfafWMJmqpXUojb+H2ezeqbta06eiCt5Rd6+3TCzKD5x/U8gxF3hnsl04Ppg+JKf3WwM0sIH
cT6AsLM3t0EzfYWAmWT9rsUDmxFjgscIVwO9Xr5WB5I2G+r8HC0nap+V5JdlPdDhMFtvo7uTLBv+
x8T5Q/kJGDI0WVAqFt6ISZw45awQBGs/QYSwQIsTBbZ0mACxUT0FEtUo3ZDaDLXlx2xJToa1kcKu
BVBtMKfgECXkeaXesCRGl+JMlNgvIHlC6KaAvsvYZz5xQhgH3h/tWjz+WETPHWkDZOmvZ7ahup5M
6lScm0QBP+ugNsSPohdqBDZz/a6HnMb9gGtHn40GHfYBphZmMdcBDbi0o69qFLjEKyuFzMrzL5ic
eNUn2n6kuoz3uzY8NH0ASbewYmFmdx1tsuHRoVC3wLkXeXBpUC3q5RWQ+AkqHexDGUeSp+oNWQbf
jpf8ICaAow7NJmH12DlV1aYl7LwsCXBvuMNK/QyfGr0/dPrHAXTf3IlQQ/IqUw8VcFm1Ix2eaKGc
qmXwoXwcLMkPkuz7z/fn/YaU8P7D0NzHDkIdHPT166lwaQWF8igvzw5LH5LBPDRd/V13q58m2zkw
QRix4MxI3xitsq2J5jd4iMYejZG+qka5gQaurzTLE0m3XSlLt1aSHpBMdOiwcw+hG3QbFE1H3ZpI
ebatX1M0Py5a6jnEG8oloOSFpVnQPFsgffZDDKPcneH0PlCMHhkelmjyFkX2EuLHsXAEgOuHOhle
xv9H2pntxo1k3fqJCHAebklmpiQr05bloewbwi67OM8zn/58ocbpX0kRSbgaaFShUYB2RjBixx7W
XguCM3XlrpO80QNpDPNLYAeeofeVp1vFOR4T1a/C59sfZnPtr2yt3HUzFLIZLLqIBXymGmzZ8Go2
vs383DJ3NnpvXavLl4c0DFvb4mnQooNWHWb1WZK7Y7E3g7711HP8mWGE4BXuk3XfMKFmZJcObgwZ
51OR6pUr5yV179SfU9nrUxn5QHpwQeRbefrp9oZuvH/Ytql+cf0YX1ptqGYpc5Kj8HoJmQgtY+s+
nZvPTrKnDfkGMyMuFJ0eBu1VQeC8Di+UdJCsNmih4Y2Tc9NOEPqNj3343Fs/s9Dxge7BcuCPQXwX
tuMPXf+cOXtzU+LOrs8pOABa2oAv4IZcJQs1WsgLlFW4N5PBRdUua58W2O/b+7mVdxFG0SoRuAo4
e1evb5dNQtyZhcbFP3YW3udRfjAm89dcTIzgFJ4VW4w2FUBTjbMt+7Ty/du/YOvY8iDyKNJYozi+
+qJqNRh6ndX5pQyx1un32UBmZCKGFM47/nvr8HBmGcyUWS7t+2svifAWH2vs8kvUyopr9450yFpH
PSjBrOxcxk1TL68EvWgxu35tqmX4yIwjMEYIpRymUCMibNvHmKLBvzIkviCiygZB27UhMtm6i62R
76fpbth9jkfL79IdQO7WauixglilhQHucvXuaZKOVKdDICGpIxxLlvprbErZNTtz3jkN4ueuDz2d
JdhrdITG3yCooNCt5Coggmig6l/sJ1jhdzZsI0ahWawyWsrVon23OvDGMNjOVJfFpVkghX/I4XxR
vABxi1MlzV1wH0lozbpSMDuJL9HQOfFQyfnh9qHf2FAq0bQrDKrsAj97/dVqLZmbqBuKS5J+hML3
WPaus0R3t41sRQUAO2i50ia0HUpH11agI45AbtflJc79r85hcH8zwet9uHz+epjd1P0CfZq7h7nb
qn2/NrqurjiVnetJjtG0bfza8erobpo5/iW8kcl953jTgKbvIdDvqvRLEz9IgMlvr3sjLnzhAKdf
j3QlNPXXyx7KDOpULS0uaSObRyuOgkNT6ZObj+aBgnl1bMzGOi5atVd433o1GF2kcw+pmhjGXF3G
PJ5KNeIfF16u6kctd+O9WUJIJ8vleB93TBNJjpKcqhmtAyOvTW90VITmkcGAzYUxn0wr2uOfbwYa
ZrRsBQCVH3a9GZOUaFllOeWlllL7XVM6yqElLnpQq1p+CGsnPDRjNfuGHskfb1veOuMCe06zn9kG
vsi1ZTmahzy3i+oiGcsxqAbEpREhlk+3rYjnYeUw6BohOUdJDWGlddNPdiL00JayvPTBoa5/qMPd
19H4Z7ccumUGbB5Sgzha0cRdLabM0c+RG7axSvmKWULoOMn346K9L4fF8ClC7KHBNxwVPSSiHJHe
4CpWt3fJoykvUEe+dKP2oBTvFYKsLrPOpaYADbkbTjIsBrc3c+vyvra5nkkrKq2ruoG+bTc+2+E5
lr8P9sc+k+9zqnKZ9l5PWq9VPyyx7ufFpyaEIW6vzr7xAojWGfO5ZDOkd6tj4yiB1JTLUJFXLR5M
HG35tLNIcf9XRwYJYAWaBmg6aRSv3mYZbeu0qEea0+mdkhxkx0cThGnQYfgyZl8UZArC7FOWHsYd
crGNSAeOL2IBqlb4fmd1FYfZnIJAI3vsM7U95HoHVqnXvNSKoYav7L0Z4a3zY4EDANpHpZmoZ3Vk
pbTs83kuCaz6pXbNWK4Y0CqjJ0at3WFw7uvUVO+bAVoQRgzlnVhrwwkTtBLX6RBiCOjDtfWSwraV
xBJNSKd1DXSz0nOSZsdGuxulQrjinc3dODYWMCZoGHlQmRpahyjBnA5a1dCH7L8qPZN3458Xb6iu
MvzKmD0AsPVQUpKZuTosXMcEZte7cK6QFjSm+UOrZenFKdXQzyU1PNlMSu20uDYcqahUgW6DcJx/
rN6zUZvG1m6W6sLoBvUqp3sc+vkuWf5FK1cM96oCRMdc35qjAhBvr4xzStt/mbwoNGF0Ofz51QMm
gbwvLSXRnV5fgSLNS9UBohEW0oONkxkWuMst3w4aNxzKjxGk925qDT7Sgy7TMGB/mh1k7dZBUcnu
oF+GQc3SVz9hNvXQQfiivgQp/Gnhp7b/fXuRewZWCc3Q2gsY8qy+tMW7SYYycA+CvNXAYhJbQHzY
R4Ic7fpuGZUUaXnAhyqyYzGcmnsn8HW/bO/Uo5H7Su0ivHB7TRvPnxihIJwSOlcEONcWi6jOk3gO
IawKhksWyWcrfxfoh1Lzp/J429TW9hmC3lhQKJtkHdemcuRAbUS16ktpNcqhbFHqDrN45zJvrYfY
BLIJARhntOHaiCmnatlWen3Rq8aD+sSXYQgykZrWgvGJjHgn5xB/bvXikMIDRQSVCAXMGivYjMlk
z0PZXNqM5lc4PVi9ftJkKXX/VLWYuoXF3pE4iTLzmzYMRWVZSF01lzSx64Pu1LDn9uVdEe8c8q0N
5P0Uin/cJUok1xu4ZHM/tb3eENxlx1GKLkp1mq2RNn/1Ud5rZm4cCYbySWFAWAEsWHODmFUTpYmZ
tRczKL8szuQVSb3T9NgyQZQFZAcyK2rlq+cqzYFV0iMEO9YOmVtYQXIY+myv1bFxDhhqfZGNAK/8
BoXkBPi/TAFYpUJtAteAKy3TvWnm/hCfbt+iDUsEq6BlUMd+aXZcfx+JfmumVWV3YR7c1+NfXflF
TqDU25tZebtvAj5MiglUjDLVGiqmSjnqJUNVXsxFtt8zKQ+et6a8eXs1b0MZrNDeBCRDUQ6/cL0a
OVYTFNIJZYpoeNTHovDVIVB8Leyc+yDpQm8C/u8mUysd7G7eY7x9u5e4WmJSB39LGXtdy5marip5
MctLO1YFtdvEeNID5FiCcqJGNll7JOsb/l34dsqrID2oaK4DxUntFCfSq+qijWGluIvUKY+tnDDY
j7bl49QWyfulJRSwITMJPLMNzL/MoYIZvRiNPSTn24vOx8Xj84s4SHyG662PzXyEQZAsLlbmL0yv
P2ryt8w89m3tWdaeW95IoLHGHKqYSWLhL9XKVxibrk2jsVEJzVMcdO63bVV/w8MYo6sPmfo0lSW1
bamoDQdet1j/Cw4HXX0c7VGFzT9tSnfQBngISybj9hSDt06BGNkG1ooLp/x8vRGtM+RWXMvVhWm7
OXzqkqcm9ppxJ9bb2m5dUHkygCXKz6vtTprQSIY8INZrW/NuDsvgZASxcsjSxPClIH5Gb0ndsbm5
MuqhXGHkiZmhuF7ZMMvwUyaEE10THWWJYYPSyB+sOqm82mx/3L7Kb/MCUXylY0/8RaCurR4OJe+M
slAx1pYwhdAPcRKUL2YYTlKoTpwDFe+dx3fLeRCug7oWfPdk1NfLKwmfiQFwum36rMrfK+UQWQ8a
IhAPrf4rgUvm9gKFL7p+61ngK3OrLzj2rSP3ULpcxqT7YDXS3WR+A1X0p7I5sNUxJUIdi84uPEPr
WraeMDZhFeQ7/GfojcNjO83naSA/ULOLvKuvt3UumWmFd5jAmURr9dn6SYr7aub026lyiiOw5IvT
/140+6c8/x1Ve6ChTRdIuoUXYFqEWvkq4FQgpGpgC64uzWOa/tP76rGx/fTvFsYhxVM+f/7zb0ZT
V7RZaOoCsL4+ImnaS+3Q6hVYz8m1WtDxeug6sEPdNrN10RiykaEXYkiN5uO1mSgMasfqZ1KPTPeK
Vq4guAq/TYv+LOnml9u2NlBBTD4LKSJRQsJ1i4v4ypUqrRVEUqpijDqsahV30VgeJ9VbZBfG28Ug
xauO6vzFcp7lVHdHg+BtfC9b53mPQ3jr7OBVYBQE9AAIe7XsomPSMKvt+lLPB9W8tPG7tvlkhQwO
H3fWLE7F+u69trQ6NakBK04QWTWVX9e0PPgaXGYzY7eI3PtydIPejVsGwXc+60ZDlK1mOJhaJ3mZ
vAYAxd2SVoQP9WWRTU+h6BtL+X3WjPdyYLiZo9ALnT4nVfZ5qfaqEhs4P9oHgqleNPCofqzcTYPS
H6rhS30ZAPiRXBSIBNXnrvmWW7pbJudM+WioP+RqAY3xLi0Tv8+lD3O/l3dsfGMCI06aTeEb17T6
GWqc1fSI2Pl8Nn3lmHvqyE3V/J1AcMO54sRBEkCtLeiZVh/YKq0liwKpvvSqdekADMbqO0RFPt0+
Rxv39MrKyh3MZb2oMRQqlyTLHkwTFUfTpfZy6PbE5DaXQxmCDaOlTcBzfUfHsIwNI66biz30B9nO
HvpKve+06dft9WyaEYIGMN7ZkHyI9b5yBVIf1lOwsJ5Mgv+2oTjqpXXWnSJqCzt3YeOxFXnAf02J
c/LalFwZzOMzZxENHID0bKC2icLzc9xJpVs7iZvWhVcGe0297RXSnbQsMaL5ZmxysIJGM5Lm4hCk
Znfx38FeDrp5JsAb0kER48VrQIARlITddSQS3sRlwuJQEv3qiXNIy53axJYl+riw2JHB4zTFWl9t
YV+37TwnTXMJQVbEmelr6cNSxMe6+337WGz5LcGn4ADNYT6fesi1JadVVGkKx+ailArMI+XcHKFa
W34WhtqdmqpM3ErR3w2xtRwXWX3o4lLZuc9bbkPAN18ADsCDViczMZe+UUZ+gZVmvpmjcTt9CqVj
LOnHuj/eXu7WGXlta3U0TSkP+rwbuGynwfxtv7eGn7cNbH04+l0KeSKdC0LN6+2UysoKgnRpLkX6
OcxOevkdbGagfL5tRTif1RtH5ZJHhvFPAug11QGs6NXYakpzWbpTWZ007dvtv78RoCtAeCkeQIGn
Uaa9XoXptJLZpQQpmhTl7yPW+S2Xygc54f/Vdmwfsi6T3bqszZ2zsPV9KI4IInHm6FjbteFwaKXJ
HBkEy/pD5Xwzoie7/XB7bVve6bUJ8RNeXa1myPoiMmTig4yuR4G2qkw3tpg/6k53kOUPmYz01em2
za0jLkpx5HJCLGddvOpbKu78t/rCDRqMwR/077XjLkPv6U24U9vevNGM5xLEku4AB1ndJ3kIY2WA
C/jSVOoPKZaV42DZodfoRu0z0aQcFTgfvDKHB6wNAbz12ej8+PP1GgwqijYJKex6ns/Jh3BKQiqD
EPlWsfNIAvMcxvFJCZX3nblTtts6MwgDUe+Eooajs7pyCc2SZojj7hIp2YHXJmcaJlB23rSte/3a
yCroCFuIuiU16i5dXLhjclqcD9LoVsu/8Ps2ECxWA4kFAJXrwykx2RkFfUXA7kzyWVVyL5+thzZx
dD+CJnzntm0tygE5y/Q6cFGKxtfWAojyy3qizM4xqN0mGTq3Uxo0gI36DoXlPerojQ9F11P05V7w
LuuqvpxY9LKzoL008Oz5rWkjUJiXKH2QpOysbKuIRJMehmf4inhF1+O4ihakDro83cWKqorBi3+K
BGB3HOoQCk8L7G1MNh3tRdLvsl7Wjq2aF+/HyCqOUR7Z4GCrYefLbiyeRgPUW+B92Gp75Xbq2J5b
a0paXjlgZ6HtakPvm9qOo9m6/DRomP4WlRUykfVzrkKvEDVRfzFPTv0Q2Ie4ftdZLY21+7KEGdaK
ufn3t2/7xjHCJjx85OlkXmuy69ayEgaFs/4Su4tNj/mSlT92vufG7lFXlEljYeEjzVr5tCLIJ9wM
TKYipOyNj5WiuQnyCX++kNdWVvehzcJaa5ZmuIyLW81f+s4vlQ8jnfLbZrYWQ/wooKVk5Xyl62un
TkmQdUU8Xszy1xg9RIqndX/fNrHxSSgb06YTp41MaeUTGyUoZXoL4yVfzkn8uQJWHaTqwSn6w21D
b/QuqGFQDgd9I1iMScjEc/vqOW1neRojqR0vMBRSFI2qx6b+SmEc8kBtzJmOZOiGMrXm3JW58rGx
3unOtyH0evVj0f8cze+L+b4sErfmgzY6dYoPWfHeHD6bkBnHIyixLr0zk/rp9q/e2h5gf7SRkLeF
Mmr1o+MclcUlUMaLFSd+4fg10zqt8Tk2451zu22IQ2vhjHjhV4HUPGdVZlr9eGmr/BSo74Za+xjG
5Yc5RArt9prEqVnFhMASqN8asCpaUKZef4hpkacpTbXxMp/C5H40jRNV1MQc3WZ33vtteGgYMvfQ
EGJdSFutDnA8ZNMkQ2t8gdIQSkw/694lfhz9XSv/VNI/t5elv1mWoJoVogBCm0Nbh7raYAG9jFXy
cANJZnz4tEc+8PY6wikNvsqmtEkZdX0YmqU2kY0X1Wg4l3yKaO6oxxkzEeNOoPI28sQQPKKomTAc
Q2x2/YWSdjEJ/hLqI5nZuXLUAj+2T3JsMouZe0smX8b30NLvxIMbG0hVCAUyYPr4m3VlP5isrF1m
klZFr89Zg56RU+w4gY1KLXAO0kdmjNhFEBXXK5vk1jbTmJCzn5bFzxYF2Worf292UeY7dZd4gx43
ftrQqVIju/WnJfcCKDN2rsDWUl8AtfB+8ASuibv7Kqts6HWbS5kqh1QqkJP9efs0bnxCut2Ut6ip
6oLK5XqhNE6CIWopcVVV5eYxArZ9iky12gTnSldgj7H1fwIVTKe8Nwnw9noTytMYEwujuLFmn5IG
A+kY3WoucZjdGbyCZnQOBXgtDR81/fn2Mt+6LbB3cLbAmUm7k4LK9TJVHUQ0o7LDZQbcCMtPofuq
HSV+1HXzvaWV8s6H21ic0P6jogJlDMCgVZ1a7ZEYzIcSe2V3B2bsaxWovSu1sGOgovKgp/rx9gLf
ejAW+Mrg6gFo0jkPK7UeLoVj3anMbEU1DLTVZeGEpgEqOFJwum1xtaU89mDgSGhJqKGweJOlKHqo
jZPdluc6USwXGGBxb4yZ7elKsrzLul2J1pVXe7FHJZj5GFiSeZvFXXn1LkfKaBuBXFZniwk/neZp
TIG/tr7fXtV6dOTFDPoTzG6Kki9Yv2sz6EDYGY1DzCTMpgjW6wclgM+1Syok7K1R+7ubs/TjMIaQ
j8yz9S5Q9MlXi3F8mGPU1m7/nNU5Er8GsBCoSoQ3iHrWpWGnol8Zq2p7lvS5PSpL/Lmwkk+mAfmK
E+b6vRQ0447v29hnnltQAUKmDuez2ucib0PUA7X2jAQjzfdEih66MRoJc5Zo5witsfwvy+MFpEps
MOtIdnO92XqZa321qN1ZipTUOs6GE4C97RlgddJYIsiPzbQGaNk0X6MyRfBPUqqiR19KCv8OjNT4
q28H6Snt58Z2835pAtdE0kNzoQQpm0PTZIwqh0UhRy4TxtVO3WXdjHr59SYXAHU9iMOoeFz/eiYA
eZ5quz03CnT+bhom9V1oLblfllaXuu0wSvQnwuLY9mZ5SqVJ/gHksVPdqEeKXKqT4lggVPaQxE77
RQ+qxR+qoNn5nOsE6uVXij4KaHX6GG8qUGm6RHNUWO3ZgtcD4oukeWqlEHDYlC1eaGf1UWr7zDPQ
w6HNY0puCK3lzod+uTWvYjl+hEiSqWe8TNGSWl1vVTkHlRVSDDsvQWorfq4GRuir0yIGhANrIs8q
4/YL9zvojxFgw/7YgA3t3ALtuZ/jEGgAzMauJjJThvq9nc+G1xhG8gApSxHSL7Hnihx0KgrXjiKz
+BnPE+TPRVYE5AlDqH0ydIdQS9aCZTlkkIK38IVN8qfbt/Xt1VHADWlMJlPBFPDk61U28TKb6Th3
51JVykPRtApjyaQOg+HslrlFoL3eUd4V4mM8MN2P1Y72tUhSZRlb6Lv4QZipmte1ScQwBiyeZRjA
JG+VQCilaL5rtJ6LoC7fMo0plduLFobWP0ToAVGuErW5NcA2LJu4kgzOV2lNzgFCrU/wVqZ3xRhT
6knc2Ez2pCW2LFKQZtZVcElCjna9zZYQnUv1pTubS1W6jkXY1S164lm9CSuiFY4noHDd/e1lrgKl
lxNMlUMILMEvzJzdtdF4CG2Gp5TuDIdt80TbMIbWqCh9q4YommiwPfVKhBDkPEdesJjFvzEPtJ97
LOZT18gIGQqlvO/53GZlNp5uwMNdBLXiRo7+K83b/N7UpdZLh0b1qM3uoU3WDVmxetopxGq8iAKN
vkr7DJl2tx1Iw9mU2/g5M9uK5FZe3NqezFNcFzFc2fF8mHoo/UOi92Pb1RLk6/pHDeCP19Vq7ZfF
GH61hm6vO7cKfV5+G5k6KFQge9Cur26d3E+MZiljdQ5DKg92xxTHoFse2Yni1hTunmwaaR+qzNG8
20di47rTexS5HCQsBAKrK0gvqRpoDTbnISnQA23ClmFPRzJ7+RToXPydI/A24GIeCOU1CmEUtfkU
1ydwsfpoRGS1QbJYrZ8ynZkv3WxnzzYqpjvSyoi/3l6f+IOrm82YBZ6RMV0mhNZ5ZBwmUbJAbX2W
1GQ5SuLgUfve65ZtLksUj6i1ULddDz/TtBmBoYXtuZ8CM/c6ZdCa1KNsVUkf4iBbiPSkQENK8vbi
NszScoevVBBPwSaz2k0zXsAAisWp83cFRTYJ8HcuweMTdjsp1sb5JIyC3JTSrSpKptffzaoUpyGb
bM911/hdZniW2R3MGdACeK3KKk8tWji3F7cRxRKUUGGgCcOQGsWTa5vV2BTp0PfDGc/kfA2N7Otk
ZuWhynLDh2d1PjiTlnkDYStCBVLpUQ+jMRrrRuVOQ7BHvbhxkAwQXfgt/iWwQte/ZkrKKmgL9IAZ
59U/RlO4HLOh3avGb3hoSoNwcypwPOrMf19bqWgw1HGsDudUz9/3TnBMLdmfJdiJlnto9iPX0j6N
erQToW+cI6pGTCqD8GS31455UpaisMZmODdhP7gRgByly7/LbXRX63c7X3VrhTz1wGcN0QdbcyDm
JVl4GxjDWVa6+FkLpN68Q3h5cLykQ0DFTPriYxrYqEFEGn7al6sW3GjX1PkvLYRIeoTf1015xt6H
VTx9oPj9rU5b5Y4Yt71vUkn5MGiRseMltzbIoh4lSqmEB+vWawg+rJ8qWGg7pmJGwxlAnQw/tKmu
vKrJTre3aOOuUelkKoFxBNrIax9ZmaOWN4V4p6Zm8OZmsdwsy351ofo9Gjq/rQBl6t1e3LdlFYoo
xlEpUBtk/NcnL+nN3uqreDw3pvHc5ojt/T1kpzQgDukOhhztTIVtHAN8lii5vUz8rZNCe0wqaerK
8dwO5t0UWlCLfingZa3Sg6MVp+JXMM57DkUsYfUW0KggJ9SZ1hKadddLtGcmflI5G8/WYsN9k8/2
/ZCZCMDycpw6XR5OkNGWd2E8p35u2H8RZ3YHhVqnmzvRyZjtvTnwjWMlHkHcnPjfG/S8Aj16mOQt
5MbUcd7Bj9qdZirTJyT31HspW/YmeLbsQegqBH8FGdiahXjpJ0XqeebPir74JSh5l5v3I9TKv4hF
uz+/M6AbiWYoyQng2epA5Z3TmUvSTOc+TL7VlHCc5Z/KmD+HZr0Dk34holp9WGpvYFJpQpHxrwkY
Ex6hRHbi/jyb6vwJPs3PfZt8k+uh8uVkWd6Faub4UaNZn5hTKb1sbJv3obSkB0uO48h1YiPJ3bkq
fpu9OdfMLDjVc8vCjgEVXDdKAtVNynQ6wZ6iHkeqDjs3ft2vIfzjjaNJJyYLyELW8UNbSpbdtEh3
J7qVwDgg9dk9qYP9HIbaMR2G5C7Mu+YJGfDwLrIgaFZUUOejWZDpxrl1rCJtgu7S1PyOrsmpqRPn
2DtGd1cOxYykg9IddckMXDmzP0Z5IvmR05PnMMnm5XghP62yh3gYQJ8O3R4PxsbXQfiDXgtiJmL0
aY3hnZjncpq8G8912lc+wKL4ORna8FNMz+0wjkOTu1GrfWa0ePa6RRuPhTVPB3VuEn/ox+XQz8BD
p3ZAdG+MggcbB+U1NLhOjhGap2I2AreQUU0qtVo+JH2p7xzkty8/v18QdwuSDXyWCKFfFe0aWU37
wDDGc7BUAeOrSCo2nbVHFvj2bmKFAJJHH7fovPTOX1mxmSmX0wJfoHdS5xepsjyGajkeM0sefGvq
1Z1VvfX3lOMBuIgaIeHMej5IMVutXZZoOpv5oHqpbY2PEFgtrh5pw8FKy8jvUHS7jJmxR8O4ZRm2
KaoowMjBl60iqXSAIzmo8ELthF5HrIafkwXK1nEwYICW1fmx67RT1U579ey3Tw4NF00MCFO7URn4
vv6OZt6bkj02yxldLyIwH4ag6ckw2wdFOs2V1+6xoInU6dorCXvwk7wUIt9IaVk0leYiiZfzWI0I
icUuQmOuFj7Viu4hkrjzum2ujg6IUIxhcW+amr3YcKNfzrA79H7joB2SOpLGTTccV5mtiwSA0p9r
UXUyzWXnNG2cXgrpDCKJ7JoyotiLV6d3ojYDGJG9HdXjPN0n0Xlovtv/yghZFqPeEEytYXxdpWVl
McOY2Sjd91bJ/Tj7Ppq/o8Ha2cuNL8dqULblA8Iot+bRYnDNUka5Xc6M+0TNezm5GP1nOZ09GMJu
x3obSY7AebIYdl/gc9XrjYumQDLlzJnP6EIC/wdvfIgjP0m9liKE7nVfuy5zGxVg5J7g9kZRldiL
MIByH1kkQ0bXpoMAvUY1XJYzndbBo0zXjR5vkH3ktBjvnCmqXcmIKc4ZUe7PFgRJUT3EO6nHuksp
nj74kSiFIYgpWAm061+R6X0ztRa/olB97WvwicqHb7qqb7seCOXbu731XV/bWuXLYdtHdq1jq48X
H+HIhaqO8mBkkccbs/NlN7wcaTJlImqb3Ic1xeOiTOo0lbp8pu7ySAPAHonrDP6NntfY/aVWzU5E
/baSQ11FyLAJozh28YNeXUFq71OZ1rNyjo3sXiJr+JSXfexWhbQH1ny7jViymXCnFwl5zRocb1ZR
1bZjoJxbqGzVJ7v+NZgPckc3aw53dnFrUThraoZEdbRyVotSGw1FyixWz4U9du9Qq4pcw5a0Y191
0rfbh+PtM4923X+eQtoMypoXo6uVxgqNWTsnQ1Ed6PYg7LnYewt66yjBmVFbJ+ATl349FTJZRZHL
o6ye+0F/VtHekBvHjY3FazL9dHtBb18ETOFSmNMiywIOfH0gyCxMc44t9QyL2gdN9hX5sV7kYzgj
Cu/0p4aqDdPuOyWplVFiX0EpwiQwgRLec900zoMMEEqImoqO1sniObkr/UikQ5l78yd9z0+vTscb
YysPNsOMWdlKiO5XIn/UAO/aXX1Wx71a/c6a1viCvLFLWy9ZE0ND5QLxpTszspRBZ+w2pTfuHZGd
VZmrOnU9SEEuy6zKpGWbtedKeTKtX7fPxuoYvuwcwYKALMD2wWzp9dnocV3I0eQo5SV3dPS+Oz1y
DfPv/83I6vN07chsMKTqj7k2uOb4UclTz9RTb3b824a2PpCI68SQF3m9vjrpNcuphgx13lEIEqX3
k+0aw+9RMR4syThWuYrqQL5jc2sHRbeIYh2tjDeAbqUxrQkypAzBaBlo831lh8d4SEDQ7mS3W8fh
tSHhjV/5dc0c1VHNW7SO28xL0S2NfwFH2VnNphFCtxdgAuMLqzDEMRYIGIQRNYrYrN+detpVNdyw
wRwaJBsAmzVi0dW5bjW7T+RWzh8tPTkW9cPspDCh73VSNr4Lc2iCUw1gKoBb/Xq7mjHOZsoR+WMx
Sk/mVPpQr3qW8S2Zdtyr+EOvwntxhQTvAa8g0DFqHKtDFwx2X0iWkz92/SSWU1vVjgXxZd9YIDTD
oVLwga3teik2QonJWCn5o9I+pTBhIdPnZfEZarhja+xgRrY+Dqwk/7Eltu7a1kTTd0hkPg6K04cx
OXS67ld7M/TbRtgsgj5K3GspyDCLlCGo0NBrTat7LLQyO0rNIKPxPITH2y5h0xSvEE1lkqE3SXtS
yIWkDlnxGMunrst9xBrjZk93cssIbAAveYJ4ZVebFot6TlckxWMYP3V1Q9UcXnvlD1t0LweNDhL1
eZ1ImQ7E9afRw9yMeNiKRzS5734qe3LFm4sQUHFgo9Q51uk43NhNX5Vl8dhEB8U4WwXzUX8IsxdX
Bbf8XxOrm99ZiT6nCSugmoPEQ5E92P0/f/69aSyTelLxp7O98pI0gGS50jARV5DTyXgWHeZsY8cX
bzkXCvIkh4DihKrl9adICoUAB31jtDNNfwTCK6lPhvENPjXvXyyHGBEpdsYmyRCvDZlZU1ltqBSP
c3lA1ZiPMhQ/bpvY8i4gX/+/iTU/ozW0tZ6lavHohB8N/XOrGaclNl1Znl1J2iO839o4sWsoaAp0
8torZ5Q3FatxiscpLu6BpnncR6Us/GgZdi7+llt+bUkc91fPZa9I1RL2ZvGouN/GnWxkbxXiv7/6
21CuLHpUWXAuxwdJP7fRoc3P0x7aaePD0GvlCFMNIJtbE4MmSsG8USVlj0v2fZ76e6W4A2x9l0N6
lCg74frGiq5sra6NPJu2FEnYGh/0OfY72WsfM2XvNG9Z4W1Bd513Geqj1b41aiuB8EEzWe5AOtVS
GLtd/fcCQNK35Dw43D7Yb8QAcDfiKfuvudWiljmJUstECVr+3oLnbtuPbd4cdRSnu+ak15+M6ZfR
uDA/58nRDh/1kyn57fjooMaGG/Hl+U7a24ENJ3v1k1aOIw/LJE8cdiAa3vXF4zK+j8y728veOPiY
AMUOyxjv+Fvir0ZzFrtCCXfOwfF9VJrPtw1sr+H/DKzeoTIbjDESBixGlxLtvmg+jM7xf7Oxit5q
q9HmVmryx95+HsLPox24XLHbNt5wqf7nfPzfQsRCX11jpdeHJETt6ZEh795TUaZ5tlsHwTVjgrCq
rLv3WhWWx9RUItSP0hL6BuY1Y71L77vJydwkUg2vL4b04+0ftvcFV9ckzEPbSsUG2/ZzMf+Shp//
299f3YtY7mY9CNlcM1sOjtG+66N0p5y3eUaE0iZAXwCEa0TKIrUp0CEiIoS7hmdJeXj6F0sAOUTU
Ta4ir2v4w5RaoZTy95VIdtXoYWr3burmR3hlYfURBi2GY26Oi8cSHYM8lj1rL3HY3COi+ZcCkPxG
EF3jeQpNackf6b3G04NcfG+LHV8gfuQqcwDN8X8mVouYtcksAA5wjSqkdCoGu47y82zvzcxt7RVz
9ZSuqXTSslpFKbrc0uPoSVDi/odMSZ4m5O3PvbVVrwysQTc0/kZFjknmHL06SWN/zk35zEjbP/+b
mVV82prAnkcTMzqthM46K5Hk7cmu7+zVmt1+HnVNmhaVpYS9q9ifVPvX7UVsfXNwdWKCQmWsaB0B
F0NvyIPYq2JU7+gR/TalC0BS6GWWPQLjzbVAOsoML1N09KtXDrTQrSiSWUtbfZkGE7rdPZkP8R6u
DzCMYP+1sPoiUmU40PexmGBhSthKU3cc78u6/WTpf03pebEQL7q9fXtrUq/X1OTD0kNhwpqylD75
56zfe3bEb367JvBjgJ6EUMrqUvZ5otTaaOWPQ5gNfqNEvx218Ze01VzN9NLR1WTbTxbjr1KeISj6
U5VK8eoB5gd4ScUKbm2xAa9evWIGNzTpNsgeAfQPIpRZB/3/kXZmzXEbSdf+RYjAvtwCvZBNaCEl
0ZZuEJItYd93/PrvgRxjs4v4GiG9MTNX9jC7CllZWZknz7lYxfMy6mf66Xt42+0N/c+ecMuGS7VO
THHLDgYUS9+HYecq2PT3F+sRtrNV+6U0Jf7+Sf2h//l5569vRh42fEWvrFoQwl1p9B14Mqat/Ek6
GXbszvJDVu753PpHXnnEWp1YmxsUywWf0xhSMUsLDRdA5t9qVGyXcDqa7V2mIgT2923//tnQf20M
WCFMrdTmRX16Je3DsYupiIzZEAHupVczzOFyt0CA6ymGFHhyapgf7A4anUgrk1PS1o9VknwebKnz
mmrRvSEMw4PiJM5dCgW07dVVHHtOP+294TY3nx4vVS/QYYznX7tqblZNX3cp76zBcNvvidyzM/e3
92PbBkC3dX6Vq1LIyKesZG4vL8gkwsBTFscrsTUlz7etbDopBaj/WRFuSKfrtVzVsVKFh248x/rb
pflk/3XbyK2lrOP4QjhOoOucIa8tfKu7dM4pHj90yY6JW+tYTQjxWDaTMQ3X3UoRzakuhf6GSbLd
ksTeQsTzQB1UCiOs1P23ufoEI1DfnP9veyU8YoxE0qwRnlo/VR/p5TjKhWGa3zBBgw+KHmDLKGBc
e69elGViR03hI2P2VpthubOQFXSpfx1uG9r8KCtHFIhzWSfnvjYUBlq9SAXPyVGHH4oBpCJSXNMM
juW0k9avbirGjvXpbqP0TdlLzC3kpGOMviN2WF3hoY1ojxDD/y3Nf412chflX2cr2Fnb1u3x0qJw
PDObIdeqzQvfZuQpdZ6Duty58PfWJBxNewBgnktYkMbprhne15XsdualtlW3bXy9O6bJ59vfayvc
/4w2wHuhkRVBMhkgxSJ1OKeTzPsF4R0vsw/FFz34eNvOll9QZKfCzlg0M0aCA2pjCclujQMu9l2V
vMse+uWUpjtGtj4QVWl1Bcg4YGWE7ZvzPGFaUSeyWd+1pHGHvZmsrWCwwhhApFPRcMTWf9srZmJV
XI5TVOSfraxuPNPKIz8Z+l/miVxzI5iK6Myv+CVIU65PkqV1QScBgveNxUE94rEt6JMn8VFW/UpW
Hpescxvje27vPTa31sjiANZRewc3tf7zFzlZnZRW1UYj5woGziqJPCf+nuzRF20YgcfQoPMG5mDV
KL82YkXJOKnRlPqWkZkfmiqcTtqkTZeqG4K9HHcjbyfBXXVFqFuvSg7Xtqq46UeGzFK/RLa6juJ3
WjSdBrU7LPV5si5Ajkk15NHttE/qZHqWMzya0FUUb2yndrtUyV3ViWlFB/0OOmbjTFz9sNWdX+y0
OQ6dnDpD6jOf9DkCwB9Xq/JKcpdYO7HyFcsRznRlSvio3VxYkdH3qc9ML8Oxbh1d4uVTbzuupr1T
tLug8s0JUr34OKUJ18+v0pv8Y3/lDZSRnuP0XC+1NAY5C6iUcFe3EGL/UFOZF9q9mv15O8xs+hWt
1P/ZEUI0/cLZaU0j9aHoD951Y57fG/H8sR2KPSTlpiUTmirkh6iayIIl21gkY6yW1NegRzOML1HU
wEe4N+EjzkKvjTaNHfvXjBAFhtoMskpVUx94JHA5Zj9N2V2K4LQow7d00IkB9THtmJVDHx7hsJPl
dGddnSCdkJejHfaePO4NzG0unaNLGIdExhRRSStUs7bQfvFjeMDUe2gM3WSn9btxLRHyGH01Vv5M
8pZrf1kyqZzpdHNmZTu+a4oGqrHpk9nUj7ncP0/2LhB30yByCyRHa6dO1LGegrGOeLmlfigxEm8c
mMEsP/doWqfTj9suuhmOXlgSjiLEo3TxaizN80dV+SghR6pISOvZFPvnkzTu3IlbleUV8Mv/VhA/
Ufd6K5PUSaI6kVJ/TOTFk9FmOUIKGR0yTQ69bsoCd6rT7qBE6OemfTbcF0NY3+kVCtdLlH4Lqm5i
TqGyd1KdTSdaxy7pR8MIIVZlIeGfBgNRE78tLvSZ3XppXLX/cHuv94yIez33faQwGu+3Ltmg7o97
yp0bIRwMPsd/5TIGEijcY4WdDRU0HamPRKNz0OfHfq2khdVjRM/yeHsxG9kNtvSVf4+uMgxE1x+y
AO8vTxWxzSi0L03T3UX9HoryJyGTkFRjgzE4AI4wXok4r6QcBtkq2LBuqe8LlIGCgUc3hMZt6hUq
WJ/6uUyfF8TlajP7rI6JF07TATikOyqlV8y0rbr3t5ctzkivIfDqNwkvsFo1aNTZduo7qfbnEi93
GaAJPY+9WnPH6QPDIm6hQJXZvW2aFmeWvyZq+UUnVqZ6vJNMbISJq98ixCWmAdVZDsHBASfU780h
s1ww2BUSPYxhZIuUn6Z8Gc+3d2Dzw6s6w34UBZhSFnJnZOCrsRv5KLWBol4Vtbw+FHm5v21l46ys
g1H/WhG2WQ6nyu5Dh5QsOjPJaLb3RfB824QI7/7nU76wIWzfGLdOZldsXz5+ismpVHIvuflhhz8C
2faaufUiS7uT6sC7bXjzmKK6wtQ1TIcMtF8fnbRXm6IHheXr8tnML9HwtfsktztGtiItO/ifFeE7
VWVUL4u+ZL4UGyowjKk7Zlmc3jVVp2SHeFCWB0ZPmj+SMWnuK1QS3lLdSo+SVIeeIgWJZydIFpRJ
EOykf9sO9N8PEz5t1pZRMZZJ5rfH4f0e79q23/z3x4VvavbtHBAEgW3K6N1AHTtP32Pr8f/2AYVL
bNRTrW1sHKcPw2MYWm4//2gjw3UAX//fLAlXhlx0TlRIAGuX6RSqb5a7YblrtF8HH115yuqvLzJ/
lGtGWBDxx6m/1CEDaMG9ne0JzG7GKh5w8OigoQK8+9pI2tfUulfMbrfqj/YnwmXSfnOyS1F+vb1n
m/71nyURrqXm3cLH5y5XrPGy9E9JbP5OcHphQThaZkjdflYJTodCfqsM70vz0+0lrJvx6uJ7YUA4
ImE+JEmXsFnKaBBdL3kdubn1PpE/rokJDMXuvPeC2P4+qKIxcg4qVKy0m6USJNEMvnUZ8va8tEH4
2OYBOPjAzQlWZPF9srPKzbO66n7TAnFIWIRtLAmDOASviVr/nDoPrZm4hrSHQPyZnL/ayxdWhL1c
TKaa88nkJhkjX588dCTGInMnXXYrdSrcRW/RMms/9CSgo90we5K2blrwZhmo4zp5e9QMA42RENLr
6aAByeqMQ9EjXmX1Hyyl2Ku6bWTktDrW9j3TqCYj9dcHZZiGFQ3E742R6YT54zBGf2naJZP/hBbG
2nsKb34DpjkMQ6MW8UpXPu4SltKv+bjdvJG5ls4dg5S1Pjo7OKo9Q+s/fxFkBmuSu7wkbwI64BnW
48qdhS7aTrzcPPsvliOEskglOctMlpPKd0Dp+53cR5zF+idl4KPwAmZAE0PXq5BakGdJwyrq4qIg
B6EU92nRe11OC+ZjEZuHsDt+sIq9wcztZUEkyqAPA7aviLWyvGrJO1NfVR91K3xjDc7OpbzpdRTZ
/mdBKCBkloXU1MAd0DulO2mWqyKgHIcPUlVnsG35k76XSK9+/OpcvrAoXAhzEcTVvI6mZJF0V5kR
8k+M1fYFmX3otpFzZ473iSIfmHz9o633KsC3dxRa2OsPmehqJqNenPkNJE5ql9+V9c6tupnl/bs+
2AuuLTQJ8/HWxPrqUXP7JXxvx/q7TjddPdmbTdhbjBDi+qifnHTdyph+zZu9Z+veXxdSql7q5CWb
2Kr6Mp3vbl902weKcQoTzQaGKsRdGmKpHJeUn17WvQeV+3kozUM0L/fFovwZl9oIr2X3oXH6D9CD
+1G/h+rfXNxKJbKy+5mWWNe2R8mSlHUwpp2hfFYZV3kq6mb6dnuZW4BL6tegIxispkb381X5Ivo5
apRrWVJkPpVPb6FbPuXKYTF4NYaqV1aoG7kdNGr6RR8/osl0TAf5FGTRXZdqaAqHp1mp75tEOU11
7CNq+PX2z9vahJe/ToiaVVcgkTvx6+Q2c8PWhg/h+baFrYSGl/PKD6CsTKJr9vFi/VpvaWlVMwuU
Z/dh0x6TuD4N8JfId2QHvOeHu0LfkwnYymhe2hRCWmraBawR656HX5NB98K09/LqY8B2pu2P2+vb
9GOmk5l1oK/JNSEckkHPmsRSSJ8s7TkHQJjXzn0ZTp/TwVhH2d/ow1FpwuMUGV/itNxL3kSKzZ/3
0kvz6xd+sb92icSJHc6ZzxwZvKfpmdY942r1eajlN133FErRYTIB7jYPNR2iYowGZqZn+dBHh6hv
ToA4Tw651xIsnl5IO5fL1t0PiTNZP9IaILaFW1OJoBbNDTZHmU9l/Db/mLY72cXmW55BW7gzVhVI
LsnrDUhTU2tKh9cujP5eFkTe0D4pRunlofzUorsHh/PRbj3I7XYyjq1mBm3Y/ywLcV7J2kAdVJng
C/1+3M5uNL4tuu9T9b2evmva4soFCLP6QSKtVBCebveCy/9n7Uz3ITPApLxIlS2roV0OVsPdLVee
VT+WdrECcr1hRupQBbPu5Jewe2jiYSd6b54wKkA609vg3MS6eJcb4zCEI5seqH5uMBfTal5fNq5l
t+c63hti3HSjF+YEJwfAkTVxNJExhE/pWJ+l6NHZnSvZW5Pgq0vcmEqp95RNtMatawcqha9Kfsmd
6l5J8+PtsLFpjBksGG2oO0PsfO21djnWTMnhO2rjoBtwbIzES9D5pJC3xDt30J4tYffKobaLZq0H
xcUxaXnPtd9mye15/Zh6/auKs8RdSsP/LUzYRbhLuFNWY1E+nCTrYkMWCdzXyzgLt7dwO/K+MCVc
Xlo8yKEsqRQWzG95Uz6k6kNgSMcwKb3Z+kbqOiRg5Wu/+mVtlH8WaesUNFYiWJFEepHMxnQKgq5i
R143/mji2hurnTRy8+bkdaauDIbwRAvLszOnVLqenVQi+2yHiOrkh3QgmAenbvhIKRHtm18VFPm5
sBc2V1d6cZtYoMtguMWm09zn6pcCIgimlOE5s55uf7z1x4tvAPRQqTowvQebqhC1GXqzi6GruaKz
aT6X8zCQBsGQ3Mqh43Z9ufPm2AwgNjXRf9rPIoNb1IVN3Y3cQ1mYu4r6CY5X19wrDm52CGDaQgpa
g0eVUuT17plyMpRdRVQcnezQ2W1/H1i0Y41K8fLedlsz+9QkcukufyVtdq6AUwwK+j3p3RIeytne
a21t7rHDBaWu+vMkCdc/p+nkrO8dvLTp39Ztvrh22bu6vhy1hCTg9vfc2mBYc6nnKKivgdq4thUi
NdgHqk4WBOIUU8Pwadg98VvZ6ksjwoJ0Ve7aeDKY/o+qQ1NccjBdt5exFSpfWhAyR2VMRrWLTL5g
mXlq/7cynM1Iczv6vCrDf7eNbX0f6OrQAaIItkJpr/dsdnhpw8HK0BDpSl0kl2qa79vordZzGm6b
2vw8BvLcmm2BcP7JQ/biXFdASEgC7MxPzcRDNKRoQVftjQDuGRHutNzq5jwy2TzD+VQgQhTHxyzf
E1neMyJcZjoiOFasWfBaDBdbUjyzeCPBDn97uzYd7cV2CV+mSBkGqhq2Sx49+67Od/786kVi8FuB
7iafnbxN5Plc+iQxnIXJwsGsP1Je9Zol/dT3+mVS5XNbVn+FkbNjctOxwWojNgDSCYTdta8N6iCl
Gm9RP45r3zCB1mj3cUXnEKQzRc7f2D7I+iAcpLPOdXJtrNL0oG67lOF8ueMuli0YuxOt8m5b2fQE
lNJQjOD5Los+PeRaEUlTztxg6iAcpNa6p5u9wn08FufbpjZP6qrFDmnjOq0tBPZJShyjkRlRdEb9
VOnPTRSepj51reTtbUPba/rXkNjH70CsWkHJmFvVO24zTEdn/JT2e3xoO8sR2SbqruXNtNS5b1iB
O+b2t8Z+H2X1MYdf/fZ6tg4SeopA7KgvGq8G6NO5zFrdDHM/7BYQV6bep38xmbDncFvevTIDwg9I
qUUWty0bNL3vTW6fcR4eZokrtgqr71GvPOkNnfE8+HB7WVsbSMSGs5FRd1DGgoPbYx6GtcwUbd00
XmF/T1SqJ1J7KsbH24Y2e7kvLQnhLrcYQ4BuLfcTiHY8dY5ATDut8djqtnkKZTv1qrnp7vUwHZjD
cL73ZoBWmSZLcO84fiLVptfmWvgb5+HlrxKiiRQn8TBNnIdKe7bsvxX5K+28KO9/44RD8kvZQIWq
gmfSdRxRxyKPACcSR9LqaHaX9TYZuz1Ooa1oDMM7OF1wXiuG+9qKmaEoO6kMBKplG6JwdQj78ovV
1ZdWleDMpCYdKzvHYst/OBNMC0B9iBcJlYPGCLuCPmLOIOWiudHwHllbT+mRqJ36vTC5Z0u9Xh6A
ss421nEx0DZ/QuTfZ8khpCAQBMvhtrNuncKVBpTeFTRrigjaIXMqZWk2cl9TJz+B2i2A3Uppu3OW
macqS3cwMFvvI7BkNthdRAlBAV4vTFcavco7QNBzDpUW9LRv2+lPrXceIuNBAwLE/+viTOZOhBZZ
CX8W3MCxraxhQLxfvdz1KDMnKWLM1oioKkXdYxC37wqKBLmtnTWDiu1SeDki9nI9PphL4MZj+xvh
B1ECGOfXwXlU4K5Xrs5JPCOMCT3FXF/G2vojTzSvSoc7q97rDm16D5VrQMt8WiBf16bwybRUDKYb
imX2JwcBQsCBw2y8sXdz7w1TdGNWZnfA+Tzrhe9ZdAUCaTNAc7t4thtY3/rpUBcWeIFPt/100xAv
QRIhKL6YYrtek6pURlFbfMFaeYNm4Psi/1HMF8m0fv3RachMGkAkggABxf9rO0Zrp5TFmKLQJfk+
BNaYy+35d0amr6wIsaTWp6i1ByYnKspWifUYGyGMzL+Rsl5ZEaKItnRRFa1TAMMgvRvAZJrSB1Xq
1gZh0cWHwNqjyN46Z1hcaX2cn3eA8JWqeRyNuFoneCyzdzMz85z00TSeZ5MbvTqWTemW4eDW8h8h
NHMM6Nzf9pL1DhOSdIh4SVtWlhnOu+D5pQPN/FjKnHN9ghD9Bw+N3yH/ubIhPDdbk86I2mMj1yuX
1jgSua6Rf/2NhdDjh3x2ZXcX8R0xIlkh2O3CT9QfVkEponlMnD2wxdaZUmUITNBuY0kiKLRfanmo
y6z0l1gvz/1sVm6Qa98ruX4Ho1azc9NsWkOLaZUnps4izr/0iT4ZTmozGxIu943auWFdf+i16FCg
HnZ79zYuNQiP11ALOoYJUcHxZQPSxlgPSz9yPqE/tuT3iflgjXdasmNoy99U7jGqNZSQXik11rJa
VWYgFb5Zoy0VdBfqw2/SQXu6vZ49M0K4mBJE6FQtLf124aV0tpBiG3fmSdaTKZ6clysRtky126kw
tKT0xwFV0uFHX9e/tVewl8EJv2LlV/94Uc7o2wili55FmPUzBkznkzz8uL1PG9nFOgv+rwnh+FtT
Zy8xk7C+8lPlah4a1+kW4AnHNJ4erEk/SHX1IOXm8227Wxk/NV9mhBRaK6t23vXaqoLksLMMSDbK
Rjs7VV6dq1jr3Rj1c24Qm9BLonWeJtV4HjWLEeTK8tIi0Y52Yun3tD4TT0YxaC9N3jpzjGKjW8CP
Wudchd8FwfzoULX11Xo+G47FY2Q5QQlbLnt1sS30NyLHcOCtaR1X9OrDLz7vpAwtDwKOgpIY97Nd
n5b0XqvtozU66D95Mq3UMXbuYPrxwvdOZ5wCazzMZfx+tCdPbT6Y+h5YasulISZA4YTlU0kVTk0z
wx6BDHLpF/XKU9zooRfpwfDr752V/uBfK8LBacZRLQeIvP1pahviZ2OgPgsTpB3M1WnHzda/JR5S
7leGCDXdZsRO8G+tLNUYbZuSYtAPq1a8EZhZFa9NylGGweihUu4m9WEuAHo71r1ZT78RwsHmQejP
CDZPaOHqq8I8MfOiKWldXmb1kn9pq8rdOcNbsY53ncVThOElXaxzzGNR511f89VaCUL0MwKSB1j9
b+/knhHhoxlTDnWExUJK4G3kX/Zcu+oeud6mEYoNXEXQdvIGuT4Rjhy0WmZNGIkeqQl4dYNO3fgb
n2SV1oGvhpLNq3kqZ8yXkpSnYiC/LV0re1MNyXcVfa4u+510AYQUwko8rldpsOv1tAk0dF1XV37S
tOekkL7N6l9KHj9weG9/nY3rmxtCR7SemKWjXn9taE5kdEbTroQlpwtcp0KXswsvtsXTIhkPRv7H
bXMb3+nK3BpHXkQuqwty6mBt6dv97AblVyWlz1TuSStvWUH6e200IRfHTXFtJZjyWo7QyuVR1rhF
157Du9hId27xLXgDLOar/OSqvMFNKFiRIzx6qiq/lezz6Ojvo/BT1cdvTMZXl7ZCBfUrUFqvSBq3
DfIz4BEvzbqd07UReFklLLLIRTCdJSIcGKQosrhvK98uK1S+mksR7rRZNzxk1fzhfQtAiWgkbCZd
iz7rk6zym9Zw6+AtIo9hWLhajrLotHe1bSyHYjVpBX0y9KTEARDLDAvbyuaK0oiiLQe8v/5iRBFP
ttt+uLUouuoG3w4jrzDdo94jhDqrxAuny055rRb35lgkp6HQFTeomPOzl+gXxWDWygi5OB0mVgdx
ti0c6py+3zhA0uYbWXVMl1732kT9jdF3tg5NFvSx6C6Iz7IOJT7JQYSICQzHPneVlF7iyJEuejm1
OydgYxPXr2Su+kMAvHThABSN3FPUpV8S8y+cJmPQLnqNbIC5mNqpKGLHtcpO2ykabHgIHRqoA1a5
MZR1hE2cOqeX8qCo/SxovkrRClFHNPm2d2zEj59admTPeAhjrdcnOw4MuZkivfaj9o0N9UbjVDBX
7DFhbVmhRoYYAvAFUFJCwpgaAfqpVtL4Guy51vKJlnAjHX99JS9tCIc3CSe11ZK08bNS8841839K
uhMftj4IyAFetWRLziv9226Y1dYe44ZbMbmzl+Z7nvzOEDfUU8yEAZPjm4iPTK1TjKbXqoZJZvMc
WtJBqcNj3wd3t3dr9Z3rnI9FoBBDH5CnBYTG19+9KJt2gcmTR7oZ+o3+xVQaF/Upd4j3CDf3LK1H
68U9iJh6xu0elYxefLCSz3nAjJ35Lv1FXQoiDgsiDvBpeKy9+jZtYpndrA3c7t+UGQn3nSj6+tNf
/3kxR4XXKezJiHwptQ6GhfKUebj9RfYsCI89vTbjMOpZwHhsvf6XK1g8VeC7/6m8ChOBkPsAWJi7
yuTnN8HZcgq3657tPa3C14ccG9RqqRog5fIK6y7XBYXh0OILNI92/Ax1sax++vU9emlCiFaG2rRh
PZl4rT27xfAMAd1tA6+dFRYqAu56LLgwxWOhox8/Z7pS+mk7NW5kyr3fKBVd+apKvEka9wShfqYU
1+fw2qBwOqppZCwJKhofDUsk6arq0H4a6mMTnqRLXLxRhh1H2Fug4MdhUehop5IvmmWgebZeB/dT
Ln0uZICpWpM3OxFzddrXy4MFgnnpVUx7dfoXhz8PpKjotYXlSdp4KDpGrXTyAGVsjurwd611h0kp
JTeYx5349vrCXvcVgAsiMniMCKgZgiW2tIBXErCdvDrlRXhAEyBoIy9OH2/7zNYa1/7ByqnOAJXI
ds7oGGKsKgmWYzV+DvudVV4CtBvs/KQGiVvalmvuJXWvgwXThVAKcUtwaZuiWGCZlhpJjtz6mva9
Wym2d6DUG9t39ffXs/7iuxVqYo2pxt8fp5jCw1sE/cJ3Zeym9s7mbfgjFx3bJvN8gVREcJCVotPR
FrUlqf97zN7iCyhxoXexl21vLmg1A7k2eY6ofZLnrWEtU9D6kWncVRa8KB97xJCXerhkxk5f8HUg
5ONQXadOjK7QKxh6OfN6VuW4426N3RJaGz3iNfH5ttdtGkGHZK17rlwvQkrVlNIS2jpGQvarTJ6H
/pS1z7dtbHi2bb+wIaRUkgKnVB9mHYQysmdnyaUG3DohEzHH8jGqvmtj6k6dGv/yXcv+oeuM7uLP
3FRwvmbQA3Oe8w72kaeieBzHvZrxptPxmkVmky4FvJXX3p3ZZZnlZdv5cv0+mwJqNNOBiDSp6vH2
Bm4cU/rDFm3ZtVKoyeJKilrW5nHq/RgKh6M21sN928XOTq1w43lOO3QdqqHzDQJKvLVQwowCp9d7
fy4WL3Oy5zKy3wyKchrTzjXz8Wnu8yd9KS5GfDbTi2I/m8OX2yt97SrAroD3rGy0vPvEQM/9SGfT
1Aa4U4LiGIEsOCWSSlVYHQO3UdPsGIW05pE2uTemOb+/bf31B8U6hUMDUQtqSeLp7irSwq62B5+B
O29AnjOTz1zvbmXuPMleh5FrQ0K4Uga7CMLAGvw0uSuy01idRkZ7wjeSufdN1/N7fXPSaefiotsI
VzFJ+rWPtnHQ2K05jH43JnUKiXdWX2StsI8FxLlevMBg6Th5gEolDbxqCpWTJLfl+fa+rkZe/Qim
aXjw8hrhUX/9I2IlN5MOD/bzJThMIQwSyeRKjb5z4Dc+H3VZ0D0cFJqGYgF6CgLkaUfoGO3xmLxv
w3VU0o+qYsfMax9d3+6wjKIawePHWH/Gi0utpXeSWWkDq6BRyw+VtqqASsw6aUP2tbNg5TZnub3T
s/kDQHRtJyH5WYm73ktoWpnOgWIOUDiKc9fWq2VY7Km0FN+AuGjWEcNaPlbZm+zvMTmkD87yNKuJ
Kw9e0J+M9NI98YfOc/Bx+FHoH9LgXjZjb4+D7fW+2+sYMyyLzCVS+V837MWG5GphMFEcqX48tdVx
buTGenSKZKhR8DRKBvMqOjo7IXFjUAlyPYh81oEJPrXYHh56NUM9eUHOyBpcjdGz3OkZb7RdSE1d
vXYOZWYd5yU5Nuavh2OatmiGMHpIIYwpvev1hkqSlW2mKL6WS6jgpabht3FXf7x9aDZ2FTAQSC6e
D3CbirWiOmsG8O8hu1rEyr08mI3klozjub3GQ3uEimAnKL0+pdxhP1MOuu6sUPCsOlkm26pm1We6
UoWyz4RL61vWGE3+JpnK2N7x5I03C30p5ydfGB3+V+2/sqGvkZSt4svmIa893ULNza20A/T5CLw5
b3PGcKZfjvDXNoVURE4CoxntUvlJhlGN7/tDadQeHOS3v91GiIAlFq8EiwdLia1ee0ha86ig0qf4
Vq4PjbcYnZJ7WdkUvFuytC498LrohthVtxzCaGEELZegbrz9I15fMuTe/wyPwAHxitcZ4TJbmqSB
HyEp6pkak32Y4Dw7KUlj3RtLfBp7Pd45lls21xwcUjbqJ3TjrhcOUf4yQa+n+NNs+7MZvZnpALql
5jRIfch+6CQ7i9zaadAaNPws4HNQ3F0bzCSt1TtIBv2iGP+KIoYVYZtUcyCW0E7eFUj7SmXr1mmz
470bh4VbgOPP7QoMRsTrKk2kNvFEzAMlKB3taey+lmrueF3SIqx++0NuRAIIPLjEmf8BIyuyozt5
TqKJmgEcT+FTNzDGntbH3oSLiNzktqnXmSa3Gv1Tyi7MEbwizU2RW28GCOFQAtCjr7XZDCdVauSd
zdu2QqEYUCfnXsTlhUZcLoiVqz646tjN56q/S6txDym+9Yl4vfOHcAsag+u2vriWxrErx8xKNN/O
8sWXtf6HHoWdV4Ok3Ikq25bWUWGgt7RGhMhZcdLSJM00P8iMb9NofJiN7q00BN9vf5xNM9z6JB+k
6HCmXS+IdjTt0yzXANqoEPhMoXNeqyV3VS0vO42K9QoTsgzWYnK9koZzsQuFviWSDakNTRVO+OwC
MMrT6j/qRvby4b0mSWf++8tLoyNH1EAJ2LJ0cWm1ZalRDxDf76fPxZK5DsNt6h5tzGu3owuNx4HA
pHZp2cL+yXoWGxCEm5Ao64yoV/PnxJzSnYC0aQTEFY2WVcrAFgJSGTf48xRiRG97+VDXJW2/0a7s
+HcMQQ7OITfoJokjMU6fVmVh1OZKrll7apGT94RL0f39q1+Gz0+/FKkTwjpzf9dOJy+NniDyaSKI
2ubysXWsob4bZlIgty9qJXn6dXP4nUwvjs4ID+trc30XNHC6RZafWU3vDtbwQY/sO/PXqTrA3fyT
fKzToqK4/dLXIyTUseVHUu2vViBh++XyzSppT2UNtR5ACSK9j5PlZplJoeUPXfyJR0tAl8/6u87s
vUm819fDagjW2p9FSoL29ZbpCe3fwE4tmopf2lT6WCJxlOunWNkrEGwZMtZZbJO2rGGLCqnN2MtB
FUHhbJaOF44w9IaMtcswO+99ntuWXkl9jkA05V7m80CbdVS7L5pdHcYeNkx77259nbCQqPy7JgQg
rzcv6mqHBymWtOCNUjZv4WKqpPatEtY8UneqodurIiggtQddt/gWH2uO8VKzf2oSR14RqtGpqeL3
ZV4WD4Xd7hzcjUAE7AucBShTYD7iynqI23vEz8kaIjrzrqSEzxZI579un9dNK2unDOwIGZg4dR2n
qhEUaq3CTJRUtVtoanNWSP5++eqDJv4nbJvtI7cUfLyulC6scgjiOyvLDonD2E4myZpXm8p0/I0V
MQIC9QpzIGDtrz2ijFWlGNuOzE6PBw+O4AH+D8ve6Whs7htXOQ8teVWuWP/5i+QE2t3FtqMBqosk
d57o3ycns4jsw+21vPJumHsJ2gywWTIFRBFhKY0Q8YWQHvl9HrpNoD8hGHdoNa5zS/+gle3O1q0X
6IusYa3AU7D+CWwA+wJo43pR8LW0kQr9z5MSmu8TOz6G6VfJmv6+vShh61YrSIDz98kHGOESHTs3
4MNJeUk8SYbxhxR0b+ml/+I84z82uFgpbHD1Yed6JYGmwDrOkOZTkyfeED3k48V2pkMzfLy9FiEk
/GMHmhWKjeQmdOuv7UgaENwqzdKnLsmojEUnO35g1PXeindiz+amvTAkePU0hYUSVEn6JHffguLT
0ny6vZCdvy9qxw1xBXf6XKZPjpV+c1ARccx+pzYs4pjFzdKFWF0Zc0nLOE+fwK++odEZ8R/lITqZ
oyffT6ZreLV+tyesJRaaXlkVMpKgNnhkSqzM/DKd5u/Be/0+9Xs/+GP5fHsLN04PPvCvL4jVZ1QK
B7OlPPA02e1JzmyYfuL+NDnytPPIW7+1cEwxRN+CytJKcSTsI9VFkItDkz4lMBJAzeuqI6ANV/eL
87IHePiJrL5lTNi+ITKKZEkwVtnv8q/jW7LUtj5kzqFwjUvnTW+K8+we+p0X5vZe/rdEIRKFsU7H
QKrTp16v/Hmp76pcrSGBD+5vfzPhnfTTOWgVcM8iMUfRWXj5BTVkg1Vg2Y9ZoL5f1BQknEGBzrzM
3WOXf46VvcrS1jnjzQxRDEArQq2wMMZkiyADqPaojR8U+zLvNrU2DbAQAhLVVbob1xFJlYfWVMPB
eWwdX7ffLeGeR2xtmQ3sCZwusKFXk++9ATN/YwXBY9mpXqC8k2jSxm1+6jWY7D7pcIzd/kQi9v/n
N7LXwS+d/iYQOCH0KVWxaGodSY99Rq3BNTP90MfPzfhcDfN93sOrfuj7D055sudnmU6rDje8czLq
ykvKnSj52i2hMlnFYfh+vHHEbKksh7Ssq0li6szwtGY65nPsOnsj/2IjjxWv/D7QGDAjSGlVVFvL
pNqqgyIJnx6+zU/Jnys5w9mYjuV9/JceeG3Fibu9x68jCk0XcC4KjAasSiwXWPpc6JGRxU9mpx9S
Ykm9nIv32Y8oVk5hcYr3ylQbQZkiAVgJEiMTHmgxB0Dii2HxlEzj/5H2HUtuK0uUX4QIeLOtAkDf
hmQbaYNoqdXw3uPr56Bn5oks4rHivrvSohVMVFZmVtqTuaLROkCvsPVm/dYCW5NoKyVbrKw8YNUG
55hLZOfQA2P6wBiGQ8W4BZGBIQe97ULAwImirZtT6qZWZzieUvXHKC2zjWH1A5rC+2ATh6X0YsUZ
b7PkrQwhGYKWjRnOHhUQdnBE6FLAzdRTeCzC0aSKYEB9mlzYFJpX2vevlXEfIUdIysxuFsIV5NBY
99Hoxr6TsF/4aJz8mrjDNjrWHDi/W8m5JsG8RUqreUnWzSQkYgpO0xIDTdOZ+TxNyS7x12j3cO4f
aokiTCcKdwbKhDDc1wau80NslhKT7AjQGtMnk4WgBYlpO29pp6rAcOIIDY/e/PcLT1/RMkmJMe98
VE0bm2tIgIhWcybUz+HGJGf5eP94Cw8u8k5/z8fOCGOpzhTG2Dx5BJSN2XzoQItqdxi0dZpinea0
82gXbhrUIFBGosFzg8U7BYfFLETpLDjYboOF3hocdGTnZxm+OHNaJ2IXG1521MuGaPtqfOiED88/
SO05zXdt8bsufqGMb34N0nOToxidS7QOE6IMIeBLcwJMre1UiS6HNQvyjM+aO/OxR3dOBF5/Vlsl
cYj3AZ+V2oK/x2Ka9If0oWA1AxF/+ac6JdVKO/Sb2pX3E894LMgBiM8D7yiCY/soI3dRk0iloUf5
UWqBRzbZLYz/aijgMgABOjn8w6Ls/70ChC4IKub4nx1CyNo20itFyI6Bmp3jo4xyzJS++EW8+h+Y
irZ5dOYh9MPRZofi4q7rugLarJzkR5RAVLUnlrfrbehV6vz4Kh3rK/QOiXmutb0RApg22pWcyIat
iGNlHQyhhs5dBNIzdAPzASOwSUK9FtVj6RT7/CHZqM/6s7yNNpjK2UzP1s/g2J+1leeqdkWtjc4R
draOeUOfkSrNHIYyRcrsmOk16epTWIbE7+xCMvDPkxHKRI8eAUNA9M7j0P6OQ6+8a+bszIOE9XIZ
RsVwdplmm8KNt+mq2WXrZh25w25Yhyt/o7vR2n/ERrJn5Sl2c1deyytAxXGeituncf6SuU4Np04G
OC9jyHvUIALBBxd06aAWH6q8RdBEFHGjCSslP2KkEj2AHNPKTvR/sx6dUeh6QnIDnXKMs1rqRQEU
41I7akT+KnKS2enB3wMb6Mkj+WPCE/X5DFfcnhs+kLlDZRdZUKyeuBZ1cTT1upUF/fiePPo/1Yy2
2G71WBwQqk2RLXISyDfWas7nondn3liIaUMWkyMGVgjArGPrKFtO220SYQc8qpEICg/r6NZDnilh
IgHQQ7P7xmpQ3ZV11eaJdezW3a57y07lQf7huf3eXMeP0ap2AMnwB3Mj9y3H4vkuqDJ6E48JUBI8
UB2DL+9Z6L8GpJObFfANeXZ//iXm3q7Ox2hJ2lZ+PdTgZFHZXv7mC462LnXSHtHEM6jUGl/l4Geg
qRDXdZtiYQMPBPAm5kGojdYkuP4IePAgMsrhFWJkjMrgHZHDDtfKLqa+v3rgbfpYOOYVFflaPKXE
K9J+6r1jStw3ev+ybvWbOQITeJptLmDxF368fRg1Yjye+yevJQWRcWUcUvNPMdeF6WGYcoytKHiu
mXOUSSSjR17xjuKzWBHht+VmJ++HuIHgA6LXe7OeJk7rC7uMcG7lgo5h9hF+AWbcFOZ0HlZfqa0m
+Sdh7e9CQKLuLMsZtql7atfir+pgPuRvmq39Y6MJspAHANZj+Tbq4MxJtb7UMDQXBCfUaxCt1LSP
0D5PsaO+ckqXB2y9IIWoEaM5GgYTk/DfnuPFS11WwGzssXPrlO3bGaYBuwTqRy8lIidRN6vT9f19
e36IOyWMx2K117Uc6nmchZMQxwga0Nj7mXenEbguYxNwDMhtnIuWQlT3kayen30Y5mtCVe7ppV8H
ycnHXomV/qcSSfAWvAEMDl1TbvBH+xz+WV3cxGr6K4rMhQ2y56Pjxk9O0u8MS13eppHW+ywmXc85
241xZAgxAqn2Q+mLWMV2wi6xgWhHAwsFeL2EN/aCocE6TnJnJBKemFP3ZDlwRP+pGjM/z9j3oVHN
MlLw88E5f6hpZBsPsb5u3+3U1oR5tEriIvzMX3wleQxJxtB3nuL59QSSvfOrf0lkqtvas2MC+YR+
PnsKx1DdePQMtfkOL/TJErvJqOYDzmtNEuI9Ra0Lb286WE+qwXnDlmhhowr83HluEPhF17QkubVK
qZZxVzNIERGQYvk9toASFXpi8Dpcb9lootCPFAdQ8pDYYavjwaDEU+/H/ckELNljG/W1LZcGbxHN
rYjDNKC0Mvc4WsieMroUiI1Q9sHclpraneZoCAp3Tf40qc/3BfFWzEEH4R5ek28ccUbMVW1Mkkho
1ROWWUpNSFqBhuaP+zRugwD0rFwSYe4nTSe1LPtBPb3HHxCH8Bi4yVv2qv/uPuK3+7RuA55vWioK
U+gCgm/I0MpQ8AP8xaSeGneIf6o/s44gsLaU36n3FMcbrRhIEu/6lOrIeUvPMprhqte62lgaMO1I
vU8S5/4XLd4kZov//wcxatdrkxSNiaSeytd0dPIiIhE2kiayKyqb+5S++z+uNRx8Ro8VGrvmlCOb
2lSKqa2xW1A97Xr6bhF//VN1sNCWBnZIB/qjPn98fI3k1BKFY85uHs+Z6ReEZwW9UHa/1LO4CRT1
ZL7EOjHt6MPfBOv7p7uNZ66I3PQ9iGo2GcYkg8ihOBWbX94mXllbYWOtIofXP3SbKGKIMa8nKgBI
z8LrPXXVWkRi6NE4Kj5ZkWYb7nXiP3UPumcLPD4ua8p/GHmj9kk+WZMYgZHxq3KWqUpDR3o2DsIB
CVWOXN44IswJmUfUwr4pKYJVONnl86Z75a0iufUamd9nLIshAbG38SD38jMamCPZDp7G1G4n6hPD
qaGVqa1s9d9ofle5oe98O4wi4DFAbxaS4HNTGyOPhSL0qOkG2qnaC8TYefvG8R4hJ6t6N644Ysmh
9R0bXMh+ZOVpqWueehJXgOG0ye8njVYOQIV4bviCkl0eik1a1UE4qUKI3gTjVJ1dpSHNTvyhPmW7
2m5tkyi0egkcqyACpjs4+r3gTCI995eh37p5cciuHJRRTS31BGwBf+c9PZFpJfzUVtOXQv2AcAny
zsoIZxlYfhyjJ+OkkckVnW5trSoS25yru33Kr0/FiGha5GNaDoJ66mm0yZ7KAxqbPLsCQxXavQTb
9q3mGLGFx+CKj8zrBGSUKvNKCKa5ysl+cDg6fXMgdDIhJMQYPQYw0UQ1s/XimtS4GZQhUvVTYGDp
X/GGdV8cls1+x5VmzRRmjMbZ3M8v7DWFEJ17c4RonIp38ctwowjKLNRkdBO44k5sBzxP+UYSNACv
ApYNUZk4L2pkjlSFuZaGiuSfAWwtnascqcIKyk2zwMD4b4VOBw0dgMfOwt6A+2e9MZAzZfh6QCRB
ohiYt9dHDZTQ76Z08M9GvjER6ZZwXfv28z6R29TBNxWkhtGNhDCXdSc9zw+KKML5tDJwldCpsLOs
qdF4sFLraaMbsZ2s0N/FsVpLXAXO5oyxjqIvMI2uz6agsabR4fuc0TBEJ/2AqhktMgxSBysp+q0k
E4eXN3KPYjnyO3P+E+YYU9zX9BpFCSpllIPzuBUdf+tvJKfnpLqXOAkCIrD8MDkDkGLmyU6FIbTC
Tg3OwQbQ/vthp2/qvepGzrjm3NmCZFxRYrjnKeVoxKoWnCtXWAvraG9uy0OFPZiF462l53AjbaNt
xesNuHWAZiZeHJBhYixGYdtPINtvg6dwrdLsSXr+ET2UG9MVOL4kl5uM9GdBOwlCrgfn+OHsx0Q9
YV+ZGx3Kdc7j5syta5NyfSzGJpay6Huxh2MJa3NluP7W+0TAs5UccR0cBPf+3S0K4gUP56u9sJBA
31eCJMOxwodH6S37yF3eeWbf4vY4ALiAZqEPj110mClWosWiEpxF2jv61l8Pa2XlPSIPcv8k37VY
lhAqZWivmSPfG3lH0j/XY70Kz7kzuTKd7MTWdt1Ot+MN5i0plNnGGBNp168cwnPh4JowtqgAEQGA
aEjXimy43ebodvUKOfoWf/+ooZKSfBkrdRfRf0mJuS11wCq/pAOlxu42E/HcwnlTnHqXc97N2+45
7fpIs9hciEXQ56E3zUdSEDY9/OyefrumrR1GNzj6P1AY4z2jPBYyr1oxRpNQNKA3wlIJ1HBat7WR
UZX+uRrjYPP8IBDlAJ7OjuGHSaqWaBqOzkhrorxuSw/mo+QAK+GkHu9f1nfP/o1YXJBinO48nIwE
LTfRGdAq+8TF5KD9s3NTkq5DZ1j3BRmf5EfzsdxoVFwbm/E4/P4sM+JxhIb3HfrM+4u7jFK86mWD
7+i3yUaCZjR78xn1L5GOTuZij/wq3PRu+x5vktfowVoptKGxa2y4QjVL5x2GsAD9gVma8DDxIYXd
2DWZaiocm7ffPyJSHapV6HqO50T/uKELkox5ONgf+D0YWWVUJk6Baar1kKzORXeDsscW1N3kUdMW
H8t987Gl0XNxKN8k3iK6W8N6TZfRoDTJ5mQW6Pof6lbayRLqySJHxG5N6zUNRmuGIgjRZ/WtNQKZ
yC/d9k6py3si5veGvTYFg4vII6IpG97stfwIctiMdaNCZTC6HD2N2qc38ow3uywd2CU4ygUR5nkt
PKmo2hFExJW69Vbitv+uydduiAaLduWt6lW1lraTY6x0N7dzFxDYHNswk2DPiboOgMmwFx5N9oyk
jFbjK2FSJ2c9G8mgdCSOOao438c9CoxMAOcxKiO5Ss4dJrPH4iE1M+zKdISYKN1RaXgL3RdeRCCG
A65llnyABbEVo0g2orbW1PhcK88DloULaLVz/P4oKHs1kxwNLQheKm7yVl5VmhthhWimYsi5eh4K
7DjDFpvcvW8Tl0QJEYQIJE0DushCglVy2kIVZbDYK1ob+dXJTpMkxtbh6uM+pdvMEQQKZfA5MMOK
CgjXtdT2mJjI9b5Iz+0XJnR2Kd37m/K39BIdJF4iYklw0P06A9vB1GBM45pUEUdN0YRlep4SgF7S
McfyH7VvQ4G2gZD/MZomN+zAaKa9Yhj1+ygPo04T3+sPutTkMlrZrAiBTi0kv2tNb8sVhxXzUVmx
u/w+hhWhHo3YF9Rg+22+G7Jxb3kCCSZ144uhLSefOd4EVcvI6Je28hIMaMTon+9/wiKHdGWeWQBq
EIYQrzmkAQUX+ERJei5MDUtRupNQA5/oH9Ow4H2hq0dBMQIYAdc0ijRtfeSB07MpFmhajWSfWnln
cSR4yTOyAPk3txDNmInsAB3mMoC+MKXZubI7e7IBU702N7qtokXd2qLgveZufFm4PhQ9ZjwWFJ2B
XsHEA5mUqgLGjLIzRtOR//Qdiz45H8VqjbFe+s95iDUNgD1AgxQeTMYKaxjXLBovRw8YfeLlV5c5
d/HjzDksbzCysSqys1e3/SOWPsvv2hhVz0LRtjSYb5ZIQK7ALO9gFJDJopYCIqMxVqGDjpzAqjFT
KaE1sB3RCx5YdcC529taCWal0RSBdA3axNCjz3xh42HdVWEa3RnrjE30lwRV2NNyei79P03k9miH
so59t4nk8CQEFikBJDLWZ78N6NitfM9WBMdS0OdQ7quBo8Tf4nutxPg2ZLFQLUcv4g1uijiJZaIL
VX8WynUJ5J3C+9XOi8aiox/01JvWwEp3Yq0kqeGGQrjxOvRtSSRLMZuIbdTvg/XeCFgmQvLE1TUn
SNdJ8AU02d58NFvVwf9uq0OkkrBDk/lUkGCg+tiQvHAEZLREFPWKd0F1a+1QFrUter8zMXeCh/BP
2q2q+JcevVs9qdEOf18ib59MDVDg3/3iGBrEcNq1VsOINlEnaf05RTcCyfROd0QsqnIxZ/xVq+Xg
dLL52bVC7Nyn+/3aM/xGMhTYJnM6CHk95q2WQk8PG9FEM+Dw5mnDZhDd3N/k2XHMj2L4pBjYiPBq
Da+hAH85IIUlOcWj8kvfyMI23YunyLAj06TRwzDSwqea9BjU6OTcqDvVdDXdlg5jaNjS8GyMTuGE
T7LlGlFDiooMh1xfdSHF4iHrj8zbZX3bbgt3AD3h0HGgqSD9xDiNgN/pDa8S+rMYY1k52nIq9dFS
17VODXUVTIe2LIge2sazRvWd5p9041BWA3YNrswHTKcHMa/XVZkdK5bVl1/EBEpDpQ7xGHj9uQsz
AgCx0o3Lp9iiNQAYCitdYZ589G1URYAgudGDj+7VC0glPGmAGGjehc42cuqZawjjYQycybDl9JCp
eFZtCY3L3jpOMGuq07HZ+XYT8F7/m3oH2uuBgS7B0QAyPuahriU07uMCcBtDfNaI7Y3OOCBydU4j
0Z4CTiwzm58rPjGUmIRejJ1bapH18TnyBG0zAM0CmzsH0+6xxIKjdjeRxUwKfVUYP0HiBjpwfajS
M7uknKb4HBPbwMYtijaZaiS8GPnGL5jJYOQYOV/UpoAhcU2mNoF8jg5skLHQUQ8PqaWy2fBete+c
Mcs4mA5cE2Dx4IQwDhA2ZBWpIdf5ua4GYZ35ai7TQgy9eCWVeq7RfDQwy5M0arWasLO4ognQH0za
x2Ncka4U0fskTKFZ0Ew2tZFm3jhExAuMHr1fRVhHq6htO/8hFIQgIANGdiSiKJ58KgvFgmhqaHCn
qT7WCSnaacywQSTuYWUrz0JCKtD7j8QSIs9tpyxQ6ITFTz/DPCoFKlajwYOsvn2GwXPgRAF4BxMN
EmDtr3kuqlXWp5aUnAe32ZQPil2vAjdEiS56+FDXyUB4K4xui2UMReaW9a7tps6H19+4xf4QKtu0
p+EGBm5yGyrY3pHbX3zjMs1PJaZ9MTAN241/r8/YjlVcKGiIQpzx0Lh97aK7uEfqz607p8le1V39
GWCUAX7w/VfjNksMwhhlxjTDDOWPHYvXhKUCu1KkME3PtWMQdXsIqL5pnPFs36czPz6MQF+RYTia
GAGgKlv40y1NX36cvngNZdxzMK9fbRVB4hcgAOjmXUP2D4oTEfrPWxoZdjFvkWh0U1HU8zmckmA9
ADXJQ4CGDI5buySBV/xiXhgtnLwayEgpJHBwcSTXBezbxiQ+NbYR4Q243cae87EQ66Dwh74TTWes
Z1eJZhUqMzm7d5qN/Ke2SfeKVRxvn/fl4MY7Yggx4hYMUzT2RZie30sy7bB4z0ldjqjdVllmGgja
YKSRWL9ZUAEfCcWdMQcN9xFs2+zj/emZm5dd0thLKozGRmZZYqYMVJB2kIgrrTHfidaSl5eCfnGC
0SWmzchYGFMDnsINMskgmXEihX52FgLyng/UWEU+Wa/v38zCA4rsHkZcgIIzb6FmzpNXllKqSotI
ing/lcds0xGxWdGagwyxqKiXdJinDcAdgiBgbfP5Has+rQPxz01CtieTNwa+xLRLOoxI54kyKFYI
Ot6zTGuqP6Kg4nBE7cYPhKRd0mCkWS2Dti30JjvvPI1grutz4C3SXtTMSxKMXRNqAymBtga7ko28
EqngCD8VeuKVXmdusPb5kszMzYuUuzg1ihZKOEm00bdutZ+HFDdGdVQzcgpeeMnTpdfgkhpj3SSp
k6yxxqEwjfARh4R+cS5mZvyd41iMi5sgWahXOiJ3bHq2oy3n1xet88X3s9NARaYCmlnBz+tbD3so
HZ08VHT9OVKFlG/31ZInAGxK1Kh0v6uCMjuPFA4nSbcCLW1seMasDDcvOLPlHtsY3bQGsevyrprv
BY6AK0ckdkNXsDnSxlFNNmkT9VgIXE0QNgDbnzqYs4qGts+7JJ4MMMoJTMGxH2MwrvyKXHXzx9pt
MJSpOfFpXMs7GaHV6/2r4h2L8XH6SND8YgRBOzz+SffbNe9IHLWxGFuQe4noKdggcX5XqbRWfyeU
V1HgUWDMQF+UQjuJUEzzsJvcgSDY5uk+551hYbYC1Z+SWMPl90DnKFeVs0WITjgv5qIP8FdDMUF3
bc/GNhFko+5mSR5pty/J+Nm727VJhc3n/VvnGIMbwJ7Kn9S0UqA0dkAj63nvvIgi6Yn6Vgcko7wp
F877eRspKLUvicJs2lxbM9EbXHykdrItKI+FSw7OJQsZY+DLvuT5xbcx0Ehnm7RyJ1tbVzsVA76U
JpTDxzkZ8N+ND6Z4rq/Mr00VCzxn9YnJT2UX2bq9f4kfeUp0/83GWO81mcbDHrtmBP+QNlQ39UYk
a85B7ltRVWTsgNiLgxxWkD0Eqs3JfAp21AEk7v8SuV3eD2MNsqJuegHwH2fxi5DanSgNEBjwrOh9
i2CojEXoMkXKRh1uVE9R5jQpOoAfsR6EqqT7yBCfGl/tXlhlDi+gW6Y79yoiU4UhAIaJsV8NPrIT
sN5OZR9qkobk9f49LRuivxQY/qVa2ItinmRn6ZQfBdpsFRRqo9V9IrxjMOyTSq2vRGBAwKv+iVS8
u+atP+MRYFwpUR9CZE1AIAWeP8mI+Tt6uX+E/2Jx/sMoth0DUJxTP44gcehNW6fTg6NkzpaOvB7l
mRe3BuAvndlAXPigXoBle2YWZ8gRiK+RbT6+JA5HNzl3rjNBDmQNy3waSFVPLSJgwm1wtsWBQ+S/
uGx/D8JYzqjotLEyIpgY11yl6H8WSLyq7eghWfPUc/7gezxjjGbSV6mSNggNo/2udTTXVEhHf0yH
jK55WbFlw/n3VIzhlEpgM0daiKre9h07/U6co9x2/XwHU39/n9H4zKpDqWpxN1K9NYgk25JGpAfh
AbUbkroVcRJ0Px2P8R9A/A9EhnfFMQjLgj7vJpox+NDJy1gEWeu0ImjnYiKR6bCRiLFGsxHQwyjv
rZsl4ObaLigxZgHTnm1SaKjJyn9Kn1ZI6QTEsnfDoaBrjrO9lD6dZ9D+cyrGQhhplqRhh1ONGHvx
ab//oE6y3n69KvBSZI7sz0Jw52AsZAFyYz3SwSAWbIITLd37pmjR2P09ispYCLO0cg8GIju//gTm
5zH9fbr/+4vmAanQGXJhTr4z11KiKxgIEHB/7cG20/X4EqUEntV9IvOP3LDogghzH0VRVoU0wM8x
V3hIVy+Y+fh3FBTG+a0EjCABCxyX8D4RFaLVrMQ1xz1cvOi/p2CBk5Wi/X9e73H1zJHYxVu++GnG
SMtjiD7OGgySX/uVtpWJuubcM4+Cgiu6eGmKprBiDLfClKG3rnFO3vFfHoExyx663NAjAwLJU0d7
2+GG0Mu26oJJjDUGQlo/BgZEFUA7x185feptcV9Rzjk4ssqWuxKrAhSTCirj8/sv6wMe5ue/UgbW
5GIRbSO1MggE52kdr/a5W63uU1h8ti4Yxeg0VjqmuYYS0jnZ+C8iCbnp5sW45YIAo8/YsyyUyRwn
qavXylZ2ZjDbjNDmFQU5B2FNq6H2UxSXUIvywSfxOaO8yHzhstFuhO18aNoA4gxbZ0tLDwFFo+Rw
WxCZ53R0SebzJGrJObqiMh/zUvcwUm4VFajUjuL+ksgm3gwo1Yw8935Bx6/ozH+/oCPlZTaI82kQ
/29mho082V24EKyuQ5ML+gMRorBd9LGqZAFa7HJE4q6coJ114O0tvx1ixczNJQmGWdNYAG1FAAnv
Z+v0r4+FW78UjmhLrzT+DAhH2xeevytqDMusIpcmLEDNz+/ewRWxswYIGh28n+rPfZXk0WFUspLN
vknqmQ56zAeiPFDvgRd48WgwWok3RND0Dpwbqb7ynpFptNE7D0D38/2zLLyDlzxjM81xY/RGPNMB
ejLJO24yYcG6YBcXAmA0hqKdjt3GZDW9JAkTeBW+YuUtMTfhhijwF/nqv5TIuiLFsMwTeuC3ySCl
YQrWQNDiBjSlkIDAwZarN17CZ/GG/p7s+4W7UNA6Uto4mk+mEcsVaEcfYveL87wsW5sLIozHKKv+
0LbYhQuXPtrsRmd6QJ7kheMLcakwHsuoNZYRiKBSOurqEO9K6r9IXy/jG4cQj2WM3zIUU4w2iW+W
tR/SWj852c+v+/J8220FEBh0XmMN4byeE3sxru1m3mPtbG+oc4jsHeKHYjNu0wdvdfbs8BAe0Aqx
/zG8jvvcRh+Ec5/2928zrvEVbcap8dGuLA46aKcBTT4rO7Sxca2zq2CVOr66bqtdXmKSv+q3nY1W
8HqwO4WKzkiBGTL8yNMZKyTcYUxD/Uq3hlNuFReLPMyKpAfzIG9jlfh/sCawikj6q1KIOpLovd9j
663vrVs/pcohSS0ircUPz1wJCXK4ZkyD4QNdh2F1bqZVlzlRsml00vmcuujC4wtUCw2zlRhbQM8P
47N3WQYA8EpC9CvZxW7SyEto2/fZyyPB6EJnILRVrH7OicvU1fcfJ97gxZJXenUKRhEUQdZHuRGz
c16R99KRqeKTTAMfn3mzvUvW6ooUowtto+amXuE0tRNtioS+Aw2xomVC57qLsUk5b+OCnb8ix6iF
FcjAzE9Bbif+QSuU9OP+3SyZkKvfZ0RfNdWkmdAxep4eUeU30NGFHRpk/Zqv5eN9UguO0RUlxqco
0bmg+BIojSuZHuqV+Xv97wgwboQaa1Wk6NNcRBLpL/2p4hxgwQpeHYBxHwapzrMsgqogNbxRnSoh
H+svznXzdGX+hovHqexDuW9jCHKImTt3bB2suuTlm+5fBLoGr2lUsVfpuQEa7dchX6l28epxMBbv
cwrg3NcUYmVqTE/ETXgvOenOvUVoblPOG8s7BqPzXql3klniGLsOifqX/p9ikqHz5a9hvJnASaR6
UEoR1ZScHEIS2UfLiXmTGLwjMMoNFP3MH+oReR8RRcnELu2O0wm7ECtcnYJRb0/I9F5KZvMRbtEn
7Mq8tnOOAdHZqtMQh7XseaAg7MTtYa6aAEprcF98mzf7el83sGrsWqpE5Oin2sCNlCUxCfXRiVCu
ufZ9oYp2xTFGy4scMNBxgzt5R2wl45U3aLk3Xrccl+q+XddZoBmMoOVKpuIw501DeEEIh1Osi4vn
XrWiBD8udrY7kfRPeGhKbjKZw6lvybiwVXmaqnUfwB72VHF/znOVOgmfIl64yzEm3yX3CzKeagSa
l0PANOK64ol+5g7H6C5SwHZuwH2oWNFwE+voJvAROgVKgtXzJJ+I9kz6T44XtNRbjbmMv1QY015n
yhT6lgxFWRvErpN1ieyD2wBdF4DZOfFQ3O5WIpqKczgW8YO+WjcYxW/fvpwP8XHLy6Mump6/X8OK
CHzxUMGqp7nmkP8s7R/or+ZwdVEILygwj0Au57lfeqDQNMSiwtOuh7ref/EXrdsFCeYJwDBkkckZ
SLzi2nRQyT1ynwLvEIy3F6E4JKgNZDypbDck5j7AMl3KEQ2O/H1XUi4kPGmDUu57ENFI0JEakYf1
6GIsJj/fPwyPDvMYqK1Zh2UDdo30ZzW5FoYiqKO93CfC4xjj5lWDGdY6buW8q/YuehPt6rWi90nw
ZJd5CMKuH+K8Bwnj0e120Zpn2XhiNR/x4j5q3citssZ9YNB4sBuAC5/uH4BHgDEFVjahrg37f55O
79qxdbl91Yum+a9ifAfbFydQoyGI0xmiHtj7G4u8xw8DQVkz2fru/ZNwruJ7UPCCUDsoGOgVQCj7
nZNHaHr4ydHx781wTHB+aTe/sQsvSNRC2+qthNsuncaWXJFqqCtlVEChOcRMaVdR49mpyOmT1wzP
keTvSfwLwpoatPMM5MxEya4j8rbtifZ5n38clWQxwrFDqRiLEjSiTe+Yr7+llbGa/vw7+/JdAb84
yGC2VpEZINJTLQfsli3RH9XDvyTC6L3ilWMC2BXoffkKA/aQbjB0RXntOUtV5StpYHQfD2wzdrPA
2YO1wjhsRzfNuXyPXfXXTl3zyN2iLcxRwIUiMaYgqr2u72oI33u3l3Qn3B/OmEJ8igdMFw9b5ZXS
YbBxTil2vjA9+j9mNi4+gDEVUesnGoAAZiE8+Gt/q55McjJs83+J2P6SYUu3ajf0WTA/1u/iajd+
N6lgkjD/dV/al/M0F2QYn2AKjKwoPdzegKcBfXCfHx7NVhydWqpeXF7atyd2Ie8ijMVoBOAZekl7
B+uLPNNGGhGFpUA+RKSA9eBhx3BPxjgKoRcaGI4DA+0mI3lEPpBHC901lp/8Sxaq149T0EflqIZg
IaLS9CVcvX1k1HjiZdQ4to+tySWi4BmppH23/A7E33SOePyXB2EMBsYph1QbQOKQrl03+sxqlybv
94ksHgODjHNnjWmgynDNLDO0yqHKTXgKAHX+kQM8Tl+H/4vhu6DBaGgRh7ogJaCBzUcx0HKlrfo+
7nhJ1MWH4i+Vmxe91DQUrPXZd4t+KM/ow5+bfQ3OWZaj+QsyjILqJtAnDPhvZ3ukwZNFVNoQads8
rO/fy3dHy82jfkFHvr4YbG4w/SYHnbhYGY7x0yMz6hihDjA0N9uH+ryLNoJrbmtiICIqANSLiWpO
CL6cyr34CEZnc2CF6kU4H1bOd/4zFgjpJ7whb1jru0pt3luybCIuyDGaOwUeBl5HCMruIGNa1pa6
uUlGXvGOtej8XdBh3Pwwzfs0r405tENlgrx3tr+dvr7u3yBHs9hVrlXaJaEvggjG0MrXndwTREYY
RrlPZbYB98SEee3DwQo8gDejJQdAQ6THKpr/yde/YBZjIcYsDcaymwVRJ6qN4ebPf3cCxjqEcoPx
ph6/P2AW5CHjtjXMinKHQ+zDjSHwcYw1cOi7TOv+8p1wQz8ih4eGsDTZAJiH/5hStvEq6GVkxQQc
ZO5rkOnjRND1i3Vv3P5/jmSxr3c36F7u+ThRSgD8TFsSPL+2GBIWHoOnYlOJqw5VYYztGOf7N8Wx
sOzsu2D22VyGnqNw6yQ8dmfgBbh6YHNEevF4ABube/3QZM7yEfNnFeyrBaPTvja7ePMS21wrvmgB
Lmgw1nXsw1joe9DY6atsL24leyCjQj/+tzjTxPwu8CoBHcWiHwA2Kw79MMxxV6/JGYDLrz4JgZmC
p+n+5SzGmReEGJumd2lbl2I0EzKwzwXTgbw242UBvyDB+CPY5DxJyRTPbUgSvNPRqemfgeIttwPC
yzIvytoFLcauDc0wYscW+NbF9AGofoggQtvi+QzLL84FGca4WZM5FUYEMu+TPe2f9Md2/5xz0nzL
fMPWTkzxQ5qxruD6Ka+7acQiiGxudejc/KP/gF9Ka3vMierKNlfkZg/kxuD9JWfMsn/h3NcR1oUJ
YpEjmJ3c8RUoheRpot675HBeuGXuXVD6P6R9Z3PstrLtH7qsYg5fAZKTZxRG2tr6wlJkzpm//i3q
vHs0gngGdX3KZbtctqcJoNHd6LAWEwuVVmZ1kQZJIhixT4GtgpcpxYJ4yrCo2xdymNsKytVWUEAd
ebZBvSDAzwmcGv/iSgx0aIAQZB5RZ4v8ba92cZ9WUDegSep0jjvmdDO/k33JX18KYrYs87xBT71m
vqbxMQRjVlfZzf51IKUtv0Ej6n15bug/OahLqcwGikLjqdOIDVTI9JTiXdkAZL5DTognaP4hVvcu
BTEB4yB1wjCmbX42kBdM/qq0JncZmZzqWGw5KcLFa3Upi4kWk0j0s6bEmTUuIrjRkeZb5dZ2AWvB
I61YMkeXshjrqo0tlFDHsXUzWu4akxy5Dbh++7oNl3jaMf/7i6tr1IoFYm+IKVDvnFGHgWt6AlMF
VL6jjQMWMh9mkAsLxxPLGFv0yEpGY9WzgZrcagOQQ1t9UR30LjdOchyepUedz2+/dKkvt5QxvXGC
9uUYeIa4CVNO2sfRMVzDtZ76l4D6KJQZJhU1J73hjhpxFYexx2GnDKZWYbkVdhkDbLTYAUIG2LHF
igtGMSvhf74Qv5hVlDTR5USdFceVZ+T0vSvtdZpqDhnvedqzFNR87yjAln5qD57ZkdBgTAZKmrzL
jk/eervdeLtbjpbOv3NtTYw16fuib/QEcoBC9Jo6gfvRONlRBokEN6bmLYmxJ9YUF36fQ9Tkqij/
g2AIhe0MXY/c4Gb+pWuLYqyJJqiyGJQ4KMOMiNZ3rqJ8jOqtheJjJtoV4urK1rt136ys9qUsuv8z
bDXyqCBMVb9w1AAszShlYoRhFdTj3HRpoCakwJk6BV78Gb1+esvX7t9yvjzhhYlBxK0Jfvslp37u
XcnJVv+gfxSwmUDIAoC6iQEnZimCqQpNYgyzHmL2cT4z4aC98FkMl/QQnK8GavWijLEwxoL4vSXU
PrBugVYgUjeDdtxoq4fYfb++Y4v24lIOsx5NqsegMyAHOPpvoNol4WZ0rZWE4rNv83r9vw6AVcQL
aewBDaGqpp4MaSAVJq/D7m163PLQkr6qJteEMKZi8vqqDGaz1IOiLiXKG55ztj4SYBnZp7vJdvF6
vfE3quoMn9F6a214bC2LZYrLZTJGJAlFOe1EfMHUbbV897C79Y8tEcmx3yDsMjlav+ThLqUxdsSb
2tgQJkjTgDqAREb71Lxc15Kle3UpgbEfgzoOUFI4Ff8FvXVdQI3NdQG/OZdhIS4lMDGIIY9io9VY
Q2XLM6jNZGfoAzeItknJ08G/DWlCevdG9e3hwbFfthn95FnJpaf55Scw8UkrGNbka3PIBbyBGIlc
mXzysN15MphgxAhTcLnMoVb7uCmcxnnxbd4yFvOal+tgLEdZZ81oal/qYID99IwuYsezO3SbPIg7
6+b6wfEWxJiPIBGlPJ3Nh3JyZzEDHVH4uC5j/o0r95lNfjd+7tVjAz+JRJD8opIU1G3gVuBEGBwd
Z2vZ8jjJ4RBCSg+1A7jzFNDj53+3EMYsZOpQm4KAzbJDBLskphON0THF6ytctAfAizR1QBeqGvsk
t6JCyvNOzM/Pijtt4ht1fX0Zv6mt58v6LYB9hBcCyJzDcsI6ssBx9a1OB4BARETOSQWvfswqyqVL
m03MLyW4kMkY9UhJ/Mgo4XeBCE9zomNYe45udbujokvL03+7Ruas5DIvqjjFJiJ+V6kAUkT5IXFj
qp87+hI4wkacB1y7FUcLlz0kwPVlGXdYUVhl7/pCAdimhLTDqrOjvzUNRJKft9HArX8shZ+Atv23
JGZHBRXGaFQgSZOh8Y2rkcOQ29OqlbnjRDxRzGb2hp4PUiDPHsqN7Piw3wJCn1+FnX/mt458r4hx
hIDzDc1UwZnV8RrpYnA/q0R9kxzaTy5PP3iyGJeIgDYrogRLmtwOiONRAEg5hdan2xAjKrwc0WJN
+/KsGPdY91qWAkkToz5AYFKcdG9VSAQ0q/lVgpbBXb5GuYwGq+sXfdHwXmgI4xGByjrkYgepirmq
68eivTGblfYgJg9i66YiuS5tsfqIdCX4voC5jOQ4s6VxYYiCGCt4pZw2Ltrt+sN+QPfYP6nYXoph
9hIUeAWgDdX5bW6RViXSrnjWX3n3eL49v3XxezHM3sUNoOMlH4tBT19Jgqd5GHTvEeMR6IbX9235
lL4lMTFFC8rfqbbw6BGd1PlIyH5+QvJiTO7hzIHAxdOqsorWL+fDsZP9IbOBsA9Przi8a7Xsu74X
w8YTnqEKegAx2Y3tDnbr1A/lRrwfXnoS0cpuOenr+auvnBJbPxMSUE7kHm7x05SR4liguzPjYkx9
2exfUlRwmAPtdKaZns3jxd5JAsBHgxIaN0PpSe5TaNPHNqTxWlkHrnxGZ/6mu0scj6eEi5pxIZex
8Gh/UPUigdwKFY3n8uGmvLm9rnuL+3chgTHsBboYI62GhJ13wPAhhV3nnBBvDYxNH0F6j3IZJIB1
JV37x8EDPNypr9d+/0+md5Ei/z4nxgBpWeWPpQhZGOCzpTuRZKtb3rThbF1+6gJAvDFeDQB0DfQY
bDJeVf0myS21PdsbnpudP+/aT/887usH+zsa/vmZzMFqUzsG/qS0QFSp3fTQu5RXcOVtBHOwPSCg
e1/FRrze3fD6Unm/zRykPjSp3hr47ZRyecIW3lc/t4b1H74ltADTbs+KfVfbgOtx9j6c7/37/eP1
M1iYGfgpifEhBSyh0M1bFJMNUIt7soPBuNdt4tL7u2y1e7Zx3xzbweihw+kI/CpEX1Mmxqt4mKiM
qw4KcHCf+4fwwXRS+gHw6YPdne4CG3TvG7oO7x3a2vfrY2p71Hetzfv1HeCdI+N0wBobiV2Fj3Dv
kBvl+M3frubn7jKupu3MURxN/PhAPni3fCGtdvnjv6bszFbTat/X2vNj7AjHdFW8JgQY7tGDLfAY
1K5fe3bc7r/ZcPBd/vRUsuRNlSbPG37DOUreVzLXvRRqzwtL6PJ//cuz5Avv2k2tYnmzqQJ2NK+x
87oC6ixs4yiIadiP+GqNEMLJii/kKX/qCHO9szhtQmvWEaDf39WWI+cPt8ld4yKlbO/f9y1wQ8fd
XnlsNGocgtdgINE+4kHxfzXQ/+eL/muurpe80TDnOwYya6qQGKyL7n7Oa9ckW5fu08NIVmvn879U
B+Zmj4aRdYKIjR0I5fy0wlM15mIPBRo/Yx2/jUdZXJL4Nl9tndN+JHfUvm3Jfv1C3+/bHV3ZM7bb
VonskhfHcj6ByXNfv5O/6ZbMH3ryFZpfKHgYSBjnmLCe3XNLUOGObPfgbSoiE+cDLADXpYHJ72oY
oX+ZtgtxvWxNRp9ALUuysS2yGWzhNSbvMUqm9Vogm8rFWGFK8pKoqh0fD2iQ0TaCswnc3WZEelv2
ifJ60o5PTUZbeXceAOoPttzUOWhE9Enp+IWzntbt6qlenUzRUd70WwnsbisVFL4ra6+AT48EJglB
PjlsSyBbEPMg3QEVhPgB2lKTTZuQ5kb/lNBFuQH8Av6DyQ53A5g6Qf21SvZ/PpUIJXrzWNnSfZ3Z
0U3ngcLjLtsXjZM/Gm5OG3yu8Ga+aNFXR0SUkX6luOAWrWm+95BcSlcS+D4ON/mMl/ZxEDeNuyrc
D4tomHDdoGJGxW3pHHoIDeP1YEctatpIaWivojPthlNJuvuT6QQUiWwwkek0sAs3MsnTpiQgmIY3
y+lwQg+vKzRk42oraKqVUjxHKWCDFfKyX62BBXFnrELHMRxkpA/Wrb8rMpQxbs1t6gDas3cLlM6T
Vw0MehMZ7UGi1oexkzdqQ7QUFd/jTWDnA9no4dw3pe+QoLttQK/Ze/a7hukMk5Q93b+Ir+lq+6fc
HUtbezzJndORe9CnZXYKvCdlI9i33rZ4MM5aQYC4CkhjkAY5AkLjFQCHJdQ19GPX2+NadDbt9iF/
TWuqrQKbmi1wY0LXOML3OQ01CiB5Ya4NLRrQEZAJxBOyd97GKdb3PVGAiZt9vve2fFq/P/R/NIWQ
YGvr23Fj3mHgYotu2TWpPvSerLY6lH8SSHOgJEPkQVWYrjdQNJ0NhbgVqCuiD4Nam+iIVpcTce4r
kjilHdtA+urAcfynox14nLax/dlKgIFaV2SzVQ50uj2Grkiku+ohgAU8I/DFeXTH4wb/s9uTYsCm
IXPV4Vtsn2L31/r7UUNnEDXxo9gJgT4FdvY6rVygs2f4R8nZpcQF19IfAcX+d8/JX3tAXCdozlVJ
b4eFYyXOcf2HJh/q6pTvji3FSgEoYaAkvArBj3IuVtaNJO0S0trxwwe83AjN33t7gMcWh3cMihK1
IO/iWib1ejLc7SrZ5uTOevczEnyG9vjkuQ/GDSiri4cWNddtjpFjGxdNJIODfP2aKKvtRshsz4dW
Bk5LswMK3iuqvb/EFOixyt0M+7Nt7bqmZJ0QbO0bMqHC5pg0ZDzVu8SpYkLWG6cESLxlY2bad+Qb
AfFOfCrIeqQe9uYTtgp4pKTZPbw/pafH1B1ug0P0YmeDO61FXIY2OWx1rP+6QVtysxqAjFRDVVQM
+bLmUw8iQxBCr0MPruLi6g/kOTzODRmJ3aTEPOnuDANvbXBU2xB93xx3xJXPxFTSVCtVolod4COl
lEq78Hx2Q+Dpty56h27yTYHIWbmxYEazA+cF8bU2xrn/WDsTdelpEImZCdnlSJ7PFlAMQuoRZCnX
1zd5obkHEwgXmzw7xAunIYq+gXFwoTs/2aFzAOqNciyfcFk00Pka/BrX7+zaT3HMG8w3m2TSK5xp
UZA/f6XHiOwkFxeAt6yF+A/LUkCposiKDoi6n8uSiy6QO8/vzxZBtT8TXVhIjNLnN+h1j4CHVd5w
EeQWKgDz2r5lMlsZl1Gb+iZkAtk9C+AGwe0Sup89Z228EOXn0q4fP++3mE8elFyOugIRin3H+crf
6Z+fsQ9z0IFfSxXo3OYA3CKxox01APf3JOeIkXlymFgcEGS5UCeQ8+QCUI2Qw0mgz4ez78DVkTXI
lh53jkjuH9c8fMUFDbvIB+lftbaLi+PHdSml8+sFxSze64UXCbMDUIY5FL0wP18ed53rBvY5Qh9J
Rv6cEYC4d2TtbLTV9jEgFFDx7yPd+javXearB5yxQD/WxwTjnionZTNgfU+2fbh7P53WJfmL0NLd
5SR10ETputDznO66nWeDagr4bz6xJxRH6efqdqDOvbNVd/dwDeQmtO8+4aw324/1x1GEh/qjkMMh
QAi2Np3rGi1fT4CBS/TnzResrgZgA6JgyT159mFzsHt86rOrrWs8GzCslroK2YPBMD/xKvic2/T1
HrhQiWiSQEY9p31S6vDUTf1divtxodh5ar0PsqGcHxP22SeHzbzTK+q8ntESExCEaZnd2vZ7iLfg
iJzOHK1pNkVopRM8nTi53S8Y/yvKIf+0Qf+jFHoixDI+BrwL9ubp7o9/q26eVgd7U1LzpiHOekXJ
Pf6OyRm0FeiOgw+kq/U9SDYBk7HmaSvnMrIVKCEwTL2bDx2IijxXPK+FXauF9L8CslSMTPxyJcHo
p00K0lw8WCoJYVD/ZK4xJirY9Y53ykvW7FIWY4+1AH1lgLTrYDVDp1u/eeR+PsvrV2QpuABV9feK
GNs8emEaD7oGhCd6iO9eU5q8YJqBiwC/AAEAb3ghh7HNVmLWuaVBjoEHX+88K68VKEGAdpsBuFxA
Sz5YTonz8Fm51xfI20UmBdrWESq8ydcuio7/bMD33Bs94TXF8cSYPy1NEFnjFBZYnp14REmJ95ZC
KRLcwOvLWcz0YFAHHKKy9UW++FOQFhhx7g0mYrSDhOEt+INqLeDFGaA5qMIrIrV9t18bm+RjRlgo
OZd9yaBeSmfuulQoxRiWs/T27q7eZM779eUtplwvBTBKPyZ1JdUKBEipm452bjiyR//6G7F2rMfR
s3F0POKi/yAT+JCGbEjgOmfOTpy8WBgtXOqDBXgifRshMd44k0Ozh3+0um9JjB8VwNbaKhFWZ3uP
0WTXNh6vsd2uRRyYwMlMLqaA5lm//78s1vkBQjyruhDLKmyN9OCclIi3ETGpBAh/A6hEhLO4Jad0
Ke9n5ep/YnWY/FTC4pK/01o7rqiMQmyw9e+vy1l6isGSfK+LfYp5Qe2pIZ5DSKTka9VWOldwih1a
KeRdCoKu5OAhrsC7fhuhhq4fS4PwjMpSeP/jG5h7EID9pQ7mgxyRMIqdZm3uJee+fP2vN5W5D14k
CJhOxyGO4NDB/AiodNwH8/gPJvln8/y9qYwbiGS5tLrxa0Ezil0KoIXeBbvWirui+Tb9dqHfkhhH
EOqmOiYDVjTzhVqAzuowno7pueM8PechVoqQpwgxUMmVzFNQxhVkolBZljTfcxfQlTe6Lax8SJRu
rivosiv4XiBjTiI1yITAx9MvxcxIvEqAufwScruJvsKqa/vI2JJWMS1QLuHE1NseGVVw/lIACKPA
WCCwtajnhoAaXXWwntvkIGz8U73m9fNxjpJtvEiEOpU9Fb51pPVD2wIzRvcLWw+czvv8P+8p8G11
VZYReAHkljm6tB+LKhew2M59qgESVmHy4J7nW5fzHxdSmJPTW2uafLCBnx8tEtB4IAMQW31S2zKa
ZBIndP378ZUrdbYVzEH+WBtzkGqaKGqqQi079yumxFtVcpCLdLdc5o2FA7sQ9WvWp/bk0C/nu5cS
EbOxmiPb97wWXIUnhPEDkq6Xvg+QRwxXWLvsb4Y8WbNWnfLWuptuE3MeYUa/Gy0QqOTrz+pWXu9h
vTOyfUCO1LYxgmoDvcYW1xa3yX4pCv2xAazvyNMxy+YTxl6LJi2phV6eV29/81Hs/hToACT6eiTC
ZvRQRbuuwks+Q5PQDGqpGJ4B/TsjO9NEP44i2IWRYhbQ2+9fCm54+DXh/kuZLoQwjintox79oBBS
OunROqqn9sHf6ptypTnhbYyZ3tknHjNnvRuQCv9s0ZD1md0KSKGTEYMWvOTF0vPix6IZ/2XF2lDW
Br6ncg+yI6pkNTjdsUGDFm+8nLu/jAtLBaNo9RqibG+uw8TAQH64t/7yXkwL5v3Hihj/JaLfNtEC
iDm8+tsbEyrTE925riuLV+jiFBlzJ7elWKojZBQ33r5yVPcWb3hOKM9bB2PsYl2KfLFB9vUQ3YTO
m7Cq8AT7Jz73x24xxg1jPHJUiVhJ6dRO7rQOmrDh3lM+ofJSGH8pim1oT3xp0OB4+zNmlImxU3Y+
Sm7H3G0eigNvXUtJjx/CGCNnTeiFVgXsnnSSnkQYksPGQPVTsl0MGz6r2/HgbxNbhz2x/7Ybmr1o
65wKdO8oKoFp8wgtN9vgoKAOhSKY47nH7br7e12LltJfPz6StThBJxfJvCPmgGGFP6GC4hdmnY3e
zbt1oK9aheSKHVYrYMZH0ikcyaTRYKKVSJPU8SIUj9A4PxZOFNjRtK2K27pciQUvoJ8/44rNMhib
FWEn9aZB2UGk3lb74++Gr8rnyhF3AAheR4Rig17fSwCihO4jZ4+Wr5puKBiyUMFewxzkoOujlgc4
yJH2L0+oVfakQcE8s8Ntf0hM1PcmWkzECc/qCZ6rxb+NSb+z7MLmfMks6dc2gANWR5hjyr/oMkVZ
UHwBzJIIjKMOiXIJZXBUbz/Kzc2wDjHK9Be1t/uIqDtMwdm8oaZlS/1d/BEZS50plWcFHZ5VSkvj
DxCPphtc0nvOKhetzoUUxkj7caFLmY/tFmn1LtD4L7LyPFzcZU9wIYQx0QkgoWQzghBEEo86hnRC
vAb7s0hurx/ZQjbksl7Golm3YilWagE5wBy+k+8VvADX1yUsG7WLpTBWeqpSM21m9YRT604ff5N1
bnNia+52MTZa0TDaW2WQMYI5Q1oXu25bv9NoxeNBWLxq32v5+o6LlLgfdKiZfWkYtHvYCHe62yFH
dX3Hlo2eZiiqjgSZihwtrtmFlFAVw6wt4h5pU2CLeI9WTJUdekUQVptusqZ/5/eYjO4sFVkC7bFa
vXNUfDnIvPgCRsfVIPGbSQn689OQEUAJ+ttuZ6FzYR6ri4i4yw7mETiUYF7OVtzXxKIxvRDO6P5o
KaowxBA+tBjS3mTE2zukcxyO0V5qa0X/s6FrKohPLUtlFhlGQasEWtXjjqnoVOhCnCnANOiQgYvt
EK7VbUm0yW7+tBGpz2AR3BUlzJYYASxS/xPf46/rgtc1tmhdLj6KWTxKPcakJx3iJnA2JTFVzw8A
/K//XFex5QtjSgoGXCRVkb64aC5UDFwzWZiAQOQ8bidUkv7SB26hYd6+X87AhBsQRR3TBizVuQdS
hCHwhnkl2ZP+vFNvk5O+Ge6GlGTg6n2+5TXSLuUTNIzEKzhO5IFUgznQHPPrmuAl/Tn8jB9n3tk5
sxzSvfvn7Ygqjk+Mg3Q7oe/mPlgVEeFs6ezj2fUCVBR1CFPWNUVhIt4xF/MhEtMepnTEfEV1jh1g
Vu5FkLcOq3vepLI0G4Fr4hizGuZSEZpx2QNuBtwQ5dEdAOHvofuKCiuNB4f2Vev7JU0Gr4JmGLgu
7LiAn1V9mZnQl8oe3OjcpNQ3qA5pydqh+79/JwSD+V8RE9HvnG1dUiP5QjIT3TTe5OVhV/f/gsVH
R9V+zmyAAvdddmVSIsPHcYlLN/BSIBNy+qPi5UKLpQYeOSj7hGgJEd2GZ+SXrBxU1VIMY9YanVGX
Lp6mpAKAOLrZTKKADrDMaK3epgU4jMWXwXR1waIYtaMWsJ7yo5f8TYX1aLxEgUy6YptLaG/Muo7o
+VoKMMwvcj5wYdZPQ4v19wcyClbLeagU823CVTLceOsT//DhATLjr0/FdVLyYT+XgpFLiYwX16Os
U0wfO68A+a7cJjWscq3MXYiC96Trm+N0sFAQCmiHGB94FFxU26X4VYZNFC1dtzTdYD4gCAXFGCN8
gAa8yv2dhaGCgR4Fbh532VJ9CzLnPO+F+TX7apyaWccegeyOoainmKiO5Wb3ErDLtyo0wT6+yLuC
thmJttZNc+DluJaqcDjef6+VfTUondzFYolP2M145t2m/ygPxZ9sN63SzQumSEFvv3YiZx2tvCMv
kbQURsmqrmO6UjLkX4C4U+LJSVKMeFKXc9YMvX7cfpaF4XCo74UM5ixVM0EPXg4Zh+Ymi+mcS9ki
cFk9IC9J0EIj2LyUx/KN+RbJlqs8qSz6sZ96FKK1XYpX2Nws69wAsD04CLa0KV+5hb9Fp3MhkrGO
nhcXoxfBydozrVl9C8ZuYI5h1BhawweDWZSmKSBJ1XTVUk1mT8Up6cBSosKlb9xQpJkN+CP91O+b
52g7cpI7i6855Mr/Vxjrcrw2BX5KDWGPBnItqA1LoG+SAUyU8CLBxaz5pShmF/UwiYFVK/dnb9W8
A0AqOMrGps5d/FE6Acpxw4O2mpB27FtOpWWpxAn23O9VMt7GapNR71OIblyDnCLZaRqCPonktkFP
BrrCeUHSYuR3KXA+4wvTk2ZlGoOvZM4xRRJSjDBwgFkjAloX/4nn1vSZ0E8xDVlnQtkYb7IxtbQ5
AASUCdqp5jfEQN9kex04/L6CxYcmAgVVxhsMf2qMdiqxLghAoIFVGRQ0Aput0E1ErOLppKfgQCZd
m1uNXaQGQEg7rwxL0iSVVIEI0Wx1x2vl5lMRDOnt+jYos9hfoRNGbs2ZJdmSv1r+LjZcnGIhl/p4
OCd4sqlUap9GeZsoZGh7YgW5awJTJnkWAcAqYbLGvIumtzYmpXKboESUPGkvVoKedq18TaRbOSPy
+AepO6euDrnymcolTdCWKb/GBYlFNIaTOKN6tRrrDaAaDJ1TkV803ADIQZQNTCiLXUuuRaLRK9Fw
BuVgpH9091kOWNKX+F55uL5ry4f5LYktzJWG5FeyDEnRxgL8NyYx/Ndx2MbgwsLpPYfBKkJWq99w
xC4UWDVU5/53gV/jiBeHNUdrPsDJBow6SuixQ51OoduGm+lfinRm2mS0aljgZzWY2CoalEkUUEM+
hyAynY71DS8X9vXaYLXuUgJzGUxFyGOMzwxnI0e/quARfXRGp8owDhJup/1gkW6TnQqVak9ysEmC
lVdgrgXkLCFphzXg2WoqK7aogFq0P4jIp0XQ1omOxcb0V8IWJJCdfkxMuy3WFvcptRQbwyYqoqJK
6KjSWKOo9GKcFnCklZ1+HjqB6psCfCsOLT66Az/sW9LqS3GMSZwyta8EtZ9t8PxyO5wzQIIZzp+5
LmI6n/dImnKTHEsacCmTyfGMnjbU6FTvwZuOPOIJaGA5+F30TQrwjn1s5zZiv7XGg+RZDDwvxTJP
5Kxo03CaIDYHljXwIE6AUIApImqP6F6158hIXPdoaCx3+a6yo0PuoMrJSS8tWcQ56YIeMN0AfTij
m7nWeqlZi3N7wWtiG85EX5IVb95iMYd1IYXN1WURHnF+qfS4yiV5PQkEJRQKqr6GNPfxPtoZJW/E
YjEAvBTJxBF5IyeAiMLCRkf9mM62+2x3e9X2b7qVuo7fAodjrZbisUt5zD0ZhExEJyfkHQrwK4UF
/ZiOMYi+UZCZ32fvvPTn0ltcA5KTJOFiiiDm/hk7NEJcpGOHkEztvMQODLxQh7BJqDABvvH62pZ1
5FsU8zzuR0+UpdZEynulPNUaKQ3bwJCWADBf2Z1UjrRFd6MB4lA1AB5tooXm58r8Rg+9QMXKbIS2
9V2+9Wy4lzt9F3H7A5c38VsUY/vbbhSkPkJYNIJtc9iMJfFsdBeghJY5dn0vbNA0wFOUpYft5fKY
GyeW0xCiwXl+2Iq0PfrOW2tPaJ3IuOV7ddYB1vFciGIfQVXZ14qgQFSSQi8aKqmBnehUQh/WtI1b
u8gSJ3kf0kOeh7Rt7cbpp6fInEgPDLJsq6gHq7d7DxnCbVhvNN+HKtOqdb2WWs+tdU7ynac7XfLW
BE91cbCC9wkAJtl6jN0AGGO+k+PlVXnavldPYn2MhrWXcOhMF9+W6LQ0JMPSVAUoQT+1BYlj00yA
wnx+2j2LOs3R0enQW8v+LDA+Z3OblL6iDnZPL+Uxx+eJSl53ijcAm3tEF6QF7JFHlPbszd3mzqA3
zp+/xkioRpP1tlkBnwTUyf4Jswjv1+/kV9D16zvQ+4E2O1nRDJX5jjwG3W1m9uP56Qk5iwkAqsD1
m9ZoVRgwNkL2xHmJ0E3Qre4LWqw+wSyOWuTu9vpXMJYBXcOyBgAbxAUY6ECIwBg9NaiDusqrZp8k
rlaun8d45a1rhfaqE/Ia8Rll/pIFcFVNVAB9aiAS+XnQWj4BI99r2n0sCiSRLAo0dkxcqP5Iry9K
/XlrZkEAZzBEPJUAyoLs8U9B3lDLeiTJ7b5pu0ffHFPXsgSFI+Qr5X5xfv+SgnhTRm0WFpylS2nl
scj9tp72lZYLHdWVMfFpknXqa+IlBR5pQNBXjgO61JJdFEXtnaUEprWKOz0xDrmXqxro5BXcVdXS
AsxhqoP+rjSFVjieZoTPphZJ59wTJajoYDWApa1b9aj0Pa59KUjlXVpl0JWmyK3HfAiUz3zMyzet
kadTEpnxOYvl6jYBv4eT+F4aURjr4r6Th04hrZIniImmtr+LxjY99Wk0YXzUAAaK0yl9+SZnefya
YhbgHHlBkhEtK/JbL57UBLVvTT8ohVgGzthVgULLKgyeglgWYXq7XkTpM+hHV57qzlpB+RPNTbs8
Ds9qnqEpUUms8VCpiBDdIJSF7YDX9avuRWJDgrxRxINUhsltl8IJHrNQwGzlJI5+4wSgGBNJkvbC
2RfD+Gkyuvy5N2pjE4nl+KSIcozEctRmOVWyynzJ0OSPFpM07yRb8PIkdJKube/9Uu5EdzCVSLJT
TSoj2jRZHpIkaOqUlGBjeqgnZQBCFYhDPAJ+BOslCHMtXrfDGKGLsp2E206MSvRygnczt606kBoH
430wI1On9X/DzM+nTYu904nW9UqzGQe0QXOUT2Ui3ln5DH2GzkbeDxWaLxd88bQK5ShAimXo9wgv
MhBUjV1eEzXHJJArTlaf2F5kiHdtlQMuIU2s8L7JGyPEhoCheH674ygkdPjWVBml9MUrErxhjDiS
93IZYdM1Kasi7Iqm6rZc6GbnJKKpxbTQwxQdcrHRHMzYwOMhHBFZUE8xupKqoiweUM5JnaqYyrcW
sCOYHJam5kMo/Cy2s84MMY3cG5biSLEc7PrC8u4Bn4pcvNQmaesadVcNq8aqWsCQJQnKpYYuG5jf
70XRFkbNT5xumMbcJwBimQrSlooR0qyqzJEDlbNgqzAWJM8VMAmGRGdMSDR2RZDpY7/v9YI2/UpX
ArcrP4Qk4wVL8y8xZsQUZfR54PEKQ2IywZIpZN3Qiv6wNyNfupsEfSCWVevuGBWik6VlQcJ2aDCV
mqEqYQiwFK1nCG5uINYRNct3erWMGvJ/tqCmZGpAXTQ0Q7d0xjcNyhDrjZoOe2UsR6oYQkITXf+8
LuS3Divq/HCxtHnOQtTmM7jQ4aFt67wN1WmvG5prdjkNjGbb1jpgKMYPyws4d2ZJnCaKSEegHmHI
bAp0mvROzSdf3OeAWD21nhq5RgHlTauxu8nBkUaVcBA5weJvPYILmrNopq7CybNOAlNORl8PwrQP
i8hytLZN1/C37XbGV7Nz5N44B8fEw7ALszwcmYpEiCqxvVNdPeQ41EDcB1GIiX1fRVDXCZ2tgWGT
Q0HCPPT/JUoyRREmGrjpbIMQUleKVcmRuBc1b9xoevYiN2a/GkILzsabpmOmSw1NJKF0r+sNm+b9
kmyZJnq0EDFqv8Y4RSEL/VxWkHgZ0LFboo/UBM59a922UU5HNbLl4dw1QOJVNmFeDyScrP9H2pUt
yYkD2y8iQiwS8ApUVS9Ub7bbywvh9oIQO2L/+nvouDFTpeIW0XM94XmYjulEUiqVy8mT3KsiseE7
qfzWy3dQML5RahFk8F1Vo1xiSrdvCz20kH3x+xLulWcPrPfEWCDVrev2rqsa5sNUAuuBfjDfFT2Y
15Iuxf8yxmjf6P/UiW35nd4W93lHtCMh8/ylHeSwN3gO3mzDzW6LZnRvippXn4qpBjtDMUX7Ihf1
gxOX7afrm3vpO2FNeFxweEu+iCneOKkSo5JGR0JznB4qo/7aVqb1cSVF2z11sW0GLuR7O+vJxUfL
WNPBoxnDOW7bo2GMUQB9Tt5so3Nvri/n8j5YyHtRS8dYX7DivOc1TkTlZp+U3KyMsExry3NpO2F+
5wxKFsxr2rgPa6KA1XMxUA2FXvaOgz8RRQpWihHeQ+jSHRt8GR2GrZrqpbeOLcN7b7pg8ULDn2KW
EUNwbKtrhg1J6nujldOO9JS9FLmJflMumcc61vp0ZLHvzlO/lfFSI3to/PIBlMJ7B82ho9bZGzdr
qBmZZqiPe5oOkxe5IhjSN82yAhfjtZzqYM3Sq8iw7+PSL6bb68e5/gEudYDjApoLHY/nb4aTY25Z
zpYdsPKgG+Nd2o1+Ruo725pfdfKl1utbzEUGpZbzSAaMPgDZyvVPWDlmuF5gcYZ85NvocoFOjrnu
IH/qdZi9Mu+/NLpV3gk7cyyfR5HebNyUlQM34B3oEIPrYqqtiINpi1ZYLQlzYjaoMdnz7Dm9Ze3t
VA6vAxhQdhKl531hi9w3Z3cr8335fAF7aprwIwyUtxlTS+t81JBbZSTspe7e0ynpd9ByCZ+WZT+K
Qis3rM/lmwJ5yOPrOmbpgTV/cZZONjfSNTLXLiVhUgh2Y+tFcYcGnGzvxEb/lKVR/qBFSEU4pV1v
GHO1lLeotrnss2GhlA1SOEWzkGx0BqfHUjOD+1HpPk9iei21xhMdKtDCfeYl/ywF9Wer3jjllVVD
tOMwgure4i6crzqJLT46GlYNlNfiFPhR/70UocVSrwK/UiIP11X4/1jrvwIXHT/ZZjOJUJHqINCt
B0+rv6dOupdm/uhUmmcJeZfw5K6oa/Bn2fqG7JXrg15lEKVinXAdVDLCOc1MzrTaCBmQrIGRxrqf
5j0oe3qaboi6fMowGc1iDvSWQqHea4knq5ySBJjEujDC/YzO0+tb+J55O3fbz365+oYl6C0ZEfEb
4ViWCMK9YuzunIId5yj7TRL50E5FoKX1bVUnL8PMd8bbMPRfhSt3MdF2EcqLnMzeLP4a9bSLB7ZR
Cl+5uIDs2fDKFqcTT+D5CTsTsysxtkZITSB8WOkn9Q9RDH7abJmoS7caG3EiSdGlDk2+UTFAks13
FcgwMdXziWf3X67v99Z6lNtJyoSRmg5GmKZ9QPpjy9p9RG8rd6udZ1WQqwOSYepwL1WHgVW1K8eo
McJCug9D80O01d4ZqEf1jYr+miA8oDpeUhTn2Ps45RPtpGIcdTCaG2EmsqBgP8uK3ZjmsEPVfUNX
1+4BQkvEcsxBik9Nh7mRbffUis2Qira4ie38C/yIfsPRWnmZUZLHepDzJ1jOO0TqZD16qjE9zlI9
NGUU+4PTDbcy0+PZa5gBNvuEzjvGRnnTOHZ1O1Vdt5vghh4Hx22/oODfb2zv5aKXzlBYcpNiqgWm
ZpxfgJZrVs+blIRSGrMH3hd5MOo+Da6r5aU1W9qkDQvRHTGcC6qANLXxeuIgw7wXtzOLjm3b3cZs
w7O8fB/gwMJUogPMRlaCLlfwZGvbKddSwmc9TA25a/NyX1cUWbz5fiLjz6g2ns1xw3ReKifqxBj9
6RDQ9gMRpVzq3HIHt7d0RDZFMT/rleyDtIjYncO6OdQGNn5YRRFFwXWjQFEDtKhiBTUkfJxybuDW
tUZxz0smw57xcstWXSoFEC0YRYCkGKpuFwGbaOzSSshohWVu0aC1UnkYSmBvryvFpRRk9OGmI6eP
AUrQi/PjyrQm7bmEFG7lNACbyuiVXb6FPbpUPUhxIQM2CpkFtaw/23kRja1phc4Y1SFCR/0Nd999
rqU0d9cXdGniocaQhhQfo3ACzfMFyVyfE5EJGmpVKw4UZUs8YgW5yTPDPEyix8hWrdt6vdfWB0Ql
BqbAEwS4cdnlE6UfIzvKi7KlYdJYfR7wTggMiUaGGeM/ZAlwxfU1rh0a0iYubD6MJIKbc3FlMXXA
SNQ0nPOa+g4IiPedbLX9dSlri0J600UoinyBqcaIbpX2cw0QZ2gDElrOj24a3+jCCK5LWTsvRO8O
yO0M2zDIUsA82brcqlpqgC09TJxE+n1vZbcsM4cbJyr5jduiGADKlnhDSVaWhoG3i++OitIC+zkX
Wlps7N3OomHKqj5wOB/vESFW4LV02w1RK/6rDVmujgAM4QlGmJ/LMieaNlbk0rB27OyAJm7tPitS
dsP0pgs7u4lvi4x3N5htbvoWOk7v83HSt3o+V148gLYISIwsJN10aOr5VyRjH5M+KljokgJRwXjX
omBqFd9ZFrJC90rAj2OGygX4fz7Zm0HD2n7jPUdzBiaOI++w/PzkkKvGJXE0Exry1E48IfkYWHzi
HnzvamO/V0Uh1katEL09iFHORcWjZmtd57DQYdwh99SU4/AkpgQYPFfrR3MDF3d5FR04rARDEhnI
F+z39N/JyvIsw1wNabJQK6Poc5PZ8k81RmTjibtc1CIF3gFFrRA+y/IEnkiRM1oCqE1YaDRO89Po
XcyHMFHu8pJUdhsXcnVF8PPQ6w8kPLK657JKW6NZpmV26LZ8aDzkDYdyP5Qusz789GBRaHhCMVdH
lKVC4fTaoYXscVJ4rIvXLLLzG4zfqTZK9moDC2Ll5XVDXcBBVgJXUFmPFCj4lAB5hDR2y29ulbue
I6T22AxNf9cNFI2646zfFaM27QR6bfcpenkOMs+7l1rPbi0hMp+kUbazRR0dHMxD+EHatP0qqql6
tPmAAWBNm/62UVrcMPMrp45hRJZj4SgIhmcvpvPk1O2hQeifyCi08zjyyxjpVOBZP9Fs2jjyFRuF
ywntwtsF/x7IhnNJnT2iAkuNKGzxfOmeTjj/xvBWZzvkTZJfdcnqzxbv6j4wWc+LvZMO5WufUn1r
ySqQajktOKhwh6ERKImrxZwyQ4cVEdwJI0eIoBJk/NxoHOhdJ073tbCjm17XoiDN4dY1g9bs2il6
SHK3eRz4kB6z1Hm1GmHeZzD8G2HqynHAfYE/xpgJhXWUTSJ617ttFzshQMPTZxajLFnmcfU8I9my
cTUuH0VEcw5eeGgu0vG2Yq3bbslyFVV6HMDIzfJfZht7DbDBZeV6UfVh44KZM0g6MPQjEQP/Pj98
MG7IjpY2cDlo7cRYL332mP3j+it/uXdLyQHZQWTRYafUZDCWgupaaqTHuUBlNh/135bezz6LkbO6
LukiGjCRqkEGxcWiEFGpRSwzdQuTxyWItPCYPmZpsqReObisIyrucHX6DS/pIuu5AFEoGoewg/CW
7MWcnlxSTuy87FBdPxY5sT5NSLMEvdXZmN44/JkjTE4YrHYOdG66LwYZiw3pF9HWgpRdKrKYuoH9
fcdknUjv6qg1m7Yvj30aW0dRzPOuMsbxIHn7J9V48lhy0vjcTfVP17f5QkMXwXB0TXgTeCvU2p3Z
5WY85255HOvenT3TjCsL4IUo1r3JQL1on89t80dU4/TRWwjBMFDINCPWQ91HuYWJJmRf6By0GHMB
nAk8yh3UKfGcDMOjr6/x0iwusijRKQYtW6idKbIELYSRmXl1pDUI64umcsN2hJuml7r+NHPC/zq9
sO6idhSZZ8eJ8aS76CHe+Iq1M8bjjoSIjWwk2mrPNWxwYg4oQ1UdZ71hnywNsBVCxwW9AK750ejm
oximYg9at+5TTjs6eOhqmZ6nss28GXMo7lqN2vs2ct+MeC72szvtR9ZofpS21c/r33pxzZcNs1Fx
QOEFiTbVeldJT90qaapjGglrlxnOQwEv+1AVjvl2XdKFlwJJsMOoZhKToOauJvspTXWm0fI4u3oS
1KzPPCQY8g07fGlMlttlOsRCD8dSBjzf+sSR6BZhtYkKaNSmQd0XBrK/DcufW0nE4LOipePt9ZVd
7qGJfJ6x0IWhtmm+e/InVxqx+JThVrOwtuZ4/lTUKWabFsAX1Y/VWIpp91FxAPQC5gbXFYxrrjpg
hnbmgIbEzAnToQPQykbV1jkSdA+CuZWA/frDaI0FfoYbtfQf4hVTc12V1chamxw7jI3UTLyIOKLf
F8zl8YZnfrmPFpYEGTreT7h/yuWFysxNWiROOALi52PkI088QMXST0PEabKhKJfqeC5MeQWQweO0
6OEbdMD3eIioMCB2FM6HrT1CN4D4kBIC+sZWXXOw0PI57zU7TOreOJhzg0kM0CKMTLc4WhYGtMsx
2loYgmuydANkdGnw4YYi44VCDJwFuNTnV0FGYmoGyt1wBiFP1Uf3mFUMdIDEhHH9UGufr2vlyn6C
1IahSQCgbHKRq4zbqRwEPMSwq7MJbfWUZOA1dVjqbrgLF1piWUuMg5ZGgDCXlNH5siyn1hGDVGVI
GAYP2XivjU7Xdq6xVTfbErSYmpNrzWrHjApaliH4fAOj+FsOz3aVbLwVF9uG1SBCJGC3sFAWeO+s
PBESRZPkSTSWgA21Yg9K+c8F6fKNDO+qkHe4FRLn4DxYfn4ipOFapkWOXYZdnwDISOMueSBxUWyx
oazKcYHngl1CDHdhmdwMKSPXKcMxTqLbIXcTH3VluXFzVb3Gqw6dhhsDUBdBIVdxtXmbO02H0Oie
TX6lpwCmCy8Su8aeDmP8QdMOWYDp2cBDIBGDi6ns3MAmm1Y0ovcZwSDbEbNK7LYNrt+c9zL7abHv
XQhbCn4uEiCAkZwfz4S2UmQqXHZPBNOAYeXidbbs4rVHSHRXT278rUWsejcDo3eIzRlDjkxpfSUd
i5/Z2KAdR3MKr7FieVdUWeOPufWrLF1TekxYMdtwGFTfZvlY9GsiOAc2FM+P4tsgvovQAVCw+/jV
rnYYQqTv+mP//fqWvNsmZUuQ5IZbYqM6AD9K2ZLKnKfGyTPnHuA+DDmwivJW567mo+bTHFARHINi
aupdO9ZOIJwkfWBSjgetZUWMlGAX3ZWGU+8iu+QPtpTR0dYSjDQlZfuS5U4VoPVbO8wzj0TQyJgE
bau74KufOip3lg18t8d1IHo3LJfqm2DrMAMddCc2MJ/ImyoGBeDqfB5n5txb2YTA8KAb8lbrfqTI
b1zfvi1B6hmRCbgOaTv3/XwPaINvDqaXJ49p//of5OAZRYYQWW0UNc8VdzaKtk3QTXtvU9BYzgzz
n5IflVXvRswUui5q5dIvc1b/EaVY/Yl1Jcm549y3bvcU5ezVrvftdGwp8Qxj2LCXW8KUg9LstOuM
EutKsaw4OGrNy027RaywdkjgEkExGO4O3k3F2zGyLjF7oL7vs34GP6WZF2hjb5wbZ+oeLHvSN85K
tc2L8gH+ARJ/HBW8K0Uc6U0e6SXEDY2LzmNWdEFjJMWG5ql02YggdHMBjoMrYlF0Fb+UIuclXLvm
4WAkFSY+0ziqdj1v+68y7m30MNmD8VMOcrGlU8ZHf5RT1/lkNNrJT0u3+9w5pAAZUDygnQh5dTMG
q0iZWqZnxtP81rM8e2YF0c1dkVpga2c0NvVfpGpMIPQn8HQ4AYo+CGcTI663qmIXxo+BsR2P22KS
FmSocrFyE6zjVFDtHhD++ktvg7+V6L4G3g25sZEXkSw2Eh4ueuOX/g8b6Yrzu1VJUKw4TheHTuO1
+/oB7BtvUxPc5Y9bVIAqPdFyZjYKl6C2AXoZaPQlYXLiHuhTl0RoaI9Dd5lp1zvPQPTfWA06WkmB
gWn6j74GAyDm41ky/zrjPwlcd6vrd5O2hd28uHnnn2Irq86RrtHLZIjDVrvLwd4FbtJDZhzswfFs
rTh80Ka8CwOpGAVIHA3yirChLSfK2ykOkwxsldqun/72HE1r2X0/frsuSvUl37d4KVyBkslcmnrO
t1hrUxNw9DkOdVEHRnQ3os9h4o/XhVxYFAb3AeVM20b8u7iU50JcWvYGKe0kBI3fsYteIz09DBxD
47qNyOICnoTlvE8mR7AG2AdcgXNJvetGEc9HgMh07Z7a5bAzEWe0tVl+GmpzOqRjOe4yncZ7Fuvp
08gduZ+4AypL7vQH9OMYz2QAbL3U4VrX8FyeIrj1j11hvpS9a78AoDzEWzdqZXtcVP9Rzl4cbTjC
5x9tRegdSYZEhCCL0q1bPQ5Heot6b/7k3ulpQH/K31EU7KPn4g+++frRLL/7zJ8Brdo7gw/sLw5H
zaayAmMEdBQmwg6DOiJfluH8XOqeKw7j4G2NzbgoHWJ5J9J0oij2lADCXpuQVovfPK5vk2oKjNk6
wMzsbRedSNN9nzpB8RW2NLPnjbWuikdxGJ0AqAaiUqyIr9H+00yEilDPe8+qS4DSIpQvae+hVcmr
yYhngT5R+j1uvnbSCrgAQu/6fq/YEff0E5SrUOppSlPKsN/Tz1i82hP41rSgb4lvbiGtVt4EhFQL
cBp1viXMP1crPtpWhThbhNF0M9R/x2j24v5Hji5HI/5C061e+UstRhc+dnapAMBzeG/dOjHWQ2GC
CcXoeKgnYe8wv3GSoAAmnOZv17dw5QWCJAPhD6BdgOqrYYkTJbEh4EGH/Z6CsKg+Zl7tc+ZVmD50
XdSldUTWDLAF5OIBAkH95HwLB60iTmmZHBktY+m48HLtS74lRCUpwjMHKTbcVBwSknRqSVbockYF
MU7CYTdiXivzX5i1izE3B9wJGy/L2iGdilrU8+SQRFagNzSDqLr8o2l+/Fy4922zEYldNKosCwKg
GP29BnwuU605MTHJpCxkEhqH+sX8RkCc7HmNvX8G/8wInOTWQJm1YzqVpxxTWk/UEB3klboElU2Q
cZSepq305qWpPF+Vcp9SOkmhSUhJ5h3mSgPjpO+aZ/ePtZFtXHF7gK8HBBIWGfz4aFA9PyTNjk07
YjRBL8pX28yfSFweSpu/OE26r2bXTwrpN9Y3NwZTj9OC92PS/oIp3dO6m+vqv2IwEUEhMERoDVgC
ln/+JTXc6MrOcxHaj/oje3V+s+BXCd7uBmNqY/+6sDXVPJWlBFLzOFXuArcKZXFXGWhost+auvOG
cWtG1Zq24D7DQ0DAgWB3sZsndyBLal5nziBCpoGFFSQ0HQXHptjweS7Kz8slQKsEEv42/iDyOBez
wAHiQs4iRMH5WTyxO2BC85f8BVzpYe1HQZkW3nTTbVistV0EWNJGOwHS/kh5nkvlVqnx2bJEGJPO
0+CroN3ZQ46mtzZcrVWrteD9wJQK2JipOqk24ngdapqE3+iegTL9fnhCt+RO3iIA2rBaq3p4Kkt5
NasZ5OiZBlmD74Jg94f0vsJLwKS0bValZYPOHSIUaU6WpTjEsiFGi+xwEsod3W0NZ1j95QBOoaIM
BA5er/PTIXpv8DhCj4MU7VOpg2RiyVgHH79IwOT+I0RZAaJDnc1jA3eSxh6r2sfKBH0TBm43zoYO
rC4HWXzbRZiGzNvy85ObZFj16LppJ0Jh5xiopYlHog1bVZ7V5x7gKzgVDJUzoI7PpYx1WTVNhvs6
Gf14aLiOZ9KdMYwXAGGUJ5xfk2YS1ExptmuL0d1FwyaZ1KXXBh8ZED9QReAqI4Y5/wSE8yMYoAns
YEJ5oLnOfYM29B0n5t9JVjQYLcQW109xzUqBIgMVY9Tk4Xko5jCarWaM0uUiC/eAZM18g+A39YVI
+g2XdMVkwLsBzAF4PvRiq2VwVpGuHoo4DXX6t8T+wSUw08ZfGmk/vKQzQcpBxrzrKktoIqTGMmWb
3EUDDUGIsbsuZuWdXmJNtL+AwnlpgTw/rBhd+n2epGmYDG69q6IiHrxpdt+YwCx3FCM5CPIiDK0E
CUmMLv9hEwK1cnRnH6Ac3awlDYKbMg2lTr4ZGjl0hD5mk3YTETZ4o2M9CGZ+reP6Zupk7KHECfyk
wJj0XHQ8GLOceAmQycH1bVn7KuTYYHZQ5kbvrvJVRQksHtgd0pA31LNHscvmF7uiGxnKNWVCuQ1V
Z6T1kCRSYtlamLwDhm1ZuzzW9U9uPupGcuMiUfPx5ZhIkeCggc1Er8/5KSfIQyXEzbAcs9npFtqD
7TdZf7ikw9AedyJFNdidaQ+RzNOw2zFgIHjxRZd/SvRYf7m+mkUnlVdnaTdYYLVo3kAf3vlqBrN3
xdDMWagZYCdu+qpESDrsrgtZ04BTIcpiJtpWVlySLOSZb+5AA/kf7reNdB1SYegBh/tzvog8bkwp
aYXnQH4zsldh3DTi7/UlrKkXKlGIMcEiDhoFJX7R6zwCoUQNEfFDHr2M6W0XBSy/vS5l7TQAgsVj
A1CBQV1lo+ouos1IYRHNcq7+oHkNM8Io+pw3DO9anARg7L9ylJe6kVWpDTpPw+pbBm9Q416EYaZR
H3kkbv2mJocoz+6yqvbmKcxs/lDo1sZ9XXtdz75BObRSZl1lE3wDkmDFb1St2B/ne3XfOAEvd/z5
+sauvKNoXkb+HcgNYA9U1xtRYSLpINKw1MIpyR/HrPWZvBlSvuPVVmvWirojgYpUAcqBeERVZH7X
JFZsCz0N83H2WvY3loWX2XTjUq1oJFp4gJ5FzR8ZNJX0rddqPkTNhDN03kjWoiyzBw8NDnELz7q6
HCSD0R0GxBpTCQ9F7HS1HA08013jGWXsz/PdVGxhHldUfymiLt1PS3ejqVwwEPQnUtg2zKrDoI1g
aZfNf9gxHD1q1sDuYDyJovXZIEXcSpaGdfMrmZ97zMyYZgwqaz5dV7a1k0FjHtqmoWpw3JSniAnM
ZER6HUuBH2wOHDxBsW9mB1B1bVzktaOBoViwmwj4QI9xbvhQ6GlGwHmzkOal11lfXTD12OLjkd1i
KhYc70J0omLc077uo7yXEMISL3Z2bvyo82MNjsbr27biPqGUtCC5lmISELbKYtBVMsoccmQaeUmS
7pomuU1ZHbRoTivjO/DW3aERYsPdXQvxIA+dLVALvOgX3WN5Bzr7QcfjFBrP6BjoPHIoHh2wqwTd
7z4FJG9jnZfp0QU/8a9ART0qItBglS4CPxu7LNC+LNyJW9zqa0IWdBrQcAiS0FZ4vpkpnUme91MW
zvoTBmnavlEB77f/bVVfr5/amh2neBWRPwTOH/le5VYJ4ZSALpoZmlW8fOcUL+k+Sz37df4Tp/60
VbNYu1un0hSNL0hVa8ibQhn7GKjyNyvuvJ5Ifzs5uvwmxTM6W9disE5izLmMdU41CzvY3c92djP+
wNNYDLsWlImp36f3idjLKujqu3R/fUtXHqszycutP5FcMdPMR9dAV9Ox4uG4k79l5zlv/z8hym3r
43lOYhvHNsrDD/Ez/T6XfvRyXcaaeUIjNEJnOP/LvITzhfSk4Z07ZXkoW/G7RPONnNHNxGTw/xOj
PB2aJCOftDwPK0lvioLfztn0w7bEltu0tpxlQs4CVkeUoRpCQN0is5jTPBzQBe11aK/Zp0O8FBro
VjZt7TXE+wGQ08KrCNf8fOeAGgEASi/y0DUF6EcjNOoye6sktHKXALlHRAYcKRJDqgcxxhjHPMyw
Ecgt+5yCSEAaPkqjwMR5109oLbOMTmAYPR3FexRplGtrO7WTdc6YhaK76yT3aPtgZF/r8tCB+Z39
Iv3dlLzl8U+Unmud+lO75V6srnUh8UEyZ+HRUTxrETWlOQ5Q9xKz3hG0Vcl+iBI/3nKW3nVaMRsM
R4bpJATANfRMnp8cl+B2xN88BPfi3sJ08rf8bvT+eCby1sWO+inKK/9lc09EKsoyp/GUWkOSo+rR
78ndsCO7xOOt96Tf1bcjJrzRDYkrFwFrRPe4i2AImI9Fe08MlK6X1O0JTGOU5YcSfGCoTmn86fqy
Vqwg+FmshTxuOS+VeahjFfo+2igLU9NC6+5hznS/MZ/b6FWTGynzlccSbi2YO8ChjOqHigtua+Bz
aIrbhsmIjtfnsQAloMgP+WSNt1WHeDJHD+YxQQfmf9hJ9GKBWQ1pWSQUlGcayRrDyPEntK2w7/90
oeg/DiBBuxnw6qjxQy9BnHZ+WGYflRWPOQ+79q0CDJ9QtEJ2dzlaV10Uoq8f2opmICML4Ajwb0t7
mXLPwWEmmTZPSTjzyi/qOxlbXjNtBHMrdxneIVxoAHgRjqt5WZB85kZKLdTDMHFq7gJC/zIXNY2P
o0eWPq9/5SyLPVHzxOZwDC2Uw2z6wiI76LSfonwBqHvDOq5oOmw8kv+LaYQOKg6ho9OxAW1tEoLy
dOcgYAgSqqM0r8P5zNMfc1/pG8e0uoP/SARm+HxlltTNCn0HSVjZmW8h/DfEC0areIxkG2tbVYgT
Sao5zCpR6EWEkqKMAKUaCBbIfo6dvRGkbMlRbKDb1eNCGZiEeY0KnikCmiOM3CIGWe6KYtzhyCA9
YwE6iASdcpfQvxalGD4IEEVDx4Orpze9OWyFqetCgExEsw5QierhpIOkZBDIZqEKO7P4r51Ov6/f
0hV7h2X8K0E5lD6O0y7TISElcpdZP8Hg6zfEvtH0I3gLAoR2/nWBa0tCJIyq/HuIrxIkdK5ACzCD
QJR6HwswI5Cpeb0u4lIBMLTQ1QFkWiAa2LxzlQbnTzTqOWy4Vjl+yVOvbd/GrdrI5cYtQkANt7AB
A5uuCOmlnc4d8uRhWUX7zKUPwvySMOuej+Mjz1vQtdg315d1eVMB7ccDgVoujBFs6vmymkizXGC4
8xBN2l6Ph2h8ip3PvfiwQTgXo1wfq3OzVuvKPEQHAfiV7e5hrh7YFkpuazHK65BUUcubosI7y3ZZ
RhMvkcgw5nXmNe6f6/t2aVOxoKWwhOqdjTKxsiDD1TJHkCEHIugxSqrXFtw21SixLGBoOQuuS1vT
C1ANIIEORxoFUEUvItJpKBTAk+YClf0EyTFtfK2t1q+b9i/6nbaTMhfqvtxelMzgzS5Niip7nhbb
7UjmqgutTDSBBEQzAFNXeWN24xZX0Ioo+A5gbgBuAQ68GibYwFaVE9f7ME0i65iP2bdRxBhjYdPu
cH0bL8wEnnTAIhaKj6WVSc00NhEztLru+xAl1UCzq4Bnt9clXOSYziWo2Ig8yphsKqwFt1Xzuo50
O0hs9nORtjcA7wlfI42xt6h0gzEd9S/XxV8mmxb5eOJRNwXwlarMHtwp9QJOaB/2vyzj2fJvddsD
eQownmDO9Btfbqz3QjHf5SFhgpgLxR21z8nJS5bWDtY7Sr/8w4GGAg89pmdoG8/8xXVT5Cw6dOIq
9TXmj0yZATnjPqaY3mJ8joPGfDA2i/Kr2mj/uyLlqpmdJYzIxYqg8fUriGVvkz/urvWaXeJ/+UuC
dL9xZltLW35+srQ4TnjdA0ARHudfTxhPc/dh/NGyd2D/RuYTVWM8YecC4LHHcqixd/MvDBWZ/dII
dtfV7sLuKhIUY1hWyDjmixZIdp+B1jTCSBphgyH513U5l2G+Ikgx8Oje7oyamrheyYuQQdI8WRYG
SYZR71WZh9kQX0fzkNLfWzRPm4IXy3JySBWt4zmLIZg+Gm6FMTHDntf+12Fvkht69735WXkbe7qq
hyentvz8ROLc1qnOdZxaS15T82jFr5m5QfuyJUJR9TJKyJQIC7tpPvXj2+BgaN6PjRNbPP0zj1Y5
MUW7gVuc83xRvpTnAWi/XO5b3yrppUH74haHyNgwFGsmHoyIaEiH/4yYVFkTWNKFCe7VPiTJ6JEI
j7FZbYhY27ZTEcqSJEc7tYiTITRGb7hl98nGY7+1hMXmnpw8hjEUkIEltOKH0T6K/mXjTLYEKPEg
N3VN1hYfwgjZh+oWjQM1fzB/Dp97DK4n91+SR+Fnz9eFbmyaOvgoa2NAZ+14CLOiDkq9xlggtJqz
DdzWqhTwbYDocMm2OMvPT7auSsA9kBU4mmj0DQ9AgGYj0Fh770Ay9Y8ARb1AojNksk2HsPgN7IYv
6GeZH/p+1yQHa6sUsWp0EKJhLoiDYh/IYc5XwwtMAgaT0BBO+g+y0JDvkaHyuPc38x3f+oFD2ljd
mvfyj8ClR1oR2Kdj29iLQL8yfZL49lsLlpYBo2WQIdtQ8/Wt/N/VQdjFs9SlgyPKAYnM6a/reePf
nx/XBhAhIcZFPwbcY9VHdzp7QDMbdK5qngvxOePHSXy+rtYrizgToTxIZVlVdgqy09DQv5fZb1zX
unyU6P9/0suNa7vyyJ6JWm71iW4bXYWuY4x4CfNMItHx03S+j5ggom/FoOtyUOxFKfZ9xsW5nMW4
Db2JOwQVcAfHLxwk8jAZxnK3NGDF88GK/pWkGLqFAUOfbFymthR+ink9VqHtUtPXotFjG7u3YvNA
Gu0gpYIGahdYnvNVxWQyJqfKBmDcO6+wMFAN2a/rurC6cZjd8x5Gg89QMT5UN+c2raDQA7nL63gP
ykTPYjfWmN9cF7S2b0hYo6KMLhjU5RVNcOqRDlbWYRQzipPJeJtVX53i+5Jf07uP+/dIj6M8v8yP
WHAg59uWlWJIErMcgZPvP0vNK/RdVfvAm6QfhiaBSO9UkrIoQ5TxQCw5hph4ACYqU3C/a4qtQPqy
mryIAdQAf1E5hGN8viDQPcU2TfoxbE2/CskuKg9EuxmZN2eH+rbc6s5dsw+n4hS1G5zcLrURR8XN
9J791ow4SKavRrzT9QNQxhsNFivP39nilNOakJd0xxSLo70I8pJ4efTcb3Efqo8EmKwAvwe3rw7N
AwOdcmvTrhxcs2bG0dS9HPRkNIiCxAjIr+73ZnOzeqVUWcoLSFjTNEbhGCiNeCJ8Afto9MHSjCJB
bX+VGDuFSSVYTdX5o+FNqWf9dlx0TXjVln3Y2Dg11UaTOKM2t40jOya5J48zJlJP6LH2pxtj03dQ
/e73dRkLPR5KDOAyVa7TMmxLYiC1ecxFtO95aDaB2xf7aMaIM/7bTR4c0gZmle+vm6YL5J8qVzGC
TA6FmzuQK2sfg6BqL4/9OvHI3sE/+lE+Dl83u6mXS3QaY7zLRJ8G0EMLJbrazIZsdgZWEm4eh2mX
3yCPOWAyjC9/1YjeDU8/ut+3RK4eJVpxl+I2KvYqGFiKurE6gbDsf0i7rt3WkSX4RQSYh3wdBiWL
kuUknxfC6TDnzK+/RT/clUaEiL13D7DJgJuTenq6u6r0wtSAgpfNFFRQ38Nz+NIvVW9u8Ci/wwOO
GUmyieqKDQPRWYjadppL++avd0rW7ZpzIEP4Gj1HtkwW7rDZgf3X1k1toGubUenADrgHQz74mYRn
NCJ4z953Zv7b/pDrUSGqYByxB6EHAmzlXtMMpbWrr/4v2kFjcWlDsj6RtcN44EgGXX002eEov4cK
YwiOFppDKNeIjsO6fKk+yaYDrcDL/YOwNJGMKwbaxtVGKZH2bQLAQWoV0k8ymrW2AVEDF+6K7O3/
s8ecdx/0h7kbY5jIQ7tgpM1tUlJoxp7KLXf8/0wxR5wP9LjoQ+xH7ik6RVvPQuEte0Yb25JYzdIc
TrfDRcTrckiLeXX2OybtVXhzObTtUe4RzZvCEjcIe1EDj4i06cRMgBL2hE25tuV3EDKBQJK+72vN
CKHmEce5JeYHgOogqPIdeP9a9AwW0e2NSBSBIRh32LQcJCZzpMwydw+xUMqVtVW42iZFvrYbGuhH
SJSk2wjsZVwYUaE8Nh5ngv1hqXPm9nhcfwVzPHIubKBvmYCvR/yBVmyWHgqyur9flkwwR4ETSdRy
4OvbN7Joh/FG77advATSnjUC2tmJoArEzCqzV6DrOQlXtu6+8iASlR9rUOjrCzXg2/2I9iL8pSBl
Ct5B9nksK9CmjsFh5GjRVjkLgJ9ZfPhd6Yc4VWlVLgRz04m9vtWurTEOcsjKUUAHv+94kqcbTQIG
cq6SlxIaN1RYqJ1PnKgg+gGwgedZtKMPuoowJ0Ho1GO6SbKnQKYxiJRBFVkMZpi/JiWwdn5kgcC0
HDedVFCfQMIyipGYykEG3VrusET6Mi3W9dCvv4kZeiHmoO/ovNAJZX1bpE9Sp288qMimS7t/JlxB
NQgULNMzCgpv7LaJGwXU0l0UOlpQmwV5y6E3C7DCwfNN/RGSPo4Y0P5HVxZcKKsVPfGFTPSE4BIG
tRoanZgRglKsqpHNjh2opqwGI7EoOaVmaHsrPA1MzqpMzQR5MwX1FhVNcJivVBspU/tF+F7COkoz
s331LYwLGHVQV2ltGzugf2/945hRqNZTVWpp2uxa4VOIUiP9lpRVqBFDq9oVqB24eA3siMid64BG
f8AfrDU7jrO6girhW5w+JShkhCH1DlCMDYvDoND4j1Ruogg4tTc9HhfCltuzggwZIkDwQINU5wYz
FY7RIBalGjtFnH1rQobAqH/6t17s2gSzYn6OBq86JrEDpQyatZteNYdyCbMyuUJm41+Ng1kKJJI8
Na5ghF8pX80KIs58aIEtV9qPlq4YTU3F3ALX4/83NMZBQ1JRQXYEVhXOjPhdFViiuPDMmgli4WQm
aR28GafqGnO/8uCWUtyqyhyuLOyKHIXySQZTRxcAnDOYsbLRw5J2VbTymwXTbLYER+3KMrNwbtc3
0pjVmZNoT3+krLS02Ji2b7dUerjJLbCWmNWrdFFNc6/JnDyyAX4GlKEIacDRTlvV+wFMPPb9dZsd
2UTggZ5C+G62rTCXQGCg1xlGJr9z6GhtCYf98V6kOg3EpQBpxksgFf2PsennF8EY38tJICQ5Bte0
AOsepOaDZKuy68z7g7opYf/OImrXIuASU96WMQQFAXDSNlgvv0OmSdio/hZBOwG7OxfuBfepV49l
BMAiDuFCvnh+ASHAAeQ/Gn1EtltSH9NGyLgic9xxAwpPM3mJeVpmq7p6IfyxdB/6cOEi+G1uYE68
giYLUI9NRHuAml9PK6mivNN8NXeCj9FOj5+c0R3BvKZYGvy+uDOadfxCzKXIeu7WvzI7ba3L1awC
rRlCkjtD8yH/JK0ItcsY8YVVcQ9jtlY7y/0Sw5Ws7bvDEOkvrWb0/TuBWqS6pDNzQ2CHBb/6Fiah
VPdeLQOTkDvcGmRBdmhHL+ImWPU73Ypiow6NqWjtUt+CdCMF4tmjPG9oVvYmL1LA3UZ4158y/fxi
WsYh9wY+x2pA/AsMcNlIkeMy0nVr8Gd9XzyE67/r1OCOmiVs7m/72/cHLE8gKLBao4ODxdOEYgHC
hDTNnSxHf6GC1+ngGVFvozdY9HLqScOC0581ODXMg4EAnOkKM+vdUHtTITN3KuUM8h6D7/ah65mh
6lRZR4HUvj++GfcBHoGJz3VqeIXDup7ZgoycOzRi7qAv2IncdMW5BaQhjLDRjfuW5k4x+pHBogTC
QORoNHYRJT4RgjIoHLBpQAVjheQMffEO4kL1fC6Gu7TDRs4eJOSFMYSd1o6f6+fxXGC3hAfOKsx2
B6J/C8Hc3rc107V742Og3pNvaevETlfNp/ekb0r7/sBngiB8z8QFDI6did/yeop5FSB4rkgKp8xD
I0NJpVsCjc9ZwMMHbNBwkejfnX5+cTxEtKr3ipQWThUkwq4nmm+FpFm61n5xkqxPnETQJEQKeM2x
gH49y1uhLOrCyTcgwQLMIVrzlmwpu54+AJS1Hq34lBsvnUlWL7GxlNubH+Q/1hmPnOlclqdgQXRy
DQjRJM2Fo+gHS5xLNyw6k9e7HCSzWrLSJSUIBQpH3KbP3DlY43nH09BcCQYk4OwgpNn7wvt1dmTo
LJ2OO44F211cpi1Kh9FQONGYm2Wy0wHcu78Fb0rWv6O6MMHkhhT0Zml11BeOvha34ddQUPddNUur
ehAsd6d+euYiadpMFDRpG/53VMx6jWD5gyg8RuVvlC/pjAl9BcfwZ7oLNkNA9W140mzf0k39eWGs
U8h6s03RCwAHikOH7PP1aQg8NB37Os6/kgKLUxlIFrkmX6/0VertBbwStHCpz3nWt6ExE9h9BXfE
DZIEYlDgdET62alN2RAt+xg7Jd0u0SbPRiVwntPhmxrR2UbJuG9cThq6wpGouorWsc1ZiIR80Cg+
SEZIm5303U2NCOFSn9/cg1y5sPw7ARcupkzSAeqEsKwcerPc9FQ5xTv5MBofutnsyMIa3mSNZB5q
AVDIgLtECypLra3kWZNXKVwmtIwyoyTQmFOVARwueImZ97fLL1b6arswtpgLF1zAIHv1osJJ+uck
/P4Z/vitUZtcvQPfONXkQ4VSSf7opmZSA792CP/gn8Nn2W/bF29TDXbsiUtX5dL4mauyKxsPEmP4
JlU6954pkI0vPHH+ezH6Bu/TaNNGq5CYXmJww2rsDCIs3Fm378KrWUHy7voQQbymB1gfX1B3f921
6/5NBuB6DqPUmdVoK+Q1gwx8scSkc+MzpqwL4D1QNEAockOpLuV8HbRq0zhal1i5+tgKWxFUyXEP
6Wfv+/7C38wx6DwmNkcRTuKXjvx6hAGRmqJQ1dIpkvicR56d5qJRNc3rfTOTm7vaXjDzS28AcZmJ
CYvxvCl6ApR4hJlq8KxMegqUHFqoKIllC5tmbjyXhhh/G1WY2qSBoU4Rn8MsN7RE349ytjBtM+PB
/Tglx9C3gRw1EzASGfRTSRlgPLkzwco0/4XkdgYc1v15m9kK2AhTOziw5WhDYry4EMhRKHdD6Qyv
ckxlozwWstXo9n0rM5N2ZYU5/LkKkudMHkuHQFqyCo+BBUL/hZHcniWQaSHoBeuJwItIgonXO60O
4xxMvGHlQPVn2GdtIaUUekitiXeNmYWKiiYbNzLyNioMHVzdtK+4yGrraKkKPDenAJGjXgJYDNCV
jFvhk7bsoGhcODxpaazIKz74iuTUcElgAhW2MO5bz4px47KSUenWUEph3xZhGnZirHklwBfvo/cF
wChq3KYkotCGGrTUZWsuP8aZ/9Lntv6nq71VnZiD4Pjo3QVXP2oRKoGidU7j9qD3ZIl34oa7eSI5
QycVwKyo88g3WzmCfHDKd1rhNKW+rqEBon754E6XpD/CNqyM6Dkn1JfWHL+FFJutSZu831c+WWmu
Ncj7Uqd+/Hp/O8q3zgKYDqRK0SWp81Cqud4pTTNGda8RxLhD8VZANKSO5IVgc2bHTzraU60Erbg3
JXJ0UPp92hW1kwujKQbb3lOBxF5wEjMbbcL+TxprAB/cHN6gqUgxRlXtZNFWGP8Wum6GoW6I/khB
PbCQnZ3xSFfGmDMcg7BBTdWydpRSA036wc+/2vwnUBdapqdfwzhyrAmuJVAJQY2TpaFHhaVvSz9r
HLX+5KSIapPcoCdSRdyL/IuCUsz9vXD73MJjACyHSCOisxXUIcxplToPWE21axxfW0l1iPqDl5hK
da5rkUq6U0F7F7Rt1vCVPfO7aJM96+2LHm2xUx11V8nr+59zu2/AoASOFqAVfrt4p617EQDGCfjk
YjlonCQ91qBsSsDB+G+JFibyPKQXQRoHIlrU8pjtDy7RmEuktHFKcDgE3iHNkGdq/23eeTLyywWE
zQ/hSGYgecqrVYimTWe0a7wPUurJVuBScem5fLtfru1ME3oxYUB+KJVcw442IHsG/Gu4ArS8HaHB
tnCkb73GZAlnGm9ztKH8bqQLS77UyTmKRSBwkFTfqIX+IKbZkjefGQ5S2YCqgMgWjyqW36AqPG9E
Z2jrpKYNGhS8NpYIXqf9fH3A5CsLzOo3aqGHvgILaHGx0YhuBBvNflzKl/+KaLJmkEoGg9YvXJ3t
EQqInpWNFLZOLCf77lntEMHXG70Eo3fwkviPY5Ofoca3GSp3G4/W4O7dXrYrsJg0kuU9+7nVQfst
3mepIRVPWZA9qGNs6xnllmhUZtZVnJh1EaOquBNYjwP5EwGPk6J1XK3iNnXcBlZbDT/3z/UNcQUO
3ZUVJqDLy7Iv86FqnWTcN+CqkA3ILkFm+8M/yklvKAevSwtQBhx7Pn3N/6q+HY6WJ8YL/mVmsODN
+tXyQ5fAjfRTm6lurqXV4ITQHNKhOKQsDPRGTBkDhQX4VESUIIxk+7Va4I/5HNxISEik8KDn6BQ+
N6/oOD2CRmilmjH1jsFR801/BKmwSL9V6/5UTyee2XkKAHkq6DARBiI5cu0ROD/qIlCtDE4FbSY1
8aHFuQNqwbxv5fY6xDAnrkL01+PqZbnB1DhLsrF3B0dI+7UaombRESNN38SlhNxtsQITOhHjT20d
UHuUpyW98Dtdnap8XZWjM4DupN9Iu/zJs8RNb3Rmag27gQZHz/gbrsan+yOcm8dLu9PPL+wGSdCk
PFeMztk8LjyiZmL16zFNs3vxu2UxrMWwxO/Wqbz6bHc1hUqc8RjZS12nM9HxtSXmgTOUhIOoGCwN
xmeyCs1sr23kTboeV9W5Mj+q9bDibNVBVpp2Rmm6VrZw4mYOBMJy9Fyj2gDKGjiY67GO2kjSostE
px+6yEihbu9ybyEfUPlHgTJtY6B4aRC3o/EpE1/Lys5K347S7hBA5IcgSZmr47qFgMdgiRq9v8a3
1w16sKCPikMLAOsNOLL0EzT/eoLsjFwMaOQoyOYoqv467vMWCm+JanMqCMf5UFJX/4tlxMhkUuAE
idr1rBANgnEgypAdiELRDr0XqZZQvl95m6w6B5qwsONu/R4aXCYCcPT6IPZnvRJQCyE3hqHsBKW6
V7jcrrlgIeKZiSQhfAmmmUn0GNltlmMRYI4ENUVddmrfyo+hi6rtZtSotkp+Ygf0WY7I0Uik3UOZ
mJJsg02XCkfBDkzBaBczibf+6fpjmF0XunqaRC44iYdHvjAKdSfIBkEUFhiATFTNWrOT4nl87dHp
BGi2rS9BJ26TqGDPRFsVqlATLw6C6+sFzrSiGySoajqFzKHh05CEx2DnkvQlD0WqNlvgkcRmG2lb
RaBk1AwttkPlM2xO3ef9nXZbqfr9ElzwIi8jXc02CnBKQQp1DBWHfGkxur6pXJ8i78AZwVEJDoli
NdwqKfbFTtz6W5A4P6qHchufxh/BtUQqvglkjdYrfS1pRo4zsnCR3MZjGi4psLcBcCSAxINZqAiM
40AQ4+uG+qvJU1rrj4n096/cmmXB4Vn+dn82bmsUmI1Le8x7h5PhjNQE9vp2Rbbdg6NvXfry4Tx9
LwxMmi7a64sYlgBxwpyjBf+my8tL4k5MoYvjSAcwp2oVrY/9aHunwIogLVDSeAWVra4/ob8PqGlv
V7zqgi1C23H8Q9o9Z4+yJdYgQnhU1HXK9UbujVZhc6tAXqIvu73qrr+UCRnqqKxboiYKmmRaqhYd
BQerIi81O0wh3s18IBuCAgbcBMBY1ydC9CF5RqpOcVwoz5Uj1WW8Ik6BqIAyo6Qy4FJgTtOjyF6K
iG6bSqY1R4wLkVQBgiosREBXqmxIuFZxguJL2XEQKhfMtAIgmUrDug4OA5rCG/40BgtDnp3XC7uM
D1AGV4DCZa3A872WwXOKFc//p7UDSSuQZ9oUdDIp9LLuuCHKRsVpgtoZCTiDtHolKf3C62+6j24W
78IME7+jWOiret8rjhIrK6WLVYMM+VeJpGyst4kVgG554cqauZuniwrc/Vg7sCEx8ZeQFC5I9HnF
ifP3qNwFtV1FyqnEvdJxwdrvOeu+Z5gboQq+L+QRkQ8B08/19gSVBZFGT1Wcrk+p7L0pYrcK3ScI
YtO+XJJNn1aenc6p4RYpOATPCtvmlARlH4DlT3GAtFIh5akTK0tTsuCCZqK/X3af6SkND4sX2PWY
/IZTmhQUZ44aA2+tdYYSnZL4FaxjQK2A+n0l9ZbO097qWislIwpOUWoX+qZuDC2wdek9RLNVDaHz
BtyrSwmF2YABvJ3a1L02oWmYGVcaoDHFSJWdNIy3daFRN5nU2mgHgIavipRArlJxOcN13cwYP+Jk
pE21SgRDkp49fZ0rb7pM3SfIYrTNQwxK3/sb4rZID7cBku1f8CPucLYTAcS9tdSBBsgRhpIq0BcD
8ras1q4JWskPF5KZkNg5BceO08yBf4HkwX37sxvywjwzPRDfkCVsdwSnfVLQ2h86KwiLwqw8AMgw
m+iN0AdpYdBzG3Oi0QTqcxKuZllI+bwmHRlwabliVa2Q4ApNedBje2Fo07ez+x+8oLj38YpEWz3j
TkgOQEbUSYgVnxHhW5ZMT7rxcPKo/Uen9tcqoHve2OA/icOZhmU9bN+sH/rx8PHy1OyMgX77dLt+
slYP7+v143p9fv77+PSaUXNnes55t3WN3eNSy9Tcclx+MnNJ5lrX1tWA3VqPtdGHL2TYdRDFbYWD
gHaN+/MzG6VcGmPuSjfxxkobZNmR0GKfl1s0PIrkRU5t4ZMrbFm2khdpqz2E+c7Vlur/k2O9tzbM
rYXKjlSFKdZGit9lJC+70myWor5f3ut7RqaPuHgBey6f53VPZGd3zmhvowketCqjmVFxFW8ILaho
RRZ0wExiHKElUm+rBzyPiamYS0/kuQAUEp7Y9FMmHCrn118SyY0kxRHuGW/4k/XrdrqnPVqPh6Da
8YpdpkvEuHNHbCK8R6kKEGQA+64NFrVWcGWAVrvC5akCCJW/UEP4fVuwk4skLXwXVCMQ8zNDQkdB
ijauWHXszYYzNs8j/VFNmX4Rixg/rvlzDCCsrlIrRBfH05ps4vNrQhU6nL6XgHBz5/zySxgfpg29
LI7tNFZlNziu1OEF9geNEAsX3e8i3Rsxc9FVqucPKcGIEzpsE3o+6/Tz8FlBVKt8OH/azxvN/EkM
Dx2BunH86s6Qo6A5RYIZTCH2hw/Brch+3GVWs3tt/jWhLdorVR2wMjBygScLidbrBR8LX0uDvFGd
1gWx87BtpXUGpc77LmN2pi+MMDPAKXWp+2KlOj18hYYOS0GjTUBJ9nHfzuzuvbDDvNegjuYKdY3B
NF6fGg2pABQpomEh+JvzQboKstfpIgJigPFBfKml+tj2qiMpIh4KD+2wFqSlJMFchAlCPVQaUJ9R
b1ghuiRrPT8FDc2goWXyFZiE/IX0QIoiOZF93p+22eW5sMU4dJF3FbkME9Xx9N34xYdmXpSGUC0F
zXPOTJ9aQJFuw+2tMCdfaJuuVP1CdfKcdqG0qSreGPzC7PvHSfsbxURdP90f2cy9iHXC83aS+EX/
AbO7tTwNvTyWVEdXhmGnCX5h1YGwGnN1XyFLZBRjsGBxZgsSxM5odYU4ydRPfH2e9EEmicfBqUil
8CaEyPC01fP9Qc0s15UJJktAgkxM+Qb+RIhkKqGtV0baZLSTJDPvG5rZ6GDymChqQLiDVjtmo8eg
ya+h1gAHWXyjM8QHWn7oF7CESzaYTTHWPPFICRt19Adjacha6BfaoWfnC8lMWZkk7RC8MUuiDm0M
3Tp4n1hNaTsOz6qKJ77MVTGNAOO4P2lzWw5gr4laHj4CT4dra6KXJlk1dqrDiZkPtftMosIIoR+3
8gGdSgJ/1WT+wgH+VVFmrhikiSeiVLQbTKDBa6NN7vqNkPAYop3QPaGEvoar19LsrAzhSgCt3oNH
f4i1Oh2P70fNPNHBTumDYIim0VGRrv92dCl2mZ2Ii29iJiLh0FQIrgfsHr1+roNeMyKtSc0ChRhZ
H2ir5Et833N76XIWxOtZCEtNFYCGUx0NwMzyFIqbOFgA4syagDsBQTHOBdb42kSX9onKoabuyOOh
855GwKg6beF8T8fqZjEvbDBOS/eqkgtqGX5y7L56of7iFsnK1Wkq7tlgzkQt8WWDTD4gFdth+1pZ
eFMbNfYOXtP4E9HyvNOMZnuWaGkjCH7+yQxu2liQN5mkQDPj9LM54fhsVACCAkOmYOQyXJ/2+NfS
ijbhK7Sh6VtrVDbl6VoxH/+X7QXt2ikpAvUkAMCuV6Kt5KEfMoLFVjzZFr1YXXlJds4HdSM2YnJQ
gZla8IdzjmSihZq6pVCeZZXQEKdHQkdi4ijkZYg3eAFlIL0VoYly34XMbTLklUCuNuH6CVsQSYZm
6EohIAhjAGHgUykz4xbV967SOnrf1Nwh/ccUiqXXsxinSlkoCof9XJVPIFx8lXvxjQRCTVVvUAy/
6Vv7vsXfvA679VDehrInUmdTzvPapBdrsBkkxDnX5tRIDV+FdI4ZGyHeWUB7GfGhohxtbYj4Wp1x
Fi2BIiUNIQLr/pfMTvNExQcUJjDPLLApVZSij+WSODq35dRHnv/REfvctzE7v2hLUQHhRiQnMHc1
RyBh3XoZcQp/DA3UwI5VhhOmKMgpS8dxSWt8dkhQh0XNW5UgesBEcmguGMXArYkjQxxWAR4t0z7q
8eX+mMTZc4CKjQSVA7RRqoxnJ4Mvc8HQEKd0B+p3O+jPtri3h799fQSNfqvZugZwJH8sVGTo5FXR
GLG7S8eKpuuAO/WQlkKdg/acRwe323s+yJNis2qO/FLr8S0qAdoSaNFFcAt1ZnQdMJ/agTWwgmgt
cVw/Qau4ZPv1rsNDz9uItakIUMIbAOUU9dX9KZpbB4JFgNQaegABG7je42UnaWDtkIgjdFCUIaR+
5Lg0AacovwRf/q1MsMfp0hTjB8sOOAEuhKnGaO0efxQUywcjo0hXAKKELrJTuunNBM/Ngh4QBvQ0
MryH1hqBXYzp0Vv9eBZ9CDAL1NcNf/v42Bj6/xDlgZALHA7AMkA2ZZqvi4wKEuipEoNBxAlG9RlB
0LNaEghy9yK/cN5+w6ub6UCwr6JRC5UtttPYH+M8HhIdPho3VbyJaGsK9mBV9IAy1lowDwH9aelX
TB+yTU4heWIhpwsIEHwdxcDvb4Pf98W9r2HPY5Hmfu7ha2LIdcuNqZ+H7JvrVkq9ctOdmjihXxmS
ipydDnzOJyeg/T6jZbUZMkvuRKMdexskS1Qo0JbN7XRpg75lM1d3Q7WWwp0W4jkdGXUdUQm0H/42
6SGtHh2qxq44I+/w+jVUjfJOoKKClVRmp7qg9doo+WCo7dJgsYb3xjqFNRdrzIV93Y89gVdoATYM
wCu01Cgw53dQKka9enrTIT97baGKohxn3NMc0h/rUaRx8KxJqZE1C1fUXMYGoC0J5RacYTRgMGcK
ndKgvk6xbCXOTUbP4GQyCWIj1OQobiXQYujA/qkGNtPJffCsny+Nfn3JVKUFDlZtGfzXFP4MVLMe
IxOZCGqGxlIBZSZDQNC1gqsL5UMVqjPXs9EWYk0kP9Qcyfvgh4+0r8Bo9lGkH7pSWLKWWPf38i0Z
B1zppT3mKguLvpDqHPYIVDe9vSvZRbwGq5pDfNzaeUHRywB1dTk2dQjEQTW+t9104yMoVIfHWozA
Q9MbsWBJg4QNuMPb3HCRNU2eqsKMhfdBMEbXMxKO5sUpbl+19gliiMoYrSNuCVkxey1M8zaBONAT
wrZy9k2XeYWSaE680fp3F5x6PopNG3kNcbtRdvqFWutcyhxMuf/YY2Ien0Sq7hew19a1MWbJm6K/
8Y1vqAclMzz9MdfgqUGOMAaWGj2CvtBVlohIfkMN9nxefgPri3wQFUxoBKd3D7xvuOkTEdGgVlIQ
Quj6CugPUX5EBGNIxB4Tw+96i/AffFCeSn+d+y4VFlG705a5+aQJD4LCO6gGWKGrmvf5MoiwpTqs
vyMVyABlX3luqOo29tZFuOChZlrbpjo7SqiI3smU7bw+MkWVp1zm5ZqTKIBFWspRQe+Z4/XvhVEn
FR3B/5Ft7h+buULipU22Bo4se+6qXoZpRwc0KHxs3+jXHGTKenrU6FsKPwE6NHOgrgMgtpks1MZv
YYs4thdjZvMRg1pUfjXZV3obErC7NgeFbdIagLGp1cofKqOuDlIIOPFOFs0qWwKGzkXAl/aZrd/0
XlgrHewXer6VuLMmGYTf8BLwk2ChvT/Zs/sJkS/0SFAfRHXhen1D2VcGzS1xrAeBgj3K0CszRkQa
kh2nHkWpMKKlYtG8K7mwyVx7sZRLpYTGXUeSLHnVkcQgmFwUgtH5QNX6LX8R3L/3hzkXXaL2juch
GIUm1ffrYWpKWEic1mlOoPBmnZ55dONk0fN9I7PrhlytiNgZT1GRGddQNoKclRpxwjAxAnHtdrFJ
XKuWK4PzFvArvy/nG0eAc4n2Z2To8Oq9HpHKtehXr+AIgP42w0244Q0gEelIPSqjSuTRZx33sA8W
KFThRpOjn6iCrdWHY/bQme9Tj5RLk83DS0e/YyNFKAdyFFRRRPvl+/6szO4wvOWQeMDE3LyXfU4V
q7SDI1f81NFc7OAh2kWNiVeIHQ39n6gsqJee7xudu+mhn4QuY7SDoiODCUd4IWtQD4dRrZJoGiEa
eUhWjQ7qtQwxifBy39rs7rqwxqxFUZdRWCjY0CpcYi5+yuL3gNfafSOzb0jEE4A3Qg0B+5jZw4Oe
RKnI+XD93GvSVDRWP9tq03TPnneO6zVUvRs09oHoXSL7MHUSYd1DpjPhM/SCfIb6fpiIAhrQUA25
VUr5W+3VK1Dd59oq79b3v3XmJCBCAOsPVEnBgfKbfL0IbCNZGv1uwPR71UDV/l12T0AO0qg7luES
4dUMFgHteGgnR3MeSks6+1KKdDJkejy5MAT6iEuKte+vRrIeSpmGvY8eZQoubzNCkq6l/Yj/KYIS
+FnpFo7/rF+begPBWSYgycZyhnsCdD5yrtUcwbN8xcqyVXJqSkNBYsFHa7Rwqpau57ltfmmReTST
RPbC0J/cWoC3ujdy714aWZlbA+P1VUbduUNIcn9pl0wyJ6txsyaMB5gcosgaZcT19XMfHzKglL24
s2ROWfB0Swann1/spQTDG6u2nwxu3W1SBQ+R+114JxKoZhq06/vDm/NWqLjhuYTegYnS89qa0ohS
VSKD4yQqkh/lTtDWHUdVdDGCQFc7N9xCgDWb2wMCe2JRm0B7v3HwxfC6soOOKKAZjogWGW3b49Xk
rfOjZIM5kP6RrYKqEGmFcfocgTyppc+VMRI8fa00XljamceihhQV1H0nfCsIW67HLnjtANUy5Iex
kS3ifYp5ta6JRrNuiZtpzj9cWmLWNObyGFwbsBS7f2oeMhh4CwlaY8YRsmPcwpLODksWIBQAPV+Q
LjNL6rW+V4StTxwUnxBBhbYserRSM0Pgl3LDv41OzK2sTc4ZabOJWVSfboqL1YzydvSKIiBT90kQ
bgAEGMlGzb5Gs+Xeo96K/NyMXhqO1p+D8BBUgwEeCLTDNBupfx7UlRgtVSTnvBI+Ca1vyCXBKbO9
WUWklyn0romTdBBlGF9K4SRrlq/+yblkQ7Kj5GWvkvR2/xjNLvCFUSaEjVBbUPsURlv4XK7/Qeei
WWc/DXAiqF8u3IzTAt5MOi5EFFxx4yNzfD3pPCepadDAGB8kohHH6CDk4mKJ82N2G11YYU5HMwYx
3445EnLCdkhQiUM1qAUKvotoMCw1TMy9u8ALg3sNPFugwWTT0h3I/2tc3UiDnWve/Bw9Krkg3Qkf
tBPEoxY6jGaHhqnDGcGLGyTb1xM4CkUYp2GFtH74rtVw4vJnVb2J3FJTy9xCQXGTR+PMhIW+CZBJ
EEttMhCn156D0dHq73+/66YO2994WJNZJHxJWrcGOoI44GKmSvHegwRCT6Gt6NFO+bhva3JR7KYD
zmaaLkBxbiDxhdSFYQiYGxCh1iiWNBOf4hE1mMcK6eslzzyXXkPr6H+tqUzRCfWQWET/NHHSSttI
2Z7PwCwVvpfcRkg/fJBquUapwLP58S6MfTMvBXD8jNs+Li1dRPwTvfVVZ/DVRvNfSZ9QVz+43aOf
Wa1rcGC775HkDnZRsRX4zQQDHqsteCc24DrXWhzcEyDCYAehKQfkSPoAEutmoFxyIl5AxcG8P7Mz
V/DVWJmcJaif3QDkF8SpRP/U1StN5Qy0xANJtQPkp9vUwlLJaW5fQkAEOE+kLuFHmNntED1KEaqm
TkJCI0z5vcblm/uDmjtiEG4AYA6nGomUadAXF4PuNs0AmkriRBlU7tpY1A0igQiAT5BRyj2PLFx6
v+LZN/tTR+F1kuMEKTRzpgnvR0lTu8TZnxVqotcFrZivU4b//Gf/GZqfGZKzZ/zdoyhJG1NeX8af
lRob7cv9oc9APhGgAzOFxxgKz+D1vh67D1pqqRPxKXJvSQ1NiJmou8hfq82GHzdtHxmdU1dg+t7y
aHYbfbxbbMTuYEmsl+g7mJXWkOTAvSwLkyavAPIOZqWFTleCqo29xyGrq/VYlX+j0VvCpM8Y+Q9n
V7YrqY5svwiJeXgFctpjeQ81vaA6NTAZMAaM4evvYrdud6YTJaqjVqtbKmlHYofD4Yi1ViDIYSYN
AjcoD57iwH5baKMW+Bl53m3s6tZfVjZVB45C8gR/WQuNaKvspbjosjYXP1t5X3o9RvoC85iRKQdb
wjw59rP2tZRRjcgBlee9ZZ8cyJtkT3U6RSZ/TE39XroR97f0ddZ+CAb7gBtsgNONkbWX/qIbVdeh
y1OQ3i6OWU7LHec9ixASMKootzYy8BVrAKUs4DoD/V9IBV5a0xJDozUovKSFzALELkMjE7Ge7eat
IL5qCARCEHsAUQRI7NIQJNhZOfCkIL6v3c/zeAyq+Z8CzShvWwtMyb+WvXRApsHxR9kFUWf5LWfh
xqmo7eelLEheZJ8k+1bNB128DvSA0ZBOFwP3FBbGM6QQwQ2j+G+PwUk51HGPdfHb1einjQiwrOFZ
MPrPz/Gxl2iHgE+qqmvW1WBMnS5KMhmeecgXPDqQiyML2ZjdBUVQv0jpGU9mkDpRYTT+TjpldhqF
M95jKbModTCZ7+9/kwsB00Wi9WPcjJKqewHLJkPaJUGZ7q1xgmdgrXaTLkLzreFWZDUHiDpx0OCF
D/W0BCo0YElt/IZly5V1WeS9cOwwgQAq8kuScbZNk3Ro1lNOSePeo+nyVJSkhWq2fWq8U2fCDaFt
7epbOKDlyxSr4GaiLINHHmpjH/y6M6sl5anPBHbDxWyd3Ec7g/0ZIFFx++NWYhUySR/aIgDiA8+h
fBteXTp32pyS3PBl1AJ/CZFnX4tvW1GJuYtrLbpUkBIA2xT/XwkWrPDsxPFHShKzglbQnjvo12b9
qXYOFrpgrJkiKrKINTI0+jzm/r2gv8AcQClMA6DxsUo2iUZLFFbXF3nEB3gFP85WvtzNHOYkvUkJ
zehrgEEgouE/nXHv1MHPloloSpJQm46T9ZvXcV9O+9tLsrbwtoE7zkfCgTq0Emc0baxd0WQVqeUE
bWM5TXsHyoAbvrsSzYCcXMjheDigJKlYAfm8Ho2qr0glKDRNoM85v81V8apV/+p7IFMDHDRU96Cs
fHlIhJZXIgP/gdC6QZP+1Kdyw4nWDgS6SjYwqMA0Xc2WzKFRaZkooRHepHrUje7PRA7FLtFqf8OS
+hr/cFcUpj1gawGrhU7L5ceUdG6boWU1maCjlkXjUgPHxDqS5C+D+Umb3tqt1/HKx/kLhgS9HRQl
AcO8tAiR12VoLzaqFCYy/QHk/EADKsJ8v+12Stq+fBmuG+guQB4RHDDVIVjQpFNjFzWxrbf+BAlV
Xauj4L0fHgr0Q82tTG7lhrswpyRZCQrJM53qmuhOg574ZIl4YP3vfJIlpN8Cfmf56VaxbsXnYdND
nIH0BfZQsemKDmyJGTYL4/c80L1js8iZSV5vwTaWCKFEEGiGgS0BRLy/oKIv94wlSaXZtKsJBA76
Itgb006+Z3pU9+BVWTS8vXPq6/Jj68A4hnNAbRJFdOVxktQ++oDgT5CCzumDldv5LulL8QmNGxnr
s98dxlSXcZ+axo4z09633DQjT3OnGCKocm8LXUSNA7EYrlnd3pl1SM22dgBeHXNPrZQYzahDxc8c
XcwSz4rmXq864xgkYx3xFPTQ2u0HULPktM8DOe0Ym8oTL1jx0LW5gzkmuflOjRlwWSxKyPURQRxU
j5eyNeiBV3i8isH9PGptH6eamWHSEmV3Js30527mQ9h6w7CRPaxtEAoN2JylPgPS6OUGcRO3Df6x
IZNdVQcrMeo9cn7wWz3AW2VFjb3gHn8P6LDl92pl6GOzUJxGJo4C9RJILk1nc2B1la03ZMDschti
G4Z58DHMJyfSOZS8iFtAFVjD9qLaUsFY83/IviwwSQB6UPq4NM00f/bbvmjI6PuvTfBZ5Ix4S0ze
uFvWQsm5HeUCNVGFb5wka0jS7q3yvX7WbS30kq9+VYdS/NN7G1i75Xerx+3cnuL/fYsKkUFhj2Om
nHgZUdUI7krahAzec/usrUVj1EUxeAqFBpSoFMdpvDLNez+oSWvm9kn4GLaZ+uhtjLT/fdvS6iIG
Fjgoi0i/rUJOE1E1tK7wUZgJ30gHw34qTMvLHvvhJ3oRXxpghoONJ+SH9oi6kIteKYgjSMUMNefT
AoHEU2gIkBgZxE6AhEG47kduv40mtLlosUuro++Ue7+JmiSLRyTcAN0e8ZgOS+0uHSJk2WYe98HD
pNM7V0jgfptI36ILqFTwjzOEwQxI/7EXkCVWAnmf+UFWBAh4LMaEMXTO3bDhERLtdKefoKTEQkCO
oWKhh8Pr3+/KuWXl/veG2c8Tp2xIjdF0bHb3HSvjGaNygE7Ys6Td6W322XG3hnCteTjascB3ImfT
r0Rc/bYyMqtgDfHrMu4wxjCr/+TBT5e+FVsEsrXQeGZKTT8H1tScm1hbh1scVwOoDgYdH31XsghY
a77zHCruAgrg2+2l3fhGtewig86qta5BTJb16+wOITosrGWxzL/S8tdtW2uHC5QllLU+Zn+pN2YJ
vcnZFbwhWZIDfffczGQun3W/2JkYxzrSR31LXkEFo334LASZfHSxbPTVVQUivLRM5g4lI7PhdSEm
Khxrp4JygNUu4ntyug+EA+nxctYOGVClxz7LGog/1JhVZM31Xrr5r3kMhrhr7f6IAjk91gkTRxNX
fGJk1Uaiu3ZVYLIExB+BHMM9qWSdItAT05e4pRIZiKiiVXXyoWgdpw0g7BCI2ZrAuBZXl4qei7sY
PSA1NRP+zFB+rxiRe2jJbbSgVcWZj7U//+vKqZ1ByrLyBH/d8ru9Mb6W1TdMuUqSZ6d4LkzQ034I
P42BpPA9ctvRPnoiakj1lmoRknck2CoYDhpKIEguF20/s11S3qNu8dpbQWTnmEhlDq9D+YtZsSvv
JH9p6RAGn2Z6Pzk0wlMZ2f54Dw6dVh57Ot4JSqOE3QEiUWnexpV9dept08U8WzBDFt01wDEuUwN9
LtwmKzRGXAgpGJgXLJNHXzx0un5sm+LNczFC4fbKrG/KIgIEaDOYCipvNLNlB6UUiZURqThkXOLR
Tw0jKsx6jgpu0rsM914oTdkee8eZnsxiqg65NWD4QJ2YWz6y3BlXGwVSDIRZPLyF1Cq3PbTGUGqM
EZulu9Y4dhiXkZ5q767WovnF8iZooTyVP28vgipH/R/PBLEEijooXQKAfbnuqJBN/ezXjOi5sUfD
rumMu/QXBT/ET53fnMkqaqX/HTowZS1DzU8fx3GMRjbj9te+pnO2s1vgDbQ/3aJOLLYa/Wtx0luy
Dx2vXYiYKD+PORoE1eTAyMjG78hUg0jrwIAB1ro/mWwEJrz06TERmr3Thqbb314dtfPwsTrYiWWW
NLgN+CGXq9ODPan5dcuIUc5TFbayQs2x8NPhW4D3zsPYusBPWxy0Nwxj9Y9CtLaEjqjVnfqiMAFH
91J2r9tdilmSA3AgcCjxIE2bQXrHKZ2dVlnlt43fvOZHQIPgLCGPAsx3iaxn1Tm30NOWYQAwsc3p
rnHkyW2TsKiR9o7prnq13HuM7pg5uG3zZtd5pR65NKnANv9Ao6gAeYOmXVNKE+v1tbyHyBn+s4wI
2SpJrL5hzu0sbnP2jX0pS68IYMet/njJY+a7UaK9QBlqhhr31GHCiws8SPcUbGX619cETskifLxM
zVnICpeGW9q1tYcxQCT3IzpC0zD7VSUboXAlu7w0omSXvqQB6te4LUySYgCneOuSxxTicIIzKJof
K/puffOchxL5Ji3quEESqm1k4ssz4jIY4XVoQQZhAUW4uBWV73TaxO6nEdehTfdWJd6ETk8bjnrt
LHgJgtuJGiBg+ld6T6CP6QJSWi0xpiwqbcz7buwQPOBTXj1kKYs0b4pa/XOTbHzbdZ53aXf59zPn
QWNzZIYFu657P/M7aRzsAINNImtLtmfNWVAVxJRLgN+hbKQEr6qxfK1O65Z0ToC3UzYsvXIgoqs+
tbd8ZnUxcc0v+pKLzovyUVxqQ2K6vCV1yh9AZX5kPeRSDYzxS3FdtezICu3eTJoTmiWfNjZyuZtV
ZwE1CJo5gHehB6hEnDaZp1bmU0uC1AXBlCHRQPvYDUcAFwNpR7Kdmrhzgdwsuo7uapnzyJ/GDh15
zk6sb7ZqHFfJBO4ykAAxbGDRg7hiDSeIds406i2xavNVc4sXV9RYf+9n40yn2q6Pntxa/2Uv1TVY
KnowCvk2HJ5Lp3JMkdB+bFoiumLnZVUUuOw0ASJREROzk0ek1mjERCU4kPXEQqxZeHsX1pxtUUZB
mRY5DaSmL3+ANfRVju4TnA1t8SShLgZFAPgwT3is3bb0kYlcfeuZKeVWLHpoPYOWjW9t5u9SFkgV
/qQj/ZMy4272eMSt8SF3g0i3p1CW1X0n7CjNPOQv+mFyjpJtscTXvh2NomXuKTovuLUvv30o26At
PdoSDpyTjuFU6MQKiIfe/u7rJwkg3xgtgeotVGjwJrm0Utq0lANqPcRNxKFjZtjpwW9ms6PRdrvb
plbK/FAzwciDj1W2bZU2Y7e6lcsh4MRPMEJQZ5EufEJ7HsoK1blZaG9No3UYjlQ+Qhv9tvGV2L+w
/ZZZHeC4YZDK5Xei69B4c1BzEiRvjftz8jYylJV1RI0HSg4mphPhClXCBTP1WurzwIlOY80Ewmp+
NOljam3cLytOcWFGiYiZPQzMMWCGf7Vi+9PwdnuVVv88wKxAMqAUdyWqxbvJGuZh5oRaAEbR3VQC
zLfVnVw1gtQTQ30xz8RWXa7TgXhjreRkxqz3NsujAi340Tze/pSVDUcT939WlGyqHVLfmAZY4bEd
/v2hOf/baldHz0XvYic4KSqx96gW6daf1vzhZ//Gqf73DSq90E/1vKUj7Mz9yU8wHjgFs604sHIr
zn7QJJTohy8CRheQYMR6tXSv1UMxFo2JowkRzTlDhVmgf1BhtvPexvN5eu5Ak60PyD6zdyH8w+29
Wj08Z9YXjzlLXmhel2NLYX2aZWRZKDGC5uwLLU7nrTb/su3qh+IaBW1vYWyiXn9pqpZ2njQd7eB8
rr63Wo0eNFPIow24CR0NkOhykMlL1AYfXSPd4gmsub4FrBcQKLhOMfr50jrzvMaA6lJHJv6STHxP
RRHO4GjfXs6VIgDgBVAYsaEcYAHUsNzrZ+upGXU3mC7rSJsbBSpxYt9Y5h5KU/eOOeyDVHtg1RGS
WafAHeJitvaQ7tg4fmv3KX7Doq4JRibaIsrFgmFzWm/4vCO1k35j/qOTeGh+6jsIbYaufz+g4AIW
ZeyMZmh6XR22RvugzdYx4+leOG9GtlWMWV37ZVAVlh0THVTWd5a4fiPToSM5sD0QhxU0C7N5o+Cx
fNWVe50ZUVY+hQazpRmig07DfABnMvTBR+U//PQFGFJjCzy19UlKiuBnhalRYPaI1rPQGocynFxS
QUjmX8S75W34/0unpmFUBytfw9L1SWjXb4E/h735td4MQ8vtdb164Jm6uHugT6zcbkJndjZMOr7H
A8xxMHdpdoJCctgZ9m7akm1ZCzrIKv9rTHHQvGqcyklhrHb/BMG31H9H1xoD5zfWbi3gLM1qjFEF
Pxks+8uzKNsGSYOcetLifaTXP4XzVQAqOMqDXr6Z6X3ZfP3b078ALJdCySJeAUS5kurklphNJ9Ua
ZO1tlI913Dlt2AZZOOP20I/lQzG0B6fMQwdIm2HjHXrlkotxjMIARhG4VlNXPtef0jQvMXOUUIxU
194K3oedMP92TVFXhfKnAUrpEt7UImfaT44+uy4KFsOLPKWnwd17ycHQ7i0q4mwLubrySRfWlEyC
ltpQTrrDgNMjRjJEow0hNHPeeoCsmlm4elCXw+6pl71XBwkmOviMtBrqMN7othH1WkyV07UQbzD7
E+gP9i7DQ/NY+XVzMDVT2/l0sPZ86u9xW4ItZDpjnC3d9tsutfrTgCZbXv3A46kZW9D6XZmJhJEs
sstffH5z+40dvTr5y46eWVDWeKKFYVgFLHQ53pOs3luIlxQSNJ3+aKUbn3Ndabu0puZvQ+ukfOhg
jbIM7QP9ZBd9VPgBEPU+WAQYi4LqYl+A/osr1DOOt1fzKjNVrCtHROvHmfazx4ijJSAju3MS5R7b
ggtc3USwAugWmj8IPYC7L3t6lgP4SHJ8keAb/eows2PhHIU2gihQofW3yTZdfvJF4F6M4aW6tNXR
hVMLBRabMOVeli1xJveOZ+0vj7+2o7FjZVSkMfeMXTdB3Qk9t11bmOT2el6/KxfrIHLh1jDxxFMR
GPWECXEVx4JmGLBgNn/swY4bu3/LnIbIQnsUnn2XjemLi/m+t01f3SEfltFlwEMdqBdXyefmpqkM
p0xb0rf6oa+7vfaDd8FBmPnptqG1EwhQDRhCoLZDs0YxVGR8ojNHIUSnfIjTFuoHmc8Bk0A3ceOb
rt0TZwuSsWCmQ+kSylOXjiOGSdh+Y7SEzpgXJL3WRVbR2xsftGXFurTS1Joj+txtiTTjRAsh+X57
wVbOOMqT6LlBxAwBC22WSwMapS7uN68l2Vs3YNS8xBwSesiD5ymzIjfZy3bvV09U+3zbrir6DVYh
7MIRoZ6JWwOqe5d2ZW97hdHleMtwE1iZDGmvI5Ew5TrTDiU1THSj3SKiZTlCRsn3wkbzpyOIEcgO
BH0HcFcLUe5kL5YNLRle629zXfDjxIYmGvWx2lcQR4eqNrIiW39p7DR7LCfP2nl4Ke7GxBb7nPtG
qHka33CM5ZdfHvLly3DA0XDFaFUVOzPPrfAtmqGEYvFdwbMd2Pj7po8BievjoQflzxzE7vZyXkex
c5vgsl+uppWMARw/5UT7Ur2X34PPYMrgzbBx+6w5Ixry4MhBaBfp2PIrzmKlA5JD6VcMZQ8MqYiE
PkMLa9bbjbfBR8VOXUAQ4F0ICGNg9tW4JK3mmMrZNZyYzn2a0S8SoilAYxtA26B4dIAoUgxRUKiM
jLGeQs8nnZ+g9hdi+gkmVfy0XGhIaUZYNRFDtbekz2w8gVVw0Fj79faqX4c1dK2RgSB9BCzmCrVa
WhVDa7/ipCpfZ3mfvifWJ2pszNK6vvJhBBkJ2iQ4NCDiXi464ApyDnxU5MzkU9vPD0UuoiGz71Bx
xnDjDe3e6/gJYyY68JhvCxFFFQlRY1TWLEuO8pwHYFPZHvUiQWqVbDjSqhm0CW2gmdD8UZsjWY8D
anY6J33ud/Hc+DkaPpZ+NCdaHm7v0eryLZMJIeqvQ8FFCdPQiuFoQxicdOZdHuixrI8ZRjDR9Eva
byze2sFHxwdKtSDpoRGjhNI8b9u0mDxOhlz7BTEPPcXLeQwhYH7wDVTKdfZFb7fApKtGwYsDCQnI
6atpbs3cpKA4oCbkDYckkfcFGKT5m4EhY8hhKu9QDr9uL+g1lgiRe2Hi/cciBqVfOqQ+642pYfwx
MQ/GiWrxFyuy99O+jAUk9Ruo6POw3/GD9epHyUaYW9vMc9NKSpiMbs+qWcNmaon26gTtj8zoQVht
q9CrxnpXpZb/6fbnrprE5CFUiRCKkCpefi10E9O6WOozbXmydxQhvDfAyYD4bb1xb6zkZ8gNPyZo
Ykr24qyXpuw8MNA2RFEEwjY5ku2ogNBu6caGc8p8Z9/qLwF3toyuxXQI7MAuBtRB4ED5PpZ2aKLl
WUccI26+t+/N+/RePCdQAfJ2Mpq+mlrsidPtNV21CRm4RYkMkiuqTT8ze8to2o4AdQGwTR8bw7fb
FtZOBUa7eeCwLvODPyp/ZzdVxdOmtg3ZIdV9KervsjtScCOCbGfU1i5L6whk5w3fXLuCMXUeKCZY
RWazONKZSV8rC3viFupmqXPnfS2a4WC80IDHXmp9xpNxY+O2zCl3cZfSwUsSuyM6VHKS0QohULjX
y/oHtx4N856hjnF7SVcNorWKCZUgaVwhpihUdbWBGR26Ug5G1/mlj6zNLw9lXVfHAMqvu6ZHXywp
03kjri5+r+YDyBCXQg16q3hcKyvLraKDQgVWthuWhDTr9qlXVHGT9jS+/ZFrnrmQrjDcGgmIqyLR
RNbKiSd5T+jUYHbBaNahl+LWuG1lLW84t7L8ijNXsYzZKHXMzyYuTcK8cHZ29pKm7zYE+f6FIVyy
C7bLQ2RRnkNuL5ygT4aecL2NIP8UW+I9N770mP1w29DKumFyWbAQxoCF99VsPmcBL3svE8SsMKtZ
L4f6yUvS8q+LZpg2DhQjxJqAyPI/qChn6yZoMmYphgsQxPl3YIDInOV73ckOtz9mxd9QlFtIcCYE
s1HPvdyeitYBtxhEhEVeh2irh1g1C6IQt62sXCzAAINpG+jIt66k7YVuJ1OQVwPJXAh6akNdQEG2
+yMAr9xXICE+sNHtNoLG6pehcIbsbSlPqZNmy6IyjVbLYDP/p8+erepJyzcediu+jUsEvV3ob0NL
w1fC4MTcTkJrdCCdjkYYHR0zhmDPeDeUngO5Q0duLOOK51kAeeC5j26sA+3ny80CfCiYzMwZSN0F
7X7q3fmks8bc/f1m4QxBLM9ceMi64hJOMnuJW44DqkRzZCT8AVMWI+vFaNnep/XLbWNrb3KQxBDS
cJBQGlavko4JPUtzZyRBZcinrK+cONC4ScDGdI4a3rNR1gbjzm01c0/13LwTpiv2vGzMjUC15qPo
SWFkIJIfHAnls1u7QJ/bK0Zi9G59sDXg4rkhY7ev30y3fJ7g3hseet2Tw5sPVDJAWdD3xjNa8Z+g
Y10X2Jog7pzj7gRCNYY2PxTrWdmj18map6Gv9Ri5hfaE+4bdV2mAkoUO0ojuaVujAVbyiItfo1w9
mATNpRhdQWSvs9iCONpOuIEWZVVQx7K08ruBWeDxDd1wZ4h0C1m0cucCVYRkAnhrkLXUAn7Q9nlT
VdVIaly0Hve/e91jX7nR3P+Z2/mYJbq1seOrH3xmcfn3sxALImaQ+kC6gn7cHRrxrX0vE35cmFRW
KL2HKfty29dXwgXKrmBfoyqITq964TZgHNSJ20gyBz+MmoyBDJMJtZ8tXZiVyGejRgdaM0j715w7
yxOOw4tAkgKqs0NLoes439XG19tfs2IFrVwb3CWM8kRgNy9XzwfujlNznAh3vAdLA9c4telO67tg
Ix6tRD3ctpijAAwlCMFqQVUf+3SuxTCTQrjaHeZydHHLzHYj8bq2sgAdAHxCBMB8ajUOte44tcHg
CKLlDQCaGMy7BSe7XjBYAJ4Wj1dQU1DLuFywNku1NE3gbpgLsAtaMCM8qOhorb4VVq4r74sh5ECA
FSC30xVDJdJSYch+JPr0qFnZQ9s0TxiE/bI0+syQzd/q7Hcy/hzGfON+unZwdKmWdwi0pRZxKeV9
ZefUtBPaSSJ/5sFOAPU0xIa1YWRtGRc2EQZRLGmLo5xaCzJ1Bmi1kvCpjSu/B4m5iXr/z23vXnEH
APHRJPFxYqFopKxhJzTTS9NuJnr6zBjGJM//3DZwHe7gCmCq4K9DKhzPjEtvMIQouFunOuFeM+5Y
oduoobjyE9B9cV3pUOI3gQ2Qo1O9/L1hjBbGdMJF9gAXz6Vhr3MMWs65Dqi/H/Jp70KzedYiqUe5
ADaB9hvHd2W/0P/FToEPi0qnygDL/aQcbZHNpJVDqI9HF0J3cjrc/qjryxvFKMBBQfTFWxsR9vKj
SpSoEBOqmTTTser+ySw7KvXnpaTvNBumVpwcc13wJSgcwsnVMZYTq+VoBXwGU8PfSypeMJArHnvn
4Gnz6fZXrTihHUBlcpFHWgb1KSkJ6sHcz3WhE1FRyGANehZz3m7NzlvZIPTnQJPGmcWjXq3hJx41
AIqSOkmrMaopgTBj5G1Nj1nc+fJduyDgoccOn4cAsK+EhjLnWp9olk7aajfNz1rpR3lKo8w+WJaA
QnqyM/Uft1dvZaOWSVc4vAvuCZWdS58AFjzBFHpNJ4N0sn3RVWWkFeMclm576stA39isFRdESxXS
kR4QCMv8oUtzidHaduu2BqmeuFNHreftE+PeB55J1ltKH2u2IMbzMUoVtQIVFNMMZsC6xDUIKvF5
LuNO5lFeZs/MvB9fb6/itW4MBD8gdgBJUEifA3StBCprMoaC084kTLMPiXzMtHRHRx66nB6Y/s/U
YeINpLQ1Y2/XzSMVyQ7iZLt5ZKchM55YKvZ6Eny5/aNWguf5b1JlkwcH5NlGMpOUDMNL8lgme829
wzigyn8f7H7rQl2cU3Xe5WGAAINIjdvtcmtl5s9o65Y60dwjTSEKaL3lnMZTixETT6X2jiYvmJr7
29+4cvhxPWCGFYLagsJeju1Zdpo33B57rzZIX01ZOHpCgjKbWBvRbMWTLqwsh+jMCoSRhTd3hUGW
72ocMLeMPqz5DLnVCQMgN0bcrVlDQR3raOLlAx2US2sVSl5Z2QqDdEYVchaZySNowbKPq27DQ1YO
//KuWmQEIbXiqOUT0ymZnqS2QXLu7ZwCY6EyaNuGAxQuRU23ytkr/ojSiYloEyxgb7WV1DpjPTpT
YpBg7GKMZHiCXkfhvBniu6Glj9pIbrvGysMR+SM4RVDQR88VGdflOo7cK2lNgZowUVBrxdvc/LHq
PqqN6eQ4O9loez/5Z2jKh6AMHkQiN5xmpS2y5K8o5OKyRcasXhmF11PXT1ucv+rXVKRfJtPft5V+
0nr3jnlWOAGGVHLrgMxpXxj6j05Cv9cVp7Yhnqe95/vsgb2AcX57Wa45ngi7WJNFTctYEm0lVA1U
VG3roXjQ9Dy2KGzan7hPjHFP/W/Q/96h9O+jUVX+HoIwBXWCA6ZN3wWbw07/nY/2A7Q74yTY+mEr
3Y7lhwHkC2ghJF3V/aJANqSAjGG98HiZeBoW6RQXOcP4rmGXDn442RB4odOhG+yNvVoJIxgyBPgN
cj6k5SrW0GhHavf+aJJhcIJQaKIFMl3b6nKsHTcQsiAKBbGXhUSqOOToGDXgSyax289yLGKnm1HK
sDClZ0stbSWELH8fsHRgw65jcVfkVuZblUnq2YrLKo2BdoHUTxrmEN9h/kbyum4NWTLGjGAS5Ef1
6iw8Vqm0oHeCjasK39u3Dp41Kaiweyk1P5QoWfzRxqz++0zCw4g9dB4MAIhQar5czNx1y8zzJhOg
is9O7cWAR+8G7XHsh4Nbb1V9rkmYODTYsiV9Xt47qhSJzbOhTxPXJIY275ppRoyEjntq7WZ9wjiw
IUpcdnTzpzT/EbDibhh/MeM4WpAgmcaNA7zmRSiMQJoA72+QTxUvku5otLM5m8SfTkH3ZRRvhfc6
1cfbYWLVio2ShQcSPm4cZXkNiLd7stdMohf0kyHko8Wr5uD4/T9J4G6BVa4x71heyOQD6ot+2ZJA
XG7m5BZVUyJikapD5ZsfgnIPRPje6co7qXevKUboiZ8s2PWDHc6BvjNpH9MKSsSBF3sYAfvX344T
ai+vCR2lAUu5OOZ6lDVG59qkqQ6BHCEShLms8g06VrftXJNHgBM7N6Qscpo4Vk1lCUP2vTYCoZJi
DtGg9eBJPlh1+Tr5L9A14capNoMdwI+fq07bECtaedcsOsKWjXsZrxv14Vl4iwg5BsOQuU7SXd43
4pgUXI8aG3SC25+7EmTPTangUYOXud4W0iZVoz9okr6VUFG8bWLFaxeOnAO8H+CbeHde+lFuQxW1
ym2b6HXvvHQmWrzV2GgnKadxb293AdbsYQtRScKrEPxSxV5dUc0ZcXqImOodd/rY9d6ZY8dpv9Ho
Wlu7c0PLDzkLscaglwXiAdYOM8AZBrOM/ka6tOYIOOrASiLCgUSw/IIzC/7AqZBm5xA0g9rsU+AB
Nr0BXFo75mgA/M+GslzT1DFPr7gDA3I3sSjrToFW3htJt5/0EzOBJZ7ZU0DjQX4KHHE38Gc2vI/6
noP08veecv5TlAXVJ1/kFdATuCHprjG7aFnUPGC7YOvWX11YXFJI5G1UsNSS/eR0E96MWFhKoQVW
Qwjq3Sw26rJruS4K2cjq0KletCmUkBW4bQsBAM8hSdVTjIU2OuSZzEFp0+MY2ZRY6YNpiBdhVx4F
2j0/WQkoKc3gsQffzrZoBmvHAt0+HEL03/A/Sh3DCTAxuRaJQ+RwqId70T0475sOu2VEuQehXJdM
LeQOSWPaoTffJ9knmmDi2L/av7OPUUoW+QCMnS4Ch/CShVXx3YZiotA2splVJzkzolyAqKRVecmx
Ym51MOUxz15EufGsXAsh55uiHPBmSOs04/gOrFVn/xz9v2ZE4zbDjjtgRENoxFCvkiQAxEYPuEuy
4Cc3ZsBBv83WgFfrn78+umikfIR3CGeiNHwZqRKIZYncrmEng3RVV9fNzgsSjglsefsI6tjWd60V
d5ZqKXpRoHoCyad4gMe6nhd67pJR/2Z2ZWh7T954X3f1E83SyIUYbjm5n3L3ULhh5XhHvz+JdxuD
PIZdvSXyvOL1ASS4P7ITjGpTS4SD3cxFDc03kuD1VjUvGk9ijz8F0xbXY8VdLgwpx2vgg8+QdcNd
3BRjMTnkvP8+9YCjoGizCHAgo1V8vkQDX5+TZR9NGbICZXVgzpKXf+EsZ0YUr3cWPCkm9riEmw+T
9+BV95BOGf+aXQ4xYWBqULFFVxyIFMUKFJJ7P2GDuxxftOlDnF9ol29cWSsoAFhZXiE6Oi6AdC/v
sLMrWrA+cybUOkhLi+lhdJJ3DfplsWgB9vIoBk2kZgCZQbyW2MkQvn8o5xJi48Bklfvbq7oSrvCu
xFwioGEAylbnhlpA606NoB4xgncPk1Itd99uNspWjaAYDgikvggYLf9+9rlTPsqx9XoPJfcT9J4s
8z7pPt3+jrXTBMLBf00oocQaUlYaDUwEFipsmfFjYF8HCu6LsQFh3zKkbF1mZBJkmtYjFv9WZn48
i/d0IGLYagNv2VHzAC0Bq2MYYKc7zaPzWqXTE8vz30LfSEi3Nkd5uji1TwVPGg8eD2qrDLvMD7Ps
z+3t2TCi5hH5ONLEaJhHCh2tZtCPRX5XJfFtI8uSXNatUftEAxgPILRw4M6XbuZhrIlLpwBlSc/R
d4h7ZuSWk7XjzRxEOVgbWZ5mx8zv/7YeCkCLjScKdDTx7FrGaV8aNs0Z+IParN/3NaZ4GXqUPGMC
8/H2112V+z6soBYENTS0UqFRemll1CkzSvAe3j/vm7B4zuLuMZchlJ+ju/8j7bqaG0ea5C9CBLx5
7Yahp0QKci8IWXjv8esvoS/ulgRxROzdaDb2YXa20K66uiorE0KCBMTxq3Z1pi3hlsb3l4m4nNmp
6cmm1xgUhyNFSOytbtY/no5eHiMxB4B21skKrHr0N9qnn21muGZY0oVlvUm/Tq1Ppleu2zZMKgy8
+CqNzCeeFJP6iQrPrL7RaqMwH1sCcXBXXy1ZHr39zbiBzUHDCuCJKIxfT7kvMF7st35sR8JXGpBO
SHU590gw4IVxUtXn0rOyKqISNCl4UkQFqYOFl9ZNM9U4eIDSAI5Fbx+69icRuCJGbZ+wRWx3DRjq
LCCCq3LvGrwB3jqe9j9xaPaBzobWIK41K9wXxyKnAHSZsrpOduAjjw1+VVbbwAcv6L90un/fhi45
PAURJN4IsrSB2/BtyMa2xlWezqQqb+Z9AtNBRpsQYPr7J2DqRP7MoRI9KlTggp4iY/qCE3PEMbEd
d/1qAJaTiAXoOlTOum/nr3w+XXbMOo40bIEdcHLSBOgNiw2QcLacUeWzAesv8xC7ROMo+8y9OTlh
f8qso2VLsmwDRnLPZApzACX7V4ee9kxXAj1yjCHWI3Hj+iuO34Qv/E485fxD5aOoSPlfNzaGUPcW
SyVjqHXv0ycnFWjxsKq9OrFVVOlHkseWQqESPLtsQestE6yTnKSr9pgu3CJ/vB03hqEUh9gasDp5
quHmowPPcRX4QEemyk4bZSkd3W/0h5SKVCJpb1XEAz/tt2+VthOQvjH4ikj0C8zt5Q6c17W0sIx/
/T/3PmlyHwAD7nnIhCR2Zeq9Af6EH3MtP1gJachX9iuuVhmNTZZ4Vk35hWD1r933nu3JFkJZUfFy
aALYwVp+DD9exd+jf1K28jre+bTYuoFVGb+01OkmPvumtD5w1D1SkCpalcnr/oIXuQk4x6MD/wXc
GvJBYy3h2pGxTNpXfR6ntuj1Yb4OlJoBDMER4tem4djnCoqTjS6A662gDu8n53qI2ee+UuPXVNCi
pRfJOPjp5ACuB8QUvmWESVx/Te/hz0p1SO268gaTLdMEPIHxV1mx0rkp2KVc4rjnJ+aA2QOd09hz
CLWLyeC1TglqqVRSGxAXca36HG9mbM7pCqMB6ZurMYHUzlIh6oZjFFOO7jdAEhGTorFhWoniey7k
srpKbT7SZYkUgYEjCSUl4QRCCFA19CdRz/eFvBW4lZKREJzYqyV675sH799HAH4pjjxTY6PA9UwL
vdfzEvpmbWYlc3vIEbYiyXd5aEo9wazXOmjNRSNRDZDiDJBd+lIWfPbczoMT5YF2BqYCRYjJWoue
yyuelKf252dogCPxPX2qaG76n/d99k1Gchzpf5K30G5Sbi6HLOGFgfUwUqeICAZaDk+5l5MKuykP
eQoaylgmFSfR0GVIXbh0GAzpOdRqijIXXfiYmZsKiHWA5fHARxPUzaBlBVpywIfYfGFW6cbenBl9
I+48giDl+3nB9d4UH/6GjmTGyAINsNE04VtAB6NzpT61QzzvCUKAbQFayoRKB3A41ERJzIwhS6HR
GHdMDxXex2MeCig0dA1e7yy1CRnkstkUSd2s1Zm8VwgPnfsVJI4gAZmCXlxpBEBnPPWp1VzHGhp2
iZODnznYOFxYbIQeoAuZwuAa6JM6OPn4BsdhXzrfZb6TDhySesI7YP3kitTTCAKo9klrW5SftVSF
mKkTQszOyp0mhPi3NyQ1hGgjd6B5X9fBDu/HMtTZPuRfkkwQX5QugdYd65VtiXSRz+HOAIPVDryI
ECfQ+NZ7djJeei6SsinNWGFEW2iSxcLs3F2GJmFw9KO8A13RqXYUiMbFApX6zE6huCkbYOlCvUcH
zVGVJQDVfvJv+BxmwwskfWjzlNQclT/b19yUHapytA0kIrNLlCV/EsmTTYBaBb6HB4gdV8vEs/Ld
EBeAPbm2JmaWYnAk5E0OesoW5NWrjbtGf7/ikKgzBmEhB/rXLHBtGq0uQEgjOB/5OaeYMJDbiWrY
Jb6tv773RrLeD3q1hjJ2St4xEeRY0hw/KfV06GyRL0LoWf99fKQbh7T6bgc3qDc0Im+Urh7xa9WT
8zmhZ5QySEIzutls6HnpPXF7741ylwAeCujPweUw8YU1OlxzQXOcJy5/S1qITVfr0HvwlvAqt8fi
2swkHec5qaTWPeM81axkuNGhLAKCjCiNh60QL7WH3Wh7aOAbuRzU+Ia6SO64aY6LJ4Q1t9V7mq0V
0ujlb7bb7/fmU0rXP1+9RkBDT8lu+A0flmTgZ07Gtf2JI+KaqmjZ0b4uW5VP9uZnSV3Il67Fh4cX
1syIjICKx6LWpF7w87du/tr0JMhT+VBVwtG04qAm+cuFx1BaShPfPkGvbYyLfTm9buai1xs2vMjO
65z41cJJmrk5YQH4IShXoZUecK5rC0zbOe0gpMxTvHIefqxu02wOLdG+9wLZSnpP7t+N0yTN33YB
Wn80h86uacKRzWW3EaCx94QOPUDh1mhEIj1zUPLPSn5ppYXAd3aF4JvGawoAKW1y4hy+EAemBwuX
JpUkKq1YeRb6dGFIMzEOGv3wLlUUHG5UTCZv9H5oAYVIGJC3GqERW+pOJZtfV1fpv2WhGydvpIgC
3FZBaDkF3sl5qypl5zBPnRubXbYJSoGU5T6v/n3IfG1oMm9CKaaSn8GQlrR4u6EFWWSJ0EE5gv2K
okXuzTmPdTmuiccqgQMrQebAPG0lEp5ag4eQLdxjS744aiQG3cjbhSL53LFCSIqKBeIlkDpMAuNC
yIVoANHMU6Q1hsx4RMK7/f5On9l7Y7p7zA2i6U2eigllUQn+Pj927UguXgq/2OWMCPUgPzbu25k5
USgUAxaJ4eDJ8VdRvvAQKpr4gmYoXeBy0w3vckfoCL1qif8p5D3JQc8K9oyFYzWTlQLx3IXNyYJ1
Yud5gpq69t48At6nuwT/6sjPz5pYa4LLlm5WziHCm/a8EO3+gZ0nF/+V6Ym74gpJLsHI7dqvryx9
lo3nlvZWuoKYtWmuNQOf8Pk0+n/kGwqXJFtRl0mt08pClrBcbTNd/13IzM7s3qsvGjfCxQIojKAF
UpW7tu9rK3CZGY3E7vKO0+OiomXJL0z+rDk4mfFVBUzTDRqVy1SozKGpPESFiDf8WqKyugqrbZYu
MTfOXa5IpnPo41MFpD//Lv+LofFNWFadqLp2vclVWgL5DoXeBFjAdXCsHhJdcmgJnrgIF6ybgv2c
iOCWJuJHi3739M1Zkg25QUfAAV59z+TGrYqBy9Ea69p6bXCv+wBEGqaw734DwPKps3AzjtHrdKdd
Dn5y9XZuIYVNqbl2OVj5qdmx3PZDQiJJ2vfZQlXpBpb4NzAeXB2oxII9Y6rex6AJNc7DyLO3MdkP
hOOM/vt7+xwhN/XdrgRm4cqai9pQSPjH3iSnHjie1LA+7LXBuqm2nGKHWw9Mzj4JWOI7K+QHfGAj
60iPPEEXxG3jHzn2NdbWfLVtDZYlGbNREkORxoaPXQiOr/te7e8BeTP7F184eVv0XjQ4bBN4ti7S
nGgmih6jNj3Cy293Qw/cOx/oFehofp6OR/O0Y6zoQM+P+ut+uzqLn/7R1xO6coxvRQfnH1nlL/e/
b/5o/PN90uTSTwQlGwDv92xQWQU8qV7KQNdK4ss0UDaBtE43vRcgE7Hm9eixl/f5U8mR7qM6Qf60
Vx4zbyEZP5Nwwtm4+KDJlQZgm++3JZZUUveV88YxnCFpK8HJ0K6l2VJqpiXq5cg9sYVehJsSTc+6
ov0UKgSZXBKBXPv+DM28DvFBYxMc3uigt5q23rG93EHeOfZslqob0Sit4YV/8Cn72uqx7jg0ouzC
iZ27Ci8tTq6lHujKuPJSz1aKFchD+9KMIMvwjtQ84B0Lo5u1hUIEGjzG9Na0uaNGhhdqFJjuXISS
CuVjXTwXB3C5x0B4HtCFrCvesWRRDLAANEbf5kC1p4VvGMOwmzMCXBY6sAC0R0h4ffPUvVzEWlpj
yStrkAuDYYVN4H60Ls155HeTYB2ju5x3FBKxJZWWSpJzgS+kScC0DawCYB/Tjn6pgQBHlMB+b0kk
/00hJEnSlHCUhubCvT/rITHZyPWMWKEbbcZm8Fxsp96zYyY23fI5HIwYWpEN+8j720AWcdtTXyAS
/5ZnxGVAGQDV1eeFCZ+L6S4/YhIXD5nGel08eHatnGuVauqKC3ZqR9RU7x9D7xHASJ1LfV1EVW7N
44kvF0uQvJliLGjpgFBF96IMRrdpUTLMBi4aKnwDSqFmHOnoYHoTaHJIDrZtxyDrSk2P/MLlLYTM
8yswZpJ5AGWR7Zl4vK4EaNxlZXg8GhuKGegMdVZWYxgfEv1OP6WF1PHsHYUg53/sTRyaXwJn0Umw
V2/0blc8JQ+hUe2UVbqXde+jWAmHYcNYBzCnZxSibqT+dPWILi353BkDJzFAmXivjnzu12esAE8u
H0elbzPNOWJ1/1EpDC4lvLtRtEMc7txvZiNkC75zNsq9tDq5/XxPCrqigVVQdZqv73vvq7ZKWhJz
vAdf8TJP1j1VSG/IvvEgExCUgsyaHuyDugLAi9jn/mW7pFE75/HA8joKomPjAR11PRMjTYcWK45n
+5nlVU9FvU34N0XYel1KlmZ99NRTzzY6lZEbA5QLU5GCMHGzIRJYpPdawyfupt/7RK0oPfBEkSj3
f7k74VhAlIbyGFLGE0eqQa6qEELGtwGuNCTxy1WIwBtZVxJNM2v5ARSzfmkw6W+V/+S7ONA9JqCy
SOPCgqjXwuKPxiZjx+yiX0EcyQZxt1zPM8pgee67fGBrlSVHK459bB0rWKJjmXlGQFYHmRgYQCPv
tNG1EwIBPWNCYDfVhhFohfYio/ce1OH7vs8cv3YyGsBVFLSEgFlsFLK6Hg0v1qpaSUxkhzU0Vzuf
IOEj1mt/Xwgrn3eJIAYLD++Z+QPf3UhvMYLr8DS7tuhzjeyFnRbBTx2rTW/2p/sjmim4IIN7YWB0
GRevoqIMemBXYSA9DNtE53+yLbAfiPeIpmtP7Sdj3jc4P6CRAQm6GUi2TzZEniAEqETYg/BSU75I
yiEZNkHycd/KTDkFwwKNNHw7OELRTno9LC6OC77Mg9h+Lg0wglQ6hL2eql2zA636Dm/qgZwakhkP
CUnXSWJUzxzS5OfV/a8YjUy3y+VHTB7THgBOblPjI8RaMMShI6n7ed/CzGwCTIMGbxaxKbgoJs+6
lq8Vri1zALU6XNzD2gccrc0f3YVdODMQXBpo+4WhkTh0/IzLTZI4UdanGEjRxM8KW6kmVxRL7YFz
EdiVlclgGo0TPbEaEUrasWk2ws7xIxrErxG379NXYbDKziPlUiw23vSTRbqyOrkT6wJtdEPmxYjs
Q+UsDb9gDgnyQ+I+cSXeQ+ugXd9fsxknggh37CtjgYIC0G4ymamvNUkYxnYrkboKSRCe+u6tqMyO
r8FV+Lj0Hr/ZI3CIMDQymoMmAt2Q1/YahY/yVE4T2+8DynVRhrKxhbYhH6zV/5aJC/yjV7YmSyiq
RdxxQZjYXKnoQaMRjzXjsrF8p9Nr9uv+RN7sShhDED2mJUHph8FdDyxNlL5UfOCDGjgrt/lsivL7
voXbZ99oYgQ+oC0ZlYVpqTLjoqDhuAY4RQArPNSEmtdXzkGDuOk+8NvtkqTlbVgK/lYcr5HfBZSg
KAleD0nI8sAPIzFD+RsOa93oDEE2iPzIRLEGCjUI8nt/hLdP/4nFyYqN5OBdyAiZvc267Sd6ca2G
+vQnMBtIGRn0sSbfKxp+6YuqRjOrNyb9cKmhwY8FIvB6qKnv+GHg+rmN143+rm1BlO6YxOX1j8rS
Av17qd5wc+wwUIAp0PyDixQtExN7rp/KqgPsti1aKYrdhmdKUKkLSfbTLSQ1b2LLiaXJyz2IweSs
KrBU+9+RrJ9rlpz7JaawpeGM03vhkqWA4ZNmNBITsaeJuJI1YquOvvBQWjIzvcJkJuQLEKTYuQGW
CTdAIlozQo9wb9IT6O7ub8bbYGScOSiDosgAVUz171a/GBTiRGlswACbG5Hf1XczftfKQ73+aKxz
C7Io4/9gDm2mAF2MrStgfrmeQ7nyyioD7tIG7lUhW/8jT81S1F/khJxdXY7JEsrjNq+FAcIS/Ano
SECnM9karCNmpe+2hY3qWk8GvPYik4UM5lFB1ooEpvgk0STVFYc20bmCXPDPsBRR3uadJ98w2Tno
MBzwBKwKe4/7x93XtZ7FpPIozQAU6CT9/iSPc3h1vU6sTeY4U5TGybWusAvTXUXbJTrjOQ99NaMT
j8kC4i+kclnYub/GuSb63lRzKL28daG+Eh6UpyVyl9swZTKiicdE+3fIp25d2Im2l2SreWV47J4g
fsydjVYCNkuWUoGL22YSowRKJoWVgG0jpHuO0YcY8NMX0chiM/jKeCI2xzSGlAIPtDSAgYQDwaTw
BqiMtHhkbqIlDB5gYnQGIGmDyHpy50IWAghEJi5tzj3FnR6hX0+BoqpDq3YFAs7BWKqx3yLmcQuC
VwA4T228Gv+uzAufgBi+r/3QKe2ueA0Bh7OjFwkpyXiEqQcHlSj7ZNu2ZNiopoBE0f3dO67lZPeC
GwP+CD1O4tjkdO0hWLYRgkjTSjurX4OaNrrcnGPozosLdmauDCjejFACCA2gvD9ZYID9YpVL48oO
ghNU8xTbLfbYSC3xuoXqzF8j4nRIeE2iLgMyEzSkT+5B5ETymkHu3EZbCXIwn8AZKaa78e2nfVBA
DP1jwyP78qeInljuMaHUOJ2Ln+1rTvSQtAsDn4s/0IuLXBTohXl4/Mn5HfJek0bCfDsCLUVsMmac
G8nO3yrdL1Z2FZHaGrRtWK2lYcWDTAn5dkYXD+pv9FqECxfCbToSe+3yYyZH2x38oGkLtcKl2nyH
28/WaABzJYOpIQxDxYOQELg0z1BIu3X17VLqZtxN06UBSwAgHogPBOQKr3cbV2Zyw2R9bRcyA4JR
TRhonImLo7zJR2GUQDriVTwiDRHgXZsp2lhwamY0MxSEWzH8c1SsfUtrSBkbAUeVldeA3gY0O4bY
WjnA1CWR0DLSfKjti6duA3Fb1zRdkkf9AxFcDx8qc7j1AWOAZBHIza+/C4/5oFZivrMLjsgniAr3
VlMYwleoK6uIIYNreSJBg36b7wZeb1ODE45RQGJ2pSR6G24BBq+tntOz8tvROcYQIb6SGs7wHS7K
u92Iv4CT7upbJ3MYR2Eaci7b2SXZY1ciwfCOqsGIHBgI8mvGU7LNDhI9RxSRxPd9p/SXI7k3UZNt
iiyjr6b50OHJ+h7RfW8gZxmSTv8ck6dPe428v/jk7UOyOGrTw8vHgv1bJDYGD/6ekYUE5xZUntcL
xWhil6i51CFMg0ZJaAyrGPDDsNAT4pquDp036uBnwew4pdNRX1qdnI5Y0CpwrWudXXWHXkJ8FpV6
qq1ibumlINyew+vxTaI0XhpE0S8xPjMm5lF/72ln1saAVrEK8AuD7pCl/uSRwQYTCy0IrxeEslsK
b02W8tS3vSiTuR6/9eL605K4AzOh09nxc7ITXkSIlwyrUwRTHvxRTitsOPdbC4j+iLKBbuQLDvqG
AGvc6ZfTPjmVAwh3ea7GB7j5N1dtE49U4i4E5Q2fvIVBNgI/I3fp1p89XyA0giME9hxcnZMkCeO7
KSjHGQybcF+md354XzNf1TowZZJ9fAgK0LDO0TkIJLJYKCkDn7Zwxm5vZAwbeu1IR44MS9M9Lrm+
xg+q29sw30dkf/TRBbRxyelH/LZO6+hsoVdQovynePhe/VJIX7/c/4Lbzq1x4gFNGpv84azVycoz
TBSIThz39vP29bj3t5+CmR+OKFX55JRtLcs6GOeebDYf5fpgbyLDIwD9Pq6e73/GuLw3p+7iKybL
z0UVnzp8hHngaVO8KGAaSGuf3Dcyd+BGBnm8/NBiAlz49SYH9CBTijLrbX8wnFIxIm6pBXluOS8t
TI50UTqp7BV5b5dgSu2kiAgCDm5ouZyiSyGem/2SCpl0GzuO5ft/BjVZP64POo1X0t7O9Of9HsWC
lGz7x9fX/btHj0/5/glXvJ5w9NSR9UDWztolT8J2HVOLEMOwU47Y3ga3HdEeVueAbIzkgOZY+zeh
3/r96Z/zrAI4KxDijnpm0wyhyIwF2hiHrYUcVCuBfPw9Ew0/VheWedYOYJ94OwAuCxr162UOnGEI
4vFMZciFj6lPFcEVKwNAUf3eH9Hcrh0L6+A/AtALEhLXljJHyJpeC3sb/1FLwKlOa5lvSYMM6P/L
0LQZvGwxd9F4SLX4zeG3FWsLS2zts7P2z1hulGTbvMxqMehtBfTLnruL8TDgwhc3W6rVLUzaFGDc
1JILJQdMWi12eGAlOIdJOqDlyFvfn7S5436xOtrkMEpV2jO9AkNOizeVhjp/ukT8OjcW8CaOpNJg
EEWK53oD1OCbTiGu2dtNCCLzCOBR9yAFC7WDPzD01DleWpkEQq3StXyewApSRbt4fJy87o+scTQf
slVDTt32dGroW2O8fYg8+WCJjv6M+1M5GwtefsLEdQI70ThigQ2Y6a/blIDfI0XfgHk84aqyhsOD
8JiQ3YeR6ucVcBQRXXAdc0uJ9LuGNh6oCfPTI92DZvQ/+7/uABJPE8hhvt8f4fxK/mNh9OwXAVCZ
BbIbdBhgGQKz4Omy+5xxSwi9/2Ul/7EydRhSDNn6CFb8YBWT5306ohOO65OEjLh9ah++RNIi9miM
Vj8g2hvnEj0YC/5xYah/odjFUJU2AJOxio+oRv+o/Uh2tER3N2cCRTy8/dBACfWWybkAZ2JeK26P
c4Hu7TKRTCdX1/kiberMSxrFQmB6RDS0gTR4WpGPoDIm1HwzAO9S6SPasVuj+Vxfh3ti7CB0S4uN
8pHR1RLr50x288rwtLrmaUIiSxUMC6TwLPnDD7flO/uQQ/UPjXLiSntIP+9v0LnQAkEiC5Z3VLQB
KLreoCxXBJWQloMdA8QExj0RoICgPuGd/B4GC9mbcRtOHQ7soJcfLajQ7pjYSvo8ycuWH2y1T0gd
nWsu0zOBsK9MALaYbBPnSz07s4+9S5OTkxFUCWSRS2HAY2/b0xpvTZ66q3dBfzJdm8Q1TYB7WMIM
zb46kHUD7S4LkeSbXAAUzcJAbdTBHkJTi8y8Y0kXpnosvPjQT2d3dW2gW3XhXpqpP0A39sLqeBVf
HEAXqteJljuD3dS0l0nSGAARKyJt6l+OavGD/wDFSjF+dfjV/T00u64XhieREVgOc5bPYJjXHvwN
x5MofGPTN0+wik28RB02F5hejnKyiVLFAe9pMhpzH1vGJdJPllpR97iELRHGe/xmtwLZx8ILgMJm
Wu0I0VjrxoI02Pt9Sbcmskir5im3GcNCFyOFJppuc/SrN42PRzCYk3qVWb+BUW8fFy6p2QErPD4D
1VUQkExml8sdwW81bbCRqRdUs1oJHk3oYmVldhEvzEzntUxrUethJsn2zbHPSQtHkBCNqtpzxS8d
kdknMkSOIew7EhqCDeB6s5Y15wNZ5rE2R9Zrxji5xtPx811C0+jxc70+rUGuYrpgyV7AJd/e+CDF
RUYeSQGkBgCfvDab13VS1xXT2OzA24wEVSlhycsJt7fUaANtpWBVQKA4JWFLC9fLizpobUQ0uIll
qn1yW9zEJDmuf5LV10tCQNRz2JQVOa9sh3irj80KxDmK7r7cP5gz+ZfrT5nMMhAGmRK5YWs/C0Q4
gvyDcCYecIAQxRaQ0mt2bb28oUfuUB7Pj/kSTvUWxzRSEF/MxDhTFx5JZZQ46SEubqv2a/+L3n96
5Ig5Gkd8J+++XsSjTN4Oh4r2xHv/RbX+/vjnV/uflZh4xCEUSzmssBJZ/xJXx1xZqJXP7OLrAU7O
ZgU2LcUVMcBML/TGfDVFOozdV5VLHowEZZ7dhq5W36qhLbjcGWd/bXlyXNWabRVIeLcILEtQT7F4
keqaq8daSCMQuSjlSossjzsW0kOUbKEnvhDtLQ59crMOlcoObYi5FchreHhHMcbTn4TVek1E3TJY
c5NtzvCIS1HmTGx2NfBpDKh40M7mRrtbkLAS8HxF5tPPKXgxHLKhnrFiHlZolr2/j2aS+9dGJ08l
yEVC1TGF0ZZKNdE7/X3/2ZyfwsendLNeW5LxEiF5nRDWfENwSGpuLMG3RF/qZJy5lK4/ZPJg6iH4
kPp/viU3xuPcGu/v1RP49ccEzV6mT4F+spItiXe7t1QyDvDh5Dy23UTW98IWXDrdf1v04nTzWg2B
rwSbn1k9v4LvIkdsJVNz7ejV1tNPP4qxMxR0+fOEszePmv64cLoXP2A8/hcfUHdNH8ceVoXfQ8mD
jNEd7g9Mgk/WHbGy1QOj0BfD2GAGov2jZy28oG9v5uvFmLi3vleluIG0j+2hvdBpt2pmc6A2caDB
kS+8I285565d6V/v+MVYA1WrO210pbkRo6S3F43j2uDXDwa3OVAeF4m+tOkXp3fi3IQyy+o6g0mg
EiST09fe2SXNGBfgXXkC3Gm3i3U47g06+l++H4Vv+bTU1z+TRr6e4ombU0KH8X1+PO0gNdiOQAWg
FdgNtEHJe7iFr92GVKEPLy+1roJCwhB6YoCsOSHOMSOAqGPpV6uFZf9j0LqODK8/auL6wiTO3aIZ
P2rfGkfkGnG3I/15sr4IHJ//AJ/vYrcvMaL+lRDv2P3bIxd7YNA8Jg5Hu+DL3cdEr3Z7U0GvraOf
Tt1pR5hHbAWg7PAuXThqCzv9zylfWHbArOOELCwLeb5Gvsrss3TrVy4NwsFMmyUl2BnYxNUMT+Fu
RVGmXpzBXqG/5h97YYd4kFitiRLdA4Z4dk19YVFn3mzXJieRYap5PBNGMAkhlr1jSaa/cVbi0dn2
S35zIT6cErRF8X/fYGOv1n7f7IaUHI+JHlOXODvrASm3RCYHwThjG22XZAyXlnLitCqtK1NtPFHg
1a1Ky0HHfVzQaFgz4dJtdducfu20pqn5EAS+WaHBVm9BdYa84orKiYnyEwa6Pj0o9Es9v6XwY7r9
+wh6g+3Ctv2Tlbg5MQoIiTSWA7uvOFlUtY/KALITrS3ut681Ups5NU/h/qQ++S21PGR0HteeWW2F
E6oWKY6Ob9LkcbysVuowYvYWgZwzkBHss4tPmlxaueurRRXgk/pHMQQRyh6unKyVAfhRx/wiB6To
zhRvgYWpmF32C7OTZUdrYJzHApYC9FS6TDP1LfYz6uRWzNH7wdIfiurepE+i7hSaGFGj4d6QSP/Y
fI2PYxbBP08/E3SBYunxD7d9KrAL1jjVhwOvo/ibogKILl2zeN69CIDxsiALashPUZETv36pzbfg
IG0MkATpj2gT4PfMTu6XJmmc+3tfPrnx+Ai02aIYt3bt8Ic6ZG2GE5bq8/NvMmzFEdA+Kr5OYsnc
SXJfU8ewCRkpZYxYkI1ycPoVYzgAkYauDgM9LKsExbOt+7nKF9vHbvcCGLVZ6CWBVh59VtP60pDz
ZaNUKFjWbKQHVbWuHaagrBMfQNVOElaJ9PtbghvHdD2xVxanhaY8abg28JLe1hkeKlhBQAND3D4y
Ojbjgqlb73ptajK9PXiqwsHD4FrKWtJxu1Xpdg8uLMQsnp4vnKrb6haMoUgKDzPmv6YIO66B4FcD
mUXb8aifE/S76gunaQY9OZqQUQcaRQAgKncd5Poluv36AYVY0GuMTffv7+4KtAQDeemPak0OFDIz
5v05nPFRQM6DRIwFt+soDz6xqaFm1wVQP8Yc1kYLwNjn8TSsZL00gfNN14TagdGS34AuxXsztzDQ
9NAsGjWo0LYw7WN2QrwomFrq7aDe9JCnVWRQEx3KCpAu8L4q1RcIG0iSLSUVxzByuj8vzU7CzIbn
Pd7PYRaZUwP/dwZB5i5w6aImxdzuvDQ0CR2DvFAaD93q9jOSbIl+RD4k3D6BJw89f9q2pJ+ldfSN
knLINkbglT6udwa/3fi6Dbphy05NedVYm01jHXLzXFH83qTmmSUs6dF7uwRkmdveoDhCumzsMgb5
yPXek6tgiDLJG2yuPyfbPLc13wxbb2GLzzw0sOgXZka3fBFdcmKZa0WL7cZv6sdcRBfHV0QswziM
harfc2TQVWWuzquPUI+s+1t9zhUiHwhXLELyEvv92jSfZ3EWC8lgu45LK+3oCMCjBVtGiNEOqS4Y
m3k4qCCnAs2/CvloZPgnr3fNCVCFTFEXSHbMNgNJHrYAg8fDSaGfqNG9QI+POITZI3tSWEtYqNsE
77XxyWLyTlkUdYQErxut5OdMRrCjIMvL/5ZwW0WOAKRaJJ6Y8/uXA56sbKN5WuPGGDC369DCm60U
hfoM+I8LaDWiGvoC+v77CzrnQdCABBX6kdQMT5FJoMO1SdQIEdfYygtcPiiNUzMXdVHbN7YTr3Gn
37c3M6tX5ibBTl3ETO52LMRJNoGOnjhwbnIxZcoH17OcaiF7PbNbr4yNf35xUMRokKqoxNhEqjBm
n+h58ZofK3ehTjc7h4gMRiQvSrZoTL62ozWVHKhp1dodG0UPshTu1TbNief0klHnBbNug5gjIhis
49rTLEnsmaVrfNwZE4+MgwIef/CrjYjayTUOhKosojDb2FAZZgNLykYmS2YTv/Cn9DP/FFoSf95f
SXnGN1+ZnIw69mUuaxyYFFkrK97qT4b7FH2a+Vs2IVyu+5Cf4dZe98ZimTtdyvZ58piBxzaxOm0f
Oc9xf6wAp5TAefsTahX4XjdqR7t+nzonEX8bcooyohIsnvTYv4O6QO5Mb4DkDC1z6qtWlFh1Rtrz
sBFQlay+od9SbRKW5tWLF33J0lfSnqCLKLRrqSxp7OzkzOiUtb+Bwiw4TioKYle5X5CUuWUllEA1
wMNZoakJvX3SxG80XY0aSYGSifhfpF1Zb5zK1v1FSEBRDK9M3W672048xPELchKnGIqpKMZf/y18
H66bRo1yv3OkE+tE8qbmPay9VnU7PTaap4StcZ+Nc0tVGR/aAUTOAbHBzf5QoAX7B9T9ri/MyuN8
9gGLSwSJh5GTIkHao/eN0c3/jvFflKjzbteaGzt/pb8Ag4UC5NwcAqfrc498OWFEraQu8Rg963VI
3equ86s74ofpfReKsNjxm1s79uJwus2fo3DiSCsSLwpzhLCP1tsAKVUXPBjKxrux5gOefdXikuHV
oHTaiK8CveUrjdwjYLMzfFYJXhUQ9TXJbRvvvOp54y5duW7AqaPaJujKIXv9maX5Mhm5WZmgE+bD
czGZ2KKqV7RwjpBSrtG2l75eX+WVA080C92wKMrNZAELFwwFWJuXfT08W1JJXjpEp65hDtHGbl4p
H9jQ0QJHHwgvwSKy7FWhThnrkQ2YvsVLFzoGIY98Z4h9UDVVnSus5wnlVVTpI3i4uZ9Aw2bsPd5b
njE+muLQNOCuE8q+igOozF6fgbWThr46SA7Oni86XBYXUGozbcwma3hO0QU1hCK/M2jlQtnvQwcX
BoqVYBRGLA2lZ8Wr6x1TNw7aSmhqn33A8qjnaYILGdDx/AUMX+FbH7z67Ffmfvu7R2VlD17Xmnn6
zw4SkOMt/s9WDm7lpIMFYAZMA4sFJqfF+6bXHYItgXBKALuObFHU+8dsH95Prnpv3vd3yUNzkx72
16d9BYSGUX+xuth5sp/A56QDuHQrQw7EhJudapeE9+HT93z3Id27Prz7bXmAtfY3h+H47G18wFp0
fPYBi6AAcwH31JijY7wDWghKn84f3nUGiNbjxru6NsMofBsgDUA7PUgxz1/2sVQVk40qPFD0n1EU
KoaXYnqa8v3o3Fj21mFbeVEJeu0AJIaIB/b04uY24SoUzaBNz3Hukdf2PQOMAsm3B9f0f//4ceoC
tMeCOvHjUWQY6da0blmf//7L9WXFSm33FqzL+ggOTtybBI0/rhNN7ki8Gq4MiF2yvRV7+lNcn+Lg
+r5aKdHOspxIPM6HahY8OLfPs8zMKjkCWgUF52OsuTb7CyDAbYxIlkd3jN5P3Z5Jd1Q3LK8s8pnh
5cBFb4GvaUA8le517cBMV7fvLKNzS92Ly43obSVGRCcNtEYASkVnurN4m5y6ahVbIKyQ5K77ZTh/
xfDkWBsjWoGjIzKa0wJQnwRlyDJOqxEhatLB60Dcl9HrA/qa/jH/DndaCLZ7j4a1+zaFna960529
69+18Pi0A7Rh8qp3vNL1XRfc/USbwyHY3d0F7+ONFhiQbbr5MXl3Pw+Hv982brK1FTAskPHrIHfA
Vba4SK2iU/u01MdnXn0DXaVT+06GThsJwRk4zdf32UpZCFIiX4wt9plAU6tqJTB2e7w337kPuvVn
1/ou9793uwBd0SCQVMC5rv/oNy/slejnzPRip3UOaQHB1MZnfVfDLUrcX+Htn5djgy4y/uLsDu/K
Dd24wdZuyzObiw3XN1URSQqbuVu/WO5renPUTtVLunF9rAXrBhDYEFMEZRKASgs7UK9vlKnDtEIL
ExyCpWci5gClNFRgPfSeov8hlIH9mvv1vXJjPfyhT6C9eNqS81kphWF1v3zG4k3sojQa4x6fAcJ4
DTy+J4nJ1Q/Ta2DcK8/dL/RaDmjeA+frzaOGfkK6sb3m3bMIxABBx78mWixAN7BYYiNqSswCTt5Y
fjTpqbG/X9++n2DaSwMILnR0Z18iUKd0QjF1aIZnwDneuhviT3fGi30Adt8EnID7KBfsRJDd1MK3
ds+PKI04/t9ZJADkaspDhwZGCfWgEamTrVO8PvT/ftniXUYIXKv5IIfnxFKb24xR+0Rt/nh9/PP8
XRn+J7b7yysle0cSrRIwEuk/dZ21L3UB7xJdS8WGovHqcNDuBqg7aNgvcqtsRONCW2Oi4zR+rG30
2pOtB3/LxHwvfhkMoQ3t0qgdnl/a0cshAIElva/CT0zQXX6D9kOTeD8Pj6hRX5/F1dNKvwxuuVb6
oEzap+VX/XAMCfrMyt33ZAfH3a/94KeO/bH/69xwVFW2MmurS/hf28t0uVkQu6vbbnjuTLrv1RfV
+aWaU3B9hGvv7JcBWgvPTZXKAH4ibEZWfkgI1A4/tCRM49z/H8zMotegFkEH4ZL+eGhA4NORYXiu
KubZ8hcjYVc9Ngi9r9tZC3bgL/zX0GKr5FMGHhV9HJ5trQnyAt3aNBIudlDpFmjcjgEczhIk01L9
L0ktrwLzXtehPBVRI6yt4Ybpxosz5Bs7eLZ6cRq/fNViGxEKMLyjYiknFDGf9MbOwpgLACUl8Cdx
XGffxs74JRSbbEAJV2JtTAeqHughRN8mnU/Wl5OTQxokogq6optKfuv1JKjrb+P0Qgv9VnW2Mu4r
sHhUd9BqoCMCRnvoMhE9FAqi/hp52agBWCbxTeEWDhDjbgMRvemPIdHad+A/JJhcQNcx/DVzbyJg
PtzIZ66+5TMxxlw/wxu7PDmUdg6Ea4ACrv/m7DXSDJ+ToOyOKXm3jDAdIKIDVZ3Jed3YfHNaf7nM
M4nZXFSzDdTvzmc7jvVOjTqmAuyheiXSxEflBCXyh+hHvJFDWculgsYSebNZlBkYhIUbUYxDxwo9
n5597YcGUpNfuxbF7sJtfrQbd+CKM4YXFEI8KBJS+MkLSyQzJxEVqGWkN7L1Br8BAm4YXf59K7IB
cfTl/AE9jY5XChYGA4n28/lrs8aQWQWn34FiydEZpsgMGolkcAh6Y812eS312KunyBhCrlvKr3ow
otexHDplp9rFYLpsDgzdLMaR8EoSU9DIdqZSfgwkltlTW0DYED0StsFclQH87pWGnhXfIZzdAHQk
auQhEl5W/M6WVmIGZmU4ZVDmyN7+yXgWqSHU5BQbCVa7TDzboOroC6NTi/shzuksOYaO5WBuKS3C
ogWS1dWJBOmCA1EI4rJsHBN/6Flq3vRT73wjecfJfWmVA781xlJnRxEnQvHNWImIm2t6pe6mEnWU
WxAr6Ol9XkgqXq3S6sqHLk2EczNIoCV3ouGkwtNuJsCITj03QmfgRLstq3EUBz03o7mGoEfmUdfU
Gs0pfUS0sOANe8IdGA+P+Zjw5hhTGlueAOc31OxoDcLZUiQQSsd1DtJzxzQS+ZDlfZWGExBj7S4v
HVv4xlSNaM0Yc6jfJZGSgYlH52ob0Egn8V4T9pCA1qlWs+fS4F3xm9IcSHY3npAl+5XrlQ4tsywq
lfiE+oBRQaW4d4y9NYCY/5tVtzF6ykZBFFeXel0GvLH4iKkXQzJ5dp+X+VsBxiozSJAwaH5LW2fi
t9G0OQN71dQoxb4tDac/MEWh6QsYbeI0iNEFy5/KLNWz2hUNOumgaJCn5qnrLJo8Q36BoY0NNSA0
0TvZUKHeIzoHSXnGWivxusYstO+s7NvJ5/i5lm5NW/y3coriOXOg4Rv0FevYbSOQGPnLmZbw/tB0
nMYnpW1N+hO/pgI8Irf67k0SKSXk6wrniU98HN0BYoZ6ULc5L/2oBiFzoGOm8UVOag0nKZQ4Dtox
1c0dK3mS3rWQEodOmG5EGb1DgkZJbiMRqcVR4UiI7XCB2Pil6DC/JZPRKm7edeUQjElZsEAto6bO
vUaUNPPsGv3AoL9qilE8MagbkhTKKU5fPFZVZU13hVVDcITrA1c8Q0F71J4UmU4C08IkaW6FZEXv
41sku5HQVy3A1l0UWtAqguS3dakWmLy4lxRqqfBqNLS+ycweXDRLOorbNX1e3+R5r9UPYCDgFuC9
Yz2O+yhRGvWR2gMgM5NjCvuN9ZaV/ppKUdEdGxWzQeHDTLqgi7gzerqedHGomSwjWCoyGKfJBEsS
zkZbH7R4NEFaUemtuuON4AUYW2rN+a0UOQQRVNYy6k/Qe/twkOKJQ6hYsvg+FlWsnDRRaFnAc1bL
QLGToQy1RFcr4XaqwiefoRnF/tsXhRKArmX6MYDah0H1qB8+Nh6ZlScddMkouoIrDb0gS+4nY+oy
vMLl9JzIBEVl57ZLn1X1xkqeUaN0HXocirfOfqqzX8DjuHWc/B2GyneijyQHz6vzd+NzVt68/zBf
ETC4oeC9eB5EPhUAmsylbhYq0oVonbZDOtl2Nerb9e66tfmXLR5YVNWR/EPNCKNfNkkXjhYp4F1V
nwvTzkOi2C/UTsJCbVM/Vcc8vG5tJezAkwcZK3gtYPSgC9+YiNkB79DEOKa09guZsAC4mZ/XjWir
VtANChEFwBXA0Hv+6BHZ2qkao32RK2gwRzjeVietxfRJJOfpE53QiCFdBF4y4AyUGo7wS9v2zc3+
1OXri6ZC5Isxv2gPRyFjKWiKdqoe5cWOHGkCpho8+a7SJ2HnsK0urYsU5qclUKTos2Qp0BHzl3zx
SgsxMZ7mln6sTKkdaSffOok+UTzPVZiX7EEzKsevFU3xOktjfqYBRgCRwtidpvq+TuQWb+RyCebv
mfvFQOkChimkVs+/Z6qUrieRSo5VVrgi/yDRy8Yir80tyk9glYZYGVyphWdjUybsqdHIsTHUFMqV
LWl2dh2l+9IYxwjFF128JHXSQ3HHJkmMgEVw3W8bzqAwlCjtEPStHBQv1ikEItHyXaSe08p8azMu
TzNmAg2B4ByDfpuGeuViZZAKjat0MMnRqhoDDZfc2rWZ6G5LhmTjiI53j07CAVFI1Hpabf9qlXbc
SHIuz/j8CcglgPcNK4L68CJW6mlmtb1ojWNqv5P2wGpnX4AOIY/0jdho6djOhshM2IfuR7DZLmOj
MSJsTNvGOLbV3KHcIWbhlmK6ouLlDnJhaVDVAw8VLuNdN5BoI8N9cfA/7ePMz/BZgPyWe4IpVSrQ
e24cy4TeGuWszJM+jLLZD2pyy7Lc78iNkbwnGnpgDOkxChav/KGbWv/65lzZm8YssAkUIGjWsEHP
dz86X4cWPKDG0ZqbilstB2FCcguE6dN1O2sLC/DfTOIGBx+H4NyOo2ZSpHpFjw7aLRxoLo0qD3pI
06jJhqXVEX2xtMiT64mAdJld0mMmhM/ljyRPDo36fn04y3d4Xj7w3WNmcHWArXdxaYiqiiiTAz1S
o0l82g8zh874nFkdApXWNL1Ra8X/sFSAbAJ+hAiJIH97PoVGETV4L2288T3a9vvRGnzdhr9fyZqH
14e3slpIF6AwaiMOg/7M4vGDKpQJrSFiHFlVPZgOIvVYvaPiTw1W1uuWlskRTCQFSYAD+ntAUe1l
KDtWSeyUdU2PnJoHxTpUJPFjYGNq7RcRH4W+MbALGOqnPVQNgVCG+hdMn08iQveuauVIjzmd1Nbv
GEUAAw2Fcae10yC8oY6dW1Y62audF5oDai+i7yylSIGENOqy2ffaCOllzUlUFwI52eRxSkTs2tHE
0JxJZfzH0PM4gzYuhyeksEm9Gy2rMl1EW8mv65N3we3wORqAruHHg5Qb9ebFaCLNbEmi06MK37dG
nRlQMa5ku4r9HGzVSzXhV+p9m2lAHAwuRr6xehfJlvkDPuU+YR0/LPuSDVIjyBMmPVos9Qxgknrw
D1bNDxKnJ/nDUg95CypA1MBjULFuDH7luYIbjHUEtAE3OFmch6HOIC8yWfSoD+/JBOYxEb1lzQO6
h4GvGiCKC+SSPkBLudldt7zydlBAV9HCj3S2rX3mjb94MHnWWAOcQvMYdTIDbIt1QZxLZV8g87SH
tkoZ2MIGCZ9SDajKOgMJrttfueHABW2DlwoYGjSEz3//xX5Npgn+Vacf21YQnw0l92nqVF6dkGZj
ki9y4FhgvA3OTPYK/RQ8mOe2onii0JmHt5ZOaUAUw0+dn3US3WdV5UbEG+MmyMrW7VkXmggcDekq
3X4soBR+qtgHH3dIf7hg63MbDS9sbLtIPljSc9KtTraLpNjnl4LdCmlmDffjxZdagG8Sk5Ojof2M
6sSvG+ePKDLf1u8aLffbCnCrgezR27xxp1ykndH2jwtMBfzBQj0LU7WYo6lU7BSOEzxattcJ20XR
Hqv2aleDF6GJF/W9mu+NjO4sIv2o3ceJ3EcF0Dg03vPY/H59e8xL8jVO+s/nwNPEq46PWsaICRLC
ecwhSpcmQW/7Cpphxh/lljjFqhWcJRBeIkjHa3g+aGFlE42Fah5VykqvmpTkkKXCCPKyVUOGBLHX
tPY/P+1g2ETdchbCg9nlswQ9G7uKosQ6glym30UN1O9SXc+R1Ri3SrWXZ5wCsgdfHblPA8rsCy9C
qJVpCmmY8CIcr+Lkm0gaDymn0zSQEDkiwPJMeBfy4fraXT68MEsgUjR7vzjhi1mtkLREYtE0j0rx
NAqoh//m7NjgGrluZnV0X8ws3g1dKfioMts8knRWDqw+tElzSdHep71xiuCJxsz0e2UDCbk1uMVd
goNb5C1cgCPe1Ww/WEfrYMcbxZaVbYkJnNVEZjZfOGjn27KLW1FbJreONRArOz02gY0ZqvqG8yL3
baVCeb1qtmoflxfyvGr/NbpYNRlPphVnzDp2KEj4qElMYCAvX1kdyeD6wq3ccjAF2MqMu8cCfj7I
X+7+QgIv3WfYl4XznkTRd8vZ42bykHXdo6yTiUMX7+Nqa7+sDvCLVf18VuuqoyhawyoucxAow9ft
QIa8EfvNS7O4tzA0amufJHVgnT43UmlQamY5NY/gP9SmPQCh1+dufRD//f2LTY98vtmMHX4/QjyX
S2Q5X5Ac/38aWexxnYsGzUbzyYJEsLBMgD7pXWX4/8NQQMQKeWtQwkKJ5XyqmJOailk6uHwdxoKm
HjWvzYs/QMF24XVLq4sCbwMOJrYdckQLS1011LoSW8eU8mxvamntVZmi/Q9WdB3NMtC5Btf7UlXG
rlWROaDHPPaFVt7YPUi8kK3Zoqa8jDVAGguizVm4FMHGJ8nOl7ODWhb0BiNpH6Fb2gRQhVM97nDo
HStOA70/Z3LRkfCLx2hhuT6Ja4Ydx0J6b36QnWVWI7fMcVTUwT6isjUCgpyboRaVuW8x0LsOqQUZ
OKk3O5oVW6IyF9hkOAMoFaLvAh4KXKOLBCPpCzVWevtIq6dJfYllHOZJv5/yuUb7NjhpkGl7gyqQ
tT50c17HUl0bpdsUqHinKfex3Rxs29olanKwoHFbG3zLxZyDycW5R5/jp8umQhHvE8zzZVlYztPK
ShSce8nTj56V1VOrqBEct6i+NxSjRHGCZD7SKMauMqe7ejLhhtp17HURtB/smLRhrfX0HlVw1ROp
YT+nTm96zDRrv9WUX9D0zL4nqtJv7NqVVxQkBUCYI/hBGGQtbsWqrQybj7gVrUnz0pH6KiBd3Y9Y
vZnK37J+0OjP6/to5TDCI4ELZCINjsTRIngdk9GpIE5nHUeqQCKbW2+RzLfAcBcd9vOWQTYfrwue
GGybxT1p1V2JuiMKhnysj6UT5NZtAjaUPEatDtTaDloVxl9m9FGkaPOP71l3GiN5y8wT1IhPWtGH
id3fNgiHhJv1gbCfWntf63dl4xezUk6SIHAWG37TJ8Z+sYkwKYZmUWwhE2Ru5/eUAhmZJsKteFQn
rcTe5iJ61EzhPCXSlLk3ZETd6a3V5X6aGzjghh476M6D5uzf1ki61q0hizmFmjok0BKJa+ibCydB
e6geqbVrWry4MY1e0dzYynTp62jROsU0l7+HiU6KW/RZQnwtm4zfaevQ2NdJgi6bBn5443dJ1Akf
lK4tDxSKKqpfxWkL+LJIM9VHC7PzRuvGsl2q5PUxstGdC73bSAf5Dae8DWSlT9yPnbE5wGeMvtsV
115BER0hBdHoyF+ggKe1uMsi9Ji2HExGXpHlzo7bvfGDTUSAMXmgEPWJczVFObMpfnBLIlRjTckQ
tFAUGLnGqsyvekGewW6toE3VSfA4NvnYtP4ITip2MDsL8aUQSNIGtC3NZJczYVY3jWzaN7VTND1Q
ZFIaO5OO9VuJXPhPk3V5EWKK0AlptcXU71kJoQfIJeu0ClC4Lh7Vlghr4769wKKAzxNZOQPoP+AM
cHMvvHdFTERRcLGcxJBO0jUzhi6aqLHR76DrqTa4WYtMKpFKObiKYlLfiB3+YCm6naE47Yy3JVrq
PXWy9ZB0PTjdNTSb/3EEZy95Xjb/6LOiE22uaCEripANWgWLAwcpXEeiXI3EXqJWuxKg5BsNzdK+
U3bRbdLrMohi9V8d5f8YdYAjBwoTkJ3FFKlCS9SyS8zjmO3bF7s0/An6EU0ok39NV8yW0ICCxx1P
EbpjFsMTqG8B91EhpnEIOEfNF6dub5AX+sfoAp2ZuBoRN2ngx8T6L0ppaO4xKjVXkQ5ScGCpD8gD
QAI7QpoN5+si6TVbwhWD5wSxKBoGF/c+L8BL2XWSHsf0z9A09yStd313lxRQjero/WCTnVp8k5nz
nvVbxPDLNwe2IR87w7mwVzDShW1aO5MyRfD8olHuYj0NBQHOqqAHC1o1GjAgmnDRz3f93ZlX6Ovl
ujS62CuEMjPjNoyS+D3mz0rs0eRfY6jZBnY/phVNSvhhYYM7ZpOlePmObZ26sUx9oTQeM7YovS8c
IthB2wjEapEGmQFiiwls2zjSdKHZR60s0B7Z2Oqpt1HaUpiuhXqLZkvGTXQkDTX6gmJ7em3Mpgrt
znnNLL29HQFSOI4RPCUuaBWOAPcdFRPK6IrM0hujy8VtRAszjLQ43th3nzWhxTJY4KLHjgPGDA7T
whdPprYkRpNGx4SjlzODWBqgOM+AnIVqdBfZIPO9dYTlqRYUEiPlrh9FUFQjyDdar8p9qjxaPQsE
08ADDBlRe+v7LrLRSP8iTYjKPD6NID5dfJ8UGVORT4+OmvYRYxHTOtSab1lg1Mwv1CkQ0EYxgeQQ
WnNXiq2VXTpHs3UTlwyKakjcoMH03APQZYEFb3h0zDsKzu9EUdFcbG54YKtjhEwUagfzGbzoXFW0
2KoEo/Az+vovsarASfV99KFEHlGOSdQ8UdaHlGlh2oF7KVWfrp/EZQyLQaJnEvofuAWQlqULNycu
dRR/4MoebQO8VWoeqnHqNyLbOPBbZhZXNjGjmNndqBx1wGUl3SnVHy3Zohi/yGXMg9EBYAT5tgF4
6rILuOGmwbLIUY7CznZ6D26e3DV7wA/oT9GBMYM3kWdX0uMj33hxLzogZtMEZScEgiYy6MuWzTwF
X6tepOwUaTtRWb5iWHtYp+ZDpIE5FKjhidBfnHSPSisf2tz43TPUMQy4aMNBL4CISx+gxWtvMQRf
ON+fHwYkHhL4mBzUqM93cYwUeWbWOTt1TUD6E9RFPGImJ+gwcnpjQRNe6XxWfAd2zqU8lJC50cvv
Rtp4ADL7Wg7MHUgL02fIPDnO91aEeloE1bBP0w55aOEl1cFujA3I7eWbhHABQSZeRcwlGmHPv7ns
ZEoivcI3g0BAdRJYQumrTYCeBMraVjF1le0qkbDd66fh8l2aDeMZ1uFWzEpx54bjODXopEt2chL9
1Fu9O1r1STfMIMu3FBouTX3WeUHoAYgq7rf59vkSpHLNYhqPO7RxRsDfSCuFLqY2Bax4G8UU/uuw
KEYEQnMgt+dM8CLM48hcaLkx8VNdAZaA+t6eFdEBtT7PoPn367Yu1+7c1qLSCynkqtY0g5+mkUdY
OLTHlpBmdYzGDovYfk0VYwpjNUtumJo2++vGVyYVyRA4a5qN6BnN8eeTChZq4L0swk9Keqey0Czv
uEh8p92qYq14bMBWzckySAlCuWVZZUY2W+ROnuYnxGZeywyAW58r4y8SD8GESi8HAyW48AvFp6W1
4ZZePksA7M0uG5xcxNTq4lki9sAjR7L8hC+Tj7w2tNucZuTb9ZlcZpgQ8AAWiJhnVn9W4ZQuZnKK
ItsasvxEuyg5DKjQeXFnVQAUDXqCwankOUcekbmDENHGdl2zDWcY8dzczIVa2LltHgHdOShNfopy
CL+lgWrUmRcrqdf1yBjo5FtFqtd/Hy4U+5DWwt6ZpfvOTdZaqytOS/ITk9CWm7Bnyc5KXzHPYdZI
L+tertubb7BzzwuYlZkBBhBuHW2piyHa+lgWZKD5qehSoiLt0cdM8aty6IsHMZSpvnMyexJ7oI0y
+89122sbCI1s0PzE4qJLdXEbyLHkddNM+WnKR4DgRgCGEW0V/r9bQV0NRwPhPnyL+Z74cr+Bp7IE
JknNT5ksctxtqnbvVNoYXLey4j4Bu2LgyYekFdjqljBDlvdqnkmwwqGy6FrQm5b9buTdXqXEi+Mh
VCgLJOR/c/tRidojt7c8mxUnGuraQK3DSQWO9MLpUC2UGBw65qeE6bPWUirR+pOfVCt/12kbhe0w
xW5WWriOBvSqFMb0btVynwp1DKOmMXeF5E8DjpqXIRhzZ4yix6TeBhbJjTBB6fXm+pytXZLo9Ji7
lAGUAQPR+crUkyiSLMMHS0cJzSy5H/DCN+JBRPHGQV57C2z09cKLp4AZLTn8atXJnNqYp0aEpnZo
doC89oe02BVBucULsTYq4H0QJAD6Ct6AhSMLiQTAsNUO9IBtlL3YrRP5JafDQ88dAzsPIPjrs7h2
ghEt4ww7UJO3luApqyVOYeY4RSr/cNA4DexPjse8PxRsi6zygvBlvoydmd8MCff5fVvcTmZsFbUx
KZjHRKm+ZV3c3+pMU/ezmtRdnAKT0Mmy9NRcEYGTK7ileVv4wJulu9QUZUhI7tzB00+9XtWJZ/VJ
5wP9q3zL0YTgZlpjg1pBWn7TxPSW0TrboXx7z+oKCp9pUe36lLCDSnp0b8i6+zDseER4WnKvVEXt
VkgI3ox6g0C3tOwQWb1oz5JMbrzta68CUnCQLMR9Ald2scAdB54VKcXi1CrTx4xljtXI1bQsxBny
DHTcjCowvdcXeXVTzQhSZLTmHqzFVZkrdqSLQRSnxNFuhQY9ceXOiIujJX9eN3S5m3CD4T5GrAm1
Cezf8zOZSZkoRY/3oITTpMow17gvcXmAaeU+76an69YuzyUedQ1AI6TpkLZY6h5GE2JKx6yKEzF/
d9a+rr0MSHHR/zUYv4WM3XfDeL5u8YKJH+CmWagPqGVoLcAzWwyQDTLpVU1AsTXuSqxbO8oSUr+J
80ei3wSKrhq2jRcRR5Qecg4SdPANV+5JPJQ/1Kykz7pVo/PE6qqpda3SJK1bqRm5mWSh/yzbqHp0
Ylq/M6BIwLCQ52xwR1rRtwb0PKEBAOfGgNYWTAP+dG7OA15l+byhXa4GLq4vTor0pqKCdg4Ytapm
fMrsmX4/bTZ24tqSIYpDrQ9TiH/m7/nynA4xa9C0VZQAU5g341GYR1aMIXeQsonUvUOysMXP1xft
8sTh0gQuFMwC4M3AmTu3OXYQ9LNHVpzMlqMfKSzMt9ouD4AlNOgachBMX7e34lXD4Gcj/4zgRJ/E
uUE71xMLCO38FKuKRC2ibqLXHAD9A+ur6HnWMO+8nGT2Ywy0uQkfjSMdOnTouvFjOgDzfP17VscP
KlYcEAMO0zIanCbuIM9fF3hSsswzUlQJ46Ij/tBlBUqITvmNGTnUUyPF2bA832Xn7iEmAiRLoBmd
SYaWlltUSVQ1wwG1B8NHy6GXZTsSq/8cZmOa8bagEDXLvy8JbyNtaIcmGotTr6EjHBCG9HuHUk9f
Tp6l9jsgsgKkNf4RlDFfBHDrIUU+E7diJ5+vse5kHVfHCXdPT5EluUd0vOF5rk0eWFg0ZGQNlCOc
xWtZF8yJmFMWJ5GFfQnfLzvyzdL/2vmHIh9aWPEYAaq6eBliK9IIfLbixOrJy9BjUSvfh+gxAhKJ
Td+v78PLVwhtNHj4MG/Y1vDZz6dMsqEm40AwZYQHU2fAwQXBHrrR9a55u25qJYWG7BnSLuBTQwbt
gsm3TkYh47ouT5lS3kbsUa2eVcM1GOQD4Nq8j/Zb44jgutF5QZa7Hei0eWc4SFF9ftOXuy3v9AZo
yBI28z4KG4tOftqrdXjdyvrQIJKFI2XC0jKfO4K/Ax1ETXnS4srLAG7uHuKi9qLxqdhbKlTebIpe
3//hJKPdC0cYzSd4bhdXWkdkZk26XZ4M67bKnzg9CHUrG7F2T321sXgbkMcpwNfrlKcmRdthfDNV
u2J0WecCyeC1WxnFtZ3/1dr8NV9Wq5lMYRHBqpNDedBmuldYlUvAbdPIPSXlP2c7sFTwVcDxhz4i
YPDOral9m6ZKh/iOUoBFUgk/z2b2VgVu5YRBg9oC4g5OCuB0izHxQavlVGTViZlFETSTRWpA31t9
Nw55si+4QTaO9MqWx5gQHUNkEL0rn+7Sl0mcnJRXBUdvnlJWcchQ93YhIbIlo7BiBQ8XUFCIG2yg
GBaX1GDbSTranTgZgx7ddy2a/uxKsfyNg7WyI1BkBokYPHMU2pa8VwpA7VlZD+JUZMjK9k/VEN9l
6pMhegS41QNH5VmS8Wb+M06ngJhzoVHumCHcMu9CpPL9KDY2Ns4nkOzsVkGWEdkc5PvwURr8pvOd
g7izow3GfOqsdvjJxyxJvSrtUI/rR6Pcy5okqteiLJD6JEGjeZdSc2cQtND5WpvX1B2iyHrPgI14
l2OkHzr06uoudqFovDEdDWg4JwI9CsIBEY7al1ZgyLgfvFo0gGuOtJZokKC68UdpdQPdrFEqTQ+F
z/4jbe0BlAMmtHm/l4Up+72o/o+079qRHFe2/SIB8uaVMulVJrPsi1DV1SXvvb7+LNXedzqTqZO8
PWfPxqCAATJEMiIYDLNWFUukLOMarFi9AWQNX+vmzGXmxfjTB1NiIhQic9pCpD3vvEdIsSHdDaVH
P9nlHomxUfRGEaiIYktpo6bFxuNTZL3rnt9k6GrE1HujAZorCGoRkJIzzorBT8C66MM9gIcSBvjP
dQCIW3ueRkLLDRrrkDa5/J6oDPAWRdeNi2MChFQibfK0sSRjJSSSpYn+NpkEZ8Kwlx9HD1PvMQKi
q8jhRzySXXheoiNWoVQmzBJBb7VEdfvad7JSFfBOwZS5B3iG2yYz/xClm7hkMRyHhxAqbyr1GirL
qI26qVDdXM/QDJOSManwgkhJ1TjC2Ox7j2GjDIE0holRGhLavHLVxaQHmL9QzCkOWl1YgiITLf7N
Gc+3F7h4ksgbz08HZJkwEXt5kqEOqN+eh/WhMbyzdYHPd1Iof08t5jowTADIjDCf5FNdYmKhy6Tc
KfpeXXEKX/6LM0XXNg4VtXnIoVQK3FtyF+cjmskqwWqNlSzYSNYxznNJcZAgQDIN1Wq8GGY7O3Pn
CNBStRmwvQ0aG2tUOFETh9//21hijmnPpFB7mhpI2fheBin1tkFSU8tWssIIAK8VBaqPRDgKhch3
4M/LlchaEqBdT5ZcDyOjmAUUhbUXb4oqMaXkWQh1hl7+VGQuLQGWhmkXVFFma6ATHwHfhFmlRLKL
EAqQ5LDuAoNxCm+n4YMY34/yGy8+80hR83JmNshbVd3oqBN/8GWMDyWsG3Np+WefQz+JGtUfJL/G
5wB2TPZKK1f3zUwt6gzRrs8YNZbriBRtSgg60EYADUWpg1Ib6H4caQqnuWnDq/shzjTiF2iH9BDN
Oeg2rVwx9XEX4Ep56JRiNEvNi5zblnoVI+AbdDz+UPfEwtFZdXnggFWJ0RmqaS7QP0xUuqw4ff17
CagA4A5GL5qMqtKlBD2StciYat0teE4GELmUW3xS8AwTXDg5pCjQXop8DDhOaJda53WbT9hrN297
h5N+owF4z4UHeSOGiYVn+l+7FWREUEFB4wZa3SQaBbgLuVjsuBjbpvNbRUQKPVMGDCyq8l8bPap8
eJPh3+icRQ/t5e5lYlwIYlBrLj92u6xuQtTnwwfBMxiWeBUCz9XEMzm04Ys1ChU85MT9RPQkwKP2
Gc3IdtH//SU/S0LLCYoP+OunpHPmLEOouA6kcM3N4BQcva3Bru37CSBpitHyEo/bdM3krQUhVKze
G4Dk3mYK3E/GZDK/dtso4aKRHWcImDH0b1zuLR81aHD1PdWtR1Bex4BoTJ8D0c5S+eRh3LRcaZNV
FsMdQIiPxTCcUB+cG16TuLRvm8hVdm+eDMNlOYcecIL0UITql+iIrUXDxRsF9WQhqzdlovXrEZg4
NgJvMMtInuAAv0fbeKMobP5ePAbBAUqCE5GQZrjch0Ati8jIIJ7rDcVCqtEqNISBWaTtJd7YTDxH
1IyInMJY9tXD4aevCi4Qic25A43yfwAK4pUI7MRu+1ECcwgDoLtBJikj47S0ucC5+EcKdW2GMP7Q
n6XwD7zZ3bdPXWSiTvK7ZNVpFtQJbWJ/BM2u9kyxhUFs5BSYfK4ECCgreE5+3z6m6+1CcQDPYCQw
0GKLBoDL349wMWPcQ2ldebzzwlcFSclw+q1nG09hPJ6utwxQ2PD6gGpDQxOQVS4leSMXK+1UDe5k
5KbAAS4qHkzOe0GKtexl5D45U+VZKe5rDwShc+eWjoohGhzmjzrbvrGXgl7xxcEVlEf0iyH6OGjJ
faaOjJtiYRvxFp5lAbFcA1TFpZy65euRD4B+VWL6sikF0uoZxvTRmi8chZBFivrjRC4jHBm5LSQ6
Z4BxBKCUkwFuvxejVDG6nQVv+qaXZNDhw81SJq1MYtUELg1ZvT0d25dqxW2Td3ThN6vQCQZS/B5+
Fw/FzF3617cKPgqKBFgU5Pmu0iqFz7e110ejiwGlPZAcScGNKz/L/sVWI3eJeR4ZlZKr99ygz5wc
TT66dY3p9f4+CNC7n5GmMkHbyljSwpNDnvGG/hFG3WCtjgEMFTxnrjYFUE+TzyvL4P2DlKTfmfxR
1fuOK/Z5sQbS9G3DvDZ8SEZsND8zcLPRY8Q8x8udFzejG6ibUOM2WUxUdCDdFrKktudCKOufshwz
xHw5usjerjQ5JEk/7tq9H9gTxzq3BVNE9zX+j3zYPPdNhWwD5hoNLa4mV4rQ9Bq+SbVo8vynJjGC
joUIGLgZiAJmciugitLGUWmwu0xtJ5erMB6hrfRXvsE8mwUOsclqEjtLGHHbdcMI2DvOJVJ3XdyL
MTBCIFFrJ0eX88f2fiqJbiIflQvWkO8HvVhnAxE7huSfRyDlCNCXAPBoTBrK149EzOK0IS/2k/v6
egiJc3jYzcDDIbkzCFDCwbB1GCyE+ASYlKZvb2I7nv8ggfP5WYIjSgCfim/fP77sT/mrqZPOfvPI
UwDIYJFUKzygV4GNvDYJLZE8rGFulmYdbfIIMPkZOz4g31/ftzXyZ77x1oqom7Uy9EGre6xoZvm+
c3a7zhHt0UYDsWk49WHaoc3lzrDBAWQZ7/W+WSmKGd41D+a6J1u0vpO1RBiX/fL5nu0ydQlHcTWo
qj9/052XpXZVrFKksgC+h6Gdj+oBbXn19MgKMeYfpTbCQKpxHmoFjsBV/BZHXD+WQsK7UYSceMjZ
cREzruQrfh28yTGmh/IIkDrwHrsq2jc6H3tKzrsCsNU/U2Lgn8gKzYS8PH0EINdz5UfG+S64gQuR
s987u5HTUO6ALAqRsvSmmjHI/jizIal5ep0V9h04HKR20lcJW+ya37orbdCvR1S7BY0A7wCfQ80J
7hbReesbhrdfiFAuPo1y9sIYxaEm4NN4gPEqXIFnnxKRsGpqxCkgJxxDV6qBmyLzDDe8uCdoS5bw
7MPYB909JaDqL4xSxbta1953+TpLN7X+Gcvt2+3Nv14gxmwxWw4ILbhH8ee2O9t7tF1WYxX5gst3
Vt3sDRD/pIUrgY1U7MxMkGyt/rotccEZY5ZZAg8IpuZR8qYhKtJJThohVgUX6GwyIJUj8GiJ0Xef
AMMr26ntNu76jR+m9wy5s8u9tJ55hhozOshC4/FOt0JLSqvj3awILhgH9fUkC0jIj/Yw/uqIgQnY
JjuWamYLLL6O6wt1Fov4Bw1jKM7RpbkoaeGrW11woxovj3gXc+9N15DwLuQYGZDr3MSlJCri7Aqx
EaJBw1k2EWk/eP8k8s9ZGVvB1mtZXQvLxwjaXsQkSBdigu3SavlOa0Ilwrrq0Z7uALdLgBnjKT2p
IuCqZh6gsL58XLO3T3FpjdgvFKhROgZoNbXG0AD2miJnoqtrmOk0nKC51wQTOHdt+MHxjA1dWiNU
FLV3Hg9nYORQnqniw3gC9YHoppjA7HsrrImMocpStwFLGpYHrouBIsyCmry2/Xnef0YtQmIUONnU
zhZNoI5TlIhuyR/QZwqEaTsbT37bM+LJhb2EnHl5iIhQNaacW+klUliqlegORW3q+UcgaCQC15iI
KTZAE28ThSHwJ61LmeCFROr0kmzoJkWrcXoA/40TEuRAuO9e0VjDgYVoKFcdZ8m1YYoBSGc1gXCB
gVkRK8efzfCrVsqdZ6yalPRlbcZQszrUVpmvroCrbSoShlxYraWLGoAuT7iLGVgSWnep5XmUiq3a
lqJbcE7kIXsQVVbmoCFdKB1/LImnYczfYyj5whsDKDAIVZEjgatEa9Sl1GAEnjOvdtC7QPnyAAs9
GKHNS1aBNzL/hccrMWbYbK3ZYj5gfdvCroOMGXkB2o7yGAYc6HlUQan6qa1aEUG5rgBCCKShk5fE
zm0pC/eOwqOzBSyKaNIBtMXlCnuQrOppAGpxPcqO3jC55SSZedhanJoBGoHHcUrIhtf2bbFLOwss
JozBzUO3OE7qPNWg6isOmXI3734BmrSHBBB2JgqREBXrJMyI9LvmROtfiJ3xpn7MDB1D4uVyg64U
C3Dlof6AGe2xcmputAY1JfqwUYXXIi6eVM4Rwz3gJhmR6tJxnkumguccIxSxBr4WNx/AGiOmPSKX
BiDvtxe4dJy4BoAUIiBmQb/y5fqkBLDZkRcoLhh6NkmMwf3meyw3XC6bftfZ/UMZaavbIpdME+0u
M3ogupYxTkVlPPgJjAlIaKuuXxPebsajCNzZMgKQ8xOfaE4/xURgxBDXm4nHI4K5OR0/481SmzkC
BYGbwKnuJmIk2W0bqpua06rN7ZUtSUEvCkKjGezxygLHQJ6kPCgmV5wQ34+hIOIFqaoMC1yUAhJ7
ZDLg2mASl0cGtPU4i8tyclVuSh2Ag/vQRilkeJPru2weIPojhVL8PDVUNLvgndR1ybDXQj8CiruH
6F7UuY3hyT1j7xbk4d5EygldIpiVpBtmBwNA/l4cC64XSep7rhijI3Q6wgPFC8BFO6mRdfuwrpMy
iGN/kE3/E9FS2whkHqPCswxBFxrPMGThNSBhaoDjyOVl0zHMbDajy/sT+OkASkcnJWDU0WxzeWZB
NqBTlOs0t0p5oo14tQ94l0ePiv970ndSxDCx6828FEdZ9VByfWqgNxwtjpGpJKMJgzNr5an6+1rN
paDZvZy9QkA5X8sgDdDQvpb/SkBlEYTRRFqRiFoAAvrdTIQA6Oj2TvbeeomF5DPv2tWuzvUQQFng
qUUD+Wh6oRox4lw3xfz81+hv1Lci+R0DNPK2qlxbHNJ38/AXxq8xi0XrZlKHQcl5se5Olf+ZYj4G
F52XMm64a32EEIx6/uCiz91Yl1sp5NoAoo9Ud40kBefEIGNNqDVjNKhh8RYtrudMFKWNaprpagEg
KpSP9YxocpHZ4QAs6n+xa2dSKCXs/SnqcjB1uLqXOk0zkQkkNbdFLCnA+Z5R6pdVep11Pg4m1ayM
A8tOik6AVjvpagJcpujptrQlqzqTRpcDZzigXPWwbYKS1I7Req3lT81xNPx9XI0srqyFwgAUAjVr
4FQgLXgFNytPdRV2Uqm7I0jSReAjek19qA3B5iPdmrqt0bSruKs2stia/DYeExK2wkrI23cj8l6L
x7jTfhsxCEOnFcjZiIBSYRALd6mkkhHcW4A8gxasRgzj5DLp4g4h6ePtDbs+nlmPZ/pIBBa4EcVL
lZ6qEHjz6KYDhuUwoXcWd/vMH2nJ3iaTdZaPXUjt6RruRNQoEZfiwU6ptTwkhaFg6APB90tkrDGB
nubHGsXJoAI4bgg2N29oviXuPkhF0qYgHby93GuzQoscwIER1CDUQEHncrk1N7ecc4XkdkCbtVAj
l8AwzbN6wxbCJ0xc6JhgRuwwo+dTsYxfchxm9ELVLaWCZLUlg/IHcCzPolNXp/4uCyrG6+9a71EH
A5qcDhQTwKn/jJ+dOXkjx8SX71VokeoEHimY8qVIkXTi4zeuNDpG2PsTip07dR2Nfdg7+FkMz80j
vpe7qADFNYcC96cdSONBH+wGTocUoW8GdvUwrL5vn9kPPuctcdShIaLmM7WEuB60uupADip4MSoU
gCVTeOb3tvjmViZ3XxFzr5n2U+h8g0HTia0tc7qFjhHohVPnmud5pvQj+mMPuma967/jB8MZPPKo
FTvz6bv5GPdmADbl2+u/ShvTUmelPj/cpG26tIBUy38EYXW9Vgigve0gI903IMRNsSPZKjhojDTp
1cAXLXe+Ds/kgp+oKnlM/5/GJ4zlNdwGaOwhiXVzAHAE/5rfD6UZvjXPzXc5+qaK+QLHOE3yS+TC
t2fw7p+3N2K+Km7pAXX9BqCmQnct9iEFLi1Z8Y6+LszCZGi3TPsIetmUj6oxLFp3iDtPnQUo92zD
b7WW+O5zRD46mxxbotz16M1/FM1hMxHN1N6BenYQX13eWb0ZH5jCW3nENLtv3ukt9w0cYeYDC5Dv
ysP85yPRrG3AeyOFQmmil6RxnPH+ADLYzgrMAOWmziw3gFRjBP1MSZT2hR4QjosRkibHGk6RlZD4
HuP0DmPbr7IH9IoobdPkQQe6XDic2mrmZy12MlJQZBtbKITd1iPmkihFkoBfVygJlgQoZ7d128Pk
GquiJsmKZbvi/FC+1tk/50QpU6WqqRFVWFVhoffG0zASh6mOQdwgH5h9H4dgDaLmYpsCjrAipU5K
dROFZrX1I0fLndvrvsK5+s8WI1ABiCPmg+i2CUw7IwDQoNnF/qBPJkfqRwGD7Yd7NIjnzre+Nicb
CFe76tCvrduy/5c7449sKtRUpxatxiU2Yqgs/WNod5hWl9Fpbza2esofFAcopLLY/Sux83A3JmXn
dx21/0OsSl2Ngc5THK9r/0FrjtFX6ksrKbUzgPuAwSL4hUePrBSb/uH2khcvizPR1Ir1IgsreZyv
LXRltaYekQEgKspuRM8266W8LAs5bQ25DQxGUfka9NyIMkgP+1PjtFvQ0IGCbpNaX/9mQX+EUNe+
bHjNMFZYkLj1VsYuIW/CM4sXdtk2gfj2/1ZCXfZxm+fgl8RKxB5khADpNJs7eURiejuOey1/0lkP
lNnYryz0TCDlSSejCiRMH/en0i6+pC0KHvbtbWMuifKgzWSIVdJAgkKs8rFGyTchgz2sWHnfn5LJ
raVQLtQrpFpOJAjSV4pIQntE11FmvolkG7VW+9IT3dYZgecPrMq1TGBVooKjGTLdN5+iGSzOPMjs
geZpet9KSIK32L5PPrJih/5z+3h7N2eDvSWPOq4RuENeF0Beo3ypWv9UvGeT2T0ZTckQtOyxZl65
/66MOrYAWYAYU3nD6fUTo+i5eS9bb8m6X4OPiZH6ZK2JOjcjC4EqCHzik6W8hDnxHj2zZvUeLF5E
Z6uh7zxezuVmDhj47/gpaEhGeKvd+RbHcBLL9/iZIMrjplElNtOIbQu/X+FknQ0440c0tOys24qw
bFYAcgXFzKx4dPEX49W5l3n5fLXGrr++08yX9BSR9W0xy5fmmRhqPZ0EAhPUKRGXKJjGRKrO4UD5
rZ5e4q/GTl9rNNbu9xhi79D5921ginjHmmlajHvPvoC6SLqpAompgi8AL6lqgjbFEVY6+fBZGzr7
7yvTOpNDpWqiyC8aHc3S2NDAjBzvXrfkzVvy0K9ZuX7GiujrStBjoMPVkJTbvhuYj94afNCE9Vxj
SaHuqylPoqitIEU6BifVjEDQzjvT9/dtBVn2gH+2jfaAfOBFxRRDjPcb5L0EPLi/DVu3PId7SOzi
sO1Z4evs4m6cE51dyNOi9jHoN5w6RyN3+aFZ+ytp6wKcfbP7277yn5DxbHGUE+RjvhdaH7KMdfwR
QPkUey+/spB/WCdFOUAlxASaNpuyeEAVFvP3hD9qB53kDBWff4feOZQUkJnB3Mc82Ib/fvai7YWm
luQxHk8N30l2zHsVgLjDfNVhhpJ1SkshGVpe0A6NYTI0YFPWlCkTUBKCdDhhImjX3RdAMLIiC7N6
K8EGfAqA9ZyA7FA+Cd7/1QPnTDadBp0n6GU5gWwnuQvuvOC+s9sX3rB022OxCSyq/7ksysoUdQQH
agFZbb6Tp3eA3yShNbabxNY9K+bvQcebxJvaEmF98upf2N65cCpabDwtS4w6gSP59g47SzX7FZrA
0VA32M1qsI0HhrylYPFcHh198FHSySnkVdbg26+hzZn8RnnIdomHfNSbb37nnpkzrqDFuA7TAmjM
mZN7eENdqm2pe2EbJfMV9HhwQhDJmI8qCTtTtI7Hb45hI4v36rk0KlIIpRRwUg2kJdboFrEJzC8k
NLbTyApJlvzYuSDqZq1yP4pVNRtOljRZlS2iC3a9/vZs1WU9w6/yzrMbOxdFGX7Bg1kzrLGm12yv
kdiVPyRQ/6ABl6UgrDVRVh+rYQAvA0E7B1wUL6BJ2DTvawtFUjQo31bGJad5tiaZevNlvi+MBbju
T/6zj+7iPWdZzH1jyaCMewRZAbjKIeO5N193sfsuWU5ghU+KnRbEPCIZ9nx7UT+54ysX/UfXaTDz
CQxUSdvBnezu0Idkz43Tm4PzLgX2CQwfo93uTX539K21ORzMdYbU2uaLRQrDMjh69NkL0hjDWvMp
HgonBpjfBrVgc732nS+MOjPOcTFiPj9I6o6tykqq2glLHs1XjSR3qqUSkIcQzWJNCLKOk3Ikipc0
fFlCUkys0JUtf6OTL9YA7hVe8Y+xzVRzc5M80hGUA9H7IknKSoBdyx/NXSLa7Vv3CeC5PR6gjxKa
i9fWsb47mj062mNnRL8x9pWVTly86s8+gnIuzVChXBvgI56tQ7UP7gXHwYga6TaPL0i2+SHLay4a
/pk8ysPEeQfQCNBIIHh+fu2s0ix/uab5wFrXYlSB+ja6nYD4DgSCy6sgHcdaKlIFe4vAwu7RrW0y
wUAWt+5MBrV1RRyFABidZaQfqWZ3a8NWrb3wtG3J7pAjJ8N4/i5m3NFy/8+iqL0zGqMCxTEE8u/v
GhG3se/45PHxcSKYntimq7vNKbAAGF9sy+P3+iH/fFgHtvlk2sN3Z/vm09o8PsD3sRR5XueVKzr7
LMqXJ7FeqgDnxaWhrobduLnt6ZbvpD8//3MPnwWjSZArWlrg58WK+Cv5uN2uHx4eGHq5aPFnQigH
ngKLtKx0CLHS0pQtUJ6Y0MrbK5n9E71PoJVEGVxASy2gAS91ErQhEqhfJqh+8CjFIKUGotBtCbNW
X0kALs1MPAz0PFrr/Twu5GhIAfPUR06BZl2l7MHlBDoh1o13VdKfnRfGeFEQR9QOSCvqVu3Esq1V
FPlOh09JXYE+F/1Uvx9TM3AMW75frUz7yL98V+/xL7NaRfZ3v+vJ1NlfjHP7mc+8WvLZd1AH1zZB
15bdMJ5erUOOUY27eIsCm0zwKRxvkpVZkeM8OTSS7+TQA0LP3jGOVbjedTB5olI/w/Mi9qRvwT5S
g072mv7EBSTZAz5nnwJMlBS7cN/YBsLrZiWux38R11yKndXtzC48tcLIigKxCvFwAPpmD/5sm3UV
XrHYAvYVQ/8SGHuR/MUkJeV0hL6uQFo/9id1pfDE2/qZbZDsOFkoB2Aw5zO6R3e/bBb7zLBUAP1/
+L8yn1ToUi8P3XM0sKLh+alyeeCX30NZEddMDZ9MEZ4ysaF06MsuQfnTKv13wRdojK8FbchJJZTl
yRg73eV7SQPxYt9iOseTcy0jvZxmLBf4UxK6/ipAzs9TUYDVoh5YqRaB7ErjkYvHfBhAEmOAnxHJ
Fe9qy/3OzKfucIwO+cttc7++5Oat+CN0vmvPNAC9zZ3qaQJqAKvyqXa8uyNCofVtGdeOEVOeAICY
aYjQBkrbOcCmek4ttVnLRhttN5ayAv4sYanZQnB3KYey4yRtwrosIKc1Gyd8npzqRXDTTUEak5UY
kq8v7ktZ1GEJ8QiYjhyygPO3PxkpuSvRMaFZQWxLm1e4j+3OJwpJzHaHaUlL3YopBprzx83KD6zo
Y7JlZzLtcG/YEbqPHvr9SBSMIEakO1jMHMX1rXH5sdQht0MsJyP0G5qVbEr7cNItzRY3KtkWK89k
uNMljTo/bcqnVGhoBie7Op/2Kyz88JFhzPK2Qi3c55cLooJrL2onA5whcw0ufO5tMBXZzVozuQO3
Lcy/z21eCqPiwFIby6Dvf3YPc5vNznNs36oZQfTSBXC+a1Qg6JVqrgPFGaWxg7BCZwGri2HZBtFA
BG5BzMjReNCJ3zf9mKLWB031f9sf3/Xu+fahsCRQ29TWAzfGAySAJQVDrcVaJ6nlW0w3eR39z8fx
ZyXUTo2tqlVAmoZ+OXevifmaE0d/655Thxmcz/6Cdsjnkqhry8cgQDUkPyu6C1eRlZoZwTO4XzMf
wcsG+mdN1IVU83wkGWhTPtV2dCoxulz2RD6qBC030cq3yl3BMNKFzNPFLtJpy7FMC5DWYxef64fS
/D2ZbnrnW4xY8n+x03/WRXevRYEcd+icH+ALJuczsPg3by+YaBsDcBLjImOuiPLIoZoB4nw+LeDz
2w4qsl8uZ7Xrf7dzeG3jggb+OPocLm9Mlef8WhF/2kze/QfczwUBjiPSr4TVFbaQG8EhnYmiXGmf
DVoZCz+ikK1wcjN48azI4Vx/Y2artDZLxk29fIWeSaQca636ol9kqChGm8H6jA/DdkKbne88sIL/
RW9xJojyFppXZ7UcI7tb2q+DRkhsATNtc9sjzZ7gyn7PZNCeggMoZGTEA+rlrwmsKdkytou1CMpB
KLlYaV6BrOou2UzrjsQbVIZYuEs/HMG3lkE5B0GalJZrsVXZa+WM5ntwPIBvClGCZqGrZsubwgZQ
iFZOCvTIiV/ym2aqRHZ0x35TW/xRW+N9vNkqGxBB3d7geX03vox+VreCGuRlCW05yFvALaxGK8Qx
3pbx86S9JYSK6oyhaZtUhpDnLiOHd89MELMoVmUd9HtPtgYTmBu2u30khh2u+JOV/U5WTKNnnPSP
ozsLkystxOyg8ePIDMIfDqibxaRYv2GU/8nMN6GjPrIi8wWRyDoJIphH8NAHt9ClnzGSoY54v+1P
r5ODBHezrq38yIg6ljzMXDPD/zAWrIND7FKINvhJ6M1tLABmd5BOcLod7gKTWyU2IDA88+v2YV4R
v+ElCOQsCPuhApDpeckyzmRuzKDLO9BQpHhyHpwcXZUISP2QYMbJTK1spT+mDeEfb4v+gZWh9OhC
NLVUTsxCJZPhTMvvzuKQ7hr2OgaE8QWvwaGw3tFgSzgXQA2lGVia2TvivXwczI/4OLjyzjTz/dbY
zJrnO8lKu2dETwudx5c7Q10rotJVSjqXu9DnbQp4OgCTxFXsHiPwzlF3bddzlQ2r5LzQcTFLBbsS
RitABfNTcTzT60ypgdgfwoNh6hjX5lyvcRLLt9EOppkooG6PADbbgpiLAGeSsLRhvr+uj+SPdOq2
UVI8tCsPOXKQQ68Ooi2sEcXbw7Yg2nu2yl9ylrrPZ0wLBL4q2lgQBWP+jMo4xV7RtZ6M5Sqk2gDg
FBQ7DVG23Ha+41jvhp8ZpStpQKvEdDD4aLDPl8ZVJS24DzSUNvDk0naOIzniFqPpd9UuNCOXWxW2
vX5AOzmxzbeRBE/MUHnhkSrPcJn//QB6uQgq86CZaysN3p4CIod0VeziQ94Td4teWAnoIy6LrHYp
5puRpAEjDWRiHkMel6seJjUNCvCunSxxO9qS4yCx596jqun/um3RC8UP4JKdSaIsugZARhRKHkos
6wG9IAmuwMkpgbgiAS/X9E8Z2qcn8z60be49Mn1MDQE6KDLX2km4Z9bmZ9WhD/v8Yyj7VUZ+zOSu
Gk+GNwzbrJDidzkGallRdsGuirTQ9DAp7nR8Wq3kopDXXo+Wd8aOsD6CChhBWBoCeBt7Lx0jY5MA
AxasnrLZOa2C4XDHe9NGYCG1iVmgm9RAe7mj6BYPp9Ztbn/JoqM/3w7KtFtAuSZtq6FyAlCEvTyY
M0VcvpZjU7X4YXuIAnME9pi/CZtdYoor3hz/PwCzFiLACw2hosyqEeMW6PwIUKCJlmphqGDvWdgT
U90hgnhglVeW7uzzVVMRZ5ZWcqRnWHVj5YiIXt661UgsxtYuRF0Xi6ICgwz5WrwKsChJJID0FTHN
1nd2uKk1E1NvaRoTeboXjJfW+Io6Rw0fw+bE81bZPKRKe3f7YxZy55c2SPm4GEDpCrBGYe1TTg4p
mVrzPXSjzSHbRJvqy7c1G/yu4UZbtVZG3pSVaNl6alqs/MZC9z8+BPD1gOT5QSegnAHnNbynhP54
eh5e3/XDO2rnxkeyci2CaHiOiEOLlQRcytheyKRsvvAireMjyOQfFDgW4XgI17ItpeQ+sJp1j+PB
tJRnstIFSyHxhVzKzDGn/V+11oDipNVrzlhrRy17bwDYPVignUXnZIcmSScFKFqy0zNH0kklPknC
louIlL5ggCjAzGZP+GmnFTUpm0Mz41ab/vG2fiwaIEDqwTQHdhmR5n2reYCOdKBJOUmODOhGY+uy
sjQsCZQ1TEXdcUMfjKd0HVmGmbim8XV7DbOTuPLsZ2ugVFzg29Hgq3kNRPo0hxVLjRadxj+/j66j
ywvTi/hcbEaswJqwScVdQ95M7/P2Gn4COWoRykzODXILVJeA+3ApJClRm8FDYDzVW3El2wokPcZ7
w/ytoj2ue2CGHgvHciGP8ryT3IBZhoM84zhn45Edr9EVqm78Ve8YKw0TZTzaIU63V7ngGcGLAyAg
tHig0EAP3cSCNCrViEJeKz5kHIaMDFeugFjarDMf+fXi/ba4hYO7EEepXln7udFEECfBDDldI3L2
0Oq6GQk5MdIXzwDxe8h6JyyEsBdCKW30hVIN0PIxovkhf25X7SHF0/BXvZeeQvQc3l7g7EdopTnb
zx+fe/Y6GLkmNYCCMp4CvzrFeWBVY7D+v4mgokW5HcVRBDbnCXCPZlZ9RsnmXwgAWgFG96D70I1L
xTe0vPbbWSf0GIGolpP67ztdARlzJoG6BXQu1MLQGwFthWb1wOoZprsQxF/8POXsE0lvpUHCAkLx
nRNjy8BFG2osg12y1/NFUP6h5trC1+ZzUJLI0lvgV3sYB8oM00h+KTUjalgYM77cMso7JEKihVMq
jKfd7vBTckfO+5T8OuUm2ZBf+87ex3vyhpFOM7O3x+qQmdnhCzljcls3WFs7b8qZfnucCPLgEJ/B
Tx2ppV99p5CmZL0DF63oTD8oN1EnCkaqweJ2Qrc0KoJ+7wyqyFASaVbjK1M9E0K5hcjAQH+ONwja
6A5O/wi8W8snhjuQ6Pj4KNV4D+0zsiVHIEOld8dv/fF7Z5y+duPq9o4uZeHPtPWKLlnjmrgbUmgr
/xDcD5v0sbsT1umXjyR5zji9xX2d2eDR+wZmzp8tOTs9OUxbgEXg9LwqI7r0FbTMQGvxQjkTQZk2
cAFDNR0hAiEVivKHu2lzypzTsEPub7Wy970FmDngTwfkaGy+vxi+flE9z6RTlh/EfalEGs7UqF6V
8gVcW2nNOK/FBWL3kABExw/AWC8tYBgjZQi7cDqJ4vhLjEJwvgymP9Rfbck3thBHBMDXLEjxxXUp
oJhGbgKIV1fIFCUavSZAEp6q8uDFbtXcC1zFUA6WDGphbd4IYV4n0ynSP/MW0JjilvOj/6MQyuhk
I/ES3ojguqrOlKRNVwh2ifCfYVOLiq4CxRYwGiC7pRV90sDiKkz59FNF2+krDkiynOk5GeFWuTUS
Vm1mKXGlgOENvCAAVQW3/Ly5Z5aFxMSo6UMxIeI9dEjjgGd7X53E58+7/MEhpbXXKvJWPab3FRk3
x8xcP9xe8VJm5+IDqPtBVoamTJN6Ou1eh5AA9ie5H+3DZ+E4qfkYmqVlt1ZRmtmHvRWtChWq8A5F
WVZO56cofuVUz/aBuh9qefJVqS6n0/Pzodi/1+RzzE2frDhzhaE+/94VMYoGXFK01QKvjdWfvWib
Z9IpFdYnjhtavvof0r5rSXFlifaLiJA3ryWDQJgG2tD9ophpIyQhhxzS199V3HN2q2s01L37zMQ8
7NgRSrIqMyvtyuGxLXZKeOiycoX9koFaYJMlnNpAdDinTk/1HruMOF8FM+iFGuz6aN3onbet6f6u
1ley+IysuRMjB32x8sNhN7N3vJdYntTXb2bZlVtqkzSpZFLa/tGYv8Ufb8oT9hzPF2TuAHjPfl3+
Oiw772spEOu1dZynmPCKIZNqZsgQPBNNEghYf0p9rXThKe0znLf0mc/2F+Xx/vnyvs9oVRh1yqxo
ocZx+pYYQErkZLenvo/FQdhVT+M8wG7+/P2XWKrEa60Nj7qWH+XT5WjmV+s+C1O3RNHoQAPNfFhH
85NEl7TDUJ6E4THAQlCzXzTqc97b92lMZVVw/t9EKJ8j6zMoZhXH6gCtU13NEoCLbV0Ojy8pNqY/
1E7nohuzAcbyI4eshM+y0o9lBHgLsXZJB77yT7KCDozUvMFb38XXGfb6muj/tsLQxOZtpVPKgAxp
FQXYqAxj7Gu9aa6jWNTPQHRF5yZpouLslud8EDnWX5r4XdjTgM2XIjpDMeLN/K5I6y4ZWihEWP+Z
ZAFFCXTW6fpxQCVh9oSSa0yW5hJQKEvPa7xn7///WNAEjL1D2ABCd0YzRkE2IqwHjwfx0T6uFSta
ljZc8q8dx9WZajwYk2FXiZVGcjHUAVyWTkrQ05O+XZzwld9pQ38uc8s/6DBKEqjnU592oDPz4M+t
t7+vgBSyhrkD40YOO4/3hkwlXtAqgjYO+qCZWH71U6zkENuK2lIVH9E2mpPTdjGHMV0JrrPk6Oaf
z4UO6cAMJPrCTeBvMGpjnDWpjBoMXNpuRfrXlTXw3J0J5/4nCcaCBUafXbvLGc79cvCJs1puDj1H
3CcE4ScN5ukPy2iYlTqdG0VluLQWZNXbDueoJmpUP4kwOiVFcC9ONRjxZ0R53aCFwLLR4sJ71bgH
xjzhM6xwQ/4BdJ7XMuZUsj1vMp936Yx2Bn2dF82FXnq1648Hbc8xxpzv3xgc2WLzqsHi5/h+hVAy
I9j7ceDYFyr/PxXyx1Xc5GFEIZJbdAS0oKBilUfsYoGo53kfvJvg8UGN7IhKWAxp2QL68zH5Zf4C
ahlv9mOikeInG5TNEYFTPEvrAV3BiL9VL5/jqJaQqh67RTg3MtFM/5MSo+dqnCMfrYDSsF0fG+t4
fDtZ3hZLLrZrt8AwzxXTllt4aRyfnKczbAZZKMJLpVLlF49vDy0hK8eJyRNHM/80z5Q5TEGYSOHC
WjIKk8VaHQWXHCMhaMaAYUaAQYbX+yI3Abb2kwijNINZSrNKBBY9LOXTfgugrau334frprb3q10y
2GZBQrSuIqvLocxhT2FS/aeWzsFLoHxaNXv0vKwqLLBxo3ntGThScb8iL06+wHjuE/pM9devcMCs
lWHJXH2YKJf9OINbt8xIXosZcJwuAg762Xh6XuPFcBfkQbdWF+fF2Vg8of2LIfznXtlR08qozPCU
gVxZorqBUpy/szmKMa3i3yQYDbwqGibbaGLcLoESa70AFi/mrZecKGv/PDZG+czakLSuxgWubdd1
P6WH+cPKoWNesfXMW5PDvSPmub3qJ13vCxwacnqDu3VFXNL84mXeCjWbAh2gfIyhPx38n/wxr28r
nC9dgRrK4+A3rmU+3pf/v1jJ7zti3l0Vu4uzPq3A0THZrDF1/IjSLDl5xcbm9qH8Gc3+ZIUxJQl6
62Ipx+nZ2BQVo/kFQw8WcQ4ROsxMm/cATBTCf5JjjEoeK1WArbtgzU+JvcZ1LRYPrTX/rL09vMsl
BoxNDHjwHra/+Ev/HCk7XNMLFWaRZmATqM/q2xKiaKBRrPI4wSVHu9iunhxbCFWMaSMTmhNhoW1t
LKXiKLBEfe8/XYFvVphHuk/7COvhqbzbR7ey0M2KXItmE8exDsUcE5u8oIPHFGMy1P7UJX1Z9o/a
ExZeWe4itT4Ve44huFeMvPKOkHtVjPGQNbHWcxUikuUAJgvX1XGJ6frdjnNVE62EP0SRXYIrnuQi
DCkdiCFsBuoA6IydO5bjmQsTDwrnGHnvqcoYjVgvBxM7ivGWpGjQvb0lj5/kHflxxFSWF9r2B8eO
/Nnn9JNDxo6YJ0WJtBAUE7K2u3Xl4k3ZcsSRZ+vZ/TVxgFRsU0A6jjZ62B7JAjl/jPRidtg3HJ4e
T+Rcf7LE2I8qqaRONMCSD3JYFvZ4cvfkM3DnTob+QOj11+7jQ+Bs2Zs095KELT3I9NJFVj+9VgxR
VfDvISl6Q/IjoFTv39O0Ro++z7xgRddngQrY80eZPGOC4e1tu0BCTyFoBjJwlJ7HEcUJIDmc4ogg
I4pXoAZgEzIIZih/AaWMBvaWazjt633O6MH8YapGdBgBPGN9qdo2ODjVU+zu5f7HJzJgP7lgnq5C
u6T67Hw7NgB4YhR6JS5la+mZDx3huoKTRnDECiN4jd5XWjvDwDeWSvevKBLyEhPT9uibAttGEDbh
LNdjsFMgh7SFWf+k5gjJA0CK8GzfpGUY0WLyO63cowkywMWYbrzFakqSnsjug+dccPTmlrMbec/1
+b/XLx+iuTq/f/0T1Y8f13+zt6Ovh5XQNmfqLD9j5yXtaH1LPPexnC/mSMSvBquznc0mtVPXQ5TH
Y20i3/iTOmMTdKOva8nECfpoWh4WZ2xB8y8Yfndry6p+Ay7R+/AOT4LPHQmiOnNHp9gRxfR8qc8N
DY7ixjoHrzW59NtWck8yx+hxBP5miUfHa2azLAmBs/yob42FiqwpRwan/faRDDLG4SIOs6TO6Qna
qGXAy90itqpRyOhsa9l7vLoFz1zc5GnE0KUFOjUgqmnKTMc4g/t/jaztqNbS/ldZgBFvjLVQzUzR
M4PCQ2BKQLfE+au13O1qjnmdjhe/ybDjiReseysSeoTYQCNAFDogFmIGXtI5ETnvwWAnFDuz/I/Q
+bbgqF6w3JbHp/YNY0zcF37SvR3xxLi310jMxbSkYpGS55LUK1ddwavQkQ4GwJOTHJfcsJt+8o5K
scnnHlC4gA/FbSErReyKXP3LwVwLaHbhjYJNe0sj7hizUZVSk6oxtArRDw1+PoFmBufFsbwvf8dD
FJhOgo2oMY6FYMSDpAZgzEatYO2mDlqHFvvKnr8unWVPDh7CE/+DY5dpOPDnaaI2JNPltRpbYJPa
q1YXIqJXGbiJ2+LwuEB8Ii2Ig+vzMBb89dXdMn4cstOPzTdZRm6KkzwrDOlG9njcalaOLQQOnHpL
3VCn3vpCHy82lxDBQ1mGV1ScqF/Q5+CbOhMjRWjiP0uXGmUxq17Fj2/rBblaoP+42fDQuf7iLn7T
YmQolpM6VAfQ8p/92qadYdj8vJ/XKDXAdjpwvO8f7V+E9psgI0ZlqJTChQbPNOKE2QQMq2bPkf/a
aRsOrekoaXSQjGsqp2aF9Yz0VRfmR8z0rakzHLgvc2fzy4E37Ngehzv6xXvyyrxDrdHG8ZV633jJ
SQqRQevG/NdlzkX5/4vP8H2OjMNapkJVFDOYtuf6XScytGMxz7wBnv4L9oQMluICNorD3l+e2W+i
zFOkn6r/JFMrp7b9EzpUjBWZY9a1sawPdbEL7Y9nXkcYRx1QZ8eZj97auj4p2GeDM73Y9lGw1rq3
RR91ZV/nDYe/vzzr/+UPq+1+ksLy0DRNaSzzZm4De0EU5NytW0TNazS7rQb7u6ToAmNi6qgD1MGJ
Bp+2a2+pi75P527kvyHJiQwM+FutHE+0rINnA2fNi+zd+YmXQpvODv6jIdhu/JNhmHQ9vej0gYTu
u48RQT6GDEvkD7hnO/0Wf58tY2namT6T9QsVWCATYNAy8xBgGxvOi6HxyDD2xZBDubt0IGMkxDxh
+uzYW/J7Smr7HOG/6Ogr3PuKLDIDP2PxPp+vXpdLxEUHxyGLkxvY7+8vGGA5oh/W3OUr6yNA0Lxc
Ogifm5wXrk8nqEYXwJiomRZUcUCz2zZg9YoFppxncBt2HLM0HaJ9nz1jliJMYV4DmnTIMXJrzd4E
19p5PFAvanHuSTRjkXQxy42QhtDDorQDQrFO77MxnbAZHRZjftpQqqXqCjYSguTh7oheFYqdt8eU
GamhqhvHih4ALXnY+VyU2vueCMZZGU0p1AC7vsHdGlQry3SEd2sZ8pZUc8y6fpOXkbFLjCqJrzQn
BWBH6mPBW523ZIWE7MU6ABSCV8LhmHTsKv7JV95fEfnGSLn5byUdxYaDtX/QgOAkka8ldisceKsh
eSJ/iw9GLDbFFe1Mt1qgtgw6Iu5gB7D8m5vc5hJiLE59Eoq+pmF1Pg9e8dxju4F34ArGfV9RZ4u0
sXBNDPkKwXj2C2CgmBvhNTqcrd3NN+QoAI8WYy3amRRG6oxKx/N6LeLJx2IdMk+szENt+GB58qvO
ExCqU3e0+vZkjm4rUY1ONDMcon9CS69V2eHjjmee7ntNWPLyUwZDINnXSQq21nbkIfWxTY9f5QuW
ayCk4MLf3pbi3OOIsSKnWu4yMYPEX137zcfc5Hr7uNhH68/H83aP3qReJp+fhFgVWsyBJGau/ENy
6D2Pd7IcV1hnk3Rxheg0o6p3sf3j29Z9fMDOHjz6h52+OFscZ5inDbdIYHSRvRwN55KyPfPc4kQC
T3Ysik3LuUzOK8Dm6dQoDrEkHOoAKNzWVtZGQYazLdj3NeEvCc5/XjQ2YRc3wX8KLq6reiikm9ae
WL+WqOFD93guKEcHbqHx6OiG8L+GxF+j0h08ADCOw850Iu6bHcZraWtkeSoNWtbPbSSUtovYrf13
WH066MDr9eZYETYbhy2V6mBcIQnR8hOj4hwPjHs1jLOhFqkclrSGbqN9mz4naB+fO/RmUHl7/h8P
jjEdp+u5w2sJXoBE8PaIvGmwWt3KHH76m5dO+kvm6vuWGMvRF2YkF1S2m9QWVJJpXqx6WE59Ng9y
CVkvFaxx3vcYeKus+3xytIpNzmVtIgqtCDb97kt6vWy+OFo7Md88zjn8sfQSC8nPcUbd5vTXGt3n
iTVfuGtl7kIU9+Ec5WeycTDI1JEvNFhxpJ9LnPFBihl6ny8VuMudI8oVj2+u7StrsbQ7ayicoNkZ
W6t/sXfe1+G8jnOYLf9/tI5s2q5uYm0w0CkBs2UDlBleMto9zvjL4fUvadZ/ZOg2pzeyJZdMFq+V
Qm8y+oU2Mt2Sjuha41DhiQtjThDVxfmVxrFlbhWeRvLHntczzrGJMuOK9CfdiARsHaZRebTU5x7P
SvHifna5nZiZsRpWoHBcpxvBeiMFclIABJ/PFveVixcFsy1wjazUjUaBRDoLmy9WIUnm+/nD5rJH
5Z5DSrzvTrEbw8OkSboOz8mjbXcaGdBDTn4hk3ma36fDEQCFiVbOs7KpowEcIZjMAWuLYEXh1HQ4
2TWAKP/02uSZUBjnHknSzgKwjb3FxtaQfCKeJpgi3cS3NoQKa9l4IPHTIYuMvWXYsYyE9E1wRiok
hWKgh9QMm96zmziPmv2JRI2Dqj3NlvB7iifd0xE9RpuC6+xUxRnuTCX+1TOfkt/3L2s66BsRYHSp
xmjEGRPmkHRMAblvvxH0oep4JuR1g1rZzv93UjgiyDzRmawnRhPQEySLxTxw0TVFAqff3+dr0s8Y
UWHeZqNIs2seUbd+sIETxzPZk0mN0eeZ1/gUns8ns6SqpO2i+ZncSgIcQ8qTNdZHx0aJ/wQLRx8o
XbQ5/hPh+Mq6WN4BmSEeT5NZhm+eWCe9G2Tj1NHs+Gn1G1ejYw+0rwHLxbTF14pXiZs04SNizLOr
CmYmSf+XmL0+u8K7Z/P4mTR3IxJMfvGsJaYZ3bKciiXuX5DlR4DKc88noNzhvIyoKD8tUXNuqzSS
cWpn+w3rfD6vgL8igOdBC09YOPeFmkuMsQZl2PW9bICYfTxeVinxO0tBZ6irvArGtlx4VeNyKNKf
/0fAOmKPNQ9lJgFGDxQTIOXnc4LsMEHBxFMXPGnnXRdjF7DvC640behFER2DOmiJmqsoOa9QLEFY
ai46DL4+3+eOJ4SMkZiheSTLa6rFyoXMEsyecEtOvPNjDIUcmUVrUiHMFtH66pvWFf3DX9S5i/GP
I/K3nok7t8W66s1w1UrTBLXnNfL6OEJgyNp7AGDhLypPFGEBawUaIqAkff8op0u034LCVtYTKZnF
vQlBuQCmlAKV6siTdpZ5KLYh6R/eO7ddDkt5HSZwoT3vPvXpaYURddacJGXeprRf1X9LPytXhYTu
DOeZB5sxncgY0WFsijL0oZQPOGCZBIC036Qdlu8svUPES8ZOJ2hGlBi7Ekm12cUKlc01bQ8EknwC
XViirubxcF+mo+YRLcasKKmcqsIJPsDFPjYOylx4mGuCVRQYk0MJiHNXHK37w3vPQyyApabfRuvj
7xCO22KPQghaB7BxnmufOS8168ljd1kwq3tQa6x1SUJHnGPBDUfvpp340QEyhkQHQ01JM+fN8rzC
2oMv2VdTEmJh3wY7dL64PhSPKcaqXJtAECId9G7T02fbfJs93L8lnl/IevFDIlOmQMLdpg6SXC15
R4uvQTZI9e48+fE+OY5MsP48cGQzQw4oQ+uzLW4you25GRSOS8gOpTRR10s1PTR02ZH9Jx1FcNCt
7OwunEeTR4gxErlmVrpegNAaG2wXEQdNh/d1xjAUsSzJBk1Y+xrwTKvF/YvgWdLbJoxRgHOWzCKr
JHy+sbqlfaULz9+HZbmwfJ6LTpXiz8dKQySlmHTBNWOzIxUdUmWMGM74bGwrt7HLgbdxkfoM90gw
NxHMNCk3MpBwRV96OBOJa154TDC3UQ2Y900DeC1oeV6vm7fYlgHY8NKTbI5NbOiGQr6Ic0PTjtL3
uTHW2jCS7iL3ICm9nbFGePXgvC4tzoM6HXsoWAoFNFkA57JzJuJgnMS2aKjfl5LeWsMfQ79MTTD/
hDlAPEMc/2HSAIzoMQG92MlpTUcdH4f3MwZ35CXsJufceCQYeZMvbVS2ZkuvCngCaCPbYlZigWwj
8m14WBNeNWLaG8N+H9mUTYAts1hkatUr+UDhQRsrJVFFBo/CiVCv7O1kG5EfvC8PmNGI3Gwtx/6O
18A2KZoj8ozw91qQtc0J5LfhDi7KV8h5yKeTMCMCjOzPTprRigFFJiWn1fpkbd3Ybp4WZC98oBPw
Oj9g+Or8xEvBTGcxR2QZ+cdh62E/aNfHqz2Q9Cmao8+2quHVcviblJcRHe1nZJeZ15mQGtid9/ys
49YMu9+WLxyZnHzIRzSYoIe2GNZ6CV58OwBiEdpfUPZWXz84ZOhN/GEHR2SoqIyMOvazXk4K3TtY
7iMsa9nfehhRsjr0PIaoEt2jRA91RAnlqu6sp2AoboFJVlcWcZPPcB6qC15odSsV/Z2UxPZmSapx
KrUB4uejKVT7TCTgXSvR/BIie56fCDa3UJTvkytsPuydHmM221c5IjLt+P1zsBLbtJVFdVX1Ig7W
ts8FIWjwy0i2Pxy463Y4Ui+xPVsFsFgSM8C6Qb9ofVTOUtgOT1/sOJIy6V2MGGKMRhefu1kCVLDH
+OyGWUiq9kxiwPi2C0UgoriMbFnzg/r4NBseatntjAXnB9wX1T9xLeT6NGQxvdW1YBWvVbQ5A3+k
15EjDBy94MWt0213I4YZazKgYHgRTZyrEi0MISNiYjVz6f3y3MiWoJCoJNf5Uvq4+oOjno4aL86b
9FBG5BkjY3Z6oHUKAJXTrygh0cMy5D3l05HkiARjY0KsBNarGDKKuWLAPCU+nnKCJTb68pfsHGzu
UBaPJcbYJGoWCvqZ3qDd/cKOYZoe7+yrcyGexTFsEo8WY27aEEtzjAi0nm265yF3sPvFzjfrt2aw
jAPJF6tV4TSutlUvAC9IbF7igUOf7cyKLhpAtitIT2bXvzcOnqH76sBj8JaQGNnTJi2LzkzoI3Q8
BstF5MB+u9IChTua4rBzz/eWmutZNjfVQSXvjnllm7OuALuOcqoY9rr4WFzJY/MZErfwAsUCtLan
Pt7ndDrw+BZTtjXLSGJ0GF1v9HLSOSfsxUhWmpshTcahdP9hl9gaThGp2NtKbRz1y3oLK2hXhfd+
JrTjdvMrxwJsm+PdTueNRswxVibPtbxQIqh57jwrX/WyOJMld5brvsMn3bLHI1k5m1HVKAMcPkzA
z94V67pMW+yFvn96nAfiZk9HRK6tMRQx1W53/3X/y9MtDqNDYgxH0XTnsqDrDC52o9t9ZCV7XZlf
AqctSfFsrtEU1Xg5DwePK3iMDTHKWZ61NY7tdIKTR+YwV+j9QmKPNzTD0Si2ntPIl+s1ofeT/IoP
wy/v/vFxTBFbvpEzLZKFHhezDuau7qYcU8sRLra3ytCTMlLoKaHvL0Fh/xWgbPcZ4EgW21al9jMx
LHIwECww/VFxtsByojEAoP70TMW2aXu9o9pxXHdL2o1dr7LIrc4WACXRaro7WJbzutnPC5VncCYj
9m/Bvv20kc5gDZFkqjU1OMujsUOkVHT2B28WdjpkH1Gh4jeiohQtxr9SMAiUZdF9owAHc4Aqo3yC
fTcWt4OQnted9+H2co3IATok6qKEnufZvtTEkgjOEdliFCa5bjbvABnLIM5CzGHNYBmaCzke8/RQ
ePHzEBxOvJiPZ6hv7UIjrpKZVl8aat4ubrUOkOy4zPlAFPejPmz3/nlTkpgHoUy3pfRYtPRSrsuW
WDs+GY7KsiWZ7FpJRiMhFuuWa80yHhKrRf0O81y9jZPz5QdufysvHmKxa4VEFs6pApK6h4yxQzDN
4Fmh+8Fr2+K9FWzPlKkKsVhRlepUO8ca3c3hQ/1AQY3WCf/HmIhtm1I7WRjKGtKXoKAVPbfYytfa
LVaJ9cB4uxCjXjqCe98W3nyQO9p1A1Ady2GU5GFwBk25AXjI/kzea0A1AXqI82pwjC5bjMkbWVJm
MZYqmTWJAlLxjPpf4it0kWBTi2Eq7JRPGbVtJplYmgK0EDtzZ/tk/Wph79vyELk2F39xumwBUM//
kmOsfKPnRoMN77SQQCcKd4n/aCyU9wirCk3bW8bEO3g7ztP4l8v6Jsp4d00hiGZKl5IMW99duDNr
2GOZ/RfXwtPg+0+h+KbDWPiqT1u5ndGz9AHOuV0ENlrGKSLVBdvagKPHJTidzfkmSH2OkRTWgLIs
TgEIXtAOSeffMKBJATSpp4x3Bc8KxultjuhPOzLfRBljL2AmqZENiOSzD5Luuuuwa/MhOEi2ADh9
a1f6vM2hf7H63yQZF7AUyvrUCbhAAMxUxHhYUag7gHxxOJt+Mv8hw0aLJyDqDRcaeDyfV+veGlzk
i/J1H9E1w9xxUI6w3Hge3Z1ZzWRVimd0OZjrvmWPyq8kIYH7K28cDl88pWNDxTAR6kyhK6owNxT6
quti9NxbkCV6DQ5Pm2YhwzPgtfdMO9PfZ0nZH7E3K8RAMXJISarbAdZPnyIOVzzLxYaJeoDV03pL
TQl2rUrkqMxR2X3ujLnmIp1uc14ZnmwwNiQ3k7BD8Q2G2MeoX/RyX/Rub/0d08HGhm0gh1mi3kyU
fZSW2KKNJaO/KeTWFRMnkVVjvHyVLtDbcwb8ln2eY+7z/k/gnidjTIpaKaLkCg6LVbr5ndmwIdVq
9bLCc+Dx2monQ3xdN7Dl0sCiU9bZL7FmVSqKGP2hFfDLsEnBBaQJMsD3WZp0sEZUmDs7Xzsl7SRg
ZM5q66w6Ze6oWAIWL+LCT2uOOE42qquarNNtR9iyxqL0A4mgPGk9nZa3YaPa37kF+DLYf3PzqdkP
aE8O3cYPXW3zEQLw1HA41zelb2PyzNuTqaWBOhfIY4dqjs6s0+f9s5ysJo0JMOIhBlEPsHFUAP21
+9v91Ba1Rxt6UdrMIIwfzzP3PsHJjPqYIPPOiHqaaV2KeiBwinzFKbzowfOf7xOZkpAxDeZhuV5r
xRQi0DgeXfsKfKq45ETNk+mLEQkWSj+pL10s04vx18Uhfinf0Z8RVtYHdyny1Ls8JkSDtJHFbRux
NSIK14AxhWAZ2A9oEDqTFfVJPc3hHBwVJ9ZejYlRz2REzLg2Vzm6gljlYFzb4b0ek4GKLqsqgP9F
1LfZbIkYNiJgpwXa5qBjIlusiQHgtQt42c0KgtELDj9TgjCmx/DTSmjj7iLQkyMSv5zJaZcBF/W+
sE2q0JgI8yaG4qW7thKIXNyjD2+tcd6y18iRXiuTRItaRdK/A29fXiBY8bzkAkPcXhH21sY/gD5y
o1vrwjrS1NkAI5Egv7L+Xc4JwkBxTgbH80ROixL3DhnzW3UzFYUNsAtiztoGtrv2SJN3PbjkWL9J
F19XJNSWRU2XJYMJ2WVJnA1lR+8PjB3F/xjBeEP6F57NuIX/f5ziiBajaD0GDNKgAq1nXyfuW/Gg
e/H2ilqcfQFcm30IHDQBHizNBU4gHjVuHnn6YEc/gBHWJMEEXSfiB9jHtwA4iIgwPHjDOs/nmVLy
8aEy8qqFaS6nBej4wH4pXsLDfX2Y1LkRG4w05snsGlwv+PwZcZKwaGzHu3AxnqdyOWMeGCFsTnkO
MA0RZ4Vur7cFieatpdirlwzTtFZDxEXHcRQnUx9jivRUR0o2hHleBjko0nTE0XVnTuWSw4E7A8Xj
jHmQr5HSSdgQQyGeMO9tgoq1VPb3r2jy9RozwzzCit5fxTPy1tSrwcgmFtIrRHrhGMZJ13NMhXmG
u0IcQjQQgEqB7uQB4pBamT93npZe6PJMBdWOP9QXPhqapgwDY0IMMS3PMGelyiBW0yUajojCpweD
yDk5Klh3yLBJRDMwY0UQFZCh/UzHq61vFILuctTm/tXxfXPEJhKr61kNjEGnHLnrzEYt/GI9WOQE
l/rj+v/Qlz9tbUcEGQMUnqREUkOJjndhhOz4W7YV+4zO0y8ea5Nt6/qIEmOC0rMQm0mCU4QqIdtw
eqiAajCghcR/EFC5hn2NDoIPuh+aw1NkjqCwecXcKCojKDVA7NvBwzBfHZbel7owLN710ffinqQw
JgoI9GYytKDjd0vTxUjAy7ATrZ2KlsX7MjntgIxOkzFNUSQlVWniNJ8T5OnRYOdeMc9oWvP5fANd
+9p5hnWfJFdUGCtVaHV+LROIin2x1Vtj39WVbWmRPUv2kneSkyZxxB9jreSTFBqnGopgtxTHQN7k
x5kKK89t8OYpN2NDlEErs9iAjReQdGgXs83Zr943Xx1ylyV3Sw7v2hTGuWlnYhGnV5xh+Sa/YO5L
kUntkCdnXsDBrwGF4RnKfIdEO0xNyc0QTz7T34fK9n4X11iJxAuoP1cOVoqHG3fdzOWUYOfUsHsV
XnbPvM7j6VdnRJKxLwEgQTMB64Np6xiM5v4VVvMLayCeuRfJ0XGFsS/nFLOiZaXiaB0K71rUZOYo
L97HfS2YCs1GVkxRfroEaImc5UEHvSvleVTPZ5inXAgvZr2+T2bSX0O/NhaOYZOjKjDqDcfYMAbJ
QOfxfNh4/NHQ6cP6/j6jy0ktSFqr4fulYwM/mi7LaNzexhzqfT6mHdwRI4weRwChaAMThNDkbtnJ
PlyG60GwtIZc1jtU/jfq45XTtv8XQ/XNHKPSens5x6IMmirAt4ngYJEzitDvBlmeSvLxwUUVmJQJ
TYYYCyLOzWAOU8Ei5zagkneBZ/o726ZPKuYqaqRi66fCCgFjzR+5pDz88dJopmGgox+5txtA2sg1
lTCWUJsB9osCTAH43zOieifRkhbXCxbk9CRxvd3ZkoR/9QaMyDLqfLoMrRlJ8QBPFTomxtbLk+U1
vidzDbNK9fUeh4w+yzV28UgxSNnaW05kN7OxfMTdY0ji5RMF1gfn5bV3RSsgT8vlEh2nRxrawIVB
9evjA1hu1uYVsdQOhobz9k7L1+gQGBsQIuGfGDl+2Vr2VFi0DRYoAi5DXHB0h37n3gkw3kQjAGZN
oHcM1tb5WpJJuLAK60t+yH3N4RCbfAdHTDEWp1NarZTOYAqe5xFbj5BM2Ig4wLPFS09PgiJiZds/
ssvoSzCcWkPrKSmg4Bjzo4ydFGHiBCuPIvt4ngVw25poHQb9MepP/UIslsJ4R+MjHufmpyZN7ejX
sBZKP4XqWcDS3KP9Nvhy45rW7fk/PSkh4U4s3VzNe5fKGKd6pteiJIMcrdIO9sld7BenrZFZyIpF
se3BKAaWIXkFUCkgxocl3Ti1e+Z5xJOuwDfXbC5T6OSTmESQLVxB57xV2BAWrOQ5putR36R7vD7+
XRg1Ikmd55HJGqrY6M89OA8S4pZLISYz+CBzJ8K2Dk99bbjdBJyb1RljFQYnjNvMQNBX5nA+xBQ1
l6XgR9hABbyKD142aTpdMGKQsVhKjE2hQ0vpoU0+PvRbzwOYJ8f6cAy/zhifpIiuuaqDCAqoKSBE
Uabl5p85pldnDA9S9VLc1CFdU+y7pqsKloOHDLivPEwMninVGavTzPB2zipw8wx/FDtVriQEDj8d
eucc2y3NfEfv2N3Yaae36O4NaOdAZ8UrHXNJsDrI2IobAdDd1eJrh1JOYGkO1zPl2HGdsTBq0FTC
7ILjTLCsw4528p7OXWL8xMpm5H8z4zpjXmJFC6HYlNaF+Me1lFnCR4ESO1aYEtX+dzHht8izydoi
y2o9S+gj/VbNk6dwDQDGA+CbOjJb8bI9027WP8+GwdiPKDulRZfDZK1hs9zfGSLezAfGaXTw/H/p
IY84Y4wHZnL7ZAZ0HdrEeNoOCKlxgrzBMZ78G4zJuF5NychDaobtZHfVURdBg6SNfAFv+wSXEmM3
mk4ypOYC+ceI1S3NCPyjFYoFPtfO05O5o2kGYz30JEzkWDkNKCihdwbQVBSEG34Lr2eGZ28NxnhI
WXGexTJk3T9W65ZkXkGARyRx55knuy5GDgvr4AdKnmVpi7Pr56ecwBmLnJmjm1awympS9HZxIRqp
VvCWPvxTtDFb675W35r57h0pY0FmupkHcQ8xQbIHI6KaJfvYpHy2IwcwaougtAKAHbsdGkOlyAkt
w8OLGsKXoPEOHymJK0uMkWlEKU20ElrfL123tMweq+KBrTxboEKCrYr3mZ9OKX9rIrvBOBnEIZcF
yBMSlGssjFoA4Xm9fzEIdpeZiw8ONSo07FEbCtZgaLKBPdy3gHbkpZSNpLaDfoY7KNv5Wsag4NyL
tpn1Ea8/EOZwqE3pypgaI8IDknh5a4IapmpIZkfWSw/vhBuhTuUlx2QYj3s45y26UtKb0zAjCfAg
vf43r8Y0KRZjKoyUZqcsyjr15v+gwT8ChhvA6VHN4hbIJxuwx5QYAezLWEzaAPxcUB6sB6x8w1y7
RRsdET98IWYxsW6Ud1dTEdKI6O1HjSTjrGZBf1LpXR3tVgB/qxPFSUSA9METQh4p5qlTjSEDxApI
0eTu0TaRvuhIdVRSUHv+OB//NylkJw50EdmLC724YH46yAPRUtR1abUh5uF3THZHjQ+RefAuQEEP
jQqc9fMSI2S+i8liA5sv0OsYEtW0S3TRW4JPyesLHS3GwS3py8WXmfQHxz+EeQ+Tk9Seaqp59tqu
awLqWFOOP1/IGSAB+/HMcUAnm2AMxTAR3akauukY7TilMzWaFRWcakxQQ1r/i7TEuUv6u/+0X99k
GNUIzbqZGW0G+4XZLgzcAy7viZZzeN4Yhw6rDYo4iLVBVRBxSLgLsa4oAtghwcHdZ2jy8R2d2+0i
R2qnn9AQEMpgCO+uS5GWrt4VOPDI5tE3B2kBn5fjnZzjHJOkVntEslCxx8o4gyQamwFl87aW3XSp
rpuFgEpchHfVvs/jZFfsmCCjFXLbzoyuozyetyVglL1dP+eQ4N0X/f8jnrpeGc5NU4Cn47BKSmLu
YnhLtG/U/uBtERKnH9F/hJAdwzkrWiIILWT9+QiTZWvoCAC8kQfkBQ5XVJrvSPttcn3ElWoIoSZF
JY0fbcHanqy8JBdPedSXXwf9le6F/X/YDMvjjnlNZ6qkAccJRIftM/Y50BRzbBd+skoegavCa32c
xIwaCwdjOMI6j7KzSKXx6LaHOLDh5mFlF2rCLx9fX1zg/mmX5PvuGAMiVCEq0ArIUTySow1f09Ot
7pFrQCZ9EkOWgIhuwt8SGIHsq/SqXRQDqWSgl3U71VGXViy55zk3/p7kaESJCUgaKVFCA0zhANWX
GANUGJ6aLYBTwDFVU8UuFR2wooJFL6KBVZU/dUw6pVkd1ArUWJk/Fr/Nffd6KdE25Ie/78v9VB3x
ByXGQbhetNksM1RQ8o9b9/dj/bI3nc93gkgfIPZnqyMq1zP+P6x9R3PkTK7tL2IEvdkmXRmVTFXJ
bhitVoveFv2vfyc1d6apFG9l3G/epntREQKBRAJImIOVu4aZN0mUTEunxRXmwAIxKusytOazjlzN
k0BKux5sE2C6bu08nqpD5f/PLOcHz3itxXuogQEcQDYUVUQj4XfBxtOUS6laijDIXrA70/XW5HVy
bn9hCwgX2+9rookxKt+oMeY/rIomm8ZO/ErRllhJhhv+y/Iu5D0kiXcEjk32tXPw9Vdza3oY+ats
4K9s9nhqXT/mtaePLoNxGSgUkqF/qcHCvMW9VnXFEImonu0PslurKIQjqhZBcfNpbekiJg5FakwY
3r9RZA65Fad4HLG645zdozBsGMBbRToYPU/T8wPi6id+omUl1v1GkbmdUy8k4RwkIi1FHhQnOFPk
M6RbuMuN1yKJb5SoXV9Is8jyGSC/KbSoR372bp4d+eN5Y3cb6/wBPyhTgEEb3aI8L6WuOAxdlmQL
1WFAPEGFvxNuSlnBMy+DQmlk9Hoo8XwDOB0Xq+4NAg+Z2LQ6iqwMJgVq33w10RXwnj1bvp2M9rDf
YNkNILHt6Kk62vndyel5acO1lvdvX8gcQh/lQ4OVWPjCbofCBFZVHKBvc+O3LrACIRqb2OZNrhKN
7to034HI2PP63tfM57ePYM6nTtU0j0SICXDWGsHwLmoSnkkSbrhF5f1DyRfnwTjwJAmtsrEKcItX
d3+SX/Oz+/hZv/Oe92uVrm8cMa57mGeEdhE46naOs7FaAI+jWhs8HPYaUUiEwcbKSw8WpgoQ0fpY
4XzAnhIohPBkpBubWzVee/R8+x7Gt8spPLHe02N2nHf1dX7XHeCwAO2yJT1GHmnOaB9YnATO2ptv
SZVtehEugXzJJEp1f5hu4we5Bixg5NyrWz+8GZEmwGauyJ0IFkegfe+y/widad+980zbqqH5e+ps
90tihNFomfiMCUVEZEH8ZhN4I7asWli9xjGjNGC/omEs4t4QlpmlZ7UI/4zrHiROf9wgMcEddFu3
aQummJeD3EVqI3RfhDykxTOFSCHS4qMtYJwDAx02mAsL7q6xL2FdY5AxaSnAmMSyr8BgSSY33ZX2
vAnJ+50XVURD681tlpHSQZBa+afd6Nu3wGyyuxhwWNTC0kc9SvamnT7/k+LVN21jTFl1KWcr0nHn
YE9fUL3CjBd26/H9FseIfBn9hTcxkjQEygQkHzxMUkXyICRm8Jk7YeJF5a8hIOHsCAnBOg1rN6lv
HAVbiWm/ccmYsLKy1F4MIH8ko0RbiD31Q43RJTqXHu/ecLyXyhgxDBxmhWTQo3bo4lA3xLT+DX3O
dZvI55lM+t0/9EpRdNEyJVkz2MYnoRO6y2BAqtnkWSQbbvXgl7g3DPefyG9Bh5GfMUoBpAc6T54T
JARZEhG9w1QvOYRWLcGCECO9QRkHK7o0VHrUwae7znuN4A2uk1nrrkV4+FdujGVHxrDVggBkOrt1
vOlW2QcAd7whv7fwLAXZtIevzEV24CZLVjXxL2V21DZRzbDvO1AesRbt+U/ghR8JmUc7gwHirmFb
vXQLYsxDoNOBhSFZ1NzJ7sWO4bcCmBksTzpxq/kr79OlRL+ilcX9zqo+wnoV8KWQw15CI7vmvjY+
L4HBkx5jvzUj0DS1AhXhDtHVK6ah0e+C9gv7un6spbS+ccPaa6sBAizVd92wHflP4ABPW60wpdxt
BWfzQVtd4ruHBw7VVZe7OC7GFptyUWdDTGXY29mdedN58kt761SPn4LzEfnc9dVrJYhvbDIhZG7m
UlMZIAhQAsm5HLqOnD67d9gq7tpxadUuLphjTMjlUohmrlFaWEr1VhNvG5IMWG8nbn5wDYDxG1uM
ERHnBEMIOUhVTuvRLadxbWOw2CK6nbrCMY/3s908fM6Pm1Phfxq0dYjjBSiFK3b5S78WtwFbhiLL
ovpD36Glrf9+4nWgrT3yl0x+/b4gYQKFI69bkOjsrw3AeG0LM0bbPzfAz7Q/eFA366ET8k4mXtai
JJnMlchTTbgMmFU567umIsOh/JMe8sff0WbXps6pu8Obd08LmhxJrrXE6vKCLnMpRqNLpKoF3ehm
/9KckZBSdkhk2Cc0EXIu4ErK5hsp5jqI4djEFwGkUpKdpVuU+08fnCu+apEX3DC3IA3CpjJNkKic
w13/bLgYlTttMp+XL1x/oi4IMXfArMVM69QJkUGzQWIyJ+knqkKY26M9hLLbmEQ6Nm7npGfXrTCD
7gkPA5755JHX07x2FRRJF7E+DQUkpGZwVRZ6GhuRGGj6TJNRVWorNXF4QdBq3keRZbzGJPynslD6
lzQNL2Jr0tvmHYPeDdDU2/j258OAJhSMAHPOcC3oWpJjRKtoZTJNJcilxHl7m8mdD/TpjNw+brgd
Q6tP0CUtJlARJgFO/EJZwxv48HJ39gB37QcbFQgnSJ5z46/V0/orSvbxmSHxa2rZv0Sp22OOYAgv
7XPojy4gVj8eIl4u5ettx5rKBYfsOzNTghlvAwP3OybKezrvBMmNsat9Z+53ro/xvj/kJiC3O0JR
hnR99+AglfehHwGL9isEOonDOd01I7D8HhqCLPRVNhuhlqjExdxtLnvfP0bA7/39ak9ohfy0W9n7
R0O8+pImE9YIk5Jo2QUy2L+8REgSk+fbnbwJbjnhE481xoSbipA3dQYyuP2dhNVW8fjQyr9CwRYb
3zJurkuSp7ssYr+h6GGIDjvc/HNI6CI010rsre8TtIDjqVfYyR/Y8JqL07MWaSgyGlIkiSaDdUaa
PWqR2BsS4LEiAFmZvAB0DtOO5UjG2kZphqcwazHpkhwj1byHd7pcQA5BVH8zJnaysR8CjLFtr8tz
/Wr+ZYtxhIFRlv2FKqZxPKFBEROj1//+qqddMsK4PznIYgBuCWDEGWU7Okm+/rJT37H3fhPecYe7
VmPsJTnGFYatrCcmNTVYips5TqVuJi+03cl7rbe79m3DHR9fQ1rENfsrQcZw58lgYkQCDKJQXThY
/4MdRBQy0r+nuwNsWh0fiOl2RHd5sl17Hi1JM3Z8ktNQNrNIOj9NPtwxljemA9F5qs9REbZNvSnN
i1JWEGl7GhyAU6DBgGNCVl/OC0YMyujCPNaXoZpmrHlBAEOhKgFwbtNhyqN5A/AI7Ob7dcKq5g/u
2a3V/Jdnx3anK308jaUZQoBO5wo4OWTtfF7YvlY8/kaFMR3FLGtNX0BDnpy3LCHY0xzei+RRJOid
CB26HYsX3tK/+NP9/Ucn2TLhaI6V0liQZ9cQiQTbOae9GqggoOb6yTm81ZKBgr0ZqKuo6KxhoXqS
udHrUculczfZjvgo0XrVbXlvmx4Pvm+t21RfkmKMSd+2cq9bmURdmiOG2xhDk253t5skl9tqtmqB
F2wxlsSUsxb7MwroxouTus1GsR3glnEeB6tR34IIYzz0YRzkSwcijlkT8be+OeXPHANMPcUPXViQ
YIxEr1ZzljY4ngG6sAnd84XUtrk13iR71+pc6Jd1bf9LjzUXdSXKzWDijFBPU/bSprqvcruqK1ew
nCjfj7PbD6TxrNQBsL5cYXJTSdyyu7/O9ld4foVt1qQUBXZmKEianvcXF6PuVQ+rQiemu5A8BT5m
HEjxfjyimOwkngZ4Kf0cv2CGbLtz661ekm6LKJ/bk7NqsBeyYcJAPS+qTpsS6VyZJB0282wj1TSR
Tz3nuHXeTTEYm2PVGq6KgFMoZCeyMFa6iR42u8ddXREu9h7VoGuiZmIVLeuMPJ4gapoXORy2CcDO
euLf3LzudlyUxrUevqUNYAdjYmHOkcoFtcMYE+y6TGz1JXjmQcitZiYUzVCQmwC2hS6zN7MLW6VL
SlwbO7xVnNoPtsqx2IxHlS7dbfCoRb0M9RPlIyX643XlXfeHC+LMnY2TXg/UopYQxQDe+HCn23eI
do8tcluNO9q0Or9x1OM/cht/ybIgG1Um1S22YUlnrdoUm1t7DG11j7YKulzkHxWAFwL+qlgufP4Y
SK0SSBAwGlkOvVcSrN+yegf5/z0X/GxVQ3UVSSbg46Fph5GnpgB8Ipga6jc82dVtPHiPvwnWie1O
nwBKvX566w7xLzVWjLEcVF0+XSQkl2hRLtyN73RENa0c9BFwaK06kAUtJnKycquaNQWcHQ5J6OiD
q8pooq29x/btlGItjM/zWOt5kQVFxoYlTVBocwPuFNJ7hWzf7ABv646ubKF443zMp+scco5OYQxZ
0lRBOSuDdPYGv9io3knkbNfmHhdjvuI8nYVsAIVGcKb7FviyKTbobPe8qcF1m7yQHPPWKqJEVboC
knOQpotdFIkxBolueT44OjVOPyzyghITJ7UXYBdol1FCMunFoS/Vs0TO9WNpb80b/5dtp3ebU+ae
EH3y+mzW7eaCNBs2ddqQykMLJvdvhzfvPNUEmxSJnW0iItJe/YcNz2zx7gBjquc0rwK1BbeQqybZ
Yk3ix2JPp/9PU0tOya57L9+va+Vq4QGoEP+2KOx2+UgyIqWyQFP08UJHe9rgxgersQXfvlS7zOYn
0Vbj0b8U2SRapwyFEWlQ0yeA90Q2+uVnv95e3k3es/LrSl3RHjZ5ljT/lqdWApUCFQ6PWuen/hVd
SYfCs47a8c/xjK2S3eO4ESI0CJVbfUD1ive+pWp67UMYUyOXrdqMEtUloDo0d5lXANLv5etQKcQp
ejk4p8q5Nyx+iRE2TZkluKEtOve9t3ZrkQvS9vsBkYa3099RpeNQXH2pLU6VMT5Z08WWMnb0pkp3
WHA9fbWgqee54b6yFZ44GfsjXyJLNGfQqt3Go0shXoqbyTaBzVwSDNFJPkDcXkfXffZVQAphtgYL
cVH6sRxnzxM0T5kZA6XJqq5HIa5PcUN17P1i63cNLiz3xUh5uqZCjDmS0AKfBxZ4BpC96gM2Eahr
yXMFH1m49n+rr4whagNJKhQDxJLMPuy991qzq8o3bx10pSZ2/E8QtvWFEVKZsKak2I26CHXdIzrE
uy4mlg0PuQmQbbqup1/h7hU5shsyq8ukamVMPcqTU+6iu0uCqa/t9q5walvQSOvbCBL3mR0dgLiZ
HT64XbFfGzaufQET6YR5kOh6N8FNe4c9tr4c7i72e0zS3ZaCwrvZZlcR2Xt9PHGnzjghiMaYoTAf
zaIPYYYODvpxL888B7YGs7I8x6/fF6Fw0EtY3Sr1OMfeO6BXTfEqr3wcLNdy0TmFV9tpeC9su/d3
aAH1f/f2/fE+9zt0pD5GwPABQoc/++Ldbe9i43lmb57GwR85D+rVzCrWsOr0NYRGfrYrKL60hlBP
IrVUwgYDzNl2dC6po8WekJFhaz3tGqxb3z/w8kurNeklYeYKj31ktVL4RVh80EgREwx8vBzECeAL
u+5VrA8YreelJFejwiVV5i7XYWZJNcCGzsgMvtwd8mMa2lKObjqVc7VWw8IlJeYW53GrAymJUrLQ
567aRWv3kOVOcaWD8Xr9Hq/2gS6IsZ1CwNXu1DIFsT1GkMLaS9+iO/2cR063tUsDPqd2N1gJlju3
7q1i7wp3g4utG4Tn92iBlr3Ny+9gbrMY4eFdNpTpJnKEYzYRu9pRFKPr/K6+pJd0mLsrhUU95tYM
fjFGdndX20dsvfIN2yU7+DY6n53YvNLxmr1Y0mSeLF1b9lE9g7exs9+9BMUANGzvuBjpPBX9asRZ
mI1aTf9HRfftSfFfATn4YNo8T00DkGsHxQQNeTKHOg4LArTuDocUs9jo2I0s2tb6wa9Z0uO4Ro2J
C5K+rPUoALWgIZiu3+16/1e1e+Bo31qYtzwgxqJYcd8WbShJZzndCkfUo+fIDgTexPfagJC+JMOY
EK2z5L4wqe49oTXpDq1J2yO5f3YBrQREoT0fkJp3VowlmUcpuSQZPat96zgagB8e0V99V3uRhv5b
blZlLXZd8Mc2YYxDlmECHOSAomR5xR4jEtg3g+aI63d4tYSo65h60jVVljQ29pBmLZIUIBiey3lj
0DRuYs/vQ+Q87lDCTxB7cDM4a5HykiJjnVqpFKJSUhA17hs0EQtoWMBjEpmwhweBU9Be1cUFc6yB
qqK56waqJJCiWtgahPh0XYCr9mhBgrFHjd4L2DYgS2ehI/VBewbiTmfHWHj7jzzZghDVz4VBKmYx
S+IevAy2k92XdtMQOke756KyrUX1y/NhjFIbRkYfxDiffR8QRNm7W2x3Tu8eThQ9iFsJWtXzBVuM
URIUoU1GQYWvMn5XrxIWQuSSk4oOkidc3ESe5jGmKYr6VjW+1GHvvd3NpIY6oIIMeAPu64HHFmOe
arG0AHAAIVYOUIpmp/SNR2EHM8ErENLb8sOoL+THmCURANGl2Wo0Y3joz9JxJzuP1PNe1/LVzNNC
KXSmJ6ys4saMC5BBQln1Xw5vb3dbjGFg1emNi4rko72P/OskeZaJRYDsU6HoxRSaAQTIQ4OnrOxG
jZfc7quE4DH0XwpSZ2zFYDadYokg9/QiEHWL7gJ0bFxniWOO2DaXyKjHVkpAIkrI8EdE14TdyzyN
WPeMqBgbdKba0CzGIoUTFsmkQPzFiyrw4Ru33vbPfWz7cIwAX7KxkJSfP1uNOBc0GeOEDY5qG4U6
bjHGv976m+lWAMQ/L/b7Crp+Kvtf1hjTNLajHNUXSgajm4D1m0nlYbk2clWBzWuuocbgGi3GMOXN
0Js5Xg9ngPFLx4DsuI++dXX4yw1jjmK50aSoNqjpw9vk5VC7hzECqK9yUF/yu8r/3PCjmHXj/pcm
Y5ew46gBfj24QrrxpZFJGxHDzX6FFTkhX83xjev29i8xxjbNcqtHbQYGKbFDvL1+m1bTxPp/lE4X
GZs0dkOSpAp4Mbx3tFIfj9tiQ7Ph6Psrsd/N5pBbDZ8X5Ji4pTLVIZg1kBMQTbwMbnXK9s0TsFwc
DqE1k26gOErBkVU0bzJ6IQ5RkU3oxsAYrxO83ucOEvuYW+RQWfNQSyqMJoyYIkjzDlRQSrCQ1FeJ
q7jYh8fhZrWncEmHUYIkqwdlqkHna48MwEbOW/TDYt731y8sUuc1g642py7IsY4qlWfA8OcgB+wd
xwsRT5y9O4N06GE5TA9oVjDIHR1lIMfL63RfaeTenW4aLE3FSPCmODzUz8A7ui7q1STL8psYzcmx
ErqOLvRAR+dwxoQ9wTpYNA3BIgOM9MO64dw7dc12LQkyvkwbjVRBjV1G9CH76UTUN0QH+ScqDIN7
uCPx4VjamXfeHo+A0x/t5Ak5Ps0GQntuoZHVlVy3ILc2amc8lL41i7D8MMY3VdooyE2JD3tq0AZi
8fEG1+zbkgDjiKaiK7uxoqL2Dhc7E4ni/wvZUHrleaPV9MeSFuONemssLiK9p2haxeAgMiCFsz0D
8FZ8/Z0866TcVhi3f6oDXgsaT4r098VTQG2HUeupjivYOW/dZu51fV3NRi4ZYwyQnGfRZfo6pf3L
W4Tlz0fDvYG2Jtg0z01LrHlBw7As2cI2OqAHMFI0WkmcRoQs56bbAc9J9lp6aGZ6YxqcIHY1olyS
YuTWi107FRiJOe+BMfj2VjhAtXEtP3cwucwxrzyuGBECejgatQKkRP/p8K6eU49jV1dbdZbMMPZ7
1lqMnWegUJ16F5MFFFCCowfrLuLv0TCm26IA/UYIEg61G1jYukWDDr8HdvVxsWCF7Wob50pVEqun
+ux50+Ec3f0hv2mHE2ZWP6fNJvF5x/O/mOT/sMZ2sM3AABrFuYNXejl4wFyELfTvESLTwT1exmO1
vrPkjzHHgWz2+iiBPwBjnMuHkIS7LEJzPUEt0Me6RftU1eQTwOfCPe1m/uDo4mouc0mfsbp0yieZ
ZdCffHQswCiiWRWvAJ7vperARsxLMoztNbTWCOYW6oK5lwsJDy2tl3B08n8xun8PjjEXmQm0iaQG
L0iDYGs2STuASiYk95zKb+3dJ8boHj5jbAfg3IW16G/JHGM7KsTqTVeCLtQFNt587Tfi++WdR4Yn
Q8ZuTOO/Te/eMR9eLHLofrUbtUVXWoJTA/KwT7tnOLytvd6WvDGmJJfGKJNj8IalBwcs+ytJ9IvH
GE9+jC3R9SCtKuosS5Ldq6iAfA2u8bRjPfD5j3awcM1a06SdqUAFoeeat31Pd5gamG8Q7lk2rnd0
vN3Z3V7dy3vMSHCkyOGQhW/WC02AxYdJ2XvSPtxZdu3F3h5Qixw6697/L4+MNUGpWO6kGZLco5I5
tmQQaBOFg1wWIDTf8xbVcP4+xtVJjIWOsEDOszWKotWBO4qaht6jL6BC7D7DOMbve//m1Y3cr2GM
C/ehwrkS7BirWGkTStNUruPseFu0FgJ14yTc0/5+IFZzq/G8c2QsTDrMk1EqkC9aM7A/VtlgD/vF
Rpf/K93VEHro7MIO6uuHyvNHLNRzJhsVshtgErPBgIGErz3/8QGZc+NiJJ8n0lVqpiSamqJKeNHq
KhNAWkkuBCll8TB7SBGh24DUzrPm78Ah2m4Jh7s1kS7p/RBpa6oZfQABCW+H5OGFnNEa7kwK0exb
0dvZGFS00AjDy+GsRWGYfjZkTaHBpSZ951POqqifsNMZSut1bwYa1CvetV/TziUJ5jZqSR1LykWC
djrO3fvgnTjGeTU4WhJgnfdshbKWgQByXvSRgbYMvJ8x/+Ri5gT7jDj01izokhyjGkLZ160QQ2Rm
Q/oQveZ/OARWe1yXFBhl6LRoxPgHKKBqjMrdO8lpBAQQwetKx6XDeGzAkfVB14MOXvYvQM6M7LNv
PCD0AX4BhxT9ZDbyWbLEeO0onjKkub5YcmAYM0/ygZqHq8TLqK0+zZaUGFfdNXWEvbIzNU7oFpQu
gGhXW2r5I7IDsq/DR7tfCw6WFBnHbRp92SCpguOqiXpGQMf3aJxryuZsyraKUm0AiY426CF2RDSO
jPUzeiQePp+unxVHv9mqQlHVSmLEIwQ4uVHsmRJ/IfS6tfuP1WErCaWQX8o8wBlprSs2T2niGyOJ
BLuJ7VoCmqSRObJTjefrjHEMEVtcKJvJKgYqRKB1JICl2m1s3jaH1VzeQhdYv5EVmEbGvaIZj5cX
3VYBUwlTdOPG51tsZeZq+2opY0mPMRVql6ZmT42R8yK9iJ8labZ36FTNfXWwZ4wXbXalRB7riDyc
PrhXjXeMjP3QLrM6DxMl7gzY3UQRG3l2Yy2UW/LH2o2xnjJZhKZgdOJyvNh0rVp+f7vBKll0OXM0
n2cQdcZ29FMwyVlENeTlMAKa0TubztEno//4wQlnVpMTS8YYo3GpCmytVXDLgO6ubC6/tdeP69q+
Go8uKLA5g7nHygTslgYzB/hdZRMTDAefjnTyBG0L6NzzTwOWre55lV2OqWcTB4U2zrOUQIix/8Bt
huSZd3ZmVlL6tBY7/PUnR/u9j7bIV6Ma2Z9Vzc4ywN0hzcOtqv0v0eB/7BU7zhZlgakJ4ZdPQV4M
K00ABPseuq/AbPnl2pctzzNzTDA7QKsAenw0EhrRNPfx/YmHJ82zUuwQWyoZTYZGHarnJeKL1M03
F3IgcUiUkKg98OK7FEEA7zZz5cgYjCpNRwWQEFQlseV63kQOXdz9C8uGNw/o3PkvrzO78Ensx1yf
K9wAxDcHT3LONfYNa9gUvoWp+uCZKo6PZnc8Bdqg1Yn8dd807/AWfYQP6X16LrewVf8fLgJjQCpd
DvN6pOQcBIkvhyfRf7G8RLLDkgRHFMRibJ28blJ4l49NHhhNMAMi9ssaI/Pi3R199ey7u93XgB4X
6Y3jXth0QW3GylQY4HBAU83L4RCgzFy6GytxH3j7Lzihgcm8Ueq8bWdV+Tq74L68QXqAV9dZrcwv
zDGbHujNEi0H9BkEtHg8loGo/ora1gnlAp5vWc2mLkkxL5Q0r6tJLXDN0NMFYDK8zZG+DbEE9d68
IeTmFXtSsK0Hu3roYiAelBDPuLDLn9BNHIWyBEYBCOFlTrPxfdtFhxReMLSzgvOI+UJOvvKyYPMC
vZb0WjqBXGcjUY3UODZEjwQjlvc+eb4pfiHuOk3Pp+yhosj83ImzVRCHpbCZCCXLDX00DNBPSYEO
HNUJYvKJRwCHT17AYDKxCVBnYkFQqO1EbT13I/Ta89LTXB1lbMqkCwa2LFEdxRNj3ij+IzpHHK4T
54Um7D4nCanOWKpBp/Fe0DyCd+c5QyU6cI7blqgOQXHVdu1NKti8ZARPXSwm4dEDc3ROFZB+oX04
3vsWS9DgFcYN3Szrjw+B5+tkxM6UG/sWgw/kshduPrKB8DI+bJQE6DAZaD5olzI0Azkm5jitLjEN
zDSMxyBsbaX9kC6PwXy8bq95NJjjrLpoHIpSGI/jZbKjOrW7RrH7gONm2WDlixNLUlQMZ5iWyHrZ
QqjSLGii6Ri0s3iKWkFwtFJMNnUl5a7QxDIAXKeBg37LOtt/ETVlWdKRtTI05t1TY8dNJ4raeIwa
VR8cKxByk9RRPU3eHKvNb82I1eeyHCtviITgsr0u2B+XkZJXRQmU0VSjyhoTyNTCPAu5AMkOSXVr
zhtBucEGWVL2276fySAnx07bWIN9neyapFXkJGVLU00R7Wvfk3W61hRzMiTTUe2OqpC5HWYXurdB
3w0R56lMv39pVL/4M0Udu6UtE6uKGPHGKTKikRWNR8PKAN4VNF5Qpjoxyly0lUDlXYa10zQwdKdY
kiqJxle3xqJcb+TpNBSCMh2nULkcrcsAbAUtQeewZ0XTnJG+MZWRTOFU1CTQy3D+B4I1RZp/Atoe
TpUxCmo2p1LRy/NxrpqboY4dM7c2Y5v/yYTxVVH6kvwfD1JVJcCsm7gzaCuH/nw/yF5U67yv++4Y
yWBLA0RT1ttN/y5Ev4vi13VaP46S0sKqDk00aI73K6ZbyFZS5ia7CGZ31OPBKyrZi8bRnvtwK8sc
Kf68FSBl4gSxixwLQnSFYatMh964KE1/xKScqw8HqKuvBqPXBR+ZAdihriJdFJ87nQe4x4ZvhorO
fBmpeoWK1Pjy0QsejdxslHQwh2NWhfYYv5vRLo5EO8sL+7UPNB/AcP9noapY8SKZWOegaRKbSsrq
xJrLIhaPjXRTFb0dRNWDPCZemfX3/4QSevTo6ghwyKimGcWo2JWJeJTj50om9eQnoUwqIeSo5IoI
AVuHBSOyhcPD7p/vKhlKWPoRzZZ4TBvjtpJbV8+TmzAntYHB2CS5qcbkvcwP/3fmlkSZsFsKIy3u
JFM8hpfYvkRbMfzA/Z+U939ABstNFRP8iSIbOiVFG3X1BN6iD1HsiJw86XJtTwrHK/ywYjBgWE1j
AlYE83LwTN9FWLXhZZDSi3SsouhVnlTSlk6uSrdq1N+kst1FvFD7R+xpYE4ZADFoulYkGkcwDiHs
MZiojKp6xG305naylVLzzcyyCzkjiSDvAcVli111qsV0P8a/r4v1R3spDDX20sg6pKpZ2MlDdWpx
7fomEErAoJrH9tL5bXRblKlfNBaZc7fERuX4sxpfk/mh8Gtlk8Spq+tvwr1Zcu4itSrffJVqyKYO
XBXkZ3R8i/L9K6ypUIog04NjJjSAHNELYT9ImgJZSMrddY5/OGDV0HQF8gbgHiIemTnhGNvLpUyX
o1MuYg/PjSXc1Re4pcoO0sfrlH6MZUK2gEJGfCGLcMDQpu9cDaEQ5cbUxSflkmm7MKxfhiGWbtOp
kD2tEPJnK5MlZxKVzL5k4rytJf3ukg6XXVq0e0UXZE7A9UPKGHwyLLCtKkC8NSz6++KstUqJjUrC
9/Tm3aU/D8Xgpobicbj+cYVAxZTANuy5Tv/5TiWVcF+iL65DJ/807nrnfdwkn7E9vJaJO1bo8shc
w7ESMt4HM8cE/vRfX9Rh1kXJUgBfx7RLV7IUyMrYx6fRTEk3n438FHUPrRm7qfxZVo0ryz2ZFPc6
0/Q1/k1/KVVZVFUdsSx8J6O/ohwapZxBsmkdutqk2q1WONdJ/DQUDA0mIwCuin6K6Om9ILSS7cSx
3Lgk/WdFqkeDM1O2LscFR4yuCHFWyL3YxqfOHQY3EWzd6bClXuocI3HM/1J8zJ1UNSEthQ7EhDEh
gfIRRxZPL+j3/jwhxTRlCWqBG/ldKxUAr3fhAL24kGqb7sMHy+13mH/vXdFpDsNGOLeOVnGo/rA1
9MgUBG2I+BUEU8yRxWVr6KkMvhJ4YluqOicyMvjj1jxe4vQtl0POsVFB/eByQZA5tSyLLOQUoSNh
EaLNOdwl8nujv+hVzyG0Kk6EMhYeaAbCNUbhL3GTpbI2xqdYUrEWR0deL0PEaA+mONnXFZ9HihGi
ga4tIS9BaspOk2AS0QoIXhuco1q/Xng6oFOEuiA2SNPzMB1nOcD1Ev+EJTBmo/bhkiuHeNxlWbVV
fg1yvRUy4TY1LjzaVFo/jm1BW/6unFmgNHJrWPFJNew5s2PTqTyps5vgvRYOtUyMdBv2ZNQInjXX
hbuiMJKIaBHY7pYmmyw2VthosS71uBaiUW7Tejpa6oiFLYX0oHRtwuFz5SSRM7TwZsJDTf1BLCtb
IR1inGSjZKGN1+JR0LLC702Fw9XKvZMkODkZsyWyCW/0XZ4FBY+U6FlKd1p3qlU3VkjcuPnMobPK
kKqbMCgG5rRZhL9MA4RTEQvxCRH5RrAe0+wWI2mcgOVHVI/HCXDqEWNrhmSZGqP/Xdg1UddkyUlN
yZzcxG3jCNIxkfwSHg5TAI4icILgHzlE5GK+kaR8LwKFVIlkvNOj5FR+DpUdlYD5cczXP/KHZNg6
kbGwYnPJOcrxo3/3X0QRM1l44OKty1wCrEZFiBjlyWlW7PyzvM3fVHfw561uV+k2722Tk41dl+tf
eqwJS7Ra1A3Q67ud9VxlDxG2gRe2Wruy5gsf1+8ZjxhziEUzYQJYqZJTElluFeD1F5q2MTqGcMqt
7TCaeFqEHMO5ZtJwjH85ZI6x15qkyxJwGAZYA66ea5GMqVMpg50po5sGf8LBa5Cr0QaOd+CeJePQ
Mz1TxHGCzkq/yy7Z9pK5ER7rcDol7U0/hnAYhm32kW0lt92l56gvlSVjTb+xTa3DQnvVrK/FvIGs
J1UoXGwAmhEn1YV7/UTXIiQ82GA8NdVSNOwo/k4GEGdT2SdFcipuJBW3wvCzchvL5BK5jUCGGdvP
r1Nc1aEFQcaq5ZpoXSwRx6mj9ITmFyDOkrSg+4Ov0/lR/fm6iQtCzE2sA6A0yxIIxU/TZ3Uy9uaf
/FcXYhQ1u5NygnFoZfd6I5d0P1RxlGzp8foHrKvP4gPYqymqYzK1UJ8SrajHaSTKYfBEb3Dqc+sb
vOG9HxMzLL/s5Ry0ee5HkBudSLXf5D/36l3lKpE9+jfWvZP84XU3806SuZhV1Go5Br+TUxMcejWy
tRMWexMJSb0hOpbnJIm96xJdc/OSoSoaNNFQMHT5XVcFqS8zQcWJDtXtOHjS/yPtu3YjR5Yof2gJ
0JvXpCmWk1Riyb4QMt303vPr91CLOyqleCuxc9EPPUBjKhiZ4TPiRP43fa0LBpHlR37p3QURSukr
KYinoGhiz6/EzOlm9T0Ua8EEQHrF0ITfmfXioDRN01E1RBWfrlLmSZw3Fcyb1wLsQtB2kwNs3UPX
PCjqLog/qtqdznWC1egjzzCq/0U5vklTXGqNqORS2caePt766Z9G3Uut2VRmVgVk4veNaNXVh3ru
3uLOlJvHQA6J/5GWE2mqk2I8yboTlyzYjPXr/f4myuJl2VC1RoTjCGLOt5Qq6ZzMUAWLM2SPmwf7
ujAxj4AqWaFGjA4CrYAza0KnlgfEJWlPUuM9UPq7to3g2HZqCuC63fg3jIXtoLujABQjd+6csohM
cYajPUnStktD6/q3rWvW90ks/35h+xu51mtluR0+24u7ZVPMtifGA9DyeYYMrnqZbxGUKfOv4N1P
UYvlEJRaINNUR1Yj5xlD3P6LKfyHIRpJs5CNUC8HMGQYD6JmJ4e+JolEMkt/infhn+un9wt5/csS
4vl0qcMrPEKxn8fHhR3XBm0PF5PZvHHjT+mm6M+FVJNJdCrjId3G9cPQmPvyU2/2U+ek3LYRiPBy
/TvWJez7O2jfqhoJFnfLMCW56hazqThdvpHnY6pO0PbbTL1RY6stGyIq1ggY07FAN0Yf2LJ2SJoT
57sd96ZmRL5nfNZKaQsbxv45HjqviPu5lFIVx4N1wC+c7uSNO4VuWt0iWWvS4iR3lTmr5a4u3cT4
EOOXrCeRcI+CPzbp2Hknk9B3y8nJKytVom0qHoOssOZa20sDSfXJziLWs8q6qbz4ZsqZD6mcJjne
NTz5oXhNveRUHTNsTRrO8lN4SjyO9Q646gUu6FG+O5UmVVawz8Sr/GB2pkYfiVz5tdlqQ7C9fh+/
epkWcYX15xEqwA9INKBgmtUtqnFQjhw9b3GRmVEWbPn+XjKsknfbcEbh/CzNjtqas94TPztPAREw
KZ6ZDYJ9rSVZwBDd1bDw8psoW1xGosKVbYXz1rlNM7/IHD4rjqyCmx2p/UhSnZT9K94wGN539aIv
CVNWeZDEWa5a6EwY7Ivck4qYSNGtVpF8vi0iB6+T/m4orVI7RD7DSq3l25ekKbNRDpWkxTNIlzz3
hKvALvhDVgokfNbFhGHh1+zuBa2v87+w8GpZG3GLP16NrmiZj8jIUpk1b3pJgYqzZTkWGjw2xV4m
Tm46idusaty5EE1eC3cMCV5+i46ZMLcjabquKqpKV52CSJ1KkQc3TQ6cl8jm3jSz3JTmeOyPE8Nj
rYvmBTHKFMyz1qKzfQAx3sabw9BZvVbuS9sX4VM6l5ufJzViBAurtYRLDil7wKl4vG4k2Eyxz8hU
mkrr1qJZn41bfdoVQURQydA7sypOGvfYZAytWLNGl9QXabqQlnxsUk1sYP38Si82AWpCljHK8FsD
wnvGXS7Hd+0ul2+5oBWWeZ0X4RKFFXt1NjP+KPA1CbOj3hFuPPRDZAb1beHorFBkUa9rhBeBviAs
jNo4JxMIh5o7Sn8rlDAM9EMlrb+JtE/tfJ3PNSd4eaSUgUs4Q6lLZL5elN9gi4Ydd9hvIb36PSpF
wYxomKHw69xh7QIqhjDz9KBJDzANLmgnGPmtUm3nwellsxw2WWvpnlQza7HrGvlNjpLXQEqabNDB
npEeyhJrsoV7zVQmgnjCkC1UoVm52apBQwURT4S6JqCW/vP26jrvstrXQTDkDCIN0UxmBUWE67e2
muTiyfMfMpR7EKMcwIgR/HKc3obYLz87WnXbdTsoKJFHMih/ZN+ROFvNCbbEEkk0NZVVFlq1rBff
QPmJsTTSWYnxDQNvZxus9hEI/6fIzbJ5qj+lu9JSkxssnNHLXcMBL7Fg1Rh/zdV/BQz/fIBCgykF
YR9xaSfAOfN4ZN0FD31OFB2d8ugW2lSlIydum9wnw0E/FU9JuTG4XbTs25pisxfjTaZFpBHvoupl
0O/jbNr8T3ek8JTnydOuQ/EFn5fxmzR2+u4mbDdd+z4nTh6TWndm/8Qlh5bvtzw3W/HcEx3DVte/
YlW/L86I9hL+KPcDduB508YIrSw1+5OXMppGVkuTWLyq4n0cDWqobP8U+lQUu4oPxMgz9gmgziNx
suXoM9MOefsa12j/LQWr1m2lf7nO3Go+dUmYUoN5SCRNGqbI85PHLvybnW84lez4lgTTJ5Y/du+n
6wTXRF7CdlkDXU3Y7E7vgC3bKcyqvIHdUOLN1N7y2UMTANQ9ZsXda2bkkhDFWJTOLS/pFd4ax4GU
0WAq+uN1VtYE45ICpb1+Xyla24CVRClNMenMeTgk6e0Qv1e5o/Q9I1xZJScbio5uc6ADf6G5X3i1
TIhkTlluqhUqsypzy08A3dRMlq8BvrXoZMGS4tq5zuPvfhikFDKwyUGYR42J7oeJBU4rOQFPca3V
fnBeMVqKb91lEendyko+JdsUe9Od7xhkl2oB7cIvyNILf5KxnPm5AtkOtXlS3wav0j3vzK/8E/dv
wttLUpSREaIsH9QBj2Nx6ptqv5c0qw1OqsEIE1ajTVnSUSlemk2Q9P1UcXS+yP0kLeXqpOORgXCj
FYkR8ISj+iCqeX2qJ4B2ZVVlHCQhbe/kRIm31491sSK/T/X7ExblvBAho1lWy3Zx7GmCJdctCbtt
n08k1/ccC4N9Tf3QwfjV9qKqPF2R7Ph2zPkK5aBAr/RdBiQVgtIXZ11naLVAoyFbWMqfqqIrlJZr
TV/AkSM30SavD3ZD9Qi9k+a/1Z8cLZvySegSEn3OihO/+7w1GK4P5PBb/f36Z6wxe/kVlCUoJqHj
mgb5XhDw6kYtSnSl8imrnXHVVqMPFa1aaJyURXoKZe7U3m9iBO9paEsaZ469aCvcnivugGsEv21W
+pE/9O0nUDsYxudLz2nRuaRNiU47j4NWGwgD1fE2j6Kd33K7rsi22fgg8rueX14lY3NsXsTyI+pT
cxKcBIigHN6Zt33zPilWH7uKsG0KB/JvBf4bV8bbRIhdOcrMIOO28ZjYUc8KIRbv/Pu7keShexc9
3/SZqWqa1+2EaHnI7KB9L/jjPCsusF41n8yPYbKNUA+tS0djOIe1RAu70dCkbKDBFZ11P1WtnQ2j
4REjeU0oo8UmNaS9LoXVZuIklWGjV6XvgtRyBBdaraYDys3DjOcaTBDYYVvObikI5+sivojw73P8
5odKA3osHNeMlkfaWgpusgvryVSDhISB7/nBmz/othaw2qBWo6LLQ1w4v+Csr3w0LmW4PF0ItoGv
mEoem5qEdLXDni+psEJ0R6rzYWwIH0/WdY7XblCX5aVPCf3QPJ1npSra54cBeYg8jp0tFkrucEnI
WUms5v/CLiPqAyaJhIZo7Gn4ySfHC1JhtMZSqspIi/f3qLd4Xbb5XrWDnBGBrfKl4N0LFgSbR2iT
iQprpU5xmHiSHzYEbT2TGQ1NZHX5zEoeWaQouyjnExpasizxqjZVNwnSYTtJgsjhM51VzFk1UGgG
+Q9bNJwEILE5X4zV1OPLOpXsVq/blARGo3VODQT16ujPwpBNO05BLcvkB0kuyRAN/m0DbHDFThAG
RTYmUCPJlWI/EbbZrAXdvjXEUbTEKMZ/B1IuVWY3aFx20oIiqv8KfFihjqiK42bylRhA+nmtTnsd
K2gNEqhjU7k1Xza12fd8g/ViU1joJtQIEM4MA71WV5LQBr60LqEqYBjUWRtTlkaVKCWImCr7HTDn
1p9lRvIjMLFZ02RVHdccL6JCpGRoPke7Nj0RX81JCoVvU6/WPwW13mnwSb7sh+io4D2u+NMArzvk
UHpO50M35cchsuXknA++M0h/Rs7zlU8jaj6vq+xKiCyhFCMI6GjWFRjen3qUG0PajmWQeXJYE5Hj
Sc7njppOtlE6vCSRcni5TnDNQoHi17zEUnk3KLeIwBF7nLgo81qnFUhu9ZxJ/khv80PnZSHripfP
p2wwGisQi2PoRcQEDGWD4y7TisEAMbhUD9uKKtI/pjszu413FaMZaEVzf5CiLFIRgpbYL3ylcM+h
rv0Jy/BNETKW6VsVpEumli+5sPHK4PuCqIPStBsStys2eInwpwepKCyfcwvumNsckmHF9jMSPer8
kzK4cW/F5QPjKteEB9bQEDAoBlQz2mNnel5qZVZl3lgfR9FORgDJjrYxRM6D+FzfV5WdnwKgh1Yk
4yeSRve5SMJxoxT31z9kJUhf2mf++Q7KnddaNccVV2ReBlQ3Y7KEao8HYrSWBKxp9OUSf8vTNyVK
ntQyV4fBAKXciU4F6xF+7TXqByOUDGlBNE25jwONJlMrrLjexAn2uJFpn/+p3osQKFMzWhJM/mly
8wf9ZsDFs2LmtZfTZeIAk4WCZmAUjjKLbSqHUq+2EC//rt6q+k3ZmaPFN8ToSP1S96YwfLSPwbjL
a9JIy9bsqsfePq1Gspkze9ZX1QoNfZKEaQ3UNqm7zfK5T8UKX9PtxrQ0Z/+lB664joeoqXRbbo+e
gFB5kdXbscPm574hKRftlJC1n3W52F8Xj4moZTBR0TX63badk5ETpD7zHgX5bcaItw7cL623U6zz
ji2xd33Bk7mXRH4bJJajWr0RFQkwekQx4gJP9VPhx8qval0fId/3GPm0t/J2fq820SbbaqfefjAA
6Mm/GxZ/U7jNvmPYtTWR/yb+q+DJh32dl/KceaWeoFOh2Wc8s7V+uUT6dJdcVEVwJaB6RvkEJZ0a
LUp4iNy8U0szlZ0Gjx2HUDWVx/rBCEmr2bViXrcaXxWRa1SpCqKCIcW65hfOACA/2LkVYc2m097K
pj+RkXRWcsdhAdrLtr1VDuN5k9/3N+NN6Cp/CwsvwPfR+/UP+qpnXPsgKjUPVVlt9AIfpBBx17yV
zntoNmb8CWSPcttjB5ziGe5g+n8q91TsDXxjvefuPxpLs4ON8aBb6BXYtm5wTMkL4rmNgP9vJtqm
O8dMmP+vcYdrH0sJZVtUbSD2+NgUoyQoq50i1Uy9FvAK4pMt3Ct25/o3/FO3Bbzt9XP67XbQyYzg
f+nMxqMnXeMWm0qLZXmqvZRricQnxAgdPBl3ME+osvko+l6nt3Dyk1OMPEE60VG8NIvRzyullOR9
VZetpz+A0X77gRbN+jGzWPXXlXqXZqBPB23tKsraeED6qefKIOsZJuRAKNqGaDDo7g3xMAwy0cbS
4pJt1WFMmNEbvqgWzRxQxRH/IjLF7DPl0RqjD6qiKFpPjpW9EGNi1wg/615yerH8e/0cf1sSzcA0
uYRyHlJ88SuuuYhb/DGTIx2tVV7Q8AdFlJFJRYzixe9I4CcJSij1eMhLFVsUPG0YnbQp8cbnVpUV
6QJ6ZBg+gcEOPQ+UT4naKRFoja18H6SJI/msLmgWCUog+FKNC6Fb2JlqogQKiYOn63fyW5dw+UjV
JdQdedX4WtV4cSdh4xdVr6S4k3LyiYjhrCbUrTkqLCUt7Lga/hp8zXi6YdGkXDr6bWTe97PWwzZV
U1Kr7aQHJM/uYE9I16PXRmYYjLVjBFgCgAwkUZaxPvSnXsVAMszlHMeozJNqT1qskFrln6+f5Eqt
cTnKbyqUOxmCWk4rAeJdkeZhJqGVHJ78jsw7U4ks1lKc9TP8Jrb8+8W9RW1ezIqRt95kTgB5ejNe
2wkgsY/XefodfP1kiVKnzKgVQ/NBZXTCc/jI8sBr2vp9Yr8W0wgDbiFoYXuURra52VOMHgGeh0mN
TmY4+zUzd0mK0qQhKdFwNi82vPkoRSzQTZ0Hri3/FRUNfY+igTFBOt0UZKwviSJQmUfOyspNJEhO
LcXvbaeT6zezzs83pUXkL+7fMMJ4LMS29YrcyIkvBveRkO/Rd/TIVQUjAlyVAgyZI/hF6zemf3/S
Utp2TGJlgqxVgZWH6MYT3mcEZdc5WtcfRNYiD/AI9I9SWjqgh74UZpAJ62PQoClbrG3OyLelHhEt
tEUtuAl9ySwC6VkpZ3sMxpfrX7DK5xJeY9gaEDY6pcBRkAGkI+dbL01eCgNspocgZLUXs4hQiqt2
hVpnoQAuDc4Jh3CfcsNdxkUMG7uSSuo8Jr4WHALIId56fl6aHxhcp8k+BCT746OyBEAZEx1bPIY6
a6yrTDKSzn/EocDbT4a5ATvuM+x5xntEEd8qSWGKSEGr6FzOoXv9lFcCx59fRp0AulWqqKs1uBwk
kRZXW/59jUb3v/5sZzeaOwjoCra0B+1G6R31U/d0vyGK7LHymt/GB5+BN3XkuKIBXJTloi40qGvl
XPfHHsN9iWGG4t0oCvs0200ZUVTmo9vi0n5GWUulGtk0mqKXB02KZ47jlKmRy27pRp4jMmXbOnkr
DFt5Dao35LgEnZ5c9gdoQgzd/e360PUETB1AviDuMlTKguvlCJAQDSOMofaqqPs6eb9+mysxKwgs
+AQynvMwprxwfnGMdSfPRSrHvdc2Q68So8Re52Of4KX/kHW6EW3w38a7wOmdZMmZPmtETSrNFTn0
aVnXv+W3amGAHm99S06A6VD6BZxP5iDR/XD0UKQWgHsoJLwbTyqP5U66zMKb+G2AQUwUEaYiKVhQ
Z37y3XGZEIhVPnpcmm7lbGrMUoDNGOMRuWPOCp1XWZMM7DnD8wreMmltHuei05ty9NDmwu8m1Vdv
RpmXtqLGx4xGglVSQCXSYTVE9JJREuNHKp/kcg/GJkBXYTY1dUWlkPaSj2HD6xe2eoZA0lCQ7CzJ
B6WC2JTZV6Evjl5cRFiEIrphUioYhBjtTplm+zqxlXL/giuFKiVaQZZpCOoM8fI+IJouJ48fOePO
CNSmJ4USANkKgELGbAbaVCZ30OPUTIKgdrSs1epdVGnpe9n1yPm0wk9HkmtCf26HLM0er3/gb1XF
96G+s+x3wpZhGn6q7rpizjES6PloHt5nmpwvk10i4xh+nznm92WZh/Dq6ISkASi1OdC4SuImr8JA
1x5T+NNO5bhw2xZNdObloWJ07K1whdsFJg56cDBGTWVJ10/ot2ji2y9+iwriUCASfTWQJ089Se/J
Vn26/vMrTxM/f5+yZYB0CXwuwu+LoZm8JvvQ2xoNwRBY+ZCly98Mer9d0E96dGCVxVKXSKBnhIe0
3afNRniK1dex3ozoFdXl+5GzhZbw2zIOTTzSkWE81eFnJbNm+Fc6/39+CWXN5lJVgnKUMF0b2FK3
V9/U8iiiHFe9xU6Vm3yukHRjdLdvjBP43bT0ky5lAQxR5ma83UxeZzyXlVUnbjM7me/grfop+Eg3
18mtyT4mF5c2WWEpQFCmTeoFQ8yafPaiRMTrexFN6K32b42o8kkvFjUjG1iVJwlOF9EXD2QkGuIi
atp0gnucvU4SLTX6k0SkOvvbl1lwu143UzvSnescrmmbChwZCVEfHL5BxRmTITSRNPAz0gK1cWI+
Lp1Ja1mFquVXfkYzQJK6oEKdY5UaoT8O/ezpNfZrC/6mKDfdETP/xN/rRswIZde0RBUUgVeQusO/
U1qZtmkeC6Uxe4YeZDc88gSSYlHkVuAaadPIhdfHcbH9F+d4QZPSzF6ohwFGGjT5HmuCEEZtsqrQ
3X9DBU/wKIihk/XXjBpi7VZrI7z+inJ7TPX5eUCvEoPImtAv4IIGah+I/2iDPyaGrnU8npjFdgyO
gaA5oi/dp5qeW1OkyIyDWzPRsNDot0IGh8Wsy2VehIMoX3KFX2a8N8PFkUHv2g8cc36j5F3F8GQr
oSfEEJXEBc4QCIo0XHPQy7Pc+Prsoe1R2o5jnuIpvSlM2dAnM0/44LFv8e6oDWVxU9XptNMGQ2VE
S6uni7dzCdEL/qKjpWUwRdAG1C5m1E13caK3JJK6yUpQOTHDWf/8FxKjowt3iRJAjZLLORGzUfMB
q6b1Y+PMmcATvS45huFasyKYI9DQpbDgmkqUFVEyTqyUIeS9QhtOeZJUWEHa3f//c3JJg7YhRsdp
UQrZTzJOIFHfBmZvsN4yV57K0cOGKEeBRUSFm8bX1RIt16VsBBVU8HeYtm32mj4ZW3+c2vuOR2Eu
0RvDrgMNkDVyjf7SYFKJ4AeTXaHR21YiznCGZqiJUE2z1XFqdA5KOTXDdIoYk1xrqgMMGLxpYBxR
12k4fjylV7mRiTz6P33fSuCevL4F4FMXp4l3/fDXSRkAWxV1AJ3SuLlcLOZBkxi813DdZGLZRf9Q
NLpMlAmdINdJrcqSri4b4YFkhbXPPw3CqChRlDYSZInvgps5jmdbFlv+30jTBRXKR7R1JmkRLLYn
6p3shF1ZbNW0kxnxw+qxGTzgHZEZLQ+xP3nRxXTsEzUQPCBbAIGzR+9gOYvxDUpSKkMFV4ZtILnf
tJQlcrowpKWMJpyY03kvQ0UBL0B6nfcHYZyKwQ2kme8O/QRgfMI1c19bklFlkytFBt8QQZsbPNmn
SocSWSqrhI+UJiBtrWD0uZBjDCpcv+H1U9EAvcprqNrRuWnHFx3XCj6PAbmk3AmtpjxP/NCc/K4w
GE8uywHTgYfOAwptyV/QIb18ysWhoCVOK1sjEdDdKD6Ms/JeV+J9qHiBgAEQRM9Lb0nLCKnW2APY
1OJjDECH0qBCdSjP1diA5lCX2DqvVJ1ZcmHooHkiYJBai3QABm4oeKIAjCXtqieEA71QlIIXxjmJ
9q1qjb7dN049MGKCNaW8JLT8+8U5+r6fiLFeLIKc32VhZKZBxig8rThGuCc0bqDeBThZGtx4kJdU
e5GKoAl2edtsYqB7EGXI0NjycF0A1+JsvNDCZAJJR9IgHT/Zmfo6NMYe7PDAOjfFoLfUNpSdaKzH
G12uObONiuHQ1jJe9hX9qHb69JRxUsk41ZXJD5RLMImEWBWyItAF5DLF7HQwxgLaJFQSFOlxlDGb
Lz7Wekow5GBWO7kFwE8gWkOJDH9Sb5q0s7u0v82KYsvlwchQzRV9+fFBlCMv68LgBnHRl9BU5cgR
02Lv4xS6aSDJMAFH+CCzmoBXZAs0AQinwRwgx6JMsT6WMh9GDWgGmSXHd3zOmhVf5+qbgvTzukek
XEZbg4Jch76T4kXPGL1uiB7qvkYxIzqVo3+ojIGRh6wVkH5wRonZjLJumdat4E35p5o8cTeBgQrS
PJ1jXt4UcUSK1iqnyDSkysZE7U1SkMhgALCuvJLgcHURU288wmyDBknP5xwxNQcbga4sCX0qJYe9
KJpi5oOAZs08Q/HR38Vq6/jCqJI8lg7SyMK9XsSGMsM/voESK62BRzEm+MF6SLo3nuOR+eV93z2N
PSKlGWDfhyHpRWvO8oZhIlfNygX7lAtWBz0XooV9DdMInP6B6NWUtfc5ZRWT143KNyXaAVd1FQdo
WYaN9FKfxDHhblC8jh+r83Arv7NwU1a8DI4UqFh4fpIQLFFaU/tRFPZxLXhqe5Alj2sceWJU4la8
yw8SlNr0vZim01DBOqkf4Agog2L2Fgw63Nn2ukFev6RvZihFabNBGVQVipLNJjqEXEXHSk61uE1H
RkC2Ft//4IkKCBBzTmXAwxR0qM9WybbOHLWRTUn+I+KdkgsHSxBMLpbu5iRzRn1T9ri8yKrlyZl6
9UnOpD9KxH9eZ3/VPl3c5XI8F95VQG4mZAoOWhdewsji/ZLI826IXhvuNhdupZARYq8lwninR4lV
BS4zZg4pgnkXRzFqFIgbelJDViWgJLypn5lIdHQqlfcNqw123QpdUFxk7YLFrJj5aVzOvQl9u6wq
os3GpkxO0RRsZO6tSA5Y8LwpCx5bjvpHpWWY4lUfc0GeMkBdVk2h6ndLy6VRb0JdiEkTVLF9/R7X
YnCcK3qWgIa/9MNScqwVIwDzcpBRdVN82MrQfmxTnA4iQbUG4BomK41ZVdELgpQ4txzAvTkdiiNj
f8iU1qTTRZsTXrIytNr5+Tp7qybnghglNUHXltFs4A7LonxtujQ39VgQSJamCSOZWVWIC0qUtAza
pA3TCEozNn1myinR7RrbDtWDMZllOZsoRjEorlqgC4qUgBjZkMWDBopan29035365ybD0FzvXD9D
1uZNOtqRdSGp0x6LhBKCfdT9tiLv2/OyJJqU5OVGMZdVhCfrOtFf+o5IF82B/ywipKtAnIRyqFiA
KJ5tLCva1X93LmuHKX2CNA1K9kddlWMUvbAE6vXJZXz/4swu4wf6tykxR4oYJf6yqtk5jtvbYBuT
nen6NoPMr7Zpmgwl4D0n+g2QYsXz41HBSujbkWw3H3cHYt642Gr4eZ0p1v5pOg1u/bmuteVS9ljC
6rweh/vb7f3HxuY2Ny1gIF2TJQZfKdS1Y6SEfNITPKV/bbw+Ck69na3X0Nxut6R0bZIDllwyH2Li
/TW2DFZ/hUb0wVJB2CzzU8LXi2z0Vv80Q8gHrFRmnOdSGPrv3KEQ+dPF+Op/uNunB2ywc87YzrWN
rfu7j6fJMU3uhbkwb1UssbcGo1moiuFh6idFvRm7ucbOhPNzax2dhtzeh9b9BotSSyKYPtmdrEeO
ZT9WubygSQVlSMRy34998Zxv+XlzMx1edHJjF1Zzu6xT9DyeeO7j9ZNd3297QZNS7SgdRsnoQNMK
t8cSLXdE/hR2xSeExQ2s06kjDIL0K9+XvFwQpPTdHzocOtInrHAMZCJaluubn/9q4ewFEUrb40Aa
sCgMRGSTv/Pv/9dDo3yYVqh5jAKkeC6xX95KZrs/j+9TfHDTjftg1g+nlNV8+Su4pY+N0m9pQFtY
i6ai82QWKTZRPH+YZn7Utid3Z2L++sSURjr8oAlSep0YwAkXo0A6W+qn+/dR2DLkgI44qN+ndxFr
81QDbg2Ct8e6v8Ys8GfzIlpYAe9aLHFYX3/5LQ/0uGWdBLzSz9DmhAzmEfvSb29vsS9d3f65u8Ne
wbc3kN0NxPpk7QFY9zsXlCk7EnJhI3ECKO+fR+sYms52e0cOOnkJTNP8ZAjmr3Y6+lApCyI0XYMw
FZcWHvbW62tjBpgLuVPPGzQEY6HuZ/DOPFqG0aLj4rrGqCHwC8Dg3oFf7b3UajahJaJnExtnh72b
eEBdtuIN0ymwJIiyJLVeSCkyIfHcOo/HY3h3TFwHKyO397K1OWibgymYQM813c/TddFlaIZGGZcg
SdQiyaCK7+dlgTYrn2FeImVdZEDyp/nieo7WsnF8JvebO2Lb9s77y4xUfiVvtMRQdkXTsyjIB0jM
/rU5GWZxZwWWy4gR/osSIEo0gICDBxPqpuYoFmJJSCRw9Ir9rzOEcnsHX7pDN415ck8nVlPCr/Lc
/2PrmyJ1R0LTjsK0UNyn29d+K+cmAq8FA9E9sdb4rgd7aNb6D3fUfdVRF4xCC1oZebResVPauYdl
+dgQNHU8eKfTJ+M4v0CefkVDFwSpO/NlIQ8qNYZptt67+9uZZEAEIUA1GslMtkTckgMZ7bfoeed6
QUj+hiQ9LakHcIYSAh/FqO4v5K59DuUpjKGUhaQB/1biopYMUBPPYm1j/i9y+s8hU61j/6etcj/r
sfPgXCRu+aTUDnEfdu5jR/43Zr5E+aKYoYud1s4FmFHek7Ppmx1hobX/6q+iZPNLni5IlHIdZEEW
SthXf6vG9mDtdtZA3B5rn68bqvXY/FtQvhLWC0pZmodzibLvWSIK/jwPNnIsYbAsht9h3g4VRfZ5
3sYhQMjOe84LPb+zfeIG3iniyZ5B6r+48m9BoGxJOaZiEsWL8B+feVMjkwm2sNKat1+zh3QfnLHV
eSCmmd68mB6r/egX4h99d5RdGTo983m0VUH1np1XZ3v+smUbQmykrQ/wd/hjMW5x3c99c0zZl14L
mhlldgnrrB/VXSNbNzuEK9zd/tNlhivr0fk3Lcq0FBOAapMSsrnfT+bR4YjjbDc92dhIIHdIlK+z
xrAcNDraUA3VFBugZoU+EU7to/uXxRFLNOlGcEXQOzHgF47QgrQ7DnZjnss9ymm5zLIdTFpLrHSh
b9hxPI+jsGj20VHNOjZhfx3uzMqhWP5UooLKqfXVUv26pWfgCG2Or+/kTO6eXl4G6w0JOOOWmGxR
USXWKWahmixCLyDE05EbmpGFfeaMuOoLgu+KI/nVRm+Eac5/OZLnY7l9fecIcnwEdESzN0QnbzF5
CBEwTAQhA8Psr8Z0QI1QAOmDYR968lWRYI8luZCQIDT2fLL2jN9ffOAv1i5+nzKQqjRKwBpMEZgb
yEAUkqOT93Pasm5qVX0vyFDGUYYN9pWFjUcEw9oRi+6RXF/X2V+F8C8TeEGDMoG9HvloFwIrwFpy
YCSODtAM9zq6p87xMdyUzPFGJkXKAI5J4Ad5li+XI25a69kgBlZVmchoXJZ7WQ8cL7ijDGDUtVqc
GJmEPfS1tdzUeKhT68FzT39ZVdWvp5hrQkEFTvocZIMs4yQ70LGc0FIPNtT3xGKKIXxfJeQLs4S1
5WiOVMFTXFrN2fs7kOCdIRQMwfuKRC5IKGWOzsoMJB6P/5e0L9ttHFa2/SIBmodXUpJnO07sxMmL
kB6iWbLm4evvUh5O24yOefa+AbrRQAMpkawqFqtWrVJpccb4DnSMmS7Xm0928mDLvl3VjRw5LkAp
5kPOsNhc9MVHuhbQhbFfLgveps0HT/804TuMuxFlmWWaexpOZ7eLRHJ1EFV0pMCVy8378TaPcQ6J
JxRoj4KkwrnYB9ftyXO2wVgkBxEu3bzyCnbz18fNyhgvMVbg8mqv2EQM/iAXpDdXzyClfqrJ0/Z9
mVCTco9tupAeHRvjM+Ji7GsvgcTwVRcWPXWWy6N1St8wU5U81kTu4hhnkSe+H1UKNjOeIl6DYHWr
xbM6VWEcuobH4Nxa85m5m91kPEaRe+EgYELZSVzoH5vdwV2BqWxf/abLr+Pxv9hJE+DiqRcLHVmA
bE66dKOVrWd5WqnWCGdSDMBxDaIeg8Ju5XU9zXB5vJc/+kbBqHEnjIlnurJVWykuYNWbC9JXSOys
FgvriJoJfjg35Ewm+l4YE9RYQlukZT4JQ4qTjFtwEwb2ijj7qplKQjxxk8rdq+S9OCaoKTDbpx0x
aeJUldvaBvB1XWAEWmEbuy1GCp20Hm8YyrmfeTIZQ/fB6BdHYamcLGmbZk6uSqQTXwqLI4a7lYyB
B1mYJr2EtdkXvIw6i4ZONbjrzHlZLkeBG/b+9F/3W8lYtxQJltQ1WNbmshOBM/oUtzC0x7r48w67
l8GYdVa2od9lDXxkZ7uXgKpPYkNrSh9Lmbn+78UwxjyUfQ6yGSyloxuRxjgj9EjT4aA2tJEQcPC0
cNKyR1rIhACGGdW6UEGerRx25SkWyLhDPozrpTiax76ChhEUnaX8fUTp3/LMU7hpWx4sg2UOuSLE
GPUCpwMK5guUAAaMyOn3pbVVJw2eDY686bAfiWNchYCu/fE67druNfwM3O6JR/I5k6O50wOF8Q6t
H1fStcGChuNlE53UztYFN3m9IrGw4Wj2THh7L4vxCoIWGumIlmjETrZAdsRbtRRPrJeO8FLmM2CB
e1GMYzACudZNDxuH0RBRTZqnAHJ42aCZ/OS9FMYfBGkOaKsJKa+7S/P6Af5IMl7XjV3q08PxxaE6
eU8I2Qvvm91GOOw2Ni0OqBuj8vP/e19+f+vNfakD7GsA+wvfFOqkWfyNVwoCqyUfh8GxZLZPJhYT
swFhxeQ5UBPsopVBLYNmOrGpzVF/ji9UGKeBgRN+VfstcpRkY18xtGE7/I5feK6JY2QqE2mMFagk
um5SS43sbHNhkY+Pw4ksFpFOAvLKcbyT5j0w6R/co6UXxKKIc7r0GHlPyq0NBtgrFRzt2AY7ft1j
MqpH8hgXUqHDUw5y7OHOPgTFeotqqkFt6cmyG14Cb6ZAcGcPLBOMWMiVmEw7iUvF+0DInRP3sEJZ
x1+Fqy2wQdzbknePqYxPMRqv9osOy7Phjg87ku66FeWGvjwVYdyJXxWmV4+Qgknt63QgSHrVKSHC
WVvAU6LQwIu1OZGGyniWahispFWgJePh1TyCgWbZcFNBMw+/++NiQo0yyGuv66opoL/YIzJeve0t
djFvhA5v85hQY8xkv+6syUumZNz8x/OEmdid7U8CSrAU2xarSF9znZjr8Eorc6UCmO5a7xbvDuMc
DAuQzqpqwByn7z0D9/ar5cp/GpnIy2rJKzjzVJulRojMBL0mCkTZOwS3ku2Ku8ot3nGT8ZKCM9n+
O01g230aTOEEFSBE6cAMXPSSIPNEDqhyVWTlr8WXMnP6RQHz/eI+h3hOQ2MikAI928pwxX2ioMyx
c2UHeK4QL6J0ZzjWomkJlcmZov/IznYcZ8y5X9gR8XIWN3E6XWVJ7agjPQk0MW1t5L2GuCfJuA80
BJVyU0LOMBlaYOP5lbjIWSLE4qxoJtV2f5KM45CqcUiV/qoAsfO6s1LSPGv78QPJNh+lN27CjRc+
svOI5LbHa3Z6gAEUsbv+MskUzG24Ve7pqx9cYiwXPcYZp6moQUxHXy/GwbVlp2scFKNGx1nWPIa2
mUzH/SYycUcp56A5nJ7Mr5qE+H4zXom46KiNnpK4XFISkeXSsHnwXZ4/Zqnp0beYtoM8bSYg7VeP
UpHE9pfv8qLjeYeM3ngFPcLAGDIBT5z3EXpYBgTHmJojEuGoYjItJ8yZMiY/T+yfDCaj0lpSMwR1
NzmvTf/mIMVBvnh1lP8lbfNPCBPbFGZa9qMHIZcJBVrRVUoBOtoDcbTOFsv/8v3yTxzjqYy4U8Rq
QBSw2V126Y5WNn1BGpGzdfMB4j8pTESj65mijwUW9Xr9JrrmeYhpUx6dDOOM2lo2YzA9THnD151i
S/s93mBLLkJr3mT/LYNxREXe9l7ffytA9Wm542bn4gcg0/qPRbN9EZJuS4clbjPTpV/RmaN/8/f0
P/FMbDMYqaeWDcS7BxcIaKexudll3kExcU2YFXqgatMKL7igAUQ+nE4AvfkLByB4wErXX5b9xVGO
eYeLdnlxau6XQUiC07155gmx2tW1MeJJFJBoi7F/7+Jf9dCsMgeNd95LtOTiF2d2EjOCdTAJgOkB
TCTMMnsttXyvHcXT4FWjg9y2/+7HNbqCoys4sbsxlLe5aQ3L0JJ9O9cleY8YiUc7O7PX4AsBoRsm
EZrgnGAsHTgxSRMEWTxdq2OEiUlK5pj522OdmXkpTRASY2KBR5shS1xjhN4g5lUhn/r4pEs6Cbl8
nN/TrBjbgwiQZIJGBSwELCLG1NBhIBeljLA+Jpdkhaz9h1/SQ4Iao78/rKTNs0AX2XL7ppPOvhKs
VHabbbXdO+d28cJRptkFG5KuTtwaksby88W5HIKh5ArwcICUgVLYYCQlj/d0Lh7RRFUUJwZ5NGqx
N3eSaqLh1z6iu5peMHoxIBhp0l3RiEuQqF0DQ99Htr7ndcvO6Au6lMB5MpGUGIrG3OC+KftqU8oQ
qyokb5cgDqENN0KfSYVMDD2A+oFpZqIGujfGum8T8Ehb8ACH4qN987bCev2lRER7sjnbyJPEXAqx
1vnjNYCk0t2gH/NkObFkx/Zy0xCT8ob5zT0H0CGigV5GEmXwODG7lyeFigABni0mMdkVmdPKZATZ
OlGAknluqYpOi2rcCzs027aLM0pcNkc15zL7QKyA1RD0JTgj9gAHv+9L1RMQMq/l/a9+WYckXCJA
N0QMAKChm1F7PPAYAmYAIJgQBw5AGfwgmAL248mlifU4iKl6UspVZC2bTqfiNgYb/TNmmuoYUEMb
g4BIl3O6M8HSN5WPCF0F2RNL0SV2oIMxPMk6ITHutBt5VawCIr8deb78x/CjaeiPJGGN4ObC1AG2
XScVMJOqLxQIsoeB2sUneOR7Wr4m5KCvfIAqBZJ+tviXspMC+haFqBMpa5EATmoaRHri3aFzkfbd
BzGXSySBzTkRZOtUOf5+l7jhuqIfPuauGfsErPP7yMH8jyMPmTj9VsYN30ll9NvrAk/zRWwDWPyt
53gLQ3pZPj7TmRj7RsRPludG7cUE1F6noQV7sB0mm36jrkKNF83NhFl3cpg422ysqpJ8yNlEqwac
ALTtXGuvkupEnSSzqVKQdZTTx4ub9ud/3z/wXt37vahWU7/B2JITZI4OJqS0op17n3UPHKl2eiyL
oyIYEXkvLPNjTS2umLNZ2vK6+1TsriKRm1KwTezXCnX0C+a78dK0jzVEZyetBV0iRGOKbbXLleD0
dJ9Rn+PTZ4xxmtAIikjM8VW0H0NeMAlSSPLOs06KrZBskW3T3h4XoOQ8C4d61b5pi+oc4eWpEUPb
+THVMzeOqY8C3Wp8vn4kBJM54+Tkawvv7+M9/7l6cPCABAucgROdMpujxkxOTH8LAu80FrZebWsj
XeWqRaQWMOEkcQ0e7cBPfYI8RQU1JyjhREw3vj9iTACVMVkj9k4X0TmdAlA2kwvvstanK/Jeae+F
MC8CHZBP61pCyOvl8Nd1NybdINflSrbUknSZL3auvdmhDeGwQk+rvwwOT+/rtRPsP/f7vbJOn/Aa
P2KkNVmvQ5eu1y/0k5e8+YYzPvrE6Vxugns/HH3d0/CJNhD2v35ZyJ63dg44M2ahnBb7NUBT43ot
0dFZAirg0/+YjXxiAFc0/G3i9keszTjGMfQ1uSw9D9XA0cWEVG05Lrv3K8ZYLfOD8M7DsMweyT9x
7GMmBZ1APJaWd1LNK430i1ZwqJNmws+7BbFEXH6h1HnXQkLpZivQ7X4URHSKdUHBU7f336+kfy2p
zPH98k+nbKFxHtTQMGs8JliOvrC4mn2WZ+rUFZuTgqj0EBL3mSyAO9pCnc5AzPCUZ6abBjEEYlG0
ZwDbiXieUZ4q8aIq7NQTHhWSDUAp4DmF7R32nx3JncYxEMu9fD52FN9IVUZj74QylqtngSepNYSW
NqymImhLCv969srdXTZ/LPvPn3xpdxgBncNs1hmlR1C8WldyfH38HXPnfPcdjHGbgtQKdYHvUJEI
cvN1YodH/+g9rchwyRxwXvwSOPfSjI+8k8jYKtj0tSEqGvWUheTjqhB9VfouLwqeLtJH28vYox/J
VZJrEGJbhw/97/MIsscFimjHx9v3M1i5Ux0WaxVUmdGXcquezEVweH5S1sKfxwJ4ysl2mwzh1fBE
CxLGg/hRIxGk2OgoWC2Iam/7dXdJCD13nLB6poMCy8KQF5CKYbqBwXbsxUOaCyPIaJGDRG+6u/Kd
U7U7EWFqFtw8Lwy6oBp9ETcYJZKRr6Oy4ix6dltv5DMWKai9HKRaPxlHCgDiVMVxC3pC8LJbxfTp
beqx3p9fgnXgIGvOOdOZ5Oj96hnTRISWhVGM1beX8FNfwzL7JQCXcOrO09s2X+1B1BDwYAhzru9u
zxlDxFsf/z3t+dSAarsHbXla6QL64J4NxwGoZP01/Jp23LdtbhVr1lpu9psxSWWodKQzIBtwDB+l
wNfkZUXGo+OkT5/qNkIKmlr/DR7ifp8ZG1UVozVGA6dcOW5mn+D8FiogmO8GT59n3sSQhBScikgJ
WXuDCbt1K4wyH4MJTi3M55e0WS0SsgURgYN6RIjhbDz00QzPx71AJvTOQ9+opRECN/buA6VA6NCz
aT/r9gIQU3mKWSkSENxqz6xrvVnnFDbchEE54AoA90Ms8CW7qyupq2Qvb/8Yp80x+ZianngFkbnA
625nGUs1xjQ3rB4SG7qx3XhZLNpl/5ZT6/kv0EOLGpWmz/O53MXYZWt11A7GynQSR91zHP68+dws
nTFauQ40KUjxITEQLzu3XfUeQWPIItxut8r6Sta5DWSR+H+ow85foTeiGcstIh2kmzFEF84r8Gzo
q8gX5YCAV1weuf1Xk1H8uNhuhDGmqnpK27eVOK0zemqzU5NTzSCl6MT6Qecx8cwkze/1mDFRWVCE
/HqdpIGaK4MfFF/e1xVgjsepKmo/dvu8jWQJrrVAE3zPG2E1OzwvTNKiwoaOnqmfB4whHDc/AwO/
W5sp3RuLWZrlqJRweuauWIPlhZAFuonQzIa2Y5o5oW1wrrUZbN29RMYN5UEcY1wfJGooIH24i3i1
5Ozg7MX5TztYStBqrFMz6SDharva0ifS3nH2azx3EPnwkp3z9+SNMMbbhIpWKlqG42ptc10Rmdqn
7/jgybQXwiJZpq5gC/aVoyXzwcmNWMblBFYayVIMsSnZ7HZoJkE85K5Mm5DfZNvZeOqtl777Z8lr
xuG5GJNxMYlimMmQQ/DrZYOQxHUleJj8LDhk8Xvr4FW5fhHsjCY0ojxd/ZnFvtccxsVEdVJ1agfR
OQmedCoRdCzgMtkCJul8OvQFqb6j+V88AW99u8m4mnTAfMR4EipOLVU421NKn1cLz13sZaCqOKrL
WyLjaqIgTiy1gavZbPSOligQT5Xo/6Y94m4rLaYOWGulGQemrJ6C9+BF/qOjhiq8d2Rz5CnqN/zx
gatm5133liRgOI4CfQm22iHeo7d617yWW8n+tSpoX5PnZ9yP272MVvy9ThDObx1j8e6RMpyYP7iz
lzg7zJKPRX4njc1kr7IjERwnielii67dwFGfHx/mDDTpfpOZ+KfOwDrYN9hkWKhAxE931RNCQgp1
PfcL9Ggev3gm8rPaei+S8UYt8F4JBo/gzXJ1k4NW78UV8AxLDJi17G7zAt4d37behW3FK0J8IyUf
nTPjkKLI18qkxmLjktgGEWkt2M8ukpPNApNCgO8FbnmqBwElCzva2JuX5Qt9f39DaDLS9z0gRo93
fwYufr8VjKMK1KIMriJuAX1XOL8EvFxW0qJ1KLInDfnzWBgvAmQrI6Z4rYKhwr7HXzlpHCTcXHBh
rcKFlBL59/vUrmhskcywl/QT+WA4yscfMO3uo91nvJQexE02YMAv6Bh+x9wR61MQ8Oi3M16pUnKl
8zucbQSzJeBnc/afzuMFcB4LEosq6sc67MURnk/zN25B4pEkTwEGF6KmpLgC6ZoFHmH1c0ScwlqK
JDtzTGfaoR9rtERU71FgB8/3tAc3rwbRa/wwwszf0ybbar/U32CN4kiYDUtuJDCBTzkoNTABkBAH
Rzndto09CFQTyOvjnZwPIG/kMG5HaD0jUEbookhRf3QWT29vEp3Al4hVeQ/2GdAZrOxGGONw0jrP
5em5daotsKYezK82PUsjguTMqU7DpgGgViSPFzgZ7qOTYjwNBpW0WYVZRafw61Ilr7mwbkzOUc2/
lW+WxTiPMogqT0pNVHLJZaLBmvgrns/niSSJc1w8vWOCGrGvMVRtwAZuwsweN6o9mrbNjVJ5usf4
h0yOoySQjClcvKDXqBdJ8qt3QI8R2l/d0gKZ0SsXjzgv00BGRVdQDGJZK8TIwlWkBhp6tuzkAEeI
i+ir2+ARs/zDLfhPxvNTKf5HGNu4VWqtkHeYuIpXhb2zExOZQZNQcFdwJc1esdY/SYyjKMxBkn0/
1PC6QCOSRfILl8dx/sV5I4NxFUM5DfCRve8UxkcbEIAnFjJZg5woWXD0bwa0MFnwv/Uw7iIfa8kc
PMiyljtbAS7LlVe9k77vG16ruDJvuf9EMc4CkJCsEDHFEs92ezeVpj4OO4wDWdkVdU/Pz88Li16d
7WL73mz3YLFYf32BIZDbZzL/Ar1ZMeNAesvDzLoSimm52dRF7q3cZiVveCDCGa7R+51lnEgcqk0T
eT4MYNPaBS4y5JDB0pFtkA9C7WhNXzJ6PNo8oq35yOdmfYxLkbo28ZQB63u97C6G2+zG4/48qQ/l
vo7mvNcE89ExPlSVZZaKpG3aAhPcE+1UrVEOzYmOQZ5L4TVcqRcEWgg2/2zsx95/0hHW0GWMFACH
I3KjmCJ6f0/7YnEtMblGO6l6TmQtJD0PxjNFM6wETGwGShD1NwWTRe4laJnv5YY4rYlcJVIS+in9
5d1hs+HOrRBGN9omSASzzTX0pxP7o/qM9yK9bNKv3SUETgqpHnvY/h/ob+fc5K1YRjVUNde96ziJ
3dV2EE6N/xW6nr1TTSp7ATIop6ZrKOWfx4c2myW5lcvcP2rejEI3pJPTNLDeb7IkcEpunTN47XhB
yZxS3gpjwlUxN2sMN7pqp7GhZrFPvfX4GWAUo81jpJi1tH+SfgStdaW1nixP23kBFlp5i7fr9gz2
Qd6KZtN0t4KYS6dNYy1oJkExKkFgEHaRTwe77+IJXQyyq/G5jKZf+L8bAXB890YQqWatNtOBxQRM
hEB5068/fBYK7gYyl09pXdukwoMVYkr7Yi4MlLsNwLium+DZj4ht83byu+nz0cKYO2iM/EZTZEhE
rv6y05CqvghLsSCjZeu/qb18nbhqhzX+LI7otD2f185I3zAmD29U0Nvwvmf2qr89WcbbKErRt4OC
70HVyU2dfNE/t85S6bjPgrkTxVRr8DahAgSAAXOiJfjgmh5TJk6vQkZ21kUGnazroz7wwjP2ucDv
VhJzqGorYKBlA0njC8JnIaEGsdwWngYwULjTKZFNoEwcFzNn9bdSmYO15CE1+qLXTpFFhthOF2KN
1Nn4hHrPxIYlI/v7h1dvmX4nq0yqDsgnUOXgdWeRTm2D/tFy0LTT5SKBbikH4JFIJHA1y74uC0xp
J46GTOyRNsvUA1/osOAsmvcBzKG2qocwEeO2T8Bjep/p1ZVP7VIMqJ9+qiIFvjZHJ8FQLJSQI3n2
ArtdOnPIUdkLQp9g6VllF6+o0IrvFt1uG6SeEWoQY/FGReAig+PIHQE8F0beimZOGglZX08CiL7+
lp2+PKkyBtf5pPGAg+ts+d18tywqepsYaPFknaOnjLPrcwpuTKhiHDpGcLNQf8y3wMLHwEAiGqRe
h91r/uwfg4Scz90bpvos/jyWN0P4ZuFt9k8es+A0RT9HY0DeJroiPg8kqtst8dAIeH0DnBn578Hd
gpfZ2mpgLs2dYDGg9Wup/BedbRYghxiFLeuaNUVh97eC34nxRN5nnBL0LYkqCYxj52rreqqtDMvu
1/GojgTAHZ6dzdj2nVwmfEhLI/DQ3WbgOQ5eapBmXAq0tJ5+jbC1Z3Wlnn5nYP5djx/rercUVl8G
t1eM9wVMTFHUMuj9ZHyBv9Te0Ib8Cz2tx9eLur5sqvUf3x2WnEOfS+NMnQGGBjQW0lJse8VwBa9G
CpjYqYufwpNso6AzbFJ3SuMcq02w0N4fa9k3VwfjzO4EMksckiz0k1aAlgHbLaU0oAfM9lyKrSOc
09Xn+sXbv6wdErx+15cAGgBkoAZhdYweAs6nTJce8ykYNW2gZwi9mbLGMjdUuWH2VlcJJ9N34z4l
qnEyf5XCogyfNPQpSdd1p7znGC2ldV9p7sbNMers0OpJKF7JVf4srjstKkkEF5iACXQZR9suJGl2
wATptl8JSUNl81QK+2B0CtD+/k15eNG5Z/XtEr7rIjf5xOGaD/VVL4UT5v18KfVKtgJQ/jbWzpOc
61FYFR5tm9PjfZsLE++EMmHiMOpSZ6aFcBJEu0Ts5EZ/BMnRNiPCGZcS80ClnXg6i8CyHHlozLln
9Z1w5i5KgtQIEgsrzhqAjV/iRLT9J115Hq52XpQYuvYsZ5y09wy6e5pJ/j+KwlJGFIpZqL15FU6a
TIvK9UwqycRq/rabX6AMVv4W5ar57ZHfhoYRa/CJRSTxLgOOrqqMcx4TAZ1vMvZckWkk07/Ph6k0
eXUwhx5tpJhHseQc8rSPd8YBq0BfkimhYwjdVyzczmxMTI8re+/km9Td5fvri+pErmGQBPXCvUNb
B4gemh44RvmtsY/kMspVXs1IC2TIraRV/VZu/Ala8lxRZYlEin3aiSioJS5ZVO7ilNnuwl9ECJ+j
YPWSOJYO8Ga2SKjy9Hg3fiagv3cD3TbYCJAzsW5SE/Ne1z3ZOxWvVkjMKibtLxSffhWpXVovgtgQ
/cqJfX5qOiOT8ZRmW3tZoCoAWhu/lY111Oj6zKO8+llSuhfyI6OZgzsUnXfeCUmydIlLzyCXzdVu
A0d/ihdotjGfDM/RBiKCFsjFDYwi3xdoJOTxP9bw6UsArZcxUR5zItmB0FYxtImc6Viu4qHgf/h1
mAilo8rOPHTYrDE+lHOmP+IrRiCzv2KhlUHaat6pL5d1DbB1+6fZGbvRKff79ASX7YbIDspLjtyf
cda9XHbWRtZeMw877p028dfmEu9zkjpBRuIPz32LwwksB5TB9Hqxno4vyfHlyFn3rGX/22iDsTAz
yRNJqUzvlGtErEgtktoRjukToho47MfCfvaPTItFv6qKyZ+6ZLBAjsZvrFpUA+G0URfeMXrKtp4z
kMgBpomqa9CEA2eKoRj+YkQ/0HvaTvV59HK9fD3+jp9xDvMdTEyJSfdmnkuCBzqBRVyQ3HDkLY3t
0A7dr8ipC/K10Z3HMn820jIymXjSDARJkk1fONlJDkbZfusmv09uGJPTake6D1Uhn7q7lDfr4e24
XCaO8fk52J9nRLm8yHZSZdapGpoKeLEiTe8J5vaw/MKvvAGRDnpHXn0kAcdTewgu6V6l8dpcdDuM
KF0nToWnpLq01vVHtC7pupCIzetqm/Vqt5/CZCIGpS8Fr8GnVMlSq996kWrKpsOcaBL16LbnDbyU
pqUxS7dAzYm3y7R2NDrg/28ipKvZ1Rg/BCtHnNLs4UedHoMuUJMKUCD68/jEZzyKNd2WhoEB4chT
M7JS0UhzS4eSaTUdwE+XbQQTvVB76/RYzs9Ep4V5Rgo6JBVdw0h6tve1DqOmLIwIAQmx0+fmo42R
XtUP2tenbCdOe14i5W9wyQR+ZpHuxbKgwTY2cqQ8YwH5VTvGXqoR2Rau7iJo541YmnMclqxhLJSC
v2QEIPfnFvedlUc5ZLUTtuPYLl1l2Z3jj9PkLwjAPBj95byob/kB9SrAan7BbLpNQ3n44rmr/+5D
lPsPyc3CaPIMH1LoRN1H1lr3HJn25rExftc0bTDblzND82f2cNrnm7Uz5hpfB7EfY4h83ex6+/rH
dT8+dpvNZnkFm111yGDFOj0Mf09VQZqzk56kKStQvON6zvhJ2lkLQjlN1RQFpaZvN3djQZKUxyjA
aMIp8Z3mCv6qjegfrjUJLLexFmZC9X4fvls97dpFZbkcVf/xJJ72AlcI0qUATaB//X77MU9RDZqm
gxM1iLfL0KMUUj+yO1cGp++ffJoJ0nOivdkFQ6yOLmRZUr5dys2Cs0iI47wxhFMuHVpsrZhnvBjg
R3kXv17DPGEZT0/MJdcZLyhdPb8fmiY4y+YeIAOaRislPl6Fi66C/DZzBZo6OugAPP81U97NjTJS
bPBwXWvyRouc0fI40easvaGf3FDQWQ5Kgm+Xc7NozFkt8xCYjvMoHIN61RdHtTv3/VuF7N6VmjmV
i1d5qIlSXVrZjkbDwSDU8TXqPg2DtuhRxkRmWxnJNfmLudehFdIxdzt9Zyh2C4xhWPPixR/5uemE
piH2ANkbMsgb7hXDN66emoStf1Zcw8MshOSiGggY64yMDVFzaipOVi4Knw54oqVPic8JKb4DUvZm
AaGCpquaDIIIFnNo1F1aJYUWnDFLm1yfTDDw24jjslX3Wat29zmCedquXsfrTire6yuIMnQwyxu/
8pwCuhIVka25KVgKXLOmjTLlNlUnFz7H5+KcWlTyiag/qxYJnXZwRM1JDVdUqLTwtpZJLbePV/ob
JrSO+3DVeAQd6JJl5+tAdz10qP/xkIg41TuPYuRQlBJFIE1oB58dZn95fx6b6Ky7wmhs1QSkadJq
JrYKqsbTRE8PzkJEg0NBootMzXVAE9sFIzyFAdkO8IgZeTqodrKMbef6vI7dT+Nzaaw0u3atZedz
0zszl6SBWhlYTKY3G7hMGMedyoFq+IMKGxt30pWEI70+NYZItNJfFsWu3YUpFRKSv5i5nQlLzXsp
e9I+1zptVJ51/XQp+Ba4MQthMLL4bBg8oMqVjUMUnmt0Jl9Xg2Qnnzjh4q8WuUPck2t8Kn0qS7ag
rac4qCNV1JIBJQU/dOTEFVYWBsnHjtS+dQIvOvzpjJBgxg9sCXELqtH3lpReoyLOuzQ8ByvhEri5
91RFS/GrwtN77xXkiqbqnMTC7/FvGn9E4s7CxPWjuJT/YxC0he9QoUJor8ZYMpa0Ne97vay7Mjwn
w5P1AvPRtukZZYZmOApNCBYft/yrIwM/2qK5KF6MlnPvzrzMQDSDCos0XXOYjMZsRCikYykFQnQu
ADBoaTXS3KD538p7yx1h2HQFGEW2GOTd7BGuCuVzn7uF73QmyX/5h1jbeQLCPreKDtFzXVKNcy39
DOLvv27SsRsPXfZBNSrT19Vo1w1oFOJiggsed1b+7Imkre3Hdv0TngZ0B94KiqZgqPHEIXMvsCjH
ZqjHID1H8hZjrvVP0XOayC7ETb7zPBcuJjyJ5VJSSHDOIzoWxOchGH4mOC2QjSgTMY+ICpjEhoFe
VkZiq8TZuVlkmHbz5L0D4gXvandvzSo5iz7nWpkx1Dt5jAqk+rXuvQjyMvHLwnUH5OTjXf0Zz0wL
UhG7I5LSNbZtpE8zyfCtLDuDvdLHQOCv7tf/oTttioru76Z7KYyuSB66KnW/zM6tuWqO/UZx6421
RrLaL5e5rW6EhmM7ky6wAhXLNDAEAYgWmU0qAO9RC4oS5Gev/KoDt69f23z7eOdmno7gEr2RMS36
xgDycJqNW0DGdXWpZSJGG/0kLMRNOaAq9VjW3CmpeFzBXRuqZljM/nlW6st1W+dnxBLN4CDblYF3
vHKkV4HbSTh3VreyGDO7tkWUaGOVn43fXQm/Q8RNEGzj6FWoD/qlamjVuknuPF7gTJ4VgSfiWx2d
/7iVvpkobjYzagols0Ljeg5a2o4IIIxLnK1awcXY4UDZtpWdxo74pHwVyUiQz67jk98shaNvbQXt
I5QiIkuk8Jcm4Fgd0SJbTmmSLQ3jUguvTbUaK8esVm2IbMt6QGSCFr0BcWJE8+bF4+VKf2ofcpS4
vCazQjjNvoevmdIGYdcV5yC0Ne0jz3Zqw3mI/PS+EIEcAjIIuowX9xSO3uxXklWe4FljcQbbN+n7
lxIwg/BZ7LTlsMqO+vPj4/lZcrBMAJ4VHexSiBuQubgXBzScMohiVZyRDG0bYki0XQXlImj2+qqy
y2fpWUNjthXHiDf/6MVC4Bnb5OjuDRofAGu2kL1DvMLSXkRR2qVS2GO9PcB2oETzkf4Hcrgj7c6r
qPXULK8q58b5yek1rfpGKBPTG30nAr0Jobv+JJ9/ub+il2S0k40Expl1jcYO16HGAiQnL9qKRu3y
8abPHbE1vSZg95g7xhr9tWo9Rerq4qyN9tUjXW8u4h6oYsuys8+wplol0scSv5mYf+yyLmPRYDSR
wBt4f8yJpdRe0QyY0WQrvZujrphlEpFkx/wqXhtQFRXEcjKBeqKdZI4Uuk1OOpWOz8DZkHAz6DRD
5e2ziJDDlQcbkVmCVqMSQ4MCWiZ09Gn11P/NrrQHZKRZXcF+G9Jm3PXBskyX+i+5oq3w/zi7zt7W
kWT7iwgwNcNXRlHRliinL4TtazHnzF//Dr0PMxLFFbF3Z2ZnsRdQsburqyucOrXKMz1DbLLInHU/
ewCB5Eg6h4WJIGmbKhHTsb40NKQ4e5xCV5EaFa9BrLq5UYS9yrUffmrSzovsGeF7T44dr/HtiftB
kYkQkPariQwGN4OTdDleBSjvlABcF1YDGBWr0QhFUQoTV3KneeKmZrRUNvB/EuSzHx/Sb/Pd5JBu
VjHRSiaPMoEmQnFGS7svayIAR+KOAyvXsC0vwxfQEigBOWbyg1ng7vsgWUFgMKLp9KoorcpADYc1
S5u91gtaUK3axJSHp4je8pSeZkbhqN6RcIf0Sfzwj1ym+9yr22KiJArLve4e+O/K0cV0ixmJzmtH
bQqTE9aC/CwiqPvJA7OINcp/CWWzDA8hYwzUygkNlqjFPkXMne37INPDJld5TxlMNEp4+BVvTREl
EFQO4rdlrtOFwTRq3z55X7Wn5TKLVA7+fmqBffXIwnbe93ZOlGJ8D68sqV+VnFBIfHFm14G1o94O
tRnnSoRcmklrIO/0FAGurTL8ZBjZi+hVT8zC9I2l8j8Zj216rAKaBuBdggiF+Y0Grr4jbygPxGRS
ceYO7UX8Tvf5vrI8gwEJhGvHWyPBrJlDrw5GuHcVcUfMYI8JqkjPnyPlVQXbJUYS0ZhBhl5DWn3B
LN/zipis4R+ChehxJgUpMddfOnorV1/aFykXlpRYnGmxVJPyMrZrC6fkSEycamh4S/LuvZ9beZM8
dp51HFe42BnmUBgl6jXjxNoBtCCS5hmO5RjMnj9EmF1cL1jgmTLNjeRpOZJLaCGGzYBuPIcv7qYh
x+Gd37WSWpaKUL8PvQW/I9WCcJ0SqAZ7enzV2ZlX73qnuclVb0PBgfpjp+UVq/qu2iHpDDTQm4ub
oPgGanIaZ6WbRCXvjlquUz3dcNYITnn8Hf9FNwWQyaIZDMR8kxMgqIS2cTx+xyb/FJ5LtdskWjEY
rIDoc4PrQo/zHiMrS5T6Qr9mT12u5Ui07Ks/dKDK3+IqjmOFrHMzbfQgVByFKhU5VykwG9XGqDXh
obUpxmyHraNWWqw1e5dV6q/guYERWYeaIy6sacZ9x9mKHDAFQFOw4m8p+kqLmbaP5Fj0y3Pfal4H
5/EipLIqJdGqZrc0natBTu0L8X+OmiEVPhRyCpKM5MvkRCW6iYlPHOgyrzuRUr90naeIH97GbU7C
EqPrTLVplCYiTS0haBZ/bd/VGnOeBSSHCsqzh+xO+eNVrCFUuyJ9BTCIz1ZD8E0aX6k408fEglpN
InbBo5i9ulcfMMnFBV7ttXQalmc+tCKAROF2W1VoSeWmW7ASM2m/27VOrJIwJIXHSVgrvd5Rh8Ae
DPrzAOogQY1X1djKhoxfNbbtq681qHxiC7GaEqmJWumfmZIbl8haYXICnirVNZaiqpmI4OYgJhcI
HYNcH/Pjx4UWk63igFeE7vj4lv5iYKYviIj0IgIC9Kbc3VIhEZD2rNxfjQ7K95zYEVmRQxyCf1U8
C/0mr00qM0QwCVFATOzyCnlavereO/Ai9ibtHx5/0EzGBk4kYHygFJaQ8PwN+q7VT3KjvhFw+iKe
8Nrbd0YLvw9eU4UZoNR2wAgfQquSDBCPQjlPkUr+ROtkCcA5p4MILcHKCNZNeNKT4BloZSHLSQUd
BGd/nRuO9zKk304JgIHTLcQpc7LQRyuK4jgumJ/mLvMsDNtW8Koz8NjVNxwZChluJAtRf0Dme2F7
2RmPQRqRqQCpiHBqJzGgJ5ZNlw55debajcS8SRcKnMOiCPIfJXRNjpSq5Op5Ga7ZcCG9MhcPMtei
J/eaEbI485OsOhffzFfIcSrXazxR00oCeZSvlkrNa+lJIGa3L3lfTYAySIuNtBRoz5SAgQi72oLJ
pU+TNsVQ47I6Y7KwZQcnAjP3LponCcnig6ixC1ds1qBey5vc44bP3IxmIM+h1xg2GLK7HDNmswAV
l+eqtaRaZUKFZlSxWYm23CxY01nPS2a4EXf/+4BMTlzmBielqro61zEKKtkm43U+V51ul1VEL+RA
LRm0AeSKI9gLujb+8tS2XEueHHif1AJTosXoHJStUidwisVYjQfdpVEJ/AlLbag+k/w77k9lvWFl
y+1f40rt3h9/xj0DzFgKhIfMwabQNPfrMF1ZlJDxOhKJ2IAeTvATWNB5jU3UfNcHinzOPi7S/pmg
huMbjHomVryR9ECvlXJFLHbpCowrvtsRlNl4ZIJH1srxdl59ihf6NZenMOlN+NHvmlxHmlEaMyN9
i2GawyeVbkLeEj3Vf2MOUqul2erxZvx6f3dfANZRJAgkvO7i5EzYcew6W8blmXlLdfLUIiFYsZHC
0zrtbxCnAOJUmsALl53Rb8AtYjoRSvLBT4Voa10UqIP5bxi4u/NclXSq6JuADzbt8+OvnLOIyOn9
85GTG5o5OSsHBNtUpEqfqz5e13iTZyjTuiq8xsfC7lurRv1AgR7NKTTUdZr3JUyM+aZlgSdQBUGW
oFgD+gUQaGr9W2j3lqcj9bdQr5q9GVciJ3pQi0kI9qqyPFchsokIXD1nnwRaIC4EAzMFxNu1jcHC
lcIVdZBi9vjv2mRQjWTbGm1xnIasvY6+CAvMpVsORGeRnoBS+vG+zh7iiOj9bWkHMeSt6CiJGjGr
m/IsrZlD60ZqMUBKUB8iceEBHR/jO52+kjTxj5mhzeTIg6QqAZF8m1DEcMv89fFyZso441b+u57J
mblcwDQ8yNTOSKmdqS/hEuSrBBgObiskCp1a3q50FpKJMx4gi0ILwwiMTFjM5bjdwrr1XV5sCOip
K08PYBvD7J1wCzryG5BOtu9GysQk1E4n+SDJKs/tuld5vf7JRy7sTKtXuV5p0ZO74b46JOUYlTYa
1cd/c2prNTptdeiD7fbhaQkhP6M60BoQ+o7VMgk9eLfrlguCzG1AleeoffVFjNpunhu0pfoGhxi6
bbq/2eYrcRP9aX0vygfKKc958lOnGK4ifWWhv3AdZs+SR0PQeJwCBgTcrgkeeDBUGM17rmU1dC4x
h26KcAkQPCeEkSS8LDSDBP90TFjGdDXVB0F9dh3d5TExtwLZ+VJb2azCAPaDdi6UX1hp+oZQhcBT
8BTrc6FFVqcxGv/jgYN0QFtqgTZJXbJ8NbakQ2ghZPSOYBkHvaHKHQCt0PkVqxXK5fHdnEH+AOKP
PD+NVAOqvNM8mNw6kpynaX1mEiU38zPzRdeaq8tqaVTIcYkqktJoOOZp0HhoZLtB45Vo8OqmQWNY
p+SbaOmhn9Pg6w+anLYYDnKd8El9FpmjL6hptKHatR/6mhQoLu8qgKMhnWHEksJy7Xp4Y00BwzZe
hH7BNM49ABhgJKMtDgUQ4S6Q6ZiukJqmqM+bGIV2cIdZzWFYicf+0KMbGsn1SI+VZqtla2ZXLDzj
M3b5RvaorVePj8PlUhPSOJUORfWB2VVduvB2z/hTLEYmjTAqTC8RxYlN7ge+zOKhrs9cDKBZt6uy
jVOvovKJd4wFFRuNwLWVlEccDnoYUeMAig//43YxfsNIYs277dltteoNcCZAskwAKxKQP+7QyNlv
XbDRSGqrrVBYfCz8Lu+E+gOPvg0gk8ZxRuIUtTp0KT9kUd7YaWC9Dbhi1ZdzANl3u00XXoOp4v5K
ElAlxFAW5ICmUz6bqHbSKGBru44Uto3XWUvvvACTxLzqOegtIGcXNnaqJP8RCILGETaD5r3J6yP4
NBtUhVTbFIt8MPoGG75csO+zIkbcOErvwORMQTkYJR4loew3dhSj0st6aH75H4377yLQfAj4EZFR
CJ+EeILsUUnsF43NDIJByU85Fyqumy+s467sMIoBhARHM/Y50jJ3q4O1UDPNMIopNMEstpIpraV1
+yKt3RWjJRqli7qPmTa5xaiymVrZvra8Fau0sHcLCjl9aMYvAVqOp3mUxcD6PVkwM0jlAGepsVFo
8VeIqCTQESgxhXFJG49e0Vs2teqvdFOi+vG/i8b0BJR0BR6JGXzHZBPoKJAKOexsAZUEX+93KabD
B/v6GPInUtp8bTXsTmCfSKIHezDtLcifmhysHLN9IJfl8IhjdtFEvJx5eZDmne37nppTwD1KZ1Sj
St4qxYXIlRvP89bmjLIAkpeA4wA+dHLeUstTrevWkCXSCp5WOXjmmx2PYh2FnmbYc1S/xCbWAkRw
gmjGvKc21R+n1AWuUPri1SvXYfbSlpsIve7cJmTMNNGdQMkqVWDWgOGemGotpDoTAu2Y80tvz73J
vP38yUmRwmmpQsRWVaLFogeWUVDxc4+hfIlCReaUSFajj7/RDgagWh5gCijoRDF9j3dCz2s6O5S0
qlyVOldvsk2zZnk9e02ZUw+eJNlqwj15r4EO/BvpmDKD4BqeiDx1XNHrX4n0UHV2XRz5rlYL9B/3
joLrrDiAPXKMwmarRCqQh7GoQGdSNW1fGKlb+I5xY2/1RkYvNJ5EWAl4m/xERwUgZhBYdrRNZyGl
Ziwfw9fskwUjMEYfN1KA4ADQGoz/NPpEUIW8vQl5ylJ9h5ZsO5JChYt2fW+09BMT6I839a5XF7cN
clCD/5UDK34rB2rkhD7+2O4O8iktlHLdWaWKcrDtbCVKKVylWcfb7Xtr9Rtv7TMLtv3uRfwVL+Lh
BZBqTJneim/EBpP1UognW7fb+a2e+e8Ng3IiMwJyh4XV3pUPf1fLw4uFfSU8EJy34vpa6BCNQByT
2TmzEvNVmegxhzlMgeKXoloN2crDEOUyznZBXX/6efmJ+Vdq0Jv5kpmfPWHgJgUBioRAfrLz3BAm
KTN+S1eAvLiLzCHYFdRTyC2uetzEqS4BHskJLPrsYN4nmzyQnEfh1GdsUup8/5zYfKJK1DE+smN9
30MMU/SaWx86ilEAYtLCMF5w2eeOGY1IwM6wyFWATuB23wXJycQ2ixg7ai+DbFbRM1tDJA32+cgm
Ob3g9txlJcdzxr5KaArBnAHh7hlL+yTsHJEG0SD4UJSXDSbYfBwOlm01oKbevtYawN7KyUMT5er5
5fGVmjvXa9mT3Y65kpVdb7y53b4uX4pNDtB/NZiPpdzh836XKBHA2uDcjTWm2y2tg9hvKzFh7B3W
BnZI3kScg/F2ipGqJsj+TTMEQ7RlM0qoDwrY7M6cjr8/x677XrksUgjdBa7/+SD4UGD1wVFP0VGN
6ARRLji0rTWgVE5V+2P38fa2C9VBrY3WzLVoX5ib1em03z+Dbev18X7cFR5G8bBhmEoqSxh9eNc1
2wKM3IUlY4ulXp5j0DVEQqFyyL8HSY5xh5zCwoN8bob3WEzW8kIV+S7P+R/xv54byNruOLjivnHh
WhaMzSGlGQHeXawKLwJe6VluPro2RqPyuWOJXhEMKww1rrXzeJyE9ngXRpsxvekjdywL68bxAAbc
KoWItqTQ4zvGZgUjjfS8RVX7M3thQ6Npzz6cmcfifkvyU3mA4sOIoYUS1byJDStqIpVZyDC2kO5D
BlNQzaGT8RrvMR++atEBMJAVF2mdY8iOVmbn4IXHxDshNDvB5mJFcLcCUTsMHwoGnW5UzIeLiy9g
uyIr7XZDmSh9rGdLg//uakbjWcG5xGHBIiF+Z293qe8qMHsUuDrwFby3YeOjKMavGDBsnS5gQny8
RzPGV0QlELhk5MCZOwIV4N7CiMJMWpt7AzIdHNQ/j39/5shvfn9yBIPg5gnnV+BQ/4P0B0GvrtVs
JGKuHou588zHGuq/y5j6IzJKK0HTYxkfiEG0XqsX7u/CNk2BNbHYu3lO4fcZzdHkHfP++PPvCnU4
85vvn5x5RfqGFhr8/sgPKeKfds+vG0vxfDVdkDXzANyImgQWMtdmYiZDlLP78nWyC54fr2Vpq0YH
9Srzk/kO4frx99mLZ6BWv9hnsyRg/PMrAX4f1jUZVSpU0I+mDFsJ7UZavUXf/WXkHVhmhVtQ4l/K
1iuJg+MlLbBrPMYPlZjyJisHRkEEBnDIN7B0em90+9VlCUQ145TcnNOo8ldC0aLIFXGMZWJ4haBS
nyvp+OfxSc09SrAxSC8hPYiIaRpjhpRQht04PGtH75ITo6brRqmfAgyR27QLVa+ZC3ojaqIVge93
Ip/0GOX2Hm5EnfcVdrNEtLokY6IYcoNshcdBBp2rpap4+3ppw8YHavKgSIiuEBCg8wUx+eTueJFI
V1TEjKoHRJ0K0IAJitpeWZJzFz2PLWRXcia7hUkQLE/hGbVdlK35T8u1ODN8AoR2v8TyMP7SoxVN
9owKM6dIfKwIbPzOQig6ex5Xq5j4gAiQSBoG+O24VICNbbeL+aClfZrcET4lRVaO85RszHU9AjrO
Gxz6CpLj0mWcsQA3BzJe1qvLKADWXgweBG3co/EVqpzeagvO0cx9vxExfsKVCJegWyGgwO0vrHfu
xtEavbXohWdyxvZfy5gCrAKwowoBqBBt/1ib0YusLY3lnBUAFxtUQ/CxxambKwYu6wBYBXdCYTQX
wOfHFmvp5ycBMmYWZSkf4+fLS/CUmkOP0eiPJcx5X8Ce/buCyUssOQxbOTAAY8N+qkCrjp3ys5bN
0ypaOPClxUyMidinSdMh02lrBNmTWk3thaXM3g4MmEXlEf0gd0maKIy9pmbAZw8O11TxlZ9SYxfn
us28xmPy+x8hkyOpkj5vohZCPC3T5f85jTgawqtfn5wGLeYk72v8eopImVUN0O0QDKla8oLvCvzw
v27kTM7CDfwmLBPwu2uYCvz8kljEYFZMu0iGPGtHrtYzMeztwLUwWljP6LvEmAhvZ6a2cOyzZvdK
xsSk4zzo1A+wlpcXpOWB/IC/glnelauw2+fn5yWo6h22b7p3o55fGS5Z8Cunw+tu+ytrJx7V8wkz
kjZve217vjxe2qyJvFrZxNynQ1a0fijDtXyODN7aDuBwW1rO0u5NLD3vhWkgVVhNYJWKv11fnh+v
Yc7Vv1G1iZ3v0ZaMMbo4nt3G3SeWbR8r8D0oC2LmFU0G+RmoIVng8G8PZQilpKgIGSeTJuiO/EFj
zDldYtmbE8IQlNXwyINVboqua8AyEkipB2JdVTJ7nUFkBBYApVjwI+YM5bWY6aXJ0GHW15iIIJn+
CrG66S4Aj+f06lrA5MY4pStS1QABQMFc8jP79h2s+6VrOWeNr4VMromTtlXf0RBCR5jHWCrcc2oJ
B2btauUq/Yt3/lrW5KIEObiOhA6yWJPZOqvUWnLn548ENUARtTAgLyZWH7xHYHXuMN9jkNFHqvBW
MMAnWrgpc+oF4guCDCIyOPJve96VYamEJggLh+MQAb1xWvGabJCNUTMVOVFYsQ3Gor78jUTkXCRg
z5F+n+b7B9rtqxRjFWxfSXeKu047s1s3e3UF5OEz0f5QRq12h6XTupuBMVpQMPX8I3aiGn3qBA4V
SBxmUWiEVoJTgtY3sNtpl2fwu10u6DzEX+VKAjaVgNNsybv9zcZOo4DrD5joC42ZqI2Y4gOw04OB
J/DlpdLCnagrT0/HI7M/XTzd0y+rP4/3mx2f7zu5I0QFXbNj18nkZieN08Z0FozPISSjtzI+C+DM
zUDNvN6rOoPjduwA9TpgiJXFVc9Fc78glf+XPrn2pGH9oGIh/eUF0jcGE6qOJViu+b5Gm9wJnLe+
lphLALdZX+Na7OS0MdWCqYQSYh3Qgkl/kjUGlo4TXB7v7ezludrayZF2fsbTbgEptKAdRhbSTkEY
yXgLTuxsDuF6NZP3UiyrmooayCnX4ERMlV17rHck0oCtev6zYEP5ucf5WtjkVQursKJIBGH8bkyU
tZHCrZwn+fgFhrGPVg9eHQ3u+tjx3WHFzSYWnlJm5GDOVD/DEKdKoZ6SH1CAutrpsj5/nlFqWHh4
yegq3uk06q8oA6PAQ4SJaaycViCh1P7HxXt7iywRSSpRkcyRD7RbjUdhWxb/1DOAoNNqGOvK93cI
snKMAS5WmV4BbllqgS5B/derP5cxoeUaiXrJzMvlz6LNmzc+SP4D0kCA6JiCcDjWjdI+RhKo1Nnn
bNthGI6dmp7hvRaWUZql4lrOd2Jy6to/gF9RSzW0bFuPlXWuPoGes38/YqJFQRen4RDhI7hDtOXQ
zBqd4l14lnc5pLmGt8mflqgVR9tyd04AKaDmiG43hEi3HlLeigWX5QNSulmTqSMxlApHKlu4hrPu
HsdwNHwwjKMCHeCtmKyVUjTx5Zgc9YbmV2uwWh7wDA3gKn1B82Yd8WtRE8PCthQnxGLK24CoDRZ5
TSxPZXJT/riIAUCYrAKanYtkuJqwQH005z9dC57YmkYCISs3ZLxdbH0dt08V0DCwZNDugXCYwIVH
igU4TaaBhZrEaEUZ+MAeiYOdlblC+tegOvWBmfPEfO0iQJOZQuGTpZLVzNLQLoT6NwB4+PcUupt0
fB80VUPbG5nopel8gzYoPSwxdM+8RDdSJnYt4qusYRG32QG5uJ9UrTaY8jIYUfen/1OBrkL0FqtM
908vbvvYiwLWYkJYcXLjwriJRA7hqJ1h3IgTcYY8vJQeau1ot3MTNWuKE8DWJa865OyxxsJ9v1/w
rfTJgrMqr7u8YVqbbrQB3Q95xRlO6isZb2UVrwriqgjZDSiZFuTePyCQKxFQmXFgY6T5icPRRn0t
9VIKWFJvRM2aEktlSAegNjOdD/defylkI3BBH9ZtCMHMDlk8AsprVqnqNH+qeuE9m3EF8DkgARw7
ioFj/X1Lrjxc3nVZMZSLzha/S/55KJ7zYZVSH81FaEC7cMIbWq+W6CFnzMSt0Mke+Dz8XoYHNIui
K11iSr2olabb5iKGUwarvn+jKtAEWVLafqVaHxxaBrSElK8MyWfP76rkvHAm44N4a4hvv2diIem8
aX1of2cPudYnGzHEw5jqQoJmz2eXeeoVNki1RZzUr295LxYkNaBPQIpp2no5RG2aM03b2fSadVWR
P4plZ7osMcvsI5DeOdHIhXgfRODkP8noR+zSXVZa4WBxzY6L1Dh/6phWqTyb602BP0h+vuBajet+
9IGTc2o8tLSVNBCAQcu9ZTLlmX7tbaiEHRZu410jMJCxUMN/t2JyAmLYexToPDvbLV5C5ySC7xlZ
UPThh5lBCbaI5sFe4wB7whbE6yJXWWdHlceAeS6iE8MatPu+oBNz1kkEjA8NEyiGo2Ht9tUk/pBJ
nMt0thz5UqcncRaqLh/yn3IvDUZC8p8K2PBDQXJHp5luQwVASaKM/dlGUryQhBz3eXoOIj/2y0FN
APCbWMpAprokKIfOjsIEp00S3pIwW2fBFtw/NIS/ljKxiGgKi3wuworJW9CajbNpGYXmAGz9pNq3
hd2d06wrWdMygBAUXEyVkBVSWyp+l+KfwfkQPthk63Oqi2ZrL1wF+7Q7sf1+oBByLsi/d5GxViSM
4BZhegm6M29P1/OlnBsS0tkaaKiYQYsbXZELhVjBrld4yXh5LG8mzLyVN7lJiZCIPq5AZ/NmVJ1A
j9TAzBnwpxMTEH6zXfVf+GflY0BNj8k4kaktldlmoCi3nzBR6Ab7IZSE7WyJfo+kQ0XnCtL/ehqs
MIyhDTYihkK2jH+ow0or0neh+uwxomhILORHQF+LMU0/aa4LscF3mypDI/5wHBIzLMleopxVKbVq
Rj2VVW5VQPe2fKv2CwXcGRd9XMFvX4A8lncmK0BXvADGXxHMVp5Kq445/lVYeLbxb0/tCqNjTW+9
oCpz7zUQQwBAo92IBoz/VlOyXiYhYanO7sAzwmtZmiMwcnuUj9usCsDy0Q+7eoA//TcacyV3tE9X
D3OXu5XAh0JnlyxG6TSaj24/knEq7zyJkRryodFSr0xmus0OkOLWjRUgHXwWXHJE84S3OEwVl4BH
GHYy2aQLXzcTU+AoRIDqAB4ENvWXluvq6yIJlm5ocBQFKMwF/0+U7RFxY54vG1gswPgtkLFrJ1p6
kGbQuJA7EuUCjouCz7T5K6L4lgQuToN4jREI4LQRpI3gILyWEs2RwRPhRhoX6ZSzKTK0te+yzMYE
DMYfSY3RgD5wGxGhrPDUp4h//iLUImOrDIPmWiQM0W53e2iN0GL+RoZ2kqLbo4lQyfwjdLUDn0DY
JGAcsN1MafvtUvA6o6OInNHQDT6RMYqeRD+RmCeRVFKNPdAvJYOqpGCWaW50Saxz7YJPML4Ck7cI
suAqAhkG0rW7SQhyLLUuLzU23x0y8OA07Qu6cgR220gbsKfxx8f3YCbmgrcsjJSE6MlG+DOx1A1P
JWRguMYG6CY9dZ3L6hnkGtASlS4AY+ew/Gcfh3li3VZcR0myFKnMPIwSkRmBQ9iHROnUZc/4KGIL
X27so+SB4qfmFTo1U+pPNBRqtMRVxY1PwXSD0eKFbiGQcgMWN/759dVC7x7aeYTWDoU+2Q88oY6R
WFGBkocu+ou5Kl13NTSey0ZQcuWAsh40x0kv17rfD+yWGqT8hxK4Xu2dOkYLBjjSxiqJWiPk2dS+
dA5Zj9NEFtx3gxgKq8bJQEggw5ihqbPSuUL6LJgyMymkCQ2qjXxgoiteqdGPYvB0T3KlrDnYG8Ll
w4KJn1Nk2DwOTxHw58jI3q698+jc9eOwtZsoeSVs9cxTX2L73OT7kjsvKNaMgycBlUnwH0CP7hQr
kirwKXlpa/OOLqN8kDqWjJaIxMNosvbSRKlWxvFrX7ZqLFJKP0TKwgeMyZC7gwbKcuwKE3n0st4u
NmtqdxCpHEBX3kAXtFnnnsHiVc5AA98Om2KwEn8dUyCu4L/p+pTWIDrPBaXr35LAfXr8MXMqjgLH
OMcOMzHAOXP7LSQZSMOTDIxWzkdef/fyIcyUQlDEdJ8mCwufsyBoZEcAzIMUGb3Ct7J6Ef3VXlK3
NlsFX4MIvkVRgA/mH4TvhgJlnavW7EJ5bS7Mhbx/ZU722i06NkvZprU5h/rmJDNwzDTDE4oCS1Sa
1ABuwbozfAZTxpNBYyt/Yc1zvgs+AFsMvQa047fx4upWD1lV1RFTtXbMY+qHlddbEu3C+kDvmEr3
OzXNUqXINkwAEzpoyW5YqirPnvDVB0yuVlHHOd+P2gYGbJ1EsdKRxHCe+Nwxaz/ciwm/4OOPKnOn
3lcCxw+6WjGecCEIBBxz0DP7jimtPJa3pF7K/M25Ijc7OwlbKDAupHKAne2pcsWEuUbneHgFywfN
TSKC8L/HDK7GMwLAHYj5+Nr8F73651inNBNOx4otuOlbG7T0O0FQAUDxVOlNH86ncrXgdM2fIGp/
eOqRLxYmOkw5hUQ1JWSJ8XtOr6rwlIgK1R85EIAuiJrfVPQ3IgCGtDsUle+5YB6li9Zuk5/W3wme
qDqcmiXgNN5GpZI6xiWtLn+zmRhHAZJqFvDzO+8prRK6anBJa7xdUqtzBkG4lIG+V6VkpSErqa6s
ulp5P48F/3bX3KnqleCJj5HlMmZ6kRaXc0B96ug73XmgQ2UcOVHADnpCplaY0Ev7LynlbiIMqGjB
XyStZDh3bQXidj+zUBLy8qecPrEOBqqg6o18jYPsGdsoIb+SmoWIcvbxuPrkiZdQ5m3V1Sn2SmjQ
DCCBZdttVxW11Fo8tzXohxrnP4yTXdHSd3uLva7FTHiuRApI3hHD0zE0kiszJX5xiIlRApGnYaRv
JsTP0Vd5lgubShIdnE9KKjtPLLVDBC+kO3Axr4u9UD91g9lyqw7x/eMTnLkaGBeFZgW8JgyikclX
gvLcYzJq3A0zHtad80w4K/cjrecPOVkqA8wLA6UVKELwWtITw+b4QxdSMcE9xKySZOVyLVos0bPx
TcetkjRLI0pnTnochfWPuIl9E5iEidOab20kR7eOOZLh/c3m/SPg1wO/MtRBR0g25DTy8BEaG2lB
75NPd+2aBENWorYxHksbFXNy166X82t5rqTlVNbyZY/lbIiyyDY24z/e/PjERPIZV4VJgx9ng5ND
o5wolsi38FaCbviCr7SyOlAVxuFaEm6K09Hg0ORjRSwOhVOsWb/ahf1SjX8ugME3iePsEhRkwd5w
e4NI0rAust3QTTp9kkUnQ5I/SnilqVhRldo+RD8n+YFzL65BOlUkCgFZ2YJ7N7svSGXiA0ZOQWly
Pxo+q4FLh8pm+bPHHmm1dTxVcF0VM7kfH+/ci4iw8F9REz8jyLtULjgBtyMXD3myqt7yBmRWfrml
qbX/XRAtAIkhCFWXGoJnFQuRw292YKys3O4zFzpOUTAUBNfgyqdkVDnlLqgWwt85R24Me/8RM/GU
yy7Jgl5yUDfqV5LfG025SdUuK5T63a3Noj7UG2lQIlAW9bVWJJ/MwgbPtG5ipvfVB0zOssqYoIiI
h2Sw1RmNXYPGHB2MtVmq1dOBGJzxQWFs0i6gkTHfN9EKnHbmOPlbSFdL5d5ZteJ5NLahgI2294lq
u04f170IMgQWTEyVGpVADPUg3tai4i0ITPh/Sskf87cKjP8YwOUMe7k+grPAeX+sdHOVFCBo/v2Q
SUiB6TvpEPsoqpFDg2ZP7D9zLEGiimGkjBkDjh/hRI5ioDaIW9l2O4RHpjAq9DGHtVblxgBE0wGM
syrGijz+tBkvGJPoxlzZOP0Y6ZlbrSzhAssSWk9srknffDn/01cbL/58LGT2HAgAXEC9j5NRJioh
cVVPmADnkHQMhayur0oO7WsChp+nTrWVgyWmp9m7Bj4fTL8AryMe3ttVJV3YtHEddHbeJsGaK4fw
s/eCZKEoPbt3V1Ime9fJnBOJDMpyXFjzW6fl3U3GeZivRCr59HgHf2ttd88SSitwdsDWeAeSkGo6
Kfxq5PVotMaojH7NmqxJm86ZAj34/5F2Hc2NK03yFyEC3lwblk4kRUJmLghpNAOg4b359ZvQRuwj
Qayw79vLjE4stKuursrKzN+wW6z+t0E37BZ83sMxs/39a7QZLO1XY/mb3GwscEFb6d/gQ1L0qtng
39a8hFasrwUES8E5KLT/+dbZcgtiL4hyDg9AwSaTQWmJQ1bAO/j5OeJ5ohaO5z/Xh/8kE3dndubZ
vYIKoVxjKzP5IWR/Zd6lRY02PUoxaZNTzsHL/Lwoi+t/M85ZoJVFKhcFaozadBsOQEL2pZk1bbmR
1VBaiYG+j8jj+iOFJU+taKDZvt/RJZ/WiR+iDp6Z3ba2eDs9QUvst3yZVjf9m+1lK7Ur5+cBLp5b
5R+jswG2TC+jBJnCfzKdt6OeEOp5mYn7soJoQJAJYOqK2lUa8SkI+mmos4AyydJKTQMMle8ys3ek
eiRMfyydLrPKFMA5k4diSmcyyZrXWF7P/xnuvDWHaxBpegK8NCvVRx7vBhSYVKZbcYb/y/H4x8z8
MkA3cdzUOQpdGtL8pwhqfy27DT1QSn/57y2YYBXuwqzFnkulCaT9gaKAu4fQzVzfJvH4iGt8mA1Z
x4f+oIKcaR3afBEacMYbqR/12rMaFkFC6htgRzVE7lSl71r1USgb5sNn/vL9TswYXRbXnizLUcvN
x822N1cybRoJOEoJqPmoXTXnml5V0Ri6TWIqja5GVmZI0Y42Kqk7Mmj/PrF7Nzmznc6EWtrVDJY+
T33QJiXZPlLMOi91BQT8Px+qyfs9bO+JuAjEFmg1m6MqGCFtW7HEreGJb/zgQPRAhkjhmsTD/7Lc
/5iZXYGe7KcjK04PY8YSxVeIrKJufKmTYyWx5iRNOcmrkLBXjRh7TcKGUMG8lyH+SBSHzcAlAj3L
cMdFrc6H3P9zDmY3Z8iIhcq3dX9tkaEQIWWTepbEZOcGgffPs73sOG+me3YZ9V6mtNyEEWGizKLh
PtKeioK+59pJo07q57uRfRfG54TdQrrFaxoDzJpbRt0X2pow3NLCi0hWgWONY1ExmvzezcsyVIO6
l7IB7kUp+g8xbCc7Ym/0uczt2ySR1mZ52rTznXZrcJY2qmpNpEEBEIH/VMknga1BrKg3oRVm2wSc
WD9P9NJd8d9wOWABJ3rN+9GpQy3wfebhBH/42WcVbFjIJjaFYnef/94QauwT5BCUlgBp3BvyGKlT
+bwbrn1RGIBUAnnVuGh7csYsPKrimree3gjzSQSvEThDUfIBG83MMwwR3udei9LomCl21Lhdn1jJ
2OpqsxW0nZZzWyH8q6WV+fMol+6iW7Oz6fS5WoikQBmuIX9Wqm1YvEWR9bOJpe1xY2JeIx+lHv2V
jDxc2+qta49lCbLSwApjkagQK11lX13aIMiagqcXmErUVWZnngm9QmAyZrjWAdI4EZ59CkiEHLVr
nACVwp/H9mgMygQCYmWoOyMo/Aab3Jw1SNv0NAhY4FkAWCmtlv8QfmWg8o9W7o3HM31vZ37E1IjG
oQ87jLatlV+j8ga2k+H558E8vmbujcxced3GUjxQIGOAdACyTARTPpMN/wHnEsxIeC2h+oNs6jy9
rUXcwLZUwCO1R1uJ+onopwc9Ym+OjOFXhBnbTfbGh1/M8JJIO2X4GpBByAPGkIAaKETqBPXvIPwj
AtowbFM1d3hxAykfHzdN13R6sTYtj/v3/ntnc591YSgpHVBnSXYaxnPtVEYLLWvekP1/jd6+tzRb
gARAlaorYKlUNoG6iaTCjPxXNH3pLGWB1liB0y2gsWAPFwTSYaDDF+aS6BgUE0S9hpFF8QHKh06V
m2V76QWw8XbNJWXtVLW6iiVdNBKASqjI6r6PRItn1+ymaXUu/aDpR4DMbwKe/mClWvnom8BQBDQY
eLHRHaDNC8Ndq6qQLucH1EE4z1RLiOlGOaSh24j++XnnL7RdTd5i4oWCap/Azm8VIePUCjAf/iqW
uKJ7nestPzOV4aJBOEo28+LYytA6Yi6lD/nkEPhLaKyfoR0qh3+ptKMB/Z2oXwp/FtN3uXmTBZ1p
fCurVzbIghu4/cw5A63P5XBhnsiDnjXiLU4ezVopwi0SrtEpGOpwxbs9Ul+C8xJU2QJUzVACQ27r
/g4scStBg0aUrjvQojGkQJu0/vn5Keqfp/3r6+v7+/vT08fWRYqNoDsm1r/+9bLAPvI4EPzDJuXn
Oil5IMudxo3SNdgDZ0Fku7ckq9KTg2+Hdr0TbM8SnhN7dOQNZ2ZH2WRtNFjEW+o2zs+fspC+VgGC
nZos4bIAVZ7l+ELNV+VYi+UrSNkzYtWF6flmajLvlbMGUVy0JeM+Ad0oqHjR2nk/7VxAlbBsFBmA
6OBds0Zn0t9LTdkpVzILD8TU2kRqChJx6C2g++YhLTewAhWGRpPR1Q+FuoZ0+hta1P6A7N047d+3
E+/dy88TudA5BpMCJhAHGvHbd1735spUGhD85WC/uBq7Q3m6Hq1f1sGI9UHXQvJpbY4QgyZXi8Ct
PFcnx3F0Z2uaNqEYvHHerdyrCw/C+6+ZxT/BiLI5m+XyVSGhmbVG5QLIF16po+vFvt/GyCZt16BN
a0YfOLK4kdP6HlOAB+eL/mv4LGJTeBX241OKXrmXGpw2F/+yMu/TNXUfYN6NdA7gZEOKJ3hQYN6N
g/HrcLSOx9SwjoHOkF8F+ZwmHdwEqkCyTflkYN4vlOgfPHpsnLN0aoizshEWsO7TB03yAlPIy81h
rGUay/7QVzLor5rnAwgm49Dav/KWZtojOF24P+jFjP4OW2UNnjit6eNM/GN48rI3OzBA9zfH8DA8
cgavZwftUrZ2EeH9b9XC28/TvlAHwijlCV2N/Y5e5pmxXmuKLGRrnLAEBFmt5nYjRH5OvX/wXpVQ
p8/BLhpWpvYxKp14oUE6O4W/HFqK7geo9JTpwt5XrzlWVDLd3F5rlF7awncmpqDpZg7TUOvTzvOU
K2uLWwBuoekbmozektdXVNMc0VmFYjxGA/eDmp1UABEaIfYZ5dobLfpbfQcaf7vI5Z55I7OwQZ30
sCae8l2VmO0UEU1BQD2CnAtqg7O3hMwVA5oyK4wS1B3tLtA1s9A/AyMwGB3tKCSxMqh7PkPsAAKJ
1QFoCGuag8T2CWs9x0boUKMnJ8mGBqtJz5DwQe/09PUN/sptSL4QRn8FfFHvdtImPjCbGhJ2EHLd
FGZHLsyqVunizrgZ0Gw3ykmZhND/VK5GbvlnNzuuUel8d1HOpgyIdChtIYWMwz3vDVRQpq+TVlGu
tSHqws47Mc+5RS3MmDk60a/AGB1/W9nca2WVRN1l6CgNSG3XdoRF9J5Bh71hIQfqPXXr9+qCC5zo
dwDXRj4MBZvZuaBqG6Yq2ljAiTSAPe5XuVGscc+bxL+ibdF7/fnoL6TGAFa4MTc7IzCXxGipU6+N
2e4rQPMtxUQeCELMHxmErqgdQBGVEmUlauOmZ8LDEtzYnZ0U36sCsRQwTBnU9PUmewrRiN2S0nwt
Nq3dPnnmzwNd8KffaGvIW0iQn56HRmMZqhWNe/Xq2dQQnHqHhbVYp1gJwdbMzIJRQS04ZE1hBmGg
02/8s2ZTJ9fX+N4ftA8RE90NZ5Y/i1W8E4quU69vkLEnkJQ+AxH77B/k/SRHlRIFVySSmu+r1JPT
D8/XTdBQd4F0AVDecyoPGaF8FkuDeq33xVb+kLexUZqiodjDJfotrUAhps03NyYiCkOhFJhfZa6k
wVKv4Dp0tl2FwgxFAg+FIpqP9oCO/Lw7lqJZZJ//sTSbT78Wgmz0qXbVArPTJWiWNftKMKLmIpsd
p/MrId3kwh4HJkPFUVBx76qz3V+hdaUek1S7pnt6kS+8Mf5HM/c/BubV/jobuMGbDMgHxgEy/Nnf
s5a4stmXZw0PDXRzS1DhnKfvAUrRlFYuNBAssB/Flv8q/9Ln1OSfV1k8HzOPaPeHLjnAOSoeecrk
NW+u8ibxxEapO+1aZqR4pr+VmiBLHhNoh48fysrkLTqnW2uT87qxVkdyCxXdRkN6boKLoUkmO/tn
yN7slCcWivO/BAgzgwV55YW/cPHdDXJ2k9OGUT2eg1ntWB/pRfzi/jRr+u5LDup2aLPLVctyhQuj
VkNAG7Sk+0BH2LH8m1n1Ckn6Qq0BKzb1/uA1isajOeyACz1wYiapdzWiisSnzt3wp8HQJb3acybI
IWL35yO8kCiCQeDzQcvOQhP4m7niZtFitk0ZtYZBdqtA2inAk1TaNbg/A1SFQUhDeCsBBkDQk2Ou
N7vuc02fZumhevcFs7lN69rvhxxfUBpo6DoTBaKNwmdly5vXJx6q09p77IKC4F/7kknCAcECMCVo
exOno3Mz7kEtE25UJO8KPQnL4zdFyW3Hv0zdWT9P8KPPAh4N1AYQFQJCDjWbezulXFRVk1fMldXy
LeLQ38XoQ3k7RTtmzvfsSoAw/dqdhwRlg8Yhi4EXAtR1581jgxBB7yeP+GvMwAlHXZkamSeVJi80
gv7zwL6VPma2QLYxVYdAKjIhaO9HxgeAxwyjIF2Z8Ykrtmy+U+km14iCTjSPefW8rzB0NHpgATPx
L2N/kjIi8S6iNF0R7P6L9T8aR/EueayPLocKNv7/U35kmaOpl67UWfQ8+buhD0njWZ5vNJVRo3kB
3EVlZQLd37xGMalbUy4QmCeogbl9tBP8FYTOw2WKYgOuUMSVkwTHw50jNmWdpNOLMg1UD8K9Q2sU
CtKING8YMw6hURjwORR9m2FNEWvJMqj0AcBVkVB/QPyKUi9IHrTgriAZ42y+jyD9JvD5puoxydDr
SGylitKzpA1rhf6lpZ06lJCYRfL4kbMYqjKFT5EVA/wGOAkOOtAeYaOtlLoCR/JDElhNtgVTu0wP
o7+l6jHVIr3gDmwHhhAnYPQxINKnNuzG0apK4ssnrgEaM//F+06kmgL0zSuLyV7iv2FxSGoPPZx2
E7/7id5KpIl0dce/pVtJPLNoRA8p8TqrVPcC/vp5Dz/G8d87mJsy5VM31rz1ThZDCSEF0nGU5U94
P5XAHseC0RS57+RVPRhlG/NGVArQM5Cqcx3LrBENxcWXk8bgOU/VJbDad0n6N5lGKPpZptcCFOwJ
L0BuoICMDmlTpd/8/N2PAJAJa6cBmYZ4dmK8mQfMAd/Jo6/GrlCp8QaMLskTz8ibII4LEgLA3vbQ
LxK83tJynDXk4HNLSiCIvPIZD/EFmpUlCH/hMThlkufOrc0AlKfl6F1zCuWvmsvOFEdWLDuSobGg
wEpGcn0KlJdV0ZjH5AtMq3i5i4DBQqprHguKniwUbMn6bpLZXqcLTsdZLWt3tRG6Xb0FHFPy/oir
XVYP78zJLMbMQaoUeHJ5OrQ314YcZQILElPfpY2mmiyDclHnsZ45ZG1gVyHo/Yu2qpwx8MQtHzCt
hb4S0tAxN1QhQBdeV9Rr4eTkZ+/9MJhywZzDQd1NRDZ9FuSJbZ2GMq18t4xEZNpopctsJOloN5Ws
UsgGqwGk0IjqQrU1nx11SqvUqkNKN+rAryEUHpMEIqTlsSdx90ARUZyn/nzKhnkD+I/LXdRAT6LD
8JetSDTqaCileGeJRteZaWgK3pETzcq3AM3JxIKwyTHOfvN7Hv3fuZNQMwaDI6pjX0NrS3SbSabC
7STB0LQXxfVFXWHW5vHhbT19OeRpFHSlQqBvvqMSSWr9LOmwo148mQQ+3rvCPjk3ylMhaqSq37Lu
z7Cjo53I48pB+s7QztcQT4GpQoV/Aae931aD0PGtP+a+y6tPcB6e4T8PDKBxJMi3DVilWicST7Vk
sZ4Bec+P+Mw+dy+iOfSGRHdQNjdFnggn6ZqoRgdWa8bUZH0Nlv0YqE0TdPORs0BNbApJCYrMd3v4
lSNT2b1gCsrWP0DPJKyPnCnuktfxTfAd5czA65cGFG2llWX6LgzNpgrMCDiFE4h1wm/cT5WAztCu
kVTfrbrIzM5D8ZIWZu/bXqbL3p+a2be5XTTv6QjaWnEfDL9L1pA5WwEuqJcIl9rIMYD2m+4LPEfY
3IxbQ2TscUBrwlMcm9Q7ZaA4L00mchqNcLEpnYUvVEi9i/Zc000JKokayV3mjyifwWNLGu7QbMf6
Hcw+va/74Sa8REND2HQLatiVfSIv7NG7wc/8vsgkrZiEou/Kh0q20OwIHfHn0D9A1T7ahvS1KEjq
JNErWppwaaM5/z090cyJJGMM9n5tydIr3xvDl+xvfOZZBDI82ypQ8oDH1qqj7IHrr3yGtyFp76IN
HfR5haiH3UmRLUEkyi8P4umtG0ebIj0CZRjA3Q17GVKv4yHNdzFwpSFpmY2v6jkKx9lLWhq5Yhb9
rrRD5Zy/rUs2TiN+2A4ycPEI0ZBbkWaJv0Gpap9lZN+tI0sudGDjC38D4fnWAFgLEpuhrdY6NAxr
tKuZaH8DPxz6ubayqsvDYVUJc+lagvf453Nm90OcapnfVZ7vDodERNuvVUVGhyJ6wJIseKmh/yya
IhsZKr9Gp/HwREWYemt5lhxpYr4fE5HxXSYlSQKuyxKEe5VCJNmCiE6ZQoU2XmtIeXzyT0aRCkWE
DKwCKOPuDyPauwWxLP3ArdknBjcPHSflepVUOfAUKemF3IwqkEtJ2pZD0NyqOI7BsNHUVWXAh3cW
vmRSH0WuY8qvzVuuE5rzhdgIgZupUkd4VDGepIbv7aJVOL0bqnRfKbF6zbju5NdsvUs1vzeyZOiJ
HHD8WyZDNnpg48jgCy77yhlvDer9+LTHF07ypSxeg6Dnn5PBoR9JCZMqCN3GE5wypIamlFCFdCrF
zisraFqzYjYpbY0ge6bMS1zutdKKFMCVP1fCtsdXooKKN/hgJ0EcED/NHLmci8IggwzSle0IkCbu
VbGGA5xVJIJ0asNLTkn49+gIqiD3Z8uPnT0osyNaFKBuPUEYpVms0gKLwVdaELty8ZRqVumDk8fJ
opPiuYL8myoHqFh4aLdgn2rZrNTKSD32LeevPRgDgpTTEc8AaPrWsUBWx56u5uEWplICmVBB+gpU
cMUEKw/Ah/TS7JNnWS1OjEUGcVfk8nIiuD3ckEW7qgKKJ+bNpKSpLvZZsBLgL+xmlMQQiYAqFEnc
eXaCSYHxDdkydktAIvbVGrnN5IVmTvPu52fXSMh3JXDq+HlueFKGl+5LEbb5U6vqa4n975rQvSVk
IdCvAzASct/IMd07CKVMvEwIotgd4nHr04M4bLlSOXjNvnDBC2p22Xs+OK2O2MJgRO/68357TLUi
vQOEy0T7N+X21VlclfCM2HiBF7glN9Fg0Y5EAzo+rTY+pCUlSWmza70rj/vl3uTscMUDuKK4Vgvc
Mcj1iG9ILHBowHqHUMsfBkmmn0f4eJQBeYdfESeyIFWaZ3hB6dqjOq2ErhB0sRE0Y0VY6PUynbJG
0vlY1MdcwrcC2QeWcKQKZ3OZFZXfcwqlbpbuBvnstyNof9Brxv9BRkf6aFszTs3Cgjh3t5fVo1Zb
4wH8PKSpSMrvorUK7kI4ihwpC48Pdw+5cG32PUqdU8ozMXVr5tBN9BK8njDP0tmzmJHk6SY5qihJ
DqQ6Ca4mn0rQAudI8/VESVdSYY91JUwN5IKQmpWgx/LwHM/ZPikzcGW5pfiV59e2PFfMSUgkfQhM
PySyh6Z+6kq9IaBWLG49DdFZ5PANT/jM/HlDLG2/yWEAf4naDy6b+wMXQTm549gOMClBQDikNald
CrQGLhcUnFQpYgNBwtr7ZckoyJnA6TPB5IW5brYUVQGXBGHkxoGqOmJbsZuueefqdgcU0ognHtVW
IuGFDMg3fwJWHqIiE1fE/TiHwgsrb8CsjuJvcdgMCtTCErw3xIoklx7BeBWaXGOqa7DgpQMHKteJ
EAzc9ci13tvluyaneIRTV5Hb8cCB4SRK0OtSl+OK73oM9ZEwBgEVhwQLSPzmzTZC07GDogYREhwB
SAqhj9itXDJLzvnOxLSsN8kMD74ZXf40coOKI5wakQaSqN2XAOjCC5u+DwLx0d4a7Snohlfgjks7
5nZ0szhZ9gUN4VARuWouKaBm6RmdxhwgSbmC5y5o8kE7lST2vz8bCl746F2CCCOug/vxjkHAjaxW
RW49UDTMXj2hMALB12mf4zwma1v08ZbFCqJFB4Vf4IQeSL+9rI2CMcMY0a7KWVmn8qRO+2I7cuMz
E5YMeLaUyPARqzpckwMZRtGqKwZNaNRMCSoEdUzNCBh7q6nkL4UOAqitmHCXjPxqS/vjKwqfinIT
Et0TSe6ckasGMUaejByWI9k1EtKuaNUjqvBUZehq3qI1la3saI2vZ3H/wS7IYaHDiczHzIOzmTQI
4iBFrpZUhj9UjlZcmFFP0ity3UJpNXih9+quYg30/LL+WhQ0HdVZbMKjh26qjWog1ZizzdSsx+cj
n8cum7XhgclUtFCrcXyiYuBGXsgeU9AW25LqJfqQd+//ei8if4G6GxCaIIb9RmHdnD1J8KO8z+vY
BTURum13gmR0hSlCJjj/9bOlx9ZxbMFbUzNXCWZVzYuEKnb5A3ouN29KbNWe+dq8hToIBMzYQhPm
Ftyvig4h7CONyOD4R3m1Gv0Y0wLxq8KZQfdj4pydnb7WS6B3HcaJi/R0ZWQ8B8axiMTKv78A78zM
HHShZnFCuyhxk5GiS3kLrqkALNdgrFnLdT4i5TCxNyOaB7d84Qdso8KUcOHtEZqir+q75BPVYCAj
biIFFlo9dAUu42VlRfnHnQusMkCAiMRATPBd1rjZPIHA0LYM88QF3MxEwv1jcKsDtf7QY0UsaqgA
l3RGdZJ3PnIfO9wfa8HXwuV09wHTB958gDTIITCEaeKWbKqRQdZi04+G1Pp5nAvZFEzwzThnwYwv
ZkDu51ni5obsnZrOAHUcb6opuDAthneqK19u5dRZsbpwN91ZnQZ/MzhZrUpJ1DA45fhV/oZgr91E
hvjW68gEb6AnvdXN4fP8s9GFuwI2VRaYEB4Pvu9Ey41N1ud9cBjUictEeFGCGvUTl0Zqe00b6WEb
MnbT8b0uptkaoHQh9Tw9x4GpAaANOVVtdixRwfFRKGpiNwY735HWfc7hKvbFRvdzhgMYSypG9TLl
3l58Nhpq0sdZKe3zLANhO3Rik5fAp+1XxGhV+4X3XjUgFd02DCg5NLUM0D5SgEm25MS8NFgqK+PB
l0bwiIRllcsoRnTab0ZArGz1UQaJriCBBgAX98Gn0Id+aDQ9LaNDW8V9qmepjBtBlOq0M36e/sWj
PJGA4ZbGBYii0v2a81krSUVexC4yCTXTGmpFOB/0CN5Z0fRuL6FgrepRCDaoTkd/Lzpbf/4AfuEy
Em4/YPYkF0U2pTFoT9yBOo3EAkLahDJJom3lE0HQIzDO/gY7ZW9B4TlHacQKKiLtmAYMy/XfknkL
XjDLcf1c+5jxkGjJpZAPqLb8B58JqDPoUSUE+g/MUB0aX4ecjjHYw/6EH6xD90wggpS3tMLGaDtL
LkmrEjyS9MJv9FJ6Y7ynBEjsVtfKWO8RnEcbzzNRpox4vYw2bb8pQ9z4pFAIS68rX7t0kkWUz4Hx
BVoTL7P7VW2QIGfGnovdbHAKedcUEYkCC/lBAb3MVPjTdKFZI7ffUo600duQksjbhnyPjyMyCpjF
RhVetEGXO3SzvQ70eQC8ITHKgiHdWtF9yQPgDYWHPN7z09Pt/luZoAy7gWqxi6p+a/iNnBtFMnhE
w5SbKKfKJI6TzClLZo0da+FJMyEFgVOZGnLAMnNvOS4zr4hkEbMks75T9QLkaIRhfJKSIl+5nJdi
ABQeFdSLoROMYODeVK4UvlSOIRy6wIngs24Gk2rZC8o8WzYq1soli/cHgloeiD6kgEBOc2+OQXwZ
NuBxcdkEbU4cZCcaUoMWq77KA5SozPA1Go0hWLu2JmcxCyyFW7Oz29FTg9CjRZO4BYTui5MiHRp2
p1o4oEy0y3t7WJNsfURxIRIBeS8yy4jiASCbLWEvFRUXBGPiDi1yEEAWEa/65AFWr0jDv6IYop4C
REPUZAajhdSJxeImBahfA5f1+Jcbtp648tZa8mfAy4DmFtTiiFJmX8QWHBM2DIPYKNDaLXhoAR2p
pQvPVNIBYnfBjssKX2eZJNQb0D2vPC+X0gMCXJSGhxdK4+DKul/5SPECcJpHqctUBZHpmzKguic6
jLIVBDvtazv2z6VamWG95singT0sPrIvEDtC2lOdh7kilwBF1MJyJ5G+OFdsamgjQALUjNpEL9lM
r+TXtt6jl5/4iSXJFVwj3oK5iTb7kUMhL7BiDbxiT334osYG6+lg4fvZMS4cQxHbZcrW4PWFBMP9
7DBDLVEu4VK39mIdMiR+1YIT46Ct4WsW6kNAMOHFrU3pSRkgkXtDRdHIah4JqRvvywuzSUilTyJp
kLt7/l0Sfo3LcSkneGdvtuu6MW3rMoA9aKQFlvh3atp4/jM+naK9TF5zIuhuRf8Pt/fCib+zO7to
oFxdqSPlU7f9jXdAJO7S4CNVbCnLQZkR2iIEfzzpAI4utr9UzM7D5+RGHJk9WoeaXZabWbyCJF04
f3dfNG2Bm4CSGUXZw7MzdVEkn7oEcqNlE+z6nnDBn6pfJQtZtAeoGgt+SjR1ztmFhiEOlSqHvaFH
+6QzabBtoHB26bHmQNbrLNHzw9QlY7aFrjsdMb6SnVeRl5939qPSmogdd/Mds3A2adFyHGjYATvQ
kEDPWEBBmIDOFfvuT/NuV8Y+BaQVgvLupfs8n9fSr0up4Dv7s2u8Sluh4Ipp3gngrOAgLPd4tWQU
GpeZh+FD79AKjbP/+fO4lyodt3bnzEPh0IBlIsS4G32QCJrs8cjWYw/yFrYhbH42thBW3dmaX6ti
F8ZqgDGqyq4FCyytT97w0vt/VoExSymiO1OzqzRRIzEbBAxLOCZor0EmBp3B7a7q8LQlpfhEf3WA
KB68tYz2suf6Zx/NCyuS7yOoCHCiB87JCtJkOntgX9hxG/0BMmeMDAa0K5lZXHh5JV+z6JxvLM98
GLZP18UjZpcVzjLUjzJq9b3OrwbHiz5rSmWD5BXAiTmbRtnJjCj7wHRKzG7CPEpWwqHZAQz4GyYr
iTLVdiKr/OBfWanRWdXS6BPykwmKhFq5wgewdF9jnf/5mJm7ShsuDnoO60zzQxuYPd41jA7VBbTB
x8Dt7BKDWcuLLe/if0zOLsHp0QtyGcyzIO05atXgRRXfgCvmVqlEvrt+72ICYAbBdgAIMfIVcFCz
azAuQtTpam90pSMSUXj/qFtcE/El3rfO+MagwfBF3cgGt0sASzkglSPafW8oEvF8W6226BpWc/Ml
sBKJ0PNa//vDw2P6ODyOpggSgbk085h+1rNKHLas6xVyqXdtkesZF8kkBzEH4XsvB3oPDRVhzxQr
r4FHlTSYRroDUOOpXgUShvtLShuLKO24jnWhicefR/UZnBDkY/hUtmVka5wV4o3wt7e7XBcCvX4K
r0G4Eig+vH2mLwBUETEZMBnsvIwENpQyikKFdUGQ0hljmwCsUnCKnnvtWk3/0aXAFlCyqARIaP+H
LNP9aFmpaIK+ylgXFwP6sn+9oU+xesNVlNs/++dHmMXM0iwcqRoVkTGbsC5APwZwHZBxnf5qzN7w
HdnWCIRF9IIIhhW2ZJtObayQjmmug/H35y9ZXOHbMc/OdRgrqVxL+JK37PsjDhzZ2CcCWlJjv6V6
qq+0dTxGgLOhz051XvtFnQr/bbA2FGK0LTEKfRpfa/q6rnfGahvc0ia6HeTsBAF7ywt+g4XdHazP
T+3Jht44Ap6Lsza4yU/M/citoVlwEXZKA0nHyVBrGeMuh6vWE6M9GCvZyMWtOsmBQ54FyROoh9xv
VYkmudoiVYE42g/1X0Fplq/jM9COskf0gQSN8bXWxrXkhvBCYOEGZB4qNLOFi6mX8WXVsy5o3HTu
GXWg7Zlfu9bXjMxWSuZbnMIYRgCaJ/1ew6nQ2ZSsdrRPHztfqNvBzBYqVpiq5zn4VAifZK/xO9Ts
Xqh2Do4FEl1mvMtQLAhR4jRr1QRAXPxPNoqMPAuac1B9ZOeVtW4iqE6GjnONhNQeHiTAcQIxZalv
T64ercWDD09enDlVnjKnwGMAAjFzbHJRqGrniYPLZNwmq3ZcssostXTEbk3MPFqhyIk0MsLgjhcv
Ii/Rxy+LI9am3LVkfJ7UnLUDKCVT8mQ6zhnosK+f/dhjgmU2xJkfyyIGSQqKIaou2qkSYvy6glTE
Vo3QjrqtDMtwLg4D3+KZ0tcaueXaBM/OBsQXuwSCZIObx/2TCprrhqnW2PemEcy37O0Mz45GleNY
dqUyuDykoKvaZNmNmhdW5RXXn+dy0RBk6MFBi7SA8N18dPMylcpAEkfAQlwucKlAtPpvNoJfcuWN
8s3PNh8P9NOQFANimkMe6N6FhXEIcJTqDe6LQHAPcG+D/la+GW9Hjlx7kuicT56791A3zZyAO3zY
XdzqpK+57KV9e/sVs5UrIiWhJWUGV8nPgXRg5F23Bjhbms9bE7OFi9F0UiQpFk5kkXpQBl3oBlI2
+xGtFD+v3GOUjlOAliWZR1PYxCI8c2t1KPBZn4ajSzfSW+Jwu7Im9DPZgH8cnH/hypt2MWy+MTd/
00pFB/xLhMlrG9Lou0MfGL1hpcYm021F36PGabrv3vH1NwI20/y4nBuirWzWx3f1/ZDnzfRdEvqJ
OAajyw+HQgFpQA50hOFnSOk1HJGqj7BBq0C4NtP/Rdp3NTmPHNn+FYXesQtvNnY34hYsXZNsNtq9
INgO3nv8+nvQkmZIEEvcnTsTitDo0zBRLisr8+Q5M4sqQokbISm68G4lFVAjcMOQkQc7fhCf3Vxl
jHotFeDUCIaVQ7yHgFCtqmzDgvRLUOpbvMCIleSRxuFZDpjNKYeRFEWRiPQ1bTfuuWNPafTig+hX
qSDbdI79yhzag1eGay/kT5XfrALKMXPUZKXXWiBlXKmyb+WOFlfn3APjrvsjDAOhFx7Jcw4ZYcKY
W4Z0LRKtk604DGLEhnw32Pxu98ogoEZSjXSfnYH3SoRYJS205MFVWaKeXO34vHAQbt7OmKIL67+7
5sKH9S5SnWXSD3ZXruvHVgLj7QtNGR139EsNp28RajC+hCbeDGraYPEC7AyvyKlITZLKTdOAFc6G
4E4Plv/OVXTHR99Z+EBTpOG9HVQs1/RTzOroPCQLw53xYmO6GA1mI9M/tuO1LwXgDarIFTXYNajh
XztDS3szonQVNFInVP3IUhZtdnUvDU7c5tAnQycLLm13KAplnIvsNGqIKWhFte6jBmWhHKlFgkpo
8+m6ZpY9UMye4jQR7xvRbHmz8HVgLPlOUV1v4WjOhHbArqNbFGApQIp/G+Aull4E4WlFxRU+jSHv
gAyJZyDk7s/3rAnkzLHJUDlBauZ6uovKCZSiwQGMIfJBBkuxu+fFxv+ZUBj1mT+NTNY0jLy6ElkY
EUgxcmWpUOIz4VhFVTMGI9smK2FrtKLqsho2FGh8EEOevDW9SXa+sZSDuK3UjWNV0EOC7ghc2FM3
yzEZNGSkjLZdif8Mal9ny1WBBi8q+gEqXGwNNFyBd1hCPiz530slwzj8HfAXLJqA0Qx8Pd9SmnQB
B30guwVGqAMuitA1rdIiCaN13Q0EqQGC7gMj9cAjnz1HweH+et8mjccPAAINPJXInN/UY+poiMFX
j7VwglMtvmbZUTTrZ9lVIQXBP/EnroNkc0mrfWmWoO5ItKrec9SS4x9d5tTHCCCDhJIH3Cqko6+n
AVSTmeijwxmdDoSjD/lzoWj+qvQ0vtDAx3p/zHMuBUcILFL8iJy+4QqUy4FvI5exR9ypj3OE/rK6
XHgHzd2il0Yml0Sf52wXNDCioFlRfA4K9PORuHm9P5S5GAEaHn+MZXphhk1esjxFYf/0kiopb1Xz
HAcbzzvKwi7q9KZF7Xl13+bs9LHoAQfdImbwF05y4YXSTmKoaPAYm2N15aFxF37+l/7sZi/8+fvT
IVVh3nQ1nbI2h0Q4MPQ07x9pWspYw6XFKCG+OyQ9SYJkODNtEZ+oke2VuI2b5FqAp2JHeKXBzcS7
vq8YbZ+hs1JwOlDPKHh/Q2MtVLYdl5a4wQIG1UenqvGiGRjE8oSW84QjmVMNnh63VPjVxVH97qG8
35KuGHAjIKU0AGfXxfK56vtBIonbhyB3LFv0dzJC01ZqhkdGSgYKD2E1yWJhTzeITfSYi/jnlElG
YQBopgOPIvhVamb9APlEcQA3jiPk1GvRFmhyvb9k89vkYk4nZZOySWMlhuKsrVUl0g9gATFjZKUG
dAmQxLxv7LYOBpeC3Oq/Nsjv8+hig9At1+cUcC12sWU0EKuOGnrgUrDkb4NVq/3wCDDyQ78Fm5fm
beonUKsuFCBv+0UmXzDJIdU034tCPm5R+iBTOkWTptwL3BaMmNlwcGm9yyw5gXhAATTCKy8q4F5O
NN45ApARgtcjkQ9KtETmP3frXU7L+NK+mBYvFdg8FeERolKH40E7fOS8sGSp72nuBr80M7lR+rIa
sj6DGRc0cNxW8vRGMTlkmuJy4aTORutgrgADAAJSSLhPplkZxCaJGCy0QIRG9ZHV3fjPzao20X9a
Q1J5S295CzQ+Frhzj+0H1GfzMeO8mAQdd++tx/jzOyYzG2ZektJOzNhxo1WHKtO6jbxNBqKrcvFy
f3Mzs94PgT92OEJ/IE2vV5H2oq4G8zxj070umm5kATaRMppydF/Xzme5zwAiP1kLRudCcOHC6GRN
nQFwrF5MGdtbISpDUxOUGHlSuKhvy3vAbjIDBf37NmfvLw7QeLQ3yfjPJEZjXc8RZMihIevFrtME
FDg66y0E97Mn4sLGuJUvToTrZmWcMbBBcSp9FBOdBnpCg75c3y+EtbOrJkG+HZBeUARP1QKwZolQ
SjQDCiDTiT4EcUOnC1HFeKHfbEIZAHP0wqGdYTphVTq0XIfnop2iNAtJlIAE7hbQOfogdCt/SZR+
ydpk6nrPrSMuhbXCMTuJsHtnTINAl+CU/YVHh3AxrnERLxaJHqrQZRtYAiCoQgjsHQAKbJqPIP8L
u0FE/I1wGG0R6FK+NsQWvetVCJts/yd0iQExLMIEbykN2Ij4V+7DS1uTQaXIjLVJXbD2sKcRTIAk
mmI+uVZSlVRN98U6W8qqzG3AS4Pjel7MoliD7b9XYDDkGxIkFie8Rt/3T+zclrgwMU1ZyQBwgXcH
JmqVj/Vh+95skmeZ0byF/Mfsg+nS0CSYyNqu6QUXhgDPXlEgXPCGZ4dtSXEesGa5+9Dxp/qUe+h7
8MXV/UHORjKXxicvBblLXajHJ6ztKevB0bB4oBhgkAU/JqqfLZzpxaFObjhH6cqyYTHUsjCiSk2j
lZsdILGTbf30cQCtQFQBfTwqHCwMc36/IK5kR/4vtPxd7xe+5HOo3JSsHXvqMGZ3NFnSXN4qsj20
KQ0hWXWVq8tAcqEEYIDZesH+eI1NvRnaokDpI+KdBJjGtX22TCkHZxSJuEotqlOSqb3WgfWZS9dM
YNLituRXHa8pB8VfeDjNZc/FS9OTo0KxfVFVeLDawqcRWoIxrHA8i+2ouxkZANU5iZqrYaY6K+nI
W+gwidbshgXpI/6mTMrkt4Naj+y/96dk7kL887OYKawzEMq4RXKatlE3IEi/HpcYdufOL1pqFPBr
8XiHc5PIwqXyrHPagrFbZFbNzNPajHSe6j4h6boQIN9im3BFoWVYUsYsDFq4J8vbQ+QRfRYdYlGN
+XC0h0pdo4J0dNSlbp25QeHyQHUOPeIi2i6v91HXF1HotgxjA3nSho3lKKnWsaXeNqFWFGAMqw5R
JixcWXM1ZFHGLIJdDJc6OKOvrWaORDd9JuPxbYEf3XtQer08CM8OiQ96eNqkm6XYfq48IY5t/sgI
owcZIofXFhuOa4Y+VBhg7zbFdteaESgtDdXVFoUi5zwDFg9kHnjL0jfYqbwrQs/LHcb2+/eW+qak
Vet+ieUq0TOzCFTW02haLwrVfwvaTb6kyjW7nhfWJ+Ok+LJXnHS0jp6G1OTPufsSyqvC3QvICi9x
n869MCQGfIAI3fCIB7nk9bR2fok/6n3W7k3weLE9eGVIDp6nRGcgBF+GyBPpxS4JrfizzPUTHwHN
OjLAWcKKobTO/UHDTKIOb/ddwYxzBGQHNFDwjyD+5ScXYDlAtymVmd5W8Iofct9QoqWy69wJvbIx
uefqPm5ENoENquSNlooNnuK3YmlDcKordoG76yjNK0B2lLZGmu+Z4v/7CyZHNyl6th5C1L3TXvfL
xixAaxWVvN4hOmOoTeW4myYHa7VTkbLtDF6JV3m5gJGanWlwJKLFS+LxFplsNzSrlV3d0b3dc817
50gqFQQLi/lLUje56mRkYP+wMYk7ZQmN3/mAme7N3gy23spblfo7BEvwt4mes0ckl1b8XiRv61NN
ljLAc/UGmAeP4Ch6PZ6s6y0e1ALTRR0K7K+79w8XaGFKjc3KClUThX0b9y5pSWl55lFe8JLj3N2O
+w/DUzazvgJOA6x0vV0PZik+SPW5TV6jJTmoJSuTsyKnQ9o2BXZRFfuxquT1oYxlawiQcqPrJULf
/2EyFWS0QcYERzw5NZn3r8ms1Urb7faJUZq+PpBHgtl8g6TfKjdOx69M+987BDz8RiYUXN/Qop+s
YUcLfSOgJseI69B9HGmBFgzMVP3wJvrDwjS4Zzj0IiKrhaIsaXtV3olmAyjf/gmbEx15z8pO2XVq
RT5jtcO+9UmisXq38tQnlFW+Xwi1rkxBZVRk19F0Qdql/P1tDyGYoy+/b7LMVFQJbuLj+wC2Q34R
Wb8I+gypme6cg7OKVVN/sNGGYhRmbEQQKEjUllBGoiLouD9Tczfx1ZdMtkAstwpgD8NgA28IrQif
vIOIeDc89IFx39LsZrsc88RBilLBlLmCOvAI9i/HSceQ5ZWnNQSgnDeQO5ATosR2k5iLghhzjvHS
9vjnF+/JEN4kVsRf2+9PA2zngFl66HJB2EGw6NAH+QSQWUdzjfW9RftJQU5I9aqQHtLKzSJKaPa6
QgGHAZc3hxLlFGDK8yXHOd7QYy6KpzS00iPoIIsHnjvFDANZigTSt2GvSqv7azD3HAQH3J92J++k
RBRquYpglzUBn34tvx2FqLFhLRzwRTuTi6jxwaTnhrADCkaDXmvCQFS7JV8Lw5nzlpLIyODCAM8r
+qOul7WBSDWbiy0NM8Lnfv+UmyuIvgTa8JwmuAcgYLLw2po9LpcWJwMbXKTxgfoHXDA7JBA7BOli
GyGduBK0ZuvtFOHBWUINzU4mIjrA0dGqptw07FCg1c35DlDIXaMh9ffuh6a7UsRf+mV9YUbnHOel
rclLx0deWGbDHs+2muxeW1lLVfSBa7rQLFi67WaHCwTTOiqKOAUjner12sle7yg5CJBsjZbV2syl
rYJTyKzjlUkeXTIQozTUn2QnuyQyjxvu6Zl/eFa0tIQrXFrVOfcAyrGxtixLIE6dxM1BOQwJw2PU
u+DVPUoqs1Yrc9Rd+8HhX9i03BggTQOJS2MT399KkdO6xbicm8H4eDfea7M15bWBrfv4qKgNiTaH
p2/9RT/n6kthdnakWpGuaO5p+b05B8KWMXAapFxgdRGmGIm2k8NIoVALqBoeZGEhWqaVSMaaQ3Cx
BLJ+LbC1h7bILt3TlIvLyumlTZiI6bMvJvRKQGnODOhBemhSP8K/lrUmN/DSvsRfxK9dZcGDzd4i
oIIBpIMTBMQtkyNPDb6XDZQz5hU0x5RowreqQ2uBpeFuVFbH9OOH0iwIGNVEVpfQLnNLJyuAPaCC
A7THFGydJ5nstSky8OWgD8wHxzz1lOGRTOgXgs0lQ+OGvbiv5CAGBzWS/XYj2e98nYFZ4phhQsH4
cP/Az4bzl0OazGcgcimGhDQKWle11w3ikRqlX71482Qi6MipjGyTB3mTqRRFvqzn++bnUg9oZ0fb
91g3uV3OuGgUN4phPitcNQKFJvfNg9em9sF4Q/2AVB+Nxyrf5KPaa5mtGVcP+eHp/kfM7inkBxiW
Q9Ua4NmJU6+SzInksGLsxDXDURvqDGEsE/wMB1PX3beH9foovcHrMEtcEszMBQZCIwWlMTQLgN9z
EgnLMcVJA+ijANcKyQ5pl1YHD154KJBgOnKHmiyEe3PLDWmlUQl6nHR5KqbWhXLE++N8bziPpB15
KX4gN6Rm5IGgFJKoipZvEpVbPVvW/UkeRzLxegqSdHhoAN6moKnmekfnHfwPV7C0nbSGkrzn7mfV
biMa7XpE4gKtYZfqI+PGvWdwcoQENhHkDok2O/hk0p3EFJooL4H9Zo4pHtqQToRsJ9q0p/CvmAWf
cZrDRtzs+kYfVH/Qkmqp427JymR78mJaZp4PKwN6std7/xhatM4R5pNVXMJroGUtVStun0GRvbBd
5o7nmElAik4aaQqnXL2+6PG+0sDbytDbdeWTwmzTWI9DEEiSvKu1ArzW3bckkh5afKWdftzfNDNw
KzgHiCeO/S2IWoXJIvoZmvSboWKBHWWP0ucIxQh1k4FK0avjEwsohFJ39OFw3+wMIOLa7MQpDrxH
JXIKs0lxFHtXYxOA6naKIbdW0RDZh+ygZCgaPiH2zsIjjTyHoPHb5lkJtbxYiE5ufQQ+BsxRID5D
ryny0NcnpwFLdYi3LIvwb+UTb7NUtBn//euDcv37kzlGCp1ro3rAYKmKiNKK9yGxCJFpYdgkxYkX
KZUuQTig5f0qHXZVs7THbg/qtf3JZCMJ0TXxOD62J+lLdyiFJyfUnPgxdM7DORT3UqtKXynkjYFf
vb/QM6H1te3J0cqkHk3gAsYeRSpqVk0JesH00L3kpVUAJ63z5VIpYQygb2YbepajkiUwjNPmqZpF
96qQI9fOhRVaWCu6iSUi1REaKKVW5E+hw9KnuvQhXtMMg6C2iSdwJCpCUSR8TgNa2MQC1xtdLvub
IQ6zjPRe232EQ9ufUzoevlLJzWP9/kTduiDM08VXT54FQ+9HYH4BQqgAHQ9dihYH3HbobYQOTOJy
tGBtZkegaWHE7Y5YT3AXXe94hqkyOUWzlO0LLzyYfYKnuDbuD+j2OgLLhQxJPGA5Bdy7k01fR3LL
JX0zYmBG3ltIH+flCkLsmpQ9c5HWRrGaop37vtHxRydrD8VLYCrA4YW2jGmVUFJqpa55HiCRsIDw
ZByduwYSPPeNzMQUSKqBYh/EmWNv+u/74yJ2TFo+dh3fY22xBLw/Wpdgt+N3tccCJOsYTZODKbQY
NLk2/Pi1iMw6PsZJToTgcwlbNYP+wadwHJRvxjZBdBFdL6RbhrUILhXWdnbZU67mmqCv/HW2KTVd
JoOe8IR7Whj9mK+6mWPsHNzHIEhC2eHaJOXJfU0LKNX1xxQcJgDuqbzGPHTqQ6gJfyF+QxYaDdmo
QNLgTplSyODRJEl+GwFEEOEmAowx+6LPYDdWfVVmwClBIEOP//GxfVnUr57bwXi0AQTMgOEWbcLX
A/V7kXIoBB+2lxLUsXriW86qgoBfheTtptLX3/kKsHsbT8fV/TmecWFwBX9YnpIpoi0zjlw242wG
lHdUZtIQkADXWqYPkeZ4C75g5oWKquuFtclzmWKHNqUojJP+Ac/WA6et3HWsohvU2UOYE+1hUFFB
9Tr0SL5UT5s9Spe2J8nRSh742AlhOzt0FanNRHM3HHruVNrTwdwNQhjMrxq//IWUz/WgJ3d+hQi+
DiUYljItPPNqtBe6raDSTwgwomAhwJi7BZFX4sD+jlQSaKAmWympkFyTlQ4IlW7TNaCiJl+uYGSK
Bmx0652HcgkSM+fgLwzKEwfPQnp98JoG1y4A/D3pgEVAHLtFi7uwbrdn52Ud4Q2y9HpfsjrZSUh0
d1XewWoXb+lELWuzXmIEmfV4eMhy4kjRCP60yUVJtWxdhQEHvA37XFH8imMGrQLRusDaOUdkECvR
8juT/JSOEbEGG1iUY7VL5EozrgHcPiPUFLcoA+7ra9cQQewmo/2Es0GGt4o+6pVrYD6XYqcZT3tp
ZbqIWdpF6D+EFX4XE/6902qTec9f0xXK+EsJ/Jl3K+57PFzHNndwoEyf6H2FayYSf4ekxRZfISRX
u0f56bP9lD9tligMETfsbtij4ReilCBzekyWXnszfu/qG8Yg6eJi7cpBCFMB3xCi/UZRff/ArZ2U
tB9eunSHz0QKV6Ym28iP6ECqx+HuByJ+ma5JXgi3/kl1xQLL5H13PnMs0EEC0NQ4tWM69npYVNE7
QTfa2gn61+Iumf91vOFEcM6P+d7rX69Z0U0VLuXswkieWNWIrUcf3E60oadv2Cba/bEwM48ZDOZP
c+PnXKxREUoygLjjGpHCKH9aE8BqXIf0vt6eaqtZpE2bPQT8iOcGfgYqKeOfX9gTZCbPwqTmbCeG
msK64XRW3gUf/hEULoQ/NMUjPWzLZIkQe4atA+dh5OKGowG0gp/sxTpAMq0NW9bWXtk19HvQaPjg
kc5uT0gcHZfwOjMgszFHhVsAfKtg0+cnq1jJYd17VQZgSaxnEFZUVAfk5xEdoYcx1N1IhvxLhDnY
ZplP2gzksNyRkRCAea3e9DYTbbxhHaWsWqZWBRBItg1ZTfJOkJ7mC1V8h+xd3mt08xWhjhKZC5ti
7uAyqDJAAwBJDGgCXi+SlwE13UJjyH7WBnBQWatQbSwoYEJgQs/RfQrBe62UkC8Goc590zP8Lpi4
C9OTgxy0uQDVAdw5/ZE9otinVZpzbDSFgPmVe6ELXX9D7k0F4eTbm/nQ7KxksbF9BpWJbwD2BhUy
9M3haXA9/M5FU5fC4nrnSIAsTqo6DKlU9IMe27/wlr8yNZlp0fGBEx5g6lnTXvl1Dr5yikBtFAGa
ZfELaBdudl2RVVQA+kQn3PQtjeyb5BYgj7SF1/JMP0ubTmueuIdQf5JUc8uAQgbCZ8fCPp042y4I
0V8Sa0uQzz0dXWPB84yTOHl3gMTyz2+ZLLTU9VzCUTLg2Gg0BSWTIYCVq+CXMhZzQwbtPzr7gZ2D
XPEkcmqEXAp7eeDsSniEVEecmK7eITRMdGh63N+7c5G3cGlrcjH0VMc6fUrDdYPynygnXh0+fJvS
e2ObnGWyXluZ+qMuWJ3LvV1ZnXjUBtWOMmhZzh5LAD1hts5aXDdPRNQO+nZbgBLwPAyqZ0Fo++v+
gOeuKvDZICuABlekoydz6ztVMtShiJcGJI4bl7SnYElLYG6XgDYcCU0W0BfhN3y8uC5AqMv4bInB
RT1AuUpBuHobxGtvIaKf6Skbny0g00BeeswyTXYjW7myFFMYSot2sv7ZfUHr8KEEIUNjERJvP7FB
8ST+bMg3pX9wJfF6k1mYTXFuOi+/YRKFlgLvuYwvc3YqpBTamsIyEsyEG5QXJfdyqACm/ZMLTZVv
0VHEWktrB93iPOVJu84d0Auo5E0V61XbJww6RHJonAghQgzQPYc0GHN5AHPSBrE4yJ+pUlA5l/Jw
3AMHaocDE0TIU4Ey7zMS+TgyRCeW9IKqPyAkzjz0Xp1BG74Y6jfg8evVwHR1rsUKJdjSKCCdZkl0
YNMC/Jd5xWa5mvTgclI5kJq7eglEk4v/7vVvQSoVyJUyWWZRfIzArJIUAM69QN6FAhdZWSQNlpeJ
7hcroOar1ryQqlFSJaMCTlOt5YSlVlGWQEc0YjKpUTM2qhO0y0c0lFcLtGESUAkAOp14xZmO2oIm
YtvWjopG3fAjxlSVBHkJulmICGdvjD+X7oaTt/UbNHZCJswOnnIZIGfhpPSgW0sJtfI20MZ1DXeR
inkMIaYO9NLm1NvIYtknKLna3lZUvdM+0NwjYzLghYj0yBTe7p/1mZofTggqyGigxmm/6RiQWwhA
BomD3al7W60xdrvQygFMSsmrsAcD2jnNVD7XxEhVqdTUFm6LmcIKzIvIbaKmMtJ3TA6HwPtOL3Yx
b/MNRGCPQ3oMn3k0ChWEXmFPQQpa1spd3T2A6fz+yMdfvpnnPy1PbxA3ZeNsEHzeVl5ZyJ5BvcVk
023amGVzWAgHZj0AYgsO0AI8RacQD/SExoXbJTwe3K9Kv6sbgAYWqhfznu7CxritLjxqnPWsL9Cw
URg7MIe/gzPI0x6/HcPdNirR19bpx5JWz/Li+3d2cIBM8gww1Xg7jX9+YZjiBqpn3IG3Nz7M3F+j
MUy6WaOL355EbDVSxxI3/nZv62vbAwDw/u/PH/ALA5M4TRK6QFQyGJADyzE9AAtf0wYlPR7lPCkj
A3dMa5Eo6batFoK232jz3tgmV1MuxdiAEBTEwdvt3vcQQQFBTw68D9gGt9t89fCwZol2kgLiakvX
4lz0NMJc/7Vmk1PXuUEWQAmGH9sOIHf9jvcI4XU0CK0eo42Z/by8xU8PaxsIkqOFHMJfOvR/mp+i
Uikmo7k2wNCbV2a7Hx8AjvYoqf3+VAH9aAYLu2jWyeDBhrgfz1OA7CdT3Q1pyTA+XGoItOOuV2NB
q/T+aQ2enS9nic9xbm4vjU3mVunawB16AWkEXg/Xkho9WszbwrYd74Dp3sHawaNATwe5/cm5SJrQ
rZw64pGqMLINbajW8cuql95sczkEPOmRrxAYhGr0NALFuYB+IzykX6jOj/EBpWYH98KHstmv3hrd
e5QL7UHlQmI3dqid7o9xLkIE0A8dTbQCeUJhcg1GUh1zecPydiB+5P25T59i6tyz+n0rv91RNzN5
YWYyRui4JJFYcvBer6PX9NTmAMUFOScfTy7xcB54QrbUUYZCpFqpYgjySt/oCaUpGri7alQc7n/Q
7O4BNgToVAaIiul9mHlsTrO9xNv0O7WPWlOsVymroYNCPPwVQyL0FxQ8G7G8125bYnNGSWVPsCtN
hlT2B+1YSaI3oZUpP/ctcbP7CHUvAXoWSNZMUYWU61JZHMNUqpe6RKjTYAycGq3ed4ZPshOadr/d
MTkVEeYY/eiQNHkClWZ8QFeyr4Haz77/PXPVjFH0ksNFjEQfeGWvh+7ElMK4HraWtmvVXbEF874S
qMVLtIm3wtoT1VpdOrHs3E12aXNyPcuC41FVBJsINJD9AP3WSKjbnQxsM2J+kq1e5apujRSsR+15
YcBzC4CmI8BXgHYCfHbiLsqKH5kO4G+pUxYpBhe9yt4jB5qgDvKnjgYxQag6mwi/KOzupST87B17
aX1yx/J+M6S83I9D32nFQXmRaLT+EjlQf8B+Zy2MdXycTg80ogKoF45UIshGXi/uIDsddDxE3oYW
Y1WtctMt1MSTtDBo0Bcua12gVd7nfaOzd/ml0UkMVPt9UmYIbxGzP786O0C5yA7CZqvv9nA4vKTb
Lac+qJalPi+5i5ltBc4A4AMQv4NnTZyc4jAPnEAsY8Fmf0BS0iLNq4GrpqPM+wMcv38yqVdmJicm
5d0ohMwWnIUwZOYQyJhTyg/U3kEF4r6puWwLoN2IZEEjCHLd6ZPdFcNMGJpcsJGLJCNj6qN5MNWC
eOQEPOvC0Rh3w9XAcLnBGs4FPeKrfmHuF8FrONB5Gwluaydy5EKMGAOrW69euGVus9SjGYkGoBzV
fzj2yQFskYkXCldu7G4fPjAaZ8U7pMW/QddlQoh491LpvFZqSnNcGJ5ycxomhidnT/CFIAGjTWu7
4oNTbKhTteLile8ZQLU21Vliv+Je9VRxi6ab1ICOy4dyjng9xvNceWPLklRa/Jhr/i63+3oV+i/g
p4hYNdp6ZuGQEsJZYamVCJt19yndp5HabBWbCV7kWPW02CVFtO8yU8jV0gcdmJWdIC5UMNBBQIMa
RQIrOefgQCkVw2XxzuUtiKZ3ax8g0GAbM1rLarEaokZJEiD8BFlvOcBR2IqED93Yvb/LBUhmGBGK
7RX1AjYT5AV43dvxH0G52No+HqWbrXKxhpMgUnF8FKNlqbEFNPQ/l7nKVaBD3kJzLcPHSEeB0ktP
lx/vH4ebeOB3AVGTYlAIVyCTfO3O5NDrG2lcQMbw9hJyVY5LlqjslmxMvFeTorhfZLCx4U10v2Ub
dulMz2/DP0cx2f9dl/Vy7uKYgaxeS/YVoArPIbYIyTfO+f6E3VaeJzM22fJtnydCw4y2CJoFhdTi
Il04PjgkI4yaG+2GUU9KvEAUMzuFgMDgDYzgDZz518sU92JeVnQIo1VZG7UTRaRnwk5P21URA3HU
Vd1z4tFLjFW3uNBxsChmoNcZbgxYqondNIilpMHSBcE7PaBfjUU3zAPEe0c8cUkTDoyTnSl++ew2
+6b3haxBVoDw9eH+pN/kUiafMZlz4Cb7BGqA7VjtTwwKZfACQ3Z0H/WcfB9LnHHf3m+19OYwXox7
chgDIR34rsJ887lReURQoBjgB6uC16rPVCASZFpBWO67qniQfT1ehZKVfjLfTat5eGLr9BcDFGH6
cv+rFldj8vQrPb9OJT8at14aWWH9KDCq9+FmT4oap4Rf1a+tv4UkY56QUtRCauP3C+7its6GlZDA
zoBQD8IdKK5eb4iEjcs6zoTWLsUN1BhFdGcdFE6tUrjcN8FJSGcJCYlWuQBtBbSMBER5ZPyXjjN6
GZ5d79D8IiCXC8HBwOTancivhEWczZwrHe/BkcASQfg0+9+jOsaziYiPLIi4DjosoHhM+JVYmW5n
Rv46FN5L5SBwp4UFmrvu0So9MmVwEo2Xz/XscHhVlpRYdVDv2DL+Yzl06tCBfjr3DwH33ok0KH3W
BWsw0D6D3jURlfeiXkC+Tp8CaHKEPoGMXr1f8TuIwV9/REg5UinUaLJ65c1X7BA5IPIbHpZmasam
X6tAqvVWaKANZOc8AlmlibsEUBLh9+/7EzK6h4tjdPMpk/mgACkDmn+gbRqwdi5sSUg/AMztxAtj
nr4BpoaYiX/kQMHQhBQMFWA49JmvzjnIeUbAbacLhWBUsRpvuLoCWc57Xy+J8k68043xSSrB9YeG
T0uatqv0KT078Wmg135j+YzGVIZILSTXJlfBjbVx81+ElAxNyRXVY3lDFHPEJ79tIZtTa3GxjyGJ
en/9Fud1ctydSKG7VEAbZrKidbc0ctpKarUD4U6Atm4usQS9W6TX+F2t6bYB3gLECowIrpTfB//l
EP2ilwYWq4lyaCObkGcxAtBpQy0C6EvmY4nhZnaUI6URXAWEdwDzvJ7SOqBBigoovh3wuhCpQmUF
K4Wz8v6AINKLfkrFLHDjMs7nwvTOrSWuV+hxQq0SUqeT6R3CXAqcHu1nXO05z2Ldt2bHoqKWJi4k
g2Ovf+/9Jn6mZC5YMbTUWzHVow0vSt/iofgJmbg1S4lPjxGwcPshZYFbooVz1gepdf9L5w4yCuHo
ZOKgBQyN7esZ6mLaSyMHH+qXRo3b0GPMVOPkRL1vZpou+93cY6QBBIk4YqUm4WjTOGWLcgYIQQsN
dSI1OICl8xAfRT34as0KNPeULuhbyfBXgtlq8Yo2cpTKQG56DDVlBdECxOu+QS0FmJOE6M13TXdI
yrAOx+G7JPZbjCOrMarS1zukdVz3XWrxjOESVfiH1X//7P7D/U4P/9jx5X//J/75M836wgeR3OQf
//v/1GVVnCP/nPyN1MX3uf5b+vO3U3Wu/LLyP8v/HH/sj3/5v6//Eb/1T1vauTpf/YOeVH7VH+vv
on/8LiGEd/9P//FV+Ojxhw6pn1RP6c1P/D/9n35H+z/+0N++f7/rqc++/+vv56/YT5APqgr/s/r7
P/9o9fVffx/reTgp/37zW7/jufcbEeatqr/w4xQr/BuQ61C6gsD3P/76+99A0Ob+88/R6f5v6HdH
T9a4B2Hq/zJ3BbsJwzD0V/iCiNJA4cKFy05chsY5gmitVNopLZr693t2aElo6ZhyWHOkwY4dO31O
49jR5DMF9MYzoKTxPmNjt6ph+bFEwUDD5I9XAnvAqL2FhCduoOjKL6VAPS6UOkLSBrfJaQF7q3jN
h2lBRgI5d6iJwjs00APsytPCSqC8B656otOaE7MCOmUWKn88F6jIO0dxbcAIV/B4Kdb4kIWtJByg
oTY18fFJn9JAw6Y/hpPjIH6EM+S2QaGuFmQi4CLYwUdZHmqTM4IF4H2wFrDUIRkBybXw9lZMTwtS
LHG2CdhoekaQUGZ1mBFEG0H3YvBmsLUC3wjiWGCJgIvQ0YNprQELhoxh4sPT5Rp3QyWIG4fElxv4
ADKf+FPHv4h/Kq9FTUDlMysLFwgQkH9F+AcCPgpIkG6N2Y0GhY+lQDSNwAAXKFP7wwLwAmDoENMu
zfIzA6pMVw4q+7VDCyf6BBy8BDV5/QheWcp3uLX10BajHedhi36Yze3vN/n6nD1erVDtj2+ZNsqc
0oYfNLdR7tUFmMzBujv1ldUqnx20Mag2YBp32q3V34fXg4qdTYxx2+vv2Xt5rdPZUeW68hnwuyWY
Q2nqVJvimRS8doUygbXoospVcfYksO+FUOJWP928uBwQKhP8COVwUNVFFZlqKTG+tcgulPQHwobS
PJC20DmU9FFXNU3ssGZseDLOY8h7uiCj71MPQdqzDvBqInzKtTLbHwAAAP//</cx:binary>
              </cx:geoCache>
            </cx:geography>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368299</xdr:colOff>
      <xdr:row>0</xdr:row>
      <xdr:rowOff>0</xdr:rowOff>
    </xdr:from>
    <xdr:to>
      <xdr:col>3</xdr:col>
      <xdr:colOff>101486</xdr:colOff>
      <xdr:row>2</xdr:row>
      <xdr:rowOff>317500</xdr:rowOff>
    </xdr:to>
    <xdr:pic>
      <xdr:nvPicPr>
        <xdr:cNvPr id="2" name="Picture 1">
          <a:extLst>
            <a:ext uri="{FF2B5EF4-FFF2-40B4-BE49-F238E27FC236}">
              <a16:creationId xmlns:a16="http://schemas.microsoft.com/office/drawing/2014/main" id="{6079ECF1-A74D-8E46-911F-B1BBEEDA2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8299" y="0"/>
          <a:ext cx="2209687" cy="1127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0</xdr:row>
      <xdr:rowOff>203200</xdr:rowOff>
    </xdr:from>
    <xdr:to>
      <xdr:col>8</xdr:col>
      <xdr:colOff>215900</xdr:colOff>
      <xdr:row>0</xdr:row>
      <xdr:rowOff>393700</xdr:rowOff>
    </xdr:to>
    <xdr:sp macro="" textlink="">
      <xdr:nvSpPr>
        <xdr:cNvPr id="3" name="Oval 2">
          <a:extLst>
            <a:ext uri="{FF2B5EF4-FFF2-40B4-BE49-F238E27FC236}">
              <a16:creationId xmlns:a16="http://schemas.microsoft.com/office/drawing/2014/main" id="{A4F6D4E8-F4F5-B548-A1BC-E686191A2ECC}"/>
            </a:ext>
          </a:extLst>
        </xdr:cNvPr>
        <xdr:cNvSpPr/>
      </xdr:nvSpPr>
      <xdr:spPr>
        <a:xfrm>
          <a:off x="9664700" y="203200"/>
          <a:ext cx="215900" cy="19050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215900</xdr:colOff>
      <xdr:row>0</xdr:row>
      <xdr:rowOff>177801</xdr:rowOff>
    </xdr:from>
    <xdr:ext cx="825500" cy="272703"/>
    <xdr:sp macro="" textlink="">
      <xdr:nvSpPr>
        <xdr:cNvPr id="5" name="TextBox 4">
          <a:extLst>
            <a:ext uri="{FF2B5EF4-FFF2-40B4-BE49-F238E27FC236}">
              <a16:creationId xmlns:a16="http://schemas.microsoft.com/office/drawing/2014/main" id="{BDA3E0B0-8DA0-D94E-B4B1-DD81F612626C}"/>
            </a:ext>
          </a:extLst>
        </xdr:cNvPr>
        <xdr:cNvSpPr txBox="1"/>
      </xdr:nvSpPr>
      <xdr:spPr>
        <a:xfrm>
          <a:off x="9880600" y="177801"/>
          <a:ext cx="825500" cy="272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t>ONLINE</a:t>
          </a:r>
        </a:p>
      </xdr:txBody>
    </xdr:sp>
    <xdr:clientData/>
  </xdr:oneCellAnchor>
  <xdr:oneCellAnchor>
    <xdr:from>
      <xdr:col>10</xdr:col>
      <xdr:colOff>165100</xdr:colOff>
      <xdr:row>0</xdr:row>
      <xdr:rowOff>139700</xdr:rowOff>
    </xdr:from>
    <xdr:ext cx="990600" cy="272703"/>
    <xdr:sp macro="" textlink="">
      <xdr:nvSpPr>
        <xdr:cNvPr id="6" name="TextBox 5">
          <a:extLst>
            <a:ext uri="{FF2B5EF4-FFF2-40B4-BE49-F238E27FC236}">
              <a16:creationId xmlns:a16="http://schemas.microsoft.com/office/drawing/2014/main" id="{96DBFA27-BF47-5D4B-B54C-C65507D8735A}"/>
            </a:ext>
          </a:extLst>
        </xdr:cNvPr>
        <xdr:cNvSpPr txBox="1"/>
      </xdr:nvSpPr>
      <xdr:spPr>
        <a:xfrm>
          <a:off x="11480800" y="139700"/>
          <a:ext cx="990600" cy="272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t>STORE</a:t>
          </a:r>
        </a:p>
      </xdr:txBody>
    </xdr:sp>
    <xdr:clientData/>
  </xdr:oneCellAnchor>
  <xdr:twoCellAnchor>
    <xdr:from>
      <xdr:col>9</xdr:col>
      <xdr:colOff>762000</xdr:colOff>
      <xdr:row>0</xdr:row>
      <xdr:rowOff>177800</xdr:rowOff>
    </xdr:from>
    <xdr:to>
      <xdr:col>10</xdr:col>
      <xdr:colOff>152400</xdr:colOff>
      <xdr:row>0</xdr:row>
      <xdr:rowOff>368300</xdr:rowOff>
    </xdr:to>
    <xdr:sp macro="" textlink="">
      <xdr:nvSpPr>
        <xdr:cNvPr id="7" name="Oval 6">
          <a:extLst>
            <a:ext uri="{FF2B5EF4-FFF2-40B4-BE49-F238E27FC236}">
              <a16:creationId xmlns:a16="http://schemas.microsoft.com/office/drawing/2014/main" id="{E569EE8E-472A-3C4A-908B-7D5297F21E3A}"/>
            </a:ext>
          </a:extLst>
        </xdr:cNvPr>
        <xdr:cNvSpPr/>
      </xdr:nvSpPr>
      <xdr:spPr>
        <a:xfrm>
          <a:off x="11252200" y="177800"/>
          <a:ext cx="215900" cy="1905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xdr:colOff>
      <xdr:row>3</xdr:row>
      <xdr:rowOff>88900</xdr:rowOff>
    </xdr:from>
    <xdr:to>
      <xdr:col>3</xdr:col>
      <xdr:colOff>2425700</xdr:colOff>
      <xdr:row>9</xdr:row>
      <xdr:rowOff>63500</xdr:rowOff>
    </xdr:to>
    <xdr:sp macro="" textlink="">
      <xdr:nvSpPr>
        <xdr:cNvPr id="8" name="Rounded Rectangle 7">
          <a:extLst>
            <a:ext uri="{FF2B5EF4-FFF2-40B4-BE49-F238E27FC236}">
              <a16:creationId xmlns:a16="http://schemas.microsoft.com/office/drawing/2014/main" id="{D4AEFBC5-C6AB-7409-143E-198EAC44F4EC}"/>
            </a:ext>
          </a:extLst>
        </xdr:cNvPr>
        <xdr:cNvSpPr/>
      </xdr:nvSpPr>
      <xdr:spPr>
        <a:xfrm>
          <a:off x="1689100" y="1663700"/>
          <a:ext cx="3213100" cy="104140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228600</xdr:colOff>
      <xdr:row>4</xdr:row>
      <xdr:rowOff>0</xdr:rowOff>
    </xdr:from>
    <xdr:to>
      <xdr:col>3</xdr:col>
      <xdr:colOff>317500</xdr:colOff>
      <xdr:row>9</xdr:row>
      <xdr:rowOff>25400</xdr:rowOff>
    </xdr:to>
    <xdr:pic>
      <xdr:nvPicPr>
        <xdr:cNvPr id="10" name="Graphic 9" descr="Money with solid fill">
          <a:extLst>
            <a:ext uri="{FF2B5EF4-FFF2-40B4-BE49-F238E27FC236}">
              <a16:creationId xmlns:a16="http://schemas.microsoft.com/office/drawing/2014/main" id="{DDA77AD4-2303-37E7-B140-DFE888B4123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79600" y="1752600"/>
          <a:ext cx="914400" cy="914400"/>
        </a:xfrm>
        <a:prstGeom prst="rect">
          <a:avLst/>
        </a:prstGeom>
      </xdr:spPr>
    </xdr:pic>
    <xdr:clientData/>
  </xdr:twoCellAnchor>
  <xdr:twoCellAnchor>
    <xdr:from>
      <xdr:col>3</xdr:col>
      <xdr:colOff>774700</xdr:colOff>
      <xdr:row>4</xdr:row>
      <xdr:rowOff>25400</xdr:rowOff>
    </xdr:from>
    <xdr:to>
      <xdr:col>3</xdr:col>
      <xdr:colOff>2311400</xdr:colOff>
      <xdr:row>7</xdr:row>
      <xdr:rowOff>0</xdr:rowOff>
    </xdr:to>
    <xdr:sp macro="" textlink="">
      <xdr:nvSpPr>
        <xdr:cNvPr id="11" name="TextBox 10">
          <a:extLst>
            <a:ext uri="{FF2B5EF4-FFF2-40B4-BE49-F238E27FC236}">
              <a16:creationId xmlns:a16="http://schemas.microsoft.com/office/drawing/2014/main" id="{B670A0CD-C506-589C-DF51-99F9C2D806DC}"/>
            </a:ext>
          </a:extLst>
        </xdr:cNvPr>
        <xdr:cNvSpPr txBox="1"/>
      </xdr:nvSpPr>
      <xdr:spPr>
        <a:xfrm>
          <a:off x="3251200" y="1778000"/>
          <a:ext cx="1536700" cy="508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b="1"/>
            <a:t>Total</a:t>
          </a:r>
          <a:r>
            <a:rPr lang="en-GB" sz="1600" b="1"/>
            <a:t> Sales</a:t>
          </a:r>
        </a:p>
      </xdr:txBody>
    </xdr:sp>
    <xdr:clientData/>
  </xdr:twoCellAnchor>
  <xdr:twoCellAnchor>
    <xdr:from>
      <xdr:col>3</xdr:col>
      <xdr:colOff>673100</xdr:colOff>
      <xdr:row>6</xdr:row>
      <xdr:rowOff>50800</xdr:rowOff>
    </xdr:from>
    <xdr:to>
      <xdr:col>3</xdr:col>
      <xdr:colOff>2209800</xdr:colOff>
      <xdr:row>9</xdr:row>
      <xdr:rowOff>25400</xdr:rowOff>
    </xdr:to>
    <xdr:sp macro="" textlink="'Total sales over time'!F4">
      <xdr:nvSpPr>
        <xdr:cNvPr id="12" name="TextBox 11">
          <a:extLst>
            <a:ext uri="{FF2B5EF4-FFF2-40B4-BE49-F238E27FC236}">
              <a16:creationId xmlns:a16="http://schemas.microsoft.com/office/drawing/2014/main" id="{32249AF0-5D81-9147-AA22-1B68DD0A2ECB}"/>
            </a:ext>
          </a:extLst>
        </xdr:cNvPr>
        <xdr:cNvSpPr txBox="1"/>
      </xdr:nvSpPr>
      <xdr:spPr>
        <a:xfrm>
          <a:off x="3149600" y="2159000"/>
          <a:ext cx="1536700" cy="508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053F3D-2D20-174B-83B1-A81B95C82C7D}" type="TxLink">
            <a:rPr lang="en-US" sz="1800" b="1" i="0" u="none" strike="noStrike">
              <a:solidFill>
                <a:srgbClr val="000000"/>
              </a:solidFill>
              <a:latin typeface="Cambria"/>
            </a:rPr>
            <a:pPr algn="ctr"/>
            <a:t>$3,186,258</a:t>
          </a:fld>
          <a:endParaRPr lang="en-GB" sz="1800" b="1"/>
        </a:p>
      </xdr:txBody>
    </xdr:sp>
    <xdr:clientData/>
  </xdr:twoCellAnchor>
  <xdr:twoCellAnchor>
    <xdr:from>
      <xdr:col>3</xdr:col>
      <xdr:colOff>2692400</xdr:colOff>
      <xdr:row>3</xdr:row>
      <xdr:rowOff>63500</xdr:rowOff>
    </xdr:from>
    <xdr:to>
      <xdr:col>6</xdr:col>
      <xdr:colOff>368300</xdr:colOff>
      <xdr:row>9</xdr:row>
      <xdr:rowOff>38100</xdr:rowOff>
    </xdr:to>
    <xdr:sp macro="" textlink="">
      <xdr:nvSpPr>
        <xdr:cNvPr id="13" name="Rounded Rectangle 12">
          <a:extLst>
            <a:ext uri="{FF2B5EF4-FFF2-40B4-BE49-F238E27FC236}">
              <a16:creationId xmlns:a16="http://schemas.microsoft.com/office/drawing/2014/main" id="{92E96899-34E0-404A-B99D-BF2849CF90CF}"/>
            </a:ext>
          </a:extLst>
        </xdr:cNvPr>
        <xdr:cNvSpPr/>
      </xdr:nvSpPr>
      <xdr:spPr>
        <a:xfrm>
          <a:off x="5168900" y="1638300"/>
          <a:ext cx="3213100" cy="104140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609600</xdr:colOff>
      <xdr:row>3</xdr:row>
      <xdr:rowOff>25400</xdr:rowOff>
    </xdr:from>
    <xdr:to>
      <xdr:col>10</xdr:col>
      <xdr:colOff>520700</xdr:colOff>
      <xdr:row>9</xdr:row>
      <xdr:rowOff>0</xdr:rowOff>
    </xdr:to>
    <xdr:sp macro="" textlink="">
      <xdr:nvSpPr>
        <xdr:cNvPr id="14" name="Rounded Rectangle 13">
          <a:extLst>
            <a:ext uri="{FF2B5EF4-FFF2-40B4-BE49-F238E27FC236}">
              <a16:creationId xmlns:a16="http://schemas.microsoft.com/office/drawing/2014/main" id="{522D4017-0383-3841-9043-37CFAD2FE969}"/>
            </a:ext>
          </a:extLst>
        </xdr:cNvPr>
        <xdr:cNvSpPr/>
      </xdr:nvSpPr>
      <xdr:spPr>
        <a:xfrm>
          <a:off x="8623300" y="1600200"/>
          <a:ext cx="3213100" cy="104140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800100</xdr:colOff>
      <xdr:row>3</xdr:row>
      <xdr:rowOff>12700</xdr:rowOff>
    </xdr:from>
    <xdr:to>
      <xdr:col>14</xdr:col>
      <xdr:colOff>711200</xdr:colOff>
      <xdr:row>8</xdr:row>
      <xdr:rowOff>165100</xdr:rowOff>
    </xdr:to>
    <xdr:sp macro="" textlink="">
      <xdr:nvSpPr>
        <xdr:cNvPr id="15" name="Rounded Rectangle 14">
          <a:extLst>
            <a:ext uri="{FF2B5EF4-FFF2-40B4-BE49-F238E27FC236}">
              <a16:creationId xmlns:a16="http://schemas.microsoft.com/office/drawing/2014/main" id="{A16F18D5-6A0E-B740-8B55-19D6EF7889FC}"/>
            </a:ext>
          </a:extLst>
        </xdr:cNvPr>
        <xdr:cNvSpPr/>
      </xdr:nvSpPr>
      <xdr:spPr>
        <a:xfrm>
          <a:off x="12115800" y="1587500"/>
          <a:ext cx="3213100" cy="104140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76200</xdr:colOff>
      <xdr:row>3</xdr:row>
      <xdr:rowOff>0</xdr:rowOff>
    </xdr:from>
    <xdr:to>
      <xdr:col>18</xdr:col>
      <xdr:colOff>812800</xdr:colOff>
      <xdr:row>8</xdr:row>
      <xdr:rowOff>152400</xdr:rowOff>
    </xdr:to>
    <xdr:sp macro="" textlink="">
      <xdr:nvSpPr>
        <xdr:cNvPr id="16" name="Rounded Rectangle 15">
          <a:extLst>
            <a:ext uri="{FF2B5EF4-FFF2-40B4-BE49-F238E27FC236}">
              <a16:creationId xmlns:a16="http://schemas.microsoft.com/office/drawing/2014/main" id="{3898970D-DF59-5B42-BD27-77EA49B7272B}"/>
            </a:ext>
          </a:extLst>
        </xdr:cNvPr>
        <xdr:cNvSpPr/>
      </xdr:nvSpPr>
      <xdr:spPr>
        <a:xfrm>
          <a:off x="15506700" y="1587500"/>
          <a:ext cx="3213100" cy="110490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xdr:col>
      <xdr:colOff>2794000</xdr:colOff>
      <xdr:row>4</xdr:row>
      <xdr:rowOff>50800</xdr:rowOff>
    </xdr:from>
    <xdr:to>
      <xdr:col>3</xdr:col>
      <xdr:colOff>3535680</xdr:colOff>
      <xdr:row>8</xdr:row>
      <xdr:rowOff>88900</xdr:rowOff>
    </xdr:to>
    <xdr:pic>
      <xdr:nvPicPr>
        <xdr:cNvPr id="17" name="Graphic 16" descr="Shopping cart">
          <a:extLst>
            <a:ext uri="{FF2B5EF4-FFF2-40B4-BE49-F238E27FC236}">
              <a16:creationId xmlns:a16="http://schemas.microsoft.com/office/drawing/2014/main" id="{07051A64-4C4B-FF4A-993D-A3A91E311C1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70500" y="1803400"/>
          <a:ext cx="741680" cy="749300"/>
        </a:xfrm>
        <a:prstGeom prst="rect">
          <a:avLst/>
        </a:prstGeom>
      </xdr:spPr>
    </xdr:pic>
    <xdr:clientData/>
  </xdr:twoCellAnchor>
  <xdr:twoCellAnchor>
    <xdr:from>
      <xdr:col>3</xdr:col>
      <xdr:colOff>3556000</xdr:colOff>
      <xdr:row>4</xdr:row>
      <xdr:rowOff>0</xdr:rowOff>
    </xdr:from>
    <xdr:to>
      <xdr:col>6</xdr:col>
      <xdr:colOff>342900</xdr:colOff>
      <xdr:row>5</xdr:row>
      <xdr:rowOff>127000</xdr:rowOff>
    </xdr:to>
    <xdr:sp macro="" textlink="">
      <xdr:nvSpPr>
        <xdr:cNvPr id="18" name="TextBox 17">
          <a:extLst>
            <a:ext uri="{FF2B5EF4-FFF2-40B4-BE49-F238E27FC236}">
              <a16:creationId xmlns:a16="http://schemas.microsoft.com/office/drawing/2014/main" id="{4307FF93-FA81-024D-B673-71208F8D6CA3}"/>
            </a:ext>
          </a:extLst>
        </xdr:cNvPr>
        <xdr:cNvSpPr txBox="1"/>
      </xdr:nvSpPr>
      <xdr:spPr>
        <a:xfrm>
          <a:off x="6032500" y="1752600"/>
          <a:ext cx="2324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tx1"/>
              </a:solidFill>
            </a:rPr>
            <a:t>Avg</a:t>
          </a:r>
          <a:r>
            <a:rPr lang="en-IN" sz="1400" b="1">
              <a:solidFill>
                <a:schemeClr val="tx1"/>
              </a:solidFill>
            </a:rPr>
            <a:t> sales per transaction</a:t>
          </a:r>
        </a:p>
      </xdr:txBody>
    </xdr:sp>
    <xdr:clientData/>
  </xdr:twoCellAnchor>
  <xdr:twoCellAnchor>
    <xdr:from>
      <xdr:col>4</xdr:col>
      <xdr:colOff>228600</xdr:colOff>
      <xdr:row>6</xdr:row>
      <xdr:rowOff>38100</xdr:rowOff>
    </xdr:from>
    <xdr:to>
      <xdr:col>5</xdr:col>
      <xdr:colOff>281940</xdr:colOff>
      <xdr:row>7</xdr:row>
      <xdr:rowOff>137160</xdr:rowOff>
    </xdr:to>
    <xdr:sp macro="" textlink="'Average sales over time'!E7">
      <xdr:nvSpPr>
        <xdr:cNvPr id="19" name="TextBox 18">
          <a:extLst>
            <a:ext uri="{FF2B5EF4-FFF2-40B4-BE49-F238E27FC236}">
              <a16:creationId xmlns:a16="http://schemas.microsoft.com/office/drawing/2014/main" id="{8B517D85-D60C-DD46-8AFF-F62AF2658DC9}"/>
            </a:ext>
          </a:extLst>
        </xdr:cNvPr>
        <xdr:cNvSpPr txBox="1"/>
      </xdr:nvSpPr>
      <xdr:spPr>
        <a:xfrm>
          <a:off x="6591300" y="2146300"/>
          <a:ext cx="878840" cy="276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B2D3D60-36B1-2649-B2C8-AD528AEE3FAF}" type="TxLink">
            <a:rPr lang="en-US" sz="1600" b="1" i="0" u="none" strike="noStrike">
              <a:solidFill>
                <a:srgbClr val="000000"/>
              </a:solidFill>
              <a:latin typeface="Cambria"/>
            </a:rPr>
            <a:pPr/>
            <a:t>$707</a:t>
          </a:fld>
          <a:endParaRPr lang="en-IN" sz="1600" b="1">
            <a:solidFill>
              <a:schemeClr val="bg1"/>
            </a:solidFill>
          </a:endParaRPr>
        </a:p>
      </xdr:txBody>
    </xdr:sp>
    <xdr:clientData/>
  </xdr:twoCellAnchor>
  <xdr:twoCellAnchor editAs="oneCell">
    <xdr:from>
      <xdr:col>6</xdr:col>
      <xdr:colOff>711200</xdr:colOff>
      <xdr:row>3</xdr:row>
      <xdr:rowOff>101600</xdr:rowOff>
    </xdr:from>
    <xdr:to>
      <xdr:col>7</xdr:col>
      <xdr:colOff>665480</xdr:colOff>
      <xdr:row>8</xdr:row>
      <xdr:rowOff>2540</xdr:rowOff>
    </xdr:to>
    <xdr:pic>
      <xdr:nvPicPr>
        <xdr:cNvPr id="20" name="Graphic 19" descr="Store">
          <a:extLst>
            <a:ext uri="{FF2B5EF4-FFF2-40B4-BE49-F238E27FC236}">
              <a16:creationId xmlns:a16="http://schemas.microsoft.com/office/drawing/2014/main" id="{D0F4C5F7-5AF2-854E-97CB-795F29F71C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724900" y="1676400"/>
          <a:ext cx="779780" cy="789940"/>
        </a:xfrm>
        <a:prstGeom prst="rect">
          <a:avLst/>
        </a:prstGeom>
      </xdr:spPr>
    </xdr:pic>
    <xdr:clientData/>
  </xdr:twoCellAnchor>
  <xdr:twoCellAnchor>
    <xdr:from>
      <xdr:col>8</xdr:col>
      <xdr:colOff>190500</xdr:colOff>
      <xdr:row>3</xdr:row>
      <xdr:rowOff>114300</xdr:rowOff>
    </xdr:from>
    <xdr:to>
      <xdr:col>10</xdr:col>
      <xdr:colOff>76200</xdr:colOff>
      <xdr:row>6</xdr:row>
      <xdr:rowOff>88900</xdr:rowOff>
    </xdr:to>
    <xdr:sp macro="" textlink="">
      <xdr:nvSpPr>
        <xdr:cNvPr id="21" name="TextBox 20">
          <a:extLst>
            <a:ext uri="{FF2B5EF4-FFF2-40B4-BE49-F238E27FC236}">
              <a16:creationId xmlns:a16="http://schemas.microsoft.com/office/drawing/2014/main" id="{21F7372B-BABA-294F-AB70-190F3AC99017}"/>
            </a:ext>
          </a:extLst>
        </xdr:cNvPr>
        <xdr:cNvSpPr txBox="1"/>
      </xdr:nvSpPr>
      <xdr:spPr>
        <a:xfrm>
          <a:off x="9855200" y="1689100"/>
          <a:ext cx="1536700" cy="508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b="1"/>
            <a:t>Total</a:t>
          </a:r>
          <a:r>
            <a:rPr lang="en-GB" sz="1600" b="1"/>
            <a:t> Suburb</a:t>
          </a:r>
        </a:p>
      </xdr:txBody>
    </xdr:sp>
    <xdr:clientData/>
  </xdr:twoCellAnchor>
  <xdr:twoCellAnchor>
    <xdr:from>
      <xdr:col>8</xdr:col>
      <xdr:colOff>304800</xdr:colOff>
      <xdr:row>6</xdr:row>
      <xdr:rowOff>25400</xdr:rowOff>
    </xdr:from>
    <xdr:to>
      <xdr:col>9</xdr:col>
      <xdr:colOff>723900</xdr:colOff>
      <xdr:row>7</xdr:row>
      <xdr:rowOff>127000</xdr:rowOff>
    </xdr:to>
    <xdr:sp macro="" textlink="'Sales by suburb'!F7">
      <xdr:nvSpPr>
        <xdr:cNvPr id="22" name="TextBox 21">
          <a:extLst>
            <a:ext uri="{FF2B5EF4-FFF2-40B4-BE49-F238E27FC236}">
              <a16:creationId xmlns:a16="http://schemas.microsoft.com/office/drawing/2014/main" id="{BC9FAB9D-DF8A-3B40-BD82-1C00B67F874F}"/>
            </a:ext>
          </a:extLst>
        </xdr:cNvPr>
        <xdr:cNvSpPr txBox="1"/>
      </xdr:nvSpPr>
      <xdr:spPr>
        <a:xfrm>
          <a:off x="9969500" y="2133600"/>
          <a:ext cx="12446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4DBAABE-5737-8940-9435-595CE72274CB}" type="TxLink">
            <a:rPr lang="en-US" sz="1600" b="1" i="0" u="none" strike="noStrike">
              <a:solidFill>
                <a:srgbClr val="000000"/>
              </a:solidFill>
              <a:latin typeface="Cambria"/>
            </a:rPr>
            <a:pPr/>
            <a:t>Frankston</a:t>
          </a:fld>
          <a:endParaRPr lang="en-IN" sz="2400" b="1">
            <a:solidFill>
              <a:schemeClr val="bg1"/>
            </a:solidFill>
          </a:endParaRPr>
        </a:p>
      </xdr:txBody>
    </xdr:sp>
    <xdr:clientData/>
  </xdr:twoCellAnchor>
  <xdr:twoCellAnchor>
    <xdr:from>
      <xdr:col>12</xdr:col>
      <xdr:colOff>317500</xdr:colOff>
      <xdr:row>3</xdr:row>
      <xdr:rowOff>63500</xdr:rowOff>
    </xdr:from>
    <xdr:to>
      <xdr:col>14</xdr:col>
      <xdr:colOff>609600</xdr:colOff>
      <xdr:row>6</xdr:row>
      <xdr:rowOff>63500</xdr:rowOff>
    </xdr:to>
    <xdr:sp macro="" textlink="">
      <xdr:nvSpPr>
        <xdr:cNvPr id="24" name="TextBox 23">
          <a:extLst>
            <a:ext uri="{FF2B5EF4-FFF2-40B4-BE49-F238E27FC236}">
              <a16:creationId xmlns:a16="http://schemas.microsoft.com/office/drawing/2014/main" id="{C982A957-622D-9541-B921-0001BB047205}"/>
            </a:ext>
          </a:extLst>
        </xdr:cNvPr>
        <xdr:cNvSpPr txBox="1"/>
      </xdr:nvSpPr>
      <xdr:spPr>
        <a:xfrm>
          <a:off x="13284200" y="1638300"/>
          <a:ext cx="1943100" cy="533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b="1"/>
            <a:t>Top Manager</a:t>
          </a:r>
          <a:endParaRPr lang="en-GB" sz="1600" b="1"/>
        </a:p>
      </xdr:txBody>
    </xdr:sp>
    <xdr:clientData/>
  </xdr:twoCellAnchor>
  <xdr:twoCellAnchor>
    <xdr:from>
      <xdr:col>12</xdr:col>
      <xdr:colOff>342900</xdr:colOff>
      <xdr:row>6</xdr:row>
      <xdr:rowOff>0</xdr:rowOff>
    </xdr:from>
    <xdr:to>
      <xdr:col>14</xdr:col>
      <xdr:colOff>228600</xdr:colOff>
      <xdr:row>7</xdr:row>
      <xdr:rowOff>139700</xdr:rowOff>
    </xdr:to>
    <xdr:sp macro="" textlink="'Sales by manager'!G5">
      <xdr:nvSpPr>
        <xdr:cNvPr id="25" name="TextBox 24">
          <a:extLst>
            <a:ext uri="{FF2B5EF4-FFF2-40B4-BE49-F238E27FC236}">
              <a16:creationId xmlns:a16="http://schemas.microsoft.com/office/drawing/2014/main" id="{5ECE270E-2F42-E74C-83D4-43E10692A098}"/>
            </a:ext>
          </a:extLst>
        </xdr:cNvPr>
        <xdr:cNvSpPr txBox="1"/>
      </xdr:nvSpPr>
      <xdr:spPr>
        <a:xfrm>
          <a:off x="13309600" y="2108200"/>
          <a:ext cx="1536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DAB01C3-43E3-7743-8170-3189C23ACEFE}" type="TxLink">
            <a:rPr lang="en-US" sz="1600" b="1" i="0" u="none" strike="noStrike">
              <a:solidFill>
                <a:srgbClr val="000000"/>
              </a:solidFill>
              <a:latin typeface="Cambria"/>
            </a:rPr>
            <a:pPr/>
            <a:t>Rachael Long</a:t>
          </a:fld>
          <a:endParaRPr lang="en-IN" sz="3600" b="1">
            <a:solidFill>
              <a:schemeClr val="bg1"/>
            </a:solidFill>
          </a:endParaRPr>
        </a:p>
      </xdr:txBody>
    </xdr:sp>
    <xdr:clientData/>
  </xdr:twoCellAnchor>
  <xdr:twoCellAnchor editAs="oneCell">
    <xdr:from>
      <xdr:col>15</xdr:col>
      <xdr:colOff>241300</xdr:colOff>
      <xdr:row>3</xdr:row>
      <xdr:rowOff>88900</xdr:rowOff>
    </xdr:from>
    <xdr:to>
      <xdr:col>16</xdr:col>
      <xdr:colOff>167640</xdr:colOff>
      <xdr:row>7</xdr:row>
      <xdr:rowOff>134620</xdr:rowOff>
    </xdr:to>
    <xdr:pic>
      <xdr:nvPicPr>
        <xdr:cNvPr id="26" name="Graphic 25" descr="Users">
          <a:extLst>
            <a:ext uri="{FF2B5EF4-FFF2-40B4-BE49-F238E27FC236}">
              <a16:creationId xmlns:a16="http://schemas.microsoft.com/office/drawing/2014/main" id="{A312FCC4-1E61-0A43-B5F0-9246F6EF234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684500" y="1663700"/>
          <a:ext cx="751840" cy="756920"/>
        </a:xfrm>
        <a:prstGeom prst="rect">
          <a:avLst/>
        </a:prstGeom>
      </xdr:spPr>
    </xdr:pic>
    <xdr:clientData/>
  </xdr:twoCellAnchor>
  <xdr:twoCellAnchor>
    <xdr:from>
      <xdr:col>16</xdr:col>
      <xdr:colOff>368300</xdr:colOff>
      <xdr:row>3</xdr:row>
      <xdr:rowOff>63500</xdr:rowOff>
    </xdr:from>
    <xdr:to>
      <xdr:col>18</xdr:col>
      <xdr:colOff>660400</xdr:colOff>
      <xdr:row>6</xdr:row>
      <xdr:rowOff>63500</xdr:rowOff>
    </xdr:to>
    <xdr:sp macro="" textlink="">
      <xdr:nvSpPr>
        <xdr:cNvPr id="27" name="TextBox 26">
          <a:extLst>
            <a:ext uri="{FF2B5EF4-FFF2-40B4-BE49-F238E27FC236}">
              <a16:creationId xmlns:a16="http://schemas.microsoft.com/office/drawing/2014/main" id="{8688BC87-0B8A-D441-B570-670110D1406C}"/>
            </a:ext>
          </a:extLst>
        </xdr:cNvPr>
        <xdr:cNvSpPr txBox="1"/>
      </xdr:nvSpPr>
      <xdr:spPr>
        <a:xfrm>
          <a:off x="16637000" y="1638300"/>
          <a:ext cx="1943100" cy="533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b="1"/>
            <a:t>Top Buyer</a:t>
          </a:r>
          <a:endParaRPr lang="en-GB" sz="1600" b="1"/>
        </a:p>
      </xdr:txBody>
    </xdr:sp>
    <xdr:clientData/>
  </xdr:twoCellAnchor>
  <xdr:twoCellAnchor>
    <xdr:from>
      <xdr:col>16</xdr:col>
      <xdr:colOff>355600</xdr:colOff>
      <xdr:row>5</xdr:row>
      <xdr:rowOff>139700</xdr:rowOff>
    </xdr:from>
    <xdr:to>
      <xdr:col>18</xdr:col>
      <xdr:colOff>241300</xdr:colOff>
      <xdr:row>7</xdr:row>
      <xdr:rowOff>101600</xdr:rowOff>
    </xdr:to>
    <xdr:sp macro="" textlink="'Sales by buyer'!F6">
      <xdr:nvSpPr>
        <xdr:cNvPr id="28" name="TextBox 27">
          <a:extLst>
            <a:ext uri="{FF2B5EF4-FFF2-40B4-BE49-F238E27FC236}">
              <a16:creationId xmlns:a16="http://schemas.microsoft.com/office/drawing/2014/main" id="{89EE79B4-5AB8-0143-97B9-F5C259703937}"/>
            </a:ext>
          </a:extLst>
        </xdr:cNvPr>
        <xdr:cNvSpPr txBox="1"/>
      </xdr:nvSpPr>
      <xdr:spPr>
        <a:xfrm>
          <a:off x="16624300" y="2070100"/>
          <a:ext cx="1536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BBD28A6-B7D9-CC42-A3FA-886B172CCCB8}" type="TxLink">
            <a:rPr lang="en-US" sz="1600" b="1" i="0" u="none" strike="noStrike">
              <a:solidFill>
                <a:srgbClr val="000000"/>
              </a:solidFill>
              <a:latin typeface="Cambria"/>
            </a:rPr>
            <a:pPr/>
            <a:t>Bruce Curran</a:t>
          </a:fld>
          <a:endParaRPr lang="en-IN" sz="4800" b="1">
            <a:solidFill>
              <a:schemeClr val="bg1"/>
            </a:solidFill>
          </a:endParaRPr>
        </a:p>
      </xdr:txBody>
    </xdr:sp>
    <xdr:clientData/>
  </xdr:twoCellAnchor>
  <xdr:twoCellAnchor editAs="oneCell">
    <xdr:from>
      <xdr:col>11</xdr:col>
      <xdr:colOff>50800</xdr:colOff>
      <xdr:row>3</xdr:row>
      <xdr:rowOff>76200</xdr:rowOff>
    </xdr:from>
    <xdr:to>
      <xdr:col>12</xdr:col>
      <xdr:colOff>139700</xdr:colOff>
      <xdr:row>8</xdr:row>
      <xdr:rowOff>101600</xdr:rowOff>
    </xdr:to>
    <xdr:pic>
      <xdr:nvPicPr>
        <xdr:cNvPr id="9" name="Graphic 8" descr="Office worker male with solid fill">
          <a:extLst>
            <a:ext uri="{FF2B5EF4-FFF2-40B4-BE49-F238E27FC236}">
              <a16:creationId xmlns:a16="http://schemas.microsoft.com/office/drawing/2014/main" id="{999F1F11-66FC-C169-69C7-D2888A6E111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192000" y="1651000"/>
          <a:ext cx="914400" cy="914400"/>
        </a:xfrm>
        <a:prstGeom prst="rect">
          <a:avLst/>
        </a:prstGeom>
      </xdr:spPr>
    </xdr:pic>
    <xdr:clientData/>
  </xdr:twoCellAnchor>
  <xdr:twoCellAnchor>
    <xdr:from>
      <xdr:col>3</xdr:col>
      <xdr:colOff>254000</xdr:colOff>
      <xdr:row>0</xdr:row>
      <xdr:rowOff>111125</xdr:rowOff>
    </xdr:from>
    <xdr:to>
      <xdr:col>4</xdr:col>
      <xdr:colOff>762000</xdr:colOff>
      <xdr:row>2</xdr:row>
      <xdr:rowOff>238125</xdr:rowOff>
    </xdr:to>
    <xdr:sp macro="" textlink="">
      <xdr:nvSpPr>
        <xdr:cNvPr id="29" name="TextBox 28">
          <a:extLst>
            <a:ext uri="{FF2B5EF4-FFF2-40B4-BE49-F238E27FC236}">
              <a16:creationId xmlns:a16="http://schemas.microsoft.com/office/drawing/2014/main" id="{E4E4F2F6-5E1E-788A-59DA-70A558C3963A}"/>
            </a:ext>
          </a:extLst>
        </xdr:cNvPr>
        <xdr:cNvSpPr txBox="1"/>
      </xdr:nvSpPr>
      <xdr:spPr>
        <a:xfrm>
          <a:off x="2730500" y="111125"/>
          <a:ext cx="4397375" cy="93662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b="1">
              <a:solidFill>
                <a:schemeClr val="bg1"/>
              </a:solidFill>
            </a:rPr>
            <a:t>SALES DASHBOARD</a:t>
          </a:r>
        </a:p>
      </xdr:txBody>
    </xdr:sp>
    <xdr:clientData/>
  </xdr:twoCellAnchor>
  <xdr:twoCellAnchor>
    <xdr:from>
      <xdr:col>3</xdr:col>
      <xdr:colOff>238125</xdr:colOff>
      <xdr:row>11</xdr:row>
      <xdr:rowOff>63500</xdr:rowOff>
    </xdr:from>
    <xdr:to>
      <xdr:col>6</xdr:col>
      <xdr:colOff>635000</xdr:colOff>
      <xdr:row>31</xdr:row>
      <xdr:rowOff>127000</xdr:rowOff>
    </xdr:to>
    <xdr:graphicFrame macro="">
      <xdr:nvGraphicFramePr>
        <xdr:cNvPr id="30" name="Chart 29">
          <a:extLst>
            <a:ext uri="{FF2B5EF4-FFF2-40B4-BE49-F238E27FC236}">
              <a16:creationId xmlns:a16="http://schemas.microsoft.com/office/drawing/2014/main" id="{A43FA32C-8D1A-7049-B06D-E84415EA7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730250</xdr:colOff>
      <xdr:row>11</xdr:row>
      <xdr:rowOff>79375</xdr:rowOff>
    </xdr:from>
    <xdr:to>
      <xdr:col>14</xdr:col>
      <xdr:colOff>238125</xdr:colOff>
      <xdr:row>31</xdr:row>
      <xdr:rowOff>127000</xdr:rowOff>
    </xdr:to>
    <xdr:graphicFrame macro="">
      <xdr:nvGraphicFramePr>
        <xdr:cNvPr id="31" name="Chart 30">
          <a:extLst>
            <a:ext uri="{FF2B5EF4-FFF2-40B4-BE49-F238E27FC236}">
              <a16:creationId xmlns:a16="http://schemas.microsoft.com/office/drawing/2014/main" id="{98771E25-A72B-EF4C-A245-832381083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222250</xdr:colOff>
      <xdr:row>32</xdr:row>
      <xdr:rowOff>31750</xdr:rowOff>
    </xdr:from>
    <xdr:to>
      <xdr:col>6</xdr:col>
      <xdr:colOff>396875</xdr:colOff>
      <xdr:row>52</xdr:row>
      <xdr:rowOff>63500</xdr:rowOff>
    </xdr:to>
    <xdr:graphicFrame macro="">
      <xdr:nvGraphicFramePr>
        <xdr:cNvPr id="32" name="Chart 31">
          <a:extLst>
            <a:ext uri="{FF2B5EF4-FFF2-40B4-BE49-F238E27FC236}">
              <a16:creationId xmlns:a16="http://schemas.microsoft.com/office/drawing/2014/main" id="{E876C9EC-DD93-EB48-97A9-9B0320629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23813</xdr:colOff>
      <xdr:row>33</xdr:row>
      <xdr:rowOff>39686</xdr:rowOff>
    </xdr:from>
    <xdr:to>
      <xdr:col>29</xdr:col>
      <xdr:colOff>95251</xdr:colOff>
      <xdr:row>51</xdr:row>
      <xdr:rowOff>51593</xdr:rowOff>
    </xdr:to>
    <xdr:graphicFrame macro="">
      <xdr:nvGraphicFramePr>
        <xdr:cNvPr id="33" name="Chart 32">
          <a:extLst>
            <a:ext uri="{FF2B5EF4-FFF2-40B4-BE49-F238E27FC236}">
              <a16:creationId xmlns:a16="http://schemas.microsoft.com/office/drawing/2014/main" id="{0DB11A3C-D827-EA4C-83D2-CA8A7CB12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460375</xdr:colOff>
      <xdr:row>32</xdr:row>
      <xdr:rowOff>43655</xdr:rowOff>
    </xdr:from>
    <xdr:to>
      <xdr:col>12</xdr:col>
      <xdr:colOff>79375</xdr:colOff>
      <xdr:row>52</xdr:row>
      <xdr:rowOff>59530</xdr:rowOff>
    </xdr:to>
    <xdr:graphicFrame macro="">
      <xdr:nvGraphicFramePr>
        <xdr:cNvPr id="34" name="Chart 33">
          <a:extLst>
            <a:ext uri="{FF2B5EF4-FFF2-40B4-BE49-F238E27FC236}">
              <a16:creationId xmlns:a16="http://schemas.microsoft.com/office/drawing/2014/main" id="{FD880EF1-59D5-934B-B533-8E64E21EC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134939</xdr:colOff>
      <xdr:row>32</xdr:row>
      <xdr:rowOff>71438</xdr:rowOff>
    </xdr:from>
    <xdr:to>
      <xdr:col>17</xdr:col>
      <xdr:colOff>416720</xdr:colOff>
      <xdr:row>52</xdr:row>
      <xdr:rowOff>39688</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158142AC-45F3-124A-884E-3EFE4CB0AB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3192127" y="6818313"/>
              <a:ext cx="4448968" cy="411559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206375</xdr:colOff>
      <xdr:row>11</xdr:row>
      <xdr:rowOff>127000</xdr:rowOff>
    </xdr:from>
    <xdr:to>
      <xdr:col>28</xdr:col>
      <xdr:colOff>498475</xdr:colOff>
      <xdr:row>32</xdr:row>
      <xdr:rowOff>79375</xdr:rowOff>
    </xdr:to>
    <xdr:graphicFrame macro="">
      <xdr:nvGraphicFramePr>
        <xdr:cNvPr id="36" name="Chart 35">
          <a:extLst>
            <a:ext uri="{FF2B5EF4-FFF2-40B4-BE49-F238E27FC236}">
              <a16:creationId xmlns:a16="http://schemas.microsoft.com/office/drawing/2014/main" id="{7E2BCB8B-2BE6-5A42-BF11-C8A06472C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333375</xdr:colOff>
      <xdr:row>11</xdr:row>
      <xdr:rowOff>111125</xdr:rowOff>
    </xdr:from>
    <xdr:to>
      <xdr:col>22</xdr:col>
      <xdr:colOff>142875</xdr:colOff>
      <xdr:row>32</xdr:row>
      <xdr:rowOff>1</xdr:rowOff>
    </xdr:to>
    <xdr:graphicFrame macro="">
      <xdr:nvGraphicFramePr>
        <xdr:cNvPr id="37" name="Chart 36">
          <a:extLst>
            <a:ext uri="{FF2B5EF4-FFF2-40B4-BE49-F238E27FC236}">
              <a16:creationId xmlns:a16="http://schemas.microsoft.com/office/drawing/2014/main" id="{63D8B98D-CC9E-5848-85B6-8130F48E9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69850</xdr:colOff>
      <xdr:row>11</xdr:row>
      <xdr:rowOff>63501</xdr:rowOff>
    </xdr:from>
    <xdr:to>
      <xdr:col>3</xdr:col>
      <xdr:colOff>174625</xdr:colOff>
      <xdr:row>17</xdr:row>
      <xdr:rowOff>63501</xdr:rowOff>
    </xdr:to>
    <mc:AlternateContent xmlns:mc="http://schemas.openxmlformats.org/markup-compatibility/2006">
      <mc:Choice xmlns:a14="http://schemas.microsoft.com/office/drawing/2010/main" Requires="a14">
        <xdr:graphicFrame macro="">
          <xdr:nvGraphicFramePr>
            <xdr:cNvPr id="38" name="Type">
              <a:extLst>
                <a:ext uri="{FF2B5EF4-FFF2-40B4-BE49-F238E27FC236}">
                  <a16:creationId xmlns:a16="http://schemas.microsoft.com/office/drawing/2014/main" id="{08D8DAF5-B993-A0A1-0799-1A326DE3F53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69850" y="3059907"/>
              <a:ext cx="2605088" cy="10715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79375</xdr:colOff>
      <xdr:row>17</xdr:row>
      <xdr:rowOff>98425</xdr:rowOff>
    </xdr:from>
    <xdr:to>
      <xdr:col>3</xdr:col>
      <xdr:colOff>174625</xdr:colOff>
      <xdr:row>24</xdr:row>
      <xdr:rowOff>15875</xdr:rowOff>
    </xdr:to>
    <mc:AlternateContent xmlns:mc="http://schemas.openxmlformats.org/markup-compatibility/2006">
      <mc:Choice xmlns:a14="http://schemas.microsoft.com/office/drawing/2010/main" Requires="a14">
        <xdr:graphicFrame macro="">
          <xdr:nvGraphicFramePr>
            <xdr:cNvPr id="39" name="Financial Year">
              <a:extLst>
                <a:ext uri="{FF2B5EF4-FFF2-40B4-BE49-F238E27FC236}">
                  <a16:creationId xmlns:a16="http://schemas.microsoft.com/office/drawing/2014/main" id="{2B4B824B-A2C9-3806-8FCE-832671078DE3}"/>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dr:sp macro="" textlink="">
          <xdr:nvSpPr>
            <xdr:cNvPr id="0" name=""/>
            <xdr:cNvSpPr>
              <a:spLocks noTextEdit="1"/>
            </xdr:cNvSpPr>
          </xdr:nvSpPr>
          <xdr:spPr>
            <a:xfrm>
              <a:off x="79375" y="4166394"/>
              <a:ext cx="2595563" cy="11676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111124</xdr:colOff>
      <xdr:row>24</xdr:row>
      <xdr:rowOff>50800</xdr:rowOff>
    </xdr:from>
    <xdr:to>
      <xdr:col>3</xdr:col>
      <xdr:colOff>158749</xdr:colOff>
      <xdr:row>37</xdr:row>
      <xdr:rowOff>158750</xdr:rowOff>
    </xdr:to>
    <mc:AlternateContent xmlns:mc="http://schemas.openxmlformats.org/markup-compatibility/2006">
      <mc:Choice xmlns:a14="http://schemas.microsoft.com/office/drawing/2010/main" Requires="a14">
        <xdr:graphicFrame macro="">
          <xdr:nvGraphicFramePr>
            <xdr:cNvPr id="40" name="State">
              <a:extLst>
                <a:ext uri="{FF2B5EF4-FFF2-40B4-BE49-F238E27FC236}">
                  <a16:creationId xmlns:a16="http://schemas.microsoft.com/office/drawing/2014/main" id="{38E3F9C7-ACA2-70D6-39D5-840455B4E31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1124" y="5368925"/>
              <a:ext cx="2547938" cy="25288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95249</xdr:colOff>
      <xdr:row>38</xdr:row>
      <xdr:rowOff>3175</xdr:rowOff>
    </xdr:from>
    <xdr:to>
      <xdr:col>3</xdr:col>
      <xdr:colOff>142874</xdr:colOff>
      <xdr:row>52</xdr:row>
      <xdr:rowOff>47625</xdr:rowOff>
    </xdr:to>
    <mc:AlternateContent xmlns:mc="http://schemas.openxmlformats.org/markup-compatibility/2006">
      <mc:Choice xmlns:a14="http://schemas.microsoft.com/office/drawing/2010/main" Requires="a14">
        <xdr:graphicFrame macro="">
          <xdr:nvGraphicFramePr>
            <xdr:cNvPr id="41" name="Category">
              <a:extLst>
                <a:ext uri="{FF2B5EF4-FFF2-40B4-BE49-F238E27FC236}">
                  <a16:creationId xmlns:a16="http://schemas.microsoft.com/office/drawing/2014/main" id="{A609EAB3-4BF8-FB71-AB6E-4EAC0FFF54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249" y="7980363"/>
              <a:ext cx="2547938" cy="29614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74.622513310183" createdVersion="8" refreshedVersion="8" minRefreshableVersion="3" recordCount="4505" xr:uid="{7C213EF2-B175-0F40-AAD7-50B4C281E3AB}">
  <cacheSource type="worksheet">
    <worksheetSource name="Data"/>
  </cacheSource>
  <cacheFields count="17">
    <cacheField name="Date" numFmtId="14">
      <sharedItems containsSemiMixedTypes="0" containsNonDate="0" containsDate="1" containsString="0" minDate="2023-01-01T00:00:00" maxDate="2025-01-01T00:00:00" count="729">
        <d v="2023-07-03T00:00:00"/>
        <d v="2023-12-03T00:00:00"/>
        <d v="2023-05-04T00:00:00"/>
        <d v="2024-05-24T00:00:00"/>
        <d v="2023-09-01T00:00:00"/>
        <d v="2023-10-09T00:00:00"/>
        <d v="2023-02-11T00:00:00"/>
        <d v="2023-10-29T00:00:00"/>
        <d v="2024-01-04T00:00:00"/>
        <d v="2024-05-02T00:00:00"/>
        <d v="2024-01-16T00:00:00"/>
        <d v="2023-10-13T00:00:00"/>
        <d v="2023-11-10T00:00:00"/>
        <d v="2023-10-01T00:00:00"/>
        <d v="2023-11-25T00:00:00"/>
        <d v="2023-12-08T00:00:00"/>
        <d v="2023-01-26T00:00:00"/>
        <d v="2023-10-03T00:00:00"/>
        <d v="2023-10-21T00:00:00"/>
        <d v="2023-07-31T00:00:00"/>
        <d v="2023-08-24T00:00:00"/>
        <d v="2023-05-22T00:00:00"/>
        <d v="2023-06-16T00:00:00"/>
        <d v="2024-11-13T00:00:00"/>
        <d v="2024-05-01T00:00:00"/>
        <d v="2023-03-18T00:00:00"/>
        <d v="2023-05-07T00:00:00"/>
        <d v="2023-07-15T00:00:00"/>
        <d v="2024-11-01T00:00:00"/>
        <d v="2024-04-21T00:00:00"/>
        <d v="2023-01-11T00:00:00"/>
        <d v="2023-02-15T00:00:00"/>
        <d v="2023-10-02T00:00:00"/>
        <d v="2024-08-26T00:00:00"/>
        <d v="2024-12-28T00:00:00"/>
        <d v="2023-10-18T00:00:00"/>
        <d v="2024-08-22T00:00:00"/>
        <d v="2024-12-03T00:00:00"/>
        <d v="2024-03-09T00:00:00"/>
        <d v="2024-05-03T00:00:00"/>
        <d v="2023-11-02T00:00:00"/>
        <d v="2023-02-10T00:00:00"/>
        <d v="2024-05-11T00:00:00"/>
        <d v="2023-06-20T00:00:00"/>
        <d v="2024-01-26T00:00:00"/>
        <d v="2024-02-05T00:00:00"/>
        <d v="2024-10-23T00:00:00"/>
        <d v="2024-09-01T00:00:00"/>
        <d v="2023-08-01T00:00:00"/>
        <d v="2024-10-10T00:00:00"/>
        <d v="2024-02-22T00:00:00"/>
        <d v="2023-10-04T00:00:00"/>
        <d v="2024-10-15T00:00:00"/>
        <d v="2023-12-07T00:00:00"/>
        <d v="2023-08-26T00:00:00"/>
        <d v="2023-10-26T00:00:00"/>
        <d v="2024-12-09T00:00:00"/>
        <d v="2023-09-10T00:00:00"/>
        <d v="2024-07-18T00:00:00"/>
        <d v="2023-12-15T00:00:00"/>
        <d v="2023-11-23T00:00:00"/>
        <d v="2023-06-25T00:00:00"/>
        <d v="2024-06-20T00:00:00"/>
        <d v="2023-03-12T00:00:00"/>
        <d v="2023-01-09T00:00:00"/>
        <d v="2024-07-04T00:00:00"/>
        <d v="2023-02-26T00:00:00"/>
        <d v="2024-10-21T00:00:00"/>
        <d v="2024-08-01T00:00:00"/>
        <d v="2023-08-31T00:00:00"/>
        <d v="2024-06-13T00:00:00"/>
        <d v="2024-04-15T00:00:00"/>
        <d v="2024-10-18T00:00:00"/>
        <d v="2023-04-27T00:00:00"/>
        <d v="2024-10-12T00:00:00"/>
        <d v="2024-11-24T00:00:00"/>
        <d v="2024-10-09T00:00:00"/>
        <d v="2023-01-25T00:00:00"/>
        <d v="2024-03-12T00:00:00"/>
        <d v="2023-09-03T00:00:00"/>
        <d v="2023-05-29T00:00:00"/>
        <d v="2024-03-22T00:00:00"/>
        <d v="2024-08-19T00:00:00"/>
        <d v="2023-01-12T00:00:00"/>
        <d v="2024-10-17T00:00:00"/>
        <d v="2024-11-05T00:00:00"/>
        <d v="2023-03-08T00:00:00"/>
        <d v="2024-02-27T00:00:00"/>
        <d v="2024-06-17T00:00:00"/>
        <d v="2024-05-04T00:00:00"/>
        <d v="2024-10-24T00:00:00"/>
        <d v="2024-03-13T00:00:00"/>
        <d v="2024-01-09T00:00:00"/>
        <d v="2024-11-19T00:00:00"/>
        <d v="2024-03-29T00:00:00"/>
        <d v="2023-02-14T00:00:00"/>
        <d v="2024-01-22T00:00:00"/>
        <d v="2024-01-29T00:00:00"/>
        <d v="2024-07-27T00:00:00"/>
        <d v="2023-10-08T00:00:00"/>
        <d v="2023-09-14T00:00:00"/>
        <d v="2024-11-20T00:00:00"/>
        <d v="2024-01-10T00:00:00"/>
        <d v="2023-03-01T00:00:00"/>
        <d v="2023-11-03T00:00:00"/>
        <d v="2024-03-16T00:00:00"/>
        <d v="2024-01-18T00:00:00"/>
        <d v="2023-05-06T00:00:00"/>
        <d v="2023-03-30T00:00:00"/>
        <d v="2024-02-10T00:00:00"/>
        <d v="2024-08-11T00:00:00"/>
        <d v="2023-08-04T00:00:00"/>
        <d v="2024-05-08T00:00:00"/>
        <d v="2024-10-27T00:00:00"/>
        <d v="2024-02-19T00:00:00"/>
        <d v="2023-11-14T00:00:00"/>
        <d v="2024-10-04T00:00:00"/>
        <d v="2024-08-02T00:00:00"/>
        <d v="2023-04-02T00:00:00"/>
        <d v="2023-12-05T00:00:00"/>
        <d v="2024-12-11T00:00:00"/>
        <d v="2023-09-18T00:00:00"/>
        <d v="2023-04-14T00:00:00"/>
        <d v="2024-10-28T00:00:00"/>
        <d v="2024-12-30T00:00:00"/>
        <d v="2024-10-19T00:00:00"/>
        <d v="2023-12-24T00:00:00"/>
        <d v="2023-01-24T00:00:00"/>
        <d v="2024-07-17T00:00:00"/>
        <d v="2023-12-25T00:00:00"/>
        <d v="2023-05-28T00:00:00"/>
        <d v="2023-02-09T00:00:00"/>
        <d v="2023-09-15T00:00:00"/>
        <d v="2023-01-18T00:00:00"/>
        <d v="2024-04-04T00:00:00"/>
        <d v="2023-09-05T00:00:00"/>
        <d v="2024-06-03T00:00:00"/>
        <d v="2024-07-13T00:00:00"/>
        <d v="2024-07-10T00:00:00"/>
        <d v="2024-12-18T00:00:00"/>
        <d v="2024-04-03T00:00:00"/>
        <d v="2024-05-15T00:00:00"/>
        <d v="2023-04-26T00:00:00"/>
        <d v="2024-11-03T00:00:00"/>
        <d v="2023-05-03T00:00:00"/>
        <d v="2023-11-12T00:00:00"/>
        <d v="2024-12-02T00:00:00"/>
        <d v="2023-11-28T00:00:00"/>
        <d v="2023-02-03T00:00:00"/>
        <d v="2024-09-16T00:00:00"/>
        <d v="2023-07-25T00:00:00"/>
        <d v="2024-11-23T00:00:00"/>
        <d v="2023-11-18T00:00:00"/>
        <d v="2023-01-22T00:00:00"/>
        <d v="2023-02-02T00:00:00"/>
        <d v="2024-12-14T00:00:00"/>
        <d v="2024-12-26T00:00:00"/>
        <d v="2024-07-06T00:00:00"/>
        <d v="2023-07-19T00:00:00"/>
        <d v="2023-09-07T00:00:00"/>
        <d v="2024-06-01T00:00:00"/>
        <d v="2023-08-20T00:00:00"/>
        <d v="2023-04-17T00:00:00"/>
        <d v="2024-04-24T00:00:00"/>
        <d v="2023-01-06T00:00:00"/>
        <d v="2024-06-25T00:00:00"/>
        <d v="2024-06-10T00:00:00"/>
        <d v="2024-09-18T00:00:00"/>
        <d v="2023-07-29T00:00:00"/>
        <d v="2024-03-02T00:00:00"/>
        <d v="2024-01-19T00:00:00"/>
        <d v="2023-05-15T00:00:00"/>
        <d v="2023-01-19T00:00:00"/>
        <d v="2023-08-10T00:00:00"/>
        <d v="2024-06-08T00:00:00"/>
        <d v="2023-04-06T00:00:00"/>
        <d v="2024-07-08T00:00:00"/>
        <d v="2023-02-07T00:00:00"/>
        <d v="2024-06-21T00:00:00"/>
        <d v="2024-05-31T00:00:00"/>
        <d v="2023-06-03T00:00:00"/>
        <d v="2024-05-13T00:00:00"/>
        <d v="2023-04-22T00:00:00"/>
        <d v="2023-09-17T00:00:00"/>
        <d v="2024-11-30T00:00:00"/>
        <d v="2024-01-01T00:00:00"/>
        <d v="2024-07-14T00:00:00"/>
        <d v="2023-05-11T00:00:00"/>
        <d v="2024-05-28T00:00:00"/>
        <d v="2024-08-30T00:00:00"/>
        <d v="2023-02-19T00:00:00"/>
        <d v="2023-09-21T00:00:00"/>
        <d v="2023-03-23T00:00:00"/>
        <d v="2024-12-19T00:00:00"/>
        <d v="2024-11-21T00:00:00"/>
        <d v="2023-12-09T00:00:00"/>
        <d v="2024-04-20T00:00:00"/>
        <d v="2023-08-28T00:00:00"/>
        <d v="2024-08-21T00:00:00"/>
        <d v="2024-01-27T00:00:00"/>
        <d v="2024-08-18T00:00:00"/>
        <d v="2023-02-22T00:00:00"/>
        <d v="2024-07-20T00:00:00"/>
        <d v="2023-11-22T00:00:00"/>
        <d v="2023-10-25T00:00:00"/>
        <d v="2023-08-12T00:00:00"/>
        <d v="2024-09-30T00:00:00"/>
        <d v="2024-02-03T00:00:00"/>
        <d v="2023-08-18T00:00:00"/>
        <d v="2024-09-22T00:00:00"/>
        <d v="2023-07-01T00:00:00"/>
        <d v="2024-12-29T00:00:00"/>
        <d v="2023-11-01T00:00:00"/>
        <d v="2023-01-10T00:00:00"/>
        <d v="2024-12-07T00:00:00"/>
        <d v="2024-10-31T00:00:00"/>
        <d v="2023-08-17T00:00:00"/>
        <d v="2024-04-01T00:00:00"/>
        <d v="2023-03-11T00:00:00"/>
        <d v="2023-03-25T00:00:00"/>
        <d v="2023-09-25T00:00:00"/>
        <d v="2023-08-14T00:00:00"/>
        <d v="2024-10-29T00:00:00"/>
        <d v="2023-01-08T00:00:00"/>
        <d v="2023-06-01T00:00:00"/>
        <d v="2023-08-21T00:00:00"/>
        <d v="2023-12-30T00:00:00"/>
        <d v="2023-10-24T00:00:00"/>
        <d v="2024-05-21T00:00:00"/>
        <d v="2023-03-02T00:00:00"/>
        <d v="2023-04-16T00:00:00"/>
        <d v="2023-07-11T00:00:00"/>
        <d v="2023-01-03T00:00:00"/>
        <d v="2023-04-12T00:00:00"/>
        <d v="2024-08-10T00:00:00"/>
        <d v="2023-03-19T00:00:00"/>
        <d v="2023-10-07T00:00:00"/>
        <d v="2024-02-23T00:00:00"/>
        <d v="2024-08-27T00:00:00"/>
        <d v="2023-10-15T00:00:00"/>
        <d v="2024-12-31T00:00:00"/>
        <d v="2024-02-11T00:00:00"/>
        <d v="2023-04-08T00:00:00"/>
        <d v="2024-10-11T00:00:00"/>
        <d v="2024-06-28T00:00:00"/>
        <d v="2023-08-29T00:00:00"/>
        <d v="2024-10-02T00:00:00"/>
        <d v="2024-12-23T00:00:00"/>
        <d v="2023-12-17T00:00:00"/>
        <d v="2023-03-20T00:00:00"/>
        <d v="2024-01-30T00:00:00"/>
        <d v="2024-12-04T00:00:00"/>
        <d v="2023-04-19T00:00:00"/>
        <d v="2024-04-27T00:00:00"/>
        <d v="2024-10-26T00:00:00"/>
        <d v="2023-08-08T00:00:00"/>
        <d v="2023-12-23T00:00:00"/>
        <d v="2023-04-28T00:00:00"/>
        <d v="2023-08-23T00:00:00"/>
        <d v="2024-07-19T00:00:00"/>
        <d v="2023-04-25T00:00:00"/>
        <d v="2023-02-25T00:00:00"/>
        <d v="2024-07-30T00:00:00"/>
        <d v="2023-12-11T00:00:00"/>
        <d v="2023-07-10T00:00:00"/>
        <d v="2023-03-13T00:00:00"/>
        <d v="2023-05-05T00:00:00"/>
        <d v="2024-09-24T00:00:00"/>
        <d v="2023-08-27T00:00:00"/>
        <d v="2023-05-18T00:00:00"/>
        <d v="2024-05-06T00:00:00"/>
        <d v="2023-06-27T00:00:00"/>
        <d v="2023-04-05T00:00:00"/>
        <d v="2023-04-09T00:00:00"/>
        <d v="2024-06-14T00:00:00"/>
        <d v="2024-09-11T00:00:00"/>
        <d v="2023-11-24T00:00:00"/>
        <d v="2024-12-21T00:00:00"/>
        <d v="2024-04-11T00:00:00"/>
        <d v="2024-09-13T00:00:00"/>
        <d v="2024-09-03T00:00:00"/>
        <d v="2024-01-06T00:00:00"/>
        <d v="2024-09-04T00:00:00"/>
        <d v="2023-07-05T00:00:00"/>
        <d v="2024-09-10T00:00:00"/>
        <d v="2023-03-05T00:00:00"/>
        <d v="2024-06-16T00:00:00"/>
        <d v="2024-01-25T00:00:00"/>
        <d v="2023-02-28T00:00:00"/>
        <d v="2023-06-29T00:00:00"/>
        <d v="2024-02-13T00:00:00"/>
        <d v="2024-07-03T00:00:00"/>
        <d v="2024-04-18T00:00:00"/>
        <d v="2023-10-16T00:00:00"/>
        <d v="2023-01-21T00:00:00"/>
        <d v="2023-11-06T00:00:00"/>
        <d v="2023-12-27T00:00:00"/>
        <d v="2024-10-30T00:00:00"/>
        <d v="2023-05-24T00:00:00"/>
        <d v="2023-02-13T00:00:00"/>
        <d v="2024-12-10T00:00:00"/>
        <d v="2023-03-04T00:00:00"/>
        <d v="2024-06-18T00:00:00"/>
        <d v="2023-05-01T00:00:00"/>
        <d v="2023-04-20T00:00:00"/>
        <d v="2024-02-24T00:00:00"/>
        <d v="2024-08-03T00:00:00"/>
        <d v="2024-01-12T00:00:00"/>
        <d v="2023-05-31T00:00:00"/>
        <d v="2023-08-16T00:00:00"/>
        <d v="2024-04-16T00:00:00"/>
        <d v="2024-04-13T00:00:00"/>
        <d v="2023-03-15T00:00:00"/>
        <d v="2023-07-23T00:00:00"/>
        <d v="2023-09-12T00:00:00"/>
        <d v="2023-08-05T00:00:00"/>
        <d v="2023-07-06T00:00:00"/>
        <d v="2024-06-09T00:00:00"/>
        <d v="2023-11-08T00:00:00"/>
        <d v="2024-05-17T00:00:00"/>
        <d v="2024-08-05T00:00:00"/>
        <d v="2024-04-30T00:00:00"/>
        <d v="2024-06-05T00:00:00"/>
        <d v="2024-03-28T00:00:00"/>
        <d v="2024-05-14T00:00:00"/>
        <d v="2023-06-15T00:00:00"/>
        <d v="2024-03-03T00:00:00"/>
        <d v="2024-05-09T00:00:00"/>
        <d v="2024-07-22T00:00:00"/>
        <d v="2024-03-27T00:00:00"/>
        <d v="2024-02-15T00:00:00"/>
        <d v="2024-06-02T00:00:00"/>
        <d v="2024-05-19T00:00:00"/>
        <d v="2023-01-01T00:00:00"/>
        <d v="2024-10-25T00:00:00"/>
        <d v="2023-02-05T00:00:00"/>
        <d v="2023-11-17T00:00:00"/>
        <d v="2023-10-10T00:00:00"/>
        <d v="2024-02-26T00:00:00"/>
        <d v="2024-08-24T00:00:00"/>
        <d v="2024-08-28T00:00:00"/>
        <d v="2023-06-05T00:00:00"/>
        <d v="2024-04-07T00:00:00"/>
        <d v="2024-05-30T00:00:00"/>
        <d v="2023-03-16T00:00:00"/>
        <d v="2023-04-10T00:00:00"/>
        <d v="2023-12-13T00:00:00"/>
        <d v="2023-12-02T00:00:00"/>
        <d v="2023-04-13T00:00:00"/>
        <d v="2023-06-21T00:00:00"/>
        <d v="2023-03-28T00:00:00"/>
        <d v="2024-05-26T00:00:00"/>
        <d v="2024-03-01T00:00:00"/>
        <d v="2023-01-16T00:00:00"/>
        <d v="2023-06-07T00:00:00"/>
        <d v="2023-12-12T00:00:00"/>
        <d v="2024-01-08T00:00:00"/>
        <d v="2024-04-23T00:00:00"/>
        <d v="2023-04-30T00:00:00"/>
        <d v="2024-03-23T00:00:00"/>
        <d v="2024-10-16T00:00:00"/>
        <d v="2024-07-29T00:00:00"/>
        <d v="2023-07-27T00:00:00"/>
        <d v="2024-11-15T00:00:00"/>
        <d v="2024-10-22T00:00:00"/>
        <d v="2024-04-02T00:00:00"/>
        <d v="2023-02-16T00:00:00"/>
        <d v="2023-11-21T00:00:00"/>
        <d v="2024-09-19T00:00:00"/>
        <d v="2024-05-29T00:00:00"/>
        <d v="2024-08-16T00:00:00"/>
        <d v="2024-11-26T00:00:00"/>
        <d v="2023-10-20T00:00:00"/>
        <d v="2024-02-17T00:00:00"/>
        <d v="2023-05-12T00:00:00"/>
        <d v="2024-01-21T00:00:00"/>
        <d v="2023-02-18T00:00:00"/>
        <d v="2024-04-25T00:00:00"/>
        <d v="2023-05-26T00:00:00"/>
        <d v="2024-10-05T00:00:00"/>
        <d v="2024-04-12T00:00:00"/>
        <d v="2023-09-28T00:00:00"/>
        <d v="2023-04-11T00:00:00"/>
        <d v="2024-01-05T00:00:00"/>
        <d v="2023-02-08T00:00:00"/>
        <d v="2023-01-14T00:00:00"/>
        <d v="2023-01-02T00:00:00"/>
        <d v="2024-07-12T00:00:00"/>
        <d v="2023-10-11T00:00:00"/>
        <d v="2024-09-12T00:00:00"/>
        <d v="2024-02-07T00:00:00"/>
        <d v="2024-08-09T00:00:00"/>
        <d v="2024-08-04T00:00:00"/>
        <d v="2023-08-02T00:00:00"/>
        <d v="2024-05-10T00:00:00"/>
        <d v="2023-06-28T00:00:00"/>
        <d v="2024-03-18T00:00:00"/>
        <d v="2023-08-07T00:00:00"/>
        <d v="2024-01-23T00:00:00"/>
        <d v="2024-02-08T00:00:00"/>
        <d v="2024-03-08T00:00:00"/>
        <d v="2024-09-15T00:00:00"/>
        <d v="2024-01-14T00:00:00"/>
        <d v="2024-06-23T00:00:00"/>
        <d v="2023-01-07T00:00:00"/>
        <d v="2024-09-27T00:00:00"/>
        <d v="2024-11-16T00:00:00"/>
        <d v="2023-05-09T00:00:00"/>
        <d v="2023-02-04T00:00:00"/>
        <d v="2023-07-14T00:00:00"/>
        <d v="2023-02-23T00:00:00"/>
        <d v="2023-06-22T00:00:00"/>
        <d v="2024-03-04T00:00:00"/>
        <d v="2024-12-15T00:00:00"/>
        <d v="2024-02-06T00:00:00"/>
        <d v="2024-12-25T00:00:00"/>
        <d v="2024-01-17T00:00:00"/>
        <d v="2024-09-21T00:00:00"/>
        <d v="2024-11-10T00:00:00"/>
        <d v="2024-07-28T00:00:00"/>
        <d v="2023-03-09T00:00:00"/>
        <d v="2024-03-30T00:00:00"/>
        <d v="2024-06-04T00:00:00"/>
        <d v="2023-05-02T00:00:00"/>
        <d v="2023-08-13T00:00:00"/>
        <d v="2024-09-20T00:00:00"/>
        <d v="2024-11-25T00:00:00"/>
        <d v="2023-11-20T00:00:00"/>
        <d v="2024-05-25T00:00:00"/>
        <d v="2023-06-24T00:00:00"/>
        <d v="2023-12-28T00:00:00"/>
        <d v="2023-12-04T00:00:00"/>
        <d v="2023-10-27T00:00:00"/>
        <d v="2023-12-06T00:00:00"/>
        <d v="2024-03-19T00:00:00"/>
        <d v="2023-10-28T00:00:00"/>
        <d v="2024-09-17T00:00:00"/>
        <d v="2023-06-23T00:00:00"/>
        <d v="2023-03-24T00:00:00"/>
        <d v="2023-11-29T00:00:00"/>
        <d v="2024-06-26T00:00:00"/>
        <d v="2023-12-20T00:00:00"/>
        <d v="2023-01-20T00:00:00"/>
        <d v="2023-04-03T00:00:00"/>
        <d v="2024-02-21T00:00:00"/>
        <d v="2023-12-26T00:00:00"/>
        <d v="2024-07-02T00:00:00"/>
        <d v="2023-08-15T00:00:00"/>
        <d v="2023-08-19T00:00:00"/>
        <d v="2024-05-22T00:00:00"/>
        <d v="2023-06-18T00:00:00"/>
        <d v="2024-09-29T00:00:00"/>
        <d v="2023-07-09T00:00:00"/>
        <d v="2023-11-19T00:00:00"/>
        <d v="2024-04-19T00:00:00"/>
        <d v="2024-03-10T00:00:00"/>
        <d v="2024-02-09T00:00:00"/>
        <d v="2023-05-14T00:00:00"/>
        <d v="2024-07-23T00:00:00"/>
        <d v="2023-10-19T00:00:00"/>
        <d v="2023-04-07T00:00:00"/>
        <d v="2024-10-03T00:00:00"/>
        <d v="2023-05-10T00:00:00"/>
        <d v="2023-11-30T00:00:00"/>
        <d v="2024-09-07T00:00:00"/>
        <d v="2023-06-09T00:00:00"/>
        <d v="2024-09-23T00:00:00"/>
        <d v="2023-11-09T00:00:00"/>
        <d v="2024-12-22T00:00:00"/>
        <d v="2023-05-23T00:00:00"/>
        <d v="2024-04-26T00:00:00"/>
        <d v="2024-09-26T00:00:00"/>
        <d v="2024-03-31T00:00:00"/>
        <d v="2023-05-19T00:00:00"/>
        <d v="2024-02-16T00:00:00"/>
        <d v="2023-12-29T00:00:00"/>
        <d v="2023-02-21T00:00:00"/>
        <d v="2023-03-03T00:00:00"/>
        <d v="2024-07-31T00:00:00"/>
        <d v="2024-10-07T00:00:00"/>
        <d v="2024-04-05T00:00:00"/>
        <d v="2024-11-02T00:00:00"/>
        <d v="2024-07-07T00:00:00"/>
        <d v="2024-04-14T00:00:00"/>
        <d v="2023-09-19T00:00:00"/>
        <d v="2024-07-25T00:00:00"/>
        <d v="2023-03-10T00:00:00"/>
        <d v="2023-12-19T00:00:00"/>
        <d v="2024-07-11T00:00:00"/>
        <d v="2024-02-28T00:00:00"/>
        <d v="2023-10-14T00:00:00"/>
        <d v="2024-05-16T00:00:00"/>
        <d v="2023-06-13T00:00:00"/>
        <d v="2023-01-31T00:00:00"/>
        <d v="2024-11-17T00:00:00"/>
        <d v="2024-12-05T00:00:00"/>
        <d v="2024-12-13T00:00:00"/>
        <d v="2023-12-01T00:00:00"/>
        <d v="2023-12-16T00:00:00"/>
        <d v="2024-06-12T00:00:00"/>
        <d v="2023-03-21T00:00:00"/>
        <d v="2023-03-22T00:00:00"/>
        <d v="2023-09-02T00:00:00"/>
        <d v="2023-09-09T00:00:00"/>
        <d v="2024-12-20T00:00:00"/>
        <d v="2023-04-21T00:00:00"/>
        <d v="2023-08-11T00:00:00"/>
        <d v="2024-03-07T00:00:00"/>
        <d v="2024-04-08T00:00:00"/>
        <d v="2023-11-16T00:00:00"/>
        <d v="2023-05-21T00:00:00"/>
        <d v="2024-08-08T00:00:00"/>
        <d v="2023-12-14T00:00:00"/>
        <d v="2024-11-07T00:00:00"/>
        <d v="2023-03-31T00:00:00"/>
        <d v="2024-03-17T00:00:00"/>
        <d v="2024-08-25T00:00:00"/>
        <d v="2023-01-30T00:00:00"/>
        <d v="2024-06-24T00:00:00"/>
        <d v="2024-10-13T00:00:00"/>
        <d v="2023-08-30T00:00:00"/>
        <d v="2023-08-22T00:00:00"/>
        <d v="2023-09-13T00:00:00"/>
        <d v="2023-02-17T00:00:00"/>
        <d v="2023-07-16T00:00:00"/>
        <d v="2024-11-29T00:00:00"/>
        <d v="2024-09-05T00:00:00"/>
        <d v="2023-03-07T00:00:00"/>
        <d v="2023-02-24T00:00:00"/>
        <d v="2024-03-05T00:00:00"/>
        <d v="2023-06-12T00:00:00"/>
        <d v="2023-11-15T00:00:00"/>
        <d v="2023-01-28T00:00:00"/>
        <d v="2023-04-23T00:00:00"/>
        <d v="2024-01-02T00:00:00"/>
        <d v="2023-06-08T00:00:00"/>
        <d v="2023-02-06T00:00:00"/>
        <d v="2023-01-15T00:00:00"/>
        <d v="2024-07-26T00:00:00"/>
        <d v="2024-08-23T00:00:00"/>
        <d v="2024-11-18T00:00:00"/>
        <d v="2023-08-06T00:00:00"/>
        <d v="2024-11-22T00:00:00"/>
        <d v="2023-11-11T00:00:00"/>
        <d v="2023-11-07T00:00:00"/>
        <d v="2024-07-05T00:00:00"/>
        <d v="2024-09-08T00:00:00"/>
        <d v="2024-01-13T00:00:00"/>
        <d v="2023-02-01T00:00:00"/>
        <d v="2023-04-29T00:00:00"/>
        <d v="2024-03-21T00:00:00"/>
        <d v="2023-09-26T00:00:00"/>
        <d v="2024-08-12T00:00:00"/>
        <d v="2024-08-17T00:00:00"/>
        <d v="2023-10-31T00:00:00"/>
        <d v="2024-07-21T00:00:00"/>
        <d v="2023-12-31T00:00:00"/>
        <d v="2023-07-21T00:00:00"/>
        <d v="2024-06-07T00:00:00"/>
        <d v="2023-11-27T00:00:00"/>
        <d v="2023-07-04T00:00:00"/>
        <d v="2023-10-17T00:00:00"/>
        <d v="2023-01-17T00:00:00"/>
        <d v="2023-12-18T00:00:00"/>
        <d v="2024-02-20T00:00:00"/>
        <d v="2023-06-06T00:00:00"/>
        <d v="2024-06-27T00:00:00"/>
        <d v="2024-05-07T00:00:00"/>
        <d v="2024-12-16T00:00:00"/>
        <d v="2023-04-24T00:00:00"/>
        <d v="2023-07-08T00:00:00"/>
        <d v="2023-04-15T00:00:00"/>
        <d v="2023-07-26T00:00:00"/>
        <d v="2023-03-26T00:00:00"/>
        <d v="2024-12-08T00:00:00"/>
        <d v="2023-11-13T00:00:00"/>
        <d v="2023-09-30T00:00:00"/>
        <d v="2024-05-12T00:00:00"/>
        <d v="2024-07-09T00:00:00"/>
        <d v="2023-10-05T00:00:00"/>
        <d v="2023-10-06T00:00:00"/>
        <d v="2024-01-11T00:00:00"/>
        <d v="2024-03-06T00:00:00"/>
        <d v="2024-11-28T00:00:00"/>
        <d v="2023-03-29T00:00:00"/>
        <d v="2023-08-03T00:00:00"/>
        <d v="2023-12-10T00:00:00"/>
        <d v="2024-06-06T00:00:00"/>
        <d v="2024-01-15T00:00:00"/>
        <d v="2023-07-07T00:00:00"/>
        <d v="2024-06-19T00:00:00"/>
        <d v="2024-08-15T00:00:00"/>
        <d v="2023-05-30T00:00:00"/>
        <d v="2023-09-27T00:00:00"/>
        <d v="2023-02-27T00:00:00"/>
        <d v="2024-03-15T00:00:00"/>
        <d v="2024-01-24T00:00:00"/>
        <d v="2024-01-31T00:00:00"/>
        <d v="2023-01-27T00:00:00"/>
        <d v="2024-07-16T00:00:00"/>
        <d v="2023-07-20T00:00:00"/>
        <d v="2024-06-15T00:00:00"/>
        <d v="2024-02-25T00:00:00"/>
        <d v="2024-11-04T00:00:00"/>
        <d v="2024-08-14T00:00:00"/>
        <d v="2024-02-12T00:00:00"/>
        <d v="2023-09-29T00:00:00"/>
        <d v="2024-03-24T00:00:00"/>
        <d v="2024-11-12T00:00:00"/>
        <d v="2023-07-30T00:00:00"/>
        <d v="2024-02-04T00:00:00"/>
        <d v="2024-03-11T00:00:00"/>
        <d v="2024-04-17T00:00:00"/>
        <d v="2024-10-08T00:00:00"/>
        <d v="2023-05-25T00:00:00"/>
        <d v="2023-06-19T00:00:00"/>
        <d v="2023-12-21T00:00:00"/>
        <d v="2024-12-01T00:00:00"/>
        <d v="2023-06-26T00:00:00"/>
        <d v="2024-02-01T00:00:00"/>
        <d v="2023-05-16T00:00:00"/>
        <d v="2023-10-23T00:00:00"/>
        <d v="2023-09-23T00:00:00"/>
        <d v="2023-05-13T00:00:00"/>
        <d v="2024-07-15T00:00:00"/>
        <d v="2024-04-29T00:00:00"/>
        <d v="2024-07-01T00:00:00"/>
        <d v="2024-12-12T00:00:00"/>
        <d v="2024-06-30T00:00:00"/>
        <d v="2023-02-20T00:00:00"/>
        <d v="2023-10-30T00:00:00"/>
        <d v="2024-11-06T00:00:00"/>
        <d v="2024-09-28T00:00:00"/>
        <d v="2023-04-18T00:00:00"/>
        <d v="2023-06-30T00:00:00"/>
        <d v="2024-04-06T00:00:00"/>
        <d v="2023-12-22T00:00:00"/>
        <d v="2023-06-02T00:00:00"/>
        <d v="2024-03-20T00:00:00"/>
        <d v="2023-02-12T00:00:00"/>
        <d v="2024-04-10T00:00:00"/>
        <d v="2023-09-20T00:00:00"/>
        <d v="2024-08-31T00:00:00"/>
        <d v="2024-01-28T00:00:00"/>
        <d v="2024-05-23T00:00:00"/>
        <d v="2024-04-09T00:00:00"/>
        <d v="2023-07-17T00:00:00"/>
        <d v="2023-07-13T00:00:00"/>
        <d v="2023-05-08T00:00:00"/>
        <d v="2023-01-05T00:00:00"/>
        <d v="2024-01-03T00:00:00"/>
        <d v="2024-05-27T00:00:00"/>
        <d v="2024-09-14T00:00:00"/>
        <d v="2024-04-22T00:00:00"/>
        <d v="2024-09-02T00:00:00"/>
        <d v="2024-02-18T00:00:00"/>
        <d v="2023-06-14T00:00:00"/>
        <d v="2023-08-09T00:00:00"/>
        <d v="2024-09-06T00:00:00"/>
        <d v="2024-08-13T00:00:00"/>
        <d v="2024-05-05T00:00:00"/>
        <d v="2023-09-11T00:00:00"/>
        <d v="2024-11-27T00:00:00"/>
        <d v="2023-07-18T00:00:00"/>
        <d v="2024-01-07T00:00:00"/>
        <d v="2023-07-24T00:00:00"/>
        <d v="2024-09-25T00:00:00"/>
        <d v="2024-01-20T00:00:00"/>
        <d v="2024-10-20T00:00:00"/>
        <d v="2023-06-11T00:00:00"/>
        <d v="2024-06-22T00:00:00"/>
        <d v="2023-05-20T00:00:00"/>
        <d v="2023-11-26T00:00:00"/>
        <d v="2024-11-14T00:00:00"/>
        <d v="2024-10-06T00:00:00"/>
        <d v="2024-12-06T00:00:00"/>
        <d v="2023-06-10T00:00:00"/>
        <d v="2023-11-04T00:00:00"/>
        <d v="2023-05-27T00:00:00"/>
        <d v="2023-07-02T00:00:00"/>
        <d v="2023-08-25T00:00:00"/>
        <d v="2024-12-27T00:00:00"/>
        <d v="2023-01-23T00:00:00"/>
        <d v="2024-03-25T00:00:00"/>
        <d v="2024-08-07T00:00:00"/>
        <d v="2024-03-14T00:00:00"/>
        <d v="2023-01-13T00:00:00"/>
        <d v="2023-09-06T00:00:00"/>
        <d v="2024-02-14T00:00:00"/>
        <d v="2023-04-01T00:00:00"/>
        <d v="2023-03-14T00:00:00"/>
        <d v="2024-08-06T00:00:00"/>
        <d v="2024-03-26T00:00:00"/>
        <d v="2023-10-22T00:00:00"/>
        <d v="2024-12-24T00:00:00"/>
        <d v="2024-05-20T00:00:00"/>
        <d v="2023-03-06T00:00:00"/>
        <d v="2023-06-17T00:00:00"/>
        <d v="2024-11-11T00:00:00"/>
        <d v="2024-12-17T00:00:00"/>
        <d v="2024-07-24T00:00:00"/>
        <d v="2024-10-01T00:00:00"/>
        <d v="2023-09-04T00:00:00"/>
        <d v="2023-11-05T00:00:00"/>
        <d v="2024-02-02T00:00:00"/>
        <d v="2024-06-29T00:00:00"/>
        <d v="2023-03-27T00:00:00"/>
        <d v="2023-05-17T00:00:00"/>
        <d v="2023-03-17T00:00:00"/>
        <d v="2023-07-12T00:00:00"/>
        <d v="2023-01-29T00:00:00"/>
        <d v="2024-09-09T00:00:00"/>
        <d v="2023-09-22T00:00:00"/>
        <d v="2024-08-29T00:00:00"/>
        <d v="2023-07-22T00:00:00"/>
        <d v="2024-08-20T00:00:00"/>
        <d v="2023-10-12T00:00:00"/>
        <d v="2024-10-14T00:00:00"/>
        <d v="2023-09-24T00:00:00"/>
        <d v="2024-06-11T00:00:00"/>
        <d v="2023-09-08T00:00:00"/>
        <d v="2023-07-28T00:00:00"/>
        <d v="2024-05-18T00:00:00"/>
        <d v="2024-02-29T00:00:00"/>
        <d v="2023-06-04T00:00:00"/>
        <d v="2023-09-16T00:00:00"/>
        <d v="2023-04-04T00:00:00"/>
        <d v="2024-11-09T00:00:00"/>
        <d v="2024-11-08T00:00:00"/>
      </sharedItems>
      <fieldGroup par="16"/>
    </cacheField>
    <cacheField name="Financial Year" numFmtId="1">
      <sharedItems containsSemiMixedTypes="0" containsString="0" containsNumber="1" containsInteger="1" minValue="2023" maxValue="2025" count="3">
        <n v="2024"/>
        <n v="2023"/>
        <n v="2025"/>
      </sharedItems>
    </cacheField>
    <cacheField name="Financial Year2" numFmtId="0">
      <sharedItems/>
    </cacheField>
    <cacheField name="Type" numFmtId="0">
      <sharedItems count="2">
        <s v="KMART STORE"/>
        <s v="KMART ONLINE"/>
      </sharedItems>
    </cacheField>
    <cacheField name="Suburb" numFmtId="0">
      <sharedItems count="97">
        <s v="Balcatta"/>
        <s v="Ballina"/>
        <s v="Belconnen"/>
        <s v="Burleigh Waters"/>
        <s v="Castle Hill"/>
        <s v="Chatswood"/>
        <s v="Claremont"/>
        <s v="Dandenong"/>
        <s v="Dural"/>
        <s v="Epping"/>
        <s v="Epsom"/>
        <s v="Glenorchy"/>
        <s v="Indooroopilly"/>
        <s v="Lismore"/>
        <s v="Lithgow"/>
        <s v="Mascot"/>
        <s v="Mindarie"/>
        <s v="Mt Isa"/>
        <s v="Noarlunga"/>
        <s v="Orange"/>
        <s v="Sunbury"/>
        <s v="Toombul"/>
        <s v="Ulladulla"/>
        <s v="Wagga Wagga"/>
        <s v="Thornleigh"/>
        <s v="Bendigo"/>
        <s v="Bussleton"/>
        <s v="Collingwood"/>
        <s v="Dubbo"/>
        <s v="Mildura"/>
        <s v="Nunawading"/>
        <s v="Rydalmere"/>
        <s v="Seaford"/>
        <s v="Warrnambool"/>
        <s v="Altona"/>
        <s v="Maroochydore"/>
        <s v="Chadstone"/>
        <s v="Penrith"/>
        <s v="Airlie Beach"/>
        <s v="Albany"/>
        <s v="Ballarat"/>
        <s v="Burnie"/>
        <s v="Cairns"/>
        <s v="Campbelltown"/>
        <s v="Cranbourne"/>
        <s v="Gympie"/>
        <s v="Mackay"/>
        <s v="Narrabeen"/>
        <s v="Noosaville"/>
        <s v="Ringwood"/>
        <s v="Scoresby"/>
        <s v="Shepparton"/>
        <s v="Stafford"/>
        <s v="Underwood"/>
        <s v="Werribee"/>
        <s v="Yeppoon"/>
        <s v="Bathurst"/>
        <s v="Prospect"/>
        <s v="Joondalup"/>
        <s v="North Lakes"/>
        <s v="Nowra"/>
        <s v="Berri"/>
        <s v="Harrisdale"/>
        <s v="Alexandria"/>
        <s v="Armidale"/>
        <s v="Ashfield"/>
        <s v="Atherton"/>
        <s v="Caloundra"/>
        <s v="Darwin"/>
        <s v="Frankston"/>
        <s v="Horsham"/>
        <s v="Marion"/>
        <s v="Mornington"/>
        <s v="Port Lincoln"/>
        <s v="Tweed Heads"/>
        <s v="Esperance"/>
        <s v="Randwick"/>
        <s v="Rosny Park"/>
        <s v="Lidcombe"/>
        <s v="Mt Gambier"/>
        <s v="Maddington"/>
        <s v="Gladstone"/>
        <s v="Hervey Bay"/>
        <s v="Inglewood"/>
        <s v="Southport"/>
        <s v="Geraldton"/>
        <s v="Broome"/>
        <s v="Fyshwick"/>
        <s v="Woodville"/>
        <s v="Croydon"/>
        <s v="Rockhampton"/>
        <s v="Artarmon"/>
        <s v="Ipswich"/>
        <s v="Hastings"/>
        <s v="Launceston"/>
        <s v="Alice Springs"/>
        <s v="Wodonga"/>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ount="8">
        <s v="WA"/>
        <s v="NSW"/>
        <s v="ACT"/>
        <s v="QLD"/>
        <s v="VIC"/>
        <s v="TAS"/>
        <s v="SA"/>
        <s v="NT"/>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ount="21">
        <s v="Tom McKenzie"/>
        <s v="Claire Bridges"/>
        <s v="George Chester"/>
        <s v="Ricky Wilkinson"/>
        <s v="Lillian Pruitt"/>
        <s v="Jeremy Garcia"/>
        <s v="Rachael Long"/>
        <s v="Brian Hubbard"/>
        <s v="Jerry Fulton"/>
        <s v="Simone Prior"/>
        <s v="Terri Wright"/>
        <s v="John Gardner"/>
        <s v="Caroline Tucker"/>
        <s v="Ray Watson"/>
        <s v="Miles Hammond"/>
        <s v="Shellie Thomas"/>
        <s v="Owen Pierce"/>
        <s v="Amber Ward"/>
        <s v="Alex Nash"/>
        <s v="Michael Carney"/>
        <s v="John Harper"/>
      </sharedItems>
    </cacheField>
    <cacheField name="Category" numFmtId="0">
      <sharedItems count="10">
        <s v="Beauty &amp; Personal Care"/>
        <s v="Home &amp; Living"/>
        <s v="Accessories"/>
        <s v="Baby &amp; Nursery"/>
        <s v="Clothing &amp; Fashion"/>
        <s v="Electronics &amp; Entertainment"/>
        <s v="Stationery &amp; Office Supplies"/>
        <s v="Footwear"/>
        <s v="Party &amp; Gift Wrap"/>
        <s v="Toys &amp; Outdoor Play"/>
      </sharedItems>
    </cacheField>
    <cacheField name="Buyer" numFmtId="0">
      <sharedItems count="10">
        <s v="Chester George"/>
        <s v="Elizabeth Gentry"/>
        <s v="Sara Ferrell"/>
        <s v="Amy Buchanan"/>
        <s v="Bruce Curran"/>
        <s v="Maggie Mayer"/>
        <s v="Ella Hickman"/>
        <s v="Richard Carr"/>
        <s v="Chris Monroe"/>
        <s v="Howard Wright"/>
      </sharedItems>
    </cacheField>
    <cacheField name="Sales" numFmtId="164">
      <sharedItems containsSemiMixedTypes="0" containsString="0" containsNumber="1" minValue="1" maxValue="12653.070000000003"/>
    </cacheField>
    <cacheField name="Count" numFmtId="0">
      <sharedItems containsSemiMixedTypes="0" containsString="0" containsNumber="1" containsInteger="1" minValue="1" maxValue="1"/>
    </cacheField>
    <cacheField name="Months (Date)" numFmtId="0" databaseField="0">
      <fieldGroup base="0">
        <rangePr groupBy="months" startDate="2023-01-01T00:00:00" endDate="2025-01-01T00:00:00"/>
        <groupItems count="14">
          <s v="&lt;1/1/2023"/>
          <s v="Jan"/>
          <s v="Feb"/>
          <s v="Mar"/>
          <s v="Apr"/>
          <s v="May"/>
          <s v="Jun"/>
          <s v="Jul"/>
          <s v="Aug"/>
          <s v="Sep"/>
          <s v="Oct"/>
          <s v="Nov"/>
          <s v="Dec"/>
          <s v="&gt;1/1/2025"/>
        </groupItems>
      </fieldGroup>
    </cacheField>
    <cacheField name="Quarters (Date)" numFmtId="0" databaseField="0">
      <fieldGroup base="0">
        <rangePr groupBy="quarters" startDate="2023-01-01T00:00:00" endDate="2025-01-01T00:00:00"/>
        <groupItems count="6">
          <s v="&lt;1/1/2023"/>
          <s v="Qtr1"/>
          <s v="Qtr2"/>
          <s v="Qtr3"/>
          <s v="Qtr4"/>
          <s v="&gt;1/1/2025"/>
        </groupItems>
      </fieldGroup>
    </cacheField>
    <cacheField name="Years (Date)" numFmtId="0" databaseField="0">
      <fieldGroup base="0">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240228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s v="2023-2024"/>
    <x v="0"/>
    <x v="0"/>
    <x v="0"/>
    <x v="0"/>
    <n v="6021"/>
    <x v="0"/>
    <x v="0"/>
    <x v="0"/>
    <x v="0"/>
    <n v="1"/>
    <n v="1"/>
  </r>
  <r>
    <x v="1"/>
    <x v="0"/>
    <s v="2023-2024"/>
    <x v="0"/>
    <x v="1"/>
    <x v="1"/>
    <x v="1"/>
    <n v="2478"/>
    <x v="0"/>
    <x v="1"/>
    <x v="1"/>
    <x v="1"/>
    <n v="1"/>
    <n v="1"/>
  </r>
  <r>
    <x v="2"/>
    <x v="1"/>
    <s v="2022-2023"/>
    <x v="1"/>
    <x v="2"/>
    <x v="2"/>
    <x v="2"/>
    <n v="2617"/>
    <x v="0"/>
    <x v="2"/>
    <x v="1"/>
    <x v="1"/>
    <n v="1"/>
    <n v="1"/>
  </r>
  <r>
    <x v="3"/>
    <x v="0"/>
    <s v="2023-2024"/>
    <x v="0"/>
    <x v="3"/>
    <x v="3"/>
    <x v="3"/>
    <n v="4220"/>
    <x v="0"/>
    <x v="3"/>
    <x v="2"/>
    <x v="2"/>
    <n v="1"/>
    <n v="1"/>
  </r>
  <r>
    <x v="4"/>
    <x v="0"/>
    <s v="2023-2024"/>
    <x v="0"/>
    <x v="4"/>
    <x v="1"/>
    <x v="1"/>
    <n v="2154"/>
    <x v="0"/>
    <x v="4"/>
    <x v="3"/>
    <x v="3"/>
    <n v="1"/>
    <n v="1"/>
  </r>
  <r>
    <x v="5"/>
    <x v="0"/>
    <s v="2023-2024"/>
    <x v="0"/>
    <x v="5"/>
    <x v="1"/>
    <x v="1"/>
    <n v="2067"/>
    <x v="0"/>
    <x v="5"/>
    <x v="0"/>
    <x v="0"/>
    <n v="1"/>
    <n v="1"/>
  </r>
  <r>
    <x v="6"/>
    <x v="1"/>
    <s v="2022-2023"/>
    <x v="0"/>
    <x v="6"/>
    <x v="0"/>
    <x v="0"/>
    <n v="6010"/>
    <x v="0"/>
    <x v="0"/>
    <x v="4"/>
    <x v="4"/>
    <n v="1"/>
    <n v="1"/>
  </r>
  <r>
    <x v="7"/>
    <x v="0"/>
    <s v="2023-2024"/>
    <x v="0"/>
    <x v="7"/>
    <x v="4"/>
    <x v="4"/>
    <n v="3175"/>
    <x v="0"/>
    <x v="6"/>
    <x v="1"/>
    <x v="1"/>
    <n v="1"/>
    <n v="1"/>
  </r>
  <r>
    <x v="8"/>
    <x v="0"/>
    <s v="2023-2024"/>
    <x v="0"/>
    <x v="8"/>
    <x v="1"/>
    <x v="1"/>
    <n v="2158"/>
    <x v="0"/>
    <x v="4"/>
    <x v="3"/>
    <x v="3"/>
    <n v="1"/>
    <n v="1"/>
  </r>
  <r>
    <x v="9"/>
    <x v="0"/>
    <s v="2023-2024"/>
    <x v="0"/>
    <x v="9"/>
    <x v="4"/>
    <x v="4"/>
    <n v="3076"/>
    <x v="0"/>
    <x v="7"/>
    <x v="5"/>
    <x v="5"/>
    <n v="1"/>
    <n v="1"/>
  </r>
  <r>
    <x v="10"/>
    <x v="0"/>
    <s v="2023-2024"/>
    <x v="0"/>
    <x v="9"/>
    <x v="4"/>
    <x v="4"/>
    <n v="3076"/>
    <x v="0"/>
    <x v="7"/>
    <x v="0"/>
    <x v="0"/>
    <n v="1"/>
    <n v="1"/>
  </r>
  <r>
    <x v="11"/>
    <x v="0"/>
    <s v="2023-2024"/>
    <x v="0"/>
    <x v="10"/>
    <x v="4"/>
    <x v="4"/>
    <n v="3551"/>
    <x v="0"/>
    <x v="8"/>
    <x v="6"/>
    <x v="6"/>
    <n v="1"/>
    <n v="1"/>
  </r>
  <r>
    <x v="12"/>
    <x v="0"/>
    <s v="2023-2024"/>
    <x v="0"/>
    <x v="11"/>
    <x v="5"/>
    <x v="5"/>
    <n v="7010"/>
    <x v="0"/>
    <x v="9"/>
    <x v="0"/>
    <x v="0"/>
    <n v="1"/>
    <n v="1"/>
  </r>
  <r>
    <x v="13"/>
    <x v="0"/>
    <s v="2023-2024"/>
    <x v="0"/>
    <x v="12"/>
    <x v="3"/>
    <x v="3"/>
    <n v="4068"/>
    <x v="0"/>
    <x v="10"/>
    <x v="1"/>
    <x v="1"/>
    <n v="1"/>
    <n v="1"/>
  </r>
  <r>
    <x v="14"/>
    <x v="0"/>
    <s v="2023-2024"/>
    <x v="0"/>
    <x v="13"/>
    <x v="1"/>
    <x v="1"/>
    <n v="2480"/>
    <x v="0"/>
    <x v="1"/>
    <x v="1"/>
    <x v="1"/>
    <n v="1"/>
    <n v="1"/>
  </r>
  <r>
    <x v="15"/>
    <x v="0"/>
    <s v="2023-2024"/>
    <x v="0"/>
    <x v="14"/>
    <x v="1"/>
    <x v="1"/>
    <n v="2790"/>
    <x v="0"/>
    <x v="11"/>
    <x v="1"/>
    <x v="1"/>
    <n v="1"/>
    <n v="1"/>
  </r>
  <r>
    <x v="16"/>
    <x v="1"/>
    <s v="2022-2023"/>
    <x v="0"/>
    <x v="15"/>
    <x v="1"/>
    <x v="1"/>
    <n v="2020"/>
    <x v="0"/>
    <x v="5"/>
    <x v="5"/>
    <x v="5"/>
    <n v="1"/>
    <n v="1"/>
  </r>
  <r>
    <x v="17"/>
    <x v="0"/>
    <s v="2023-2024"/>
    <x v="1"/>
    <x v="16"/>
    <x v="0"/>
    <x v="0"/>
    <n v="6030"/>
    <x v="0"/>
    <x v="0"/>
    <x v="3"/>
    <x v="3"/>
    <n v="1"/>
    <n v="1"/>
  </r>
  <r>
    <x v="18"/>
    <x v="0"/>
    <s v="2023-2024"/>
    <x v="1"/>
    <x v="16"/>
    <x v="0"/>
    <x v="0"/>
    <n v="6030"/>
    <x v="0"/>
    <x v="0"/>
    <x v="3"/>
    <x v="3"/>
    <n v="1"/>
    <n v="1"/>
  </r>
  <r>
    <x v="19"/>
    <x v="0"/>
    <s v="2023-2024"/>
    <x v="0"/>
    <x v="17"/>
    <x v="3"/>
    <x v="3"/>
    <n v="4825"/>
    <x v="0"/>
    <x v="12"/>
    <x v="7"/>
    <x v="7"/>
    <n v="1"/>
    <n v="1"/>
  </r>
  <r>
    <x v="20"/>
    <x v="0"/>
    <s v="2023-2024"/>
    <x v="0"/>
    <x v="18"/>
    <x v="6"/>
    <x v="6"/>
    <n v="5168"/>
    <x v="0"/>
    <x v="13"/>
    <x v="3"/>
    <x v="3"/>
    <n v="1"/>
    <n v="1"/>
  </r>
  <r>
    <x v="21"/>
    <x v="1"/>
    <s v="2022-2023"/>
    <x v="0"/>
    <x v="19"/>
    <x v="1"/>
    <x v="1"/>
    <n v="2800"/>
    <x v="0"/>
    <x v="11"/>
    <x v="5"/>
    <x v="5"/>
    <n v="1"/>
    <n v="1"/>
  </r>
  <r>
    <x v="22"/>
    <x v="1"/>
    <s v="2022-2023"/>
    <x v="0"/>
    <x v="20"/>
    <x v="4"/>
    <x v="4"/>
    <n v="3429"/>
    <x v="0"/>
    <x v="8"/>
    <x v="3"/>
    <x v="3"/>
    <n v="1"/>
    <n v="1"/>
  </r>
  <r>
    <x v="23"/>
    <x v="2"/>
    <s v="2024-2025"/>
    <x v="0"/>
    <x v="21"/>
    <x v="3"/>
    <x v="3"/>
    <n v="4012"/>
    <x v="0"/>
    <x v="10"/>
    <x v="3"/>
    <x v="3"/>
    <n v="1"/>
    <n v="1"/>
  </r>
  <r>
    <x v="24"/>
    <x v="0"/>
    <s v="2023-2024"/>
    <x v="0"/>
    <x v="22"/>
    <x v="1"/>
    <x v="1"/>
    <n v="2539"/>
    <x v="0"/>
    <x v="2"/>
    <x v="4"/>
    <x v="4"/>
    <n v="1"/>
    <n v="1"/>
  </r>
  <r>
    <x v="25"/>
    <x v="1"/>
    <s v="2022-2023"/>
    <x v="1"/>
    <x v="23"/>
    <x v="1"/>
    <x v="1"/>
    <n v="2650"/>
    <x v="0"/>
    <x v="11"/>
    <x v="4"/>
    <x v="4"/>
    <n v="1"/>
    <n v="1"/>
  </r>
  <r>
    <x v="26"/>
    <x v="1"/>
    <s v="2022-2023"/>
    <x v="0"/>
    <x v="24"/>
    <x v="1"/>
    <x v="1"/>
    <n v="2120"/>
    <x v="0"/>
    <x v="4"/>
    <x v="6"/>
    <x v="6"/>
    <n v="1.47"/>
    <n v="1"/>
  </r>
  <r>
    <x v="27"/>
    <x v="0"/>
    <s v="2023-2024"/>
    <x v="0"/>
    <x v="25"/>
    <x v="4"/>
    <x v="4"/>
    <n v="3550"/>
    <x v="0"/>
    <x v="8"/>
    <x v="3"/>
    <x v="3"/>
    <n v="1.5"/>
    <n v="1"/>
  </r>
  <r>
    <x v="28"/>
    <x v="2"/>
    <s v="2024-2025"/>
    <x v="0"/>
    <x v="26"/>
    <x v="0"/>
    <x v="0"/>
    <n v="6280"/>
    <x v="0"/>
    <x v="14"/>
    <x v="1"/>
    <x v="1"/>
    <n v="1.5"/>
    <n v="1"/>
  </r>
  <r>
    <x v="29"/>
    <x v="0"/>
    <s v="2023-2024"/>
    <x v="0"/>
    <x v="27"/>
    <x v="4"/>
    <x v="4"/>
    <n v="3066"/>
    <x v="0"/>
    <x v="7"/>
    <x v="0"/>
    <x v="0"/>
    <n v="1.5"/>
    <n v="1"/>
  </r>
  <r>
    <x v="30"/>
    <x v="1"/>
    <s v="2022-2023"/>
    <x v="0"/>
    <x v="28"/>
    <x v="1"/>
    <x v="1"/>
    <n v="2830"/>
    <x v="0"/>
    <x v="11"/>
    <x v="0"/>
    <x v="0"/>
    <n v="1.5"/>
    <n v="1"/>
  </r>
  <r>
    <x v="31"/>
    <x v="1"/>
    <s v="2022-2023"/>
    <x v="0"/>
    <x v="12"/>
    <x v="3"/>
    <x v="3"/>
    <n v="4068"/>
    <x v="0"/>
    <x v="10"/>
    <x v="3"/>
    <x v="3"/>
    <n v="1.5"/>
    <n v="1"/>
  </r>
  <r>
    <x v="32"/>
    <x v="0"/>
    <s v="2023-2024"/>
    <x v="0"/>
    <x v="29"/>
    <x v="4"/>
    <x v="4"/>
    <n v="3500"/>
    <x v="0"/>
    <x v="8"/>
    <x v="0"/>
    <x v="0"/>
    <n v="1.5"/>
    <n v="1"/>
  </r>
  <r>
    <x v="33"/>
    <x v="2"/>
    <s v="2024-2025"/>
    <x v="0"/>
    <x v="30"/>
    <x v="4"/>
    <x v="4"/>
    <n v="3131"/>
    <x v="0"/>
    <x v="6"/>
    <x v="3"/>
    <x v="3"/>
    <n v="1.5"/>
    <n v="1"/>
  </r>
  <r>
    <x v="34"/>
    <x v="2"/>
    <s v="2024-2025"/>
    <x v="0"/>
    <x v="31"/>
    <x v="1"/>
    <x v="1"/>
    <n v="2116"/>
    <x v="0"/>
    <x v="4"/>
    <x v="1"/>
    <x v="1"/>
    <n v="1.5"/>
    <n v="1"/>
  </r>
  <r>
    <x v="35"/>
    <x v="0"/>
    <s v="2023-2024"/>
    <x v="0"/>
    <x v="32"/>
    <x v="6"/>
    <x v="6"/>
    <n v="5169"/>
    <x v="0"/>
    <x v="13"/>
    <x v="3"/>
    <x v="3"/>
    <n v="1.5"/>
    <n v="1"/>
  </r>
  <r>
    <x v="36"/>
    <x v="2"/>
    <s v="2024-2025"/>
    <x v="0"/>
    <x v="33"/>
    <x v="4"/>
    <x v="4"/>
    <n v="3280"/>
    <x v="0"/>
    <x v="8"/>
    <x v="1"/>
    <x v="1"/>
    <n v="1.5"/>
    <n v="1"/>
  </r>
  <r>
    <x v="37"/>
    <x v="2"/>
    <s v="2024-2025"/>
    <x v="0"/>
    <x v="34"/>
    <x v="4"/>
    <x v="4"/>
    <n v="3018"/>
    <x v="0"/>
    <x v="7"/>
    <x v="3"/>
    <x v="3"/>
    <n v="1.57"/>
    <n v="1"/>
  </r>
  <r>
    <x v="38"/>
    <x v="0"/>
    <s v="2023-2024"/>
    <x v="0"/>
    <x v="35"/>
    <x v="3"/>
    <x v="3"/>
    <n v="4558"/>
    <x v="0"/>
    <x v="15"/>
    <x v="1"/>
    <x v="1"/>
    <n v="1.6"/>
    <n v="1"/>
  </r>
  <r>
    <x v="39"/>
    <x v="0"/>
    <s v="2023-2024"/>
    <x v="0"/>
    <x v="36"/>
    <x v="4"/>
    <x v="4"/>
    <n v="3148"/>
    <x v="0"/>
    <x v="6"/>
    <x v="0"/>
    <x v="0"/>
    <n v="1.71"/>
    <n v="1"/>
  </r>
  <r>
    <x v="40"/>
    <x v="0"/>
    <s v="2023-2024"/>
    <x v="1"/>
    <x v="10"/>
    <x v="4"/>
    <x v="4"/>
    <n v="3551"/>
    <x v="0"/>
    <x v="8"/>
    <x v="1"/>
    <x v="1"/>
    <n v="1.79"/>
    <n v="1"/>
  </r>
  <r>
    <x v="41"/>
    <x v="1"/>
    <s v="2022-2023"/>
    <x v="0"/>
    <x v="20"/>
    <x v="4"/>
    <x v="4"/>
    <n v="3429"/>
    <x v="0"/>
    <x v="8"/>
    <x v="3"/>
    <x v="3"/>
    <n v="1.8"/>
    <n v="1"/>
  </r>
  <r>
    <x v="42"/>
    <x v="0"/>
    <s v="2023-2024"/>
    <x v="1"/>
    <x v="23"/>
    <x v="1"/>
    <x v="1"/>
    <n v="2650"/>
    <x v="0"/>
    <x v="11"/>
    <x v="1"/>
    <x v="1"/>
    <n v="1.8"/>
    <n v="1"/>
  </r>
  <r>
    <x v="43"/>
    <x v="1"/>
    <s v="2022-2023"/>
    <x v="0"/>
    <x v="15"/>
    <x v="1"/>
    <x v="1"/>
    <n v="2020"/>
    <x v="0"/>
    <x v="5"/>
    <x v="8"/>
    <x v="8"/>
    <n v="1.89"/>
    <n v="1"/>
  </r>
  <r>
    <x v="44"/>
    <x v="0"/>
    <s v="2023-2024"/>
    <x v="0"/>
    <x v="19"/>
    <x v="1"/>
    <x v="1"/>
    <n v="2800"/>
    <x v="0"/>
    <x v="11"/>
    <x v="6"/>
    <x v="6"/>
    <n v="1.9"/>
    <n v="1"/>
  </r>
  <r>
    <x v="45"/>
    <x v="0"/>
    <s v="2023-2024"/>
    <x v="0"/>
    <x v="36"/>
    <x v="4"/>
    <x v="4"/>
    <n v="3148"/>
    <x v="0"/>
    <x v="6"/>
    <x v="1"/>
    <x v="1"/>
    <n v="1.99"/>
    <n v="1"/>
  </r>
  <r>
    <x v="46"/>
    <x v="2"/>
    <s v="2024-2025"/>
    <x v="0"/>
    <x v="18"/>
    <x v="6"/>
    <x v="6"/>
    <n v="5168"/>
    <x v="0"/>
    <x v="13"/>
    <x v="5"/>
    <x v="5"/>
    <n v="1.99"/>
    <n v="1"/>
  </r>
  <r>
    <x v="47"/>
    <x v="2"/>
    <s v="2024-2025"/>
    <x v="0"/>
    <x v="37"/>
    <x v="1"/>
    <x v="1"/>
    <n v="2750"/>
    <x v="0"/>
    <x v="11"/>
    <x v="2"/>
    <x v="2"/>
    <n v="1.99"/>
    <n v="1"/>
  </r>
  <r>
    <x v="16"/>
    <x v="1"/>
    <s v="2022-2023"/>
    <x v="0"/>
    <x v="38"/>
    <x v="3"/>
    <x v="3"/>
    <n v="4802"/>
    <x v="0"/>
    <x v="12"/>
    <x v="4"/>
    <x v="4"/>
    <n v="2"/>
    <n v="1"/>
  </r>
  <r>
    <x v="48"/>
    <x v="0"/>
    <s v="2023-2024"/>
    <x v="0"/>
    <x v="39"/>
    <x v="0"/>
    <x v="0"/>
    <n v="6330"/>
    <x v="0"/>
    <x v="14"/>
    <x v="3"/>
    <x v="3"/>
    <n v="2"/>
    <n v="1"/>
  </r>
  <r>
    <x v="35"/>
    <x v="0"/>
    <s v="2023-2024"/>
    <x v="0"/>
    <x v="40"/>
    <x v="4"/>
    <x v="4"/>
    <n v="3353"/>
    <x v="0"/>
    <x v="8"/>
    <x v="3"/>
    <x v="3"/>
    <n v="2"/>
    <n v="1"/>
  </r>
  <r>
    <x v="49"/>
    <x v="2"/>
    <s v="2024-2025"/>
    <x v="0"/>
    <x v="3"/>
    <x v="3"/>
    <x v="3"/>
    <n v="4220"/>
    <x v="0"/>
    <x v="3"/>
    <x v="4"/>
    <x v="4"/>
    <n v="2"/>
    <n v="1"/>
  </r>
  <r>
    <x v="50"/>
    <x v="0"/>
    <s v="2023-2024"/>
    <x v="0"/>
    <x v="41"/>
    <x v="5"/>
    <x v="5"/>
    <n v="7320"/>
    <x v="0"/>
    <x v="9"/>
    <x v="1"/>
    <x v="1"/>
    <n v="2"/>
    <n v="1"/>
  </r>
  <r>
    <x v="51"/>
    <x v="0"/>
    <s v="2023-2024"/>
    <x v="0"/>
    <x v="42"/>
    <x v="3"/>
    <x v="3"/>
    <n v="4870"/>
    <x v="0"/>
    <x v="12"/>
    <x v="0"/>
    <x v="0"/>
    <n v="2"/>
    <n v="1"/>
  </r>
  <r>
    <x v="52"/>
    <x v="2"/>
    <s v="2024-2025"/>
    <x v="0"/>
    <x v="43"/>
    <x v="1"/>
    <x v="1"/>
    <n v="2560"/>
    <x v="0"/>
    <x v="2"/>
    <x v="0"/>
    <x v="0"/>
    <n v="2"/>
    <n v="1"/>
  </r>
  <r>
    <x v="53"/>
    <x v="0"/>
    <s v="2023-2024"/>
    <x v="0"/>
    <x v="36"/>
    <x v="4"/>
    <x v="4"/>
    <n v="3148"/>
    <x v="0"/>
    <x v="6"/>
    <x v="0"/>
    <x v="0"/>
    <n v="2"/>
    <n v="1"/>
  </r>
  <r>
    <x v="54"/>
    <x v="0"/>
    <s v="2023-2024"/>
    <x v="0"/>
    <x v="5"/>
    <x v="1"/>
    <x v="1"/>
    <n v="2067"/>
    <x v="0"/>
    <x v="5"/>
    <x v="3"/>
    <x v="3"/>
    <n v="2"/>
    <n v="1"/>
  </r>
  <r>
    <x v="55"/>
    <x v="0"/>
    <s v="2023-2024"/>
    <x v="1"/>
    <x v="44"/>
    <x v="4"/>
    <x v="4"/>
    <n v="3977"/>
    <x v="0"/>
    <x v="16"/>
    <x v="2"/>
    <x v="2"/>
    <n v="2"/>
    <n v="1"/>
  </r>
  <r>
    <x v="56"/>
    <x v="2"/>
    <s v="2024-2025"/>
    <x v="0"/>
    <x v="28"/>
    <x v="1"/>
    <x v="1"/>
    <n v="2830"/>
    <x v="0"/>
    <x v="11"/>
    <x v="9"/>
    <x v="9"/>
    <n v="2"/>
    <n v="1"/>
  </r>
  <r>
    <x v="57"/>
    <x v="0"/>
    <s v="2023-2024"/>
    <x v="0"/>
    <x v="28"/>
    <x v="1"/>
    <x v="1"/>
    <n v="2830"/>
    <x v="0"/>
    <x v="11"/>
    <x v="1"/>
    <x v="1"/>
    <n v="2"/>
    <n v="1"/>
  </r>
  <r>
    <x v="58"/>
    <x v="2"/>
    <s v="2024-2025"/>
    <x v="0"/>
    <x v="28"/>
    <x v="1"/>
    <x v="1"/>
    <n v="2830"/>
    <x v="0"/>
    <x v="11"/>
    <x v="1"/>
    <x v="1"/>
    <n v="2"/>
    <n v="1"/>
  </r>
  <r>
    <x v="59"/>
    <x v="0"/>
    <s v="2023-2024"/>
    <x v="1"/>
    <x v="10"/>
    <x v="4"/>
    <x v="4"/>
    <n v="3551"/>
    <x v="0"/>
    <x v="8"/>
    <x v="5"/>
    <x v="5"/>
    <n v="2"/>
    <n v="1"/>
  </r>
  <r>
    <x v="60"/>
    <x v="0"/>
    <s v="2023-2024"/>
    <x v="0"/>
    <x v="45"/>
    <x v="3"/>
    <x v="3"/>
    <n v="4570"/>
    <x v="0"/>
    <x v="15"/>
    <x v="3"/>
    <x v="3"/>
    <n v="2"/>
    <n v="1"/>
  </r>
  <r>
    <x v="61"/>
    <x v="1"/>
    <s v="2022-2023"/>
    <x v="0"/>
    <x v="46"/>
    <x v="3"/>
    <x v="3"/>
    <n v="4740"/>
    <x v="0"/>
    <x v="17"/>
    <x v="3"/>
    <x v="3"/>
    <n v="2"/>
    <n v="1"/>
  </r>
  <r>
    <x v="62"/>
    <x v="0"/>
    <s v="2023-2024"/>
    <x v="0"/>
    <x v="47"/>
    <x v="1"/>
    <x v="1"/>
    <n v="2101"/>
    <x v="0"/>
    <x v="4"/>
    <x v="4"/>
    <x v="4"/>
    <n v="2"/>
    <n v="1"/>
  </r>
  <r>
    <x v="37"/>
    <x v="2"/>
    <s v="2024-2025"/>
    <x v="0"/>
    <x v="47"/>
    <x v="1"/>
    <x v="1"/>
    <n v="2101"/>
    <x v="0"/>
    <x v="4"/>
    <x v="5"/>
    <x v="5"/>
    <n v="2"/>
    <n v="1"/>
  </r>
  <r>
    <x v="63"/>
    <x v="1"/>
    <s v="2022-2023"/>
    <x v="0"/>
    <x v="48"/>
    <x v="3"/>
    <x v="3"/>
    <n v="4566"/>
    <x v="0"/>
    <x v="15"/>
    <x v="2"/>
    <x v="2"/>
    <n v="2"/>
    <n v="1"/>
  </r>
  <r>
    <x v="64"/>
    <x v="1"/>
    <s v="2022-2023"/>
    <x v="0"/>
    <x v="49"/>
    <x v="4"/>
    <x v="4"/>
    <n v="3134"/>
    <x v="0"/>
    <x v="6"/>
    <x v="4"/>
    <x v="4"/>
    <n v="2"/>
    <n v="1"/>
  </r>
  <r>
    <x v="65"/>
    <x v="2"/>
    <s v="2024-2025"/>
    <x v="0"/>
    <x v="31"/>
    <x v="1"/>
    <x v="1"/>
    <n v="2116"/>
    <x v="0"/>
    <x v="4"/>
    <x v="3"/>
    <x v="3"/>
    <n v="2"/>
    <n v="1"/>
  </r>
  <r>
    <x v="66"/>
    <x v="1"/>
    <s v="2022-2023"/>
    <x v="0"/>
    <x v="31"/>
    <x v="1"/>
    <x v="1"/>
    <n v="2116"/>
    <x v="0"/>
    <x v="4"/>
    <x v="4"/>
    <x v="4"/>
    <n v="2"/>
    <n v="1"/>
  </r>
  <r>
    <x v="67"/>
    <x v="2"/>
    <s v="2024-2025"/>
    <x v="0"/>
    <x v="50"/>
    <x v="4"/>
    <x v="4"/>
    <n v="3179"/>
    <x v="0"/>
    <x v="6"/>
    <x v="4"/>
    <x v="4"/>
    <n v="2"/>
    <n v="1"/>
  </r>
  <r>
    <x v="68"/>
    <x v="2"/>
    <s v="2024-2025"/>
    <x v="0"/>
    <x v="51"/>
    <x v="4"/>
    <x v="4"/>
    <n v="3630"/>
    <x v="0"/>
    <x v="16"/>
    <x v="9"/>
    <x v="9"/>
    <n v="2"/>
    <n v="1"/>
  </r>
  <r>
    <x v="69"/>
    <x v="0"/>
    <s v="2023-2024"/>
    <x v="0"/>
    <x v="52"/>
    <x v="3"/>
    <x v="3"/>
    <n v="4053"/>
    <x v="0"/>
    <x v="10"/>
    <x v="1"/>
    <x v="1"/>
    <n v="2"/>
    <n v="1"/>
  </r>
  <r>
    <x v="70"/>
    <x v="0"/>
    <s v="2023-2024"/>
    <x v="0"/>
    <x v="53"/>
    <x v="3"/>
    <x v="3"/>
    <n v="4119"/>
    <x v="0"/>
    <x v="10"/>
    <x v="4"/>
    <x v="4"/>
    <n v="2"/>
    <n v="1"/>
  </r>
  <r>
    <x v="71"/>
    <x v="0"/>
    <s v="2023-2024"/>
    <x v="0"/>
    <x v="54"/>
    <x v="4"/>
    <x v="4"/>
    <n v="3030"/>
    <x v="0"/>
    <x v="7"/>
    <x v="2"/>
    <x v="2"/>
    <n v="2"/>
    <n v="1"/>
  </r>
  <r>
    <x v="72"/>
    <x v="2"/>
    <s v="2024-2025"/>
    <x v="0"/>
    <x v="55"/>
    <x v="3"/>
    <x v="3"/>
    <n v="4703"/>
    <x v="0"/>
    <x v="17"/>
    <x v="3"/>
    <x v="3"/>
    <n v="2"/>
    <n v="1"/>
  </r>
  <r>
    <x v="73"/>
    <x v="1"/>
    <s v="2022-2023"/>
    <x v="0"/>
    <x v="10"/>
    <x v="4"/>
    <x v="4"/>
    <n v="3551"/>
    <x v="0"/>
    <x v="8"/>
    <x v="1"/>
    <x v="1"/>
    <n v="2.25"/>
    <n v="1"/>
  </r>
  <r>
    <x v="74"/>
    <x v="2"/>
    <s v="2024-2025"/>
    <x v="0"/>
    <x v="9"/>
    <x v="4"/>
    <x v="4"/>
    <n v="3076"/>
    <x v="0"/>
    <x v="7"/>
    <x v="2"/>
    <x v="2"/>
    <n v="2.2999999999999998"/>
    <n v="1"/>
  </r>
  <r>
    <x v="75"/>
    <x v="2"/>
    <s v="2024-2025"/>
    <x v="0"/>
    <x v="56"/>
    <x v="1"/>
    <x v="1"/>
    <n v="2795"/>
    <x v="0"/>
    <x v="11"/>
    <x v="0"/>
    <x v="0"/>
    <n v="2.36"/>
    <n v="1"/>
  </r>
  <r>
    <x v="76"/>
    <x v="2"/>
    <s v="2024-2025"/>
    <x v="1"/>
    <x v="10"/>
    <x v="4"/>
    <x v="4"/>
    <n v="3551"/>
    <x v="0"/>
    <x v="8"/>
    <x v="0"/>
    <x v="0"/>
    <n v="2.44"/>
    <n v="1"/>
  </r>
  <r>
    <x v="77"/>
    <x v="1"/>
    <s v="2022-2023"/>
    <x v="0"/>
    <x v="47"/>
    <x v="1"/>
    <x v="1"/>
    <n v="2101"/>
    <x v="0"/>
    <x v="4"/>
    <x v="6"/>
    <x v="6"/>
    <n v="2.4500000000000002"/>
    <n v="1"/>
  </r>
  <r>
    <x v="78"/>
    <x v="0"/>
    <s v="2023-2024"/>
    <x v="1"/>
    <x v="2"/>
    <x v="2"/>
    <x v="2"/>
    <n v="2617"/>
    <x v="0"/>
    <x v="2"/>
    <x v="1"/>
    <x v="1"/>
    <n v="2.4900000000000002"/>
    <n v="1"/>
  </r>
  <r>
    <x v="79"/>
    <x v="0"/>
    <s v="2023-2024"/>
    <x v="0"/>
    <x v="39"/>
    <x v="0"/>
    <x v="0"/>
    <n v="6330"/>
    <x v="0"/>
    <x v="14"/>
    <x v="5"/>
    <x v="5"/>
    <n v="2.5"/>
    <n v="1"/>
  </r>
  <r>
    <x v="80"/>
    <x v="1"/>
    <s v="2022-2023"/>
    <x v="0"/>
    <x v="18"/>
    <x v="6"/>
    <x v="6"/>
    <n v="5168"/>
    <x v="0"/>
    <x v="13"/>
    <x v="0"/>
    <x v="0"/>
    <n v="2.5"/>
    <n v="1"/>
  </r>
  <r>
    <x v="81"/>
    <x v="0"/>
    <s v="2023-2024"/>
    <x v="0"/>
    <x v="57"/>
    <x v="6"/>
    <x v="6"/>
    <n v="5082"/>
    <x v="0"/>
    <x v="13"/>
    <x v="0"/>
    <x v="0"/>
    <n v="2.5"/>
    <n v="1"/>
  </r>
  <r>
    <x v="82"/>
    <x v="2"/>
    <s v="2024-2025"/>
    <x v="0"/>
    <x v="10"/>
    <x v="4"/>
    <x v="4"/>
    <n v="3551"/>
    <x v="0"/>
    <x v="8"/>
    <x v="1"/>
    <x v="1"/>
    <n v="2.52"/>
    <n v="1"/>
  </r>
  <r>
    <x v="83"/>
    <x v="1"/>
    <s v="2022-2023"/>
    <x v="0"/>
    <x v="4"/>
    <x v="1"/>
    <x v="1"/>
    <n v="2154"/>
    <x v="0"/>
    <x v="4"/>
    <x v="3"/>
    <x v="3"/>
    <n v="2.6"/>
    <n v="1"/>
  </r>
  <r>
    <x v="84"/>
    <x v="2"/>
    <s v="2024-2025"/>
    <x v="0"/>
    <x v="52"/>
    <x v="3"/>
    <x v="3"/>
    <n v="4053"/>
    <x v="0"/>
    <x v="10"/>
    <x v="7"/>
    <x v="7"/>
    <n v="2.67"/>
    <n v="1"/>
  </r>
  <r>
    <x v="85"/>
    <x v="2"/>
    <s v="2024-2025"/>
    <x v="0"/>
    <x v="34"/>
    <x v="4"/>
    <x v="4"/>
    <n v="3018"/>
    <x v="0"/>
    <x v="7"/>
    <x v="3"/>
    <x v="3"/>
    <n v="2.7800000000000002"/>
    <n v="1"/>
  </r>
  <r>
    <x v="69"/>
    <x v="0"/>
    <s v="2023-2024"/>
    <x v="0"/>
    <x v="58"/>
    <x v="0"/>
    <x v="0"/>
    <n v="6027"/>
    <x v="0"/>
    <x v="0"/>
    <x v="7"/>
    <x v="7"/>
    <n v="2.97"/>
    <n v="1"/>
  </r>
  <r>
    <x v="86"/>
    <x v="1"/>
    <s v="2022-2023"/>
    <x v="1"/>
    <x v="5"/>
    <x v="1"/>
    <x v="1"/>
    <n v="2067"/>
    <x v="0"/>
    <x v="5"/>
    <x v="1"/>
    <x v="1"/>
    <n v="2.98"/>
    <n v="1"/>
  </r>
  <r>
    <x v="87"/>
    <x v="0"/>
    <s v="2023-2024"/>
    <x v="0"/>
    <x v="13"/>
    <x v="1"/>
    <x v="1"/>
    <n v="2480"/>
    <x v="0"/>
    <x v="1"/>
    <x v="7"/>
    <x v="7"/>
    <n v="2.98"/>
    <n v="1"/>
  </r>
  <r>
    <x v="88"/>
    <x v="0"/>
    <s v="2023-2024"/>
    <x v="1"/>
    <x v="59"/>
    <x v="3"/>
    <x v="3"/>
    <n v="4509"/>
    <x v="0"/>
    <x v="3"/>
    <x v="8"/>
    <x v="8"/>
    <n v="2.98"/>
    <n v="1"/>
  </r>
  <r>
    <x v="89"/>
    <x v="0"/>
    <s v="2023-2024"/>
    <x v="0"/>
    <x v="60"/>
    <x v="1"/>
    <x v="1"/>
    <n v="2541"/>
    <x v="0"/>
    <x v="2"/>
    <x v="8"/>
    <x v="8"/>
    <n v="2.98"/>
    <n v="1"/>
  </r>
  <r>
    <x v="90"/>
    <x v="2"/>
    <s v="2024-2025"/>
    <x v="0"/>
    <x v="61"/>
    <x v="6"/>
    <x v="6"/>
    <n v="5343"/>
    <x v="0"/>
    <x v="18"/>
    <x v="6"/>
    <x v="6"/>
    <n v="2.99"/>
    <n v="1"/>
  </r>
  <r>
    <x v="91"/>
    <x v="0"/>
    <s v="2023-2024"/>
    <x v="0"/>
    <x v="4"/>
    <x v="1"/>
    <x v="1"/>
    <n v="2154"/>
    <x v="0"/>
    <x v="4"/>
    <x v="1"/>
    <x v="1"/>
    <n v="2.99"/>
    <n v="1"/>
  </r>
  <r>
    <x v="92"/>
    <x v="0"/>
    <s v="2023-2024"/>
    <x v="0"/>
    <x v="7"/>
    <x v="4"/>
    <x v="4"/>
    <n v="3175"/>
    <x v="0"/>
    <x v="6"/>
    <x v="5"/>
    <x v="5"/>
    <n v="2.99"/>
    <n v="1"/>
  </r>
  <r>
    <x v="93"/>
    <x v="2"/>
    <s v="2024-2025"/>
    <x v="0"/>
    <x v="28"/>
    <x v="1"/>
    <x v="1"/>
    <n v="2830"/>
    <x v="0"/>
    <x v="11"/>
    <x v="2"/>
    <x v="2"/>
    <n v="2.99"/>
    <n v="1"/>
  </r>
  <r>
    <x v="94"/>
    <x v="0"/>
    <s v="2023-2024"/>
    <x v="0"/>
    <x v="9"/>
    <x v="4"/>
    <x v="4"/>
    <n v="3076"/>
    <x v="0"/>
    <x v="7"/>
    <x v="5"/>
    <x v="5"/>
    <n v="2.99"/>
    <n v="1"/>
  </r>
  <r>
    <x v="95"/>
    <x v="1"/>
    <s v="2022-2023"/>
    <x v="0"/>
    <x v="62"/>
    <x v="0"/>
    <x v="0"/>
    <n v="6112"/>
    <x v="0"/>
    <x v="14"/>
    <x v="5"/>
    <x v="5"/>
    <n v="2.99"/>
    <n v="1"/>
  </r>
  <r>
    <x v="96"/>
    <x v="0"/>
    <s v="2023-2024"/>
    <x v="0"/>
    <x v="47"/>
    <x v="1"/>
    <x v="1"/>
    <n v="2101"/>
    <x v="0"/>
    <x v="4"/>
    <x v="3"/>
    <x v="3"/>
    <n v="2.99"/>
    <n v="1"/>
  </r>
  <r>
    <x v="97"/>
    <x v="0"/>
    <s v="2023-2024"/>
    <x v="0"/>
    <x v="39"/>
    <x v="0"/>
    <x v="0"/>
    <n v="6330"/>
    <x v="0"/>
    <x v="14"/>
    <x v="4"/>
    <x v="4"/>
    <n v="3"/>
    <n v="1"/>
  </r>
  <r>
    <x v="98"/>
    <x v="2"/>
    <s v="2024-2025"/>
    <x v="0"/>
    <x v="63"/>
    <x v="1"/>
    <x v="1"/>
    <n v="2015"/>
    <x v="0"/>
    <x v="5"/>
    <x v="0"/>
    <x v="0"/>
    <n v="3"/>
    <n v="1"/>
  </r>
  <r>
    <x v="99"/>
    <x v="0"/>
    <s v="2023-2024"/>
    <x v="0"/>
    <x v="63"/>
    <x v="1"/>
    <x v="1"/>
    <n v="2015"/>
    <x v="0"/>
    <x v="5"/>
    <x v="4"/>
    <x v="4"/>
    <n v="3"/>
    <n v="1"/>
  </r>
  <r>
    <x v="100"/>
    <x v="0"/>
    <s v="2023-2024"/>
    <x v="0"/>
    <x v="63"/>
    <x v="1"/>
    <x v="1"/>
    <n v="2015"/>
    <x v="0"/>
    <x v="5"/>
    <x v="5"/>
    <x v="5"/>
    <n v="3"/>
    <n v="1"/>
  </r>
  <r>
    <x v="101"/>
    <x v="2"/>
    <s v="2024-2025"/>
    <x v="0"/>
    <x v="64"/>
    <x v="1"/>
    <x v="1"/>
    <n v="2350"/>
    <x v="0"/>
    <x v="1"/>
    <x v="4"/>
    <x v="4"/>
    <n v="3"/>
    <n v="1"/>
  </r>
  <r>
    <x v="102"/>
    <x v="0"/>
    <s v="2023-2024"/>
    <x v="0"/>
    <x v="65"/>
    <x v="1"/>
    <x v="1"/>
    <n v="2131"/>
    <x v="0"/>
    <x v="4"/>
    <x v="0"/>
    <x v="0"/>
    <n v="3"/>
    <n v="1"/>
  </r>
  <r>
    <x v="103"/>
    <x v="1"/>
    <s v="2022-2023"/>
    <x v="0"/>
    <x v="65"/>
    <x v="1"/>
    <x v="1"/>
    <n v="2131"/>
    <x v="0"/>
    <x v="4"/>
    <x v="3"/>
    <x v="3"/>
    <n v="3"/>
    <n v="1"/>
  </r>
  <r>
    <x v="104"/>
    <x v="0"/>
    <s v="2023-2024"/>
    <x v="0"/>
    <x v="65"/>
    <x v="1"/>
    <x v="1"/>
    <n v="2131"/>
    <x v="0"/>
    <x v="4"/>
    <x v="1"/>
    <x v="1"/>
    <n v="3"/>
    <n v="1"/>
  </r>
  <r>
    <x v="105"/>
    <x v="0"/>
    <s v="2023-2024"/>
    <x v="0"/>
    <x v="65"/>
    <x v="1"/>
    <x v="1"/>
    <n v="2131"/>
    <x v="0"/>
    <x v="4"/>
    <x v="4"/>
    <x v="4"/>
    <n v="3"/>
    <n v="1"/>
  </r>
  <r>
    <x v="106"/>
    <x v="0"/>
    <s v="2023-2024"/>
    <x v="0"/>
    <x v="66"/>
    <x v="3"/>
    <x v="3"/>
    <n v="4883"/>
    <x v="0"/>
    <x v="12"/>
    <x v="1"/>
    <x v="1"/>
    <n v="3"/>
    <n v="1"/>
  </r>
  <r>
    <x v="107"/>
    <x v="1"/>
    <s v="2022-2023"/>
    <x v="0"/>
    <x v="3"/>
    <x v="3"/>
    <x v="3"/>
    <n v="4220"/>
    <x v="0"/>
    <x v="3"/>
    <x v="2"/>
    <x v="2"/>
    <n v="3"/>
    <n v="1"/>
  </r>
  <r>
    <x v="108"/>
    <x v="1"/>
    <s v="2022-2023"/>
    <x v="0"/>
    <x v="26"/>
    <x v="0"/>
    <x v="0"/>
    <n v="6280"/>
    <x v="0"/>
    <x v="14"/>
    <x v="3"/>
    <x v="3"/>
    <n v="3"/>
    <n v="1"/>
  </r>
  <r>
    <x v="109"/>
    <x v="0"/>
    <s v="2023-2024"/>
    <x v="0"/>
    <x v="42"/>
    <x v="3"/>
    <x v="3"/>
    <n v="4870"/>
    <x v="0"/>
    <x v="12"/>
    <x v="6"/>
    <x v="6"/>
    <n v="3"/>
    <n v="1"/>
  </r>
  <r>
    <x v="110"/>
    <x v="2"/>
    <s v="2024-2025"/>
    <x v="0"/>
    <x v="67"/>
    <x v="3"/>
    <x v="3"/>
    <n v="4551"/>
    <x v="0"/>
    <x v="15"/>
    <x v="3"/>
    <x v="3"/>
    <n v="3"/>
    <n v="1"/>
  </r>
  <r>
    <x v="111"/>
    <x v="0"/>
    <s v="2023-2024"/>
    <x v="0"/>
    <x v="68"/>
    <x v="7"/>
    <x v="7"/>
    <n v="800"/>
    <x v="0"/>
    <x v="19"/>
    <x v="3"/>
    <x v="3"/>
    <n v="3"/>
    <n v="1"/>
  </r>
  <r>
    <x v="112"/>
    <x v="0"/>
    <s v="2023-2024"/>
    <x v="0"/>
    <x v="68"/>
    <x v="7"/>
    <x v="7"/>
    <n v="800"/>
    <x v="0"/>
    <x v="19"/>
    <x v="4"/>
    <x v="4"/>
    <n v="3"/>
    <n v="1"/>
  </r>
  <r>
    <x v="113"/>
    <x v="2"/>
    <s v="2024-2025"/>
    <x v="0"/>
    <x v="28"/>
    <x v="1"/>
    <x v="1"/>
    <n v="2830"/>
    <x v="0"/>
    <x v="11"/>
    <x v="3"/>
    <x v="3"/>
    <n v="3"/>
    <n v="1"/>
  </r>
  <r>
    <x v="114"/>
    <x v="0"/>
    <s v="2023-2024"/>
    <x v="0"/>
    <x v="8"/>
    <x v="1"/>
    <x v="1"/>
    <n v="2158"/>
    <x v="0"/>
    <x v="4"/>
    <x v="3"/>
    <x v="3"/>
    <n v="3"/>
    <n v="1"/>
  </r>
  <r>
    <x v="115"/>
    <x v="0"/>
    <s v="2023-2024"/>
    <x v="1"/>
    <x v="10"/>
    <x v="4"/>
    <x v="4"/>
    <n v="3551"/>
    <x v="0"/>
    <x v="8"/>
    <x v="0"/>
    <x v="0"/>
    <n v="3"/>
    <n v="1"/>
  </r>
  <r>
    <x v="116"/>
    <x v="2"/>
    <s v="2024-2025"/>
    <x v="0"/>
    <x v="69"/>
    <x v="4"/>
    <x v="4"/>
    <n v="3199"/>
    <x v="0"/>
    <x v="6"/>
    <x v="3"/>
    <x v="3"/>
    <n v="3"/>
    <n v="1"/>
  </r>
  <r>
    <x v="117"/>
    <x v="2"/>
    <s v="2024-2025"/>
    <x v="0"/>
    <x v="69"/>
    <x v="4"/>
    <x v="4"/>
    <n v="3199"/>
    <x v="0"/>
    <x v="6"/>
    <x v="4"/>
    <x v="4"/>
    <n v="3"/>
    <n v="1"/>
  </r>
  <r>
    <x v="118"/>
    <x v="1"/>
    <s v="2022-2023"/>
    <x v="0"/>
    <x v="70"/>
    <x v="4"/>
    <x v="4"/>
    <n v="3400"/>
    <x v="0"/>
    <x v="8"/>
    <x v="2"/>
    <x v="2"/>
    <n v="3"/>
    <n v="1"/>
  </r>
  <r>
    <x v="119"/>
    <x v="0"/>
    <s v="2023-2024"/>
    <x v="0"/>
    <x v="12"/>
    <x v="3"/>
    <x v="3"/>
    <n v="4068"/>
    <x v="0"/>
    <x v="10"/>
    <x v="0"/>
    <x v="0"/>
    <n v="3"/>
    <n v="1"/>
  </r>
  <r>
    <x v="120"/>
    <x v="2"/>
    <s v="2024-2025"/>
    <x v="0"/>
    <x v="58"/>
    <x v="0"/>
    <x v="0"/>
    <n v="6027"/>
    <x v="0"/>
    <x v="0"/>
    <x v="3"/>
    <x v="3"/>
    <n v="3"/>
    <n v="1"/>
  </r>
  <r>
    <x v="121"/>
    <x v="0"/>
    <s v="2023-2024"/>
    <x v="0"/>
    <x v="46"/>
    <x v="3"/>
    <x v="3"/>
    <n v="4740"/>
    <x v="0"/>
    <x v="17"/>
    <x v="1"/>
    <x v="1"/>
    <n v="3"/>
    <n v="1"/>
  </r>
  <r>
    <x v="122"/>
    <x v="1"/>
    <s v="2022-2023"/>
    <x v="0"/>
    <x v="71"/>
    <x v="6"/>
    <x v="6"/>
    <n v="5043"/>
    <x v="0"/>
    <x v="13"/>
    <x v="4"/>
    <x v="4"/>
    <n v="3"/>
    <n v="1"/>
  </r>
  <r>
    <x v="123"/>
    <x v="2"/>
    <s v="2024-2025"/>
    <x v="0"/>
    <x v="16"/>
    <x v="0"/>
    <x v="0"/>
    <n v="6030"/>
    <x v="0"/>
    <x v="0"/>
    <x v="0"/>
    <x v="0"/>
    <n v="3"/>
    <n v="1"/>
  </r>
  <r>
    <x v="124"/>
    <x v="2"/>
    <s v="2024-2025"/>
    <x v="1"/>
    <x v="16"/>
    <x v="0"/>
    <x v="0"/>
    <n v="6030"/>
    <x v="0"/>
    <x v="0"/>
    <x v="2"/>
    <x v="2"/>
    <n v="3"/>
    <n v="1"/>
  </r>
  <r>
    <x v="125"/>
    <x v="2"/>
    <s v="2024-2025"/>
    <x v="0"/>
    <x v="72"/>
    <x v="4"/>
    <x v="4"/>
    <n v="3931"/>
    <x v="0"/>
    <x v="16"/>
    <x v="3"/>
    <x v="3"/>
    <n v="3"/>
    <n v="1"/>
  </r>
  <r>
    <x v="126"/>
    <x v="0"/>
    <s v="2023-2024"/>
    <x v="0"/>
    <x v="72"/>
    <x v="4"/>
    <x v="4"/>
    <n v="3931"/>
    <x v="0"/>
    <x v="16"/>
    <x v="1"/>
    <x v="1"/>
    <n v="3"/>
    <n v="1"/>
  </r>
  <r>
    <x v="127"/>
    <x v="1"/>
    <s v="2022-2023"/>
    <x v="0"/>
    <x v="17"/>
    <x v="3"/>
    <x v="3"/>
    <n v="4825"/>
    <x v="0"/>
    <x v="12"/>
    <x v="5"/>
    <x v="5"/>
    <n v="3"/>
    <n v="1"/>
  </r>
  <r>
    <x v="128"/>
    <x v="2"/>
    <s v="2024-2025"/>
    <x v="0"/>
    <x v="17"/>
    <x v="3"/>
    <x v="3"/>
    <n v="4825"/>
    <x v="0"/>
    <x v="12"/>
    <x v="3"/>
    <x v="3"/>
    <n v="3"/>
    <n v="1"/>
  </r>
  <r>
    <x v="66"/>
    <x v="1"/>
    <s v="2022-2023"/>
    <x v="1"/>
    <x v="59"/>
    <x v="3"/>
    <x v="3"/>
    <n v="4509"/>
    <x v="0"/>
    <x v="3"/>
    <x v="0"/>
    <x v="0"/>
    <n v="3"/>
    <n v="1"/>
  </r>
  <r>
    <x v="129"/>
    <x v="0"/>
    <s v="2023-2024"/>
    <x v="0"/>
    <x v="37"/>
    <x v="1"/>
    <x v="1"/>
    <n v="2750"/>
    <x v="0"/>
    <x v="11"/>
    <x v="3"/>
    <x v="3"/>
    <n v="3"/>
    <n v="1"/>
  </r>
  <r>
    <x v="130"/>
    <x v="1"/>
    <s v="2022-2023"/>
    <x v="1"/>
    <x v="73"/>
    <x v="6"/>
    <x v="6"/>
    <n v="5607"/>
    <x v="0"/>
    <x v="18"/>
    <x v="7"/>
    <x v="7"/>
    <n v="3"/>
    <n v="1"/>
  </r>
  <r>
    <x v="16"/>
    <x v="1"/>
    <s v="2022-2023"/>
    <x v="0"/>
    <x v="49"/>
    <x v="4"/>
    <x v="4"/>
    <n v="3134"/>
    <x v="0"/>
    <x v="6"/>
    <x v="3"/>
    <x v="3"/>
    <n v="3"/>
    <n v="1"/>
  </r>
  <r>
    <x v="131"/>
    <x v="1"/>
    <s v="2022-2023"/>
    <x v="0"/>
    <x v="52"/>
    <x v="3"/>
    <x v="3"/>
    <n v="4053"/>
    <x v="0"/>
    <x v="10"/>
    <x v="4"/>
    <x v="4"/>
    <n v="3"/>
    <n v="1"/>
  </r>
  <r>
    <x v="132"/>
    <x v="0"/>
    <s v="2023-2024"/>
    <x v="0"/>
    <x v="20"/>
    <x v="4"/>
    <x v="4"/>
    <n v="3429"/>
    <x v="0"/>
    <x v="8"/>
    <x v="3"/>
    <x v="3"/>
    <n v="3"/>
    <n v="1"/>
  </r>
  <r>
    <x v="133"/>
    <x v="1"/>
    <s v="2022-2023"/>
    <x v="0"/>
    <x v="24"/>
    <x v="1"/>
    <x v="1"/>
    <n v="2120"/>
    <x v="0"/>
    <x v="4"/>
    <x v="3"/>
    <x v="3"/>
    <n v="3"/>
    <n v="1"/>
  </r>
  <r>
    <x v="134"/>
    <x v="0"/>
    <s v="2023-2024"/>
    <x v="0"/>
    <x v="21"/>
    <x v="3"/>
    <x v="3"/>
    <n v="4012"/>
    <x v="0"/>
    <x v="10"/>
    <x v="5"/>
    <x v="5"/>
    <n v="3"/>
    <n v="1"/>
  </r>
  <r>
    <x v="135"/>
    <x v="0"/>
    <s v="2023-2024"/>
    <x v="0"/>
    <x v="74"/>
    <x v="1"/>
    <x v="1"/>
    <n v="2485"/>
    <x v="0"/>
    <x v="1"/>
    <x v="4"/>
    <x v="4"/>
    <n v="3"/>
    <n v="1"/>
  </r>
  <r>
    <x v="136"/>
    <x v="0"/>
    <s v="2023-2024"/>
    <x v="0"/>
    <x v="74"/>
    <x v="1"/>
    <x v="1"/>
    <n v="2485"/>
    <x v="0"/>
    <x v="1"/>
    <x v="2"/>
    <x v="2"/>
    <n v="3"/>
    <n v="1"/>
  </r>
  <r>
    <x v="137"/>
    <x v="2"/>
    <s v="2024-2025"/>
    <x v="0"/>
    <x v="5"/>
    <x v="1"/>
    <x v="1"/>
    <n v="2067"/>
    <x v="0"/>
    <x v="5"/>
    <x v="1"/>
    <x v="1"/>
    <n v="3.49"/>
    <n v="1"/>
  </r>
  <r>
    <x v="138"/>
    <x v="2"/>
    <s v="2024-2025"/>
    <x v="0"/>
    <x v="0"/>
    <x v="0"/>
    <x v="0"/>
    <n v="6021"/>
    <x v="0"/>
    <x v="0"/>
    <x v="0"/>
    <x v="0"/>
    <n v="3.5"/>
    <n v="1"/>
  </r>
  <r>
    <x v="139"/>
    <x v="2"/>
    <s v="2024-2025"/>
    <x v="0"/>
    <x v="4"/>
    <x v="1"/>
    <x v="1"/>
    <n v="2154"/>
    <x v="0"/>
    <x v="4"/>
    <x v="1"/>
    <x v="1"/>
    <n v="3.5"/>
    <n v="1"/>
  </r>
  <r>
    <x v="140"/>
    <x v="0"/>
    <s v="2023-2024"/>
    <x v="0"/>
    <x v="11"/>
    <x v="5"/>
    <x v="5"/>
    <n v="7010"/>
    <x v="0"/>
    <x v="9"/>
    <x v="1"/>
    <x v="1"/>
    <n v="3.5"/>
    <n v="1"/>
  </r>
  <r>
    <x v="77"/>
    <x v="1"/>
    <s v="2022-2023"/>
    <x v="1"/>
    <x v="23"/>
    <x v="1"/>
    <x v="1"/>
    <n v="2650"/>
    <x v="0"/>
    <x v="11"/>
    <x v="3"/>
    <x v="3"/>
    <n v="3.5"/>
    <n v="1"/>
  </r>
  <r>
    <x v="141"/>
    <x v="0"/>
    <s v="2023-2024"/>
    <x v="0"/>
    <x v="10"/>
    <x v="4"/>
    <x v="4"/>
    <n v="3551"/>
    <x v="0"/>
    <x v="8"/>
    <x v="4"/>
    <x v="4"/>
    <n v="3.53"/>
    <n v="1"/>
  </r>
  <r>
    <x v="142"/>
    <x v="1"/>
    <s v="2022-2023"/>
    <x v="0"/>
    <x v="75"/>
    <x v="0"/>
    <x v="0"/>
    <n v="6450"/>
    <x v="0"/>
    <x v="20"/>
    <x v="6"/>
    <x v="6"/>
    <n v="3.59"/>
    <n v="1"/>
  </r>
  <r>
    <x v="143"/>
    <x v="2"/>
    <s v="2024-2025"/>
    <x v="0"/>
    <x v="0"/>
    <x v="0"/>
    <x v="0"/>
    <n v="6021"/>
    <x v="0"/>
    <x v="0"/>
    <x v="1"/>
    <x v="1"/>
    <n v="3.66"/>
    <n v="1"/>
  </r>
  <r>
    <x v="144"/>
    <x v="1"/>
    <s v="2022-2023"/>
    <x v="1"/>
    <x v="76"/>
    <x v="1"/>
    <x v="1"/>
    <n v="2031"/>
    <x v="0"/>
    <x v="5"/>
    <x v="1"/>
    <x v="1"/>
    <n v="3.75"/>
    <n v="1"/>
  </r>
  <r>
    <x v="145"/>
    <x v="0"/>
    <s v="2023-2024"/>
    <x v="1"/>
    <x v="23"/>
    <x v="1"/>
    <x v="1"/>
    <n v="2650"/>
    <x v="0"/>
    <x v="11"/>
    <x v="4"/>
    <x v="4"/>
    <n v="3.75"/>
    <n v="1"/>
  </r>
  <r>
    <x v="8"/>
    <x v="0"/>
    <s v="2023-2024"/>
    <x v="0"/>
    <x v="63"/>
    <x v="1"/>
    <x v="1"/>
    <n v="2015"/>
    <x v="0"/>
    <x v="5"/>
    <x v="4"/>
    <x v="4"/>
    <n v="3.88"/>
    <n v="1"/>
  </r>
  <r>
    <x v="146"/>
    <x v="2"/>
    <s v="2024-2025"/>
    <x v="0"/>
    <x v="37"/>
    <x v="1"/>
    <x v="1"/>
    <n v="2750"/>
    <x v="0"/>
    <x v="11"/>
    <x v="6"/>
    <x v="6"/>
    <n v="3.95"/>
    <n v="1"/>
  </r>
  <r>
    <x v="147"/>
    <x v="0"/>
    <s v="2023-2024"/>
    <x v="0"/>
    <x v="42"/>
    <x v="3"/>
    <x v="3"/>
    <n v="4870"/>
    <x v="0"/>
    <x v="12"/>
    <x v="7"/>
    <x v="7"/>
    <n v="3.96"/>
    <n v="1"/>
  </r>
  <r>
    <x v="70"/>
    <x v="0"/>
    <s v="2023-2024"/>
    <x v="0"/>
    <x v="77"/>
    <x v="5"/>
    <x v="5"/>
    <n v="7018"/>
    <x v="0"/>
    <x v="9"/>
    <x v="5"/>
    <x v="5"/>
    <n v="3.98"/>
    <n v="1"/>
  </r>
  <r>
    <x v="9"/>
    <x v="0"/>
    <s v="2023-2024"/>
    <x v="0"/>
    <x v="63"/>
    <x v="1"/>
    <x v="1"/>
    <n v="2015"/>
    <x v="0"/>
    <x v="5"/>
    <x v="6"/>
    <x v="6"/>
    <n v="3.99"/>
    <n v="1"/>
  </r>
  <r>
    <x v="148"/>
    <x v="1"/>
    <s v="2022-2023"/>
    <x v="0"/>
    <x v="63"/>
    <x v="1"/>
    <x v="1"/>
    <n v="2015"/>
    <x v="0"/>
    <x v="5"/>
    <x v="2"/>
    <x v="2"/>
    <n v="3.99"/>
    <n v="1"/>
  </r>
  <r>
    <x v="149"/>
    <x v="2"/>
    <s v="2024-2025"/>
    <x v="0"/>
    <x v="1"/>
    <x v="1"/>
    <x v="1"/>
    <n v="2478"/>
    <x v="0"/>
    <x v="1"/>
    <x v="1"/>
    <x v="1"/>
    <n v="3.99"/>
    <n v="1"/>
  </r>
  <r>
    <x v="150"/>
    <x v="0"/>
    <s v="2023-2024"/>
    <x v="0"/>
    <x v="61"/>
    <x v="6"/>
    <x v="6"/>
    <n v="5343"/>
    <x v="0"/>
    <x v="18"/>
    <x v="5"/>
    <x v="5"/>
    <n v="3.99"/>
    <n v="1"/>
  </r>
  <r>
    <x v="151"/>
    <x v="2"/>
    <s v="2024-2025"/>
    <x v="0"/>
    <x v="36"/>
    <x v="4"/>
    <x v="4"/>
    <n v="3148"/>
    <x v="0"/>
    <x v="6"/>
    <x v="0"/>
    <x v="0"/>
    <n v="3.99"/>
    <n v="1"/>
  </r>
  <r>
    <x v="51"/>
    <x v="0"/>
    <s v="2023-2024"/>
    <x v="1"/>
    <x v="5"/>
    <x v="1"/>
    <x v="1"/>
    <n v="2067"/>
    <x v="0"/>
    <x v="5"/>
    <x v="0"/>
    <x v="0"/>
    <n v="3.99"/>
    <n v="1"/>
  </r>
  <r>
    <x v="152"/>
    <x v="0"/>
    <s v="2023-2024"/>
    <x v="0"/>
    <x v="68"/>
    <x v="7"/>
    <x v="7"/>
    <n v="800"/>
    <x v="0"/>
    <x v="19"/>
    <x v="8"/>
    <x v="8"/>
    <n v="3.99"/>
    <n v="1"/>
  </r>
  <r>
    <x v="47"/>
    <x v="2"/>
    <s v="2024-2025"/>
    <x v="0"/>
    <x v="78"/>
    <x v="1"/>
    <x v="1"/>
    <n v="2141"/>
    <x v="0"/>
    <x v="4"/>
    <x v="5"/>
    <x v="5"/>
    <n v="3.99"/>
    <n v="1"/>
  </r>
  <r>
    <x v="153"/>
    <x v="1"/>
    <s v="2022-2023"/>
    <x v="0"/>
    <x v="15"/>
    <x v="1"/>
    <x v="1"/>
    <n v="2020"/>
    <x v="0"/>
    <x v="5"/>
    <x v="6"/>
    <x v="6"/>
    <n v="3.99"/>
    <n v="1"/>
  </r>
  <r>
    <x v="154"/>
    <x v="1"/>
    <s v="2022-2023"/>
    <x v="1"/>
    <x v="79"/>
    <x v="6"/>
    <x v="6"/>
    <n v="5290"/>
    <x v="0"/>
    <x v="18"/>
    <x v="6"/>
    <x v="6"/>
    <n v="3.99"/>
    <n v="1"/>
  </r>
  <r>
    <x v="155"/>
    <x v="2"/>
    <s v="2024-2025"/>
    <x v="0"/>
    <x v="17"/>
    <x v="3"/>
    <x v="3"/>
    <n v="4825"/>
    <x v="0"/>
    <x v="12"/>
    <x v="5"/>
    <x v="5"/>
    <n v="3.99"/>
    <n v="1"/>
  </r>
  <r>
    <x v="45"/>
    <x v="0"/>
    <s v="2023-2024"/>
    <x v="0"/>
    <x v="60"/>
    <x v="1"/>
    <x v="1"/>
    <n v="2541"/>
    <x v="0"/>
    <x v="2"/>
    <x v="1"/>
    <x v="1"/>
    <n v="3.99"/>
    <n v="1"/>
  </r>
  <r>
    <x v="156"/>
    <x v="2"/>
    <s v="2024-2025"/>
    <x v="0"/>
    <x v="38"/>
    <x v="3"/>
    <x v="3"/>
    <n v="4802"/>
    <x v="0"/>
    <x v="12"/>
    <x v="1"/>
    <x v="1"/>
    <n v="4"/>
    <n v="1"/>
  </r>
  <r>
    <x v="157"/>
    <x v="2"/>
    <s v="2024-2025"/>
    <x v="0"/>
    <x v="39"/>
    <x v="0"/>
    <x v="0"/>
    <n v="6330"/>
    <x v="0"/>
    <x v="14"/>
    <x v="6"/>
    <x v="6"/>
    <n v="4"/>
    <n v="1"/>
  </r>
  <r>
    <x v="0"/>
    <x v="0"/>
    <s v="2023-2024"/>
    <x v="0"/>
    <x v="39"/>
    <x v="0"/>
    <x v="0"/>
    <n v="6330"/>
    <x v="0"/>
    <x v="14"/>
    <x v="4"/>
    <x v="4"/>
    <n v="4"/>
    <n v="1"/>
  </r>
  <r>
    <x v="158"/>
    <x v="0"/>
    <s v="2023-2024"/>
    <x v="0"/>
    <x v="39"/>
    <x v="0"/>
    <x v="0"/>
    <n v="6330"/>
    <x v="0"/>
    <x v="14"/>
    <x v="9"/>
    <x v="9"/>
    <n v="4"/>
    <n v="1"/>
  </r>
  <r>
    <x v="81"/>
    <x v="0"/>
    <s v="2023-2024"/>
    <x v="0"/>
    <x v="65"/>
    <x v="1"/>
    <x v="1"/>
    <n v="2131"/>
    <x v="0"/>
    <x v="4"/>
    <x v="2"/>
    <x v="2"/>
    <n v="4"/>
    <n v="1"/>
  </r>
  <r>
    <x v="159"/>
    <x v="0"/>
    <s v="2023-2024"/>
    <x v="0"/>
    <x v="40"/>
    <x v="4"/>
    <x v="4"/>
    <n v="3353"/>
    <x v="0"/>
    <x v="8"/>
    <x v="1"/>
    <x v="1"/>
    <n v="4"/>
    <n v="1"/>
  </r>
  <r>
    <x v="160"/>
    <x v="0"/>
    <s v="2023-2024"/>
    <x v="0"/>
    <x v="61"/>
    <x v="6"/>
    <x v="6"/>
    <n v="5343"/>
    <x v="0"/>
    <x v="18"/>
    <x v="3"/>
    <x v="3"/>
    <n v="4"/>
    <n v="1"/>
  </r>
  <r>
    <x v="39"/>
    <x v="0"/>
    <s v="2023-2024"/>
    <x v="0"/>
    <x v="7"/>
    <x v="4"/>
    <x v="4"/>
    <n v="3175"/>
    <x v="0"/>
    <x v="6"/>
    <x v="1"/>
    <x v="1"/>
    <n v="4"/>
    <n v="1"/>
  </r>
  <r>
    <x v="161"/>
    <x v="0"/>
    <s v="2023-2024"/>
    <x v="0"/>
    <x v="9"/>
    <x v="4"/>
    <x v="4"/>
    <n v="3076"/>
    <x v="0"/>
    <x v="7"/>
    <x v="5"/>
    <x v="5"/>
    <n v="4"/>
    <n v="1"/>
  </r>
  <r>
    <x v="162"/>
    <x v="1"/>
    <s v="2022-2023"/>
    <x v="1"/>
    <x v="10"/>
    <x v="4"/>
    <x v="4"/>
    <n v="3551"/>
    <x v="0"/>
    <x v="8"/>
    <x v="2"/>
    <x v="2"/>
    <n v="4"/>
    <n v="1"/>
  </r>
  <r>
    <x v="163"/>
    <x v="0"/>
    <s v="2023-2024"/>
    <x v="0"/>
    <x v="47"/>
    <x v="1"/>
    <x v="1"/>
    <n v="2101"/>
    <x v="0"/>
    <x v="4"/>
    <x v="0"/>
    <x v="0"/>
    <n v="4"/>
    <n v="1"/>
  </r>
  <r>
    <x v="164"/>
    <x v="1"/>
    <s v="2022-2023"/>
    <x v="0"/>
    <x v="21"/>
    <x v="3"/>
    <x v="3"/>
    <n v="4012"/>
    <x v="0"/>
    <x v="10"/>
    <x v="3"/>
    <x v="3"/>
    <n v="4"/>
    <n v="1"/>
  </r>
  <r>
    <x v="165"/>
    <x v="0"/>
    <s v="2023-2024"/>
    <x v="0"/>
    <x v="69"/>
    <x v="4"/>
    <x v="4"/>
    <n v="3199"/>
    <x v="0"/>
    <x v="6"/>
    <x v="1"/>
    <x v="1"/>
    <n v="4.3"/>
    <n v="1"/>
  </r>
  <r>
    <x v="166"/>
    <x v="0"/>
    <s v="2023-2024"/>
    <x v="0"/>
    <x v="34"/>
    <x v="4"/>
    <x v="4"/>
    <n v="3018"/>
    <x v="0"/>
    <x v="7"/>
    <x v="1"/>
    <x v="1"/>
    <n v="4.3099999999999996"/>
    <n v="1"/>
  </r>
  <r>
    <x v="167"/>
    <x v="2"/>
    <s v="2024-2025"/>
    <x v="0"/>
    <x v="66"/>
    <x v="3"/>
    <x v="3"/>
    <n v="4883"/>
    <x v="0"/>
    <x v="12"/>
    <x v="6"/>
    <x v="6"/>
    <n v="4.49"/>
    <n v="1"/>
  </r>
  <r>
    <x v="4"/>
    <x v="0"/>
    <s v="2023-2024"/>
    <x v="0"/>
    <x v="80"/>
    <x v="0"/>
    <x v="0"/>
    <n v="6109"/>
    <x v="0"/>
    <x v="14"/>
    <x v="3"/>
    <x v="3"/>
    <n v="4.49"/>
    <n v="1"/>
  </r>
  <r>
    <x v="9"/>
    <x v="0"/>
    <s v="2023-2024"/>
    <x v="0"/>
    <x v="6"/>
    <x v="0"/>
    <x v="0"/>
    <n v="6010"/>
    <x v="0"/>
    <x v="0"/>
    <x v="0"/>
    <x v="0"/>
    <n v="4.5"/>
    <n v="1"/>
  </r>
  <r>
    <x v="168"/>
    <x v="0"/>
    <s v="2023-2024"/>
    <x v="0"/>
    <x v="81"/>
    <x v="3"/>
    <x v="3"/>
    <n v="4680"/>
    <x v="0"/>
    <x v="17"/>
    <x v="1"/>
    <x v="1"/>
    <n v="4.5"/>
    <n v="1"/>
  </r>
  <r>
    <x v="137"/>
    <x v="2"/>
    <s v="2024-2025"/>
    <x v="0"/>
    <x v="82"/>
    <x v="3"/>
    <x v="3"/>
    <n v="4655"/>
    <x v="0"/>
    <x v="17"/>
    <x v="0"/>
    <x v="0"/>
    <n v="4.5"/>
    <n v="1"/>
  </r>
  <r>
    <x v="169"/>
    <x v="0"/>
    <s v="2023-2024"/>
    <x v="0"/>
    <x v="83"/>
    <x v="0"/>
    <x v="0"/>
    <n v="6052"/>
    <x v="0"/>
    <x v="0"/>
    <x v="3"/>
    <x v="3"/>
    <n v="4.5"/>
    <n v="1"/>
  </r>
  <r>
    <x v="20"/>
    <x v="0"/>
    <s v="2023-2024"/>
    <x v="0"/>
    <x v="57"/>
    <x v="6"/>
    <x v="6"/>
    <n v="5082"/>
    <x v="0"/>
    <x v="13"/>
    <x v="1"/>
    <x v="1"/>
    <n v="4.5"/>
    <n v="1"/>
  </r>
  <r>
    <x v="170"/>
    <x v="0"/>
    <s v="2023-2024"/>
    <x v="0"/>
    <x v="20"/>
    <x v="4"/>
    <x v="4"/>
    <n v="3429"/>
    <x v="0"/>
    <x v="8"/>
    <x v="7"/>
    <x v="7"/>
    <n v="4.5"/>
    <n v="1"/>
  </r>
  <r>
    <x v="171"/>
    <x v="1"/>
    <s v="2022-2023"/>
    <x v="0"/>
    <x v="24"/>
    <x v="1"/>
    <x v="1"/>
    <n v="2120"/>
    <x v="0"/>
    <x v="4"/>
    <x v="3"/>
    <x v="3"/>
    <n v="4.5"/>
    <n v="1"/>
  </r>
  <r>
    <x v="172"/>
    <x v="1"/>
    <s v="2022-2023"/>
    <x v="0"/>
    <x v="54"/>
    <x v="4"/>
    <x v="4"/>
    <n v="3030"/>
    <x v="0"/>
    <x v="7"/>
    <x v="3"/>
    <x v="3"/>
    <n v="4.5"/>
    <n v="1"/>
  </r>
  <r>
    <x v="173"/>
    <x v="0"/>
    <s v="2023-2024"/>
    <x v="0"/>
    <x v="67"/>
    <x v="3"/>
    <x v="3"/>
    <n v="4551"/>
    <x v="0"/>
    <x v="15"/>
    <x v="2"/>
    <x v="2"/>
    <n v="4.5599999999999996"/>
    <n v="1"/>
  </r>
  <r>
    <x v="143"/>
    <x v="2"/>
    <s v="2024-2025"/>
    <x v="0"/>
    <x v="9"/>
    <x v="4"/>
    <x v="4"/>
    <n v="3076"/>
    <x v="0"/>
    <x v="7"/>
    <x v="3"/>
    <x v="3"/>
    <n v="4.5999999999999996"/>
    <n v="1"/>
  </r>
  <r>
    <x v="174"/>
    <x v="0"/>
    <s v="2023-2024"/>
    <x v="0"/>
    <x v="13"/>
    <x v="1"/>
    <x v="1"/>
    <n v="2480"/>
    <x v="0"/>
    <x v="1"/>
    <x v="3"/>
    <x v="3"/>
    <n v="4.63"/>
    <n v="1"/>
  </r>
  <r>
    <x v="175"/>
    <x v="1"/>
    <s v="2022-2023"/>
    <x v="0"/>
    <x v="63"/>
    <x v="1"/>
    <x v="1"/>
    <n v="2015"/>
    <x v="0"/>
    <x v="5"/>
    <x v="1"/>
    <x v="1"/>
    <n v="4.6500000000000004"/>
    <n v="1"/>
  </r>
  <r>
    <x v="176"/>
    <x v="2"/>
    <s v="2024-2025"/>
    <x v="0"/>
    <x v="66"/>
    <x v="3"/>
    <x v="3"/>
    <n v="4883"/>
    <x v="0"/>
    <x v="12"/>
    <x v="6"/>
    <x v="6"/>
    <n v="4.75"/>
    <n v="1"/>
  </r>
  <r>
    <x v="155"/>
    <x v="2"/>
    <s v="2024-2025"/>
    <x v="0"/>
    <x v="52"/>
    <x v="3"/>
    <x v="3"/>
    <n v="4053"/>
    <x v="0"/>
    <x v="10"/>
    <x v="3"/>
    <x v="3"/>
    <n v="4.75"/>
    <n v="1"/>
  </r>
  <r>
    <x v="177"/>
    <x v="1"/>
    <s v="2022-2023"/>
    <x v="0"/>
    <x v="27"/>
    <x v="4"/>
    <x v="4"/>
    <n v="3066"/>
    <x v="0"/>
    <x v="7"/>
    <x v="2"/>
    <x v="2"/>
    <n v="4.79"/>
    <n v="1"/>
  </r>
  <r>
    <x v="178"/>
    <x v="0"/>
    <s v="2023-2024"/>
    <x v="0"/>
    <x v="69"/>
    <x v="4"/>
    <x v="4"/>
    <n v="3199"/>
    <x v="0"/>
    <x v="6"/>
    <x v="1"/>
    <x v="1"/>
    <n v="4.96"/>
    <n v="1"/>
  </r>
  <r>
    <x v="179"/>
    <x v="0"/>
    <s v="2023-2024"/>
    <x v="0"/>
    <x v="0"/>
    <x v="0"/>
    <x v="0"/>
    <n v="6021"/>
    <x v="0"/>
    <x v="0"/>
    <x v="7"/>
    <x v="7"/>
    <n v="4.99"/>
    <n v="1"/>
  </r>
  <r>
    <x v="180"/>
    <x v="1"/>
    <s v="2022-2023"/>
    <x v="0"/>
    <x v="26"/>
    <x v="0"/>
    <x v="0"/>
    <n v="6280"/>
    <x v="0"/>
    <x v="14"/>
    <x v="5"/>
    <x v="5"/>
    <n v="4.99"/>
    <n v="1"/>
  </r>
  <r>
    <x v="28"/>
    <x v="2"/>
    <s v="2024-2025"/>
    <x v="0"/>
    <x v="6"/>
    <x v="0"/>
    <x v="0"/>
    <n v="6010"/>
    <x v="0"/>
    <x v="0"/>
    <x v="5"/>
    <x v="5"/>
    <n v="4.99"/>
    <n v="1"/>
  </r>
  <r>
    <x v="181"/>
    <x v="0"/>
    <s v="2023-2024"/>
    <x v="0"/>
    <x v="44"/>
    <x v="4"/>
    <x v="4"/>
    <n v="3977"/>
    <x v="0"/>
    <x v="16"/>
    <x v="7"/>
    <x v="7"/>
    <n v="4.99"/>
    <n v="1"/>
  </r>
  <r>
    <x v="182"/>
    <x v="1"/>
    <s v="2022-2023"/>
    <x v="0"/>
    <x v="28"/>
    <x v="1"/>
    <x v="1"/>
    <n v="2830"/>
    <x v="0"/>
    <x v="11"/>
    <x v="5"/>
    <x v="5"/>
    <n v="4.99"/>
    <n v="1"/>
  </r>
  <r>
    <x v="183"/>
    <x v="0"/>
    <s v="2023-2024"/>
    <x v="0"/>
    <x v="8"/>
    <x v="1"/>
    <x v="1"/>
    <n v="2158"/>
    <x v="0"/>
    <x v="4"/>
    <x v="5"/>
    <x v="5"/>
    <n v="4.99"/>
    <n v="1"/>
  </r>
  <r>
    <x v="88"/>
    <x v="0"/>
    <s v="2023-2024"/>
    <x v="0"/>
    <x v="8"/>
    <x v="1"/>
    <x v="1"/>
    <n v="2158"/>
    <x v="0"/>
    <x v="4"/>
    <x v="4"/>
    <x v="4"/>
    <n v="4.99"/>
    <n v="1"/>
  </r>
  <r>
    <x v="19"/>
    <x v="0"/>
    <s v="2023-2024"/>
    <x v="0"/>
    <x v="82"/>
    <x v="3"/>
    <x v="3"/>
    <n v="4655"/>
    <x v="0"/>
    <x v="17"/>
    <x v="5"/>
    <x v="5"/>
    <n v="4.99"/>
    <n v="1"/>
  </r>
  <r>
    <x v="86"/>
    <x v="1"/>
    <s v="2022-2023"/>
    <x v="0"/>
    <x v="35"/>
    <x v="3"/>
    <x v="3"/>
    <n v="4558"/>
    <x v="0"/>
    <x v="15"/>
    <x v="4"/>
    <x v="4"/>
    <n v="4.99"/>
    <n v="1"/>
  </r>
  <r>
    <x v="184"/>
    <x v="2"/>
    <s v="2024-2025"/>
    <x v="1"/>
    <x v="84"/>
    <x v="3"/>
    <x v="3"/>
    <n v="4215"/>
    <x v="0"/>
    <x v="3"/>
    <x v="4"/>
    <x v="4"/>
    <n v="4.99"/>
    <n v="1"/>
  </r>
  <r>
    <x v="12"/>
    <x v="0"/>
    <s v="2023-2024"/>
    <x v="0"/>
    <x v="52"/>
    <x v="3"/>
    <x v="3"/>
    <n v="4053"/>
    <x v="0"/>
    <x v="10"/>
    <x v="4"/>
    <x v="4"/>
    <n v="4.99"/>
    <n v="1"/>
  </r>
  <r>
    <x v="185"/>
    <x v="0"/>
    <s v="2023-2024"/>
    <x v="0"/>
    <x v="38"/>
    <x v="3"/>
    <x v="3"/>
    <n v="4802"/>
    <x v="0"/>
    <x v="12"/>
    <x v="5"/>
    <x v="5"/>
    <n v="5"/>
    <n v="1"/>
  </r>
  <r>
    <x v="186"/>
    <x v="2"/>
    <s v="2024-2025"/>
    <x v="1"/>
    <x v="67"/>
    <x v="3"/>
    <x v="3"/>
    <n v="4551"/>
    <x v="0"/>
    <x v="15"/>
    <x v="9"/>
    <x v="9"/>
    <n v="5"/>
    <n v="1"/>
  </r>
  <r>
    <x v="61"/>
    <x v="1"/>
    <s v="2022-2023"/>
    <x v="0"/>
    <x v="43"/>
    <x v="1"/>
    <x v="1"/>
    <n v="2560"/>
    <x v="0"/>
    <x v="2"/>
    <x v="0"/>
    <x v="0"/>
    <n v="5"/>
    <n v="1"/>
  </r>
  <r>
    <x v="187"/>
    <x v="1"/>
    <s v="2022-2023"/>
    <x v="0"/>
    <x v="8"/>
    <x v="1"/>
    <x v="1"/>
    <n v="2158"/>
    <x v="0"/>
    <x v="4"/>
    <x v="0"/>
    <x v="0"/>
    <n v="5"/>
    <n v="1"/>
  </r>
  <r>
    <x v="188"/>
    <x v="0"/>
    <s v="2023-2024"/>
    <x v="0"/>
    <x v="70"/>
    <x v="4"/>
    <x v="4"/>
    <n v="3400"/>
    <x v="0"/>
    <x v="8"/>
    <x v="2"/>
    <x v="2"/>
    <n v="5"/>
    <n v="1"/>
  </r>
  <r>
    <x v="189"/>
    <x v="2"/>
    <s v="2024-2025"/>
    <x v="0"/>
    <x v="12"/>
    <x v="3"/>
    <x v="3"/>
    <n v="4068"/>
    <x v="0"/>
    <x v="10"/>
    <x v="0"/>
    <x v="0"/>
    <n v="5"/>
    <n v="1"/>
  </r>
  <r>
    <x v="190"/>
    <x v="1"/>
    <s v="2022-2023"/>
    <x v="1"/>
    <x v="83"/>
    <x v="0"/>
    <x v="0"/>
    <n v="6052"/>
    <x v="0"/>
    <x v="0"/>
    <x v="3"/>
    <x v="3"/>
    <n v="5"/>
    <n v="1"/>
  </r>
  <r>
    <x v="136"/>
    <x v="0"/>
    <s v="2023-2024"/>
    <x v="0"/>
    <x v="46"/>
    <x v="3"/>
    <x v="3"/>
    <n v="4740"/>
    <x v="0"/>
    <x v="17"/>
    <x v="3"/>
    <x v="3"/>
    <n v="5"/>
    <n v="1"/>
  </r>
  <r>
    <x v="191"/>
    <x v="0"/>
    <s v="2023-2024"/>
    <x v="0"/>
    <x v="18"/>
    <x v="6"/>
    <x v="6"/>
    <n v="5168"/>
    <x v="0"/>
    <x v="13"/>
    <x v="0"/>
    <x v="0"/>
    <n v="5"/>
    <n v="1"/>
  </r>
  <r>
    <x v="192"/>
    <x v="1"/>
    <s v="2022-2023"/>
    <x v="0"/>
    <x v="60"/>
    <x v="1"/>
    <x v="1"/>
    <n v="2541"/>
    <x v="0"/>
    <x v="2"/>
    <x v="4"/>
    <x v="4"/>
    <n v="5"/>
    <n v="1"/>
  </r>
  <r>
    <x v="159"/>
    <x v="0"/>
    <s v="2023-2024"/>
    <x v="0"/>
    <x v="51"/>
    <x v="4"/>
    <x v="4"/>
    <n v="3630"/>
    <x v="0"/>
    <x v="16"/>
    <x v="3"/>
    <x v="3"/>
    <n v="5"/>
    <n v="1"/>
  </r>
  <r>
    <x v="193"/>
    <x v="2"/>
    <s v="2024-2025"/>
    <x v="0"/>
    <x v="33"/>
    <x v="4"/>
    <x v="4"/>
    <n v="3280"/>
    <x v="0"/>
    <x v="8"/>
    <x v="3"/>
    <x v="3"/>
    <n v="5"/>
    <n v="1"/>
  </r>
  <r>
    <x v="194"/>
    <x v="2"/>
    <s v="2024-2025"/>
    <x v="0"/>
    <x v="33"/>
    <x v="4"/>
    <x v="4"/>
    <n v="3280"/>
    <x v="0"/>
    <x v="8"/>
    <x v="3"/>
    <x v="3"/>
    <n v="5"/>
    <n v="1"/>
  </r>
  <r>
    <x v="104"/>
    <x v="0"/>
    <s v="2023-2024"/>
    <x v="0"/>
    <x v="63"/>
    <x v="1"/>
    <x v="1"/>
    <n v="2015"/>
    <x v="0"/>
    <x v="5"/>
    <x v="3"/>
    <x v="3"/>
    <n v="5.0299999999999994"/>
    <n v="1"/>
  </r>
  <r>
    <x v="195"/>
    <x v="0"/>
    <s v="2023-2024"/>
    <x v="0"/>
    <x v="64"/>
    <x v="1"/>
    <x v="1"/>
    <n v="2350"/>
    <x v="0"/>
    <x v="1"/>
    <x v="0"/>
    <x v="0"/>
    <n v="5.0999999999999996"/>
    <n v="1"/>
  </r>
  <r>
    <x v="196"/>
    <x v="0"/>
    <s v="2023-2024"/>
    <x v="0"/>
    <x v="68"/>
    <x v="7"/>
    <x v="7"/>
    <n v="800"/>
    <x v="0"/>
    <x v="19"/>
    <x v="0"/>
    <x v="0"/>
    <n v="5.1100000000000003"/>
    <n v="1"/>
  </r>
  <r>
    <x v="9"/>
    <x v="0"/>
    <s v="2023-2024"/>
    <x v="1"/>
    <x v="2"/>
    <x v="2"/>
    <x v="2"/>
    <n v="2617"/>
    <x v="0"/>
    <x v="2"/>
    <x v="4"/>
    <x v="4"/>
    <n v="5.25"/>
    <n v="1"/>
  </r>
  <r>
    <x v="170"/>
    <x v="0"/>
    <s v="2023-2024"/>
    <x v="0"/>
    <x v="60"/>
    <x v="1"/>
    <x v="1"/>
    <n v="2541"/>
    <x v="0"/>
    <x v="2"/>
    <x v="1"/>
    <x v="1"/>
    <n v="5.4"/>
    <n v="1"/>
  </r>
  <r>
    <x v="197"/>
    <x v="0"/>
    <s v="2023-2024"/>
    <x v="0"/>
    <x v="85"/>
    <x v="0"/>
    <x v="0"/>
    <n v="6530"/>
    <x v="0"/>
    <x v="20"/>
    <x v="5"/>
    <x v="5"/>
    <n v="5.44"/>
    <n v="1"/>
  </r>
  <r>
    <x v="7"/>
    <x v="0"/>
    <s v="2023-2024"/>
    <x v="0"/>
    <x v="28"/>
    <x v="1"/>
    <x v="1"/>
    <n v="2830"/>
    <x v="0"/>
    <x v="11"/>
    <x v="0"/>
    <x v="0"/>
    <n v="5.5"/>
    <n v="1"/>
  </r>
  <r>
    <x v="198"/>
    <x v="2"/>
    <s v="2024-2025"/>
    <x v="0"/>
    <x v="86"/>
    <x v="0"/>
    <x v="0"/>
    <n v="6725"/>
    <x v="0"/>
    <x v="20"/>
    <x v="6"/>
    <x v="6"/>
    <n v="5.53"/>
    <n v="1"/>
  </r>
  <r>
    <x v="199"/>
    <x v="0"/>
    <s v="2023-2024"/>
    <x v="1"/>
    <x v="13"/>
    <x v="1"/>
    <x v="1"/>
    <n v="2480"/>
    <x v="0"/>
    <x v="1"/>
    <x v="4"/>
    <x v="4"/>
    <n v="5.54"/>
    <n v="1"/>
  </r>
  <r>
    <x v="146"/>
    <x v="2"/>
    <s v="2024-2025"/>
    <x v="0"/>
    <x v="19"/>
    <x v="1"/>
    <x v="1"/>
    <n v="2800"/>
    <x v="0"/>
    <x v="11"/>
    <x v="2"/>
    <x v="2"/>
    <n v="5.57"/>
    <n v="1"/>
  </r>
  <r>
    <x v="200"/>
    <x v="2"/>
    <s v="2024-2025"/>
    <x v="0"/>
    <x v="23"/>
    <x v="1"/>
    <x v="1"/>
    <n v="2650"/>
    <x v="0"/>
    <x v="11"/>
    <x v="0"/>
    <x v="0"/>
    <n v="5.79"/>
    <n v="1"/>
  </r>
  <r>
    <x v="201"/>
    <x v="1"/>
    <s v="2022-2023"/>
    <x v="0"/>
    <x v="61"/>
    <x v="6"/>
    <x v="6"/>
    <n v="5343"/>
    <x v="0"/>
    <x v="18"/>
    <x v="5"/>
    <x v="5"/>
    <n v="5.97"/>
    <n v="1"/>
  </r>
  <r>
    <x v="202"/>
    <x v="2"/>
    <s v="2024-2025"/>
    <x v="0"/>
    <x v="26"/>
    <x v="0"/>
    <x v="0"/>
    <n v="6280"/>
    <x v="0"/>
    <x v="14"/>
    <x v="5"/>
    <x v="5"/>
    <n v="5.98"/>
    <n v="1"/>
  </r>
  <r>
    <x v="203"/>
    <x v="0"/>
    <s v="2023-2024"/>
    <x v="1"/>
    <x v="5"/>
    <x v="1"/>
    <x v="1"/>
    <n v="2067"/>
    <x v="0"/>
    <x v="5"/>
    <x v="3"/>
    <x v="3"/>
    <n v="5.98"/>
    <n v="1"/>
  </r>
  <r>
    <x v="156"/>
    <x v="2"/>
    <s v="2024-2025"/>
    <x v="0"/>
    <x v="69"/>
    <x v="4"/>
    <x v="4"/>
    <n v="3199"/>
    <x v="0"/>
    <x v="6"/>
    <x v="5"/>
    <x v="5"/>
    <n v="5.98"/>
    <n v="1"/>
  </r>
  <r>
    <x v="204"/>
    <x v="0"/>
    <s v="2023-2024"/>
    <x v="0"/>
    <x v="87"/>
    <x v="2"/>
    <x v="2"/>
    <n v="2609"/>
    <x v="0"/>
    <x v="2"/>
    <x v="6"/>
    <x v="6"/>
    <n v="5.98"/>
    <n v="1"/>
  </r>
  <r>
    <x v="205"/>
    <x v="0"/>
    <s v="2023-2024"/>
    <x v="1"/>
    <x v="84"/>
    <x v="3"/>
    <x v="3"/>
    <n v="4215"/>
    <x v="0"/>
    <x v="3"/>
    <x v="5"/>
    <x v="5"/>
    <n v="5.98"/>
    <n v="1"/>
  </r>
  <r>
    <x v="14"/>
    <x v="0"/>
    <s v="2023-2024"/>
    <x v="0"/>
    <x v="88"/>
    <x v="6"/>
    <x v="6"/>
    <n v="5011"/>
    <x v="0"/>
    <x v="13"/>
    <x v="7"/>
    <x v="7"/>
    <n v="5.98"/>
    <n v="1"/>
  </r>
  <r>
    <x v="206"/>
    <x v="2"/>
    <s v="2024-2025"/>
    <x v="0"/>
    <x v="64"/>
    <x v="1"/>
    <x v="1"/>
    <n v="2350"/>
    <x v="0"/>
    <x v="1"/>
    <x v="3"/>
    <x v="3"/>
    <n v="5.99"/>
    <n v="1"/>
  </r>
  <r>
    <x v="207"/>
    <x v="0"/>
    <s v="2023-2024"/>
    <x v="0"/>
    <x v="66"/>
    <x v="3"/>
    <x v="3"/>
    <n v="4883"/>
    <x v="0"/>
    <x v="12"/>
    <x v="2"/>
    <x v="2"/>
    <n v="5.99"/>
    <n v="1"/>
  </r>
  <r>
    <x v="208"/>
    <x v="0"/>
    <s v="2023-2024"/>
    <x v="1"/>
    <x v="5"/>
    <x v="1"/>
    <x v="1"/>
    <n v="2067"/>
    <x v="0"/>
    <x v="5"/>
    <x v="9"/>
    <x v="9"/>
    <n v="5.99"/>
    <n v="1"/>
  </r>
  <r>
    <x v="209"/>
    <x v="2"/>
    <s v="2024-2025"/>
    <x v="1"/>
    <x v="5"/>
    <x v="1"/>
    <x v="1"/>
    <n v="2067"/>
    <x v="0"/>
    <x v="5"/>
    <x v="0"/>
    <x v="0"/>
    <n v="5.99"/>
    <n v="1"/>
  </r>
  <r>
    <x v="210"/>
    <x v="0"/>
    <s v="2023-2024"/>
    <x v="0"/>
    <x v="27"/>
    <x v="4"/>
    <x v="4"/>
    <n v="3066"/>
    <x v="0"/>
    <x v="7"/>
    <x v="9"/>
    <x v="9"/>
    <n v="5.99"/>
    <n v="1"/>
  </r>
  <r>
    <x v="211"/>
    <x v="2"/>
    <s v="2024-2025"/>
    <x v="0"/>
    <x v="89"/>
    <x v="4"/>
    <x v="4"/>
    <n v="3136"/>
    <x v="0"/>
    <x v="6"/>
    <x v="7"/>
    <x v="7"/>
    <n v="5.99"/>
    <n v="1"/>
  </r>
  <r>
    <x v="212"/>
    <x v="0"/>
    <s v="2023-2024"/>
    <x v="0"/>
    <x v="87"/>
    <x v="2"/>
    <x v="2"/>
    <n v="2609"/>
    <x v="0"/>
    <x v="2"/>
    <x v="0"/>
    <x v="0"/>
    <n v="5.99"/>
    <n v="1"/>
  </r>
  <r>
    <x v="213"/>
    <x v="1"/>
    <s v="2022-2023"/>
    <x v="0"/>
    <x v="14"/>
    <x v="1"/>
    <x v="1"/>
    <n v="2790"/>
    <x v="0"/>
    <x v="11"/>
    <x v="3"/>
    <x v="3"/>
    <n v="5.99"/>
    <n v="1"/>
  </r>
  <r>
    <x v="214"/>
    <x v="2"/>
    <s v="2024-2025"/>
    <x v="1"/>
    <x v="72"/>
    <x v="4"/>
    <x v="4"/>
    <n v="3931"/>
    <x v="0"/>
    <x v="16"/>
    <x v="2"/>
    <x v="2"/>
    <n v="5.99"/>
    <n v="1"/>
  </r>
  <r>
    <x v="215"/>
    <x v="2"/>
    <s v="2024-2025"/>
    <x v="0"/>
    <x v="18"/>
    <x v="6"/>
    <x v="6"/>
    <n v="5168"/>
    <x v="0"/>
    <x v="13"/>
    <x v="4"/>
    <x v="4"/>
    <n v="5.99"/>
    <n v="1"/>
  </r>
  <r>
    <x v="216"/>
    <x v="0"/>
    <s v="2023-2024"/>
    <x v="1"/>
    <x v="59"/>
    <x v="3"/>
    <x v="3"/>
    <n v="4509"/>
    <x v="0"/>
    <x v="3"/>
    <x v="2"/>
    <x v="2"/>
    <n v="5.99"/>
    <n v="1"/>
  </r>
  <r>
    <x v="182"/>
    <x v="1"/>
    <s v="2022-2023"/>
    <x v="1"/>
    <x v="60"/>
    <x v="1"/>
    <x v="1"/>
    <n v="2541"/>
    <x v="0"/>
    <x v="2"/>
    <x v="2"/>
    <x v="2"/>
    <n v="5.99"/>
    <n v="1"/>
  </r>
  <r>
    <x v="22"/>
    <x v="1"/>
    <s v="2022-2023"/>
    <x v="0"/>
    <x v="90"/>
    <x v="3"/>
    <x v="3"/>
    <n v="4700"/>
    <x v="0"/>
    <x v="17"/>
    <x v="6"/>
    <x v="6"/>
    <n v="5.99"/>
    <n v="1"/>
  </r>
  <r>
    <x v="217"/>
    <x v="0"/>
    <s v="2023-2024"/>
    <x v="0"/>
    <x v="50"/>
    <x v="4"/>
    <x v="4"/>
    <n v="3179"/>
    <x v="0"/>
    <x v="6"/>
    <x v="9"/>
    <x v="9"/>
    <n v="5.99"/>
    <n v="1"/>
  </r>
  <r>
    <x v="218"/>
    <x v="1"/>
    <s v="2022-2023"/>
    <x v="1"/>
    <x v="84"/>
    <x v="3"/>
    <x v="3"/>
    <n v="4215"/>
    <x v="0"/>
    <x v="3"/>
    <x v="2"/>
    <x v="2"/>
    <n v="5.99"/>
    <n v="1"/>
  </r>
  <r>
    <x v="219"/>
    <x v="1"/>
    <s v="2022-2023"/>
    <x v="0"/>
    <x v="52"/>
    <x v="3"/>
    <x v="3"/>
    <n v="4053"/>
    <x v="0"/>
    <x v="10"/>
    <x v="3"/>
    <x v="3"/>
    <n v="5.99"/>
    <n v="1"/>
  </r>
  <r>
    <x v="220"/>
    <x v="0"/>
    <s v="2023-2024"/>
    <x v="0"/>
    <x v="22"/>
    <x v="1"/>
    <x v="1"/>
    <n v="2539"/>
    <x v="0"/>
    <x v="2"/>
    <x v="9"/>
    <x v="9"/>
    <n v="5.99"/>
    <n v="1"/>
  </r>
  <r>
    <x v="191"/>
    <x v="0"/>
    <s v="2023-2024"/>
    <x v="1"/>
    <x v="23"/>
    <x v="1"/>
    <x v="1"/>
    <n v="2650"/>
    <x v="0"/>
    <x v="11"/>
    <x v="2"/>
    <x v="2"/>
    <n v="5.99"/>
    <n v="1"/>
  </r>
  <r>
    <x v="221"/>
    <x v="0"/>
    <s v="2023-2024"/>
    <x v="0"/>
    <x v="33"/>
    <x v="4"/>
    <x v="4"/>
    <n v="3280"/>
    <x v="0"/>
    <x v="8"/>
    <x v="1"/>
    <x v="1"/>
    <n v="5.99"/>
    <n v="1"/>
  </r>
  <r>
    <x v="222"/>
    <x v="2"/>
    <s v="2024-2025"/>
    <x v="0"/>
    <x v="54"/>
    <x v="4"/>
    <x v="4"/>
    <n v="3030"/>
    <x v="0"/>
    <x v="7"/>
    <x v="6"/>
    <x v="6"/>
    <n v="5.99"/>
    <n v="1"/>
  </r>
  <r>
    <x v="223"/>
    <x v="1"/>
    <s v="2022-2023"/>
    <x v="0"/>
    <x v="38"/>
    <x v="3"/>
    <x v="3"/>
    <n v="4802"/>
    <x v="0"/>
    <x v="12"/>
    <x v="3"/>
    <x v="3"/>
    <n v="6"/>
    <n v="1"/>
  </r>
  <r>
    <x v="224"/>
    <x v="1"/>
    <s v="2022-2023"/>
    <x v="0"/>
    <x v="39"/>
    <x v="0"/>
    <x v="0"/>
    <n v="6330"/>
    <x v="0"/>
    <x v="14"/>
    <x v="5"/>
    <x v="5"/>
    <n v="6"/>
    <n v="1"/>
  </r>
  <r>
    <x v="225"/>
    <x v="0"/>
    <s v="2023-2024"/>
    <x v="0"/>
    <x v="91"/>
    <x v="1"/>
    <x v="1"/>
    <n v="2064"/>
    <x v="0"/>
    <x v="5"/>
    <x v="4"/>
    <x v="4"/>
    <n v="6"/>
    <n v="1"/>
  </r>
  <r>
    <x v="134"/>
    <x v="0"/>
    <s v="2023-2024"/>
    <x v="0"/>
    <x v="67"/>
    <x v="3"/>
    <x v="3"/>
    <n v="4551"/>
    <x v="0"/>
    <x v="15"/>
    <x v="3"/>
    <x v="3"/>
    <n v="6"/>
    <n v="1"/>
  </r>
  <r>
    <x v="226"/>
    <x v="0"/>
    <s v="2023-2024"/>
    <x v="0"/>
    <x v="36"/>
    <x v="4"/>
    <x v="4"/>
    <n v="3148"/>
    <x v="0"/>
    <x v="6"/>
    <x v="3"/>
    <x v="3"/>
    <n v="6"/>
    <n v="1"/>
  </r>
  <r>
    <x v="137"/>
    <x v="2"/>
    <s v="2024-2025"/>
    <x v="1"/>
    <x v="36"/>
    <x v="4"/>
    <x v="4"/>
    <n v="3148"/>
    <x v="0"/>
    <x v="6"/>
    <x v="2"/>
    <x v="2"/>
    <n v="6"/>
    <n v="1"/>
  </r>
  <r>
    <x v="227"/>
    <x v="0"/>
    <s v="2023-2024"/>
    <x v="1"/>
    <x v="5"/>
    <x v="1"/>
    <x v="1"/>
    <n v="2067"/>
    <x v="0"/>
    <x v="5"/>
    <x v="1"/>
    <x v="1"/>
    <n v="6"/>
    <n v="1"/>
  </r>
  <r>
    <x v="228"/>
    <x v="0"/>
    <s v="2023-2024"/>
    <x v="1"/>
    <x v="5"/>
    <x v="1"/>
    <x v="1"/>
    <n v="2067"/>
    <x v="0"/>
    <x v="5"/>
    <x v="4"/>
    <x v="4"/>
    <n v="6"/>
    <n v="1"/>
  </r>
  <r>
    <x v="229"/>
    <x v="1"/>
    <s v="2022-2023"/>
    <x v="1"/>
    <x v="44"/>
    <x v="4"/>
    <x v="4"/>
    <n v="3977"/>
    <x v="0"/>
    <x v="16"/>
    <x v="7"/>
    <x v="7"/>
    <n v="6"/>
    <n v="1"/>
  </r>
  <r>
    <x v="230"/>
    <x v="1"/>
    <s v="2022-2023"/>
    <x v="0"/>
    <x v="87"/>
    <x v="2"/>
    <x v="2"/>
    <n v="2609"/>
    <x v="0"/>
    <x v="2"/>
    <x v="7"/>
    <x v="7"/>
    <n v="6"/>
    <n v="1"/>
  </r>
  <r>
    <x v="231"/>
    <x v="0"/>
    <s v="2023-2024"/>
    <x v="0"/>
    <x v="81"/>
    <x v="3"/>
    <x v="3"/>
    <n v="4680"/>
    <x v="0"/>
    <x v="17"/>
    <x v="4"/>
    <x v="4"/>
    <n v="6"/>
    <n v="1"/>
  </r>
  <r>
    <x v="136"/>
    <x v="0"/>
    <s v="2023-2024"/>
    <x v="0"/>
    <x v="92"/>
    <x v="3"/>
    <x v="3"/>
    <n v="4305"/>
    <x v="0"/>
    <x v="3"/>
    <x v="0"/>
    <x v="0"/>
    <n v="6"/>
    <n v="1"/>
  </r>
  <r>
    <x v="232"/>
    <x v="1"/>
    <s v="2022-2023"/>
    <x v="0"/>
    <x v="78"/>
    <x v="1"/>
    <x v="1"/>
    <n v="2141"/>
    <x v="0"/>
    <x v="4"/>
    <x v="2"/>
    <x v="2"/>
    <n v="6"/>
    <n v="1"/>
  </r>
  <r>
    <x v="233"/>
    <x v="1"/>
    <s v="2022-2023"/>
    <x v="0"/>
    <x v="60"/>
    <x v="1"/>
    <x v="1"/>
    <n v="2541"/>
    <x v="0"/>
    <x v="2"/>
    <x v="4"/>
    <x v="4"/>
    <n v="6"/>
    <n v="1"/>
  </r>
  <r>
    <x v="234"/>
    <x v="2"/>
    <s v="2024-2025"/>
    <x v="0"/>
    <x v="60"/>
    <x v="1"/>
    <x v="1"/>
    <n v="2541"/>
    <x v="0"/>
    <x v="2"/>
    <x v="4"/>
    <x v="4"/>
    <n v="6"/>
    <n v="1"/>
  </r>
  <r>
    <x v="235"/>
    <x v="1"/>
    <s v="2022-2023"/>
    <x v="0"/>
    <x v="37"/>
    <x v="1"/>
    <x v="1"/>
    <n v="2750"/>
    <x v="0"/>
    <x v="11"/>
    <x v="3"/>
    <x v="3"/>
    <n v="6"/>
    <n v="1"/>
  </r>
  <r>
    <x v="236"/>
    <x v="0"/>
    <s v="2023-2024"/>
    <x v="0"/>
    <x v="49"/>
    <x v="4"/>
    <x v="4"/>
    <n v="3134"/>
    <x v="0"/>
    <x v="6"/>
    <x v="5"/>
    <x v="5"/>
    <n v="6"/>
    <n v="1"/>
  </r>
  <r>
    <x v="237"/>
    <x v="0"/>
    <s v="2023-2024"/>
    <x v="0"/>
    <x v="31"/>
    <x v="1"/>
    <x v="1"/>
    <n v="2116"/>
    <x v="0"/>
    <x v="4"/>
    <x v="0"/>
    <x v="0"/>
    <n v="6"/>
    <n v="1"/>
  </r>
  <r>
    <x v="206"/>
    <x v="2"/>
    <s v="2024-2025"/>
    <x v="0"/>
    <x v="50"/>
    <x v="4"/>
    <x v="4"/>
    <n v="3179"/>
    <x v="0"/>
    <x v="6"/>
    <x v="3"/>
    <x v="3"/>
    <n v="6"/>
    <n v="1"/>
  </r>
  <r>
    <x v="238"/>
    <x v="2"/>
    <s v="2024-2025"/>
    <x v="0"/>
    <x v="22"/>
    <x v="1"/>
    <x v="1"/>
    <n v="2539"/>
    <x v="0"/>
    <x v="2"/>
    <x v="3"/>
    <x v="3"/>
    <n v="6"/>
    <n v="1"/>
  </r>
  <r>
    <x v="239"/>
    <x v="0"/>
    <s v="2023-2024"/>
    <x v="0"/>
    <x v="88"/>
    <x v="6"/>
    <x v="6"/>
    <n v="5011"/>
    <x v="0"/>
    <x v="13"/>
    <x v="3"/>
    <x v="3"/>
    <n v="6"/>
    <n v="1"/>
  </r>
  <r>
    <x v="42"/>
    <x v="0"/>
    <s v="2023-2024"/>
    <x v="0"/>
    <x v="66"/>
    <x v="3"/>
    <x v="3"/>
    <n v="4883"/>
    <x v="0"/>
    <x v="12"/>
    <x v="3"/>
    <x v="3"/>
    <n v="6.5"/>
    <n v="1"/>
  </r>
  <r>
    <x v="240"/>
    <x v="2"/>
    <s v="2024-2025"/>
    <x v="0"/>
    <x v="81"/>
    <x v="3"/>
    <x v="3"/>
    <n v="4680"/>
    <x v="0"/>
    <x v="17"/>
    <x v="1"/>
    <x v="1"/>
    <n v="6.5"/>
    <n v="1"/>
  </r>
  <r>
    <x v="241"/>
    <x v="0"/>
    <s v="2023-2024"/>
    <x v="0"/>
    <x v="17"/>
    <x v="3"/>
    <x v="3"/>
    <n v="4825"/>
    <x v="0"/>
    <x v="12"/>
    <x v="4"/>
    <x v="4"/>
    <n v="6.5"/>
    <n v="1"/>
  </r>
  <r>
    <x v="242"/>
    <x v="1"/>
    <s v="2022-2023"/>
    <x v="1"/>
    <x v="2"/>
    <x v="2"/>
    <x v="2"/>
    <n v="2617"/>
    <x v="0"/>
    <x v="2"/>
    <x v="0"/>
    <x v="0"/>
    <n v="6.56"/>
    <n v="1"/>
  </r>
  <r>
    <x v="243"/>
    <x v="2"/>
    <s v="2024-2025"/>
    <x v="0"/>
    <x v="27"/>
    <x v="4"/>
    <x v="4"/>
    <n v="3066"/>
    <x v="0"/>
    <x v="7"/>
    <x v="5"/>
    <x v="5"/>
    <n v="6.6"/>
    <n v="1"/>
  </r>
  <r>
    <x v="244"/>
    <x v="0"/>
    <s v="2023-2024"/>
    <x v="0"/>
    <x v="53"/>
    <x v="3"/>
    <x v="3"/>
    <n v="4119"/>
    <x v="0"/>
    <x v="10"/>
    <x v="3"/>
    <x v="3"/>
    <n v="6.6"/>
    <n v="1"/>
  </r>
  <r>
    <x v="245"/>
    <x v="0"/>
    <s v="2023-2024"/>
    <x v="0"/>
    <x v="84"/>
    <x v="3"/>
    <x v="3"/>
    <n v="4215"/>
    <x v="0"/>
    <x v="3"/>
    <x v="3"/>
    <x v="3"/>
    <n v="6.69"/>
    <n v="1"/>
  </r>
  <r>
    <x v="246"/>
    <x v="2"/>
    <s v="2024-2025"/>
    <x v="1"/>
    <x v="23"/>
    <x v="1"/>
    <x v="1"/>
    <n v="2650"/>
    <x v="0"/>
    <x v="11"/>
    <x v="6"/>
    <x v="6"/>
    <n v="6.81"/>
    <n v="1"/>
  </r>
  <r>
    <x v="247"/>
    <x v="2"/>
    <s v="2024-2025"/>
    <x v="0"/>
    <x v="35"/>
    <x v="3"/>
    <x v="3"/>
    <n v="4558"/>
    <x v="0"/>
    <x v="15"/>
    <x v="0"/>
    <x v="0"/>
    <n v="6.82"/>
    <n v="1"/>
  </r>
  <r>
    <x v="248"/>
    <x v="0"/>
    <s v="2023-2024"/>
    <x v="0"/>
    <x v="64"/>
    <x v="1"/>
    <x v="1"/>
    <n v="2350"/>
    <x v="0"/>
    <x v="1"/>
    <x v="5"/>
    <x v="5"/>
    <n v="6.96"/>
    <n v="1"/>
  </r>
  <r>
    <x v="249"/>
    <x v="1"/>
    <s v="2022-2023"/>
    <x v="0"/>
    <x v="39"/>
    <x v="0"/>
    <x v="0"/>
    <n v="6330"/>
    <x v="0"/>
    <x v="14"/>
    <x v="5"/>
    <x v="5"/>
    <n v="6.98"/>
    <n v="1"/>
  </r>
  <r>
    <x v="206"/>
    <x v="2"/>
    <s v="2024-2025"/>
    <x v="0"/>
    <x v="63"/>
    <x v="1"/>
    <x v="1"/>
    <n v="2015"/>
    <x v="0"/>
    <x v="5"/>
    <x v="2"/>
    <x v="2"/>
    <n v="6.99"/>
    <n v="1"/>
  </r>
  <r>
    <x v="228"/>
    <x v="0"/>
    <s v="2023-2024"/>
    <x v="0"/>
    <x v="34"/>
    <x v="4"/>
    <x v="4"/>
    <n v="3018"/>
    <x v="0"/>
    <x v="7"/>
    <x v="2"/>
    <x v="2"/>
    <n v="6.99"/>
    <n v="1"/>
  </r>
  <r>
    <x v="83"/>
    <x v="1"/>
    <s v="2022-2023"/>
    <x v="0"/>
    <x v="91"/>
    <x v="1"/>
    <x v="1"/>
    <n v="2064"/>
    <x v="0"/>
    <x v="5"/>
    <x v="1"/>
    <x v="1"/>
    <n v="6.99"/>
    <n v="1"/>
  </r>
  <r>
    <x v="250"/>
    <x v="0"/>
    <s v="2023-2024"/>
    <x v="0"/>
    <x v="1"/>
    <x v="1"/>
    <x v="1"/>
    <n v="2478"/>
    <x v="0"/>
    <x v="1"/>
    <x v="2"/>
    <x v="2"/>
    <n v="6.99"/>
    <n v="1"/>
  </r>
  <r>
    <x v="251"/>
    <x v="2"/>
    <s v="2024-2025"/>
    <x v="1"/>
    <x v="42"/>
    <x v="3"/>
    <x v="3"/>
    <n v="4870"/>
    <x v="0"/>
    <x v="12"/>
    <x v="4"/>
    <x v="4"/>
    <n v="6.99"/>
    <n v="1"/>
  </r>
  <r>
    <x v="252"/>
    <x v="1"/>
    <s v="2022-2023"/>
    <x v="0"/>
    <x v="43"/>
    <x v="1"/>
    <x v="1"/>
    <n v="2560"/>
    <x v="0"/>
    <x v="2"/>
    <x v="1"/>
    <x v="1"/>
    <n v="6.99"/>
    <n v="1"/>
  </r>
  <r>
    <x v="253"/>
    <x v="0"/>
    <s v="2023-2024"/>
    <x v="0"/>
    <x v="28"/>
    <x v="1"/>
    <x v="1"/>
    <n v="2830"/>
    <x v="0"/>
    <x v="11"/>
    <x v="2"/>
    <x v="2"/>
    <n v="6.99"/>
    <n v="1"/>
  </r>
  <r>
    <x v="254"/>
    <x v="2"/>
    <s v="2024-2025"/>
    <x v="1"/>
    <x v="13"/>
    <x v="1"/>
    <x v="1"/>
    <n v="2480"/>
    <x v="0"/>
    <x v="1"/>
    <x v="6"/>
    <x v="6"/>
    <n v="6.99"/>
    <n v="1"/>
  </r>
  <r>
    <x v="255"/>
    <x v="0"/>
    <s v="2023-2024"/>
    <x v="0"/>
    <x v="35"/>
    <x v="3"/>
    <x v="3"/>
    <n v="4558"/>
    <x v="0"/>
    <x v="15"/>
    <x v="3"/>
    <x v="3"/>
    <n v="6.99"/>
    <n v="1"/>
  </r>
  <r>
    <x v="256"/>
    <x v="0"/>
    <s v="2023-2024"/>
    <x v="1"/>
    <x v="72"/>
    <x v="4"/>
    <x v="4"/>
    <n v="3931"/>
    <x v="0"/>
    <x v="16"/>
    <x v="3"/>
    <x v="3"/>
    <n v="6.99"/>
    <n v="1"/>
  </r>
  <r>
    <x v="124"/>
    <x v="2"/>
    <s v="2024-2025"/>
    <x v="0"/>
    <x v="52"/>
    <x v="3"/>
    <x v="3"/>
    <n v="4053"/>
    <x v="0"/>
    <x v="10"/>
    <x v="9"/>
    <x v="9"/>
    <n v="6.99"/>
    <n v="1"/>
  </r>
  <r>
    <x v="81"/>
    <x v="0"/>
    <s v="2023-2024"/>
    <x v="0"/>
    <x v="91"/>
    <x v="1"/>
    <x v="1"/>
    <n v="2064"/>
    <x v="0"/>
    <x v="5"/>
    <x v="3"/>
    <x v="3"/>
    <n v="7"/>
    <n v="1"/>
  </r>
  <r>
    <x v="257"/>
    <x v="1"/>
    <s v="2022-2023"/>
    <x v="0"/>
    <x v="41"/>
    <x v="5"/>
    <x v="5"/>
    <n v="7320"/>
    <x v="0"/>
    <x v="9"/>
    <x v="4"/>
    <x v="4"/>
    <n v="7"/>
    <n v="1"/>
  </r>
  <r>
    <x v="258"/>
    <x v="0"/>
    <s v="2023-2024"/>
    <x v="0"/>
    <x v="43"/>
    <x v="1"/>
    <x v="1"/>
    <n v="2560"/>
    <x v="0"/>
    <x v="2"/>
    <x v="0"/>
    <x v="0"/>
    <n v="7"/>
    <n v="1"/>
  </r>
  <r>
    <x v="259"/>
    <x v="2"/>
    <s v="2024-2025"/>
    <x v="0"/>
    <x v="7"/>
    <x v="4"/>
    <x v="4"/>
    <n v="3175"/>
    <x v="0"/>
    <x v="6"/>
    <x v="3"/>
    <x v="3"/>
    <n v="7"/>
    <n v="1"/>
  </r>
  <r>
    <x v="260"/>
    <x v="1"/>
    <s v="2022-2023"/>
    <x v="0"/>
    <x v="93"/>
    <x v="4"/>
    <x v="4"/>
    <n v="3915"/>
    <x v="0"/>
    <x v="16"/>
    <x v="3"/>
    <x v="3"/>
    <n v="7"/>
    <n v="1"/>
  </r>
  <r>
    <x v="261"/>
    <x v="1"/>
    <s v="2022-2023"/>
    <x v="0"/>
    <x v="12"/>
    <x v="3"/>
    <x v="3"/>
    <n v="4068"/>
    <x v="0"/>
    <x v="10"/>
    <x v="4"/>
    <x v="4"/>
    <n v="7"/>
    <n v="1"/>
  </r>
  <r>
    <x v="262"/>
    <x v="2"/>
    <s v="2024-2025"/>
    <x v="1"/>
    <x v="94"/>
    <x v="5"/>
    <x v="5"/>
    <n v="7250"/>
    <x v="0"/>
    <x v="9"/>
    <x v="1"/>
    <x v="1"/>
    <n v="7"/>
    <n v="1"/>
  </r>
  <r>
    <x v="263"/>
    <x v="0"/>
    <s v="2023-2024"/>
    <x v="0"/>
    <x v="14"/>
    <x v="1"/>
    <x v="1"/>
    <n v="2790"/>
    <x v="0"/>
    <x v="11"/>
    <x v="4"/>
    <x v="4"/>
    <n v="7"/>
    <n v="1"/>
  </r>
  <r>
    <x v="101"/>
    <x v="2"/>
    <s v="2024-2025"/>
    <x v="0"/>
    <x v="72"/>
    <x v="4"/>
    <x v="4"/>
    <n v="3931"/>
    <x v="0"/>
    <x v="16"/>
    <x v="0"/>
    <x v="0"/>
    <n v="7"/>
    <n v="1"/>
  </r>
  <r>
    <x v="264"/>
    <x v="0"/>
    <s v="2023-2024"/>
    <x v="0"/>
    <x v="19"/>
    <x v="1"/>
    <x v="1"/>
    <n v="2800"/>
    <x v="0"/>
    <x v="11"/>
    <x v="0"/>
    <x v="0"/>
    <n v="7"/>
    <n v="1"/>
  </r>
  <r>
    <x v="265"/>
    <x v="1"/>
    <s v="2022-2023"/>
    <x v="0"/>
    <x v="32"/>
    <x v="6"/>
    <x v="6"/>
    <n v="5169"/>
    <x v="0"/>
    <x v="13"/>
    <x v="0"/>
    <x v="0"/>
    <n v="7"/>
    <n v="1"/>
  </r>
  <r>
    <x v="266"/>
    <x v="1"/>
    <s v="2022-2023"/>
    <x v="0"/>
    <x v="21"/>
    <x v="3"/>
    <x v="3"/>
    <n v="4012"/>
    <x v="0"/>
    <x v="10"/>
    <x v="0"/>
    <x v="0"/>
    <n v="7"/>
    <n v="1"/>
  </r>
  <r>
    <x v="267"/>
    <x v="2"/>
    <s v="2024-2025"/>
    <x v="0"/>
    <x v="21"/>
    <x v="3"/>
    <x v="3"/>
    <n v="4012"/>
    <x v="0"/>
    <x v="10"/>
    <x v="3"/>
    <x v="3"/>
    <n v="7"/>
    <n v="1"/>
  </r>
  <r>
    <x v="268"/>
    <x v="0"/>
    <s v="2023-2024"/>
    <x v="0"/>
    <x v="53"/>
    <x v="3"/>
    <x v="3"/>
    <n v="4119"/>
    <x v="0"/>
    <x v="10"/>
    <x v="0"/>
    <x v="0"/>
    <n v="7"/>
    <n v="1"/>
  </r>
  <r>
    <x v="269"/>
    <x v="1"/>
    <s v="2022-2023"/>
    <x v="0"/>
    <x v="36"/>
    <x v="4"/>
    <x v="4"/>
    <n v="3148"/>
    <x v="0"/>
    <x v="6"/>
    <x v="1"/>
    <x v="1"/>
    <n v="7.09"/>
    <n v="1"/>
  </r>
  <r>
    <x v="270"/>
    <x v="0"/>
    <s v="2023-2024"/>
    <x v="0"/>
    <x v="2"/>
    <x v="2"/>
    <x v="2"/>
    <n v="2617"/>
    <x v="0"/>
    <x v="2"/>
    <x v="1"/>
    <x v="1"/>
    <n v="7.22"/>
    <n v="1"/>
  </r>
  <r>
    <x v="271"/>
    <x v="1"/>
    <s v="2022-2023"/>
    <x v="0"/>
    <x v="93"/>
    <x v="4"/>
    <x v="4"/>
    <n v="3915"/>
    <x v="0"/>
    <x v="16"/>
    <x v="3"/>
    <x v="3"/>
    <n v="7.29"/>
    <n v="1"/>
  </r>
  <r>
    <x v="62"/>
    <x v="0"/>
    <s v="2023-2024"/>
    <x v="0"/>
    <x v="90"/>
    <x v="3"/>
    <x v="3"/>
    <n v="4700"/>
    <x v="0"/>
    <x v="17"/>
    <x v="1"/>
    <x v="1"/>
    <n v="7.41"/>
    <n v="1"/>
  </r>
  <r>
    <x v="272"/>
    <x v="1"/>
    <s v="2022-2023"/>
    <x v="1"/>
    <x v="44"/>
    <x v="4"/>
    <x v="4"/>
    <n v="3977"/>
    <x v="0"/>
    <x v="16"/>
    <x v="3"/>
    <x v="3"/>
    <n v="7.5"/>
    <n v="1"/>
  </r>
  <r>
    <x v="273"/>
    <x v="1"/>
    <s v="2022-2023"/>
    <x v="0"/>
    <x v="82"/>
    <x v="3"/>
    <x v="3"/>
    <n v="4655"/>
    <x v="0"/>
    <x v="17"/>
    <x v="3"/>
    <x v="3"/>
    <n v="7.5"/>
    <n v="1"/>
  </r>
  <r>
    <x v="274"/>
    <x v="0"/>
    <s v="2023-2024"/>
    <x v="1"/>
    <x v="84"/>
    <x v="3"/>
    <x v="3"/>
    <n v="4215"/>
    <x v="0"/>
    <x v="3"/>
    <x v="1"/>
    <x v="1"/>
    <n v="7.57"/>
    <n v="1"/>
  </r>
  <r>
    <x v="84"/>
    <x v="2"/>
    <s v="2024-2025"/>
    <x v="1"/>
    <x v="84"/>
    <x v="3"/>
    <x v="3"/>
    <n v="4215"/>
    <x v="0"/>
    <x v="3"/>
    <x v="1"/>
    <x v="1"/>
    <n v="7.76"/>
    <n v="1"/>
  </r>
  <r>
    <x v="178"/>
    <x v="0"/>
    <s v="2023-2024"/>
    <x v="0"/>
    <x v="33"/>
    <x v="4"/>
    <x v="4"/>
    <n v="3280"/>
    <x v="0"/>
    <x v="8"/>
    <x v="6"/>
    <x v="6"/>
    <n v="7.96"/>
    <n v="1"/>
  </r>
  <r>
    <x v="275"/>
    <x v="2"/>
    <s v="2024-2025"/>
    <x v="0"/>
    <x v="64"/>
    <x v="1"/>
    <x v="1"/>
    <n v="2350"/>
    <x v="0"/>
    <x v="1"/>
    <x v="5"/>
    <x v="5"/>
    <n v="7.98"/>
    <n v="1"/>
  </r>
  <r>
    <x v="276"/>
    <x v="0"/>
    <s v="2023-2024"/>
    <x v="0"/>
    <x v="40"/>
    <x v="4"/>
    <x v="4"/>
    <n v="3353"/>
    <x v="0"/>
    <x v="8"/>
    <x v="6"/>
    <x v="6"/>
    <n v="7.98"/>
    <n v="1"/>
  </r>
  <r>
    <x v="277"/>
    <x v="2"/>
    <s v="2024-2025"/>
    <x v="1"/>
    <x v="26"/>
    <x v="0"/>
    <x v="0"/>
    <n v="6280"/>
    <x v="0"/>
    <x v="14"/>
    <x v="6"/>
    <x v="6"/>
    <n v="7.98"/>
    <n v="1"/>
  </r>
  <r>
    <x v="278"/>
    <x v="0"/>
    <s v="2023-2024"/>
    <x v="0"/>
    <x v="36"/>
    <x v="4"/>
    <x v="4"/>
    <n v="3148"/>
    <x v="0"/>
    <x v="6"/>
    <x v="5"/>
    <x v="5"/>
    <n v="7.98"/>
    <n v="1"/>
  </r>
  <r>
    <x v="279"/>
    <x v="2"/>
    <s v="2024-2025"/>
    <x v="0"/>
    <x v="69"/>
    <x v="4"/>
    <x v="4"/>
    <n v="3199"/>
    <x v="0"/>
    <x v="6"/>
    <x v="6"/>
    <x v="6"/>
    <n v="7.98"/>
    <n v="1"/>
  </r>
  <r>
    <x v="280"/>
    <x v="2"/>
    <s v="2024-2025"/>
    <x v="0"/>
    <x v="11"/>
    <x v="5"/>
    <x v="5"/>
    <n v="7010"/>
    <x v="0"/>
    <x v="9"/>
    <x v="5"/>
    <x v="5"/>
    <n v="7.98"/>
    <n v="1"/>
  </r>
  <r>
    <x v="111"/>
    <x v="0"/>
    <s v="2023-2024"/>
    <x v="0"/>
    <x v="58"/>
    <x v="0"/>
    <x v="0"/>
    <n v="6027"/>
    <x v="0"/>
    <x v="0"/>
    <x v="5"/>
    <x v="5"/>
    <n v="7.98"/>
    <n v="1"/>
  </r>
  <r>
    <x v="281"/>
    <x v="0"/>
    <s v="2023-2024"/>
    <x v="1"/>
    <x v="60"/>
    <x v="1"/>
    <x v="1"/>
    <n v="2541"/>
    <x v="0"/>
    <x v="2"/>
    <x v="4"/>
    <x v="4"/>
    <n v="7.98"/>
    <n v="1"/>
  </r>
  <r>
    <x v="282"/>
    <x v="2"/>
    <s v="2024-2025"/>
    <x v="0"/>
    <x v="30"/>
    <x v="4"/>
    <x v="4"/>
    <n v="3131"/>
    <x v="0"/>
    <x v="6"/>
    <x v="5"/>
    <x v="5"/>
    <n v="7.98"/>
    <n v="1"/>
  </r>
  <r>
    <x v="283"/>
    <x v="0"/>
    <s v="2023-2024"/>
    <x v="1"/>
    <x v="73"/>
    <x v="6"/>
    <x v="6"/>
    <n v="5607"/>
    <x v="0"/>
    <x v="18"/>
    <x v="5"/>
    <x v="5"/>
    <n v="7.98"/>
    <n v="1"/>
  </r>
  <r>
    <x v="188"/>
    <x v="0"/>
    <s v="2023-2024"/>
    <x v="0"/>
    <x v="24"/>
    <x v="1"/>
    <x v="1"/>
    <n v="2120"/>
    <x v="0"/>
    <x v="4"/>
    <x v="5"/>
    <x v="5"/>
    <n v="7.98"/>
    <n v="1"/>
  </r>
  <r>
    <x v="284"/>
    <x v="2"/>
    <s v="2024-2025"/>
    <x v="0"/>
    <x v="22"/>
    <x v="1"/>
    <x v="1"/>
    <n v="2539"/>
    <x v="0"/>
    <x v="2"/>
    <x v="5"/>
    <x v="5"/>
    <n v="7.98"/>
    <n v="1"/>
  </r>
  <r>
    <x v="285"/>
    <x v="1"/>
    <s v="2022-2023"/>
    <x v="1"/>
    <x v="53"/>
    <x v="3"/>
    <x v="3"/>
    <n v="4119"/>
    <x v="0"/>
    <x v="10"/>
    <x v="3"/>
    <x v="3"/>
    <n v="7.98"/>
    <n v="1"/>
  </r>
  <r>
    <x v="286"/>
    <x v="0"/>
    <s v="2023-2024"/>
    <x v="0"/>
    <x v="39"/>
    <x v="0"/>
    <x v="0"/>
    <n v="6330"/>
    <x v="0"/>
    <x v="14"/>
    <x v="3"/>
    <x v="3"/>
    <n v="7.99"/>
    <n v="1"/>
  </r>
  <r>
    <x v="287"/>
    <x v="0"/>
    <s v="2023-2024"/>
    <x v="0"/>
    <x v="34"/>
    <x v="4"/>
    <x v="4"/>
    <n v="3018"/>
    <x v="0"/>
    <x v="7"/>
    <x v="3"/>
    <x v="3"/>
    <n v="7.99"/>
    <n v="1"/>
  </r>
  <r>
    <x v="288"/>
    <x v="1"/>
    <s v="2022-2023"/>
    <x v="0"/>
    <x v="25"/>
    <x v="4"/>
    <x v="4"/>
    <n v="3550"/>
    <x v="0"/>
    <x v="8"/>
    <x v="3"/>
    <x v="3"/>
    <n v="7.99"/>
    <n v="1"/>
  </r>
  <r>
    <x v="273"/>
    <x v="1"/>
    <s v="2022-2023"/>
    <x v="0"/>
    <x v="41"/>
    <x v="5"/>
    <x v="5"/>
    <n v="7320"/>
    <x v="0"/>
    <x v="9"/>
    <x v="5"/>
    <x v="5"/>
    <n v="7.99"/>
    <n v="1"/>
  </r>
  <r>
    <x v="289"/>
    <x v="1"/>
    <s v="2022-2023"/>
    <x v="0"/>
    <x v="44"/>
    <x v="4"/>
    <x v="4"/>
    <n v="3977"/>
    <x v="0"/>
    <x v="16"/>
    <x v="2"/>
    <x v="2"/>
    <n v="7.99"/>
    <n v="1"/>
  </r>
  <r>
    <x v="36"/>
    <x v="2"/>
    <s v="2024-2025"/>
    <x v="0"/>
    <x v="7"/>
    <x v="4"/>
    <x v="4"/>
    <n v="3175"/>
    <x v="0"/>
    <x v="6"/>
    <x v="9"/>
    <x v="9"/>
    <n v="7.99"/>
    <n v="1"/>
  </r>
  <r>
    <x v="290"/>
    <x v="0"/>
    <s v="2023-2024"/>
    <x v="0"/>
    <x v="70"/>
    <x v="4"/>
    <x v="4"/>
    <n v="3400"/>
    <x v="0"/>
    <x v="8"/>
    <x v="4"/>
    <x v="4"/>
    <n v="7.99"/>
    <n v="1"/>
  </r>
  <r>
    <x v="291"/>
    <x v="2"/>
    <s v="2024-2025"/>
    <x v="1"/>
    <x v="13"/>
    <x v="1"/>
    <x v="1"/>
    <n v="2480"/>
    <x v="0"/>
    <x v="1"/>
    <x v="3"/>
    <x v="3"/>
    <n v="7.99"/>
    <n v="1"/>
  </r>
  <r>
    <x v="292"/>
    <x v="0"/>
    <s v="2023-2024"/>
    <x v="0"/>
    <x v="29"/>
    <x v="4"/>
    <x v="4"/>
    <n v="3500"/>
    <x v="0"/>
    <x v="8"/>
    <x v="7"/>
    <x v="7"/>
    <n v="7.99"/>
    <n v="1"/>
  </r>
  <r>
    <x v="218"/>
    <x v="1"/>
    <s v="2022-2023"/>
    <x v="0"/>
    <x v="47"/>
    <x v="1"/>
    <x v="1"/>
    <n v="2101"/>
    <x v="0"/>
    <x v="4"/>
    <x v="0"/>
    <x v="0"/>
    <n v="7.99"/>
    <n v="1"/>
  </r>
  <r>
    <x v="293"/>
    <x v="0"/>
    <s v="2023-2024"/>
    <x v="1"/>
    <x v="47"/>
    <x v="1"/>
    <x v="1"/>
    <n v="2101"/>
    <x v="0"/>
    <x v="4"/>
    <x v="9"/>
    <x v="9"/>
    <n v="7.99"/>
    <n v="1"/>
  </r>
  <r>
    <x v="222"/>
    <x v="2"/>
    <s v="2024-2025"/>
    <x v="0"/>
    <x v="90"/>
    <x v="3"/>
    <x v="3"/>
    <n v="4700"/>
    <x v="0"/>
    <x v="17"/>
    <x v="6"/>
    <x v="6"/>
    <n v="7.99"/>
    <n v="1"/>
  </r>
  <r>
    <x v="294"/>
    <x v="1"/>
    <s v="2022-2023"/>
    <x v="0"/>
    <x v="32"/>
    <x v="6"/>
    <x v="6"/>
    <n v="5169"/>
    <x v="0"/>
    <x v="13"/>
    <x v="7"/>
    <x v="7"/>
    <n v="7.99"/>
    <n v="1"/>
  </r>
  <r>
    <x v="295"/>
    <x v="0"/>
    <s v="2023-2024"/>
    <x v="1"/>
    <x v="84"/>
    <x v="3"/>
    <x v="3"/>
    <n v="4215"/>
    <x v="0"/>
    <x v="3"/>
    <x v="0"/>
    <x v="0"/>
    <n v="7.99"/>
    <n v="1"/>
  </r>
  <r>
    <x v="49"/>
    <x v="2"/>
    <s v="2024-2025"/>
    <x v="0"/>
    <x v="22"/>
    <x v="1"/>
    <x v="1"/>
    <n v="2539"/>
    <x v="0"/>
    <x v="2"/>
    <x v="0"/>
    <x v="0"/>
    <n v="7.99"/>
    <n v="1"/>
  </r>
  <r>
    <x v="296"/>
    <x v="0"/>
    <s v="2023-2024"/>
    <x v="0"/>
    <x v="45"/>
    <x v="3"/>
    <x v="3"/>
    <n v="4570"/>
    <x v="0"/>
    <x v="15"/>
    <x v="0"/>
    <x v="0"/>
    <n v="8"/>
    <n v="1"/>
  </r>
  <r>
    <x v="297"/>
    <x v="2"/>
    <s v="2024-2025"/>
    <x v="0"/>
    <x v="92"/>
    <x v="3"/>
    <x v="3"/>
    <n v="4305"/>
    <x v="0"/>
    <x v="3"/>
    <x v="0"/>
    <x v="0"/>
    <n v="8"/>
    <n v="1"/>
  </r>
  <r>
    <x v="298"/>
    <x v="1"/>
    <s v="2022-2023"/>
    <x v="0"/>
    <x v="14"/>
    <x v="1"/>
    <x v="1"/>
    <n v="2790"/>
    <x v="0"/>
    <x v="11"/>
    <x v="3"/>
    <x v="3"/>
    <n v="8"/>
    <n v="1"/>
  </r>
  <r>
    <x v="299"/>
    <x v="1"/>
    <s v="2022-2023"/>
    <x v="0"/>
    <x v="80"/>
    <x v="0"/>
    <x v="0"/>
    <n v="6109"/>
    <x v="0"/>
    <x v="14"/>
    <x v="3"/>
    <x v="3"/>
    <n v="8"/>
    <n v="1"/>
  </r>
  <r>
    <x v="113"/>
    <x v="2"/>
    <s v="2024-2025"/>
    <x v="1"/>
    <x v="16"/>
    <x v="0"/>
    <x v="0"/>
    <n v="6030"/>
    <x v="0"/>
    <x v="0"/>
    <x v="1"/>
    <x v="1"/>
    <n v="8"/>
    <n v="1"/>
  </r>
  <r>
    <x v="202"/>
    <x v="2"/>
    <s v="2024-2025"/>
    <x v="1"/>
    <x v="76"/>
    <x v="1"/>
    <x v="1"/>
    <n v="2031"/>
    <x v="0"/>
    <x v="5"/>
    <x v="4"/>
    <x v="4"/>
    <n v="8"/>
    <n v="1"/>
  </r>
  <r>
    <x v="300"/>
    <x v="2"/>
    <s v="2024-2025"/>
    <x v="1"/>
    <x v="53"/>
    <x v="3"/>
    <x v="3"/>
    <n v="4119"/>
    <x v="0"/>
    <x v="10"/>
    <x v="2"/>
    <x v="2"/>
    <n v="8"/>
    <n v="1"/>
  </r>
  <r>
    <x v="301"/>
    <x v="1"/>
    <s v="2022-2023"/>
    <x v="0"/>
    <x v="36"/>
    <x v="4"/>
    <x v="4"/>
    <n v="3148"/>
    <x v="0"/>
    <x v="6"/>
    <x v="3"/>
    <x v="3"/>
    <n v="8.1"/>
    <n v="1"/>
  </r>
  <r>
    <x v="19"/>
    <x v="0"/>
    <s v="2023-2024"/>
    <x v="0"/>
    <x v="10"/>
    <x v="4"/>
    <x v="4"/>
    <n v="3551"/>
    <x v="0"/>
    <x v="8"/>
    <x v="5"/>
    <x v="5"/>
    <n v="8.23"/>
    <n v="1"/>
  </r>
  <r>
    <x v="302"/>
    <x v="0"/>
    <s v="2023-2024"/>
    <x v="0"/>
    <x v="31"/>
    <x v="1"/>
    <x v="1"/>
    <n v="2116"/>
    <x v="0"/>
    <x v="4"/>
    <x v="9"/>
    <x v="9"/>
    <n v="8.26"/>
    <n v="1"/>
  </r>
  <r>
    <x v="94"/>
    <x v="0"/>
    <s v="2023-2024"/>
    <x v="0"/>
    <x v="31"/>
    <x v="1"/>
    <x v="1"/>
    <n v="2116"/>
    <x v="0"/>
    <x v="4"/>
    <x v="8"/>
    <x v="8"/>
    <n v="8.2799999999999994"/>
    <n v="1"/>
  </r>
  <r>
    <x v="303"/>
    <x v="1"/>
    <s v="2022-2023"/>
    <x v="0"/>
    <x v="31"/>
    <x v="1"/>
    <x v="1"/>
    <n v="2116"/>
    <x v="0"/>
    <x v="4"/>
    <x v="4"/>
    <x v="4"/>
    <n v="8.4400000000000013"/>
    <n v="1"/>
  </r>
  <r>
    <x v="304"/>
    <x v="1"/>
    <s v="2022-2023"/>
    <x v="0"/>
    <x v="75"/>
    <x v="0"/>
    <x v="0"/>
    <n v="6450"/>
    <x v="0"/>
    <x v="20"/>
    <x v="3"/>
    <x v="3"/>
    <n v="8.5"/>
    <n v="1"/>
  </r>
  <r>
    <x v="5"/>
    <x v="0"/>
    <s v="2023-2024"/>
    <x v="0"/>
    <x v="80"/>
    <x v="0"/>
    <x v="0"/>
    <n v="6109"/>
    <x v="0"/>
    <x v="14"/>
    <x v="3"/>
    <x v="3"/>
    <n v="8.5"/>
    <n v="1"/>
  </r>
  <r>
    <x v="305"/>
    <x v="0"/>
    <s v="2023-2024"/>
    <x v="0"/>
    <x v="76"/>
    <x v="1"/>
    <x v="1"/>
    <n v="2031"/>
    <x v="0"/>
    <x v="5"/>
    <x v="3"/>
    <x v="3"/>
    <n v="8.5"/>
    <n v="1"/>
  </r>
  <r>
    <x v="282"/>
    <x v="2"/>
    <s v="2024-2025"/>
    <x v="1"/>
    <x v="67"/>
    <x v="3"/>
    <x v="3"/>
    <n v="4551"/>
    <x v="0"/>
    <x v="15"/>
    <x v="2"/>
    <x v="2"/>
    <n v="8.629999999999999"/>
    <n v="1"/>
  </r>
  <r>
    <x v="4"/>
    <x v="0"/>
    <s v="2023-2024"/>
    <x v="0"/>
    <x v="64"/>
    <x v="1"/>
    <x v="1"/>
    <n v="2350"/>
    <x v="0"/>
    <x v="1"/>
    <x v="3"/>
    <x v="3"/>
    <n v="8.84"/>
    <n v="1"/>
  </r>
  <r>
    <x v="306"/>
    <x v="2"/>
    <s v="2024-2025"/>
    <x v="1"/>
    <x v="56"/>
    <x v="1"/>
    <x v="1"/>
    <n v="2795"/>
    <x v="0"/>
    <x v="11"/>
    <x v="1"/>
    <x v="1"/>
    <n v="8.9400000000000013"/>
    <n v="1"/>
  </r>
  <r>
    <x v="307"/>
    <x v="0"/>
    <s v="2023-2024"/>
    <x v="0"/>
    <x v="24"/>
    <x v="1"/>
    <x v="1"/>
    <n v="2120"/>
    <x v="0"/>
    <x v="4"/>
    <x v="1"/>
    <x v="1"/>
    <n v="8.9400000000000013"/>
    <n v="1"/>
  </r>
  <r>
    <x v="308"/>
    <x v="1"/>
    <s v="2022-2023"/>
    <x v="0"/>
    <x v="27"/>
    <x v="4"/>
    <x v="4"/>
    <n v="3066"/>
    <x v="0"/>
    <x v="7"/>
    <x v="3"/>
    <x v="3"/>
    <n v="8.9700000000000006"/>
    <n v="1"/>
  </r>
  <r>
    <x v="309"/>
    <x v="0"/>
    <s v="2023-2024"/>
    <x v="0"/>
    <x v="68"/>
    <x v="7"/>
    <x v="7"/>
    <n v="800"/>
    <x v="0"/>
    <x v="19"/>
    <x v="2"/>
    <x v="2"/>
    <n v="8.98"/>
    <n v="1"/>
  </r>
  <r>
    <x v="287"/>
    <x v="0"/>
    <s v="2023-2024"/>
    <x v="1"/>
    <x v="26"/>
    <x v="0"/>
    <x v="0"/>
    <n v="6280"/>
    <x v="0"/>
    <x v="14"/>
    <x v="0"/>
    <x v="0"/>
    <n v="8.99"/>
    <n v="1"/>
  </r>
  <r>
    <x v="310"/>
    <x v="0"/>
    <s v="2023-2024"/>
    <x v="0"/>
    <x v="43"/>
    <x v="1"/>
    <x v="1"/>
    <n v="2560"/>
    <x v="0"/>
    <x v="2"/>
    <x v="2"/>
    <x v="2"/>
    <n v="8.99"/>
    <n v="1"/>
  </r>
  <r>
    <x v="311"/>
    <x v="0"/>
    <s v="2023-2024"/>
    <x v="0"/>
    <x v="60"/>
    <x v="1"/>
    <x v="1"/>
    <n v="2541"/>
    <x v="0"/>
    <x v="2"/>
    <x v="9"/>
    <x v="9"/>
    <n v="8.99"/>
    <n v="1"/>
  </r>
  <r>
    <x v="142"/>
    <x v="1"/>
    <s v="2022-2023"/>
    <x v="0"/>
    <x v="95"/>
    <x v="7"/>
    <x v="7"/>
    <n v="870"/>
    <x v="0"/>
    <x v="19"/>
    <x v="3"/>
    <x v="3"/>
    <n v="9"/>
    <n v="1"/>
  </r>
  <r>
    <x v="312"/>
    <x v="1"/>
    <s v="2022-2023"/>
    <x v="0"/>
    <x v="0"/>
    <x v="0"/>
    <x v="0"/>
    <n v="6021"/>
    <x v="0"/>
    <x v="0"/>
    <x v="3"/>
    <x v="3"/>
    <n v="9"/>
    <n v="1"/>
  </r>
  <r>
    <x v="313"/>
    <x v="0"/>
    <s v="2023-2024"/>
    <x v="0"/>
    <x v="86"/>
    <x v="0"/>
    <x v="0"/>
    <n v="6725"/>
    <x v="0"/>
    <x v="20"/>
    <x v="3"/>
    <x v="3"/>
    <n v="9"/>
    <n v="1"/>
  </r>
  <r>
    <x v="314"/>
    <x v="0"/>
    <s v="2023-2024"/>
    <x v="0"/>
    <x v="6"/>
    <x v="0"/>
    <x v="0"/>
    <n v="6010"/>
    <x v="0"/>
    <x v="0"/>
    <x v="3"/>
    <x v="3"/>
    <n v="9"/>
    <n v="1"/>
  </r>
  <r>
    <x v="49"/>
    <x v="2"/>
    <s v="2024-2025"/>
    <x v="0"/>
    <x v="62"/>
    <x v="0"/>
    <x v="0"/>
    <n v="6112"/>
    <x v="0"/>
    <x v="14"/>
    <x v="1"/>
    <x v="1"/>
    <n v="9"/>
    <n v="1"/>
  </r>
  <r>
    <x v="315"/>
    <x v="0"/>
    <s v="2023-2024"/>
    <x v="0"/>
    <x v="72"/>
    <x v="4"/>
    <x v="4"/>
    <n v="3931"/>
    <x v="0"/>
    <x v="16"/>
    <x v="3"/>
    <x v="3"/>
    <n v="9"/>
    <n v="1"/>
  </r>
  <r>
    <x v="316"/>
    <x v="0"/>
    <s v="2023-2024"/>
    <x v="0"/>
    <x v="77"/>
    <x v="5"/>
    <x v="5"/>
    <n v="7018"/>
    <x v="0"/>
    <x v="9"/>
    <x v="3"/>
    <x v="3"/>
    <n v="9"/>
    <n v="1"/>
  </r>
  <r>
    <x v="317"/>
    <x v="0"/>
    <s v="2023-2024"/>
    <x v="0"/>
    <x v="34"/>
    <x v="4"/>
    <x v="4"/>
    <n v="3018"/>
    <x v="0"/>
    <x v="7"/>
    <x v="0"/>
    <x v="0"/>
    <n v="9.02"/>
    <n v="1"/>
  </r>
  <r>
    <x v="318"/>
    <x v="0"/>
    <s v="2023-2024"/>
    <x v="0"/>
    <x v="10"/>
    <x v="4"/>
    <x v="4"/>
    <n v="3551"/>
    <x v="0"/>
    <x v="8"/>
    <x v="3"/>
    <x v="3"/>
    <n v="9.11"/>
    <n v="1"/>
  </r>
  <r>
    <x v="238"/>
    <x v="2"/>
    <s v="2024-2025"/>
    <x v="0"/>
    <x v="23"/>
    <x v="1"/>
    <x v="1"/>
    <n v="2650"/>
    <x v="0"/>
    <x v="11"/>
    <x v="7"/>
    <x v="7"/>
    <n v="9.2899999999999991"/>
    <n v="1"/>
  </r>
  <r>
    <x v="90"/>
    <x v="2"/>
    <s v="2024-2025"/>
    <x v="0"/>
    <x v="34"/>
    <x v="4"/>
    <x v="4"/>
    <n v="3018"/>
    <x v="0"/>
    <x v="7"/>
    <x v="1"/>
    <x v="1"/>
    <n v="9.36"/>
    <n v="1"/>
  </r>
  <r>
    <x v="319"/>
    <x v="0"/>
    <s v="2023-2024"/>
    <x v="0"/>
    <x v="82"/>
    <x v="3"/>
    <x v="3"/>
    <n v="4655"/>
    <x v="0"/>
    <x v="17"/>
    <x v="1"/>
    <x v="1"/>
    <n v="9.5"/>
    <n v="1"/>
  </r>
  <r>
    <x v="244"/>
    <x v="0"/>
    <s v="2023-2024"/>
    <x v="0"/>
    <x v="12"/>
    <x v="3"/>
    <x v="3"/>
    <n v="4068"/>
    <x v="0"/>
    <x v="10"/>
    <x v="0"/>
    <x v="0"/>
    <n v="9.5"/>
    <n v="1"/>
  </r>
  <r>
    <x v="320"/>
    <x v="2"/>
    <s v="2024-2025"/>
    <x v="0"/>
    <x v="26"/>
    <x v="0"/>
    <x v="0"/>
    <n v="6280"/>
    <x v="0"/>
    <x v="14"/>
    <x v="3"/>
    <x v="3"/>
    <n v="9.52"/>
    <n v="1"/>
  </r>
  <r>
    <x v="321"/>
    <x v="0"/>
    <s v="2023-2024"/>
    <x v="0"/>
    <x v="75"/>
    <x v="0"/>
    <x v="0"/>
    <n v="6450"/>
    <x v="0"/>
    <x v="20"/>
    <x v="3"/>
    <x v="3"/>
    <n v="9.6"/>
    <n v="1"/>
  </r>
  <r>
    <x v="322"/>
    <x v="0"/>
    <s v="2023-2024"/>
    <x v="0"/>
    <x v="27"/>
    <x v="4"/>
    <x v="4"/>
    <n v="3066"/>
    <x v="0"/>
    <x v="7"/>
    <x v="1"/>
    <x v="1"/>
    <n v="9.85"/>
    <n v="1"/>
  </r>
  <r>
    <x v="323"/>
    <x v="0"/>
    <s v="2023-2024"/>
    <x v="0"/>
    <x v="5"/>
    <x v="1"/>
    <x v="1"/>
    <n v="2067"/>
    <x v="0"/>
    <x v="5"/>
    <x v="6"/>
    <x v="6"/>
    <n v="9.9499999999999993"/>
    <n v="1"/>
  </r>
  <r>
    <x v="324"/>
    <x v="0"/>
    <s v="2023-2024"/>
    <x v="1"/>
    <x v="37"/>
    <x v="1"/>
    <x v="1"/>
    <n v="2750"/>
    <x v="0"/>
    <x v="11"/>
    <x v="6"/>
    <x v="6"/>
    <n v="9.9499999999999993"/>
    <n v="1"/>
  </r>
  <r>
    <x v="143"/>
    <x v="2"/>
    <s v="2024-2025"/>
    <x v="0"/>
    <x v="35"/>
    <x v="3"/>
    <x v="3"/>
    <n v="4558"/>
    <x v="0"/>
    <x v="15"/>
    <x v="5"/>
    <x v="5"/>
    <n v="9.9700000000000006"/>
    <n v="1"/>
  </r>
  <r>
    <x v="269"/>
    <x v="1"/>
    <s v="2022-2023"/>
    <x v="0"/>
    <x v="31"/>
    <x v="1"/>
    <x v="1"/>
    <n v="2116"/>
    <x v="0"/>
    <x v="4"/>
    <x v="5"/>
    <x v="5"/>
    <n v="9.9700000000000006"/>
    <n v="1"/>
  </r>
  <r>
    <x v="325"/>
    <x v="1"/>
    <s v="2022-2023"/>
    <x v="0"/>
    <x v="66"/>
    <x v="3"/>
    <x v="3"/>
    <n v="4883"/>
    <x v="0"/>
    <x v="12"/>
    <x v="6"/>
    <x v="6"/>
    <n v="9.98"/>
    <n v="1"/>
  </r>
  <r>
    <x v="242"/>
    <x v="1"/>
    <s v="2022-2023"/>
    <x v="0"/>
    <x v="25"/>
    <x v="4"/>
    <x v="4"/>
    <n v="3550"/>
    <x v="0"/>
    <x v="8"/>
    <x v="5"/>
    <x v="5"/>
    <n v="9.98"/>
    <n v="1"/>
  </r>
  <r>
    <x v="326"/>
    <x v="0"/>
    <s v="2023-2024"/>
    <x v="0"/>
    <x v="25"/>
    <x v="4"/>
    <x v="4"/>
    <n v="3550"/>
    <x v="0"/>
    <x v="8"/>
    <x v="4"/>
    <x v="4"/>
    <n v="9.98"/>
    <n v="1"/>
  </r>
  <r>
    <x v="327"/>
    <x v="0"/>
    <s v="2023-2024"/>
    <x v="0"/>
    <x v="41"/>
    <x v="5"/>
    <x v="5"/>
    <n v="7320"/>
    <x v="0"/>
    <x v="9"/>
    <x v="7"/>
    <x v="7"/>
    <n v="9.98"/>
    <n v="1"/>
  </r>
  <r>
    <x v="247"/>
    <x v="2"/>
    <s v="2024-2025"/>
    <x v="1"/>
    <x v="36"/>
    <x v="4"/>
    <x v="4"/>
    <n v="3148"/>
    <x v="0"/>
    <x v="6"/>
    <x v="5"/>
    <x v="5"/>
    <n v="9.98"/>
    <n v="1"/>
  </r>
  <r>
    <x v="328"/>
    <x v="2"/>
    <s v="2024-2025"/>
    <x v="1"/>
    <x v="5"/>
    <x v="1"/>
    <x v="1"/>
    <n v="2067"/>
    <x v="0"/>
    <x v="5"/>
    <x v="5"/>
    <x v="5"/>
    <n v="9.98"/>
    <n v="1"/>
  </r>
  <r>
    <x v="329"/>
    <x v="0"/>
    <s v="2023-2024"/>
    <x v="0"/>
    <x v="8"/>
    <x v="1"/>
    <x v="1"/>
    <n v="2158"/>
    <x v="0"/>
    <x v="4"/>
    <x v="3"/>
    <x v="3"/>
    <n v="9.98"/>
    <n v="1"/>
  </r>
  <r>
    <x v="330"/>
    <x v="0"/>
    <s v="2023-2024"/>
    <x v="0"/>
    <x v="85"/>
    <x v="0"/>
    <x v="0"/>
    <n v="6530"/>
    <x v="0"/>
    <x v="20"/>
    <x v="2"/>
    <x v="2"/>
    <n v="9.98"/>
    <n v="1"/>
  </r>
  <r>
    <x v="32"/>
    <x v="0"/>
    <s v="2023-2024"/>
    <x v="0"/>
    <x v="45"/>
    <x v="3"/>
    <x v="3"/>
    <n v="4570"/>
    <x v="0"/>
    <x v="15"/>
    <x v="6"/>
    <x v="6"/>
    <n v="9.98"/>
    <n v="1"/>
  </r>
  <r>
    <x v="79"/>
    <x v="0"/>
    <s v="2023-2024"/>
    <x v="0"/>
    <x v="71"/>
    <x v="6"/>
    <x v="6"/>
    <n v="5043"/>
    <x v="0"/>
    <x v="13"/>
    <x v="1"/>
    <x v="1"/>
    <n v="9.98"/>
    <n v="1"/>
  </r>
  <r>
    <x v="331"/>
    <x v="0"/>
    <s v="2023-2024"/>
    <x v="0"/>
    <x v="71"/>
    <x v="6"/>
    <x v="6"/>
    <n v="5043"/>
    <x v="0"/>
    <x v="13"/>
    <x v="5"/>
    <x v="5"/>
    <n v="9.98"/>
    <n v="1"/>
  </r>
  <r>
    <x v="332"/>
    <x v="0"/>
    <s v="2023-2024"/>
    <x v="1"/>
    <x v="73"/>
    <x v="6"/>
    <x v="6"/>
    <n v="5607"/>
    <x v="0"/>
    <x v="18"/>
    <x v="5"/>
    <x v="5"/>
    <n v="9.98"/>
    <n v="1"/>
  </r>
  <r>
    <x v="49"/>
    <x v="2"/>
    <s v="2024-2025"/>
    <x v="0"/>
    <x v="90"/>
    <x v="3"/>
    <x v="3"/>
    <n v="4700"/>
    <x v="0"/>
    <x v="17"/>
    <x v="5"/>
    <x v="5"/>
    <n v="9.98"/>
    <n v="1"/>
  </r>
  <r>
    <x v="211"/>
    <x v="2"/>
    <s v="2024-2025"/>
    <x v="0"/>
    <x v="50"/>
    <x v="4"/>
    <x v="4"/>
    <n v="3179"/>
    <x v="0"/>
    <x v="6"/>
    <x v="1"/>
    <x v="1"/>
    <n v="9.98"/>
    <n v="1"/>
  </r>
  <r>
    <x v="194"/>
    <x v="2"/>
    <s v="2024-2025"/>
    <x v="1"/>
    <x v="84"/>
    <x v="3"/>
    <x v="3"/>
    <n v="4215"/>
    <x v="0"/>
    <x v="3"/>
    <x v="5"/>
    <x v="5"/>
    <n v="9.98"/>
    <n v="1"/>
  </r>
  <r>
    <x v="333"/>
    <x v="1"/>
    <s v="2022-2023"/>
    <x v="0"/>
    <x v="55"/>
    <x v="3"/>
    <x v="3"/>
    <n v="4703"/>
    <x v="0"/>
    <x v="17"/>
    <x v="5"/>
    <x v="5"/>
    <n v="9.98"/>
    <n v="1"/>
  </r>
  <r>
    <x v="18"/>
    <x v="0"/>
    <s v="2023-2024"/>
    <x v="0"/>
    <x v="39"/>
    <x v="0"/>
    <x v="0"/>
    <n v="6330"/>
    <x v="0"/>
    <x v="14"/>
    <x v="4"/>
    <x v="4"/>
    <n v="9.99"/>
    <n v="1"/>
  </r>
  <r>
    <x v="58"/>
    <x v="2"/>
    <s v="2024-2025"/>
    <x v="0"/>
    <x v="39"/>
    <x v="0"/>
    <x v="0"/>
    <n v="6330"/>
    <x v="0"/>
    <x v="14"/>
    <x v="9"/>
    <x v="9"/>
    <n v="9.99"/>
    <n v="1"/>
  </r>
  <r>
    <x v="334"/>
    <x v="2"/>
    <s v="2024-2025"/>
    <x v="0"/>
    <x v="40"/>
    <x v="4"/>
    <x v="4"/>
    <n v="3353"/>
    <x v="0"/>
    <x v="8"/>
    <x v="4"/>
    <x v="4"/>
    <n v="9.99"/>
    <n v="1"/>
  </r>
  <r>
    <x v="335"/>
    <x v="1"/>
    <s v="2022-2023"/>
    <x v="1"/>
    <x v="56"/>
    <x v="1"/>
    <x v="1"/>
    <n v="2795"/>
    <x v="0"/>
    <x v="11"/>
    <x v="3"/>
    <x v="3"/>
    <n v="9.99"/>
    <n v="1"/>
  </r>
  <r>
    <x v="54"/>
    <x v="0"/>
    <s v="2023-2024"/>
    <x v="0"/>
    <x v="86"/>
    <x v="0"/>
    <x v="0"/>
    <n v="6725"/>
    <x v="0"/>
    <x v="20"/>
    <x v="7"/>
    <x v="7"/>
    <n v="9.99"/>
    <n v="1"/>
  </r>
  <r>
    <x v="302"/>
    <x v="0"/>
    <s v="2023-2024"/>
    <x v="1"/>
    <x v="42"/>
    <x v="3"/>
    <x v="3"/>
    <n v="4870"/>
    <x v="0"/>
    <x v="12"/>
    <x v="0"/>
    <x v="0"/>
    <n v="9.99"/>
    <n v="1"/>
  </r>
  <r>
    <x v="336"/>
    <x v="0"/>
    <s v="2023-2024"/>
    <x v="1"/>
    <x v="67"/>
    <x v="3"/>
    <x v="3"/>
    <n v="4551"/>
    <x v="0"/>
    <x v="15"/>
    <x v="2"/>
    <x v="2"/>
    <n v="9.99"/>
    <n v="1"/>
  </r>
  <r>
    <x v="337"/>
    <x v="0"/>
    <s v="2023-2024"/>
    <x v="0"/>
    <x v="43"/>
    <x v="1"/>
    <x v="1"/>
    <n v="2560"/>
    <x v="0"/>
    <x v="2"/>
    <x v="2"/>
    <x v="2"/>
    <n v="9.99"/>
    <n v="1"/>
  </r>
  <r>
    <x v="41"/>
    <x v="1"/>
    <s v="2022-2023"/>
    <x v="0"/>
    <x v="4"/>
    <x v="1"/>
    <x v="1"/>
    <n v="2154"/>
    <x v="0"/>
    <x v="4"/>
    <x v="4"/>
    <x v="4"/>
    <n v="9.99"/>
    <n v="1"/>
  </r>
  <r>
    <x v="244"/>
    <x v="0"/>
    <s v="2023-2024"/>
    <x v="0"/>
    <x v="68"/>
    <x v="7"/>
    <x v="7"/>
    <n v="800"/>
    <x v="0"/>
    <x v="19"/>
    <x v="3"/>
    <x v="3"/>
    <n v="9.99"/>
    <n v="1"/>
  </r>
  <r>
    <x v="82"/>
    <x v="2"/>
    <s v="2024-2025"/>
    <x v="0"/>
    <x v="8"/>
    <x v="1"/>
    <x v="1"/>
    <n v="2158"/>
    <x v="0"/>
    <x v="4"/>
    <x v="3"/>
    <x v="3"/>
    <n v="9.99"/>
    <n v="1"/>
  </r>
  <r>
    <x v="338"/>
    <x v="0"/>
    <s v="2023-2024"/>
    <x v="1"/>
    <x v="10"/>
    <x v="4"/>
    <x v="4"/>
    <n v="3551"/>
    <x v="0"/>
    <x v="8"/>
    <x v="9"/>
    <x v="9"/>
    <n v="9.99"/>
    <n v="1"/>
  </r>
  <r>
    <x v="98"/>
    <x v="2"/>
    <s v="2024-2025"/>
    <x v="1"/>
    <x v="62"/>
    <x v="0"/>
    <x v="0"/>
    <n v="6112"/>
    <x v="0"/>
    <x v="14"/>
    <x v="4"/>
    <x v="4"/>
    <n v="9.99"/>
    <n v="1"/>
  </r>
  <r>
    <x v="99"/>
    <x v="0"/>
    <s v="2023-2024"/>
    <x v="0"/>
    <x v="70"/>
    <x v="4"/>
    <x v="4"/>
    <n v="3400"/>
    <x v="0"/>
    <x v="8"/>
    <x v="3"/>
    <x v="3"/>
    <n v="9.99"/>
    <n v="1"/>
  </r>
  <r>
    <x v="339"/>
    <x v="2"/>
    <s v="2024-2025"/>
    <x v="0"/>
    <x v="94"/>
    <x v="5"/>
    <x v="5"/>
    <n v="7250"/>
    <x v="0"/>
    <x v="9"/>
    <x v="5"/>
    <x v="5"/>
    <n v="9.99"/>
    <n v="1"/>
  </r>
  <r>
    <x v="340"/>
    <x v="2"/>
    <s v="2024-2025"/>
    <x v="1"/>
    <x v="16"/>
    <x v="0"/>
    <x v="0"/>
    <n v="6030"/>
    <x v="0"/>
    <x v="0"/>
    <x v="3"/>
    <x v="3"/>
    <n v="9.99"/>
    <n v="1"/>
  </r>
  <r>
    <x v="80"/>
    <x v="1"/>
    <s v="2022-2023"/>
    <x v="0"/>
    <x v="50"/>
    <x v="4"/>
    <x v="4"/>
    <n v="3179"/>
    <x v="0"/>
    <x v="6"/>
    <x v="5"/>
    <x v="5"/>
    <n v="9.99"/>
    <n v="1"/>
  </r>
  <r>
    <x v="204"/>
    <x v="0"/>
    <s v="2023-2024"/>
    <x v="0"/>
    <x v="32"/>
    <x v="6"/>
    <x v="6"/>
    <n v="5169"/>
    <x v="0"/>
    <x v="13"/>
    <x v="1"/>
    <x v="1"/>
    <n v="9.99"/>
    <n v="1"/>
  </r>
  <r>
    <x v="270"/>
    <x v="0"/>
    <s v="2023-2024"/>
    <x v="1"/>
    <x v="53"/>
    <x v="3"/>
    <x v="3"/>
    <n v="4119"/>
    <x v="0"/>
    <x v="10"/>
    <x v="1"/>
    <x v="1"/>
    <n v="9.99"/>
    <n v="1"/>
  </r>
  <r>
    <x v="341"/>
    <x v="1"/>
    <s v="2022-2023"/>
    <x v="0"/>
    <x v="33"/>
    <x v="4"/>
    <x v="4"/>
    <n v="3280"/>
    <x v="0"/>
    <x v="8"/>
    <x v="5"/>
    <x v="5"/>
    <n v="9.99"/>
    <n v="1"/>
  </r>
  <r>
    <x v="342"/>
    <x v="0"/>
    <s v="2023-2024"/>
    <x v="0"/>
    <x v="54"/>
    <x v="4"/>
    <x v="4"/>
    <n v="3030"/>
    <x v="0"/>
    <x v="7"/>
    <x v="7"/>
    <x v="7"/>
    <n v="9.99"/>
    <n v="1"/>
  </r>
  <r>
    <x v="343"/>
    <x v="0"/>
    <s v="2023-2024"/>
    <x v="0"/>
    <x v="38"/>
    <x v="3"/>
    <x v="3"/>
    <n v="4802"/>
    <x v="0"/>
    <x v="12"/>
    <x v="3"/>
    <x v="3"/>
    <n v="10"/>
    <n v="1"/>
  </r>
  <r>
    <x v="344"/>
    <x v="1"/>
    <s v="2022-2023"/>
    <x v="0"/>
    <x v="0"/>
    <x v="0"/>
    <x v="0"/>
    <n v="6021"/>
    <x v="0"/>
    <x v="0"/>
    <x v="4"/>
    <x v="4"/>
    <n v="10"/>
    <n v="1"/>
  </r>
  <r>
    <x v="131"/>
    <x v="1"/>
    <s v="2022-2023"/>
    <x v="0"/>
    <x v="7"/>
    <x v="4"/>
    <x v="4"/>
    <n v="3175"/>
    <x v="0"/>
    <x v="6"/>
    <x v="0"/>
    <x v="0"/>
    <n v="10"/>
    <n v="1"/>
  </r>
  <r>
    <x v="345"/>
    <x v="1"/>
    <s v="2022-2023"/>
    <x v="0"/>
    <x v="11"/>
    <x v="5"/>
    <x v="5"/>
    <n v="7010"/>
    <x v="0"/>
    <x v="9"/>
    <x v="3"/>
    <x v="3"/>
    <n v="10"/>
    <n v="1"/>
  </r>
  <r>
    <x v="346"/>
    <x v="0"/>
    <s v="2023-2024"/>
    <x v="0"/>
    <x v="58"/>
    <x v="0"/>
    <x v="0"/>
    <n v="6027"/>
    <x v="0"/>
    <x v="0"/>
    <x v="3"/>
    <x v="3"/>
    <n v="10"/>
    <n v="1"/>
  </r>
  <r>
    <x v="301"/>
    <x v="1"/>
    <s v="2022-2023"/>
    <x v="0"/>
    <x v="78"/>
    <x v="1"/>
    <x v="1"/>
    <n v="2141"/>
    <x v="0"/>
    <x v="4"/>
    <x v="3"/>
    <x v="3"/>
    <n v="10"/>
    <n v="1"/>
  </r>
  <r>
    <x v="163"/>
    <x v="0"/>
    <s v="2023-2024"/>
    <x v="0"/>
    <x v="29"/>
    <x v="4"/>
    <x v="4"/>
    <n v="3500"/>
    <x v="0"/>
    <x v="8"/>
    <x v="3"/>
    <x v="3"/>
    <n v="10"/>
    <n v="1"/>
  </r>
  <r>
    <x v="347"/>
    <x v="0"/>
    <s v="2023-2024"/>
    <x v="0"/>
    <x v="18"/>
    <x v="6"/>
    <x v="6"/>
    <n v="5168"/>
    <x v="0"/>
    <x v="13"/>
    <x v="3"/>
    <x v="3"/>
    <n v="10"/>
    <n v="1"/>
  </r>
  <r>
    <x v="133"/>
    <x v="1"/>
    <s v="2022-2023"/>
    <x v="1"/>
    <x v="60"/>
    <x v="1"/>
    <x v="1"/>
    <n v="2541"/>
    <x v="0"/>
    <x v="2"/>
    <x v="2"/>
    <x v="2"/>
    <n v="10"/>
    <n v="1"/>
  </r>
  <r>
    <x v="348"/>
    <x v="1"/>
    <s v="2022-2023"/>
    <x v="0"/>
    <x v="50"/>
    <x v="4"/>
    <x v="4"/>
    <n v="3179"/>
    <x v="0"/>
    <x v="6"/>
    <x v="1"/>
    <x v="1"/>
    <n v="10"/>
    <n v="1"/>
  </r>
  <r>
    <x v="110"/>
    <x v="2"/>
    <s v="2024-2025"/>
    <x v="0"/>
    <x v="74"/>
    <x v="1"/>
    <x v="1"/>
    <n v="2485"/>
    <x v="0"/>
    <x v="1"/>
    <x v="4"/>
    <x v="4"/>
    <n v="10"/>
    <n v="1"/>
  </r>
  <r>
    <x v="176"/>
    <x v="2"/>
    <s v="2024-2025"/>
    <x v="1"/>
    <x v="84"/>
    <x v="3"/>
    <x v="3"/>
    <n v="4215"/>
    <x v="0"/>
    <x v="3"/>
    <x v="3"/>
    <x v="3"/>
    <n v="10.050000000000001"/>
    <n v="1"/>
  </r>
  <r>
    <x v="258"/>
    <x v="0"/>
    <s v="2023-2024"/>
    <x v="0"/>
    <x v="28"/>
    <x v="1"/>
    <x v="1"/>
    <n v="2830"/>
    <x v="0"/>
    <x v="11"/>
    <x v="3"/>
    <x v="3"/>
    <n v="10.09"/>
    <n v="1"/>
  </r>
  <r>
    <x v="349"/>
    <x v="1"/>
    <s v="2022-2023"/>
    <x v="0"/>
    <x v="35"/>
    <x v="3"/>
    <x v="3"/>
    <n v="4558"/>
    <x v="0"/>
    <x v="15"/>
    <x v="3"/>
    <x v="3"/>
    <n v="10.25"/>
    <n v="1"/>
  </r>
  <r>
    <x v="350"/>
    <x v="1"/>
    <s v="2022-2023"/>
    <x v="0"/>
    <x v="93"/>
    <x v="4"/>
    <x v="4"/>
    <n v="3915"/>
    <x v="0"/>
    <x v="16"/>
    <x v="2"/>
    <x v="2"/>
    <n v="10.5"/>
    <n v="1"/>
  </r>
  <r>
    <x v="351"/>
    <x v="0"/>
    <s v="2023-2024"/>
    <x v="0"/>
    <x v="60"/>
    <x v="1"/>
    <x v="1"/>
    <n v="2541"/>
    <x v="0"/>
    <x v="2"/>
    <x v="7"/>
    <x v="7"/>
    <n v="10.5"/>
    <n v="1"/>
  </r>
  <r>
    <x v="17"/>
    <x v="0"/>
    <s v="2023-2024"/>
    <x v="0"/>
    <x v="13"/>
    <x v="1"/>
    <x v="1"/>
    <n v="2480"/>
    <x v="0"/>
    <x v="1"/>
    <x v="1"/>
    <x v="1"/>
    <n v="10.65"/>
    <n v="1"/>
  </r>
  <r>
    <x v="129"/>
    <x v="0"/>
    <s v="2023-2024"/>
    <x v="0"/>
    <x v="82"/>
    <x v="3"/>
    <x v="3"/>
    <n v="4655"/>
    <x v="0"/>
    <x v="17"/>
    <x v="4"/>
    <x v="4"/>
    <n v="10.7"/>
    <n v="1"/>
  </r>
  <r>
    <x v="352"/>
    <x v="0"/>
    <s v="2023-2024"/>
    <x v="1"/>
    <x v="56"/>
    <x v="1"/>
    <x v="1"/>
    <n v="2795"/>
    <x v="0"/>
    <x v="11"/>
    <x v="5"/>
    <x v="5"/>
    <n v="10.78"/>
    <n v="1"/>
  </r>
  <r>
    <x v="353"/>
    <x v="1"/>
    <s v="2022-2023"/>
    <x v="1"/>
    <x v="13"/>
    <x v="1"/>
    <x v="1"/>
    <n v="2480"/>
    <x v="0"/>
    <x v="1"/>
    <x v="3"/>
    <x v="3"/>
    <n v="10.8"/>
    <n v="1"/>
  </r>
  <r>
    <x v="354"/>
    <x v="1"/>
    <s v="2022-2023"/>
    <x v="0"/>
    <x v="60"/>
    <x v="1"/>
    <x v="1"/>
    <n v="2541"/>
    <x v="0"/>
    <x v="2"/>
    <x v="3"/>
    <x v="3"/>
    <n v="10.9"/>
    <n v="1"/>
  </r>
  <r>
    <x v="207"/>
    <x v="0"/>
    <s v="2023-2024"/>
    <x v="0"/>
    <x v="91"/>
    <x v="1"/>
    <x v="1"/>
    <n v="2064"/>
    <x v="0"/>
    <x v="5"/>
    <x v="7"/>
    <x v="7"/>
    <n v="10.98"/>
    <n v="1"/>
  </r>
  <r>
    <x v="355"/>
    <x v="0"/>
    <s v="2023-2024"/>
    <x v="1"/>
    <x v="86"/>
    <x v="0"/>
    <x v="0"/>
    <n v="6725"/>
    <x v="0"/>
    <x v="20"/>
    <x v="4"/>
    <x v="4"/>
    <n v="10.98"/>
    <n v="1"/>
  </r>
  <r>
    <x v="356"/>
    <x v="0"/>
    <s v="2023-2024"/>
    <x v="0"/>
    <x v="14"/>
    <x v="1"/>
    <x v="1"/>
    <n v="2790"/>
    <x v="0"/>
    <x v="11"/>
    <x v="2"/>
    <x v="2"/>
    <n v="10.98"/>
    <n v="1"/>
  </r>
  <r>
    <x v="357"/>
    <x v="0"/>
    <s v="2023-2024"/>
    <x v="1"/>
    <x v="73"/>
    <x v="6"/>
    <x v="6"/>
    <n v="5607"/>
    <x v="0"/>
    <x v="18"/>
    <x v="5"/>
    <x v="5"/>
    <n v="10.98"/>
    <n v="1"/>
  </r>
  <r>
    <x v="271"/>
    <x v="1"/>
    <s v="2022-2023"/>
    <x v="0"/>
    <x v="90"/>
    <x v="3"/>
    <x v="3"/>
    <n v="4700"/>
    <x v="0"/>
    <x v="17"/>
    <x v="1"/>
    <x v="1"/>
    <n v="10.98"/>
    <n v="1"/>
  </r>
  <r>
    <x v="37"/>
    <x v="2"/>
    <s v="2024-2025"/>
    <x v="1"/>
    <x v="5"/>
    <x v="1"/>
    <x v="1"/>
    <n v="2067"/>
    <x v="0"/>
    <x v="5"/>
    <x v="1"/>
    <x v="1"/>
    <n v="10.99"/>
    <n v="1"/>
  </r>
  <r>
    <x v="6"/>
    <x v="1"/>
    <s v="2022-2023"/>
    <x v="0"/>
    <x v="85"/>
    <x v="0"/>
    <x v="0"/>
    <n v="6530"/>
    <x v="0"/>
    <x v="20"/>
    <x v="9"/>
    <x v="9"/>
    <n v="10.99"/>
    <n v="1"/>
  </r>
  <r>
    <x v="264"/>
    <x v="0"/>
    <s v="2023-2024"/>
    <x v="0"/>
    <x v="91"/>
    <x v="1"/>
    <x v="1"/>
    <n v="2064"/>
    <x v="0"/>
    <x v="5"/>
    <x v="2"/>
    <x v="2"/>
    <n v="11"/>
    <n v="1"/>
  </r>
  <r>
    <x v="358"/>
    <x v="1"/>
    <s v="2022-2023"/>
    <x v="0"/>
    <x v="70"/>
    <x v="4"/>
    <x v="4"/>
    <n v="3400"/>
    <x v="0"/>
    <x v="8"/>
    <x v="3"/>
    <x v="3"/>
    <n v="11"/>
    <n v="1"/>
  </r>
  <r>
    <x v="287"/>
    <x v="0"/>
    <s v="2023-2024"/>
    <x v="1"/>
    <x v="83"/>
    <x v="0"/>
    <x v="0"/>
    <n v="6052"/>
    <x v="0"/>
    <x v="0"/>
    <x v="4"/>
    <x v="4"/>
    <n v="11"/>
    <n v="1"/>
  </r>
  <r>
    <x v="359"/>
    <x v="0"/>
    <s v="2023-2024"/>
    <x v="0"/>
    <x v="32"/>
    <x v="6"/>
    <x v="6"/>
    <n v="5169"/>
    <x v="0"/>
    <x v="13"/>
    <x v="3"/>
    <x v="3"/>
    <n v="11"/>
    <n v="1"/>
  </r>
  <r>
    <x v="224"/>
    <x v="1"/>
    <s v="2022-2023"/>
    <x v="0"/>
    <x v="19"/>
    <x v="1"/>
    <x v="1"/>
    <n v="2800"/>
    <x v="0"/>
    <x v="11"/>
    <x v="4"/>
    <x v="4"/>
    <n v="11.000000000000002"/>
    <n v="1"/>
  </r>
  <r>
    <x v="360"/>
    <x v="2"/>
    <s v="2024-2025"/>
    <x v="1"/>
    <x v="10"/>
    <x v="4"/>
    <x v="4"/>
    <n v="3551"/>
    <x v="0"/>
    <x v="8"/>
    <x v="3"/>
    <x v="3"/>
    <n v="11.32"/>
    <n v="1"/>
  </r>
  <r>
    <x v="126"/>
    <x v="0"/>
    <s v="2023-2024"/>
    <x v="0"/>
    <x v="41"/>
    <x v="5"/>
    <x v="5"/>
    <n v="7320"/>
    <x v="0"/>
    <x v="9"/>
    <x v="3"/>
    <x v="3"/>
    <n v="11.5"/>
    <n v="1"/>
  </r>
  <r>
    <x v="361"/>
    <x v="2"/>
    <s v="2024-2025"/>
    <x v="0"/>
    <x v="50"/>
    <x v="4"/>
    <x v="4"/>
    <n v="3179"/>
    <x v="0"/>
    <x v="6"/>
    <x v="3"/>
    <x v="3"/>
    <n v="11.5"/>
    <n v="1"/>
  </r>
  <r>
    <x v="362"/>
    <x v="0"/>
    <s v="2023-2024"/>
    <x v="0"/>
    <x v="89"/>
    <x v="4"/>
    <x v="4"/>
    <n v="3136"/>
    <x v="0"/>
    <x v="6"/>
    <x v="3"/>
    <x v="3"/>
    <n v="11.6"/>
    <n v="1"/>
  </r>
  <r>
    <x v="363"/>
    <x v="2"/>
    <s v="2024-2025"/>
    <x v="0"/>
    <x v="7"/>
    <x v="4"/>
    <x v="4"/>
    <n v="3175"/>
    <x v="0"/>
    <x v="6"/>
    <x v="8"/>
    <x v="8"/>
    <n v="11.61"/>
    <n v="1"/>
  </r>
  <r>
    <x v="276"/>
    <x v="0"/>
    <s v="2023-2024"/>
    <x v="1"/>
    <x v="76"/>
    <x v="1"/>
    <x v="1"/>
    <n v="2031"/>
    <x v="0"/>
    <x v="5"/>
    <x v="1"/>
    <x v="1"/>
    <n v="11.76"/>
    <n v="1"/>
  </r>
  <r>
    <x v="364"/>
    <x v="2"/>
    <s v="2024-2025"/>
    <x v="1"/>
    <x v="5"/>
    <x v="1"/>
    <x v="1"/>
    <n v="2067"/>
    <x v="0"/>
    <x v="5"/>
    <x v="7"/>
    <x v="7"/>
    <n v="11.92"/>
    <n v="1"/>
  </r>
  <r>
    <x v="365"/>
    <x v="0"/>
    <s v="2023-2024"/>
    <x v="1"/>
    <x v="2"/>
    <x v="2"/>
    <x v="2"/>
    <n v="2617"/>
    <x v="0"/>
    <x v="2"/>
    <x v="3"/>
    <x v="3"/>
    <n v="11.96"/>
    <n v="1"/>
  </r>
  <r>
    <x v="188"/>
    <x v="0"/>
    <s v="2023-2024"/>
    <x v="0"/>
    <x v="4"/>
    <x v="1"/>
    <x v="1"/>
    <n v="2154"/>
    <x v="0"/>
    <x v="4"/>
    <x v="3"/>
    <x v="3"/>
    <n v="11.96"/>
    <n v="1"/>
  </r>
  <r>
    <x v="229"/>
    <x v="1"/>
    <s v="2022-2023"/>
    <x v="1"/>
    <x v="59"/>
    <x v="3"/>
    <x v="3"/>
    <n v="4509"/>
    <x v="0"/>
    <x v="3"/>
    <x v="5"/>
    <x v="5"/>
    <n v="11.96"/>
    <n v="1"/>
  </r>
  <r>
    <x v="256"/>
    <x v="0"/>
    <s v="2023-2024"/>
    <x v="1"/>
    <x v="73"/>
    <x v="6"/>
    <x v="6"/>
    <n v="5607"/>
    <x v="0"/>
    <x v="18"/>
    <x v="6"/>
    <x v="6"/>
    <n v="11.96"/>
    <n v="1"/>
  </r>
  <r>
    <x v="366"/>
    <x v="1"/>
    <s v="2022-2023"/>
    <x v="0"/>
    <x v="39"/>
    <x v="0"/>
    <x v="0"/>
    <n v="6330"/>
    <x v="0"/>
    <x v="14"/>
    <x v="6"/>
    <x v="6"/>
    <n v="11.97"/>
    <n v="1"/>
  </r>
  <r>
    <x v="145"/>
    <x v="0"/>
    <s v="2023-2024"/>
    <x v="0"/>
    <x v="2"/>
    <x v="2"/>
    <x v="2"/>
    <n v="2617"/>
    <x v="0"/>
    <x v="2"/>
    <x v="5"/>
    <x v="5"/>
    <n v="11.97"/>
    <n v="1"/>
  </r>
  <r>
    <x v="367"/>
    <x v="0"/>
    <s v="2023-2024"/>
    <x v="0"/>
    <x v="2"/>
    <x v="2"/>
    <x v="2"/>
    <n v="2617"/>
    <x v="0"/>
    <x v="2"/>
    <x v="1"/>
    <x v="1"/>
    <n v="11.97"/>
    <n v="1"/>
  </r>
  <r>
    <x v="87"/>
    <x v="0"/>
    <s v="2023-2024"/>
    <x v="0"/>
    <x v="25"/>
    <x v="4"/>
    <x v="4"/>
    <n v="3550"/>
    <x v="0"/>
    <x v="8"/>
    <x v="6"/>
    <x v="6"/>
    <n v="11.97"/>
    <n v="1"/>
  </r>
  <r>
    <x v="330"/>
    <x v="0"/>
    <s v="2023-2024"/>
    <x v="1"/>
    <x v="42"/>
    <x v="3"/>
    <x v="3"/>
    <n v="4870"/>
    <x v="0"/>
    <x v="12"/>
    <x v="5"/>
    <x v="5"/>
    <n v="11.97"/>
    <n v="1"/>
  </r>
  <r>
    <x v="368"/>
    <x v="2"/>
    <s v="2024-2025"/>
    <x v="0"/>
    <x v="44"/>
    <x v="4"/>
    <x v="4"/>
    <n v="3977"/>
    <x v="0"/>
    <x v="16"/>
    <x v="4"/>
    <x v="4"/>
    <n v="11.97"/>
    <n v="1"/>
  </r>
  <r>
    <x v="283"/>
    <x v="0"/>
    <s v="2023-2024"/>
    <x v="0"/>
    <x v="81"/>
    <x v="3"/>
    <x v="3"/>
    <n v="4680"/>
    <x v="0"/>
    <x v="17"/>
    <x v="4"/>
    <x v="4"/>
    <n v="11.97"/>
    <n v="1"/>
  </r>
  <r>
    <x v="224"/>
    <x v="1"/>
    <s v="2022-2023"/>
    <x v="1"/>
    <x v="62"/>
    <x v="0"/>
    <x v="0"/>
    <n v="6112"/>
    <x v="0"/>
    <x v="14"/>
    <x v="2"/>
    <x v="2"/>
    <n v="11.97"/>
    <n v="1"/>
  </r>
  <r>
    <x v="369"/>
    <x v="0"/>
    <s v="2023-2024"/>
    <x v="0"/>
    <x v="82"/>
    <x v="3"/>
    <x v="3"/>
    <n v="4655"/>
    <x v="0"/>
    <x v="17"/>
    <x v="5"/>
    <x v="5"/>
    <n v="11.97"/>
    <n v="1"/>
  </r>
  <r>
    <x v="132"/>
    <x v="0"/>
    <s v="2023-2024"/>
    <x v="0"/>
    <x v="12"/>
    <x v="3"/>
    <x v="3"/>
    <n v="4068"/>
    <x v="0"/>
    <x v="10"/>
    <x v="5"/>
    <x v="5"/>
    <n v="11.97"/>
    <n v="1"/>
  </r>
  <r>
    <x v="370"/>
    <x v="2"/>
    <s v="2024-2025"/>
    <x v="1"/>
    <x v="37"/>
    <x v="1"/>
    <x v="1"/>
    <n v="2750"/>
    <x v="0"/>
    <x v="11"/>
    <x v="5"/>
    <x v="5"/>
    <n v="11.97"/>
    <n v="1"/>
  </r>
  <r>
    <x v="371"/>
    <x v="2"/>
    <s v="2024-2025"/>
    <x v="0"/>
    <x v="20"/>
    <x v="4"/>
    <x v="4"/>
    <n v="3429"/>
    <x v="0"/>
    <x v="8"/>
    <x v="5"/>
    <x v="5"/>
    <n v="11.97"/>
    <n v="1"/>
  </r>
  <r>
    <x v="350"/>
    <x v="1"/>
    <s v="2022-2023"/>
    <x v="0"/>
    <x v="55"/>
    <x v="3"/>
    <x v="3"/>
    <n v="4703"/>
    <x v="0"/>
    <x v="17"/>
    <x v="5"/>
    <x v="5"/>
    <n v="11.97"/>
    <n v="1"/>
  </r>
  <r>
    <x v="372"/>
    <x v="0"/>
    <s v="2023-2024"/>
    <x v="0"/>
    <x v="38"/>
    <x v="3"/>
    <x v="3"/>
    <n v="4802"/>
    <x v="0"/>
    <x v="12"/>
    <x v="0"/>
    <x v="0"/>
    <n v="11.98"/>
    <n v="1"/>
  </r>
  <r>
    <x v="373"/>
    <x v="0"/>
    <s v="2023-2024"/>
    <x v="0"/>
    <x v="61"/>
    <x v="6"/>
    <x v="6"/>
    <n v="5343"/>
    <x v="0"/>
    <x v="18"/>
    <x v="4"/>
    <x v="4"/>
    <n v="11.98"/>
    <n v="1"/>
  </r>
  <r>
    <x v="374"/>
    <x v="1"/>
    <s v="2022-2023"/>
    <x v="1"/>
    <x v="86"/>
    <x v="0"/>
    <x v="0"/>
    <n v="6725"/>
    <x v="0"/>
    <x v="20"/>
    <x v="6"/>
    <x v="6"/>
    <n v="11.98"/>
    <n v="1"/>
  </r>
  <r>
    <x v="26"/>
    <x v="1"/>
    <s v="2022-2023"/>
    <x v="0"/>
    <x v="41"/>
    <x v="5"/>
    <x v="5"/>
    <n v="7320"/>
    <x v="0"/>
    <x v="9"/>
    <x v="9"/>
    <x v="9"/>
    <n v="11.98"/>
    <n v="1"/>
  </r>
  <r>
    <x v="375"/>
    <x v="0"/>
    <s v="2023-2024"/>
    <x v="0"/>
    <x v="11"/>
    <x v="5"/>
    <x v="5"/>
    <n v="7010"/>
    <x v="0"/>
    <x v="9"/>
    <x v="6"/>
    <x v="6"/>
    <n v="11.98"/>
    <n v="1"/>
  </r>
  <r>
    <x v="57"/>
    <x v="0"/>
    <s v="2023-2024"/>
    <x v="0"/>
    <x v="70"/>
    <x v="4"/>
    <x v="4"/>
    <n v="3400"/>
    <x v="0"/>
    <x v="8"/>
    <x v="1"/>
    <x v="1"/>
    <n v="11.98"/>
    <n v="1"/>
  </r>
  <r>
    <x v="344"/>
    <x v="1"/>
    <s v="2022-2023"/>
    <x v="0"/>
    <x v="12"/>
    <x v="3"/>
    <x v="3"/>
    <n v="4068"/>
    <x v="0"/>
    <x v="10"/>
    <x v="3"/>
    <x v="3"/>
    <n v="11.98"/>
    <n v="1"/>
  </r>
  <r>
    <x v="376"/>
    <x v="1"/>
    <s v="2022-2023"/>
    <x v="0"/>
    <x v="92"/>
    <x v="3"/>
    <x v="3"/>
    <n v="4305"/>
    <x v="0"/>
    <x v="3"/>
    <x v="7"/>
    <x v="7"/>
    <n v="11.98"/>
    <n v="1"/>
  </r>
  <r>
    <x v="356"/>
    <x v="0"/>
    <s v="2023-2024"/>
    <x v="0"/>
    <x v="50"/>
    <x v="4"/>
    <x v="4"/>
    <n v="3179"/>
    <x v="0"/>
    <x v="6"/>
    <x v="4"/>
    <x v="4"/>
    <n v="11.98"/>
    <n v="1"/>
  </r>
  <r>
    <x v="377"/>
    <x v="0"/>
    <s v="2023-2024"/>
    <x v="0"/>
    <x v="22"/>
    <x v="1"/>
    <x v="1"/>
    <n v="2539"/>
    <x v="0"/>
    <x v="2"/>
    <x v="1"/>
    <x v="1"/>
    <n v="11.98"/>
    <n v="1"/>
  </r>
  <r>
    <x v="357"/>
    <x v="0"/>
    <s v="2023-2024"/>
    <x v="0"/>
    <x v="95"/>
    <x v="7"/>
    <x v="7"/>
    <n v="870"/>
    <x v="0"/>
    <x v="19"/>
    <x v="3"/>
    <x v="3"/>
    <n v="11.99"/>
    <n v="1"/>
  </r>
  <r>
    <x v="378"/>
    <x v="1"/>
    <s v="2022-2023"/>
    <x v="0"/>
    <x v="34"/>
    <x v="4"/>
    <x v="4"/>
    <n v="3018"/>
    <x v="0"/>
    <x v="7"/>
    <x v="1"/>
    <x v="1"/>
    <n v="11.99"/>
    <n v="1"/>
  </r>
  <r>
    <x v="379"/>
    <x v="2"/>
    <s v="2024-2025"/>
    <x v="0"/>
    <x v="30"/>
    <x v="4"/>
    <x v="4"/>
    <n v="3131"/>
    <x v="0"/>
    <x v="6"/>
    <x v="3"/>
    <x v="3"/>
    <n v="11.99"/>
    <n v="1"/>
  </r>
  <r>
    <x v="54"/>
    <x v="0"/>
    <s v="2023-2024"/>
    <x v="1"/>
    <x v="23"/>
    <x v="1"/>
    <x v="1"/>
    <n v="2650"/>
    <x v="0"/>
    <x v="11"/>
    <x v="0"/>
    <x v="0"/>
    <n v="12"/>
    <n v="1"/>
  </r>
  <r>
    <x v="380"/>
    <x v="0"/>
    <s v="2023-2024"/>
    <x v="0"/>
    <x v="12"/>
    <x v="3"/>
    <x v="3"/>
    <n v="4068"/>
    <x v="0"/>
    <x v="10"/>
    <x v="7"/>
    <x v="7"/>
    <n v="12.43"/>
    <n v="1"/>
  </r>
  <r>
    <x v="381"/>
    <x v="0"/>
    <s v="2023-2024"/>
    <x v="0"/>
    <x v="85"/>
    <x v="0"/>
    <x v="0"/>
    <n v="6530"/>
    <x v="0"/>
    <x v="20"/>
    <x v="3"/>
    <x v="3"/>
    <n v="12.52"/>
    <n v="1"/>
  </r>
  <r>
    <x v="81"/>
    <x v="0"/>
    <s v="2023-2024"/>
    <x v="1"/>
    <x v="2"/>
    <x v="2"/>
    <x v="2"/>
    <n v="2617"/>
    <x v="0"/>
    <x v="2"/>
    <x v="4"/>
    <x v="4"/>
    <n v="12.77"/>
    <n v="1"/>
  </r>
  <r>
    <x v="94"/>
    <x v="0"/>
    <s v="2023-2024"/>
    <x v="1"/>
    <x v="0"/>
    <x v="0"/>
    <x v="0"/>
    <n v="6021"/>
    <x v="0"/>
    <x v="0"/>
    <x v="5"/>
    <x v="5"/>
    <n v="12.98"/>
    <n v="1"/>
  </r>
  <r>
    <x v="311"/>
    <x v="0"/>
    <s v="2023-2024"/>
    <x v="0"/>
    <x v="43"/>
    <x v="1"/>
    <x v="1"/>
    <n v="2560"/>
    <x v="0"/>
    <x v="2"/>
    <x v="1"/>
    <x v="1"/>
    <n v="12.98"/>
    <n v="1"/>
  </r>
  <r>
    <x v="274"/>
    <x v="0"/>
    <s v="2023-2024"/>
    <x v="0"/>
    <x v="0"/>
    <x v="0"/>
    <x v="0"/>
    <n v="6021"/>
    <x v="0"/>
    <x v="0"/>
    <x v="3"/>
    <x v="3"/>
    <n v="12.99"/>
    <n v="1"/>
  </r>
  <r>
    <x v="382"/>
    <x v="1"/>
    <s v="2022-2023"/>
    <x v="0"/>
    <x v="41"/>
    <x v="5"/>
    <x v="5"/>
    <n v="7320"/>
    <x v="0"/>
    <x v="9"/>
    <x v="0"/>
    <x v="0"/>
    <n v="12.99"/>
    <n v="1"/>
  </r>
  <r>
    <x v="383"/>
    <x v="0"/>
    <s v="2023-2024"/>
    <x v="0"/>
    <x v="89"/>
    <x v="4"/>
    <x v="4"/>
    <n v="3136"/>
    <x v="0"/>
    <x v="6"/>
    <x v="0"/>
    <x v="0"/>
    <n v="12.99"/>
    <n v="1"/>
  </r>
  <r>
    <x v="384"/>
    <x v="1"/>
    <s v="2022-2023"/>
    <x v="0"/>
    <x v="68"/>
    <x v="7"/>
    <x v="7"/>
    <n v="800"/>
    <x v="0"/>
    <x v="19"/>
    <x v="3"/>
    <x v="3"/>
    <n v="12.99"/>
    <n v="1"/>
  </r>
  <r>
    <x v="385"/>
    <x v="1"/>
    <s v="2022-2023"/>
    <x v="0"/>
    <x v="9"/>
    <x v="4"/>
    <x v="4"/>
    <n v="3076"/>
    <x v="0"/>
    <x v="7"/>
    <x v="0"/>
    <x v="0"/>
    <n v="12.99"/>
    <n v="1"/>
  </r>
  <r>
    <x v="386"/>
    <x v="1"/>
    <s v="2022-2023"/>
    <x v="0"/>
    <x v="85"/>
    <x v="0"/>
    <x v="0"/>
    <n v="6530"/>
    <x v="0"/>
    <x v="20"/>
    <x v="0"/>
    <x v="0"/>
    <n v="12.99"/>
    <n v="1"/>
  </r>
  <r>
    <x v="387"/>
    <x v="2"/>
    <s v="2024-2025"/>
    <x v="0"/>
    <x v="45"/>
    <x v="3"/>
    <x v="3"/>
    <n v="4570"/>
    <x v="0"/>
    <x v="15"/>
    <x v="5"/>
    <x v="5"/>
    <n v="12.99"/>
    <n v="1"/>
  </r>
  <r>
    <x v="388"/>
    <x v="0"/>
    <s v="2023-2024"/>
    <x v="0"/>
    <x v="78"/>
    <x v="1"/>
    <x v="1"/>
    <n v="2141"/>
    <x v="0"/>
    <x v="4"/>
    <x v="4"/>
    <x v="4"/>
    <n v="12.99"/>
    <n v="1"/>
  </r>
  <r>
    <x v="389"/>
    <x v="2"/>
    <s v="2024-2025"/>
    <x v="1"/>
    <x v="13"/>
    <x v="1"/>
    <x v="1"/>
    <n v="2480"/>
    <x v="0"/>
    <x v="1"/>
    <x v="0"/>
    <x v="0"/>
    <n v="12.99"/>
    <n v="1"/>
  </r>
  <r>
    <x v="48"/>
    <x v="0"/>
    <s v="2023-2024"/>
    <x v="1"/>
    <x v="15"/>
    <x v="1"/>
    <x v="1"/>
    <n v="2020"/>
    <x v="0"/>
    <x v="5"/>
    <x v="0"/>
    <x v="0"/>
    <n v="12.99"/>
    <n v="1"/>
  </r>
  <r>
    <x v="4"/>
    <x v="0"/>
    <s v="2023-2024"/>
    <x v="0"/>
    <x v="29"/>
    <x v="4"/>
    <x v="4"/>
    <n v="3500"/>
    <x v="0"/>
    <x v="8"/>
    <x v="0"/>
    <x v="0"/>
    <n v="12.99"/>
    <n v="1"/>
  </r>
  <r>
    <x v="95"/>
    <x v="1"/>
    <s v="2022-2023"/>
    <x v="1"/>
    <x v="72"/>
    <x v="4"/>
    <x v="4"/>
    <n v="3931"/>
    <x v="0"/>
    <x v="16"/>
    <x v="0"/>
    <x v="0"/>
    <n v="12.99"/>
    <n v="1"/>
  </r>
  <r>
    <x v="165"/>
    <x v="0"/>
    <s v="2023-2024"/>
    <x v="1"/>
    <x v="37"/>
    <x v="1"/>
    <x v="1"/>
    <n v="2750"/>
    <x v="0"/>
    <x v="11"/>
    <x v="2"/>
    <x v="2"/>
    <n v="12.99"/>
    <n v="1"/>
  </r>
  <r>
    <x v="175"/>
    <x v="1"/>
    <s v="2022-2023"/>
    <x v="1"/>
    <x v="76"/>
    <x v="1"/>
    <x v="1"/>
    <n v="2031"/>
    <x v="0"/>
    <x v="5"/>
    <x v="0"/>
    <x v="0"/>
    <n v="12.99"/>
    <n v="1"/>
  </r>
  <r>
    <x v="89"/>
    <x v="0"/>
    <s v="2023-2024"/>
    <x v="1"/>
    <x v="23"/>
    <x v="1"/>
    <x v="1"/>
    <n v="2650"/>
    <x v="0"/>
    <x v="11"/>
    <x v="1"/>
    <x v="1"/>
    <n v="12.99"/>
    <n v="1"/>
  </r>
  <r>
    <x v="390"/>
    <x v="0"/>
    <s v="2023-2024"/>
    <x v="0"/>
    <x v="33"/>
    <x v="4"/>
    <x v="4"/>
    <n v="3280"/>
    <x v="0"/>
    <x v="8"/>
    <x v="0"/>
    <x v="0"/>
    <n v="12.99"/>
    <n v="1"/>
  </r>
  <r>
    <x v="391"/>
    <x v="2"/>
    <s v="2024-2025"/>
    <x v="0"/>
    <x v="33"/>
    <x v="4"/>
    <x v="4"/>
    <n v="3280"/>
    <x v="0"/>
    <x v="8"/>
    <x v="9"/>
    <x v="9"/>
    <n v="12.99"/>
    <n v="1"/>
  </r>
  <r>
    <x v="392"/>
    <x v="2"/>
    <s v="2024-2025"/>
    <x v="0"/>
    <x v="96"/>
    <x v="4"/>
    <x v="4"/>
    <n v="3690"/>
    <x v="0"/>
    <x v="16"/>
    <x v="3"/>
    <x v="3"/>
    <n v="12.99"/>
    <n v="1"/>
  </r>
  <r>
    <x v="133"/>
    <x v="1"/>
    <s v="2022-2023"/>
    <x v="0"/>
    <x v="28"/>
    <x v="1"/>
    <x v="1"/>
    <n v="2830"/>
    <x v="0"/>
    <x v="11"/>
    <x v="2"/>
    <x v="2"/>
    <n v="13"/>
    <n v="1"/>
  </r>
  <r>
    <x v="393"/>
    <x v="0"/>
    <s v="2023-2024"/>
    <x v="0"/>
    <x v="92"/>
    <x v="3"/>
    <x v="3"/>
    <n v="4305"/>
    <x v="0"/>
    <x v="3"/>
    <x v="2"/>
    <x v="2"/>
    <n v="13"/>
    <n v="1"/>
  </r>
  <r>
    <x v="394"/>
    <x v="0"/>
    <s v="2023-2024"/>
    <x v="0"/>
    <x v="22"/>
    <x v="1"/>
    <x v="1"/>
    <n v="2539"/>
    <x v="0"/>
    <x v="2"/>
    <x v="3"/>
    <x v="3"/>
    <n v="13"/>
    <n v="1"/>
  </r>
  <r>
    <x v="395"/>
    <x v="1"/>
    <s v="2022-2023"/>
    <x v="0"/>
    <x v="65"/>
    <x v="1"/>
    <x v="1"/>
    <n v="2131"/>
    <x v="0"/>
    <x v="4"/>
    <x v="0"/>
    <x v="0"/>
    <n v="13.01"/>
    <n v="1"/>
  </r>
  <r>
    <x v="284"/>
    <x v="2"/>
    <s v="2024-2025"/>
    <x v="0"/>
    <x v="34"/>
    <x v="4"/>
    <x v="4"/>
    <n v="3018"/>
    <x v="0"/>
    <x v="7"/>
    <x v="3"/>
    <x v="3"/>
    <n v="13.08"/>
    <n v="1"/>
  </r>
  <r>
    <x v="396"/>
    <x v="0"/>
    <s v="2023-2024"/>
    <x v="0"/>
    <x v="95"/>
    <x v="7"/>
    <x v="7"/>
    <n v="870"/>
    <x v="0"/>
    <x v="19"/>
    <x v="5"/>
    <x v="5"/>
    <n v="13.27"/>
    <n v="1"/>
  </r>
  <r>
    <x v="239"/>
    <x v="0"/>
    <s v="2023-2024"/>
    <x v="0"/>
    <x v="20"/>
    <x v="4"/>
    <x v="4"/>
    <n v="3429"/>
    <x v="0"/>
    <x v="8"/>
    <x v="1"/>
    <x v="1"/>
    <n v="13.440000000000001"/>
    <n v="1"/>
  </r>
  <r>
    <x v="360"/>
    <x v="2"/>
    <s v="2024-2025"/>
    <x v="0"/>
    <x v="2"/>
    <x v="2"/>
    <x v="2"/>
    <n v="2617"/>
    <x v="0"/>
    <x v="2"/>
    <x v="1"/>
    <x v="1"/>
    <n v="13.47"/>
    <n v="1"/>
  </r>
  <r>
    <x v="79"/>
    <x v="0"/>
    <s v="2023-2024"/>
    <x v="0"/>
    <x v="72"/>
    <x v="4"/>
    <x v="4"/>
    <n v="3931"/>
    <x v="0"/>
    <x v="16"/>
    <x v="2"/>
    <x v="2"/>
    <n v="13.5"/>
    <n v="1"/>
  </r>
  <r>
    <x v="300"/>
    <x v="2"/>
    <s v="2024-2025"/>
    <x v="0"/>
    <x v="52"/>
    <x v="3"/>
    <x v="3"/>
    <n v="4053"/>
    <x v="0"/>
    <x v="10"/>
    <x v="3"/>
    <x v="3"/>
    <n v="13.64"/>
    <n v="1"/>
  </r>
  <r>
    <x v="397"/>
    <x v="0"/>
    <s v="2023-2024"/>
    <x v="0"/>
    <x v="69"/>
    <x v="4"/>
    <x v="4"/>
    <n v="3199"/>
    <x v="0"/>
    <x v="6"/>
    <x v="6"/>
    <x v="6"/>
    <n v="13.86"/>
    <n v="1"/>
  </r>
  <r>
    <x v="194"/>
    <x v="2"/>
    <s v="2024-2025"/>
    <x v="0"/>
    <x v="27"/>
    <x v="4"/>
    <x v="4"/>
    <n v="3066"/>
    <x v="0"/>
    <x v="7"/>
    <x v="0"/>
    <x v="0"/>
    <n v="13.93"/>
    <n v="1"/>
  </r>
  <r>
    <x v="398"/>
    <x v="0"/>
    <s v="2023-2024"/>
    <x v="1"/>
    <x v="73"/>
    <x v="6"/>
    <x v="6"/>
    <n v="5607"/>
    <x v="0"/>
    <x v="18"/>
    <x v="7"/>
    <x v="7"/>
    <n v="13.95"/>
    <n v="1"/>
  </r>
  <r>
    <x v="17"/>
    <x v="0"/>
    <s v="2023-2024"/>
    <x v="0"/>
    <x v="75"/>
    <x v="0"/>
    <x v="0"/>
    <n v="6450"/>
    <x v="0"/>
    <x v="20"/>
    <x v="5"/>
    <x v="5"/>
    <n v="13.96"/>
    <n v="1"/>
  </r>
  <r>
    <x v="399"/>
    <x v="0"/>
    <s v="2023-2024"/>
    <x v="0"/>
    <x v="22"/>
    <x v="1"/>
    <x v="1"/>
    <n v="2539"/>
    <x v="0"/>
    <x v="2"/>
    <x v="6"/>
    <x v="6"/>
    <n v="13.97"/>
    <n v="1"/>
  </r>
  <r>
    <x v="180"/>
    <x v="1"/>
    <s v="2022-2023"/>
    <x v="0"/>
    <x v="91"/>
    <x v="1"/>
    <x v="1"/>
    <n v="2064"/>
    <x v="0"/>
    <x v="5"/>
    <x v="1"/>
    <x v="1"/>
    <n v="13.98"/>
    <n v="1"/>
  </r>
  <r>
    <x v="387"/>
    <x v="2"/>
    <s v="2024-2025"/>
    <x v="0"/>
    <x v="2"/>
    <x v="2"/>
    <x v="2"/>
    <n v="2617"/>
    <x v="0"/>
    <x v="2"/>
    <x v="4"/>
    <x v="4"/>
    <n v="13.98"/>
    <n v="1"/>
  </r>
  <r>
    <x v="326"/>
    <x v="0"/>
    <s v="2023-2024"/>
    <x v="0"/>
    <x v="95"/>
    <x v="7"/>
    <x v="7"/>
    <n v="870"/>
    <x v="0"/>
    <x v="19"/>
    <x v="2"/>
    <x v="2"/>
    <n v="13.99"/>
    <n v="1"/>
  </r>
  <r>
    <x v="37"/>
    <x v="2"/>
    <s v="2024-2025"/>
    <x v="0"/>
    <x v="28"/>
    <x v="1"/>
    <x v="1"/>
    <n v="2830"/>
    <x v="0"/>
    <x v="11"/>
    <x v="5"/>
    <x v="5"/>
    <n v="13.99"/>
    <n v="1"/>
  </r>
  <r>
    <x v="63"/>
    <x v="1"/>
    <s v="2022-2023"/>
    <x v="0"/>
    <x v="69"/>
    <x v="4"/>
    <x v="4"/>
    <n v="3199"/>
    <x v="0"/>
    <x v="6"/>
    <x v="0"/>
    <x v="0"/>
    <n v="13.99"/>
    <n v="1"/>
  </r>
  <r>
    <x v="400"/>
    <x v="0"/>
    <s v="2023-2024"/>
    <x v="0"/>
    <x v="81"/>
    <x v="3"/>
    <x v="3"/>
    <n v="4680"/>
    <x v="0"/>
    <x v="17"/>
    <x v="7"/>
    <x v="7"/>
    <n v="13.99"/>
    <n v="1"/>
  </r>
  <r>
    <x v="350"/>
    <x v="1"/>
    <s v="2022-2023"/>
    <x v="0"/>
    <x v="88"/>
    <x v="6"/>
    <x v="6"/>
    <n v="5011"/>
    <x v="0"/>
    <x v="13"/>
    <x v="5"/>
    <x v="5"/>
    <n v="14"/>
    <n v="1"/>
  </r>
  <r>
    <x v="401"/>
    <x v="2"/>
    <s v="2024-2025"/>
    <x v="0"/>
    <x v="4"/>
    <x v="1"/>
    <x v="1"/>
    <n v="2154"/>
    <x v="0"/>
    <x v="4"/>
    <x v="0"/>
    <x v="0"/>
    <n v="14"/>
    <n v="1"/>
  </r>
  <r>
    <x v="402"/>
    <x v="0"/>
    <s v="2023-2024"/>
    <x v="1"/>
    <x v="56"/>
    <x v="1"/>
    <x v="1"/>
    <n v="2795"/>
    <x v="0"/>
    <x v="11"/>
    <x v="2"/>
    <x v="2"/>
    <n v="14.11"/>
    <n v="1"/>
  </r>
  <r>
    <x v="237"/>
    <x v="0"/>
    <s v="2023-2024"/>
    <x v="0"/>
    <x v="2"/>
    <x v="2"/>
    <x v="2"/>
    <n v="2617"/>
    <x v="0"/>
    <x v="2"/>
    <x v="3"/>
    <x v="3"/>
    <n v="14.12"/>
    <n v="1"/>
  </r>
  <r>
    <x v="176"/>
    <x v="2"/>
    <s v="2024-2025"/>
    <x v="0"/>
    <x v="34"/>
    <x v="4"/>
    <x v="4"/>
    <n v="3018"/>
    <x v="0"/>
    <x v="7"/>
    <x v="8"/>
    <x v="8"/>
    <n v="14.21"/>
    <n v="1"/>
  </r>
  <r>
    <x v="203"/>
    <x v="0"/>
    <s v="2023-2024"/>
    <x v="1"/>
    <x v="59"/>
    <x v="3"/>
    <x v="3"/>
    <n v="4509"/>
    <x v="0"/>
    <x v="3"/>
    <x v="5"/>
    <x v="5"/>
    <n v="14.370000000000001"/>
    <n v="1"/>
  </r>
  <r>
    <x v="403"/>
    <x v="0"/>
    <s v="2023-2024"/>
    <x v="0"/>
    <x v="56"/>
    <x v="1"/>
    <x v="1"/>
    <n v="2795"/>
    <x v="0"/>
    <x v="11"/>
    <x v="3"/>
    <x v="3"/>
    <n v="14.55"/>
    <n v="1"/>
  </r>
  <r>
    <x v="404"/>
    <x v="1"/>
    <s v="2022-2023"/>
    <x v="0"/>
    <x v="60"/>
    <x v="1"/>
    <x v="1"/>
    <n v="2541"/>
    <x v="0"/>
    <x v="2"/>
    <x v="3"/>
    <x v="3"/>
    <n v="14.57"/>
    <n v="1"/>
  </r>
  <r>
    <x v="44"/>
    <x v="0"/>
    <s v="2023-2024"/>
    <x v="0"/>
    <x v="39"/>
    <x v="0"/>
    <x v="0"/>
    <n v="6330"/>
    <x v="0"/>
    <x v="14"/>
    <x v="7"/>
    <x v="7"/>
    <n v="14.73"/>
    <n v="1"/>
  </r>
  <r>
    <x v="23"/>
    <x v="2"/>
    <s v="2024-2025"/>
    <x v="0"/>
    <x v="56"/>
    <x v="1"/>
    <x v="1"/>
    <n v="2795"/>
    <x v="0"/>
    <x v="11"/>
    <x v="5"/>
    <x v="5"/>
    <n v="14.75"/>
    <n v="1"/>
  </r>
  <r>
    <x v="405"/>
    <x v="2"/>
    <s v="2024-2025"/>
    <x v="0"/>
    <x v="56"/>
    <x v="1"/>
    <x v="1"/>
    <n v="2795"/>
    <x v="0"/>
    <x v="11"/>
    <x v="3"/>
    <x v="3"/>
    <n v="14.9"/>
    <n v="1"/>
  </r>
  <r>
    <x v="114"/>
    <x v="0"/>
    <s v="2023-2024"/>
    <x v="0"/>
    <x v="81"/>
    <x v="3"/>
    <x v="3"/>
    <n v="4680"/>
    <x v="0"/>
    <x v="17"/>
    <x v="2"/>
    <x v="2"/>
    <n v="14.95"/>
    <n v="1"/>
  </r>
  <r>
    <x v="183"/>
    <x v="0"/>
    <s v="2023-2024"/>
    <x v="0"/>
    <x v="50"/>
    <x v="4"/>
    <x v="4"/>
    <n v="3179"/>
    <x v="0"/>
    <x v="6"/>
    <x v="2"/>
    <x v="2"/>
    <n v="14.95"/>
    <n v="1"/>
  </r>
  <r>
    <x v="230"/>
    <x v="1"/>
    <s v="2022-2023"/>
    <x v="0"/>
    <x v="34"/>
    <x v="4"/>
    <x v="4"/>
    <n v="3018"/>
    <x v="0"/>
    <x v="7"/>
    <x v="4"/>
    <x v="4"/>
    <n v="14.97"/>
    <n v="1"/>
  </r>
  <r>
    <x v="404"/>
    <x v="1"/>
    <s v="2022-2023"/>
    <x v="1"/>
    <x v="56"/>
    <x v="1"/>
    <x v="1"/>
    <n v="2795"/>
    <x v="0"/>
    <x v="11"/>
    <x v="0"/>
    <x v="0"/>
    <n v="14.97"/>
    <n v="1"/>
  </r>
  <r>
    <x v="406"/>
    <x v="2"/>
    <s v="2024-2025"/>
    <x v="1"/>
    <x v="76"/>
    <x v="1"/>
    <x v="1"/>
    <n v="2031"/>
    <x v="0"/>
    <x v="5"/>
    <x v="5"/>
    <x v="5"/>
    <n v="14.97"/>
    <n v="1"/>
  </r>
  <r>
    <x v="407"/>
    <x v="1"/>
    <s v="2022-2023"/>
    <x v="1"/>
    <x v="50"/>
    <x v="4"/>
    <x v="4"/>
    <n v="3179"/>
    <x v="0"/>
    <x v="6"/>
    <x v="5"/>
    <x v="5"/>
    <n v="14.97"/>
    <n v="1"/>
  </r>
  <r>
    <x v="56"/>
    <x v="2"/>
    <s v="2024-2025"/>
    <x v="0"/>
    <x v="74"/>
    <x v="1"/>
    <x v="1"/>
    <n v="2485"/>
    <x v="0"/>
    <x v="1"/>
    <x v="7"/>
    <x v="7"/>
    <n v="14.97"/>
    <n v="1"/>
  </r>
  <r>
    <x v="408"/>
    <x v="1"/>
    <s v="2022-2023"/>
    <x v="1"/>
    <x v="53"/>
    <x v="3"/>
    <x v="3"/>
    <n v="4119"/>
    <x v="0"/>
    <x v="10"/>
    <x v="1"/>
    <x v="1"/>
    <n v="14.97"/>
    <n v="1"/>
  </r>
  <r>
    <x v="32"/>
    <x v="0"/>
    <s v="2023-2024"/>
    <x v="1"/>
    <x v="83"/>
    <x v="0"/>
    <x v="0"/>
    <n v="6052"/>
    <x v="0"/>
    <x v="0"/>
    <x v="6"/>
    <x v="6"/>
    <n v="14.98"/>
    <n v="1"/>
  </r>
  <r>
    <x v="409"/>
    <x v="0"/>
    <s v="2023-2024"/>
    <x v="0"/>
    <x v="38"/>
    <x v="3"/>
    <x v="3"/>
    <n v="4802"/>
    <x v="0"/>
    <x v="12"/>
    <x v="3"/>
    <x v="3"/>
    <n v="14.99"/>
    <n v="1"/>
  </r>
  <r>
    <x v="37"/>
    <x v="2"/>
    <s v="2024-2025"/>
    <x v="0"/>
    <x v="64"/>
    <x v="1"/>
    <x v="1"/>
    <n v="2350"/>
    <x v="0"/>
    <x v="1"/>
    <x v="3"/>
    <x v="3"/>
    <n v="14.99"/>
    <n v="1"/>
  </r>
  <r>
    <x v="410"/>
    <x v="1"/>
    <s v="2022-2023"/>
    <x v="1"/>
    <x v="42"/>
    <x v="3"/>
    <x v="3"/>
    <n v="4870"/>
    <x v="0"/>
    <x v="12"/>
    <x v="4"/>
    <x v="4"/>
    <n v="14.99"/>
    <n v="1"/>
  </r>
  <r>
    <x v="411"/>
    <x v="1"/>
    <s v="2022-2023"/>
    <x v="1"/>
    <x v="5"/>
    <x v="1"/>
    <x v="1"/>
    <n v="2067"/>
    <x v="0"/>
    <x v="5"/>
    <x v="5"/>
    <x v="5"/>
    <n v="14.99"/>
    <n v="1"/>
  </r>
  <r>
    <x v="412"/>
    <x v="0"/>
    <s v="2023-2024"/>
    <x v="0"/>
    <x v="87"/>
    <x v="2"/>
    <x v="2"/>
    <n v="2609"/>
    <x v="0"/>
    <x v="2"/>
    <x v="3"/>
    <x v="3"/>
    <n v="14.99"/>
    <n v="1"/>
  </r>
  <r>
    <x v="413"/>
    <x v="2"/>
    <s v="2024-2025"/>
    <x v="1"/>
    <x v="62"/>
    <x v="0"/>
    <x v="0"/>
    <n v="6112"/>
    <x v="0"/>
    <x v="14"/>
    <x v="7"/>
    <x v="7"/>
    <n v="14.99"/>
    <n v="1"/>
  </r>
  <r>
    <x v="62"/>
    <x v="0"/>
    <s v="2023-2024"/>
    <x v="1"/>
    <x v="94"/>
    <x v="5"/>
    <x v="5"/>
    <n v="7250"/>
    <x v="0"/>
    <x v="9"/>
    <x v="0"/>
    <x v="0"/>
    <n v="14.99"/>
    <n v="1"/>
  </r>
  <r>
    <x v="414"/>
    <x v="0"/>
    <s v="2023-2024"/>
    <x v="0"/>
    <x v="46"/>
    <x v="3"/>
    <x v="3"/>
    <n v="4740"/>
    <x v="0"/>
    <x v="17"/>
    <x v="3"/>
    <x v="3"/>
    <n v="14.99"/>
    <n v="1"/>
  </r>
  <r>
    <x v="324"/>
    <x v="0"/>
    <s v="2023-2024"/>
    <x v="1"/>
    <x v="80"/>
    <x v="0"/>
    <x v="0"/>
    <n v="6109"/>
    <x v="0"/>
    <x v="14"/>
    <x v="4"/>
    <x v="4"/>
    <n v="14.99"/>
    <n v="1"/>
  </r>
  <r>
    <x v="6"/>
    <x v="1"/>
    <s v="2022-2023"/>
    <x v="1"/>
    <x v="15"/>
    <x v="1"/>
    <x v="1"/>
    <n v="2020"/>
    <x v="0"/>
    <x v="5"/>
    <x v="0"/>
    <x v="0"/>
    <n v="14.99"/>
    <n v="1"/>
  </r>
  <r>
    <x v="415"/>
    <x v="2"/>
    <s v="2024-2025"/>
    <x v="1"/>
    <x v="37"/>
    <x v="1"/>
    <x v="1"/>
    <n v="2750"/>
    <x v="0"/>
    <x v="11"/>
    <x v="1"/>
    <x v="1"/>
    <n v="14.99"/>
    <n v="1"/>
  </r>
  <r>
    <x v="416"/>
    <x v="0"/>
    <s v="2023-2024"/>
    <x v="1"/>
    <x v="37"/>
    <x v="1"/>
    <x v="1"/>
    <n v="2750"/>
    <x v="0"/>
    <x v="11"/>
    <x v="4"/>
    <x v="4"/>
    <n v="14.99"/>
    <n v="1"/>
  </r>
  <r>
    <x v="184"/>
    <x v="2"/>
    <s v="2024-2025"/>
    <x v="1"/>
    <x v="37"/>
    <x v="1"/>
    <x v="1"/>
    <n v="2750"/>
    <x v="0"/>
    <x v="11"/>
    <x v="0"/>
    <x v="0"/>
    <n v="14.99"/>
    <n v="1"/>
  </r>
  <r>
    <x v="68"/>
    <x v="2"/>
    <s v="2024-2025"/>
    <x v="0"/>
    <x v="57"/>
    <x v="6"/>
    <x v="6"/>
    <n v="5082"/>
    <x v="0"/>
    <x v="13"/>
    <x v="3"/>
    <x v="3"/>
    <n v="14.99"/>
    <n v="1"/>
  </r>
  <r>
    <x v="46"/>
    <x v="2"/>
    <s v="2024-2025"/>
    <x v="0"/>
    <x v="36"/>
    <x v="4"/>
    <x v="4"/>
    <n v="3148"/>
    <x v="0"/>
    <x v="6"/>
    <x v="4"/>
    <x v="4"/>
    <n v="15"/>
    <n v="1"/>
  </r>
  <r>
    <x v="417"/>
    <x v="2"/>
    <s v="2024-2025"/>
    <x v="0"/>
    <x v="46"/>
    <x v="3"/>
    <x v="3"/>
    <n v="4740"/>
    <x v="0"/>
    <x v="17"/>
    <x v="3"/>
    <x v="3"/>
    <n v="15"/>
    <n v="1"/>
  </r>
  <r>
    <x v="270"/>
    <x v="0"/>
    <s v="2023-2024"/>
    <x v="1"/>
    <x v="49"/>
    <x v="4"/>
    <x v="4"/>
    <n v="3134"/>
    <x v="0"/>
    <x v="6"/>
    <x v="3"/>
    <x v="3"/>
    <n v="15"/>
    <n v="1"/>
  </r>
  <r>
    <x v="418"/>
    <x v="2"/>
    <s v="2024-2025"/>
    <x v="0"/>
    <x v="74"/>
    <x v="1"/>
    <x v="1"/>
    <n v="2485"/>
    <x v="0"/>
    <x v="1"/>
    <x v="3"/>
    <x v="3"/>
    <n v="15"/>
    <n v="1"/>
  </r>
  <r>
    <x v="406"/>
    <x v="2"/>
    <s v="2024-2025"/>
    <x v="0"/>
    <x v="64"/>
    <x v="1"/>
    <x v="1"/>
    <n v="2350"/>
    <x v="0"/>
    <x v="1"/>
    <x v="1"/>
    <x v="1"/>
    <n v="15.059999999999999"/>
    <n v="1"/>
  </r>
  <r>
    <x v="419"/>
    <x v="2"/>
    <s v="2024-2025"/>
    <x v="0"/>
    <x v="36"/>
    <x v="4"/>
    <x v="4"/>
    <n v="3148"/>
    <x v="0"/>
    <x v="6"/>
    <x v="1"/>
    <x v="1"/>
    <n v="15.39"/>
    <n v="1"/>
  </r>
  <r>
    <x v="59"/>
    <x v="0"/>
    <s v="2023-2024"/>
    <x v="0"/>
    <x v="16"/>
    <x v="0"/>
    <x v="0"/>
    <n v="6030"/>
    <x v="0"/>
    <x v="0"/>
    <x v="3"/>
    <x v="3"/>
    <n v="15.5"/>
    <n v="1"/>
  </r>
  <r>
    <x v="420"/>
    <x v="1"/>
    <s v="2022-2023"/>
    <x v="1"/>
    <x v="36"/>
    <x v="4"/>
    <x v="4"/>
    <n v="3148"/>
    <x v="0"/>
    <x v="6"/>
    <x v="2"/>
    <x v="2"/>
    <n v="15.53"/>
    <n v="1"/>
  </r>
  <r>
    <x v="240"/>
    <x v="2"/>
    <s v="2024-2025"/>
    <x v="0"/>
    <x v="5"/>
    <x v="1"/>
    <x v="1"/>
    <n v="2067"/>
    <x v="0"/>
    <x v="5"/>
    <x v="7"/>
    <x v="7"/>
    <n v="15.84"/>
    <n v="1"/>
  </r>
  <r>
    <x v="421"/>
    <x v="0"/>
    <s v="2023-2024"/>
    <x v="1"/>
    <x v="23"/>
    <x v="1"/>
    <x v="1"/>
    <n v="2650"/>
    <x v="0"/>
    <x v="11"/>
    <x v="2"/>
    <x v="2"/>
    <n v="15.84"/>
    <n v="1"/>
  </r>
  <r>
    <x v="145"/>
    <x v="0"/>
    <s v="2023-2024"/>
    <x v="1"/>
    <x v="10"/>
    <x v="4"/>
    <x v="4"/>
    <n v="3551"/>
    <x v="0"/>
    <x v="8"/>
    <x v="2"/>
    <x v="2"/>
    <n v="15.9"/>
    <n v="1"/>
  </r>
  <r>
    <x v="243"/>
    <x v="2"/>
    <s v="2024-2025"/>
    <x v="0"/>
    <x v="39"/>
    <x v="0"/>
    <x v="0"/>
    <n v="6330"/>
    <x v="0"/>
    <x v="14"/>
    <x v="1"/>
    <x v="1"/>
    <n v="15.92"/>
    <n v="1"/>
  </r>
  <r>
    <x v="118"/>
    <x v="1"/>
    <s v="2022-2023"/>
    <x v="0"/>
    <x v="95"/>
    <x v="7"/>
    <x v="7"/>
    <n v="870"/>
    <x v="0"/>
    <x v="19"/>
    <x v="5"/>
    <x v="5"/>
    <n v="15.96"/>
    <n v="1"/>
  </r>
  <r>
    <x v="376"/>
    <x v="1"/>
    <s v="2022-2023"/>
    <x v="1"/>
    <x v="36"/>
    <x v="4"/>
    <x v="4"/>
    <n v="3148"/>
    <x v="0"/>
    <x v="6"/>
    <x v="7"/>
    <x v="7"/>
    <n v="15.96"/>
    <n v="1"/>
  </r>
  <r>
    <x v="377"/>
    <x v="0"/>
    <s v="2023-2024"/>
    <x v="0"/>
    <x v="44"/>
    <x v="4"/>
    <x v="4"/>
    <n v="3977"/>
    <x v="0"/>
    <x v="16"/>
    <x v="6"/>
    <x v="6"/>
    <n v="15.96"/>
    <n v="1"/>
  </r>
  <r>
    <x v="304"/>
    <x v="1"/>
    <s v="2022-2023"/>
    <x v="1"/>
    <x v="10"/>
    <x v="4"/>
    <x v="4"/>
    <n v="3551"/>
    <x v="0"/>
    <x v="8"/>
    <x v="1"/>
    <x v="1"/>
    <n v="15.96"/>
    <n v="1"/>
  </r>
  <r>
    <x v="422"/>
    <x v="0"/>
    <s v="2023-2024"/>
    <x v="0"/>
    <x v="78"/>
    <x v="1"/>
    <x v="1"/>
    <n v="2141"/>
    <x v="0"/>
    <x v="4"/>
    <x v="1"/>
    <x v="1"/>
    <n v="15.96"/>
    <n v="1"/>
  </r>
  <r>
    <x v="362"/>
    <x v="0"/>
    <s v="2023-2024"/>
    <x v="1"/>
    <x v="76"/>
    <x v="1"/>
    <x v="1"/>
    <n v="2031"/>
    <x v="0"/>
    <x v="5"/>
    <x v="6"/>
    <x v="6"/>
    <n v="15.96"/>
    <n v="1"/>
  </r>
  <r>
    <x v="206"/>
    <x v="2"/>
    <s v="2024-2025"/>
    <x v="1"/>
    <x v="36"/>
    <x v="4"/>
    <x v="4"/>
    <n v="3148"/>
    <x v="0"/>
    <x v="6"/>
    <x v="2"/>
    <x v="2"/>
    <n v="15.97"/>
    <n v="1"/>
  </r>
  <r>
    <x v="423"/>
    <x v="1"/>
    <s v="2022-2023"/>
    <x v="0"/>
    <x v="63"/>
    <x v="1"/>
    <x v="1"/>
    <n v="2015"/>
    <x v="0"/>
    <x v="5"/>
    <x v="0"/>
    <x v="0"/>
    <n v="15.98"/>
    <n v="1"/>
  </r>
  <r>
    <x v="115"/>
    <x v="0"/>
    <s v="2023-2024"/>
    <x v="0"/>
    <x v="34"/>
    <x v="4"/>
    <x v="4"/>
    <n v="3018"/>
    <x v="0"/>
    <x v="7"/>
    <x v="5"/>
    <x v="5"/>
    <n v="15.98"/>
    <n v="1"/>
  </r>
  <r>
    <x v="424"/>
    <x v="0"/>
    <s v="2023-2024"/>
    <x v="1"/>
    <x v="86"/>
    <x v="0"/>
    <x v="0"/>
    <n v="6725"/>
    <x v="0"/>
    <x v="20"/>
    <x v="9"/>
    <x v="9"/>
    <n v="15.98"/>
    <n v="1"/>
  </r>
  <r>
    <x v="413"/>
    <x v="2"/>
    <s v="2024-2025"/>
    <x v="1"/>
    <x v="67"/>
    <x v="3"/>
    <x v="3"/>
    <n v="4551"/>
    <x v="0"/>
    <x v="15"/>
    <x v="0"/>
    <x v="0"/>
    <n v="15.98"/>
    <n v="1"/>
  </r>
  <r>
    <x v="425"/>
    <x v="2"/>
    <s v="2024-2025"/>
    <x v="1"/>
    <x v="36"/>
    <x v="4"/>
    <x v="4"/>
    <n v="3148"/>
    <x v="0"/>
    <x v="6"/>
    <x v="1"/>
    <x v="1"/>
    <n v="15.98"/>
    <n v="1"/>
  </r>
  <r>
    <x v="365"/>
    <x v="0"/>
    <s v="2023-2024"/>
    <x v="0"/>
    <x v="44"/>
    <x v="4"/>
    <x v="4"/>
    <n v="3977"/>
    <x v="0"/>
    <x v="16"/>
    <x v="2"/>
    <x v="2"/>
    <n v="15.98"/>
    <n v="1"/>
  </r>
  <r>
    <x v="261"/>
    <x v="1"/>
    <s v="2022-2023"/>
    <x v="0"/>
    <x v="7"/>
    <x v="4"/>
    <x v="4"/>
    <n v="3175"/>
    <x v="0"/>
    <x v="6"/>
    <x v="9"/>
    <x v="9"/>
    <n v="15.98"/>
    <n v="1"/>
  </r>
  <r>
    <x v="184"/>
    <x v="2"/>
    <s v="2024-2025"/>
    <x v="0"/>
    <x v="75"/>
    <x v="0"/>
    <x v="0"/>
    <n v="6450"/>
    <x v="0"/>
    <x v="20"/>
    <x v="7"/>
    <x v="7"/>
    <n v="15.98"/>
    <n v="1"/>
  </r>
  <r>
    <x v="103"/>
    <x v="1"/>
    <s v="2022-2023"/>
    <x v="0"/>
    <x v="92"/>
    <x v="3"/>
    <x v="3"/>
    <n v="4305"/>
    <x v="0"/>
    <x v="3"/>
    <x v="3"/>
    <x v="3"/>
    <n v="15.98"/>
    <n v="1"/>
  </r>
  <r>
    <x v="87"/>
    <x v="0"/>
    <s v="2023-2024"/>
    <x v="0"/>
    <x v="71"/>
    <x v="6"/>
    <x v="6"/>
    <n v="5043"/>
    <x v="0"/>
    <x v="13"/>
    <x v="2"/>
    <x v="2"/>
    <n v="15.98"/>
    <n v="1"/>
  </r>
  <r>
    <x v="426"/>
    <x v="2"/>
    <s v="2024-2025"/>
    <x v="1"/>
    <x v="49"/>
    <x v="4"/>
    <x v="4"/>
    <n v="3134"/>
    <x v="0"/>
    <x v="6"/>
    <x v="2"/>
    <x v="2"/>
    <n v="15.98"/>
    <n v="1"/>
  </r>
  <r>
    <x v="183"/>
    <x v="0"/>
    <s v="2023-2024"/>
    <x v="0"/>
    <x v="84"/>
    <x v="3"/>
    <x v="3"/>
    <n v="4215"/>
    <x v="0"/>
    <x v="3"/>
    <x v="1"/>
    <x v="1"/>
    <n v="15.98"/>
    <n v="1"/>
  </r>
  <r>
    <x v="6"/>
    <x v="1"/>
    <s v="2022-2023"/>
    <x v="0"/>
    <x v="54"/>
    <x v="4"/>
    <x v="4"/>
    <n v="3030"/>
    <x v="0"/>
    <x v="7"/>
    <x v="3"/>
    <x v="3"/>
    <n v="15.99"/>
    <n v="1"/>
  </r>
  <r>
    <x v="233"/>
    <x v="1"/>
    <s v="2022-2023"/>
    <x v="0"/>
    <x v="39"/>
    <x v="0"/>
    <x v="0"/>
    <n v="6330"/>
    <x v="0"/>
    <x v="14"/>
    <x v="3"/>
    <x v="3"/>
    <n v="16"/>
    <n v="1"/>
  </r>
  <r>
    <x v="248"/>
    <x v="0"/>
    <s v="2023-2024"/>
    <x v="0"/>
    <x v="8"/>
    <x v="1"/>
    <x v="1"/>
    <n v="2158"/>
    <x v="0"/>
    <x v="4"/>
    <x v="0"/>
    <x v="0"/>
    <n v="16"/>
    <n v="1"/>
  </r>
  <r>
    <x v="427"/>
    <x v="0"/>
    <s v="2023-2024"/>
    <x v="0"/>
    <x v="82"/>
    <x v="3"/>
    <x v="3"/>
    <n v="4655"/>
    <x v="0"/>
    <x v="17"/>
    <x v="3"/>
    <x v="3"/>
    <n v="16"/>
    <n v="1"/>
  </r>
  <r>
    <x v="428"/>
    <x v="0"/>
    <s v="2023-2024"/>
    <x v="0"/>
    <x v="14"/>
    <x v="1"/>
    <x v="1"/>
    <n v="2790"/>
    <x v="0"/>
    <x v="11"/>
    <x v="3"/>
    <x v="3"/>
    <n v="16"/>
    <n v="1"/>
  </r>
  <r>
    <x v="429"/>
    <x v="1"/>
    <s v="2022-2023"/>
    <x v="0"/>
    <x v="15"/>
    <x v="1"/>
    <x v="1"/>
    <n v="2020"/>
    <x v="0"/>
    <x v="5"/>
    <x v="3"/>
    <x v="3"/>
    <n v="16.02"/>
    <n v="1"/>
  </r>
  <r>
    <x v="430"/>
    <x v="0"/>
    <s v="2023-2024"/>
    <x v="0"/>
    <x v="82"/>
    <x v="3"/>
    <x v="3"/>
    <n v="4655"/>
    <x v="0"/>
    <x v="17"/>
    <x v="3"/>
    <x v="3"/>
    <n v="16.39"/>
    <n v="1"/>
  </r>
  <r>
    <x v="431"/>
    <x v="0"/>
    <s v="2023-2024"/>
    <x v="1"/>
    <x v="23"/>
    <x v="1"/>
    <x v="1"/>
    <n v="2650"/>
    <x v="0"/>
    <x v="11"/>
    <x v="1"/>
    <x v="1"/>
    <n v="16.45"/>
    <n v="1"/>
  </r>
  <r>
    <x v="432"/>
    <x v="0"/>
    <s v="2023-2024"/>
    <x v="0"/>
    <x v="75"/>
    <x v="0"/>
    <x v="0"/>
    <n v="6450"/>
    <x v="0"/>
    <x v="20"/>
    <x v="7"/>
    <x v="7"/>
    <n v="16.490000000000002"/>
    <n v="1"/>
  </r>
  <r>
    <x v="433"/>
    <x v="0"/>
    <s v="2023-2024"/>
    <x v="0"/>
    <x v="43"/>
    <x v="1"/>
    <x v="1"/>
    <n v="2560"/>
    <x v="0"/>
    <x v="2"/>
    <x v="3"/>
    <x v="3"/>
    <n v="16.5"/>
    <n v="1"/>
  </r>
  <r>
    <x v="127"/>
    <x v="1"/>
    <s v="2022-2023"/>
    <x v="0"/>
    <x v="47"/>
    <x v="1"/>
    <x v="1"/>
    <n v="2101"/>
    <x v="0"/>
    <x v="4"/>
    <x v="3"/>
    <x v="3"/>
    <n v="16.5"/>
    <n v="1"/>
  </r>
  <r>
    <x v="114"/>
    <x v="0"/>
    <s v="2023-2024"/>
    <x v="0"/>
    <x v="50"/>
    <x v="4"/>
    <x v="4"/>
    <n v="3179"/>
    <x v="0"/>
    <x v="6"/>
    <x v="2"/>
    <x v="2"/>
    <n v="16.5"/>
    <n v="1"/>
  </r>
  <r>
    <x v="101"/>
    <x v="2"/>
    <s v="2024-2025"/>
    <x v="0"/>
    <x v="74"/>
    <x v="1"/>
    <x v="1"/>
    <n v="2485"/>
    <x v="0"/>
    <x v="1"/>
    <x v="6"/>
    <x v="6"/>
    <n v="16.899999999999999"/>
    <n v="1"/>
  </r>
  <r>
    <x v="434"/>
    <x v="0"/>
    <s v="2023-2024"/>
    <x v="0"/>
    <x v="89"/>
    <x v="4"/>
    <x v="4"/>
    <n v="3136"/>
    <x v="0"/>
    <x v="6"/>
    <x v="6"/>
    <x v="6"/>
    <n v="16.91"/>
    <n v="1"/>
  </r>
  <r>
    <x v="435"/>
    <x v="0"/>
    <s v="2023-2024"/>
    <x v="0"/>
    <x v="2"/>
    <x v="2"/>
    <x v="2"/>
    <n v="2617"/>
    <x v="0"/>
    <x v="2"/>
    <x v="3"/>
    <x v="3"/>
    <n v="16.98"/>
    <n v="1"/>
  </r>
  <r>
    <x v="425"/>
    <x v="2"/>
    <s v="2024-2025"/>
    <x v="0"/>
    <x v="66"/>
    <x v="3"/>
    <x v="3"/>
    <n v="4883"/>
    <x v="0"/>
    <x v="12"/>
    <x v="3"/>
    <x v="3"/>
    <n v="16.989999999999998"/>
    <n v="1"/>
  </r>
  <r>
    <x v="104"/>
    <x v="0"/>
    <s v="2023-2024"/>
    <x v="0"/>
    <x v="30"/>
    <x v="4"/>
    <x v="4"/>
    <n v="3131"/>
    <x v="0"/>
    <x v="6"/>
    <x v="4"/>
    <x v="4"/>
    <n v="16.989999999999998"/>
    <n v="1"/>
  </r>
  <r>
    <x v="4"/>
    <x v="0"/>
    <s v="2023-2024"/>
    <x v="0"/>
    <x v="32"/>
    <x v="6"/>
    <x v="6"/>
    <n v="5169"/>
    <x v="0"/>
    <x v="13"/>
    <x v="7"/>
    <x v="7"/>
    <n v="16.989999999999998"/>
    <n v="1"/>
  </r>
  <r>
    <x v="348"/>
    <x v="1"/>
    <s v="2022-2023"/>
    <x v="1"/>
    <x v="52"/>
    <x v="3"/>
    <x v="3"/>
    <n v="4053"/>
    <x v="0"/>
    <x v="10"/>
    <x v="0"/>
    <x v="0"/>
    <n v="16.990000000000002"/>
    <n v="1"/>
  </r>
  <r>
    <x v="64"/>
    <x v="1"/>
    <s v="2022-2023"/>
    <x v="0"/>
    <x v="69"/>
    <x v="4"/>
    <x v="4"/>
    <n v="3199"/>
    <x v="0"/>
    <x v="6"/>
    <x v="2"/>
    <x v="2"/>
    <n v="17"/>
    <n v="1"/>
  </r>
  <r>
    <x v="365"/>
    <x v="0"/>
    <s v="2023-2024"/>
    <x v="0"/>
    <x v="9"/>
    <x v="4"/>
    <x v="4"/>
    <n v="3076"/>
    <x v="0"/>
    <x v="7"/>
    <x v="6"/>
    <x v="6"/>
    <n v="17"/>
    <n v="1"/>
  </r>
  <r>
    <x v="436"/>
    <x v="2"/>
    <s v="2024-2025"/>
    <x v="0"/>
    <x v="50"/>
    <x v="4"/>
    <x v="4"/>
    <n v="3179"/>
    <x v="0"/>
    <x v="6"/>
    <x v="3"/>
    <x v="3"/>
    <n v="17"/>
    <n v="1"/>
  </r>
  <r>
    <x v="82"/>
    <x v="2"/>
    <s v="2024-2025"/>
    <x v="1"/>
    <x v="16"/>
    <x v="0"/>
    <x v="0"/>
    <n v="6030"/>
    <x v="0"/>
    <x v="0"/>
    <x v="6"/>
    <x v="6"/>
    <n v="17.37"/>
    <n v="1"/>
  </r>
  <r>
    <x v="43"/>
    <x v="1"/>
    <s v="2022-2023"/>
    <x v="1"/>
    <x v="79"/>
    <x v="6"/>
    <x v="6"/>
    <n v="5290"/>
    <x v="0"/>
    <x v="18"/>
    <x v="4"/>
    <x v="4"/>
    <n v="17.46"/>
    <n v="1"/>
  </r>
  <r>
    <x v="437"/>
    <x v="1"/>
    <s v="2022-2023"/>
    <x v="0"/>
    <x v="52"/>
    <x v="3"/>
    <x v="3"/>
    <n v="4053"/>
    <x v="0"/>
    <x v="10"/>
    <x v="1"/>
    <x v="1"/>
    <n v="17.490000000000002"/>
    <n v="1"/>
  </r>
  <r>
    <x v="410"/>
    <x v="1"/>
    <s v="2022-2023"/>
    <x v="1"/>
    <x v="59"/>
    <x v="3"/>
    <x v="3"/>
    <n v="4509"/>
    <x v="0"/>
    <x v="3"/>
    <x v="1"/>
    <x v="1"/>
    <n v="17.54"/>
    <n v="1"/>
  </r>
  <r>
    <x v="5"/>
    <x v="0"/>
    <s v="2023-2024"/>
    <x v="0"/>
    <x v="1"/>
    <x v="1"/>
    <x v="1"/>
    <n v="2478"/>
    <x v="0"/>
    <x v="1"/>
    <x v="5"/>
    <x v="5"/>
    <n v="17.829999999999998"/>
    <n v="1"/>
  </r>
  <r>
    <x v="438"/>
    <x v="1"/>
    <s v="2022-2023"/>
    <x v="0"/>
    <x v="53"/>
    <x v="3"/>
    <x v="3"/>
    <n v="4119"/>
    <x v="0"/>
    <x v="10"/>
    <x v="3"/>
    <x v="3"/>
    <n v="17.829999999999998"/>
    <n v="1"/>
  </r>
  <r>
    <x v="156"/>
    <x v="2"/>
    <s v="2024-2025"/>
    <x v="1"/>
    <x v="37"/>
    <x v="1"/>
    <x v="1"/>
    <n v="2750"/>
    <x v="0"/>
    <x v="11"/>
    <x v="6"/>
    <x v="6"/>
    <n v="17.91"/>
    <n v="1"/>
  </r>
  <r>
    <x v="236"/>
    <x v="0"/>
    <s v="2023-2024"/>
    <x v="1"/>
    <x v="0"/>
    <x v="0"/>
    <x v="0"/>
    <n v="6021"/>
    <x v="0"/>
    <x v="0"/>
    <x v="2"/>
    <x v="2"/>
    <n v="17.940000000000001"/>
    <n v="1"/>
  </r>
  <r>
    <x v="385"/>
    <x v="1"/>
    <s v="2022-2023"/>
    <x v="0"/>
    <x v="96"/>
    <x v="4"/>
    <x v="4"/>
    <n v="3690"/>
    <x v="0"/>
    <x v="16"/>
    <x v="6"/>
    <x v="6"/>
    <n v="17.940000000000001"/>
    <n v="1"/>
  </r>
  <r>
    <x v="95"/>
    <x v="1"/>
    <s v="2022-2023"/>
    <x v="1"/>
    <x v="47"/>
    <x v="1"/>
    <x v="1"/>
    <n v="2101"/>
    <x v="0"/>
    <x v="4"/>
    <x v="3"/>
    <x v="3"/>
    <n v="17.96"/>
    <n v="1"/>
  </r>
  <r>
    <x v="160"/>
    <x v="0"/>
    <s v="2023-2024"/>
    <x v="0"/>
    <x v="2"/>
    <x v="2"/>
    <x v="2"/>
    <n v="2617"/>
    <x v="0"/>
    <x v="2"/>
    <x v="2"/>
    <x v="2"/>
    <n v="17.97"/>
    <n v="1"/>
  </r>
  <r>
    <x v="100"/>
    <x v="0"/>
    <s v="2023-2024"/>
    <x v="1"/>
    <x v="61"/>
    <x v="6"/>
    <x v="6"/>
    <n v="5343"/>
    <x v="0"/>
    <x v="18"/>
    <x v="4"/>
    <x v="4"/>
    <n v="17.97"/>
    <n v="1"/>
  </r>
  <r>
    <x v="18"/>
    <x v="0"/>
    <s v="2023-2024"/>
    <x v="0"/>
    <x v="41"/>
    <x v="5"/>
    <x v="5"/>
    <n v="7320"/>
    <x v="0"/>
    <x v="9"/>
    <x v="0"/>
    <x v="0"/>
    <n v="17.97"/>
    <n v="1"/>
  </r>
  <r>
    <x v="439"/>
    <x v="0"/>
    <s v="2023-2024"/>
    <x v="0"/>
    <x v="68"/>
    <x v="7"/>
    <x v="7"/>
    <n v="800"/>
    <x v="0"/>
    <x v="19"/>
    <x v="5"/>
    <x v="5"/>
    <n v="17.97"/>
    <n v="1"/>
  </r>
  <r>
    <x v="365"/>
    <x v="0"/>
    <s v="2023-2024"/>
    <x v="1"/>
    <x v="62"/>
    <x v="0"/>
    <x v="0"/>
    <n v="6112"/>
    <x v="0"/>
    <x v="14"/>
    <x v="1"/>
    <x v="1"/>
    <n v="17.97"/>
    <n v="1"/>
  </r>
  <r>
    <x v="440"/>
    <x v="0"/>
    <s v="2023-2024"/>
    <x v="0"/>
    <x v="93"/>
    <x v="4"/>
    <x v="4"/>
    <n v="3915"/>
    <x v="0"/>
    <x v="16"/>
    <x v="3"/>
    <x v="3"/>
    <n v="17.97"/>
    <n v="1"/>
  </r>
  <r>
    <x v="441"/>
    <x v="0"/>
    <s v="2023-2024"/>
    <x v="0"/>
    <x v="12"/>
    <x v="3"/>
    <x v="3"/>
    <n v="4068"/>
    <x v="0"/>
    <x v="10"/>
    <x v="5"/>
    <x v="5"/>
    <n v="17.97"/>
    <n v="1"/>
  </r>
  <r>
    <x v="442"/>
    <x v="1"/>
    <s v="2022-2023"/>
    <x v="0"/>
    <x v="20"/>
    <x v="4"/>
    <x v="4"/>
    <n v="3429"/>
    <x v="0"/>
    <x v="8"/>
    <x v="6"/>
    <x v="6"/>
    <n v="17.97"/>
    <n v="1"/>
  </r>
  <r>
    <x v="396"/>
    <x v="0"/>
    <s v="2023-2024"/>
    <x v="1"/>
    <x v="23"/>
    <x v="1"/>
    <x v="1"/>
    <n v="2650"/>
    <x v="0"/>
    <x v="11"/>
    <x v="2"/>
    <x v="2"/>
    <n v="17.97"/>
    <n v="1"/>
  </r>
  <r>
    <x v="286"/>
    <x v="0"/>
    <s v="2023-2024"/>
    <x v="0"/>
    <x v="45"/>
    <x v="3"/>
    <x v="3"/>
    <n v="4570"/>
    <x v="0"/>
    <x v="15"/>
    <x v="6"/>
    <x v="6"/>
    <n v="17.98"/>
    <n v="1"/>
  </r>
  <r>
    <x v="280"/>
    <x v="2"/>
    <s v="2024-2025"/>
    <x v="0"/>
    <x v="58"/>
    <x v="0"/>
    <x v="0"/>
    <n v="6027"/>
    <x v="0"/>
    <x v="0"/>
    <x v="4"/>
    <x v="4"/>
    <n v="17.98"/>
    <n v="1"/>
  </r>
  <r>
    <x v="134"/>
    <x v="0"/>
    <s v="2023-2024"/>
    <x v="1"/>
    <x v="13"/>
    <x v="1"/>
    <x v="1"/>
    <n v="2480"/>
    <x v="0"/>
    <x v="1"/>
    <x v="1"/>
    <x v="1"/>
    <n v="17.98"/>
    <n v="1"/>
  </r>
  <r>
    <x v="443"/>
    <x v="1"/>
    <s v="2022-2023"/>
    <x v="0"/>
    <x v="73"/>
    <x v="6"/>
    <x v="6"/>
    <n v="5607"/>
    <x v="0"/>
    <x v="18"/>
    <x v="1"/>
    <x v="1"/>
    <n v="17.98"/>
    <n v="1"/>
  </r>
  <r>
    <x v="430"/>
    <x v="0"/>
    <s v="2023-2024"/>
    <x v="1"/>
    <x v="76"/>
    <x v="1"/>
    <x v="1"/>
    <n v="2031"/>
    <x v="0"/>
    <x v="5"/>
    <x v="0"/>
    <x v="0"/>
    <n v="17.98"/>
    <n v="1"/>
  </r>
  <r>
    <x v="34"/>
    <x v="2"/>
    <s v="2024-2025"/>
    <x v="0"/>
    <x v="95"/>
    <x v="7"/>
    <x v="7"/>
    <n v="870"/>
    <x v="0"/>
    <x v="19"/>
    <x v="4"/>
    <x v="4"/>
    <n v="17.990000000000002"/>
    <n v="1"/>
  </r>
  <r>
    <x v="391"/>
    <x v="2"/>
    <s v="2024-2025"/>
    <x v="0"/>
    <x v="25"/>
    <x v="4"/>
    <x v="4"/>
    <n v="3550"/>
    <x v="0"/>
    <x v="8"/>
    <x v="0"/>
    <x v="0"/>
    <n v="17.990000000000002"/>
    <n v="1"/>
  </r>
  <r>
    <x v="148"/>
    <x v="1"/>
    <s v="2022-2023"/>
    <x v="0"/>
    <x v="19"/>
    <x v="1"/>
    <x v="1"/>
    <n v="2800"/>
    <x v="0"/>
    <x v="11"/>
    <x v="3"/>
    <x v="3"/>
    <n v="17.990000000000002"/>
    <n v="1"/>
  </r>
  <r>
    <x v="444"/>
    <x v="0"/>
    <s v="2023-2024"/>
    <x v="0"/>
    <x v="54"/>
    <x v="4"/>
    <x v="4"/>
    <n v="3030"/>
    <x v="0"/>
    <x v="7"/>
    <x v="3"/>
    <x v="3"/>
    <n v="17.990000000000002"/>
    <n v="1"/>
  </r>
  <r>
    <x v="393"/>
    <x v="0"/>
    <s v="2023-2024"/>
    <x v="0"/>
    <x v="7"/>
    <x v="4"/>
    <x v="4"/>
    <n v="3175"/>
    <x v="0"/>
    <x v="6"/>
    <x v="5"/>
    <x v="5"/>
    <n v="18"/>
    <n v="1"/>
  </r>
  <r>
    <x v="445"/>
    <x v="0"/>
    <s v="2023-2024"/>
    <x v="0"/>
    <x v="81"/>
    <x v="3"/>
    <x v="3"/>
    <n v="4680"/>
    <x v="0"/>
    <x v="17"/>
    <x v="3"/>
    <x v="3"/>
    <n v="18"/>
    <n v="1"/>
  </r>
  <r>
    <x v="64"/>
    <x v="1"/>
    <s v="2022-2023"/>
    <x v="0"/>
    <x v="60"/>
    <x v="1"/>
    <x v="1"/>
    <n v="2541"/>
    <x v="0"/>
    <x v="2"/>
    <x v="4"/>
    <x v="4"/>
    <n v="18"/>
    <n v="1"/>
  </r>
  <r>
    <x v="370"/>
    <x v="2"/>
    <s v="2024-2025"/>
    <x v="0"/>
    <x v="24"/>
    <x v="1"/>
    <x v="1"/>
    <n v="2120"/>
    <x v="0"/>
    <x v="4"/>
    <x v="3"/>
    <x v="3"/>
    <n v="18.010000000000002"/>
    <n v="1"/>
  </r>
  <r>
    <x v="446"/>
    <x v="2"/>
    <s v="2024-2025"/>
    <x v="0"/>
    <x v="9"/>
    <x v="4"/>
    <x v="4"/>
    <n v="3076"/>
    <x v="0"/>
    <x v="7"/>
    <x v="3"/>
    <x v="3"/>
    <n v="18.309999999999999"/>
    <n v="1"/>
  </r>
  <r>
    <x v="447"/>
    <x v="0"/>
    <s v="2023-2024"/>
    <x v="0"/>
    <x v="41"/>
    <x v="5"/>
    <x v="5"/>
    <n v="7320"/>
    <x v="0"/>
    <x v="9"/>
    <x v="3"/>
    <x v="3"/>
    <n v="18.5"/>
    <n v="1"/>
  </r>
  <r>
    <x v="448"/>
    <x v="0"/>
    <s v="2023-2024"/>
    <x v="0"/>
    <x v="19"/>
    <x v="1"/>
    <x v="1"/>
    <n v="2800"/>
    <x v="0"/>
    <x v="11"/>
    <x v="0"/>
    <x v="0"/>
    <n v="18.57"/>
    <n v="1"/>
  </r>
  <r>
    <x v="111"/>
    <x v="0"/>
    <s v="2023-2024"/>
    <x v="0"/>
    <x v="96"/>
    <x v="4"/>
    <x v="4"/>
    <n v="3690"/>
    <x v="0"/>
    <x v="16"/>
    <x v="6"/>
    <x v="6"/>
    <n v="18.579999999999998"/>
    <n v="1"/>
  </r>
  <r>
    <x v="83"/>
    <x v="1"/>
    <s v="2022-2023"/>
    <x v="1"/>
    <x v="47"/>
    <x v="1"/>
    <x v="1"/>
    <n v="2101"/>
    <x v="0"/>
    <x v="4"/>
    <x v="7"/>
    <x v="7"/>
    <n v="18.89"/>
    <n v="1"/>
  </r>
  <r>
    <x v="331"/>
    <x v="0"/>
    <s v="2023-2024"/>
    <x v="0"/>
    <x v="65"/>
    <x v="1"/>
    <x v="1"/>
    <n v="2131"/>
    <x v="0"/>
    <x v="4"/>
    <x v="5"/>
    <x v="5"/>
    <n v="18.950000000000003"/>
    <n v="1"/>
  </r>
  <r>
    <x v="449"/>
    <x v="0"/>
    <s v="2023-2024"/>
    <x v="0"/>
    <x v="11"/>
    <x v="5"/>
    <x v="5"/>
    <n v="7010"/>
    <x v="0"/>
    <x v="9"/>
    <x v="6"/>
    <x v="6"/>
    <n v="18.950000000000003"/>
    <n v="1"/>
  </r>
  <r>
    <x v="416"/>
    <x v="0"/>
    <s v="2023-2024"/>
    <x v="0"/>
    <x v="39"/>
    <x v="0"/>
    <x v="0"/>
    <n v="6330"/>
    <x v="0"/>
    <x v="14"/>
    <x v="2"/>
    <x v="2"/>
    <n v="18.97"/>
    <n v="1"/>
  </r>
  <r>
    <x v="49"/>
    <x v="2"/>
    <s v="2024-2025"/>
    <x v="1"/>
    <x v="26"/>
    <x v="0"/>
    <x v="0"/>
    <n v="6280"/>
    <x v="0"/>
    <x v="14"/>
    <x v="4"/>
    <x v="4"/>
    <n v="18.98"/>
    <n v="1"/>
  </r>
  <r>
    <x v="150"/>
    <x v="0"/>
    <s v="2023-2024"/>
    <x v="0"/>
    <x v="42"/>
    <x v="3"/>
    <x v="3"/>
    <n v="4870"/>
    <x v="0"/>
    <x v="12"/>
    <x v="2"/>
    <x v="2"/>
    <n v="18.990000000000002"/>
    <n v="1"/>
  </r>
  <r>
    <x v="311"/>
    <x v="0"/>
    <s v="2023-2024"/>
    <x v="0"/>
    <x v="61"/>
    <x v="6"/>
    <x v="6"/>
    <n v="5343"/>
    <x v="0"/>
    <x v="18"/>
    <x v="1"/>
    <x v="1"/>
    <n v="19"/>
    <n v="1"/>
  </r>
  <r>
    <x v="450"/>
    <x v="1"/>
    <s v="2022-2023"/>
    <x v="0"/>
    <x v="39"/>
    <x v="0"/>
    <x v="0"/>
    <n v="6330"/>
    <x v="0"/>
    <x v="14"/>
    <x v="0"/>
    <x v="0"/>
    <n v="19"/>
    <n v="1"/>
  </r>
  <r>
    <x v="80"/>
    <x v="1"/>
    <s v="2022-2023"/>
    <x v="0"/>
    <x v="49"/>
    <x v="4"/>
    <x v="4"/>
    <n v="3134"/>
    <x v="0"/>
    <x v="6"/>
    <x v="2"/>
    <x v="2"/>
    <n v="19"/>
    <n v="1"/>
  </r>
  <r>
    <x v="277"/>
    <x v="2"/>
    <s v="2024-2025"/>
    <x v="1"/>
    <x v="60"/>
    <x v="1"/>
    <x v="1"/>
    <n v="2541"/>
    <x v="0"/>
    <x v="2"/>
    <x v="3"/>
    <x v="3"/>
    <n v="19.18"/>
    <n v="1"/>
  </r>
  <r>
    <x v="451"/>
    <x v="2"/>
    <s v="2024-2025"/>
    <x v="0"/>
    <x v="61"/>
    <x v="6"/>
    <x v="6"/>
    <n v="5343"/>
    <x v="0"/>
    <x v="18"/>
    <x v="3"/>
    <x v="3"/>
    <n v="19.2"/>
    <n v="1"/>
  </r>
  <r>
    <x v="239"/>
    <x v="0"/>
    <s v="2023-2024"/>
    <x v="1"/>
    <x v="67"/>
    <x v="3"/>
    <x v="3"/>
    <n v="4551"/>
    <x v="0"/>
    <x v="15"/>
    <x v="5"/>
    <x v="5"/>
    <n v="19.34"/>
    <n v="1"/>
  </r>
  <r>
    <x v="74"/>
    <x v="2"/>
    <s v="2024-2025"/>
    <x v="0"/>
    <x v="11"/>
    <x v="5"/>
    <x v="5"/>
    <n v="7010"/>
    <x v="0"/>
    <x v="9"/>
    <x v="7"/>
    <x v="7"/>
    <n v="19.39"/>
    <n v="1"/>
  </r>
  <r>
    <x v="452"/>
    <x v="0"/>
    <s v="2023-2024"/>
    <x v="0"/>
    <x v="89"/>
    <x v="4"/>
    <x v="4"/>
    <n v="3136"/>
    <x v="0"/>
    <x v="6"/>
    <x v="1"/>
    <x v="1"/>
    <n v="19.48"/>
    <n v="1"/>
  </r>
  <r>
    <x v="270"/>
    <x v="0"/>
    <s v="2023-2024"/>
    <x v="0"/>
    <x v="82"/>
    <x v="3"/>
    <x v="3"/>
    <n v="4655"/>
    <x v="0"/>
    <x v="17"/>
    <x v="4"/>
    <x v="4"/>
    <n v="19.490000000000002"/>
    <n v="1"/>
  </r>
  <r>
    <x v="453"/>
    <x v="0"/>
    <s v="2023-2024"/>
    <x v="0"/>
    <x v="46"/>
    <x v="3"/>
    <x v="3"/>
    <n v="4740"/>
    <x v="0"/>
    <x v="17"/>
    <x v="5"/>
    <x v="5"/>
    <n v="19.55"/>
    <n v="1"/>
  </r>
  <r>
    <x v="219"/>
    <x v="1"/>
    <s v="2022-2023"/>
    <x v="0"/>
    <x v="38"/>
    <x v="3"/>
    <x v="3"/>
    <n v="4802"/>
    <x v="0"/>
    <x v="12"/>
    <x v="6"/>
    <x v="6"/>
    <n v="19.899999999999999"/>
    <n v="1"/>
  </r>
  <r>
    <x v="454"/>
    <x v="0"/>
    <s v="2023-2024"/>
    <x v="0"/>
    <x v="34"/>
    <x v="4"/>
    <x v="4"/>
    <n v="3018"/>
    <x v="0"/>
    <x v="7"/>
    <x v="6"/>
    <x v="6"/>
    <n v="19.95"/>
    <n v="1"/>
  </r>
  <r>
    <x v="455"/>
    <x v="0"/>
    <s v="2023-2024"/>
    <x v="0"/>
    <x v="8"/>
    <x v="1"/>
    <x v="1"/>
    <n v="2158"/>
    <x v="0"/>
    <x v="4"/>
    <x v="5"/>
    <x v="5"/>
    <n v="19.95"/>
    <n v="1"/>
  </r>
  <r>
    <x v="128"/>
    <x v="2"/>
    <s v="2024-2025"/>
    <x v="1"/>
    <x v="76"/>
    <x v="1"/>
    <x v="1"/>
    <n v="2031"/>
    <x v="0"/>
    <x v="5"/>
    <x v="1"/>
    <x v="1"/>
    <n v="19.95"/>
    <n v="1"/>
  </r>
  <r>
    <x v="254"/>
    <x v="2"/>
    <s v="2024-2025"/>
    <x v="0"/>
    <x v="74"/>
    <x v="1"/>
    <x v="1"/>
    <n v="2485"/>
    <x v="0"/>
    <x v="1"/>
    <x v="5"/>
    <x v="5"/>
    <n v="19.95"/>
    <n v="1"/>
  </r>
  <r>
    <x v="179"/>
    <x v="0"/>
    <s v="2023-2024"/>
    <x v="0"/>
    <x v="91"/>
    <x v="1"/>
    <x v="1"/>
    <n v="2064"/>
    <x v="0"/>
    <x v="5"/>
    <x v="6"/>
    <x v="6"/>
    <n v="19.96"/>
    <n v="1"/>
  </r>
  <r>
    <x v="382"/>
    <x v="1"/>
    <s v="2022-2023"/>
    <x v="0"/>
    <x v="87"/>
    <x v="2"/>
    <x v="2"/>
    <n v="2609"/>
    <x v="0"/>
    <x v="2"/>
    <x v="1"/>
    <x v="1"/>
    <n v="19.96"/>
    <n v="1"/>
  </r>
  <r>
    <x v="371"/>
    <x v="2"/>
    <s v="2024-2025"/>
    <x v="0"/>
    <x v="29"/>
    <x v="4"/>
    <x v="4"/>
    <n v="3500"/>
    <x v="0"/>
    <x v="8"/>
    <x v="5"/>
    <x v="5"/>
    <n v="19.96"/>
    <n v="1"/>
  </r>
  <r>
    <x v="265"/>
    <x v="1"/>
    <s v="2022-2023"/>
    <x v="1"/>
    <x v="47"/>
    <x v="1"/>
    <x v="1"/>
    <n v="2101"/>
    <x v="0"/>
    <x v="4"/>
    <x v="5"/>
    <x v="5"/>
    <n v="19.96"/>
    <n v="1"/>
  </r>
  <r>
    <x v="456"/>
    <x v="0"/>
    <s v="2023-2024"/>
    <x v="0"/>
    <x v="57"/>
    <x v="6"/>
    <x v="6"/>
    <n v="5082"/>
    <x v="0"/>
    <x v="13"/>
    <x v="6"/>
    <x v="6"/>
    <n v="19.96"/>
    <n v="1"/>
  </r>
  <r>
    <x v="151"/>
    <x v="2"/>
    <s v="2024-2025"/>
    <x v="1"/>
    <x v="84"/>
    <x v="3"/>
    <x v="3"/>
    <n v="4215"/>
    <x v="0"/>
    <x v="3"/>
    <x v="5"/>
    <x v="5"/>
    <n v="19.96"/>
    <n v="1"/>
  </r>
  <r>
    <x v="338"/>
    <x v="0"/>
    <s v="2023-2024"/>
    <x v="1"/>
    <x v="86"/>
    <x v="0"/>
    <x v="0"/>
    <n v="6725"/>
    <x v="0"/>
    <x v="20"/>
    <x v="2"/>
    <x v="2"/>
    <n v="19.98"/>
    <n v="1"/>
  </r>
  <r>
    <x v="361"/>
    <x v="2"/>
    <s v="2024-2025"/>
    <x v="0"/>
    <x v="43"/>
    <x v="1"/>
    <x v="1"/>
    <n v="2560"/>
    <x v="0"/>
    <x v="2"/>
    <x v="4"/>
    <x v="4"/>
    <n v="19.98"/>
    <n v="1"/>
  </r>
  <r>
    <x v="427"/>
    <x v="0"/>
    <s v="2023-2024"/>
    <x v="0"/>
    <x v="11"/>
    <x v="5"/>
    <x v="5"/>
    <n v="7010"/>
    <x v="0"/>
    <x v="9"/>
    <x v="3"/>
    <x v="3"/>
    <n v="19.98"/>
    <n v="1"/>
  </r>
  <r>
    <x v="367"/>
    <x v="0"/>
    <s v="2023-2024"/>
    <x v="1"/>
    <x v="47"/>
    <x v="1"/>
    <x v="1"/>
    <n v="2101"/>
    <x v="0"/>
    <x v="4"/>
    <x v="4"/>
    <x v="4"/>
    <n v="19.98"/>
    <n v="1"/>
  </r>
  <r>
    <x v="166"/>
    <x v="0"/>
    <s v="2023-2024"/>
    <x v="0"/>
    <x v="51"/>
    <x v="4"/>
    <x v="4"/>
    <n v="3630"/>
    <x v="0"/>
    <x v="16"/>
    <x v="9"/>
    <x v="9"/>
    <n v="19.98"/>
    <n v="1"/>
  </r>
  <r>
    <x v="117"/>
    <x v="2"/>
    <s v="2024-2025"/>
    <x v="0"/>
    <x v="55"/>
    <x v="3"/>
    <x v="3"/>
    <n v="4703"/>
    <x v="0"/>
    <x v="17"/>
    <x v="4"/>
    <x v="4"/>
    <n v="19.98"/>
    <n v="1"/>
  </r>
  <r>
    <x v="249"/>
    <x v="1"/>
    <s v="2022-2023"/>
    <x v="0"/>
    <x v="38"/>
    <x v="3"/>
    <x v="3"/>
    <n v="4802"/>
    <x v="0"/>
    <x v="12"/>
    <x v="3"/>
    <x v="3"/>
    <n v="19.989999999999998"/>
    <n v="1"/>
  </r>
  <r>
    <x v="457"/>
    <x v="1"/>
    <s v="2022-2023"/>
    <x v="0"/>
    <x v="11"/>
    <x v="5"/>
    <x v="5"/>
    <n v="7010"/>
    <x v="0"/>
    <x v="9"/>
    <x v="7"/>
    <x v="7"/>
    <n v="19.989999999999998"/>
    <n v="1"/>
  </r>
  <r>
    <x v="453"/>
    <x v="0"/>
    <s v="2023-2024"/>
    <x v="0"/>
    <x v="30"/>
    <x v="4"/>
    <x v="4"/>
    <n v="3131"/>
    <x v="0"/>
    <x v="6"/>
    <x v="3"/>
    <x v="3"/>
    <n v="19.989999999999998"/>
    <n v="1"/>
  </r>
  <r>
    <x v="108"/>
    <x v="1"/>
    <s v="2022-2023"/>
    <x v="0"/>
    <x v="90"/>
    <x v="3"/>
    <x v="3"/>
    <n v="4700"/>
    <x v="0"/>
    <x v="17"/>
    <x v="1"/>
    <x v="1"/>
    <n v="19.989999999999998"/>
    <n v="1"/>
  </r>
  <r>
    <x v="458"/>
    <x v="2"/>
    <s v="2024-2025"/>
    <x v="0"/>
    <x v="24"/>
    <x v="1"/>
    <x v="1"/>
    <n v="2120"/>
    <x v="0"/>
    <x v="4"/>
    <x v="3"/>
    <x v="3"/>
    <n v="19.989999999999998"/>
    <n v="1"/>
  </r>
  <r>
    <x v="53"/>
    <x v="0"/>
    <s v="2023-2024"/>
    <x v="0"/>
    <x v="66"/>
    <x v="3"/>
    <x v="3"/>
    <n v="4883"/>
    <x v="0"/>
    <x v="12"/>
    <x v="7"/>
    <x v="7"/>
    <n v="19.990000000000002"/>
    <n v="1"/>
  </r>
  <r>
    <x v="459"/>
    <x v="0"/>
    <s v="2023-2024"/>
    <x v="0"/>
    <x v="63"/>
    <x v="1"/>
    <x v="1"/>
    <n v="2015"/>
    <x v="0"/>
    <x v="5"/>
    <x v="3"/>
    <x v="3"/>
    <n v="20"/>
    <n v="1"/>
  </r>
  <r>
    <x v="460"/>
    <x v="1"/>
    <s v="2022-2023"/>
    <x v="0"/>
    <x v="87"/>
    <x v="2"/>
    <x v="2"/>
    <n v="2609"/>
    <x v="0"/>
    <x v="2"/>
    <x v="3"/>
    <x v="3"/>
    <n v="20"/>
    <n v="1"/>
  </r>
  <r>
    <x v="116"/>
    <x v="2"/>
    <s v="2024-2025"/>
    <x v="0"/>
    <x v="18"/>
    <x v="6"/>
    <x v="6"/>
    <n v="5168"/>
    <x v="0"/>
    <x v="13"/>
    <x v="1"/>
    <x v="1"/>
    <n v="20"/>
    <n v="1"/>
  </r>
  <r>
    <x v="461"/>
    <x v="2"/>
    <s v="2024-2025"/>
    <x v="1"/>
    <x v="26"/>
    <x v="0"/>
    <x v="0"/>
    <n v="6280"/>
    <x v="0"/>
    <x v="14"/>
    <x v="3"/>
    <x v="3"/>
    <n v="20.010000000000002"/>
    <n v="1"/>
  </r>
  <r>
    <x v="281"/>
    <x v="0"/>
    <s v="2023-2024"/>
    <x v="1"/>
    <x v="59"/>
    <x v="3"/>
    <x v="3"/>
    <n v="4509"/>
    <x v="0"/>
    <x v="3"/>
    <x v="8"/>
    <x v="8"/>
    <n v="20.18"/>
    <n v="1"/>
  </r>
  <r>
    <x v="286"/>
    <x v="0"/>
    <s v="2023-2024"/>
    <x v="1"/>
    <x v="23"/>
    <x v="1"/>
    <x v="1"/>
    <n v="2650"/>
    <x v="0"/>
    <x v="11"/>
    <x v="8"/>
    <x v="8"/>
    <n v="20.32"/>
    <n v="1"/>
  </r>
  <r>
    <x v="151"/>
    <x v="2"/>
    <s v="2024-2025"/>
    <x v="0"/>
    <x v="43"/>
    <x v="1"/>
    <x v="1"/>
    <n v="2560"/>
    <x v="0"/>
    <x v="2"/>
    <x v="4"/>
    <x v="4"/>
    <n v="20.5"/>
    <n v="1"/>
  </r>
  <r>
    <x v="462"/>
    <x v="1"/>
    <s v="2022-2023"/>
    <x v="1"/>
    <x v="52"/>
    <x v="3"/>
    <x v="3"/>
    <n v="4053"/>
    <x v="0"/>
    <x v="10"/>
    <x v="8"/>
    <x v="8"/>
    <n v="20.58"/>
    <n v="1"/>
  </r>
  <r>
    <x v="326"/>
    <x v="0"/>
    <s v="2023-2024"/>
    <x v="0"/>
    <x v="2"/>
    <x v="2"/>
    <x v="2"/>
    <n v="2617"/>
    <x v="0"/>
    <x v="2"/>
    <x v="3"/>
    <x v="3"/>
    <n v="20.59"/>
    <n v="1"/>
  </r>
  <r>
    <x v="54"/>
    <x v="0"/>
    <s v="2023-2024"/>
    <x v="0"/>
    <x v="15"/>
    <x v="1"/>
    <x v="1"/>
    <n v="2020"/>
    <x v="0"/>
    <x v="5"/>
    <x v="3"/>
    <x v="3"/>
    <n v="20.75"/>
    <n v="1"/>
  </r>
  <r>
    <x v="463"/>
    <x v="0"/>
    <s v="2023-2024"/>
    <x v="0"/>
    <x v="95"/>
    <x v="7"/>
    <x v="7"/>
    <n v="870"/>
    <x v="0"/>
    <x v="19"/>
    <x v="7"/>
    <x v="7"/>
    <n v="20.87"/>
    <n v="1"/>
  </r>
  <r>
    <x v="329"/>
    <x v="0"/>
    <s v="2023-2024"/>
    <x v="0"/>
    <x v="9"/>
    <x v="4"/>
    <x v="4"/>
    <n v="3076"/>
    <x v="0"/>
    <x v="7"/>
    <x v="7"/>
    <x v="7"/>
    <n v="20.9"/>
    <n v="1"/>
  </r>
  <r>
    <x v="464"/>
    <x v="2"/>
    <s v="2024-2025"/>
    <x v="0"/>
    <x v="40"/>
    <x v="4"/>
    <x v="4"/>
    <n v="3353"/>
    <x v="0"/>
    <x v="8"/>
    <x v="5"/>
    <x v="5"/>
    <n v="20.93"/>
    <n v="1"/>
  </r>
  <r>
    <x v="166"/>
    <x v="0"/>
    <s v="2023-2024"/>
    <x v="0"/>
    <x v="78"/>
    <x v="1"/>
    <x v="1"/>
    <n v="2141"/>
    <x v="0"/>
    <x v="4"/>
    <x v="6"/>
    <x v="6"/>
    <n v="20.94"/>
    <n v="1"/>
  </r>
  <r>
    <x v="465"/>
    <x v="1"/>
    <s v="2022-2023"/>
    <x v="0"/>
    <x v="69"/>
    <x v="4"/>
    <x v="4"/>
    <n v="3199"/>
    <x v="0"/>
    <x v="6"/>
    <x v="5"/>
    <x v="5"/>
    <n v="20.950000000000003"/>
    <n v="1"/>
  </r>
  <r>
    <x v="466"/>
    <x v="2"/>
    <s v="2024-2025"/>
    <x v="0"/>
    <x v="91"/>
    <x v="1"/>
    <x v="1"/>
    <n v="2064"/>
    <x v="0"/>
    <x v="5"/>
    <x v="7"/>
    <x v="7"/>
    <n v="20.96"/>
    <n v="1"/>
  </r>
  <r>
    <x v="360"/>
    <x v="2"/>
    <s v="2024-2025"/>
    <x v="0"/>
    <x v="44"/>
    <x v="4"/>
    <x v="4"/>
    <n v="3977"/>
    <x v="0"/>
    <x v="16"/>
    <x v="1"/>
    <x v="1"/>
    <n v="20.97"/>
    <n v="1"/>
  </r>
  <r>
    <x v="467"/>
    <x v="0"/>
    <s v="2023-2024"/>
    <x v="0"/>
    <x v="45"/>
    <x v="3"/>
    <x v="3"/>
    <n v="4570"/>
    <x v="0"/>
    <x v="15"/>
    <x v="7"/>
    <x v="7"/>
    <n v="20.97"/>
    <n v="1"/>
  </r>
  <r>
    <x v="468"/>
    <x v="2"/>
    <s v="2024-2025"/>
    <x v="0"/>
    <x v="18"/>
    <x v="6"/>
    <x v="6"/>
    <n v="5168"/>
    <x v="0"/>
    <x v="13"/>
    <x v="1"/>
    <x v="1"/>
    <n v="20.97"/>
    <n v="1"/>
  </r>
  <r>
    <x v="384"/>
    <x v="1"/>
    <s v="2022-2023"/>
    <x v="0"/>
    <x v="11"/>
    <x v="5"/>
    <x v="5"/>
    <n v="7010"/>
    <x v="0"/>
    <x v="9"/>
    <x v="3"/>
    <x v="3"/>
    <n v="20.98"/>
    <n v="1"/>
  </r>
  <r>
    <x v="469"/>
    <x v="1"/>
    <s v="2022-2023"/>
    <x v="0"/>
    <x v="24"/>
    <x v="1"/>
    <x v="1"/>
    <n v="2120"/>
    <x v="0"/>
    <x v="4"/>
    <x v="0"/>
    <x v="0"/>
    <n v="20.98"/>
    <n v="1"/>
  </r>
  <r>
    <x v="470"/>
    <x v="0"/>
    <s v="2023-2024"/>
    <x v="0"/>
    <x v="65"/>
    <x v="1"/>
    <x v="1"/>
    <n v="2131"/>
    <x v="0"/>
    <x v="4"/>
    <x v="4"/>
    <x v="4"/>
    <n v="20.990000000000002"/>
    <n v="1"/>
  </r>
  <r>
    <x v="471"/>
    <x v="2"/>
    <s v="2024-2025"/>
    <x v="0"/>
    <x v="63"/>
    <x v="1"/>
    <x v="1"/>
    <n v="2015"/>
    <x v="0"/>
    <x v="5"/>
    <x v="1"/>
    <x v="1"/>
    <n v="21"/>
    <n v="1"/>
  </r>
  <r>
    <x v="354"/>
    <x v="1"/>
    <s v="2022-2023"/>
    <x v="0"/>
    <x v="61"/>
    <x v="6"/>
    <x v="6"/>
    <n v="5343"/>
    <x v="0"/>
    <x v="18"/>
    <x v="0"/>
    <x v="0"/>
    <n v="21"/>
    <n v="1"/>
  </r>
  <r>
    <x v="472"/>
    <x v="0"/>
    <s v="2023-2024"/>
    <x v="0"/>
    <x v="61"/>
    <x v="6"/>
    <x v="6"/>
    <n v="5343"/>
    <x v="0"/>
    <x v="18"/>
    <x v="2"/>
    <x v="2"/>
    <n v="21"/>
    <n v="1"/>
  </r>
  <r>
    <x v="473"/>
    <x v="1"/>
    <s v="2022-2023"/>
    <x v="0"/>
    <x v="71"/>
    <x v="6"/>
    <x v="6"/>
    <n v="5043"/>
    <x v="0"/>
    <x v="13"/>
    <x v="3"/>
    <x v="3"/>
    <n v="21"/>
    <n v="1"/>
  </r>
  <r>
    <x v="113"/>
    <x v="2"/>
    <s v="2024-2025"/>
    <x v="0"/>
    <x v="72"/>
    <x v="4"/>
    <x v="4"/>
    <n v="3931"/>
    <x v="0"/>
    <x v="16"/>
    <x v="9"/>
    <x v="9"/>
    <n v="21"/>
    <n v="1"/>
  </r>
  <r>
    <x v="474"/>
    <x v="0"/>
    <s v="2023-2024"/>
    <x v="1"/>
    <x v="30"/>
    <x v="4"/>
    <x v="4"/>
    <n v="3131"/>
    <x v="0"/>
    <x v="6"/>
    <x v="3"/>
    <x v="3"/>
    <n v="21"/>
    <n v="1"/>
  </r>
  <r>
    <x v="142"/>
    <x v="1"/>
    <s v="2022-2023"/>
    <x v="1"/>
    <x v="56"/>
    <x v="1"/>
    <x v="1"/>
    <n v="2795"/>
    <x v="0"/>
    <x v="11"/>
    <x v="4"/>
    <x v="4"/>
    <n v="21.310000000000002"/>
    <n v="1"/>
  </r>
  <r>
    <x v="475"/>
    <x v="0"/>
    <s v="2023-2024"/>
    <x v="1"/>
    <x v="36"/>
    <x v="4"/>
    <x v="4"/>
    <n v="3148"/>
    <x v="0"/>
    <x v="6"/>
    <x v="0"/>
    <x v="0"/>
    <n v="21.48"/>
    <n v="1"/>
  </r>
  <r>
    <x v="476"/>
    <x v="1"/>
    <s v="2022-2023"/>
    <x v="0"/>
    <x v="4"/>
    <x v="1"/>
    <x v="1"/>
    <n v="2154"/>
    <x v="0"/>
    <x v="4"/>
    <x v="4"/>
    <x v="4"/>
    <n v="21.490000000000002"/>
    <n v="1"/>
  </r>
  <r>
    <x v="461"/>
    <x v="2"/>
    <s v="2024-2025"/>
    <x v="0"/>
    <x v="43"/>
    <x v="1"/>
    <x v="1"/>
    <n v="2560"/>
    <x v="0"/>
    <x v="2"/>
    <x v="3"/>
    <x v="3"/>
    <n v="21.5"/>
    <n v="1"/>
  </r>
  <r>
    <x v="477"/>
    <x v="1"/>
    <s v="2022-2023"/>
    <x v="0"/>
    <x v="36"/>
    <x v="4"/>
    <x v="4"/>
    <n v="3148"/>
    <x v="0"/>
    <x v="6"/>
    <x v="3"/>
    <x v="3"/>
    <n v="21.75"/>
    <n v="1"/>
  </r>
  <r>
    <x v="478"/>
    <x v="2"/>
    <s v="2024-2025"/>
    <x v="0"/>
    <x v="7"/>
    <x v="4"/>
    <x v="4"/>
    <n v="3175"/>
    <x v="0"/>
    <x v="6"/>
    <x v="2"/>
    <x v="2"/>
    <n v="21.81"/>
    <n v="1"/>
  </r>
  <r>
    <x v="250"/>
    <x v="0"/>
    <s v="2023-2024"/>
    <x v="1"/>
    <x v="60"/>
    <x v="1"/>
    <x v="1"/>
    <n v="2541"/>
    <x v="0"/>
    <x v="2"/>
    <x v="6"/>
    <x v="6"/>
    <n v="21.94"/>
    <n v="1"/>
  </r>
  <r>
    <x v="233"/>
    <x v="1"/>
    <s v="2022-2023"/>
    <x v="0"/>
    <x v="22"/>
    <x v="1"/>
    <x v="1"/>
    <n v="2539"/>
    <x v="0"/>
    <x v="2"/>
    <x v="5"/>
    <x v="5"/>
    <n v="21.95"/>
    <n v="1"/>
  </r>
  <r>
    <x v="12"/>
    <x v="0"/>
    <s v="2023-2024"/>
    <x v="0"/>
    <x v="54"/>
    <x v="4"/>
    <x v="4"/>
    <n v="3030"/>
    <x v="0"/>
    <x v="7"/>
    <x v="5"/>
    <x v="5"/>
    <n v="21.96"/>
    <n v="1"/>
  </r>
  <r>
    <x v="288"/>
    <x v="1"/>
    <s v="2022-2023"/>
    <x v="0"/>
    <x v="7"/>
    <x v="4"/>
    <x v="4"/>
    <n v="3175"/>
    <x v="0"/>
    <x v="6"/>
    <x v="1"/>
    <x v="1"/>
    <n v="21.97"/>
    <n v="1"/>
  </r>
  <r>
    <x v="56"/>
    <x v="2"/>
    <s v="2024-2025"/>
    <x v="1"/>
    <x v="84"/>
    <x v="3"/>
    <x v="3"/>
    <n v="4215"/>
    <x v="0"/>
    <x v="3"/>
    <x v="2"/>
    <x v="2"/>
    <n v="21.97"/>
    <n v="1"/>
  </r>
  <r>
    <x v="189"/>
    <x v="2"/>
    <s v="2024-2025"/>
    <x v="1"/>
    <x v="16"/>
    <x v="0"/>
    <x v="0"/>
    <n v="6030"/>
    <x v="0"/>
    <x v="0"/>
    <x v="5"/>
    <x v="5"/>
    <n v="21.98"/>
    <n v="1"/>
  </r>
  <r>
    <x v="479"/>
    <x v="2"/>
    <s v="2024-2025"/>
    <x v="0"/>
    <x v="6"/>
    <x v="0"/>
    <x v="0"/>
    <n v="6010"/>
    <x v="0"/>
    <x v="0"/>
    <x v="7"/>
    <x v="7"/>
    <n v="21.99"/>
    <n v="1"/>
  </r>
  <r>
    <x v="480"/>
    <x v="0"/>
    <s v="2023-2024"/>
    <x v="0"/>
    <x v="92"/>
    <x v="3"/>
    <x v="3"/>
    <n v="4305"/>
    <x v="0"/>
    <x v="3"/>
    <x v="2"/>
    <x v="2"/>
    <n v="21.990000000000002"/>
    <n v="1"/>
  </r>
  <r>
    <x v="31"/>
    <x v="1"/>
    <s v="2022-2023"/>
    <x v="0"/>
    <x v="7"/>
    <x v="4"/>
    <x v="4"/>
    <n v="3175"/>
    <x v="0"/>
    <x v="6"/>
    <x v="3"/>
    <x v="3"/>
    <n v="22"/>
    <n v="1"/>
  </r>
  <r>
    <x v="136"/>
    <x v="0"/>
    <s v="2023-2024"/>
    <x v="0"/>
    <x v="51"/>
    <x v="4"/>
    <x v="4"/>
    <n v="3630"/>
    <x v="0"/>
    <x v="16"/>
    <x v="4"/>
    <x v="4"/>
    <n v="22"/>
    <n v="1"/>
  </r>
  <r>
    <x v="442"/>
    <x v="1"/>
    <s v="2022-2023"/>
    <x v="0"/>
    <x v="43"/>
    <x v="1"/>
    <x v="1"/>
    <n v="2560"/>
    <x v="0"/>
    <x v="2"/>
    <x v="0"/>
    <x v="0"/>
    <n v="22.25"/>
    <n v="1"/>
  </r>
  <r>
    <x v="481"/>
    <x v="2"/>
    <s v="2024-2025"/>
    <x v="0"/>
    <x v="73"/>
    <x v="6"/>
    <x v="6"/>
    <n v="5607"/>
    <x v="0"/>
    <x v="18"/>
    <x v="2"/>
    <x v="2"/>
    <n v="22.29"/>
    <n v="1"/>
  </r>
  <r>
    <x v="123"/>
    <x v="2"/>
    <s v="2024-2025"/>
    <x v="1"/>
    <x v="56"/>
    <x v="1"/>
    <x v="1"/>
    <n v="2795"/>
    <x v="0"/>
    <x v="11"/>
    <x v="3"/>
    <x v="3"/>
    <n v="22.41"/>
    <n v="1"/>
  </r>
  <r>
    <x v="482"/>
    <x v="2"/>
    <s v="2024-2025"/>
    <x v="0"/>
    <x v="28"/>
    <x v="1"/>
    <x v="1"/>
    <n v="2830"/>
    <x v="0"/>
    <x v="11"/>
    <x v="5"/>
    <x v="5"/>
    <n v="22.93"/>
    <n v="1"/>
  </r>
  <r>
    <x v="483"/>
    <x v="0"/>
    <s v="2023-2024"/>
    <x v="1"/>
    <x v="16"/>
    <x v="0"/>
    <x v="0"/>
    <n v="6030"/>
    <x v="0"/>
    <x v="0"/>
    <x v="6"/>
    <x v="6"/>
    <n v="22.939999999999998"/>
    <n v="1"/>
  </r>
  <r>
    <x v="354"/>
    <x v="1"/>
    <s v="2022-2023"/>
    <x v="1"/>
    <x v="49"/>
    <x v="4"/>
    <x v="4"/>
    <n v="3134"/>
    <x v="0"/>
    <x v="6"/>
    <x v="5"/>
    <x v="5"/>
    <n v="22.939999999999998"/>
    <n v="1"/>
  </r>
  <r>
    <x v="484"/>
    <x v="0"/>
    <s v="2023-2024"/>
    <x v="0"/>
    <x v="1"/>
    <x v="1"/>
    <x v="1"/>
    <n v="2478"/>
    <x v="0"/>
    <x v="1"/>
    <x v="7"/>
    <x v="7"/>
    <n v="22.97"/>
    <n v="1"/>
  </r>
  <r>
    <x v="189"/>
    <x v="2"/>
    <s v="2024-2025"/>
    <x v="0"/>
    <x v="12"/>
    <x v="3"/>
    <x v="3"/>
    <n v="4068"/>
    <x v="0"/>
    <x v="10"/>
    <x v="1"/>
    <x v="1"/>
    <n v="22.990000000000002"/>
    <n v="1"/>
  </r>
  <r>
    <x v="330"/>
    <x v="0"/>
    <s v="2023-2024"/>
    <x v="0"/>
    <x v="31"/>
    <x v="1"/>
    <x v="1"/>
    <n v="2116"/>
    <x v="0"/>
    <x v="4"/>
    <x v="5"/>
    <x v="5"/>
    <n v="23"/>
    <n v="1"/>
  </r>
  <r>
    <x v="279"/>
    <x v="2"/>
    <s v="2024-2025"/>
    <x v="0"/>
    <x v="6"/>
    <x v="0"/>
    <x v="0"/>
    <n v="6010"/>
    <x v="0"/>
    <x v="0"/>
    <x v="3"/>
    <x v="3"/>
    <n v="23"/>
    <n v="1"/>
  </r>
  <r>
    <x v="201"/>
    <x v="1"/>
    <s v="2022-2023"/>
    <x v="0"/>
    <x v="64"/>
    <x v="1"/>
    <x v="1"/>
    <n v="2350"/>
    <x v="0"/>
    <x v="1"/>
    <x v="3"/>
    <x v="3"/>
    <n v="23.16"/>
    <n v="1"/>
  </r>
  <r>
    <x v="56"/>
    <x v="2"/>
    <s v="2024-2025"/>
    <x v="0"/>
    <x v="38"/>
    <x v="3"/>
    <x v="3"/>
    <n v="4802"/>
    <x v="0"/>
    <x v="12"/>
    <x v="2"/>
    <x v="2"/>
    <n v="23.18"/>
    <n v="1"/>
  </r>
  <r>
    <x v="314"/>
    <x v="0"/>
    <s v="2023-2024"/>
    <x v="1"/>
    <x v="94"/>
    <x v="5"/>
    <x v="5"/>
    <n v="7250"/>
    <x v="0"/>
    <x v="9"/>
    <x v="0"/>
    <x v="0"/>
    <n v="23.38"/>
    <n v="1"/>
  </r>
  <r>
    <x v="233"/>
    <x v="1"/>
    <s v="2022-2023"/>
    <x v="1"/>
    <x v="47"/>
    <x v="1"/>
    <x v="1"/>
    <n v="2101"/>
    <x v="0"/>
    <x v="4"/>
    <x v="4"/>
    <x v="4"/>
    <n v="23.39"/>
    <n v="1"/>
  </r>
  <r>
    <x v="178"/>
    <x v="0"/>
    <s v="2023-2024"/>
    <x v="0"/>
    <x v="80"/>
    <x v="0"/>
    <x v="0"/>
    <n v="6109"/>
    <x v="0"/>
    <x v="14"/>
    <x v="2"/>
    <x v="2"/>
    <n v="23.490000000000002"/>
    <n v="1"/>
  </r>
  <r>
    <x v="485"/>
    <x v="2"/>
    <s v="2024-2025"/>
    <x v="1"/>
    <x v="10"/>
    <x v="4"/>
    <x v="4"/>
    <n v="3551"/>
    <x v="0"/>
    <x v="8"/>
    <x v="6"/>
    <x v="6"/>
    <n v="23.76"/>
    <n v="1"/>
  </r>
  <r>
    <x v="258"/>
    <x v="0"/>
    <s v="2023-2024"/>
    <x v="0"/>
    <x v="80"/>
    <x v="0"/>
    <x v="0"/>
    <n v="6109"/>
    <x v="0"/>
    <x v="14"/>
    <x v="6"/>
    <x v="6"/>
    <n v="23.89"/>
    <n v="1"/>
  </r>
  <r>
    <x v="363"/>
    <x v="2"/>
    <s v="2024-2025"/>
    <x v="0"/>
    <x v="64"/>
    <x v="1"/>
    <x v="1"/>
    <n v="2350"/>
    <x v="0"/>
    <x v="1"/>
    <x v="8"/>
    <x v="8"/>
    <n v="23.9"/>
    <n v="1"/>
  </r>
  <r>
    <x v="148"/>
    <x v="1"/>
    <s v="2022-2023"/>
    <x v="0"/>
    <x v="8"/>
    <x v="1"/>
    <x v="1"/>
    <n v="2158"/>
    <x v="0"/>
    <x v="4"/>
    <x v="6"/>
    <x v="6"/>
    <n v="23.92"/>
    <n v="1"/>
  </r>
  <r>
    <x v="192"/>
    <x v="1"/>
    <s v="2022-2023"/>
    <x v="0"/>
    <x v="24"/>
    <x v="1"/>
    <x v="1"/>
    <n v="2120"/>
    <x v="0"/>
    <x v="4"/>
    <x v="6"/>
    <x v="6"/>
    <n v="23.92"/>
    <n v="1"/>
  </r>
  <r>
    <x v="333"/>
    <x v="1"/>
    <s v="2022-2023"/>
    <x v="0"/>
    <x v="33"/>
    <x v="4"/>
    <x v="4"/>
    <n v="3280"/>
    <x v="0"/>
    <x v="8"/>
    <x v="2"/>
    <x v="2"/>
    <n v="23.92"/>
    <n v="1"/>
  </r>
  <r>
    <x v="228"/>
    <x v="0"/>
    <s v="2023-2024"/>
    <x v="0"/>
    <x v="2"/>
    <x v="2"/>
    <x v="2"/>
    <n v="2617"/>
    <x v="0"/>
    <x v="2"/>
    <x v="8"/>
    <x v="8"/>
    <n v="23.94"/>
    <n v="1"/>
  </r>
  <r>
    <x v="189"/>
    <x v="2"/>
    <s v="2024-2025"/>
    <x v="0"/>
    <x v="41"/>
    <x v="5"/>
    <x v="5"/>
    <n v="7320"/>
    <x v="0"/>
    <x v="9"/>
    <x v="4"/>
    <x v="4"/>
    <n v="23.94"/>
    <n v="1"/>
  </r>
  <r>
    <x v="486"/>
    <x v="1"/>
    <s v="2022-2023"/>
    <x v="1"/>
    <x v="67"/>
    <x v="3"/>
    <x v="3"/>
    <n v="4551"/>
    <x v="0"/>
    <x v="15"/>
    <x v="6"/>
    <x v="6"/>
    <n v="23.94"/>
    <n v="1"/>
  </r>
  <r>
    <x v="487"/>
    <x v="0"/>
    <s v="2023-2024"/>
    <x v="1"/>
    <x v="36"/>
    <x v="4"/>
    <x v="4"/>
    <n v="3148"/>
    <x v="0"/>
    <x v="6"/>
    <x v="2"/>
    <x v="2"/>
    <n v="23.94"/>
    <n v="1"/>
  </r>
  <r>
    <x v="488"/>
    <x v="2"/>
    <s v="2024-2025"/>
    <x v="0"/>
    <x v="58"/>
    <x v="0"/>
    <x v="0"/>
    <n v="6027"/>
    <x v="0"/>
    <x v="0"/>
    <x v="4"/>
    <x v="4"/>
    <n v="23.94"/>
    <n v="1"/>
  </r>
  <r>
    <x v="489"/>
    <x v="0"/>
    <s v="2023-2024"/>
    <x v="1"/>
    <x v="13"/>
    <x v="1"/>
    <x v="1"/>
    <n v="2480"/>
    <x v="0"/>
    <x v="1"/>
    <x v="4"/>
    <x v="4"/>
    <n v="23.94"/>
    <n v="1"/>
  </r>
  <r>
    <x v="298"/>
    <x v="1"/>
    <s v="2022-2023"/>
    <x v="1"/>
    <x v="80"/>
    <x v="0"/>
    <x v="0"/>
    <n v="6109"/>
    <x v="0"/>
    <x v="14"/>
    <x v="5"/>
    <x v="5"/>
    <n v="23.94"/>
    <n v="1"/>
  </r>
  <r>
    <x v="163"/>
    <x v="0"/>
    <s v="2023-2024"/>
    <x v="0"/>
    <x v="5"/>
    <x v="1"/>
    <x v="1"/>
    <n v="2067"/>
    <x v="0"/>
    <x v="5"/>
    <x v="3"/>
    <x v="3"/>
    <n v="23.96"/>
    <n v="1"/>
  </r>
  <r>
    <x v="457"/>
    <x v="1"/>
    <s v="2022-2023"/>
    <x v="0"/>
    <x v="68"/>
    <x v="7"/>
    <x v="7"/>
    <n v="800"/>
    <x v="0"/>
    <x v="19"/>
    <x v="2"/>
    <x v="2"/>
    <n v="23.96"/>
    <n v="1"/>
  </r>
  <r>
    <x v="173"/>
    <x v="0"/>
    <s v="2023-2024"/>
    <x v="1"/>
    <x v="10"/>
    <x v="4"/>
    <x v="4"/>
    <n v="3551"/>
    <x v="0"/>
    <x v="8"/>
    <x v="5"/>
    <x v="5"/>
    <n v="23.96"/>
    <n v="1"/>
  </r>
  <r>
    <x v="406"/>
    <x v="2"/>
    <s v="2024-2025"/>
    <x v="0"/>
    <x v="82"/>
    <x v="3"/>
    <x v="3"/>
    <n v="4655"/>
    <x v="0"/>
    <x v="17"/>
    <x v="4"/>
    <x v="4"/>
    <n v="23.96"/>
    <n v="1"/>
  </r>
  <r>
    <x v="167"/>
    <x v="2"/>
    <s v="2024-2025"/>
    <x v="0"/>
    <x v="17"/>
    <x v="3"/>
    <x v="3"/>
    <n v="4825"/>
    <x v="0"/>
    <x v="12"/>
    <x v="1"/>
    <x v="1"/>
    <n v="23.96"/>
    <n v="1"/>
  </r>
  <r>
    <x v="467"/>
    <x v="0"/>
    <s v="2023-2024"/>
    <x v="0"/>
    <x v="18"/>
    <x v="6"/>
    <x v="6"/>
    <n v="5168"/>
    <x v="0"/>
    <x v="13"/>
    <x v="6"/>
    <x v="6"/>
    <n v="23.96"/>
    <n v="1"/>
  </r>
  <r>
    <x v="35"/>
    <x v="0"/>
    <s v="2023-2024"/>
    <x v="1"/>
    <x v="50"/>
    <x v="4"/>
    <x v="4"/>
    <n v="3179"/>
    <x v="0"/>
    <x v="6"/>
    <x v="0"/>
    <x v="0"/>
    <n v="23.96"/>
    <n v="1"/>
  </r>
  <r>
    <x v="325"/>
    <x v="1"/>
    <s v="2022-2023"/>
    <x v="0"/>
    <x v="20"/>
    <x v="4"/>
    <x v="4"/>
    <n v="3429"/>
    <x v="0"/>
    <x v="8"/>
    <x v="0"/>
    <x v="0"/>
    <n v="23.96"/>
    <n v="1"/>
  </r>
  <r>
    <x v="490"/>
    <x v="0"/>
    <s v="2023-2024"/>
    <x v="0"/>
    <x v="21"/>
    <x v="3"/>
    <x v="3"/>
    <n v="4012"/>
    <x v="0"/>
    <x v="10"/>
    <x v="2"/>
    <x v="2"/>
    <n v="23.96"/>
    <n v="1"/>
  </r>
  <r>
    <x v="418"/>
    <x v="2"/>
    <s v="2024-2025"/>
    <x v="0"/>
    <x v="88"/>
    <x v="6"/>
    <x v="6"/>
    <n v="5011"/>
    <x v="0"/>
    <x v="13"/>
    <x v="2"/>
    <x v="2"/>
    <n v="23.96"/>
    <n v="1"/>
  </r>
  <r>
    <x v="491"/>
    <x v="0"/>
    <s v="2023-2024"/>
    <x v="0"/>
    <x v="40"/>
    <x v="4"/>
    <x v="4"/>
    <n v="3353"/>
    <x v="0"/>
    <x v="8"/>
    <x v="9"/>
    <x v="9"/>
    <n v="23.97"/>
    <n v="1"/>
  </r>
  <r>
    <x v="97"/>
    <x v="0"/>
    <s v="2023-2024"/>
    <x v="1"/>
    <x v="30"/>
    <x v="4"/>
    <x v="4"/>
    <n v="3131"/>
    <x v="0"/>
    <x v="6"/>
    <x v="0"/>
    <x v="0"/>
    <n v="23.97"/>
    <n v="1"/>
  </r>
  <r>
    <x v="319"/>
    <x v="0"/>
    <s v="2023-2024"/>
    <x v="0"/>
    <x v="95"/>
    <x v="7"/>
    <x v="7"/>
    <n v="870"/>
    <x v="0"/>
    <x v="19"/>
    <x v="3"/>
    <x v="3"/>
    <n v="23.98"/>
    <n v="1"/>
  </r>
  <r>
    <x v="37"/>
    <x v="2"/>
    <s v="2024-2025"/>
    <x v="0"/>
    <x v="48"/>
    <x v="3"/>
    <x v="3"/>
    <n v="4566"/>
    <x v="0"/>
    <x v="15"/>
    <x v="7"/>
    <x v="7"/>
    <n v="23.990000000000002"/>
    <n v="1"/>
  </r>
  <r>
    <x v="95"/>
    <x v="1"/>
    <s v="2022-2023"/>
    <x v="0"/>
    <x v="90"/>
    <x v="3"/>
    <x v="3"/>
    <n v="4700"/>
    <x v="0"/>
    <x v="17"/>
    <x v="3"/>
    <x v="3"/>
    <n v="23.990000000000002"/>
    <n v="1"/>
  </r>
  <r>
    <x v="492"/>
    <x v="1"/>
    <s v="2022-2023"/>
    <x v="1"/>
    <x v="10"/>
    <x v="4"/>
    <x v="4"/>
    <n v="3551"/>
    <x v="0"/>
    <x v="8"/>
    <x v="9"/>
    <x v="9"/>
    <n v="24.04"/>
    <n v="1"/>
  </r>
  <r>
    <x v="225"/>
    <x v="0"/>
    <s v="2023-2024"/>
    <x v="1"/>
    <x v="83"/>
    <x v="0"/>
    <x v="0"/>
    <n v="6052"/>
    <x v="0"/>
    <x v="0"/>
    <x v="5"/>
    <x v="5"/>
    <n v="24.08"/>
    <n v="1"/>
  </r>
  <r>
    <x v="397"/>
    <x v="0"/>
    <s v="2023-2024"/>
    <x v="1"/>
    <x v="62"/>
    <x v="0"/>
    <x v="0"/>
    <n v="6112"/>
    <x v="0"/>
    <x v="14"/>
    <x v="3"/>
    <x v="3"/>
    <n v="24.42"/>
    <n v="1"/>
  </r>
  <r>
    <x v="124"/>
    <x v="2"/>
    <s v="2024-2025"/>
    <x v="0"/>
    <x v="58"/>
    <x v="0"/>
    <x v="0"/>
    <n v="6027"/>
    <x v="0"/>
    <x v="0"/>
    <x v="7"/>
    <x v="7"/>
    <n v="24.439999999999998"/>
    <n v="1"/>
  </r>
  <r>
    <x v="95"/>
    <x v="1"/>
    <s v="2022-2023"/>
    <x v="0"/>
    <x v="54"/>
    <x v="4"/>
    <x v="4"/>
    <n v="3030"/>
    <x v="0"/>
    <x v="7"/>
    <x v="4"/>
    <x v="4"/>
    <n v="24.45"/>
    <n v="1"/>
  </r>
  <r>
    <x v="250"/>
    <x v="0"/>
    <s v="2023-2024"/>
    <x v="0"/>
    <x v="73"/>
    <x v="6"/>
    <x v="6"/>
    <n v="5607"/>
    <x v="0"/>
    <x v="18"/>
    <x v="3"/>
    <x v="3"/>
    <n v="24.46"/>
    <n v="1"/>
  </r>
  <r>
    <x v="493"/>
    <x v="1"/>
    <s v="2022-2023"/>
    <x v="0"/>
    <x v="90"/>
    <x v="3"/>
    <x v="3"/>
    <n v="4700"/>
    <x v="0"/>
    <x v="17"/>
    <x v="7"/>
    <x v="7"/>
    <n v="24.490000000000002"/>
    <n v="1"/>
  </r>
  <r>
    <x v="494"/>
    <x v="2"/>
    <s v="2024-2025"/>
    <x v="1"/>
    <x v="56"/>
    <x v="1"/>
    <x v="1"/>
    <n v="2795"/>
    <x v="0"/>
    <x v="11"/>
    <x v="0"/>
    <x v="0"/>
    <n v="24.58"/>
    <n v="1"/>
  </r>
  <r>
    <x v="162"/>
    <x v="1"/>
    <s v="2022-2023"/>
    <x v="1"/>
    <x v="56"/>
    <x v="1"/>
    <x v="1"/>
    <n v="2795"/>
    <x v="0"/>
    <x v="11"/>
    <x v="7"/>
    <x v="7"/>
    <n v="24.880000000000003"/>
    <n v="1"/>
  </r>
  <r>
    <x v="379"/>
    <x v="2"/>
    <s v="2024-2025"/>
    <x v="1"/>
    <x v="35"/>
    <x v="3"/>
    <x v="3"/>
    <n v="4558"/>
    <x v="0"/>
    <x v="15"/>
    <x v="2"/>
    <x v="2"/>
    <n v="24.93"/>
    <n v="1"/>
  </r>
  <r>
    <x v="338"/>
    <x v="0"/>
    <s v="2023-2024"/>
    <x v="0"/>
    <x v="89"/>
    <x v="4"/>
    <x v="4"/>
    <n v="3136"/>
    <x v="0"/>
    <x v="6"/>
    <x v="6"/>
    <x v="6"/>
    <n v="24.95"/>
    <n v="1"/>
  </r>
  <r>
    <x v="33"/>
    <x v="2"/>
    <s v="2024-2025"/>
    <x v="1"/>
    <x v="10"/>
    <x v="4"/>
    <x v="4"/>
    <n v="3551"/>
    <x v="0"/>
    <x v="8"/>
    <x v="6"/>
    <x v="6"/>
    <n v="24.95"/>
    <n v="1"/>
  </r>
  <r>
    <x v="424"/>
    <x v="0"/>
    <s v="2023-2024"/>
    <x v="0"/>
    <x v="35"/>
    <x v="3"/>
    <x v="3"/>
    <n v="4558"/>
    <x v="0"/>
    <x v="15"/>
    <x v="4"/>
    <x v="4"/>
    <n v="24.95"/>
    <n v="1"/>
  </r>
  <r>
    <x v="143"/>
    <x v="2"/>
    <s v="2024-2025"/>
    <x v="1"/>
    <x v="60"/>
    <x v="1"/>
    <x v="1"/>
    <n v="2541"/>
    <x v="0"/>
    <x v="2"/>
    <x v="5"/>
    <x v="5"/>
    <n v="24.97"/>
    <n v="1"/>
  </r>
  <r>
    <x v="458"/>
    <x v="2"/>
    <s v="2024-2025"/>
    <x v="1"/>
    <x v="56"/>
    <x v="1"/>
    <x v="1"/>
    <n v="2795"/>
    <x v="0"/>
    <x v="11"/>
    <x v="9"/>
    <x v="9"/>
    <n v="24.99"/>
    <n v="1"/>
  </r>
  <r>
    <x v="351"/>
    <x v="0"/>
    <s v="2023-2024"/>
    <x v="0"/>
    <x v="45"/>
    <x v="3"/>
    <x v="3"/>
    <n v="4570"/>
    <x v="0"/>
    <x v="15"/>
    <x v="7"/>
    <x v="7"/>
    <n v="24.99"/>
    <n v="1"/>
  </r>
  <r>
    <x v="361"/>
    <x v="2"/>
    <s v="2024-2025"/>
    <x v="0"/>
    <x v="14"/>
    <x v="1"/>
    <x v="1"/>
    <n v="2790"/>
    <x v="0"/>
    <x v="11"/>
    <x v="7"/>
    <x v="7"/>
    <n v="24.99"/>
    <n v="1"/>
  </r>
  <r>
    <x v="302"/>
    <x v="0"/>
    <s v="2023-2024"/>
    <x v="0"/>
    <x v="14"/>
    <x v="1"/>
    <x v="1"/>
    <n v="2790"/>
    <x v="0"/>
    <x v="11"/>
    <x v="3"/>
    <x v="3"/>
    <n v="24.99"/>
    <n v="1"/>
  </r>
  <r>
    <x v="173"/>
    <x v="0"/>
    <s v="2023-2024"/>
    <x v="0"/>
    <x v="70"/>
    <x v="4"/>
    <x v="4"/>
    <n v="3400"/>
    <x v="0"/>
    <x v="8"/>
    <x v="0"/>
    <x v="0"/>
    <n v="24.990000000000002"/>
    <n v="1"/>
  </r>
  <r>
    <x v="495"/>
    <x v="2"/>
    <s v="2024-2025"/>
    <x v="0"/>
    <x v="33"/>
    <x v="4"/>
    <x v="4"/>
    <n v="3280"/>
    <x v="0"/>
    <x v="8"/>
    <x v="4"/>
    <x v="4"/>
    <n v="25"/>
    <n v="1"/>
  </r>
  <r>
    <x v="496"/>
    <x v="2"/>
    <s v="2024-2025"/>
    <x v="0"/>
    <x v="13"/>
    <x v="1"/>
    <x v="1"/>
    <n v="2480"/>
    <x v="0"/>
    <x v="1"/>
    <x v="5"/>
    <x v="5"/>
    <n v="25"/>
    <n v="1"/>
  </r>
  <r>
    <x v="82"/>
    <x v="2"/>
    <s v="2024-2025"/>
    <x v="0"/>
    <x v="57"/>
    <x v="6"/>
    <x v="6"/>
    <n v="5082"/>
    <x v="0"/>
    <x v="13"/>
    <x v="3"/>
    <x v="3"/>
    <n v="25"/>
    <n v="1"/>
  </r>
  <r>
    <x v="497"/>
    <x v="0"/>
    <s v="2023-2024"/>
    <x v="0"/>
    <x v="33"/>
    <x v="4"/>
    <x v="4"/>
    <n v="3280"/>
    <x v="0"/>
    <x v="8"/>
    <x v="1"/>
    <x v="1"/>
    <n v="25"/>
    <n v="1"/>
  </r>
  <r>
    <x v="498"/>
    <x v="0"/>
    <s v="2023-2024"/>
    <x v="0"/>
    <x v="35"/>
    <x v="3"/>
    <x v="3"/>
    <n v="4558"/>
    <x v="0"/>
    <x v="15"/>
    <x v="3"/>
    <x v="3"/>
    <n v="25.19"/>
    <n v="1"/>
  </r>
  <r>
    <x v="188"/>
    <x v="0"/>
    <s v="2023-2024"/>
    <x v="0"/>
    <x v="28"/>
    <x v="1"/>
    <x v="1"/>
    <n v="2830"/>
    <x v="0"/>
    <x v="11"/>
    <x v="1"/>
    <x v="1"/>
    <n v="25.2"/>
    <n v="1"/>
  </r>
  <r>
    <x v="55"/>
    <x v="0"/>
    <s v="2023-2024"/>
    <x v="0"/>
    <x v="4"/>
    <x v="1"/>
    <x v="1"/>
    <n v="2154"/>
    <x v="0"/>
    <x v="4"/>
    <x v="0"/>
    <x v="0"/>
    <n v="25.5"/>
    <n v="1"/>
  </r>
  <r>
    <x v="499"/>
    <x v="0"/>
    <s v="2023-2024"/>
    <x v="0"/>
    <x v="69"/>
    <x v="4"/>
    <x v="4"/>
    <n v="3199"/>
    <x v="0"/>
    <x v="6"/>
    <x v="1"/>
    <x v="1"/>
    <n v="25.52"/>
    <n v="1"/>
  </r>
  <r>
    <x v="361"/>
    <x v="2"/>
    <s v="2024-2025"/>
    <x v="0"/>
    <x v="39"/>
    <x v="0"/>
    <x v="0"/>
    <n v="6330"/>
    <x v="0"/>
    <x v="14"/>
    <x v="3"/>
    <x v="3"/>
    <n v="25.6"/>
    <n v="1"/>
  </r>
  <r>
    <x v="139"/>
    <x v="2"/>
    <s v="2024-2025"/>
    <x v="0"/>
    <x v="19"/>
    <x v="1"/>
    <x v="1"/>
    <n v="2800"/>
    <x v="0"/>
    <x v="11"/>
    <x v="7"/>
    <x v="7"/>
    <n v="25.77"/>
    <n v="1"/>
  </r>
  <r>
    <x v="399"/>
    <x v="0"/>
    <s v="2023-2024"/>
    <x v="0"/>
    <x v="52"/>
    <x v="3"/>
    <x v="3"/>
    <n v="4053"/>
    <x v="0"/>
    <x v="10"/>
    <x v="8"/>
    <x v="8"/>
    <n v="25.79"/>
    <n v="1"/>
  </r>
  <r>
    <x v="500"/>
    <x v="1"/>
    <s v="2022-2023"/>
    <x v="0"/>
    <x v="93"/>
    <x v="4"/>
    <x v="4"/>
    <n v="3915"/>
    <x v="0"/>
    <x v="16"/>
    <x v="1"/>
    <x v="1"/>
    <n v="25.84"/>
    <n v="1"/>
  </r>
  <r>
    <x v="65"/>
    <x v="2"/>
    <s v="2024-2025"/>
    <x v="1"/>
    <x v="0"/>
    <x v="0"/>
    <x v="0"/>
    <n v="6021"/>
    <x v="0"/>
    <x v="0"/>
    <x v="5"/>
    <x v="5"/>
    <n v="25.92"/>
    <n v="1"/>
  </r>
  <r>
    <x v="128"/>
    <x v="2"/>
    <s v="2024-2025"/>
    <x v="1"/>
    <x v="23"/>
    <x v="1"/>
    <x v="1"/>
    <n v="2650"/>
    <x v="0"/>
    <x v="11"/>
    <x v="6"/>
    <x v="6"/>
    <n v="25.93"/>
    <n v="1"/>
  </r>
  <r>
    <x v="501"/>
    <x v="1"/>
    <s v="2022-2023"/>
    <x v="1"/>
    <x v="48"/>
    <x v="3"/>
    <x v="3"/>
    <n v="4566"/>
    <x v="0"/>
    <x v="15"/>
    <x v="5"/>
    <x v="5"/>
    <n v="25.95"/>
    <n v="1"/>
  </r>
  <r>
    <x v="411"/>
    <x v="1"/>
    <s v="2022-2023"/>
    <x v="0"/>
    <x v="77"/>
    <x v="5"/>
    <x v="5"/>
    <n v="7018"/>
    <x v="0"/>
    <x v="9"/>
    <x v="1"/>
    <x v="1"/>
    <n v="25.95"/>
    <n v="1"/>
  </r>
  <r>
    <x v="366"/>
    <x v="1"/>
    <s v="2022-2023"/>
    <x v="0"/>
    <x v="51"/>
    <x v="4"/>
    <x v="4"/>
    <n v="3630"/>
    <x v="0"/>
    <x v="16"/>
    <x v="5"/>
    <x v="5"/>
    <n v="25.95"/>
    <n v="1"/>
  </r>
  <r>
    <x v="303"/>
    <x v="1"/>
    <s v="2022-2023"/>
    <x v="0"/>
    <x v="88"/>
    <x v="6"/>
    <x v="6"/>
    <n v="5011"/>
    <x v="0"/>
    <x v="13"/>
    <x v="7"/>
    <x v="7"/>
    <n v="25.95"/>
    <n v="1"/>
  </r>
  <r>
    <x v="325"/>
    <x v="1"/>
    <s v="2022-2023"/>
    <x v="0"/>
    <x v="17"/>
    <x v="3"/>
    <x v="3"/>
    <n v="4825"/>
    <x v="0"/>
    <x v="12"/>
    <x v="4"/>
    <x v="4"/>
    <n v="25.96"/>
    <n v="1"/>
  </r>
  <r>
    <x v="384"/>
    <x v="1"/>
    <s v="2022-2023"/>
    <x v="0"/>
    <x v="91"/>
    <x v="1"/>
    <x v="1"/>
    <n v="2064"/>
    <x v="0"/>
    <x v="5"/>
    <x v="0"/>
    <x v="0"/>
    <n v="25.98"/>
    <n v="1"/>
  </r>
  <r>
    <x v="502"/>
    <x v="0"/>
    <s v="2023-2024"/>
    <x v="1"/>
    <x v="1"/>
    <x v="1"/>
    <x v="1"/>
    <n v="2478"/>
    <x v="0"/>
    <x v="1"/>
    <x v="0"/>
    <x v="0"/>
    <n v="25.98"/>
    <n v="1"/>
  </r>
  <r>
    <x v="503"/>
    <x v="0"/>
    <s v="2023-2024"/>
    <x v="1"/>
    <x v="42"/>
    <x v="3"/>
    <x v="3"/>
    <n v="4870"/>
    <x v="0"/>
    <x v="12"/>
    <x v="0"/>
    <x v="0"/>
    <n v="25.98"/>
    <n v="1"/>
  </r>
  <r>
    <x v="504"/>
    <x v="2"/>
    <s v="2024-2025"/>
    <x v="1"/>
    <x v="36"/>
    <x v="4"/>
    <x v="4"/>
    <n v="3148"/>
    <x v="0"/>
    <x v="6"/>
    <x v="0"/>
    <x v="0"/>
    <n v="25.98"/>
    <n v="1"/>
  </r>
  <r>
    <x v="41"/>
    <x v="1"/>
    <s v="2022-2023"/>
    <x v="0"/>
    <x v="5"/>
    <x v="1"/>
    <x v="1"/>
    <n v="2067"/>
    <x v="0"/>
    <x v="5"/>
    <x v="9"/>
    <x v="9"/>
    <n v="25.98"/>
    <n v="1"/>
  </r>
  <r>
    <x v="505"/>
    <x v="1"/>
    <s v="2022-2023"/>
    <x v="0"/>
    <x v="44"/>
    <x v="4"/>
    <x v="4"/>
    <n v="3977"/>
    <x v="0"/>
    <x v="16"/>
    <x v="0"/>
    <x v="0"/>
    <n v="25.98"/>
    <n v="1"/>
  </r>
  <r>
    <x v="506"/>
    <x v="0"/>
    <s v="2023-2024"/>
    <x v="0"/>
    <x v="8"/>
    <x v="1"/>
    <x v="1"/>
    <n v="2158"/>
    <x v="0"/>
    <x v="4"/>
    <x v="3"/>
    <x v="3"/>
    <n v="25.98"/>
    <n v="1"/>
  </r>
  <r>
    <x v="235"/>
    <x v="1"/>
    <s v="2022-2023"/>
    <x v="0"/>
    <x v="87"/>
    <x v="2"/>
    <x v="2"/>
    <n v="2609"/>
    <x v="0"/>
    <x v="2"/>
    <x v="3"/>
    <x v="3"/>
    <n v="25.98"/>
    <n v="1"/>
  </r>
  <r>
    <x v="507"/>
    <x v="0"/>
    <s v="2023-2024"/>
    <x v="0"/>
    <x v="45"/>
    <x v="3"/>
    <x v="3"/>
    <n v="4570"/>
    <x v="0"/>
    <x v="15"/>
    <x v="9"/>
    <x v="9"/>
    <n v="25.98"/>
    <n v="1"/>
  </r>
  <r>
    <x v="182"/>
    <x v="1"/>
    <s v="2022-2023"/>
    <x v="1"/>
    <x v="62"/>
    <x v="0"/>
    <x v="0"/>
    <n v="6112"/>
    <x v="0"/>
    <x v="14"/>
    <x v="0"/>
    <x v="0"/>
    <n v="25.98"/>
    <n v="1"/>
  </r>
  <r>
    <x v="342"/>
    <x v="0"/>
    <s v="2023-2024"/>
    <x v="0"/>
    <x v="93"/>
    <x v="4"/>
    <x v="4"/>
    <n v="3915"/>
    <x v="0"/>
    <x v="16"/>
    <x v="0"/>
    <x v="0"/>
    <n v="25.98"/>
    <n v="1"/>
  </r>
  <r>
    <x v="508"/>
    <x v="0"/>
    <s v="2023-2024"/>
    <x v="0"/>
    <x v="35"/>
    <x v="3"/>
    <x v="3"/>
    <n v="4558"/>
    <x v="0"/>
    <x v="15"/>
    <x v="0"/>
    <x v="0"/>
    <n v="25.98"/>
    <n v="1"/>
  </r>
  <r>
    <x v="509"/>
    <x v="0"/>
    <s v="2023-2024"/>
    <x v="1"/>
    <x v="72"/>
    <x v="4"/>
    <x v="4"/>
    <n v="3931"/>
    <x v="0"/>
    <x v="16"/>
    <x v="0"/>
    <x v="0"/>
    <n v="25.98"/>
    <n v="1"/>
  </r>
  <r>
    <x v="241"/>
    <x v="0"/>
    <s v="2023-2024"/>
    <x v="0"/>
    <x v="37"/>
    <x v="1"/>
    <x v="1"/>
    <n v="2750"/>
    <x v="0"/>
    <x v="11"/>
    <x v="3"/>
    <x v="3"/>
    <n v="25.98"/>
    <n v="1"/>
  </r>
  <r>
    <x v="157"/>
    <x v="2"/>
    <s v="2024-2025"/>
    <x v="0"/>
    <x v="31"/>
    <x v="1"/>
    <x v="1"/>
    <n v="2116"/>
    <x v="0"/>
    <x v="4"/>
    <x v="0"/>
    <x v="0"/>
    <n v="25.98"/>
    <n v="1"/>
  </r>
  <r>
    <x v="358"/>
    <x v="1"/>
    <s v="2022-2023"/>
    <x v="1"/>
    <x v="50"/>
    <x v="4"/>
    <x v="4"/>
    <n v="3179"/>
    <x v="0"/>
    <x v="6"/>
    <x v="0"/>
    <x v="0"/>
    <n v="25.98"/>
    <n v="1"/>
  </r>
  <r>
    <x v="510"/>
    <x v="1"/>
    <s v="2022-2023"/>
    <x v="0"/>
    <x v="84"/>
    <x v="3"/>
    <x v="3"/>
    <n v="4215"/>
    <x v="0"/>
    <x v="3"/>
    <x v="0"/>
    <x v="0"/>
    <n v="25.98"/>
    <n v="1"/>
  </r>
  <r>
    <x v="137"/>
    <x v="2"/>
    <s v="2024-2025"/>
    <x v="0"/>
    <x v="20"/>
    <x v="4"/>
    <x v="4"/>
    <n v="3429"/>
    <x v="0"/>
    <x v="8"/>
    <x v="4"/>
    <x v="4"/>
    <n v="25.98"/>
    <n v="1"/>
  </r>
  <r>
    <x v="469"/>
    <x v="1"/>
    <s v="2022-2023"/>
    <x v="0"/>
    <x v="22"/>
    <x v="1"/>
    <x v="1"/>
    <n v="2539"/>
    <x v="0"/>
    <x v="2"/>
    <x v="3"/>
    <x v="3"/>
    <n v="25.98"/>
    <n v="1"/>
  </r>
  <r>
    <x v="24"/>
    <x v="0"/>
    <s v="2023-2024"/>
    <x v="0"/>
    <x v="46"/>
    <x v="3"/>
    <x v="3"/>
    <n v="4740"/>
    <x v="0"/>
    <x v="17"/>
    <x v="9"/>
    <x v="9"/>
    <n v="26"/>
    <n v="1"/>
  </r>
  <r>
    <x v="320"/>
    <x v="2"/>
    <s v="2024-2025"/>
    <x v="0"/>
    <x v="65"/>
    <x v="1"/>
    <x v="1"/>
    <n v="2131"/>
    <x v="0"/>
    <x v="4"/>
    <x v="3"/>
    <x v="3"/>
    <n v="26"/>
    <n v="1"/>
  </r>
  <r>
    <x v="511"/>
    <x v="2"/>
    <s v="2024-2025"/>
    <x v="1"/>
    <x v="2"/>
    <x v="2"/>
    <x v="2"/>
    <n v="2617"/>
    <x v="0"/>
    <x v="2"/>
    <x v="3"/>
    <x v="3"/>
    <n v="26.28"/>
    <n v="1"/>
  </r>
  <r>
    <x v="512"/>
    <x v="0"/>
    <s v="2023-2024"/>
    <x v="1"/>
    <x v="59"/>
    <x v="3"/>
    <x v="3"/>
    <n v="4509"/>
    <x v="0"/>
    <x v="3"/>
    <x v="8"/>
    <x v="8"/>
    <n v="26.41"/>
    <n v="1"/>
  </r>
  <r>
    <x v="433"/>
    <x v="0"/>
    <s v="2023-2024"/>
    <x v="0"/>
    <x v="63"/>
    <x v="1"/>
    <x v="1"/>
    <n v="2015"/>
    <x v="0"/>
    <x v="5"/>
    <x v="3"/>
    <x v="3"/>
    <n v="26.810000000000002"/>
    <n v="1"/>
  </r>
  <r>
    <x v="70"/>
    <x v="0"/>
    <s v="2023-2024"/>
    <x v="0"/>
    <x v="18"/>
    <x v="6"/>
    <x v="6"/>
    <n v="5168"/>
    <x v="0"/>
    <x v="13"/>
    <x v="7"/>
    <x v="7"/>
    <n v="26.9"/>
    <n v="1"/>
  </r>
  <r>
    <x v="513"/>
    <x v="2"/>
    <s v="2024-2025"/>
    <x v="1"/>
    <x v="18"/>
    <x v="6"/>
    <x v="6"/>
    <n v="5168"/>
    <x v="0"/>
    <x v="13"/>
    <x v="2"/>
    <x v="2"/>
    <n v="26.91"/>
    <n v="1"/>
  </r>
  <r>
    <x v="514"/>
    <x v="1"/>
    <s v="2022-2023"/>
    <x v="0"/>
    <x v="69"/>
    <x v="4"/>
    <x v="4"/>
    <n v="3199"/>
    <x v="0"/>
    <x v="6"/>
    <x v="4"/>
    <x v="4"/>
    <n v="26.95"/>
    <n v="1"/>
  </r>
  <r>
    <x v="84"/>
    <x v="2"/>
    <s v="2024-2025"/>
    <x v="1"/>
    <x v="37"/>
    <x v="1"/>
    <x v="1"/>
    <n v="2750"/>
    <x v="0"/>
    <x v="11"/>
    <x v="1"/>
    <x v="1"/>
    <n v="26.950000000000003"/>
    <n v="1"/>
  </r>
  <r>
    <x v="515"/>
    <x v="0"/>
    <s v="2023-2024"/>
    <x v="1"/>
    <x v="94"/>
    <x v="5"/>
    <x v="5"/>
    <n v="7250"/>
    <x v="0"/>
    <x v="9"/>
    <x v="4"/>
    <x v="4"/>
    <n v="26.97"/>
    <n v="1"/>
  </r>
  <r>
    <x v="219"/>
    <x v="1"/>
    <s v="2022-2023"/>
    <x v="0"/>
    <x v="24"/>
    <x v="1"/>
    <x v="1"/>
    <n v="2120"/>
    <x v="0"/>
    <x v="4"/>
    <x v="7"/>
    <x v="7"/>
    <n v="26.979999999999997"/>
    <n v="1"/>
  </r>
  <r>
    <x v="58"/>
    <x v="2"/>
    <s v="2024-2025"/>
    <x v="0"/>
    <x v="66"/>
    <x v="3"/>
    <x v="3"/>
    <n v="4883"/>
    <x v="0"/>
    <x v="12"/>
    <x v="2"/>
    <x v="2"/>
    <n v="26.98"/>
    <n v="1"/>
  </r>
  <r>
    <x v="435"/>
    <x v="0"/>
    <s v="2023-2024"/>
    <x v="0"/>
    <x v="66"/>
    <x v="3"/>
    <x v="3"/>
    <n v="4883"/>
    <x v="0"/>
    <x v="12"/>
    <x v="3"/>
    <x v="3"/>
    <n v="26.98"/>
    <n v="1"/>
  </r>
  <r>
    <x v="97"/>
    <x v="0"/>
    <s v="2023-2024"/>
    <x v="0"/>
    <x v="30"/>
    <x v="4"/>
    <x v="4"/>
    <n v="3131"/>
    <x v="0"/>
    <x v="6"/>
    <x v="3"/>
    <x v="3"/>
    <n v="26.98"/>
    <n v="1"/>
  </r>
  <r>
    <x v="19"/>
    <x v="0"/>
    <s v="2023-2024"/>
    <x v="0"/>
    <x v="41"/>
    <x v="5"/>
    <x v="5"/>
    <n v="7320"/>
    <x v="0"/>
    <x v="9"/>
    <x v="2"/>
    <x v="2"/>
    <n v="26.990000000000002"/>
    <n v="1"/>
  </r>
  <r>
    <x v="172"/>
    <x v="1"/>
    <s v="2022-2023"/>
    <x v="0"/>
    <x v="27"/>
    <x v="4"/>
    <x v="4"/>
    <n v="3066"/>
    <x v="0"/>
    <x v="7"/>
    <x v="2"/>
    <x v="2"/>
    <n v="27"/>
    <n v="1"/>
  </r>
  <r>
    <x v="89"/>
    <x v="0"/>
    <s v="2023-2024"/>
    <x v="0"/>
    <x v="87"/>
    <x v="2"/>
    <x v="2"/>
    <n v="2609"/>
    <x v="0"/>
    <x v="2"/>
    <x v="5"/>
    <x v="5"/>
    <n v="27.18"/>
    <n v="1"/>
  </r>
  <r>
    <x v="6"/>
    <x v="1"/>
    <s v="2022-2023"/>
    <x v="0"/>
    <x v="35"/>
    <x v="3"/>
    <x v="3"/>
    <n v="4558"/>
    <x v="0"/>
    <x v="15"/>
    <x v="1"/>
    <x v="1"/>
    <n v="27.27"/>
    <n v="1"/>
  </r>
  <r>
    <x v="351"/>
    <x v="0"/>
    <s v="2023-2024"/>
    <x v="0"/>
    <x v="2"/>
    <x v="2"/>
    <x v="2"/>
    <n v="2617"/>
    <x v="0"/>
    <x v="2"/>
    <x v="4"/>
    <x v="4"/>
    <n v="27.36"/>
    <n v="1"/>
  </r>
  <r>
    <x v="516"/>
    <x v="2"/>
    <s v="2024-2025"/>
    <x v="0"/>
    <x v="74"/>
    <x v="1"/>
    <x v="1"/>
    <n v="2485"/>
    <x v="0"/>
    <x v="1"/>
    <x v="2"/>
    <x v="2"/>
    <n v="27.38"/>
    <n v="1"/>
  </r>
  <r>
    <x v="189"/>
    <x v="2"/>
    <s v="2024-2025"/>
    <x v="1"/>
    <x v="2"/>
    <x v="2"/>
    <x v="2"/>
    <n v="2617"/>
    <x v="0"/>
    <x v="2"/>
    <x v="0"/>
    <x v="0"/>
    <n v="27.48"/>
    <n v="1"/>
  </r>
  <r>
    <x v="517"/>
    <x v="1"/>
    <s v="2022-2023"/>
    <x v="0"/>
    <x v="81"/>
    <x v="3"/>
    <x v="3"/>
    <n v="4680"/>
    <x v="0"/>
    <x v="17"/>
    <x v="3"/>
    <x v="3"/>
    <n v="27.5"/>
    <n v="1"/>
  </r>
  <r>
    <x v="428"/>
    <x v="0"/>
    <s v="2023-2024"/>
    <x v="1"/>
    <x v="18"/>
    <x v="6"/>
    <x v="6"/>
    <n v="5168"/>
    <x v="0"/>
    <x v="13"/>
    <x v="2"/>
    <x v="2"/>
    <n v="27.53"/>
    <n v="1"/>
  </r>
  <r>
    <x v="427"/>
    <x v="0"/>
    <s v="2023-2024"/>
    <x v="0"/>
    <x v="9"/>
    <x v="4"/>
    <x v="4"/>
    <n v="3076"/>
    <x v="0"/>
    <x v="7"/>
    <x v="8"/>
    <x v="8"/>
    <n v="27.62"/>
    <n v="1"/>
  </r>
  <r>
    <x v="51"/>
    <x v="0"/>
    <s v="2023-2024"/>
    <x v="0"/>
    <x v="60"/>
    <x v="1"/>
    <x v="1"/>
    <n v="2541"/>
    <x v="0"/>
    <x v="2"/>
    <x v="1"/>
    <x v="1"/>
    <n v="27.72"/>
    <n v="1"/>
  </r>
  <r>
    <x v="244"/>
    <x v="0"/>
    <s v="2023-2024"/>
    <x v="0"/>
    <x v="94"/>
    <x v="5"/>
    <x v="5"/>
    <n v="7250"/>
    <x v="0"/>
    <x v="9"/>
    <x v="3"/>
    <x v="3"/>
    <n v="27.86"/>
    <n v="1"/>
  </r>
  <r>
    <x v="518"/>
    <x v="0"/>
    <s v="2023-2024"/>
    <x v="0"/>
    <x v="29"/>
    <x v="4"/>
    <x v="4"/>
    <n v="3500"/>
    <x v="0"/>
    <x v="8"/>
    <x v="4"/>
    <x v="4"/>
    <n v="27.93"/>
    <n v="1"/>
  </r>
  <r>
    <x v="468"/>
    <x v="2"/>
    <s v="2024-2025"/>
    <x v="1"/>
    <x v="79"/>
    <x v="6"/>
    <x v="6"/>
    <n v="5290"/>
    <x v="0"/>
    <x v="18"/>
    <x v="5"/>
    <x v="5"/>
    <n v="27.94"/>
    <n v="1"/>
  </r>
  <r>
    <x v="269"/>
    <x v="1"/>
    <s v="2022-2023"/>
    <x v="0"/>
    <x v="57"/>
    <x v="6"/>
    <x v="6"/>
    <n v="5082"/>
    <x v="0"/>
    <x v="13"/>
    <x v="5"/>
    <x v="5"/>
    <n v="27.94"/>
    <n v="1"/>
  </r>
  <r>
    <x v="178"/>
    <x v="0"/>
    <s v="2023-2024"/>
    <x v="0"/>
    <x v="84"/>
    <x v="3"/>
    <x v="3"/>
    <n v="4215"/>
    <x v="0"/>
    <x v="3"/>
    <x v="6"/>
    <x v="6"/>
    <n v="27.94"/>
    <n v="1"/>
  </r>
  <r>
    <x v="519"/>
    <x v="2"/>
    <s v="2024-2025"/>
    <x v="0"/>
    <x v="3"/>
    <x v="3"/>
    <x v="3"/>
    <n v="4220"/>
    <x v="0"/>
    <x v="3"/>
    <x v="6"/>
    <x v="6"/>
    <n v="27.96"/>
    <n v="1"/>
  </r>
  <r>
    <x v="257"/>
    <x v="1"/>
    <s v="2022-2023"/>
    <x v="0"/>
    <x v="96"/>
    <x v="4"/>
    <x v="4"/>
    <n v="3690"/>
    <x v="0"/>
    <x v="16"/>
    <x v="4"/>
    <x v="4"/>
    <n v="27.96"/>
    <n v="1"/>
  </r>
  <r>
    <x v="236"/>
    <x v="0"/>
    <s v="2023-2024"/>
    <x v="1"/>
    <x v="53"/>
    <x v="3"/>
    <x v="3"/>
    <n v="4119"/>
    <x v="0"/>
    <x v="10"/>
    <x v="0"/>
    <x v="0"/>
    <n v="27.97"/>
    <n v="1"/>
  </r>
  <r>
    <x v="263"/>
    <x v="0"/>
    <s v="2023-2024"/>
    <x v="1"/>
    <x v="53"/>
    <x v="3"/>
    <x v="3"/>
    <n v="4119"/>
    <x v="0"/>
    <x v="10"/>
    <x v="4"/>
    <x v="4"/>
    <n v="27.97"/>
    <n v="1"/>
  </r>
  <r>
    <x v="318"/>
    <x v="0"/>
    <s v="2023-2024"/>
    <x v="0"/>
    <x v="8"/>
    <x v="1"/>
    <x v="1"/>
    <n v="2158"/>
    <x v="0"/>
    <x v="4"/>
    <x v="2"/>
    <x v="2"/>
    <n v="27.98"/>
    <n v="1"/>
  </r>
  <r>
    <x v="455"/>
    <x v="0"/>
    <s v="2023-2024"/>
    <x v="0"/>
    <x v="81"/>
    <x v="3"/>
    <x v="3"/>
    <n v="4680"/>
    <x v="0"/>
    <x v="17"/>
    <x v="3"/>
    <x v="3"/>
    <n v="27.98"/>
    <n v="1"/>
  </r>
  <r>
    <x v="12"/>
    <x v="0"/>
    <s v="2023-2024"/>
    <x v="0"/>
    <x v="70"/>
    <x v="4"/>
    <x v="4"/>
    <n v="3400"/>
    <x v="0"/>
    <x v="8"/>
    <x v="3"/>
    <x v="3"/>
    <n v="27.98"/>
    <n v="1"/>
  </r>
  <r>
    <x v="418"/>
    <x v="2"/>
    <s v="2024-2025"/>
    <x v="0"/>
    <x v="44"/>
    <x v="4"/>
    <x v="4"/>
    <n v="3977"/>
    <x v="0"/>
    <x v="16"/>
    <x v="0"/>
    <x v="0"/>
    <n v="27.990000000000002"/>
    <n v="1"/>
  </r>
  <r>
    <x v="202"/>
    <x v="2"/>
    <s v="2024-2025"/>
    <x v="0"/>
    <x v="1"/>
    <x v="1"/>
    <x v="1"/>
    <n v="2478"/>
    <x v="0"/>
    <x v="1"/>
    <x v="2"/>
    <x v="2"/>
    <n v="28"/>
    <n v="1"/>
  </r>
  <r>
    <x v="514"/>
    <x v="1"/>
    <s v="2022-2023"/>
    <x v="1"/>
    <x v="26"/>
    <x v="0"/>
    <x v="0"/>
    <n v="6280"/>
    <x v="0"/>
    <x v="14"/>
    <x v="0"/>
    <x v="0"/>
    <n v="28.04"/>
    <n v="1"/>
  </r>
  <r>
    <x v="520"/>
    <x v="0"/>
    <s v="2023-2024"/>
    <x v="0"/>
    <x v="31"/>
    <x v="1"/>
    <x v="1"/>
    <n v="2116"/>
    <x v="0"/>
    <x v="4"/>
    <x v="5"/>
    <x v="5"/>
    <n v="28.13"/>
    <n v="1"/>
  </r>
  <r>
    <x v="281"/>
    <x v="0"/>
    <s v="2023-2024"/>
    <x v="0"/>
    <x v="76"/>
    <x v="1"/>
    <x v="1"/>
    <n v="2031"/>
    <x v="0"/>
    <x v="5"/>
    <x v="3"/>
    <x v="3"/>
    <n v="28.18"/>
    <n v="1"/>
  </r>
  <r>
    <x v="410"/>
    <x v="1"/>
    <s v="2022-2023"/>
    <x v="0"/>
    <x v="45"/>
    <x v="3"/>
    <x v="3"/>
    <n v="4570"/>
    <x v="0"/>
    <x v="15"/>
    <x v="2"/>
    <x v="2"/>
    <n v="28.47"/>
    <n v="1"/>
  </r>
  <r>
    <x v="4"/>
    <x v="0"/>
    <s v="2023-2024"/>
    <x v="0"/>
    <x v="82"/>
    <x v="3"/>
    <x v="3"/>
    <n v="4655"/>
    <x v="0"/>
    <x v="17"/>
    <x v="2"/>
    <x v="2"/>
    <n v="28.48"/>
    <n v="1"/>
  </r>
  <r>
    <x v="75"/>
    <x v="2"/>
    <s v="2024-2025"/>
    <x v="1"/>
    <x v="94"/>
    <x v="5"/>
    <x v="5"/>
    <n v="7250"/>
    <x v="0"/>
    <x v="9"/>
    <x v="5"/>
    <x v="5"/>
    <n v="28.53"/>
    <n v="1"/>
  </r>
  <r>
    <x v="215"/>
    <x v="2"/>
    <s v="2024-2025"/>
    <x v="1"/>
    <x v="17"/>
    <x v="3"/>
    <x v="3"/>
    <n v="4825"/>
    <x v="0"/>
    <x v="12"/>
    <x v="2"/>
    <x v="2"/>
    <n v="28.92"/>
    <n v="1"/>
  </r>
  <r>
    <x v="159"/>
    <x v="0"/>
    <s v="2023-2024"/>
    <x v="0"/>
    <x v="96"/>
    <x v="4"/>
    <x v="4"/>
    <n v="3690"/>
    <x v="0"/>
    <x v="16"/>
    <x v="6"/>
    <x v="6"/>
    <n v="28.92"/>
    <n v="1"/>
  </r>
  <r>
    <x v="521"/>
    <x v="0"/>
    <s v="2023-2024"/>
    <x v="1"/>
    <x v="74"/>
    <x v="1"/>
    <x v="1"/>
    <n v="2485"/>
    <x v="0"/>
    <x v="1"/>
    <x v="2"/>
    <x v="2"/>
    <n v="28.93"/>
    <n v="1"/>
  </r>
  <r>
    <x v="168"/>
    <x v="0"/>
    <s v="2023-2024"/>
    <x v="0"/>
    <x v="93"/>
    <x v="4"/>
    <x v="4"/>
    <n v="3915"/>
    <x v="0"/>
    <x v="16"/>
    <x v="1"/>
    <x v="1"/>
    <n v="28.939999999999998"/>
    <n v="1"/>
  </r>
  <r>
    <x v="31"/>
    <x v="1"/>
    <s v="2022-2023"/>
    <x v="1"/>
    <x v="62"/>
    <x v="0"/>
    <x v="0"/>
    <n v="6112"/>
    <x v="0"/>
    <x v="14"/>
    <x v="6"/>
    <x v="6"/>
    <n v="28.95"/>
    <n v="1"/>
  </r>
  <r>
    <x v="130"/>
    <x v="1"/>
    <s v="2022-2023"/>
    <x v="0"/>
    <x v="58"/>
    <x v="0"/>
    <x v="0"/>
    <n v="6027"/>
    <x v="0"/>
    <x v="0"/>
    <x v="6"/>
    <x v="6"/>
    <n v="28.96"/>
    <n v="1"/>
  </r>
  <r>
    <x v="218"/>
    <x v="1"/>
    <s v="2022-2023"/>
    <x v="1"/>
    <x v="60"/>
    <x v="1"/>
    <x v="1"/>
    <n v="2541"/>
    <x v="0"/>
    <x v="2"/>
    <x v="3"/>
    <x v="3"/>
    <n v="28.97"/>
    <n v="1"/>
  </r>
  <r>
    <x v="436"/>
    <x v="2"/>
    <s v="2024-2025"/>
    <x v="1"/>
    <x v="12"/>
    <x v="3"/>
    <x v="3"/>
    <n v="4068"/>
    <x v="0"/>
    <x v="10"/>
    <x v="1"/>
    <x v="1"/>
    <n v="28.979999999999997"/>
    <n v="1"/>
  </r>
  <r>
    <x v="522"/>
    <x v="0"/>
    <s v="2023-2024"/>
    <x v="1"/>
    <x v="73"/>
    <x v="6"/>
    <x v="6"/>
    <n v="5607"/>
    <x v="0"/>
    <x v="18"/>
    <x v="1"/>
    <x v="1"/>
    <n v="28.98"/>
    <n v="1"/>
  </r>
  <r>
    <x v="165"/>
    <x v="0"/>
    <s v="2023-2024"/>
    <x v="0"/>
    <x v="32"/>
    <x v="6"/>
    <x v="6"/>
    <n v="5169"/>
    <x v="0"/>
    <x v="13"/>
    <x v="3"/>
    <x v="3"/>
    <n v="29"/>
    <n v="1"/>
  </r>
  <r>
    <x v="508"/>
    <x v="0"/>
    <s v="2023-2024"/>
    <x v="0"/>
    <x v="39"/>
    <x v="0"/>
    <x v="0"/>
    <n v="6330"/>
    <x v="0"/>
    <x v="14"/>
    <x v="0"/>
    <x v="0"/>
    <n v="29"/>
    <n v="1"/>
  </r>
  <r>
    <x v="134"/>
    <x v="0"/>
    <s v="2023-2024"/>
    <x v="1"/>
    <x v="5"/>
    <x v="1"/>
    <x v="1"/>
    <n v="2067"/>
    <x v="0"/>
    <x v="5"/>
    <x v="3"/>
    <x v="3"/>
    <n v="29"/>
    <n v="1"/>
  </r>
  <r>
    <x v="523"/>
    <x v="1"/>
    <s v="2022-2023"/>
    <x v="0"/>
    <x v="62"/>
    <x v="0"/>
    <x v="0"/>
    <n v="6112"/>
    <x v="0"/>
    <x v="14"/>
    <x v="3"/>
    <x v="3"/>
    <n v="29"/>
    <n v="1"/>
  </r>
  <r>
    <x v="50"/>
    <x v="0"/>
    <s v="2023-2024"/>
    <x v="0"/>
    <x v="71"/>
    <x v="6"/>
    <x v="6"/>
    <n v="5043"/>
    <x v="0"/>
    <x v="13"/>
    <x v="3"/>
    <x v="3"/>
    <n v="29.009999999999998"/>
    <n v="1"/>
  </r>
  <r>
    <x v="487"/>
    <x v="0"/>
    <s v="2023-2024"/>
    <x v="1"/>
    <x v="59"/>
    <x v="3"/>
    <x v="3"/>
    <n v="4509"/>
    <x v="0"/>
    <x v="3"/>
    <x v="3"/>
    <x v="3"/>
    <n v="29.39"/>
    <n v="1"/>
  </r>
  <r>
    <x v="347"/>
    <x v="0"/>
    <s v="2023-2024"/>
    <x v="1"/>
    <x v="44"/>
    <x v="4"/>
    <x v="4"/>
    <n v="3977"/>
    <x v="0"/>
    <x v="16"/>
    <x v="3"/>
    <x v="3"/>
    <n v="29.5"/>
    <n v="1"/>
  </r>
  <r>
    <x v="47"/>
    <x v="2"/>
    <s v="2024-2025"/>
    <x v="0"/>
    <x v="3"/>
    <x v="3"/>
    <x v="3"/>
    <n v="4220"/>
    <x v="0"/>
    <x v="3"/>
    <x v="6"/>
    <x v="6"/>
    <n v="29.6"/>
    <n v="1"/>
  </r>
  <r>
    <x v="460"/>
    <x v="1"/>
    <s v="2022-2023"/>
    <x v="0"/>
    <x v="4"/>
    <x v="1"/>
    <x v="1"/>
    <n v="2154"/>
    <x v="0"/>
    <x v="4"/>
    <x v="8"/>
    <x v="8"/>
    <n v="29.65"/>
    <n v="1"/>
  </r>
  <r>
    <x v="369"/>
    <x v="0"/>
    <s v="2023-2024"/>
    <x v="1"/>
    <x v="30"/>
    <x v="4"/>
    <x v="4"/>
    <n v="3131"/>
    <x v="0"/>
    <x v="6"/>
    <x v="6"/>
    <x v="6"/>
    <n v="29.85"/>
    <n v="1"/>
  </r>
  <r>
    <x v="9"/>
    <x v="0"/>
    <s v="2023-2024"/>
    <x v="1"/>
    <x v="47"/>
    <x v="1"/>
    <x v="1"/>
    <n v="2101"/>
    <x v="0"/>
    <x v="4"/>
    <x v="5"/>
    <x v="5"/>
    <n v="29.9"/>
    <n v="1"/>
  </r>
  <r>
    <x v="524"/>
    <x v="0"/>
    <s v="2023-2024"/>
    <x v="0"/>
    <x v="70"/>
    <x v="4"/>
    <x v="4"/>
    <n v="3400"/>
    <x v="0"/>
    <x v="8"/>
    <x v="6"/>
    <x v="6"/>
    <n v="29.91"/>
    <n v="1"/>
  </r>
  <r>
    <x v="525"/>
    <x v="2"/>
    <s v="2024-2025"/>
    <x v="0"/>
    <x v="93"/>
    <x v="4"/>
    <x v="4"/>
    <n v="3915"/>
    <x v="0"/>
    <x v="16"/>
    <x v="5"/>
    <x v="5"/>
    <n v="29.910000000000004"/>
    <n v="1"/>
  </r>
  <r>
    <x v="280"/>
    <x v="2"/>
    <s v="2024-2025"/>
    <x v="0"/>
    <x v="66"/>
    <x v="3"/>
    <x v="3"/>
    <n v="4883"/>
    <x v="0"/>
    <x v="12"/>
    <x v="5"/>
    <x v="5"/>
    <n v="29.92"/>
    <n v="1"/>
  </r>
  <r>
    <x v="78"/>
    <x v="0"/>
    <s v="2023-2024"/>
    <x v="0"/>
    <x v="40"/>
    <x v="4"/>
    <x v="4"/>
    <n v="3353"/>
    <x v="0"/>
    <x v="8"/>
    <x v="0"/>
    <x v="0"/>
    <n v="29.95"/>
    <n v="1"/>
  </r>
  <r>
    <x v="526"/>
    <x v="2"/>
    <s v="2024-2025"/>
    <x v="0"/>
    <x v="28"/>
    <x v="1"/>
    <x v="1"/>
    <n v="2830"/>
    <x v="0"/>
    <x v="11"/>
    <x v="2"/>
    <x v="2"/>
    <n v="29.95"/>
    <n v="1"/>
  </r>
  <r>
    <x v="527"/>
    <x v="1"/>
    <s v="2022-2023"/>
    <x v="1"/>
    <x v="9"/>
    <x v="4"/>
    <x v="4"/>
    <n v="3076"/>
    <x v="0"/>
    <x v="7"/>
    <x v="0"/>
    <x v="0"/>
    <n v="29.95"/>
    <n v="1"/>
  </r>
  <r>
    <x v="528"/>
    <x v="1"/>
    <s v="2022-2023"/>
    <x v="0"/>
    <x v="11"/>
    <x v="5"/>
    <x v="5"/>
    <n v="7010"/>
    <x v="0"/>
    <x v="9"/>
    <x v="2"/>
    <x v="2"/>
    <n v="29.95"/>
    <n v="1"/>
  </r>
  <r>
    <x v="360"/>
    <x v="2"/>
    <s v="2024-2025"/>
    <x v="1"/>
    <x v="80"/>
    <x v="0"/>
    <x v="0"/>
    <n v="6109"/>
    <x v="0"/>
    <x v="14"/>
    <x v="2"/>
    <x v="2"/>
    <n v="29.95"/>
    <n v="1"/>
  </r>
  <r>
    <x v="529"/>
    <x v="0"/>
    <s v="2023-2024"/>
    <x v="0"/>
    <x v="37"/>
    <x v="1"/>
    <x v="1"/>
    <n v="2750"/>
    <x v="0"/>
    <x v="11"/>
    <x v="0"/>
    <x v="0"/>
    <n v="29.95"/>
    <n v="1"/>
  </r>
  <r>
    <x v="302"/>
    <x v="0"/>
    <s v="2023-2024"/>
    <x v="0"/>
    <x v="49"/>
    <x v="4"/>
    <x v="4"/>
    <n v="3134"/>
    <x v="0"/>
    <x v="6"/>
    <x v="0"/>
    <x v="0"/>
    <n v="29.95"/>
    <n v="1"/>
  </r>
  <r>
    <x v="117"/>
    <x v="2"/>
    <s v="2024-2025"/>
    <x v="0"/>
    <x v="21"/>
    <x v="3"/>
    <x v="3"/>
    <n v="4012"/>
    <x v="0"/>
    <x v="10"/>
    <x v="1"/>
    <x v="1"/>
    <n v="29.95"/>
    <n v="1"/>
  </r>
  <r>
    <x v="530"/>
    <x v="1"/>
    <s v="2022-2023"/>
    <x v="1"/>
    <x v="30"/>
    <x v="4"/>
    <x v="4"/>
    <n v="3131"/>
    <x v="0"/>
    <x v="6"/>
    <x v="6"/>
    <x v="6"/>
    <n v="29.950000000000003"/>
    <n v="1"/>
  </r>
  <r>
    <x v="103"/>
    <x v="1"/>
    <s v="2022-2023"/>
    <x v="0"/>
    <x v="95"/>
    <x v="7"/>
    <x v="7"/>
    <n v="870"/>
    <x v="0"/>
    <x v="19"/>
    <x v="4"/>
    <x v="4"/>
    <n v="29.97"/>
    <n v="1"/>
  </r>
  <r>
    <x v="363"/>
    <x v="2"/>
    <s v="2024-2025"/>
    <x v="1"/>
    <x v="1"/>
    <x v="1"/>
    <x v="1"/>
    <n v="2478"/>
    <x v="0"/>
    <x v="1"/>
    <x v="5"/>
    <x v="5"/>
    <n v="29.97"/>
    <n v="1"/>
  </r>
  <r>
    <x v="531"/>
    <x v="0"/>
    <s v="2023-2024"/>
    <x v="1"/>
    <x v="9"/>
    <x v="4"/>
    <x v="4"/>
    <n v="3076"/>
    <x v="0"/>
    <x v="7"/>
    <x v="4"/>
    <x v="4"/>
    <n v="29.97"/>
    <n v="1"/>
  </r>
  <r>
    <x v="192"/>
    <x v="1"/>
    <s v="2022-2023"/>
    <x v="0"/>
    <x v="82"/>
    <x v="3"/>
    <x v="3"/>
    <n v="4655"/>
    <x v="0"/>
    <x v="17"/>
    <x v="7"/>
    <x v="7"/>
    <n v="29.97"/>
    <n v="1"/>
  </r>
  <r>
    <x v="423"/>
    <x v="1"/>
    <s v="2022-2023"/>
    <x v="0"/>
    <x v="92"/>
    <x v="3"/>
    <x v="3"/>
    <n v="4305"/>
    <x v="0"/>
    <x v="3"/>
    <x v="3"/>
    <x v="3"/>
    <n v="29.97"/>
    <n v="1"/>
  </r>
  <r>
    <x v="532"/>
    <x v="1"/>
    <s v="2022-2023"/>
    <x v="1"/>
    <x v="16"/>
    <x v="0"/>
    <x v="0"/>
    <n v="6030"/>
    <x v="0"/>
    <x v="0"/>
    <x v="7"/>
    <x v="7"/>
    <n v="29.97"/>
    <n v="1"/>
  </r>
  <r>
    <x v="168"/>
    <x v="0"/>
    <s v="2023-2024"/>
    <x v="0"/>
    <x v="92"/>
    <x v="3"/>
    <x v="3"/>
    <n v="4305"/>
    <x v="0"/>
    <x v="3"/>
    <x v="3"/>
    <x v="3"/>
    <n v="29.98"/>
    <n v="1"/>
  </r>
  <r>
    <x v="328"/>
    <x v="2"/>
    <s v="2024-2025"/>
    <x v="1"/>
    <x v="94"/>
    <x v="5"/>
    <x v="5"/>
    <n v="7250"/>
    <x v="0"/>
    <x v="9"/>
    <x v="3"/>
    <x v="3"/>
    <n v="29.98"/>
    <n v="1"/>
  </r>
  <r>
    <x v="50"/>
    <x v="0"/>
    <s v="2023-2024"/>
    <x v="1"/>
    <x v="79"/>
    <x v="6"/>
    <x v="6"/>
    <n v="5290"/>
    <x v="0"/>
    <x v="18"/>
    <x v="3"/>
    <x v="3"/>
    <n v="29.98"/>
    <n v="1"/>
  </r>
  <r>
    <x v="125"/>
    <x v="2"/>
    <s v="2024-2025"/>
    <x v="0"/>
    <x v="77"/>
    <x v="5"/>
    <x v="5"/>
    <n v="7018"/>
    <x v="0"/>
    <x v="9"/>
    <x v="7"/>
    <x v="7"/>
    <n v="29.98"/>
    <n v="1"/>
  </r>
  <r>
    <x v="1"/>
    <x v="0"/>
    <s v="2023-2024"/>
    <x v="1"/>
    <x v="50"/>
    <x v="4"/>
    <x v="4"/>
    <n v="3179"/>
    <x v="0"/>
    <x v="6"/>
    <x v="7"/>
    <x v="7"/>
    <n v="29.98"/>
    <n v="1"/>
  </r>
  <r>
    <x v="533"/>
    <x v="1"/>
    <s v="2022-2023"/>
    <x v="0"/>
    <x v="20"/>
    <x v="4"/>
    <x v="4"/>
    <n v="3429"/>
    <x v="0"/>
    <x v="8"/>
    <x v="0"/>
    <x v="0"/>
    <n v="29.98"/>
    <n v="1"/>
  </r>
  <r>
    <x v="197"/>
    <x v="0"/>
    <s v="2023-2024"/>
    <x v="1"/>
    <x v="42"/>
    <x v="3"/>
    <x v="3"/>
    <n v="4870"/>
    <x v="0"/>
    <x v="12"/>
    <x v="3"/>
    <x v="3"/>
    <n v="29.99"/>
    <n v="1"/>
  </r>
  <r>
    <x v="166"/>
    <x v="0"/>
    <s v="2023-2024"/>
    <x v="0"/>
    <x v="6"/>
    <x v="0"/>
    <x v="0"/>
    <n v="6010"/>
    <x v="0"/>
    <x v="0"/>
    <x v="9"/>
    <x v="9"/>
    <n v="29.99"/>
    <n v="1"/>
  </r>
  <r>
    <x v="206"/>
    <x v="2"/>
    <s v="2024-2025"/>
    <x v="0"/>
    <x v="52"/>
    <x v="3"/>
    <x v="3"/>
    <n v="4053"/>
    <x v="0"/>
    <x v="10"/>
    <x v="0"/>
    <x v="0"/>
    <n v="30.369999999999997"/>
    <n v="1"/>
  </r>
  <r>
    <x v="175"/>
    <x v="1"/>
    <s v="2022-2023"/>
    <x v="0"/>
    <x v="80"/>
    <x v="0"/>
    <x v="0"/>
    <n v="6109"/>
    <x v="0"/>
    <x v="14"/>
    <x v="7"/>
    <x v="7"/>
    <n v="30.63"/>
    <n v="1"/>
  </r>
  <r>
    <x v="167"/>
    <x v="2"/>
    <s v="2024-2025"/>
    <x v="0"/>
    <x v="63"/>
    <x v="1"/>
    <x v="1"/>
    <n v="2015"/>
    <x v="0"/>
    <x v="5"/>
    <x v="5"/>
    <x v="5"/>
    <n v="30.86"/>
    <n v="1"/>
  </r>
  <r>
    <x v="507"/>
    <x v="0"/>
    <s v="2023-2024"/>
    <x v="0"/>
    <x v="1"/>
    <x v="1"/>
    <x v="1"/>
    <n v="2478"/>
    <x v="0"/>
    <x v="1"/>
    <x v="3"/>
    <x v="3"/>
    <n v="30.9"/>
    <n v="1"/>
  </r>
  <r>
    <x v="534"/>
    <x v="0"/>
    <s v="2023-2024"/>
    <x v="1"/>
    <x v="12"/>
    <x v="3"/>
    <x v="3"/>
    <n v="4068"/>
    <x v="0"/>
    <x v="10"/>
    <x v="2"/>
    <x v="2"/>
    <n v="30.92"/>
    <n v="1"/>
  </r>
  <r>
    <x v="535"/>
    <x v="1"/>
    <s v="2022-2023"/>
    <x v="0"/>
    <x v="55"/>
    <x v="3"/>
    <x v="3"/>
    <n v="4703"/>
    <x v="0"/>
    <x v="17"/>
    <x v="2"/>
    <x v="2"/>
    <n v="30.950000000000003"/>
    <n v="1"/>
  </r>
  <r>
    <x v="121"/>
    <x v="0"/>
    <s v="2023-2024"/>
    <x v="0"/>
    <x v="26"/>
    <x v="0"/>
    <x v="0"/>
    <n v="6280"/>
    <x v="0"/>
    <x v="14"/>
    <x v="8"/>
    <x v="8"/>
    <n v="31"/>
    <n v="1"/>
  </r>
  <r>
    <x v="536"/>
    <x v="1"/>
    <s v="2022-2023"/>
    <x v="0"/>
    <x v="87"/>
    <x v="2"/>
    <x v="2"/>
    <n v="2609"/>
    <x v="0"/>
    <x v="2"/>
    <x v="6"/>
    <x v="6"/>
    <n v="31"/>
    <n v="1"/>
  </r>
  <r>
    <x v="518"/>
    <x v="0"/>
    <s v="2023-2024"/>
    <x v="0"/>
    <x v="14"/>
    <x v="1"/>
    <x v="1"/>
    <n v="2790"/>
    <x v="0"/>
    <x v="11"/>
    <x v="3"/>
    <x v="3"/>
    <n v="31"/>
    <n v="1"/>
  </r>
  <r>
    <x v="41"/>
    <x v="1"/>
    <s v="2022-2023"/>
    <x v="0"/>
    <x v="3"/>
    <x v="3"/>
    <x v="3"/>
    <n v="4220"/>
    <x v="0"/>
    <x v="3"/>
    <x v="5"/>
    <x v="5"/>
    <n v="31.119999999999997"/>
    <n v="1"/>
  </r>
  <r>
    <x v="316"/>
    <x v="0"/>
    <s v="2023-2024"/>
    <x v="0"/>
    <x v="84"/>
    <x v="3"/>
    <x v="3"/>
    <n v="4215"/>
    <x v="0"/>
    <x v="3"/>
    <x v="0"/>
    <x v="0"/>
    <n v="31.16"/>
    <n v="1"/>
  </r>
  <r>
    <x v="91"/>
    <x v="0"/>
    <s v="2023-2024"/>
    <x v="0"/>
    <x v="96"/>
    <x v="4"/>
    <x v="4"/>
    <n v="3690"/>
    <x v="0"/>
    <x v="16"/>
    <x v="3"/>
    <x v="3"/>
    <n v="31.490000000000002"/>
    <n v="1"/>
  </r>
  <r>
    <x v="178"/>
    <x v="0"/>
    <s v="2023-2024"/>
    <x v="0"/>
    <x v="12"/>
    <x v="3"/>
    <x v="3"/>
    <n v="4068"/>
    <x v="0"/>
    <x v="10"/>
    <x v="3"/>
    <x v="3"/>
    <n v="31.5"/>
    <n v="1"/>
  </r>
  <r>
    <x v="346"/>
    <x v="0"/>
    <s v="2023-2024"/>
    <x v="0"/>
    <x v="48"/>
    <x v="3"/>
    <x v="3"/>
    <n v="4566"/>
    <x v="0"/>
    <x v="15"/>
    <x v="3"/>
    <x v="3"/>
    <n v="31.5"/>
    <n v="1"/>
  </r>
  <r>
    <x v="459"/>
    <x v="0"/>
    <s v="2023-2024"/>
    <x v="0"/>
    <x v="21"/>
    <x v="3"/>
    <x v="3"/>
    <n v="4012"/>
    <x v="0"/>
    <x v="10"/>
    <x v="3"/>
    <x v="3"/>
    <n v="31.5"/>
    <n v="1"/>
  </r>
  <r>
    <x v="537"/>
    <x v="1"/>
    <s v="2022-2023"/>
    <x v="1"/>
    <x v="36"/>
    <x v="4"/>
    <x v="4"/>
    <n v="3148"/>
    <x v="0"/>
    <x v="6"/>
    <x v="5"/>
    <x v="5"/>
    <n v="31.68"/>
    <n v="1"/>
  </r>
  <r>
    <x v="538"/>
    <x v="2"/>
    <s v="2024-2025"/>
    <x v="0"/>
    <x v="31"/>
    <x v="1"/>
    <x v="1"/>
    <n v="2116"/>
    <x v="0"/>
    <x v="4"/>
    <x v="6"/>
    <x v="6"/>
    <n v="31.68"/>
    <n v="1"/>
  </r>
  <r>
    <x v="307"/>
    <x v="0"/>
    <s v="2023-2024"/>
    <x v="1"/>
    <x v="47"/>
    <x v="1"/>
    <x v="1"/>
    <n v="2101"/>
    <x v="0"/>
    <x v="4"/>
    <x v="8"/>
    <x v="8"/>
    <n v="31.84"/>
    <n v="1"/>
  </r>
  <r>
    <x v="192"/>
    <x v="1"/>
    <s v="2022-2023"/>
    <x v="0"/>
    <x v="53"/>
    <x v="3"/>
    <x v="3"/>
    <n v="4119"/>
    <x v="0"/>
    <x v="10"/>
    <x v="3"/>
    <x v="3"/>
    <n v="31.880000000000003"/>
    <n v="1"/>
  </r>
  <r>
    <x v="405"/>
    <x v="2"/>
    <s v="2024-2025"/>
    <x v="1"/>
    <x v="90"/>
    <x v="3"/>
    <x v="3"/>
    <n v="4700"/>
    <x v="0"/>
    <x v="17"/>
    <x v="5"/>
    <x v="5"/>
    <n v="31.91"/>
    <n v="1"/>
  </r>
  <r>
    <x v="330"/>
    <x v="0"/>
    <s v="2023-2024"/>
    <x v="0"/>
    <x v="69"/>
    <x v="4"/>
    <x v="4"/>
    <n v="3199"/>
    <x v="0"/>
    <x v="6"/>
    <x v="5"/>
    <x v="5"/>
    <n v="31.92"/>
    <n v="1"/>
  </r>
  <r>
    <x v="158"/>
    <x v="0"/>
    <s v="2023-2024"/>
    <x v="1"/>
    <x v="53"/>
    <x v="3"/>
    <x v="3"/>
    <n v="4119"/>
    <x v="0"/>
    <x v="10"/>
    <x v="1"/>
    <x v="1"/>
    <n v="31.92"/>
    <n v="1"/>
  </r>
  <r>
    <x v="455"/>
    <x v="0"/>
    <s v="2023-2024"/>
    <x v="1"/>
    <x v="23"/>
    <x v="1"/>
    <x v="1"/>
    <n v="2650"/>
    <x v="0"/>
    <x v="11"/>
    <x v="7"/>
    <x v="7"/>
    <n v="31.92"/>
    <n v="1"/>
  </r>
  <r>
    <x v="199"/>
    <x v="0"/>
    <s v="2023-2024"/>
    <x v="0"/>
    <x v="27"/>
    <x v="4"/>
    <x v="4"/>
    <n v="3066"/>
    <x v="0"/>
    <x v="7"/>
    <x v="5"/>
    <x v="5"/>
    <n v="31.93"/>
    <n v="1"/>
  </r>
  <r>
    <x v="539"/>
    <x v="2"/>
    <s v="2024-2025"/>
    <x v="0"/>
    <x v="9"/>
    <x v="4"/>
    <x v="4"/>
    <n v="3076"/>
    <x v="0"/>
    <x v="7"/>
    <x v="5"/>
    <x v="5"/>
    <n v="31.93"/>
    <n v="1"/>
  </r>
  <r>
    <x v="392"/>
    <x v="2"/>
    <s v="2024-2025"/>
    <x v="0"/>
    <x v="34"/>
    <x v="4"/>
    <x v="4"/>
    <n v="3018"/>
    <x v="0"/>
    <x v="7"/>
    <x v="0"/>
    <x v="0"/>
    <n v="31.96"/>
    <n v="1"/>
  </r>
  <r>
    <x v="376"/>
    <x v="1"/>
    <s v="2022-2023"/>
    <x v="1"/>
    <x v="9"/>
    <x v="4"/>
    <x v="4"/>
    <n v="3076"/>
    <x v="0"/>
    <x v="7"/>
    <x v="1"/>
    <x v="1"/>
    <n v="31.96"/>
    <n v="1"/>
  </r>
  <r>
    <x v="540"/>
    <x v="2"/>
    <s v="2024-2025"/>
    <x v="0"/>
    <x v="81"/>
    <x v="3"/>
    <x v="3"/>
    <n v="4680"/>
    <x v="0"/>
    <x v="17"/>
    <x v="5"/>
    <x v="5"/>
    <n v="31.96"/>
    <n v="1"/>
  </r>
  <r>
    <x v="541"/>
    <x v="0"/>
    <s v="2023-2024"/>
    <x v="0"/>
    <x v="45"/>
    <x v="3"/>
    <x v="3"/>
    <n v="4570"/>
    <x v="0"/>
    <x v="15"/>
    <x v="6"/>
    <x v="6"/>
    <n v="31.96"/>
    <n v="1"/>
  </r>
  <r>
    <x v="289"/>
    <x v="1"/>
    <s v="2022-2023"/>
    <x v="0"/>
    <x v="35"/>
    <x v="3"/>
    <x v="3"/>
    <n v="4558"/>
    <x v="0"/>
    <x v="15"/>
    <x v="3"/>
    <x v="3"/>
    <n v="31.96"/>
    <n v="1"/>
  </r>
  <r>
    <x v="445"/>
    <x v="0"/>
    <s v="2023-2024"/>
    <x v="1"/>
    <x v="19"/>
    <x v="1"/>
    <x v="1"/>
    <n v="2800"/>
    <x v="0"/>
    <x v="11"/>
    <x v="0"/>
    <x v="0"/>
    <n v="31.96"/>
    <n v="1"/>
  </r>
  <r>
    <x v="542"/>
    <x v="2"/>
    <s v="2024-2025"/>
    <x v="0"/>
    <x v="90"/>
    <x v="3"/>
    <x v="3"/>
    <n v="4700"/>
    <x v="0"/>
    <x v="17"/>
    <x v="0"/>
    <x v="0"/>
    <n v="31.96"/>
    <n v="1"/>
  </r>
  <r>
    <x v="543"/>
    <x v="0"/>
    <s v="2023-2024"/>
    <x v="0"/>
    <x v="87"/>
    <x v="2"/>
    <x v="2"/>
    <n v="2609"/>
    <x v="0"/>
    <x v="2"/>
    <x v="0"/>
    <x v="0"/>
    <n v="31.97"/>
    <n v="1"/>
  </r>
  <r>
    <x v="406"/>
    <x v="2"/>
    <s v="2024-2025"/>
    <x v="1"/>
    <x v="48"/>
    <x v="3"/>
    <x v="3"/>
    <n v="4566"/>
    <x v="0"/>
    <x v="15"/>
    <x v="6"/>
    <x v="6"/>
    <n v="31.97"/>
    <n v="1"/>
  </r>
  <r>
    <x v="59"/>
    <x v="0"/>
    <s v="2023-2024"/>
    <x v="1"/>
    <x v="16"/>
    <x v="0"/>
    <x v="0"/>
    <n v="6030"/>
    <x v="0"/>
    <x v="0"/>
    <x v="4"/>
    <x v="4"/>
    <n v="32.46"/>
    <n v="1"/>
  </r>
  <r>
    <x v="358"/>
    <x v="1"/>
    <s v="2022-2023"/>
    <x v="0"/>
    <x v="85"/>
    <x v="0"/>
    <x v="0"/>
    <n v="6530"/>
    <x v="0"/>
    <x v="20"/>
    <x v="2"/>
    <x v="2"/>
    <n v="32.56"/>
    <n v="1"/>
  </r>
  <r>
    <x v="444"/>
    <x v="0"/>
    <s v="2023-2024"/>
    <x v="1"/>
    <x v="76"/>
    <x v="1"/>
    <x v="1"/>
    <n v="2031"/>
    <x v="0"/>
    <x v="5"/>
    <x v="5"/>
    <x v="5"/>
    <n v="32.67"/>
    <n v="1"/>
  </r>
  <r>
    <x v="391"/>
    <x v="2"/>
    <s v="2024-2025"/>
    <x v="0"/>
    <x v="19"/>
    <x v="1"/>
    <x v="1"/>
    <n v="2800"/>
    <x v="0"/>
    <x v="11"/>
    <x v="7"/>
    <x v="7"/>
    <n v="32.74"/>
    <n v="1"/>
  </r>
  <r>
    <x v="20"/>
    <x v="0"/>
    <s v="2023-2024"/>
    <x v="0"/>
    <x v="55"/>
    <x v="3"/>
    <x v="3"/>
    <n v="4703"/>
    <x v="0"/>
    <x v="17"/>
    <x v="3"/>
    <x v="3"/>
    <n v="32.799999999999997"/>
    <n v="1"/>
  </r>
  <r>
    <x v="31"/>
    <x v="1"/>
    <s v="2022-2023"/>
    <x v="0"/>
    <x v="25"/>
    <x v="4"/>
    <x v="4"/>
    <n v="3550"/>
    <x v="0"/>
    <x v="8"/>
    <x v="9"/>
    <x v="9"/>
    <n v="32.85"/>
    <n v="1"/>
  </r>
  <r>
    <x v="544"/>
    <x v="0"/>
    <s v="2023-2024"/>
    <x v="0"/>
    <x v="64"/>
    <x v="1"/>
    <x v="1"/>
    <n v="2350"/>
    <x v="0"/>
    <x v="1"/>
    <x v="2"/>
    <x v="2"/>
    <n v="32.89"/>
    <n v="1"/>
  </r>
  <r>
    <x v="417"/>
    <x v="2"/>
    <s v="2024-2025"/>
    <x v="0"/>
    <x v="70"/>
    <x v="4"/>
    <x v="4"/>
    <n v="3400"/>
    <x v="0"/>
    <x v="8"/>
    <x v="5"/>
    <x v="5"/>
    <n v="32.89"/>
    <n v="1"/>
  </r>
  <r>
    <x v="545"/>
    <x v="2"/>
    <s v="2024-2025"/>
    <x v="1"/>
    <x v="49"/>
    <x v="4"/>
    <x v="4"/>
    <n v="3134"/>
    <x v="0"/>
    <x v="6"/>
    <x v="7"/>
    <x v="7"/>
    <n v="32.94"/>
    <n v="1"/>
  </r>
  <r>
    <x v="514"/>
    <x v="1"/>
    <s v="2022-2023"/>
    <x v="0"/>
    <x v="93"/>
    <x v="4"/>
    <x v="4"/>
    <n v="3915"/>
    <x v="0"/>
    <x v="16"/>
    <x v="7"/>
    <x v="7"/>
    <n v="32.950000000000003"/>
    <n v="1"/>
  </r>
  <r>
    <x v="546"/>
    <x v="2"/>
    <s v="2024-2025"/>
    <x v="0"/>
    <x v="54"/>
    <x v="4"/>
    <x v="4"/>
    <n v="3030"/>
    <x v="0"/>
    <x v="7"/>
    <x v="9"/>
    <x v="9"/>
    <n v="32.99"/>
    <n v="1"/>
  </r>
  <r>
    <x v="380"/>
    <x v="0"/>
    <s v="2023-2024"/>
    <x v="0"/>
    <x v="84"/>
    <x v="3"/>
    <x v="3"/>
    <n v="4215"/>
    <x v="0"/>
    <x v="3"/>
    <x v="0"/>
    <x v="0"/>
    <n v="33"/>
    <n v="1"/>
  </r>
  <r>
    <x v="73"/>
    <x v="1"/>
    <s v="2022-2023"/>
    <x v="0"/>
    <x v="34"/>
    <x v="4"/>
    <x v="4"/>
    <n v="3018"/>
    <x v="0"/>
    <x v="7"/>
    <x v="1"/>
    <x v="1"/>
    <n v="33"/>
    <n v="1"/>
  </r>
  <r>
    <x v="178"/>
    <x v="0"/>
    <s v="2023-2024"/>
    <x v="0"/>
    <x v="79"/>
    <x v="6"/>
    <x v="6"/>
    <n v="5290"/>
    <x v="0"/>
    <x v="18"/>
    <x v="3"/>
    <x v="3"/>
    <n v="33"/>
    <n v="1"/>
  </r>
  <r>
    <x v="547"/>
    <x v="0"/>
    <s v="2023-2024"/>
    <x v="0"/>
    <x v="54"/>
    <x v="4"/>
    <x v="4"/>
    <n v="3030"/>
    <x v="0"/>
    <x v="7"/>
    <x v="7"/>
    <x v="7"/>
    <n v="33.380000000000003"/>
    <n v="1"/>
  </r>
  <r>
    <x v="119"/>
    <x v="0"/>
    <s v="2023-2024"/>
    <x v="0"/>
    <x v="59"/>
    <x v="3"/>
    <x v="3"/>
    <n v="4509"/>
    <x v="0"/>
    <x v="3"/>
    <x v="7"/>
    <x v="7"/>
    <n v="33.39"/>
    <n v="1"/>
  </r>
  <r>
    <x v="548"/>
    <x v="1"/>
    <s v="2022-2023"/>
    <x v="0"/>
    <x v="68"/>
    <x v="7"/>
    <x v="7"/>
    <n v="800"/>
    <x v="0"/>
    <x v="19"/>
    <x v="6"/>
    <x v="6"/>
    <n v="33.409999999999997"/>
    <n v="1"/>
  </r>
  <r>
    <x v="56"/>
    <x v="2"/>
    <s v="2024-2025"/>
    <x v="0"/>
    <x v="11"/>
    <x v="5"/>
    <x v="5"/>
    <n v="7010"/>
    <x v="0"/>
    <x v="9"/>
    <x v="7"/>
    <x v="7"/>
    <n v="33.43"/>
    <n v="1"/>
  </r>
  <r>
    <x v="549"/>
    <x v="1"/>
    <s v="2022-2023"/>
    <x v="1"/>
    <x v="69"/>
    <x v="4"/>
    <x v="4"/>
    <n v="3199"/>
    <x v="0"/>
    <x v="6"/>
    <x v="3"/>
    <x v="3"/>
    <n v="33.75"/>
    <n v="1"/>
  </r>
  <r>
    <x v="135"/>
    <x v="0"/>
    <s v="2023-2024"/>
    <x v="0"/>
    <x v="85"/>
    <x v="0"/>
    <x v="0"/>
    <n v="6530"/>
    <x v="0"/>
    <x v="20"/>
    <x v="5"/>
    <x v="5"/>
    <n v="33.89"/>
    <n v="1"/>
  </r>
  <r>
    <x v="501"/>
    <x v="1"/>
    <s v="2022-2023"/>
    <x v="0"/>
    <x v="22"/>
    <x v="1"/>
    <x v="1"/>
    <n v="2539"/>
    <x v="0"/>
    <x v="2"/>
    <x v="1"/>
    <x v="1"/>
    <n v="33.93"/>
    <n v="1"/>
  </r>
  <r>
    <x v="550"/>
    <x v="0"/>
    <s v="2023-2024"/>
    <x v="0"/>
    <x v="7"/>
    <x v="4"/>
    <x v="4"/>
    <n v="3175"/>
    <x v="0"/>
    <x v="6"/>
    <x v="5"/>
    <x v="5"/>
    <n v="33.94"/>
    <n v="1"/>
  </r>
  <r>
    <x v="551"/>
    <x v="0"/>
    <s v="2023-2024"/>
    <x v="0"/>
    <x v="43"/>
    <x v="1"/>
    <x v="1"/>
    <n v="2560"/>
    <x v="0"/>
    <x v="2"/>
    <x v="3"/>
    <x v="3"/>
    <n v="33.97"/>
    <n v="1"/>
  </r>
  <r>
    <x v="469"/>
    <x v="1"/>
    <s v="2022-2023"/>
    <x v="0"/>
    <x v="43"/>
    <x v="1"/>
    <x v="1"/>
    <n v="2560"/>
    <x v="0"/>
    <x v="2"/>
    <x v="0"/>
    <x v="0"/>
    <n v="33.979999999999997"/>
    <n v="1"/>
  </r>
  <r>
    <x v="384"/>
    <x v="1"/>
    <s v="2022-2023"/>
    <x v="0"/>
    <x v="44"/>
    <x v="4"/>
    <x v="4"/>
    <n v="3977"/>
    <x v="0"/>
    <x v="16"/>
    <x v="4"/>
    <x v="4"/>
    <n v="33.979999999999997"/>
    <n v="1"/>
  </r>
  <r>
    <x v="130"/>
    <x v="1"/>
    <s v="2022-2023"/>
    <x v="0"/>
    <x v="13"/>
    <x v="1"/>
    <x v="1"/>
    <n v="2480"/>
    <x v="0"/>
    <x v="1"/>
    <x v="3"/>
    <x v="3"/>
    <n v="34.120000000000005"/>
    <n v="1"/>
  </r>
  <r>
    <x v="552"/>
    <x v="2"/>
    <s v="2024-2025"/>
    <x v="0"/>
    <x v="89"/>
    <x v="4"/>
    <x v="4"/>
    <n v="3136"/>
    <x v="0"/>
    <x v="6"/>
    <x v="2"/>
    <x v="2"/>
    <n v="34.47"/>
    <n v="1"/>
  </r>
  <r>
    <x v="337"/>
    <x v="0"/>
    <s v="2023-2024"/>
    <x v="0"/>
    <x v="89"/>
    <x v="4"/>
    <x v="4"/>
    <n v="3136"/>
    <x v="0"/>
    <x v="6"/>
    <x v="3"/>
    <x v="3"/>
    <n v="34.5"/>
    <n v="1"/>
  </r>
  <r>
    <x v="553"/>
    <x v="2"/>
    <s v="2024-2025"/>
    <x v="0"/>
    <x v="64"/>
    <x v="1"/>
    <x v="1"/>
    <n v="2350"/>
    <x v="0"/>
    <x v="1"/>
    <x v="6"/>
    <x v="6"/>
    <n v="34.57"/>
    <n v="1"/>
  </r>
  <r>
    <x v="236"/>
    <x v="0"/>
    <s v="2023-2024"/>
    <x v="1"/>
    <x v="83"/>
    <x v="0"/>
    <x v="0"/>
    <n v="6052"/>
    <x v="0"/>
    <x v="0"/>
    <x v="0"/>
    <x v="0"/>
    <n v="34.74"/>
    <n v="1"/>
  </r>
  <r>
    <x v="89"/>
    <x v="0"/>
    <s v="2023-2024"/>
    <x v="1"/>
    <x v="67"/>
    <x v="3"/>
    <x v="3"/>
    <n v="4551"/>
    <x v="0"/>
    <x v="15"/>
    <x v="8"/>
    <x v="8"/>
    <n v="34.86"/>
    <n v="1"/>
  </r>
  <r>
    <x v="213"/>
    <x v="1"/>
    <s v="2022-2023"/>
    <x v="0"/>
    <x v="75"/>
    <x v="0"/>
    <x v="0"/>
    <n v="6450"/>
    <x v="0"/>
    <x v="20"/>
    <x v="5"/>
    <x v="5"/>
    <n v="34.910000000000004"/>
    <n v="1"/>
  </r>
  <r>
    <x v="554"/>
    <x v="0"/>
    <s v="2023-2024"/>
    <x v="0"/>
    <x v="96"/>
    <x v="4"/>
    <x v="4"/>
    <n v="3690"/>
    <x v="0"/>
    <x v="16"/>
    <x v="5"/>
    <x v="5"/>
    <n v="34.92"/>
    <n v="1"/>
  </r>
  <r>
    <x v="528"/>
    <x v="1"/>
    <s v="2022-2023"/>
    <x v="0"/>
    <x v="39"/>
    <x v="0"/>
    <x v="0"/>
    <n v="6330"/>
    <x v="0"/>
    <x v="14"/>
    <x v="7"/>
    <x v="7"/>
    <n v="34.93"/>
    <n v="1"/>
  </r>
  <r>
    <x v="289"/>
    <x v="1"/>
    <s v="2022-2023"/>
    <x v="0"/>
    <x v="39"/>
    <x v="0"/>
    <x v="0"/>
    <n v="6330"/>
    <x v="0"/>
    <x v="14"/>
    <x v="1"/>
    <x v="1"/>
    <n v="34.93"/>
    <n v="1"/>
  </r>
  <r>
    <x v="555"/>
    <x v="2"/>
    <s v="2024-2025"/>
    <x v="0"/>
    <x v="66"/>
    <x v="3"/>
    <x v="3"/>
    <n v="4883"/>
    <x v="0"/>
    <x v="12"/>
    <x v="1"/>
    <x v="1"/>
    <n v="34.93"/>
    <n v="1"/>
  </r>
  <r>
    <x v="175"/>
    <x v="1"/>
    <s v="2022-2023"/>
    <x v="1"/>
    <x v="1"/>
    <x v="1"/>
    <x v="1"/>
    <n v="2478"/>
    <x v="0"/>
    <x v="1"/>
    <x v="4"/>
    <x v="4"/>
    <n v="34.93"/>
    <n v="1"/>
  </r>
  <r>
    <x v="450"/>
    <x v="1"/>
    <s v="2022-2023"/>
    <x v="0"/>
    <x v="54"/>
    <x v="4"/>
    <x v="4"/>
    <n v="3030"/>
    <x v="0"/>
    <x v="7"/>
    <x v="3"/>
    <x v="3"/>
    <n v="34.950000000000003"/>
    <n v="1"/>
  </r>
  <r>
    <x v="535"/>
    <x v="1"/>
    <s v="2022-2023"/>
    <x v="0"/>
    <x v="81"/>
    <x v="3"/>
    <x v="3"/>
    <n v="4680"/>
    <x v="0"/>
    <x v="17"/>
    <x v="3"/>
    <x v="3"/>
    <n v="34.96"/>
    <n v="1"/>
  </r>
  <r>
    <x v="556"/>
    <x v="0"/>
    <s v="2023-2024"/>
    <x v="1"/>
    <x v="83"/>
    <x v="0"/>
    <x v="0"/>
    <n v="6052"/>
    <x v="0"/>
    <x v="0"/>
    <x v="7"/>
    <x v="7"/>
    <n v="34.97"/>
    <n v="1"/>
  </r>
  <r>
    <x v="522"/>
    <x v="0"/>
    <s v="2023-2024"/>
    <x v="0"/>
    <x v="67"/>
    <x v="3"/>
    <x v="3"/>
    <n v="4551"/>
    <x v="0"/>
    <x v="15"/>
    <x v="1"/>
    <x v="1"/>
    <n v="34.989999999999995"/>
    <n v="1"/>
  </r>
  <r>
    <x v="307"/>
    <x v="0"/>
    <s v="2023-2024"/>
    <x v="0"/>
    <x v="95"/>
    <x v="7"/>
    <x v="7"/>
    <n v="870"/>
    <x v="0"/>
    <x v="19"/>
    <x v="7"/>
    <x v="7"/>
    <n v="35"/>
    <n v="1"/>
  </r>
  <r>
    <x v="483"/>
    <x v="0"/>
    <s v="2023-2024"/>
    <x v="0"/>
    <x v="69"/>
    <x v="4"/>
    <x v="4"/>
    <n v="3199"/>
    <x v="0"/>
    <x v="6"/>
    <x v="2"/>
    <x v="2"/>
    <n v="35.11"/>
    <n v="1"/>
  </r>
  <r>
    <x v="371"/>
    <x v="2"/>
    <s v="2024-2025"/>
    <x v="0"/>
    <x v="6"/>
    <x v="0"/>
    <x v="0"/>
    <n v="6010"/>
    <x v="0"/>
    <x v="0"/>
    <x v="4"/>
    <x v="4"/>
    <n v="35.28"/>
    <n v="1"/>
  </r>
  <r>
    <x v="333"/>
    <x v="1"/>
    <s v="2022-2023"/>
    <x v="0"/>
    <x v="88"/>
    <x v="6"/>
    <x v="6"/>
    <n v="5011"/>
    <x v="0"/>
    <x v="13"/>
    <x v="3"/>
    <x v="3"/>
    <n v="35.480000000000004"/>
    <n v="1"/>
  </r>
  <r>
    <x v="303"/>
    <x v="1"/>
    <s v="2022-2023"/>
    <x v="0"/>
    <x v="3"/>
    <x v="3"/>
    <x v="3"/>
    <n v="4220"/>
    <x v="0"/>
    <x v="3"/>
    <x v="6"/>
    <x v="6"/>
    <n v="35.619999999999997"/>
    <n v="1"/>
  </r>
  <r>
    <x v="57"/>
    <x v="0"/>
    <s v="2023-2024"/>
    <x v="0"/>
    <x v="28"/>
    <x v="1"/>
    <x v="1"/>
    <n v="2830"/>
    <x v="0"/>
    <x v="11"/>
    <x v="9"/>
    <x v="9"/>
    <n v="35.72"/>
    <n v="1"/>
  </r>
  <r>
    <x v="557"/>
    <x v="0"/>
    <s v="2023-2024"/>
    <x v="0"/>
    <x v="5"/>
    <x v="1"/>
    <x v="1"/>
    <n v="2067"/>
    <x v="0"/>
    <x v="5"/>
    <x v="8"/>
    <x v="8"/>
    <n v="35.82"/>
    <n v="1"/>
  </r>
  <r>
    <x v="558"/>
    <x v="0"/>
    <s v="2023-2024"/>
    <x v="0"/>
    <x v="96"/>
    <x v="4"/>
    <x v="4"/>
    <n v="3690"/>
    <x v="0"/>
    <x v="16"/>
    <x v="0"/>
    <x v="0"/>
    <n v="35.840000000000003"/>
    <n v="1"/>
  </r>
  <r>
    <x v="559"/>
    <x v="0"/>
    <s v="2023-2024"/>
    <x v="1"/>
    <x v="62"/>
    <x v="0"/>
    <x v="0"/>
    <n v="6112"/>
    <x v="0"/>
    <x v="14"/>
    <x v="6"/>
    <x v="6"/>
    <n v="35.880000000000003"/>
    <n v="1"/>
  </r>
  <r>
    <x v="77"/>
    <x v="1"/>
    <s v="2022-2023"/>
    <x v="0"/>
    <x v="29"/>
    <x v="4"/>
    <x v="4"/>
    <n v="3500"/>
    <x v="0"/>
    <x v="8"/>
    <x v="2"/>
    <x v="2"/>
    <n v="35.880000000000003"/>
    <n v="1"/>
  </r>
  <r>
    <x v="365"/>
    <x v="0"/>
    <s v="2023-2024"/>
    <x v="1"/>
    <x v="48"/>
    <x v="3"/>
    <x v="3"/>
    <n v="4566"/>
    <x v="0"/>
    <x v="15"/>
    <x v="6"/>
    <x v="6"/>
    <n v="35.880000000000003"/>
    <n v="1"/>
  </r>
  <r>
    <x v="28"/>
    <x v="2"/>
    <s v="2024-2025"/>
    <x v="1"/>
    <x v="76"/>
    <x v="1"/>
    <x v="1"/>
    <n v="2031"/>
    <x v="0"/>
    <x v="5"/>
    <x v="6"/>
    <x v="6"/>
    <n v="35.880000000000003"/>
    <n v="1"/>
  </r>
  <r>
    <x v="14"/>
    <x v="0"/>
    <s v="2023-2024"/>
    <x v="0"/>
    <x v="63"/>
    <x v="1"/>
    <x v="1"/>
    <n v="2015"/>
    <x v="0"/>
    <x v="5"/>
    <x v="5"/>
    <x v="5"/>
    <n v="35.909999999999997"/>
    <n v="1"/>
  </r>
  <r>
    <x v="13"/>
    <x v="0"/>
    <s v="2023-2024"/>
    <x v="0"/>
    <x v="27"/>
    <x v="4"/>
    <x v="4"/>
    <n v="3066"/>
    <x v="0"/>
    <x v="7"/>
    <x v="7"/>
    <x v="7"/>
    <n v="35.909999999999997"/>
    <n v="1"/>
  </r>
  <r>
    <x v="560"/>
    <x v="0"/>
    <s v="2023-2024"/>
    <x v="0"/>
    <x v="45"/>
    <x v="3"/>
    <x v="3"/>
    <n v="4570"/>
    <x v="0"/>
    <x v="15"/>
    <x v="5"/>
    <x v="5"/>
    <n v="35.909999999999997"/>
    <n v="1"/>
  </r>
  <r>
    <x v="326"/>
    <x v="0"/>
    <s v="2023-2024"/>
    <x v="0"/>
    <x v="93"/>
    <x v="4"/>
    <x v="4"/>
    <n v="3915"/>
    <x v="0"/>
    <x v="16"/>
    <x v="4"/>
    <x v="4"/>
    <n v="35.909999999999997"/>
    <n v="1"/>
  </r>
  <r>
    <x v="210"/>
    <x v="0"/>
    <s v="2023-2024"/>
    <x v="0"/>
    <x v="78"/>
    <x v="1"/>
    <x v="1"/>
    <n v="2141"/>
    <x v="0"/>
    <x v="4"/>
    <x v="6"/>
    <x v="6"/>
    <n v="35.909999999999997"/>
    <n v="1"/>
  </r>
  <r>
    <x v="292"/>
    <x v="0"/>
    <s v="2023-2024"/>
    <x v="0"/>
    <x v="87"/>
    <x v="2"/>
    <x v="2"/>
    <n v="2609"/>
    <x v="0"/>
    <x v="2"/>
    <x v="5"/>
    <x v="5"/>
    <n v="35.910000000000004"/>
    <n v="1"/>
  </r>
  <r>
    <x v="335"/>
    <x v="1"/>
    <s v="2022-2023"/>
    <x v="0"/>
    <x v="73"/>
    <x v="6"/>
    <x v="6"/>
    <n v="5607"/>
    <x v="0"/>
    <x v="18"/>
    <x v="4"/>
    <x v="4"/>
    <n v="35.92"/>
    <n v="1"/>
  </r>
  <r>
    <x v="435"/>
    <x v="0"/>
    <s v="2023-2024"/>
    <x v="0"/>
    <x v="3"/>
    <x v="3"/>
    <x v="3"/>
    <n v="4220"/>
    <x v="0"/>
    <x v="3"/>
    <x v="2"/>
    <x v="2"/>
    <n v="35.94"/>
    <n v="1"/>
  </r>
  <r>
    <x v="561"/>
    <x v="0"/>
    <s v="2023-2024"/>
    <x v="1"/>
    <x v="81"/>
    <x v="3"/>
    <x v="3"/>
    <n v="4680"/>
    <x v="0"/>
    <x v="17"/>
    <x v="0"/>
    <x v="0"/>
    <n v="35.94"/>
    <n v="1"/>
  </r>
  <r>
    <x v="412"/>
    <x v="0"/>
    <s v="2023-2024"/>
    <x v="1"/>
    <x v="17"/>
    <x v="3"/>
    <x v="3"/>
    <n v="4825"/>
    <x v="0"/>
    <x v="12"/>
    <x v="0"/>
    <x v="0"/>
    <n v="35.94"/>
    <n v="1"/>
  </r>
  <r>
    <x v="490"/>
    <x v="0"/>
    <s v="2023-2024"/>
    <x v="0"/>
    <x v="24"/>
    <x v="1"/>
    <x v="1"/>
    <n v="2120"/>
    <x v="0"/>
    <x v="4"/>
    <x v="0"/>
    <x v="0"/>
    <n v="35.94"/>
    <n v="1"/>
  </r>
  <r>
    <x v="344"/>
    <x v="1"/>
    <s v="2022-2023"/>
    <x v="0"/>
    <x v="2"/>
    <x v="2"/>
    <x v="2"/>
    <n v="2617"/>
    <x v="0"/>
    <x v="2"/>
    <x v="4"/>
    <x v="4"/>
    <n v="35.96"/>
    <n v="1"/>
  </r>
  <r>
    <x v="562"/>
    <x v="1"/>
    <s v="2022-2023"/>
    <x v="1"/>
    <x v="0"/>
    <x v="0"/>
    <x v="0"/>
    <n v="6021"/>
    <x v="0"/>
    <x v="0"/>
    <x v="3"/>
    <x v="3"/>
    <n v="35.97"/>
    <n v="1"/>
  </r>
  <r>
    <x v="312"/>
    <x v="1"/>
    <s v="2022-2023"/>
    <x v="0"/>
    <x v="57"/>
    <x v="6"/>
    <x v="6"/>
    <n v="5082"/>
    <x v="0"/>
    <x v="13"/>
    <x v="5"/>
    <x v="5"/>
    <n v="35.980000000000004"/>
    <n v="1"/>
  </r>
  <r>
    <x v="493"/>
    <x v="1"/>
    <s v="2022-2023"/>
    <x v="0"/>
    <x v="65"/>
    <x v="1"/>
    <x v="1"/>
    <n v="2131"/>
    <x v="0"/>
    <x v="4"/>
    <x v="3"/>
    <x v="3"/>
    <n v="36"/>
    <n v="1"/>
  </r>
  <r>
    <x v="17"/>
    <x v="0"/>
    <s v="2023-2024"/>
    <x v="0"/>
    <x v="17"/>
    <x v="3"/>
    <x v="3"/>
    <n v="4825"/>
    <x v="0"/>
    <x v="12"/>
    <x v="3"/>
    <x v="3"/>
    <n v="36"/>
    <n v="1"/>
  </r>
  <r>
    <x v="417"/>
    <x v="2"/>
    <s v="2024-2025"/>
    <x v="0"/>
    <x v="51"/>
    <x v="4"/>
    <x v="4"/>
    <n v="3630"/>
    <x v="0"/>
    <x v="16"/>
    <x v="9"/>
    <x v="9"/>
    <n v="36"/>
    <n v="1"/>
  </r>
  <r>
    <x v="457"/>
    <x v="1"/>
    <s v="2022-2023"/>
    <x v="0"/>
    <x v="88"/>
    <x v="6"/>
    <x v="6"/>
    <n v="5011"/>
    <x v="0"/>
    <x v="13"/>
    <x v="3"/>
    <x v="3"/>
    <n v="36"/>
    <n v="1"/>
  </r>
  <r>
    <x v="87"/>
    <x v="0"/>
    <s v="2023-2024"/>
    <x v="0"/>
    <x v="68"/>
    <x v="7"/>
    <x v="7"/>
    <n v="800"/>
    <x v="0"/>
    <x v="19"/>
    <x v="1"/>
    <x v="1"/>
    <n v="36.08"/>
    <n v="1"/>
  </r>
  <r>
    <x v="26"/>
    <x v="1"/>
    <s v="2022-2023"/>
    <x v="0"/>
    <x v="57"/>
    <x v="6"/>
    <x v="6"/>
    <n v="5082"/>
    <x v="0"/>
    <x v="13"/>
    <x v="7"/>
    <x v="7"/>
    <n v="36.489999999999995"/>
    <n v="1"/>
  </r>
  <r>
    <x v="563"/>
    <x v="0"/>
    <s v="2023-2024"/>
    <x v="0"/>
    <x v="82"/>
    <x v="3"/>
    <x v="3"/>
    <n v="4655"/>
    <x v="0"/>
    <x v="17"/>
    <x v="3"/>
    <x v="3"/>
    <n v="36.5"/>
    <n v="1"/>
  </r>
  <r>
    <x v="564"/>
    <x v="0"/>
    <s v="2023-2024"/>
    <x v="0"/>
    <x v="94"/>
    <x v="5"/>
    <x v="5"/>
    <n v="7250"/>
    <x v="0"/>
    <x v="9"/>
    <x v="3"/>
    <x v="3"/>
    <n v="36.5"/>
    <n v="1"/>
  </r>
  <r>
    <x v="417"/>
    <x v="2"/>
    <s v="2024-2025"/>
    <x v="1"/>
    <x v="9"/>
    <x v="4"/>
    <x v="4"/>
    <n v="3076"/>
    <x v="0"/>
    <x v="7"/>
    <x v="4"/>
    <x v="4"/>
    <n v="36.54"/>
    <n v="1"/>
  </r>
  <r>
    <x v="112"/>
    <x v="0"/>
    <s v="2023-2024"/>
    <x v="0"/>
    <x v="63"/>
    <x v="1"/>
    <x v="1"/>
    <n v="2015"/>
    <x v="0"/>
    <x v="5"/>
    <x v="4"/>
    <x v="4"/>
    <n v="36.67"/>
    <n v="1"/>
  </r>
  <r>
    <x v="343"/>
    <x v="0"/>
    <s v="2023-2024"/>
    <x v="1"/>
    <x v="55"/>
    <x v="3"/>
    <x v="3"/>
    <n v="4703"/>
    <x v="0"/>
    <x v="17"/>
    <x v="2"/>
    <x v="2"/>
    <n v="36.92"/>
    <n v="1"/>
  </r>
  <r>
    <x v="192"/>
    <x v="1"/>
    <s v="2022-2023"/>
    <x v="1"/>
    <x v="1"/>
    <x v="1"/>
    <x v="1"/>
    <n v="2478"/>
    <x v="0"/>
    <x v="1"/>
    <x v="0"/>
    <x v="0"/>
    <n v="36.97"/>
    <n v="1"/>
  </r>
  <r>
    <x v="441"/>
    <x v="0"/>
    <s v="2023-2024"/>
    <x v="0"/>
    <x v="92"/>
    <x v="3"/>
    <x v="3"/>
    <n v="4305"/>
    <x v="0"/>
    <x v="3"/>
    <x v="5"/>
    <x v="5"/>
    <n v="36.97"/>
    <n v="1"/>
  </r>
  <r>
    <x v="565"/>
    <x v="1"/>
    <s v="2022-2023"/>
    <x v="0"/>
    <x v="66"/>
    <x v="3"/>
    <x v="3"/>
    <n v="4883"/>
    <x v="0"/>
    <x v="12"/>
    <x v="4"/>
    <x v="4"/>
    <n v="37"/>
    <n v="1"/>
  </r>
  <r>
    <x v="419"/>
    <x v="2"/>
    <s v="2024-2025"/>
    <x v="1"/>
    <x v="13"/>
    <x v="1"/>
    <x v="1"/>
    <n v="2480"/>
    <x v="0"/>
    <x v="1"/>
    <x v="8"/>
    <x v="8"/>
    <n v="37.19"/>
    <n v="1"/>
  </r>
  <r>
    <x v="566"/>
    <x v="0"/>
    <s v="2023-2024"/>
    <x v="0"/>
    <x v="10"/>
    <x v="4"/>
    <x v="4"/>
    <n v="3551"/>
    <x v="0"/>
    <x v="8"/>
    <x v="1"/>
    <x v="1"/>
    <n v="37.33"/>
    <n v="1"/>
  </r>
  <r>
    <x v="501"/>
    <x v="1"/>
    <s v="2022-2023"/>
    <x v="1"/>
    <x v="46"/>
    <x v="3"/>
    <x v="3"/>
    <n v="4740"/>
    <x v="0"/>
    <x v="17"/>
    <x v="7"/>
    <x v="7"/>
    <n v="37.42"/>
    <n v="1"/>
  </r>
  <r>
    <x v="56"/>
    <x v="2"/>
    <s v="2024-2025"/>
    <x v="0"/>
    <x v="19"/>
    <x v="1"/>
    <x v="1"/>
    <n v="2800"/>
    <x v="0"/>
    <x v="11"/>
    <x v="3"/>
    <x v="3"/>
    <n v="37.46"/>
    <n v="1"/>
  </r>
  <r>
    <x v="567"/>
    <x v="0"/>
    <s v="2023-2024"/>
    <x v="0"/>
    <x v="73"/>
    <x v="6"/>
    <x v="6"/>
    <n v="5607"/>
    <x v="0"/>
    <x v="18"/>
    <x v="3"/>
    <x v="3"/>
    <n v="37.47"/>
    <n v="1"/>
  </r>
  <r>
    <x v="320"/>
    <x v="2"/>
    <s v="2024-2025"/>
    <x v="0"/>
    <x v="87"/>
    <x v="2"/>
    <x v="2"/>
    <n v="2609"/>
    <x v="0"/>
    <x v="2"/>
    <x v="7"/>
    <x v="7"/>
    <n v="37.49"/>
    <n v="1"/>
  </r>
  <r>
    <x v="494"/>
    <x v="2"/>
    <s v="2024-2025"/>
    <x v="1"/>
    <x v="42"/>
    <x v="3"/>
    <x v="3"/>
    <n v="4870"/>
    <x v="0"/>
    <x v="12"/>
    <x v="3"/>
    <x v="3"/>
    <n v="37.5"/>
    <n v="1"/>
  </r>
  <r>
    <x v="503"/>
    <x v="0"/>
    <s v="2023-2024"/>
    <x v="1"/>
    <x v="36"/>
    <x v="4"/>
    <x v="4"/>
    <n v="3148"/>
    <x v="0"/>
    <x v="6"/>
    <x v="0"/>
    <x v="0"/>
    <n v="37.57"/>
    <n v="1"/>
  </r>
  <r>
    <x v="301"/>
    <x v="1"/>
    <s v="2022-2023"/>
    <x v="0"/>
    <x v="63"/>
    <x v="1"/>
    <x v="1"/>
    <n v="2015"/>
    <x v="0"/>
    <x v="5"/>
    <x v="9"/>
    <x v="9"/>
    <n v="37.619999999999997"/>
    <n v="1"/>
  </r>
  <r>
    <x v="230"/>
    <x v="1"/>
    <s v="2022-2023"/>
    <x v="1"/>
    <x v="15"/>
    <x v="1"/>
    <x v="1"/>
    <n v="2020"/>
    <x v="0"/>
    <x v="5"/>
    <x v="5"/>
    <x v="5"/>
    <n v="37.619999999999997"/>
    <n v="1"/>
  </r>
  <r>
    <x v="200"/>
    <x v="2"/>
    <s v="2024-2025"/>
    <x v="1"/>
    <x v="72"/>
    <x v="4"/>
    <x v="4"/>
    <n v="3931"/>
    <x v="0"/>
    <x v="16"/>
    <x v="4"/>
    <x v="4"/>
    <n v="37.620000000000005"/>
    <n v="1"/>
  </r>
  <r>
    <x v="426"/>
    <x v="2"/>
    <s v="2024-2025"/>
    <x v="0"/>
    <x v="59"/>
    <x v="3"/>
    <x v="3"/>
    <n v="4509"/>
    <x v="0"/>
    <x v="3"/>
    <x v="5"/>
    <x v="5"/>
    <n v="37.909999999999997"/>
    <n v="1"/>
  </r>
  <r>
    <x v="408"/>
    <x v="1"/>
    <s v="2022-2023"/>
    <x v="0"/>
    <x v="92"/>
    <x v="3"/>
    <x v="3"/>
    <n v="4305"/>
    <x v="0"/>
    <x v="3"/>
    <x v="6"/>
    <x v="6"/>
    <n v="37.910000000000004"/>
    <n v="1"/>
  </r>
  <r>
    <x v="568"/>
    <x v="2"/>
    <s v="2024-2025"/>
    <x v="0"/>
    <x v="96"/>
    <x v="4"/>
    <x v="4"/>
    <n v="3690"/>
    <x v="0"/>
    <x v="16"/>
    <x v="5"/>
    <x v="5"/>
    <n v="37.93"/>
    <n v="1"/>
  </r>
  <r>
    <x v="27"/>
    <x v="0"/>
    <s v="2023-2024"/>
    <x v="1"/>
    <x v="79"/>
    <x v="6"/>
    <x v="6"/>
    <n v="5290"/>
    <x v="0"/>
    <x v="18"/>
    <x v="7"/>
    <x v="7"/>
    <n v="37.96"/>
    <n v="1"/>
  </r>
  <r>
    <x v="167"/>
    <x v="2"/>
    <s v="2024-2025"/>
    <x v="0"/>
    <x v="93"/>
    <x v="4"/>
    <x v="4"/>
    <n v="3915"/>
    <x v="0"/>
    <x v="16"/>
    <x v="4"/>
    <x v="4"/>
    <n v="37.979999999999997"/>
    <n v="1"/>
  </r>
  <r>
    <x v="84"/>
    <x v="2"/>
    <s v="2024-2025"/>
    <x v="0"/>
    <x v="4"/>
    <x v="1"/>
    <x v="1"/>
    <n v="2154"/>
    <x v="0"/>
    <x v="4"/>
    <x v="5"/>
    <x v="5"/>
    <n v="38"/>
    <n v="1"/>
  </r>
  <r>
    <x v="150"/>
    <x v="0"/>
    <s v="2023-2024"/>
    <x v="0"/>
    <x v="19"/>
    <x v="1"/>
    <x v="1"/>
    <n v="2800"/>
    <x v="0"/>
    <x v="11"/>
    <x v="3"/>
    <x v="3"/>
    <n v="38"/>
    <n v="1"/>
  </r>
  <r>
    <x v="127"/>
    <x v="1"/>
    <s v="2022-2023"/>
    <x v="0"/>
    <x v="40"/>
    <x v="4"/>
    <x v="4"/>
    <n v="3353"/>
    <x v="0"/>
    <x v="8"/>
    <x v="7"/>
    <x v="7"/>
    <n v="38.130000000000003"/>
    <n v="1"/>
  </r>
  <r>
    <x v="72"/>
    <x v="2"/>
    <s v="2024-2025"/>
    <x v="0"/>
    <x v="34"/>
    <x v="4"/>
    <x v="4"/>
    <n v="3018"/>
    <x v="0"/>
    <x v="7"/>
    <x v="7"/>
    <x v="7"/>
    <n v="38.28"/>
    <n v="1"/>
  </r>
  <r>
    <x v="167"/>
    <x v="2"/>
    <s v="2024-2025"/>
    <x v="1"/>
    <x v="35"/>
    <x v="3"/>
    <x v="3"/>
    <n v="4558"/>
    <x v="0"/>
    <x v="15"/>
    <x v="5"/>
    <x v="5"/>
    <n v="38.340000000000003"/>
    <n v="1"/>
  </r>
  <r>
    <x v="294"/>
    <x v="1"/>
    <s v="2022-2023"/>
    <x v="0"/>
    <x v="96"/>
    <x v="4"/>
    <x v="4"/>
    <n v="3690"/>
    <x v="0"/>
    <x v="16"/>
    <x v="2"/>
    <x v="2"/>
    <n v="38.480000000000004"/>
    <n v="1"/>
  </r>
  <r>
    <x v="535"/>
    <x v="1"/>
    <s v="2022-2023"/>
    <x v="1"/>
    <x v="61"/>
    <x v="6"/>
    <x v="6"/>
    <n v="5343"/>
    <x v="0"/>
    <x v="18"/>
    <x v="2"/>
    <x v="2"/>
    <n v="38.869999999999997"/>
    <n v="1"/>
  </r>
  <r>
    <x v="569"/>
    <x v="1"/>
    <s v="2022-2023"/>
    <x v="0"/>
    <x v="38"/>
    <x v="3"/>
    <x v="3"/>
    <n v="4802"/>
    <x v="0"/>
    <x v="12"/>
    <x v="7"/>
    <x v="7"/>
    <n v="38.92"/>
    <n v="1"/>
  </r>
  <r>
    <x v="24"/>
    <x v="0"/>
    <s v="2023-2024"/>
    <x v="0"/>
    <x v="2"/>
    <x v="2"/>
    <x v="2"/>
    <n v="2617"/>
    <x v="0"/>
    <x v="2"/>
    <x v="6"/>
    <x v="6"/>
    <n v="38.94"/>
    <n v="1"/>
  </r>
  <r>
    <x v="570"/>
    <x v="0"/>
    <s v="2023-2024"/>
    <x v="0"/>
    <x v="69"/>
    <x v="4"/>
    <x v="4"/>
    <n v="3199"/>
    <x v="0"/>
    <x v="6"/>
    <x v="2"/>
    <x v="2"/>
    <n v="38.94"/>
    <n v="1"/>
  </r>
  <r>
    <x v="376"/>
    <x v="1"/>
    <s v="2022-2023"/>
    <x v="0"/>
    <x v="57"/>
    <x v="6"/>
    <x v="6"/>
    <n v="5082"/>
    <x v="0"/>
    <x v="13"/>
    <x v="2"/>
    <x v="2"/>
    <n v="38.96"/>
    <n v="1"/>
  </r>
  <r>
    <x v="163"/>
    <x v="0"/>
    <s v="2023-2024"/>
    <x v="0"/>
    <x v="95"/>
    <x v="7"/>
    <x v="7"/>
    <n v="870"/>
    <x v="0"/>
    <x v="19"/>
    <x v="0"/>
    <x v="0"/>
    <n v="38.97"/>
    <n v="1"/>
  </r>
  <r>
    <x v="571"/>
    <x v="1"/>
    <s v="2022-2023"/>
    <x v="0"/>
    <x v="78"/>
    <x v="1"/>
    <x v="1"/>
    <n v="2141"/>
    <x v="0"/>
    <x v="4"/>
    <x v="0"/>
    <x v="0"/>
    <n v="38.97"/>
    <n v="1"/>
  </r>
  <r>
    <x v="363"/>
    <x v="2"/>
    <s v="2024-2025"/>
    <x v="1"/>
    <x v="78"/>
    <x v="1"/>
    <x v="1"/>
    <n v="2141"/>
    <x v="0"/>
    <x v="4"/>
    <x v="4"/>
    <x v="4"/>
    <n v="38.97"/>
    <n v="1"/>
  </r>
  <r>
    <x v="265"/>
    <x v="1"/>
    <s v="2022-2023"/>
    <x v="1"/>
    <x v="49"/>
    <x v="4"/>
    <x v="4"/>
    <n v="3134"/>
    <x v="0"/>
    <x v="6"/>
    <x v="0"/>
    <x v="0"/>
    <n v="38.97"/>
    <n v="1"/>
  </r>
  <r>
    <x v="117"/>
    <x v="2"/>
    <s v="2024-2025"/>
    <x v="0"/>
    <x v="90"/>
    <x v="3"/>
    <x v="3"/>
    <n v="4700"/>
    <x v="0"/>
    <x v="17"/>
    <x v="0"/>
    <x v="0"/>
    <n v="38.97"/>
    <n v="1"/>
  </r>
  <r>
    <x v="572"/>
    <x v="0"/>
    <s v="2023-2024"/>
    <x v="0"/>
    <x v="77"/>
    <x v="5"/>
    <x v="5"/>
    <n v="7018"/>
    <x v="0"/>
    <x v="9"/>
    <x v="0"/>
    <x v="0"/>
    <n v="38.97"/>
    <n v="1"/>
  </r>
  <r>
    <x v="181"/>
    <x v="0"/>
    <s v="2023-2024"/>
    <x v="0"/>
    <x v="31"/>
    <x v="1"/>
    <x v="1"/>
    <n v="2116"/>
    <x v="0"/>
    <x v="4"/>
    <x v="0"/>
    <x v="0"/>
    <n v="38.97"/>
    <n v="1"/>
  </r>
  <r>
    <x v="214"/>
    <x v="2"/>
    <s v="2024-2025"/>
    <x v="0"/>
    <x v="19"/>
    <x v="1"/>
    <x v="1"/>
    <n v="2800"/>
    <x v="0"/>
    <x v="11"/>
    <x v="0"/>
    <x v="0"/>
    <n v="39"/>
    <n v="1"/>
  </r>
  <r>
    <x v="375"/>
    <x v="0"/>
    <s v="2023-2024"/>
    <x v="0"/>
    <x v="31"/>
    <x v="1"/>
    <x v="1"/>
    <n v="2116"/>
    <x v="0"/>
    <x v="4"/>
    <x v="2"/>
    <x v="2"/>
    <n v="39.049999999999997"/>
    <n v="1"/>
  </r>
  <r>
    <x v="111"/>
    <x v="0"/>
    <s v="2023-2024"/>
    <x v="1"/>
    <x v="16"/>
    <x v="0"/>
    <x v="0"/>
    <n v="6030"/>
    <x v="0"/>
    <x v="0"/>
    <x v="7"/>
    <x v="7"/>
    <n v="39.480000000000004"/>
    <n v="1"/>
  </r>
  <r>
    <x v="423"/>
    <x v="1"/>
    <s v="2022-2023"/>
    <x v="1"/>
    <x v="4"/>
    <x v="1"/>
    <x v="1"/>
    <n v="2154"/>
    <x v="0"/>
    <x v="4"/>
    <x v="0"/>
    <x v="0"/>
    <n v="39.5"/>
    <n v="1"/>
  </r>
  <r>
    <x v="573"/>
    <x v="1"/>
    <s v="2022-2023"/>
    <x v="1"/>
    <x v="60"/>
    <x v="1"/>
    <x v="1"/>
    <n v="2541"/>
    <x v="0"/>
    <x v="2"/>
    <x v="1"/>
    <x v="1"/>
    <n v="39.58"/>
    <n v="1"/>
  </r>
  <r>
    <x v="293"/>
    <x v="0"/>
    <s v="2023-2024"/>
    <x v="0"/>
    <x v="22"/>
    <x v="1"/>
    <x v="1"/>
    <n v="2539"/>
    <x v="0"/>
    <x v="2"/>
    <x v="7"/>
    <x v="7"/>
    <n v="39.78"/>
    <n v="1"/>
  </r>
  <r>
    <x v="406"/>
    <x v="2"/>
    <s v="2024-2025"/>
    <x v="0"/>
    <x v="53"/>
    <x v="3"/>
    <x v="3"/>
    <n v="4119"/>
    <x v="0"/>
    <x v="10"/>
    <x v="1"/>
    <x v="1"/>
    <n v="39.799999999999997"/>
    <n v="1"/>
  </r>
  <r>
    <x v="509"/>
    <x v="0"/>
    <s v="2023-2024"/>
    <x v="1"/>
    <x v="36"/>
    <x v="4"/>
    <x v="4"/>
    <n v="3148"/>
    <x v="0"/>
    <x v="6"/>
    <x v="7"/>
    <x v="7"/>
    <n v="39.83"/>
    <n v="1"/>
  </r>
  <r>
    <x v="574"/>
    <x v="2"/>
    <s v="2024-2025"/>
    <x v="1"/>
    <x v="48"/>
    <x v="3"/>
    <x v="3"/>
    <n v="4566"/>
    <x v="0"/>
    <x v="15"/>
    <x v="4"/>
    <x v="4"/>
    <n v="39.909999999999997"/>
    <n v="1"/>
  </r>
  <r>
    <x v="423"/>
    <x v="1"/>
    <s v="2022-2023"/>
    <x v="1"/>
    <x v="86"/>
    <x v="0"/>
    <x v="0"/>
    <n v="6725"/>
    <x v="0"/>
    <x v="20"/>
    <x v="6"/>
    <x v="6"/>
    <n v="39.92"/>
    <n v="1"/>
  </r>
  <r>
    <x v="464"/>
    <x v="2"/>
    <s v="2024-2025"/>
    <x v="0"/>
    <x v="8"/>
    <x v="1"/>
    <x v="1"/>
    <n v="2158"/>
    <x v="0"/>
    <x v="4"/>
    <x v="7"/>
    <x v="7"/>
    <n v="39.94"/>
    <n v="1"/>
  </r>
  <r>
    <x v="575"/>
    <x v="0"/>
    <s v="2023-2024"/>
    <x v="0"/>
    <x v="34"/>
    <x v="4"/>
    <x v="4"/>
    <n v="3018"/>
    <x v="0"/>
    <x v="7"/>
    <x v="2"/>
    <x v="2"/>
    <n v="39.950000000000003"/>
    <n v="1"/>
  </r>
  <r>
    <x v="9"/>
    <x v="0"/>
    <s v="2023-2024"/>
    <x v="0"/>
    <x v="34"/>
    <x v="4"/>
    <x v="4"/>
    <n v="3018"/>
    <x v="0"/>
    <x v="7"/>
    <x v="1"/>
    <x v="1"/>
    <n v="39.950000000000003"/>
    <n v="1"/>
  </r>
  <r>
    <x v="515"/>
    <x v="0"/>
    <s v="2023-2024"/>
    <x v="1"/>
    <x v="1"/>
    <x v="1"/>
    <x v="1"/>
    <n v="2478"/>
    <x v="0"/>
    <x v="1"/>
    <x v="6"/>
    <x v="6"/>
    <n v="39.950000000000003"/>
    <n v="1"/>
  </r>
  <r>
    <x v="214"/>
    <x v="2"/>
    <s v="2024-2025"/>
    <x v="1"/>
    <x v="36"/>
    <x v="4"/>
    <x v="4"/>
    <n v="3148"/>
    <x v="0"/>
    <x v="6"/>
    <x v="1"/>
    <x v="1"/>
    <n v="39.950000000000003"/>
    <n v="1"/>
  </r>
  <r>
    <x v="497"/>
    <x v="0"/>
    <s v="2023-2024"/>
    <x v="0"/>
    <x v="5"/>
    <x v="1"/>
    <x v="1"/>
    <n v="2067"/>
    <x v="0"/>
    <x v="5"/>
    <x v="2"/>
    <x v="2"/>
    <n v="39.950000000000003"/>
    <n v="1"/>
  </r>
  <r>
    <x v="420"/>
    <x v="1"/>
    <s v="2022-2023"/>
    <x v="0"/>
    <x v="27"/>
    <x v="4"/>
    <x v="4"/>
    <n v="3066"/>
    <x v="0"/>
    <x v="7"/>
    <x v="5"/>
    <x v="5"/>
    <n v="39.950000000000003"/>
    <n v="1"/>
  </r>
  <r>
    <x v="281"/>
    <x v="0"/>
    <s v="2023-2024"/>
    <x v="0"/>
    <x v="91"/>
    <x v="1"/>
    <x v="1"/>
    <n v="2064"/>
    <x v="0"/>
    <x v="5"/>
    <x v="9"/>
    <x v="9"/>
    <n v="39.96"/>
    <n v="1"/>
  </r>
  <r>
    <x v="120"/>
    <x v="2"/>
    <s v="2024-2025"/>
    <x v="1"/>
    <x v="61"/>
    <x v="6"/>
    <x v="6"/>
    <n v="5343"/>
    <x v="0"/>
    <x v="18"/>
    <x v="3"/>
    <x v="3"/>
    <n v="39.96"/>
    <n v="1"/>
  </r>
  <r>
    <x v="392"/>
    <x v="2"/>
    <s v="2024-2025"/>
    <x v="0"/>
    <x v="5"/>
    <x v="1"/>
    <x v="1"/>
    <n v="2067"/>
    <x v="0"/>
    <x v="5"/>
    <x v="4"/>
    <x v="4"/>
    <n v="39.96"/>
    <n v="1"/>
  </r>
  <r>
    <x v="30"/>
    <x v="1"/>
    <s v="2022-2023"/>
    <x v="0"/>
    <x v="45"/>
    <x v="3"/>
    <x v="3"/>
    <n v="4570"/>
    <x v="0"/>
    <x v="15"/>
    <x v="5"/>
    <x v="5"/>
    <n v="39.96"/>
    <n v="1"/>
  </r>
  <r>
    <x v="229"/>
    <x v="1"/>
    <s v="2022-2023"/>
    <x v="0"/>
    <x v="90"/>
    <x v="3"/>
    <x v="3"/>
    <n v="4700"/>
    <x v="0"/>
    <x v="17"/>
    <x v="2"/>
    <x v="2"/>
    <n v="39.96"/>
    <n v="1"/>
  </r>
  <r>
    <x v="109"/>
    <x v="0"/>
    <s v="2023-2024"/>
    <x v="0"/>
    <x v="86"/>
    <x v="0"/>
    <x v="0"/>
    <n v="6725"/>
    <x v="0"/>
    <x v="20"/>
    <x v="3"/>
    <x v="3"/>
    <n v="39.97"/>
    <n v="1"/>
  </r>
  <r>
    <x v="199"/>
    <x v="0"/>
    <s v="2023-2024"/>
    <x v="1"/>
    <x v="71"/>
    <x v="6"/>
    <x v="6"/>
    <n v="5043"/>
    <x v="0"/>
    <x v="13"/>
    <x v="0"/>
    <x v="0"/>
    <n v="39.97"/>
    <n v="1"/>
  </r>
  <r>
    <x v="284"/>
    <x v="2"/>
    <s v="2024-2025"/>
    <x v="0"/>
    <x v="22"/>
    <x v="1"/>
    <x v="1"/>
    <n v="2539"/>
    <x v="0"/>
    <x v="2"/>
    <x v="4"/>
    <x v="4"/>
    <n v="40"/>
    <n v="1"/>
  </r>
  <r>
    <x v="33"/>
    <x v="2"/>
    <s v="2024-2025"/>
    <x v="1"/>
    <x v="56"/>
    <x v="1"/>
    <x v="1"/>
    <n v="2795"/>
    <x v="0"/>
    <x v="11"/>
    <x v="9"/>
    <x v="9"/>
    <n v="40.21"/>
    <n v="1"/>
  </r>
  <r>
    <x v="66"/>
    <x v="1"/>
    <s v="2022-2023"/>
    <x v="1"/>
    <x v="4"/>
    <x v="1"/>
    <x v="1"/>
    <n v="2154"/>
    <x v="0"/>
    <x v="4"/>
    <x v="7"/>
    <x v="7"/>
    <n v="40.230000000000004"/>
    <n v="1"/>
  </r>
  <r>
    <x v="488"/>
    <x v="2"/>
    <s v="2024-2025"/>
    <x v="0"/>
    <x v="77"/>
    <x v="5"/>
    <x v="5"/>
    <n v="7018"/>
    <x v="0"/>
    <x v="9"/>
    <x v="6"/>
    <x v="6"/>
    <n v="40.29"/>
    <n v="1"/>
  </r>
  <r>
    <x v="328"/>
    <x v="2"/>
    <s v="2024-2025"/>
    <x v="0"/>
    <x v="27"/>
    <x v="4"/>
    <x v="4"/>
    <n v="3066"/>
    <x v="0"/>
    <x v="7"/>
    <x v="1"/>
    <x v="1"/>
    <n v="40.39"/>
    <n v="1"/>
  </r>
  <r>
    <x v="522"/>
    <x v="0"/>
    <s v="2023-2024"/>
    <x v="0"/>
    <x v="92"/>
    <x v="3"/>
    <x v="3"/>
    <n v="4305"/>
    <x v="0"/>
    <x v="3"/>
    <x v="6"/>
    <x v="6"/>
    <n v="40.450000000000003"/>
    <n v="1"/>
  </r>
  <r>
    <x v="576"/>
    <x v="0"/>
    <s v="2023-2024"/>
    <x v="0"/>
    <x v="27"/>
    <x v="4"/>
    <x v="4"/>
    <n v="3066"/>
    <x v="0"/>
    <x v="7"/>
    <x v="2"/>
    <x v="2"/>
    <n v="40.729999999999997"/>
    <n v="1"/>
  </r>
  <r>
    <x v="482"/>
    <x v="2"/>
    <s v="2024-2025"/>
    <x v="0"/>
    <x v="63"/>
    <x v="1"/>
    <x v="1"/>
    <n v="2015"/>
    <x v="0"/>
    <x v="5"/>
    <x v="1"/>
    <x v="1"/>
    <n v="40.79"/>
    <n v="1"/>
  </r>
  <r>
    <x v="471"/>
    <x v="2"/>
    <s v="2024-2025"/>
    <x v="0"/>
    <x v="25"/>
    <x v="4"/>
    <x v="4"/>
    <n v="3550"/>
    <x v="0"/>
    <x v="8"/>
    <x v="1"/>
    <x v="1"/>
    <n v="40.950000000000003"/>
    <n v="1"/>
  </r>
  <r>
    <x v="185"/>
    <x v="0"/>
    <s v="2023-2024"/>
    <x v="0"/>
    <x v="82"/>
    <x v="3"/>
    <x v="3"/>
    <n v="4655"/>
    <x v="0"/>
    <x v="17"/>
    <x v="3"/>
    <x v="3"/>
    <n v="40.980000000000004"/>
    <n v="1"/>
  </r>
  <r>
    <x v="151"/>
    <x v="2"/>
    <s v="2024-2025"/>
    <x v="1"/>
    <x v="23"/>
    <x v="1"/>
    <x v="1"/>
    <n v="2650"/>
    <x v="0"/>
    <x v="11"/>
    <x v="4"/>
    <x v="4"/>
    <n v="41.48"/>
    <n v="1"/>
  </r>
  <r>
    <x v="491"/>
    <x v="0"/>
    <s v="2023-2024"/>
    <x v="1"/>
    <x v="36"/>
    <x v="4"/>
    <x v="4"/>
    <n v="3148"/>
    <x v="0"/>
    <x v="6"/>
    <x v="4"/>
    <x v="4"/>
    <n v="41.64"/>
    <n v="1"/>
  </r>
  <r>
    <x v="458"/>
    <x v="2"/>
    <s v="2024-2025"/>
    <x v="1"/>
    <x v="47"/>
    <x v="1"/>
    <x v="1"/>
    <n v="2101"/>
    <x v="0"/>
    <x v="4"/>
    <x v="1"/>
    <x v="1"/>
    <n v="41.64"/>
    <n v="1"/>
  </r>
  <r>
    <x v="577"/>
    <x v="0"/>
    <s v="2023-2024"/>
    <x v="1"/>
    <x v="79"/>
    <x v="6"/>
    <x v="6"/>
    <n v="5290"/>
    <x v="0"/>
    <x v="18"/>
    <x v="7"/>
    <x v="7"/>
    <n v="41.75"/>
    <n v="1"/>
  </r>
  <r>
    <x v="259"/>
    <x v="2"/>
    <s v="2024-2025"/>
    <x v="0"/>
    <x v="19"/>
    <x v="1"/>
    <x v="1"/>
    <n v="2800"/>
    <x v="0"/>
    <x v="11"/>
    <x v="3"/>
    <x v="3"/>
    <n v="41.870000000000005"/>
    <n v="1"/>
  </r>
  <r>
    <x v="242"/>
    <x v="1"/>
    <s v="2022-2023"/>
    <x v="1"/>
    <x v="72"/>
    <x v="4"/>
    <x v="4"/>
    <n v="3931"/>
    <x v="0"/>
    <x v="16"/>
    <x v="5"/>
    <x v="5"/>
    <n v="41.88"/>
    <n v="1"/>
  </r>
  <r>
    <x v="438"/>
    <x v="1"/>
    <s v="2022-2023"/>
    <x v="0"/>
    <x v="77"/>
    <x v="5"/>
    <x v="5"/>
    <n v="7018"/>
    <x v="0"/>
    <x v="9"/>
    <x v="4"/>
    <x v="4"/>
    <n v="41.92"/>
    <n v="1"/>
  </r>
  <r>
    <x v="578"/>
    <x v="2"/>
    <s v="2024-2025"/>
    <x v="0"/>
    <x v="91"/>
    <x v="1"/>
    <x v="1"/>
    <n v="2064"/>
    <x v="0"/>
    <x v="5"/>
    <x v="0"/>
    <x v="0"/>
    <n v="41.93"/>
    <n v="1"/>
  </r>
  <r>
    <x v="461"/>
    <x v="2"/>
    <s v="2024-2025"/>
    <x v="1"/>
    <x v="0"/>
    <x v="0"/>
    <x v="0"/>
    <n v="6021"/>
    <x v="0"/>
    <x v="0"/>
    <x v="0"/>
    <x v="0"/>
    <n v="41.93"/>
    <n v="1"/>
  </r>
  <r>
    <x v="469"/>
    <x v="1"/>
    <s v="2022-2023"/>
    <x v="0"/>
    <x v="40"/>
    <x v="4"/>
    <x v="4"/>
    <n v="3353"/>
    <x v="0"/>
    <x v="8"/>
    <x v="5"/>
    <x v="5"/>
    <n v="41.93"/>
    <n v="1"/>
  </r>
  <r>
    <x v="29"/>
    <x v="0"/>
    <s v="2023-2024"/>
    <x v="0"/>
    <x v="89"/>
    <x v="4"/>
    <x v="4"/>
    <n v="3136"/>
    <x v="0"/>
    <x v="6"/>
    <x v="1"/>
    <x v="1"/>
    <n v="41.93"/>
    <n v="1"/>
  </r>
  <r>
    <x v="579"/>
    <x v="0"/>
    <s v="2023-2024"/>
    <x v="0"/>
    <x v="68"/>
    <x v="7"/>
    <x v="7"/>
    <n v="800"/>
    <x v="0"/>
    <x v="19"/>
    <x v="2"/>
    <x v="2"/>
    <n v="41.93"/>
    <n v="1"/>
  </r>
  <r>
    <x v="580"/>
    <x v="0"/>
    <s v="2023-2024"/>
    <x v="0"/>
    <x v="69"/>
    <x v="4"/>
    <x v="4"/>
    <n v="3199"/>
    <x v="0"/>
    <x v="6"/>
    <x v="2"/>
    <x v="2"/>
    <n v="41.93"/>
    <n v="1"/>
  </r>
  <r>
    <x v="348"/>
    <x v="1"/>
    <s v="2022-2023"/>
    <x v="0"/>
    <x v="58"/>
    <x v="0"/>
    <x v="0"/>
    <n v="6027"/>
    <x v="0"/>
    <x v="0"/>
    <x v="6"/>
    <x v="6"/>
    <n v="41.93"/>
    <n v="1"/>
  </r>
  <r>
    <x v="83"/>
    <x v="1"/>
    <s v="2022-2023"/>
    <x v="1"/>
    <x v="16"/>
    <x v="0"/>
    <x v="0"/>
    <n v="6030"/>
    <x v="0"/>
    <x v="0"/>
    <x v="0"/>
    <x v="0"/>
    <n v="41.93"/>
    <n v="1"/>
  </r>
  <r>
    <x v="581"/>
    <x v="0"/>
    <s v="2023-2024"/>
    <x v="1"/>
    <x v="79"/>
    <x v="6"/>
    <x v="6"/>
    <n v="5290"/>
    <x v="0"/>
    <x v="18"/>
    <x v="6"/>
    <x v="6"/>
    <n v="41.93"/>
    <n v="1"/>
  </r>
  <r>
    <x v="147"/>
    <x v="0"/>
    <s v="2023-2024"/>
    <x v="0"/>
    <x v="7"/>
    <x v="4"/>
    <x v="4"/>
    <n v="3175"/>
    <x v="0"/>
    <x v="6"/>
    <x v="4"/>
    <x v="4"/>
    <n v="41.96"/>
    <n v="1"/>
  </r>
  <r>
    <x v="168"/>
    <x v="0"/>
    <s v="2023-2024"/>
    <x v="0"/>
    <x v="43"/>
    <x v="1"/>
    <x v="1"/>
    <n v="2560"/>
    <x v="0"/>
    <x v="2"/>
    <x v="7"/>
    <x v="7"/>
    <n v="41.97"/>
    <n v="1"/>
  </r>
  <r>
    <x v="582"/>
    <x v="0"/>
    <s v="2023-2024"/>
    <x v="0"/>
    <x v="62"/>
    <x v="0"/>
    <x v="0"/>
    <n v="6112"/>
    <x v="0"/>
    <x v="14"/>
    <x v="3"/>
    <x v="3"/>
    <n v="42"/>
    <n v="1"/>
  </r>
  <r>
    <x v="39"/>
    <x v="0"/>
    <s v="2023-2024"/>
    <x v="0"/>
    <x v="69"/>
    <x v="4"/>
    <x v="4"/>
    <n v="3199"/>
    <x v="0"/>
    <x v="6"/>
    <x v="1"/>
    <x v="1"/>
    <n v="42.17"/>
    <n v="1"/>
  </r>
  <r>
    <x v="583"/>
    <x v="2"/>
    <s v="2024-2025"/>
    <x v="0"/>
    <x v="14"/>
    <x v="1"/>
    <x v="1"/>
    <n v="2790"/>
    <x v="0"/>
    <x v="11"/>
    <x v="7"/>
    <x v="7"/>
    <n v="42.65"/>
    <n v="1"/>
  </r>
  <r>
    <x v="472"/>
    <x v="0"/>
    <s v="2023-2024"/>
    <x v="0"/>
    <x v="84"/>
    <x v="3"/>
    <x v="3"/>
    <n v="4215"/>
    <x v="0"/>
    <x v="3"/>
    <x v="8"/>
    <x v="8"/>
    <n v="42.79"/>
    <n v="1"/>
  </r>
  <r>
    <x v="418"/>
    <x v="2"/>
    <s v="2024-2025"/>
    <x v="0"/>
    <x v="89"/>
    <x v="4"/>
    <x v="4"/>
    <n v="3136"/>
    <x v="0"/>
    <x v="6"/>
    <x v="6"/>
    <x v="6"/>
    <n v="42.92"/>
    <n v="1"/>
  </r>
  <r>
    <x v="500"/>
    <x v="1"/>
    <s v="2022-2023"/>
    <x v="0"/>
    <x v="29"/>
    <x v="4"/>
    <x v="4"/>
    <n v="3500"/>
    <x v="0"/>
    <x v="8"/>
    <x v="5"/>
    <x v="5"/>
    <n v="42.92"/>
    <n v="1"/>
  </r>
  <r>
    <x v="225"/>
    <x v="0"/>
    <s v="2023-2024"/>
    <x v="0"/>
    <x v="75"/>
    <x v="0"/>
    <x v="0"/>
    <n v="6450"/>
    <x v="0"/>
    <x v="20"/>
    <x v="2"/>
    <x v="2"/>
    <n v="42.93"/>
    <n v="1"/>
  </r>
  <r>
    <x v="179"/>
    <x v="0"/>
    <s v="2023-2024"/>
    <x v="1"/>
    <x v="42"/>
    <x v="3"/>
    <x v="3"/>
    <n v="4870"/>
    <x v="0"/>
    <x v="12"/>
    <x v="3"/>
    <x v="3"/>
    <n v="42.96"/>
    <n v="1"/>
  </r>
  <r>
    <x v="541"/>
    <x v="0"/>
    <s v="2023-2024"/>
    <x v="0"/>
    <x v="65"/>
    <x v="1"/>
    <x v="1"/>
    <n v="2131"/>
    <x v="0"/>
    <x v="4"/>
    <x v="3"/>
    <x v="3"/>
    <n v="42.98"/>
    <n v="1"/>
  </r>
  <r>
    <x v="584"/>
    <x v="1"/>
    <s v="2022-2023"/>
    <x v="0"/>
    <x v="71"/>
    <x v="6"/>
    <x v="6"/>
    <n v="5043"/>
    <x v="0"/>
    <x v="13"/>
    <x v="3"/>
    <x v="3"/>
    <n v="43"/>
    <n v="1"/>
  </r>
  <r>
    <x v="585"/>
    <x v="0"/>
    <s v="2023-2024"/>
    <x v="0"/>
    <x v="13"/>
    <x v="1"/>
    <x v="1"/>
    <n v="2480"/>
    <x v="0"/>
    <x v="1"/>
    <x v="9"/>
    <x v="9"/>
    <n v="43.13"/>
    <n v="1"/>
  </r>
  <r>
    <x v="184"/>
    <x v="2"/>
    <s v="2024-2025"/>
    <x v="0"/>
    <x v="5"/>
    <x v="1"/>
    <x v="1"/>
    <n v="2067"/>
    <x v="0"/>
    <x v="5"/>
    <x v="8"/>
    <x v="8"/>
    <n v="43.28"/>
    <n v="1"/>
  </r>
  <r>
    <x v="368"/>
    <x v="2"/>
    <s v="2024-2025"/>
    <x v="0"/>
    <x v="70"/>
    <x v="4"/>
    <x v="4"/>
    <n v="3400"/>
    <x v="0"/>
    <x v="8"/>
    <x v="7"/>
    <x v="7"/>
    <n v="43.47"/>
    <n v="1"/>
  </r>
  <r>
    <x v="175"/>
    <x v="1"/>
    <s v="2022-2023"/>
    <x v="0"/>
    <x v="7"/>
    <x v="4"/>
    <x v="4"/>
    <n v="3175"/>
    <x v="0"/>
    <x v="6"/>
    <x v="8"/>
    <x v="8"/>
    <n v="43.56"/>
    <n v="1"/>
  </r>
  <r>
    <x v="365"/>
    <x v="0"/>
    <s v="2023-2024"/>
    <x v="0"/>
    <x v="89"/>
    <x v="4"/>
    <x v="4"/>
    <n v="3136"/>
    <x v="0"/>
    <x v="6"/>
    <x v="5"/>
    <x v="5"/>
    <n v="43.58"/>
    <n v="1"/>
  </r>
  <r>
    <x v="586"/>
    <x v="0"/>
    <s v="2023-2024"/>
    <x v="0"/>
    <x v="5"/>
    <x v="1"/>
    <x v="1"/>
    <n v="2067"/>
    <x v="0"/>
    <x v="5"/>
    <x v="2"/>
    <x v="2"/>
    <n v="43.64"/>
    <n v="1"/>
  </r>
  <r>
    <x v="86"/>
    <x v="1"/>
    <s v="2022-2023"/>
    <x v="1"/>
    <x v="13"/>
    <x v="1"/>
    <x v="1"/>
    <n v="2480"/>
    <x v="0"/>
    <x v="1"/>
    <x v="1"/>
    <x v="1"/>
    <n v="43.75"/>
    <n v="1"/>
  </r>
  <r>
    <x v="334"/>
    <x v="2"/>
    <s v="2024-2025"/>
    <x v="0"/>
    <x v="6"/>
    <x v="0"/>
    <x v="0"/>
    <n v="6010"/>
    <x v="0"/>
    <x v="0"/>
    <x v="5"/>
    <x v="5"/>
    <n v="43.89"/>
    <n v="1"/>
  </r>
  <r>
    <x v="233"/>
    <x v="1"/>
    <s v="2022-2023"/>
    <x v="0"/>
    <x v="14"/>
    <x v="1"/>
    <x v="1"/>
    <n v="2790"/>
    <x v="0"/>
    <x v="11"/>
    <x v="5"/>
    <x v="5"/>
    <n v="43.89"/>
    <n v="1"/>
  </r>
  <r>
    <x v="510"/>
    <x v="1"/>
    <s v="2022-2023"/>
    <x v="0"/>
    <x v="67"/>
    <x v="3"/>
    <x v="3"/>
    <n v="4551"/>
    <x v="0"/>
    <x v="15"/>
    <x v="6"/>
    <x v="6"/>
    <n v="43.900000000000006"/>
    <n v="1"/>
  </r>
  <r>
    <x v="587"/>
    <x v="0"/>
    <s v="2023-2024"/>
    <x v="1"/>
    <x v="9"/>
    <x v="4"/>
    <x v="4"/>
    <n v="3076"/>
    <x v="0"/>
    <x v="7"/>
    <x v="6"/>
    <x v="6"/>
    <n v="43.900000000000006"/>
    <n v="1"/>
  </r>
  <r>
    <x v="316"/>
    <x v="0"/>
    <s v="2023-2024"/>
    <x v="0"/>
    <x v="44"/>
    <x v="4"/>
    <x v="4"/>
    <n v="3977"/>
    <x v="0"/>
    <x v="16"/>
    <x v="6"/>
    <x v="6"/>
    <n v="43.92"/>
    <n v="1"/>
  </r>
  <r>
    <x v="155"/>
    <x v="2"/>
    <s v="2024-2025"/>
    <x v="0"/>
    <x v="25"/>
    <x v="4"/>
    <x v="4"/>
    <n v="3550"/>
    <x v="0"/>
    <x v="8"/>
    <x v="5"/>
    <x v="5"/>
    <n v="43.95"/>
    <n v="1"/>
  </r>
  <r>
    <x v="87"/>
    <x v="0"/>
    <s v="2023-2024"/>
    <x v="1"/>
    <x v="80"/>
    <x v="0"/>
    <x v="0"/>
    <n v="6109"/>
    <x v="0"/>
    <x v="14"/>
    <x v="3"/>
    <x v="3"/>
    <n v="43.96"/>
    <n v="1"/>
  </r>
  <r>
    <x v="387"/>
    <x v="2"/>
    <s v="2024-2025"/>
    <x v="0"/>
    <x v="65"/>
    <x v="1"/>
    <x v="1"/>
    <n v="2131"/>
    <x v="0"/>
    <x v="4"/>
    <x v="7"/>
    <x v="7"/>
    <n v="43.97"/>
    <n v="1"/>
  </r>
  <r>
    <x v="588"/>
    <x v="0"/>
    <s v="2023-2024"/>
    <x v="0"/>
    <x v="20"/>
    <x v="4"/>
    <x v="4"/>
    <n v="3429"/>
    <x v="0"/>
    <x v="8"/>
    <x v="7"/>
    <x v="7"/>
    <n v="43.97"/>
    <n v="1"/>
  </r>
  <r>
    <x v="100"/>
    <x v="0"/>
    <s v="2023-2024"/>
    <x v="0"/>
    <x v="79"/>
    <x v="6"/>
    <x v="6"/>
    <n v="5290"/>
    <x v="0"/>
    <x v="18"/>
    <x v="3"/>
    <x v="3"/>
    <n v="44"/>
    <n v="1"/>
  </r>
  <r>
    <x v="579"/>
    <x v="0"/>
    <s v="2023-2024"/>
    <x v="1"/>
    <x v="74"/>
    <x v="1"/>
    <x v="1"/>
    <n v="2485"/>
    <x v="0"/>
    <x v="1"/>
    <x v="2"/>
    <x v="2"/>
    <n v="44.33"/>
    <n v="1"/>
  </r>
  <r>
    <x v="299"/>
    <x v="1"/>
    <s v="2022-2023"/>
    <x v="1"/>
    <x v="52"/>
    <x v="3"/>
    <x v="3"/>
    <n v="4053"/>
    <x v="0"/>
    <x v="10"/>
    <x v="8"/>
    <x v="8"/>
    <n v="44.38"/>
    <n v="1"/>
  </r>
  <r>
    <x v="553"/>
    <x v="2"/>
    <s v="2024-2025"/>
    <x v="1"/>
    <x v="55"/>
    <x v="3"/>
    <x v="3"/>
    <n v="4703"/>
    <x v="0"/>
    <x v="17"/>
    <x v="4"/>
    <x v="4"/>
    <n v="44.42"/>
    <n v="1"/>
  </r>
  <r>
    <x v="205"/>
    <x v="0"/>
    <s v="2023-2024"/>
    <x v="0"/>
    <x v="66"/>
    <x v="3"/>
    <x v="3"/>
    <n v="4883"/>
    <x v="0"/>
    <x v="12"/>
    <x v="7"/>
    <x v="7"/>
    <n v="44.47"/>
    <n v="1"/>
  </r>
  <r>
    <x v="508"/>
    <x v="0"/>
    <s v="2023-2024"/>
    <x v="1"/>
    <x v="49"/>
    <x v="4"/>
    <x v="4"/>
    <n v="3134"/>
    <x v="0"/>
    <x v="6"/>
    <x v="3"/>
    <x v="3"/>
    <n v="44.47"/>
    <n v="1"/>
  </r>
  <r>
    <x v="454"/>
    <x v="0"/>
    <s v="2023-2024"/>
    <x v="0"/>
    <x v="25"/>
    <x v="4"/>
    <x v="4"/>
    <n v="3550"/>
    <x v="0"/>
    <x v="8"/>
    <x v="0"/>
    <x v="0"/>
    <n v="44.5"/>
    <n v="1"/>
  </r>
  <r>
    <x v="589"/>
    <x v="0"/>
    <s v="2023-2024"/>
    <x v="0"/>
    <x v="57"/>
    <x v="6"/>
    <x v="6"/>
    <n v="5082"/>
    <x v="0"/>
    <x v="13"/>
    <x v="4"/>
    <x v="4"/>
    <n v="44.5"/>
    <n v="1"/>
  </r>
  <r>
    <x v="421"/>
    <x v="0"/>
    <s v="2023-2024"/>
    <x v="0"/>
    <x v="84"/>
    <x v="3"/>
    <x v="3"/>
    <n v="4215"/>
    <x v="0"/>
    <x v="3"/>
    <x v="3"/>
    <x v="3"/>
    <n v="44.53"/>
    <n v="1"/>
  </r>
  <r>
    <x v="62"/>
    <x v="0"/>
    <s v="2023-2024"/>
    <x v="0"/>
    <x v="31"/>
    <x v="1"/>
    <x v="1"/>
    <n v="2116"/>
    <x v="0"/>
    <x v="4"/>
    <x v="8"/>
    <x v="8"/>
    <n v="44.599999999999994"/>
    <n v="1"/>
  </r>
  <r>
    <x v="590"/>
    <x v="0"/>
    <s v="2023-2024"/>
    <x v="0"/>
    <x v="75"/>
    <x v="0"/>
    <x v="0"/>
    <n v="6450"/>
    <x v="0"/>
    <x v="20"/>
    <x v="0"/>
    <x v="0"/>
    <n v="44.67"/>
    <n v="1"/>
  </r>
  <r>
    <x v="514"/>
    <x v="1"/>
    <s v="2022-2023"/>
    <x v="0"/>
    <x v="68"/>
    <x v="7"/>
    <x v="7"/>
    <n v="800"/>
    <x v="0"/>
    <x v="19"/>
    <x v="8"/>
    <x v="8"/>
    <n v="44.820000000000007"/>
    <n v="1"/>
  </r>
  <r>
    <x v="532"/>
    <x v="1"/>
    <s v="2022-2023"/>
    <x v="1"/>
    <x v="52"/>
    <x v="3"/>
    <x v="3"/>
    <n v="4053"/>
    <x v="0"/>
    <x v="10"/>
    <x v="5"/>
    <x v="5"/>
    <n v="44.84"/>
    <n v="1"/>
  </r>
  <r>
    <x v="160"/>
    <x v="0"/>
    <s v="2023-2024"/>
    <x v="0"/>
    <x v="17"/>
    <x v="3"/>
    <x v="3"/>
    <n v="4825"/>
    <x v="0"/>
    <x v="12"/>
    <x v="6"/>
    <x v="6"/>
    <n v="44.87"/>
    <n v="1"/>
  </r>
  <r>
    <x v="591"/>
    <x v="2"/>
    <s v="2024-2025"/>
    <x v="0"/>
    <x v="76"/>
    <x v="1"/>
    <x v="1"/>
    <n v="2031"/>
    <x v="0"/>
    <x v="5"/>
    <x v="3"/>
    <x v="3"/>
    <n v="44.9"/>
    <n v="1"/>
  </r>
  <r>
    <x v="196"/>
    <x v="0"/>
    <s v="2023-2024"/>
    <x v="0"/>
    <x v="38"/>
    <x v="3"/>
    <x v="3"/>
    <n v="4802"/>
    <x v="0"/>
    <x v="12"/>
    <x v="9"/>
    <x v="9"/>
    <n v="44.91"/>
    <n v="1"/>
  </r>
  <r>
    <x v="537"/>
    <x v="1"/>
    <s v="2022-2023"/>
    <x v="0"/>
    <x v="78"/>
    <x v="1"/>
    <x v="1"/>
    <n v="2141"/>
    <x v="0"/>
    <x v="4"/>
    <x v="6"/>
    <x v="6"/>
    <n v="44.91"/>
    <n v="1"/>
  </r>
  <r>
    <x v="578"/>
    <x v="2"/>
    <s v="2024-2025"/>
    <x v="0"/>
    <x v="15"/>
    <x v="1"/>
    <x v="1"/>
    <n v="2020"/>
    <x v="0"/>
    <x v="5"/>
    <x v="6"/>
    <x v="6"/>
    <n v="44.91"/>
    <n v="1"/>
  </r>
  <r>
    <x v="14"/>
    <x v="0"/>
    <s v="2023-2024"/>
    <x v="0"/>
    <x v="51"/>
    <x v="4"/>
    <x v="4"/>
    <n v="3630"/>
    <x v="0"/>
    <x v="16"/>
    <x v="2"/>
    <x v="2"/>
    <n v="44.91"/>
    <n v="1"/>
  </r>
  <r>
    <x v="189"/>
    <x v="2"/>
    <s v="2024-2025"/>
    <x v="1"/>
    <x v="61"/>
    <x v="6"/>
    <x v="6"/>
    <n v="5343"/>
    <x v="0"/>
    <x v="18"/>
    <x v="7"/>
    <x v="7"/>
    <n v="44.96"/>
    <n v="1"/>
  </r>
  <r>
    <x v="358"/>
    <x v="1"/>
    <s v="2022-2023"/>
    <x v="0"/>
    <x v="6"/>
    <x v="0"/>
    <x v="0"/>
    <n v="6010"/>
    <x v="0"/>
    <x v="0"/>
    <x v="3"/>
    <x v="3"/>
    <n v="44.97"/>
    <n v="1"/>
  </r>
  <r>
    <x v="573"/>
    <x v="1"/>
    <s v="2022-2023"/>
    <x v="1"/>
    <x v="16"/>
    <x v="0"/>
    <x v="0"/>
    <n v="6030"/>
    <x v="0"/>
    <x v="0"/>
    <x v="0"/>
    <x v="0"/>
    <n v="44.97"/>
    <n v="1"/>
  </r>
  <r>
    <x v="294"/>
    <x v="1"/>
    <s v="2022-2023"/>
    <x v="1"/>
    <x v="30"/>
    <x v="4"/>
    <x v="4"/>
    <n v="3131"/>
    <x v="0"/>
    <x v="6"/>
    <x v="7"/>
    <x v="7"/>
    <n v="44.97"/>
    <n v="1"/>
  </r>
  <r>
    <x v="590"/>
    <x v="0"/>
    <s v="2023-2024"/>
    <x v="0"/>
    <x v="33"/>
    <x v="4"/>
    <x v="4"/>
    <n v="3280"/>
    <x v="0"/>
    <x v="8"/>
    <x v="3"/>
    <x v="3"/>
    <n v="44.97"/>
    <n v="1"/>
  </r>
  <r>
    <x v="503"/>
    <x v="0"/>
    <s v="2023-2024"/>
    <x v="0"/>
    <x v="63"/>
    <x v="1"/>
    <x v="1"/>
    <n v="2015"/>
    <x v="0"/>
    <x v="5"/>
    <x v="3"/>
    <x v="3"/>
    <n v="45"/>
    <n v="1"/>
  </r>
  <r>
    <x v="143"/>
    <x v="2"/>
    <s v="2024-2025"/>
    <x v="0"/>
    <x v="72"/>
    <x v="4"/>
    <x v="4"/>
    <n v="3931"/>
    <x v="0"/>
    <x v="16"/>
    <x v="3"/>
    <x v="3"/>
    <n v="45"/>
    <n v="1"/>
  </r>
  <r>
    <x v="368"/>
    <x v="2"/>
    <s v="2024-2025"/>
    <x v="0"/>
    <x v="48"/>
    <x v="3"/>
    <x v="3"/>
    <n v="4566"/>
    <x v="0"/>
    <x v="15"/>
    <x v="9"/>
    <x v="9"/>
    <n v="45"/>
    <n v="1"/>
  </r>
  <r>
    <x v="238"/>
    <x v="2"/>
    <s v="2024-2025"/>
    <x v="1"/>
    <x v="86"/>
    <x v="0"/>
    <x v="0"/>
    <n v="6725"/>
    <x v="0"/>
    <x v="20"/>
    <x v="7"/>
    <x v="7"/>
    <n v="45.15"/>
    <n v="1"/>
  </r>
  <r>
    <x v="293"/>
    <x v="0"/>
    <s v="2023-2024"/>
    <x v="0"/>
    <x v="22"/>
    <x v="1"/>
    <x v="1"/>
    <n v="2539"/>
    <x v="0"/>
    <x v="2"/>
    <x v="7"/>
    <x v="7"/>
    <n v="45.15"/>
    <n v="1"/>
  </r>
  <r>
    <x v="592"/>
    <x v="1"/>
    <s v="2022-2023"/>
    <x v="0"/>
    <x v="63"/>
    <x v="1"/>
    <x v="1"/>
    <n v="2015"/>
    <x v="0"/>
    <x v="5"/>
    <x v="4"/>
    <x v="4"/>
    <n v="45.46"/>
    <n v="1"/>
  </r>
  <r>
    <x v="20"/>
    <x v="0"/>
    <s v="2023-2024"/>
    <x v="0"/>
    <x v="87"/>
    <x v="2"/>
    <x v="2"/>
    <n v="2609"/>
    <x v="0"/>
    <x v="2"/>
    <x v="3"/>
    <x v="3"/>
    <n v="45.46"/>
    <n v="1"/>
  </r>
  <r>
    <x v="593"/>
    <x v="0"/>
    <s v="2023-2024"/>
    <x v="0"/>
    <x v="33"/>
    <x v="4"/>
    <x v="4"/>
    <n v="3280"/>
    <x v="0"/>
    <x v="8"/>
    <x v="3"/>
    <x v="3"/>
    <n v="45.49"/>
    <n v="1"/>
  </r>
  <r>
    <x v="594"/>
    <x v="1"/>
    <s v="2022-2023"/>
    <x v="0"/>
    <x v="39"/>
    <x v="0"/>
    <x v="0"/>
    <n v="6330"/>
    <x v="0"/>
    <x v="14"/>
    <x v="6"/>
    <x v="6"/>
    <n v="45.54"/>
    <n v="1"/>
  </r>
  <r>
    <x v="366"/>
    <x v="1"/>
    <s v="2022-2023"/>
    <x v="1"/>
    <x v="79"/>
    <x v="6"/>
    <x v="6"/>
    <n v="5290"/>
    <x v="0"/>
    <x v="18"/>
    <x v="5"/>
    <x v="5"/>
    <n v="45.65"/>
    <n v="1"/>
  </r>
  <r>
    <x v="595"/>
    <x v="0"/>
    <s v="2023-2024"/>
    <x v="0"/>
    <x v="25"/>
    <x v="4"/>
    <x v="4"/>
    <n v="3550"/>
    <x v="0"/>
    <x v="8"/>
    <x v="3"/>
    <x v="3"/>
    <n v="45.89"/>
    <n v="1"/>
  </r>
  <r>
    <x v="546"/>
    <x v="2"/>
    <s v="2024-2025"/>
    <x v="1"/>
    <x v="18"/>
    <x v="6"/>
    <x v="6"/>
    <n v="5168"/>
    <x v="0"/>
    <x v="13"/>
    <x v="4"/>
    <x v="4"/>
    <n v="45.91"/>
    <n v="1"/>
  </r>
  <r>
    <x v="441"/>
    <x v="0"/>
    <s v="2023-2024"/>
    <x v="0"/>
    <x v="44"/>
    <x v="4"/>
    <x v="4"/>
    <n v="3977"/>
    <x v="0"/>
    <x v="16"/>
    <x v="5"/>
    <x v="5"/>
    <n v="45.92"/>
    <n v="1"/>
  </r>
  <r>
    <x v="433"/>
    <x v="0"/>
    <s v="2023-2024"/>
    <x v="1"/>
    <x v="83"/>
    <x v="0"/>
    <x v="0"/>
    <n v="6052"/>
    <x v="0"/>
    <x v="0"/>
    <x v="7"/>
    <x v="7"/>
    <n v="45.92"/>
    <n v="1"/>
  </r>
  <r>
    <x v="596"/>
    <x v="0"/>
    <s v="2023-2024"/>
    <x v="0"/>
    <x v="32"/>
    <x v="6"/>
    <x v="6"/>
    <n v="5169"/>
    <x v="0"/>
    <x v="13"/>
    <x v="3"/>
    <x v="3"/>
    <n v="46"/>
    <n v="1"/>
  </r>
  <r>
    <x v="525"/>
    <x v="2"/>
    <s v="2024-2025"/>
    <x v="0"/>
    <x v="25"/>
    <x v="4"/>
    <x v="4"/>
    <n v="3550"/>
    <x v="0"/>
    <x v="8"/>
    <x v="8"/>
    <x v="8"/>
    <n v="46.31"/>
    <n v="1"/>
  </r>
  <r>
    <x v="347"/>
    <x v="0"/>
    <s v="2023-2024"/>
    <x v="0"/>
    <x v="73"/>
    <x v="6"/>
    <x v="6"/>
    <n v="5607"/>
    <x v="0"/>
    <x v="18"/>
    <x v="3"/>
    <x v="3"/>
    <n v="46.5"/>
    <n v="1"/>
  </r>
  <r>
    <x v="424"/>
    <x v="0"/>
    <s v="2023-2024"/>
    <x v="1"/>
    <x v="61"/>
    <x v="6"/>
    <x v="6"/>
    <n v="5343"/>
    <x v="0"/>
    <x v="18"/>
    <x v="7"/>
    <x v="7"/>
    <n v="46.9"/>
    <n v="1"/>
  </r>
  <r>
    <x v="207"/>
    <x v="0"/>
    <s v="2023-2024"/>
    <x v="0"/>
    <x v="2"/>
    <x v="2"/>
    <x v="2"/>
    <n v="2617"/>
    <x v="0"/>
    <x v="2"/>
    <x v="4"/>
    <x v="4"/>
    <n v="46.91"/>
    <n v="1"/>
  </r>
  <r>
    <x v="597"/>
    <x v="0"/>
    <s v="2023-2024"/>
    <x v="1"/>
    <x v="71"/>
    <x v="6"/>
    <x v="6"/>
    <n v="5043"/>
    <x v="0"/>
    <x v="13"/>
    <x v="4"/>
    <x v="4"/>
    <n v="46.93"/>
    <n v="1"/>
  </r>
  <r>
    <x v="586"/>
    <x v="0"/>
    <s v="2023-2024"/>
    <x v="0"/>
    <x v="38"/>
    <x v="3"/>
    <x v="3"/>
    <n v="4802"/>
    <x v="0"/>
    <x v="12"/>
    <x v="0"/>
    <x v="0"/>
    <n v="46.96"/>
    <n v="1"/>
  </r>
  <r>
    <x v="475"/>
    <x v="0"/>
    <s v="2023-2024"/>
    <x v="0"/>
    <x v="61"/>
    <x v="6"/>
    <x v="6"/>
    <n v="5343"/>
    <x v="0"/>
    <x v="18"/>
    <x v="3"/>
    <x v="3"/>
    <n v="47"/>
    <n v="1"/>
  </r>
  <r>
    <x v="495"/>
    <x v="2"/>
    <s v="2024-2025"/>
    <x v="1"/>
    <x v="62"/>
    <x v="0"/>
    <x v="0"/>
    <n v="6112"/>
    <x v="0"/>
    <x v="14"/>
    <x v="2"/>
    <x v="2"/>
    <n v="47.440000000000005"/>
    <n v="1"/>
  </r>
  <r>
    <x v="153"/>
    <x v="1"/>
    <s v="2022-2023"/>
    <x v="0"/>
    <x v="85"/>
    <x v="0"/>
    <x v="0"/>
    <n v="6530"/>
    <x v="0"/>
    <x v="20"/>
    <x v="8"/>
    <x v="8"/>
    <n v="47.64"/>
    <n v="1"/>
  </r>
  <r>
    <x v="598"/>
    <x v="1"/>
    <s v="2022-2023"/>
    <x v="1"/>
    <x v="36"/>
    <x v="4"/>
    <x v="4"/>
    <n v="3148"/>
    <x v="0"/>
    <x v="6"/>
    <x v="6"/>
    <x v="6"/>
    <n v="47.84"/>
    <n v="1"/>
  </r>
  <r>
    <x v="322"/>
    <x v="0"/>
    <s v="2023-2024"/>
    <x v="1"/>
    <x v="94"/>
    <x v="5"/>
    <x v="5"/>
    <n v="7250"/>
    <x v="0"/>
    <x v="9"/>
    <x v="6"/>
    <x v="6"/>
    <n v="47.84"/>
    <n v="1"/>
  </r>
  <r>
    <x v="280"/>
    <x v="2"/>
    <s v="2024-2025"/>
    <x v="0"/>
    <x v="32"/>
    <x v="6"/>
    <x v="6"/>
    <n v="5169"/>
    <x v="0"/>
    <x v="13"/>
    <x v="6"/>
    <x v="6"/>
    <n v="47.84"/>
    <n v="1"/>
  </r>
  <r>
    <x v="331"/>
    <x v="0"/>
    <s v="2023-2024"/>
    <x v="0"/>
    <x v="65"/>
    <x v="1"/>
    <x v="1"/>
    <n v="2131"/>
    <x v="0"/>
    <x v="4"/>
    <x v="5"/>
    <x v="5"/>
    <n v="47.849999999999994"/>
    <n v="1"/>
  </r>
  <r>
    <x v="251"/>
    <x v="2"/>
    <s v="2024-2025"/>
    <x v="1"/>
    <x v="1"/>
    <x v="1"/>
    <x v="1"/>
    <n v="2478"/>
    <x v="0"/>
    <x v="1"/>
    <x v="7"/>
    <x v="7"/>
    <n v="47.86"/>
    <n v="1"/>
  </r>
  <r>
    <x v="599"/>
    <x v="2"/>
    <s v="2024-2025"/>
    <x v="0"/>
    <x v="64"/>
    <x v="1"/>
    <x v="1"/>
    <n v="2350"/>
    <x v="0"/>
    <x v="1"/>
    <x v="1"/>
    <x v="1"/>
    <n v="47.88"/>
    <n v="1"/>
  </r>
  <r>
    <x v="339"/>
    <x v="2"/>
    <s v="2024-2025"/>
    <x v="0"/>
    <x v="84"/>
    <x v="3"/>
    <x v="3"/>
    <n v="4215"/>
    <x v="0"/>
    <x v="3"/>
    <x v="6"/>
    <x v="6"/>
    <n v="47.88"/>
    <n v="1"/>
  </r>
  <r>
    <x v="600"/>
    <x v="0"/>
    <s v="2023-2024"/>
    <x v="0"/>
    <x v="21"/>
    <x v="3"/>
    <x v="3"/>
    <n v="4012"/>
    <x v="0"/>
    <x v="10"/>
    <x v="5"/>
    <x v="5"/>
    <n v="47.88"/>
    <n v="1"/>
  </r>
  <r>
    <x v="17"/>
    <x v="0"/>
    <s v="2023-2024"/>
    <x v="0"/>
    <x v="6"/>
    <x v="0"/>
    <x v="0"/>
    <n v="6010"/>
    <x v="0"/>
    <x v="0"/>
    <x v="2"/>
    <x v="2"/>
    <n v="47.92"/>
    <n v="1"/>
  </r>
  <r>
    <x v="196"/>
    <x v="0"/>
    <s v="2023-2024"/>
    <x v="0"/>
    <x v="87"/>
    <x v="2"/>
    <x v="2"/>
    <n v="2609"/>
    <x v="0"/>
    <x v="2"/>
    <x v="4"/>
    <x v="4"/>
    <n v="47.92"/>
    <n v="1"/>
  </r>
  <r>
    <x v="410"/>
    <x v="1"/>
    <s v="2022-2023"/>
    <x v="1"/>
    <x v="30"/>
    <x v="4"/>
    <x v="4"/>
    <n v="3131"/>
    <x v="0"/>
    <x v="6"/>
    <x v="9"/>
    <x v="9"/>
    <n v="47.92"/>
    <n v="1"/>
  </r>
  <r>
    <x v="73"/>
    <x v="1"/>
    <s v="2022-2023"/>
    <x v="0"/>
    <x v="21"/>
    <x v="3"/>
    <x v="3"/>
    <n v="4012"/>
    <x v="0"/>
    <x v="10"/>
    <x v="6"/>
    <x v="6"/>
    <n v="47.92"/>
    <n v="1"/>
  </r>
  <r>
    <x v="163"/>
    <x v="0"/>
    <s v="2023-2024"/>
    <x v="0"/>
    <x v="34"/>
    <x v="4"/>
    <x v="4"/>
    <n v="3018"/>
    <x v="0"/>
    <x v="7"/>
    <x v="1"/>
    <x v="1"/>
    <n v="47.94"/>
    <n v="1"/>
  </r>
  <r>
    <x v="385"/>
    <x v="1"/>
    <s v="2022-2023"/>
    <x v="0"/>
    <x v="2"/>
    <x v="2"/>
    <x v="2"/>
    <n v="2617"/>
    <x v="0"/>
    <x v="2"/>
    <x v="3"/>
    <x v="3"/>
    <n v="47.94"/>
    <n v="1"/>
  </r>
  <r>
    <x v="601"/>
    <x v="0"/>
    <s v="2023-2024"/>
    <x v="1"/>
    <x v="62"/>
    <x v="0"/>
    <x v="0"/>
    <n v="6112"/>
    <x v="0"/>
    <x v="14"/>
    <x v="2"/>
    <x v="2"/>
    <n v="47.94"/>
    <n v="1"/>
  </r>
  <r>
    <x v="194"/>
    <x v="2"/>
    <s v="2024-2025"/>
    <x v="1"/>
    <x v="94"/>
    <x v="5"/>
    <x v="5"/>
    <n v="7250"/>
    <x v="0"/>
    <x v="9"/>
    <x v="7"/>
    <x v="7"/>
    <n v="47.94"/>
    <n v="1"/>
  </r>
  <r>
    <x v="246"/>
    <x v="2"/>
    <s v="2024-2025"/>
    <x v="0"/>
    <x v="15"/>
    <x v="1"/>
    <x v="1"/>
    <n v="2020"/>
    <x v="0"/>
    <x v="5"/>
    <x v="1"/>
    <x v="1"/>
    <n v="47.94"/>
    <n v="1"/>
  </r>
  <r>
    <x v="433"/>
    <x v="0"/>
    <s v="2023-2024"/>
    <x v="1"/>
    <x v="52"/>
    <x v="3"/>
    <x v="3"/>
    <n v="4053"/>
    <x v="0"/>
    <x v="10"/>
    <x v="3"/>
    <x v="3"/>
    <n v="47.94"/>
    <n v="1"/>
  </r>
  <r>
    <x v="541"/>
    <x v="0"/>
    <s v="2023-2024"/>
    <x v="1"/>
    <x v="53"/>
    <x v="3"/>
    <x v="3"/>
    <n v="4119"/>
    <x v="0"/>
    <x v="10"/>
    <x v="0"/>
    <x v="0"/>
    <n v="47.94"/>
    <n v="1"/>
  </r>
  <r>
    <x v="161"/>
    <x v="0"/>
    <s v="2023-2024"/>
    <x v="0"/>
    <x v="91"/>
    <x v="1"/>
    <x v="1"/>
    <n v="2064"/>
    <x v="0"/>
    <x v="5"/>
    <x v="2"/>
    <x v="2"/>
    <n v="47.95"/>
    <n v="1"/>
  </r>
  <r>
    <x v="322"/>
    <x v="0"/>
    <s v="2023-2024"/>
    <x v="0"/>
    <x v="81"/>
    <x v="3"/>
    <x v="3"/>
    <n v="4680"/>
    <x v="0"/>
    <x v="17"/>
    <x v="3"/>
    <x v="3"/>
    <n v="47.97"/>
    <n v="1"/>
  </r>
  <r>
    <x v="602"/>
    <x v="0"/>
    <s v="2023-2024"/>
    <x v="1"/>
    <x v="48"/>
    <x v="3"/>
    <x v="3"/>
    <n v="4566"/>
    <x v="0"/>
    <x v="15"/>
    <x v="7"/>
    <x v="7"/>
    <n v="47.97"/>
    <n v="1"/>
  </r>
  <r>
    <x v="313"/>
    <x v="0"/>
    <s v="2023-2024"/>
    <x v="0"/>
    <x v="70"/>
    <x v="4"/>
    <x v="4"/>
    <n v="3400"/>
    <x v="0"/>
    <x v="8"/>
    <x v="3"/>
    <x v="3"/>
    <n v="47.980000000000004"/>
    <n v="1"/>
  </r>
  <r>
    <x v="595"/>
    <x v="0"/>
    <s v="2023-2024"/>
    <x v="0"/>
    <x v="62"/>
    <x v="0"/>
    <x v="0"/>
    <n v="6112"/>
    <x v="0"/>
    <x v="14"/>
    <x v="3"/>
    <x v="3"/>
    <n v="48"/>
    <n v="1"/>
  </r>
  <r>
    <x v="428"/>
    <x v="0"/>
    <s v="2023-2024"/>
    <x v="1"/>
    <x v="20"/>
    <x v="4"/>
    <x v="4"/>
    <n v="3429"/>
    <x v="0"/>
    <x v="8"/>
    <x v="3"/>
    <x v="3"/>
    <n v="48"/>
    <n v="1"/>
  </r>
  <r>
    <x v="393"/>
    <x v="0"/>
    <s v="2023-2024"/>
    <x v="0"/>
    <x v="24"/>
    <x v="1"/>
    <x v="1"/>
    <n v="2120"/>
    <x v="0"/>
    <x v="4"/>
    <x v="7"/>
    <x v="7"/>
    <n v="48.04"/>
    <n v="1"/>
  </r>
  <r>
    <x v="434"/>
    <x v="0"/>
    <s v="2023-2024"/>
    <x v="1"/>
    <x v="13"/>
    <x v="1"/>
    <x v="1"/>
    <n v="2480"/>
    <x v="0"/>
    <x v="1"/>
    <x v="8"/>
    <x v="8"/>
    <n v="48.09"/>
    <n v="1"/>
  </r>
  <r>
    <x v="540"/>
    <x v="2"/>
    <s v="2024-2025"/>
    <x v="0"/>
    <x v="64"/>
    <x v="1"/>
    <x v="1"/>
    <n v="2350"/>
    <x v="0"/>
    <x v="1"/>
    <x v="7"/>
    <x v="7"/>
    <n v="48.209999999999994"/>
    <n v="1"/>
  </r>
  <r>
    <x v="603"/>
    <x v="2"/>
    <s v="2024-2025"/>
    <x v="0"/>
    <x v="31"/>
    <x v="1"/>
    <x v="1"/>
    <n v="2116"/>
    <x v="0"/>
    <x v="4"/>
    <x v="3"/>
    <x v="3"/>
    <n v="48.83"/>
    <n v="1"/>
  </r>
  <r>
    <x v="89"/>
    <x v="0"/>
    <s v="2023-2024"/>
    <x v="1"/>
    <x v="16"/>
    <x v="0"/>
    <x v="0"/>
    <n v="6030"/>
    <x v="0"/>
    <x v="0"/>
    <x v="5"/>
    <x v="5"/>
    <n v="48.85"/>
    <n v="1"/>
  </r>
  <r>
    <x v="546"/>
    <x v="2"/>
    <s v="2024-2025"/>
    <x v="0"/>
    <x v="31"/>
    <x v="1"/>
    <x v="1"/>
    <n v="2116"/>
    <x v="0"/>
    <x v="4"/>
    <x v="2"/>
    <x v="2"/>
    <n v="48.910000000000004"/>
    <n v="1"/>
  </r>
  <r>
    <x v="471"/>
    <x v="2"/>
    <s v="2024-2025"/>
    <x v="1"/>
    <x v="23"/>
    <x v="1"/>
    <x v="1"/>
    <n v="2650"/>
    <x v="0"/>
    <x v="11"/>
    <x v="5"/>
    <x v="5"/>
    <n v="48.92"/>
    <n v="1"/>
  </r>
  <r>
    <x v="423"/>
    <x v="1"/>
    <s v="2022-2023"/>
    <x v="0"/>
    <x v="95"/>
    <x v="7"/>
    <x v="7"/>
    <n v="870"/>
    <x v="0"/>
    <x v="19"/>
    <x v="2"/>
    <x v="2"/>
    <n v="48.93"/>
    <n v="1"/>
  </r>
  <r>
    <x v="223"/>
    <x v="1"/>
    <s v="2022-2023"/>
    <x v="0"/>
    <x v="27"/>
    <x v="4"/>
    <x v="4"/>
    <n v="3066"/>
    <x v="0"/>
    <x v="7"/>
    <x v="1"/>
    <x v="1"/>
    <n v="48.93"/>
    <n v="1"/>
  </r>
  <r>
    <x v="522"/>
    <x v="0"/>
    <s v="2023-2024"/>
    <x v="1"/>
    <x v="42"/>
    <x v="3"/>
    <x v="3"/>
    <n v="4870"/>
    <x v="0"/>
    <x v="12"/>
    <x v="3"/>
    <x v="3"/>
    <n v="48.94"/>
    <n v="1"/>
  </r>
  <r>
    <x v="604"/>
    <x v="2"/>
    <s v="2024-2025"/>
    <x v="1"/>
    <x v="46"/>
    <x v="3"/>
    <x v="3"/>
    <n v="4740"/>
    <x v="0"/>
    <x v="17"/>
    <x v="3"/>
    <x v="3"/>
    <n v="48.97"/>
    <n v="1"/>
  </r>
  <r>
    <x v="599"/>
    <x v="2"/>
    <s v="2024-2025"/>
    <x v="1"/>
    <x v="51"/>
    <x v="4"/>
    <x v="4"/>
    <n v="3630"/>
    <x v="0"/>
    <x v="16"/>
    <x v="3"/>
    <x v="3"/>
    <n v="49"/>
    <n v="1"/>
  </r>
  <r>
    <x v="67"/>
    <x v="2"/>
    <s v="2024-2025"/>
    <x v="1"/>
    <x v="10"/>
    <x v="4"/>
    <x v="4"/>
    <n v="3551"/>
    <x v="0"/>
    <x v="8"/>
    <x v="7"/>
    <x v="7"/>
    <n v="49.25"/>
    <n v="1"/>
  </r>
  <r>
    <x v="605"/>
    <x v="0"/>
    <s v="2023-2024"/>
    <x v="0"/>
    <x v="65"/>
    <x v="1"/>
    <x v="1"/>
    <n v="2131"/>
    <x v="0"/>
    <x v="4"/>
    <x v="1"/>
    <x v="1"/>
    <n v="49.9"/>
    <n v="1"/>
  </r>
  <r>
    <x v="265"/>
    <x v="1"/>
    <s v="2022-2023"/>
    <x v="1"/>
    <x v="56"/>
    <x v="1"/>
    <x v="1"/>
    <n v="2795"/>
    <x v="0"/>
    <x v="11"/>
    <x v="1"/>
    <x v="1"/>
    <n v="49.9"/>
    <n v="1"/>
  </r>
  <r>
    <x v="293"/>
    <x v="0"/>
    <s v="2023-2024"/>
    <x v="0"/>
    <x v="6"/>
    <x v="0"/>
    <x v="0"/>
    <n v="6010"/>
    <x v="0"/>
    <x v="0"/>
    <x v="2"/>
    <x v="2"/>
    <n v="49.91"/>
    <n v="1"/>
  </r>
  <r>
    <x v="110"/>
    <x v="2"/>
    <s v="2024-2025"/>
    <x v="1"/>
    <x v="19"/>
    <x v="1"/>
    <x v="1"/>
    <n v="2800"/>
    <x v="0"/>
    <x v="11"/>
    <x v="9"/>
    <x v="9"/>
    <n v="49.93"/>
    <n v="1"/>
  </r>
  <r>
    <x v="171"/>
    <x v="1"/>
    <s v="2022-2023"/>
    <x v="1"/>
    <x v="10"/>
    <x v="4"/>
    <x v="4"/>
    <n v="3551"/>
    <x v="0"/>
    <x v="8"/>
    <x v="3"/>
    <x v="3"/>
    <n v="49.94"/>
    <n v="1"/>
  </r>
  <r>
    <x v="31"/>
    <x v="1"/>
    <s v="2022-2023"/>
    <x v="0"/>
    <x v="81"/>
    <x v="3"/>
    <x v="3"/>
    <n v="4680"/>
    <x v="0"/>
    <x v="17"/>
    <x v="0"/>
    <x v="0"/>
    <n v="49.94"/>
    <n v="1"/>
  </r>
  <r>
    <x v="109"/>
    <x v="0"/>
    <s v="2023-2024"/>
    <x v="0"/>
    <x v="82"/>
    <x v="3"/>
    <x v="3"/>
    <n v="4655"/>
    <x v="0"/>
    <x v="17"/>
    <x v="7"/>
    <x v="7"/>
    <n v="49.94"/>
    <n v="1"/>
  </r>
  <r>
    <x v="606"/>
    <x v="0"/>
    <s v="2023-2024"/>
    <x v="0"/>
    <x v="92"/>
    <x v="3"/>
    <x v="3"/>
    <n v="4305"/>
    <x v="0"/>
    <x v="3"/>
    <x v="3"/>
    <x v="3"/>
    <n v="49.94"/>
    <n v="1"/>
  </r>
  <r>
    <x v="382"/>
    <x v="1"/>
    <s v="2022-2023"/>
    <x v="0"/>
    <x v="57"/>
    <x v="6"/>
    <x v="6"/>
    <n v="5082"/>
    <x v="0"/>
    <x v="13"/>
    <x v="7"/>
    <x v="7"/>
    <n v="49.94"/>
    <n v="1"/>
  </r>
  <r>
    <x v="417"/>
    <x v="2"/>
    <s v="2024-2025"/>
    <x v="1"/>
    <x v="12"/>
    <x v="3"/>
    <x v="3"/>
    <n v="4068"/>
    <x v="0"/>
    <x v="10"/>
    <x v="3"/>
    <x v="3"/>
    <n v="49.95"/>
    <n v="1"/>
  </r>
  <r>
    <x v="607"/>
    <x v="0"/>
    <s v="2023-2024"/>
    <x v="1"/>
    <x v="50"/>
    <x v="4"/>
    <x v="4"/>
    <n v="3179"/>
    <x v="0"/>
    <x v="6"/>
    <x v="4"/>
    <x v="4"/>
    <n v="49.95"/>
    <n v="1"/>
  </r>
  <r>
    <x v="408"/>
    <x v="1"/>
    <s v="2022-2023"/>
    <x v="0"/>
    <x v="96"/>
    <x v="4"/>
    <x v="4"/>
    <n v="3690"/>
    <x v="0"/>
    <x v="16"/>
    <x v="7"/>
    <x v="7"/>
    <n v="49.97"/>
    <n v="1"/>
  </r>
  <r>
    <x v="591"/>
    <x v="2"/>
    <s v="2024-2025"/>
    <x v="0"/>
    <x v="8"/>
    <x v="1"/>
    <x v="1"/>
    <n v="2158"/>
    <x v="0"/>
    <x v="4"/>
    <x v="0"/>
    <x v="0"/>
    <n v="49.980000000000004"/>
    <n v="1"/>
  </r>
  <r>
    <x v="239"/>
    <x v="0"/>
    <s v="2023-2024"/>
    <x v="0"/>
    <x v="41"/>
    <x v="5"/>
    <x v="5"/>
    <n v="7320"/>
    <x v="0"/>
    <x v="9"/>
    <x v="3"/>
    <x v="3"/>
    <n v="50"/>
    <n v="1"/>
  </r>
  <r>
    <x v="498"/>
    <x v="0"/>
    <s v="2023-2024"/>
    <x v="0"/>
    <x v="22"/>
    <x v="1"/>
    <x v="1"/>
    <n v="2539"/>
    <x v="0"/>
    <x v="2"/>
    <x v="3"/>
    <x v="3"/>
    <n v="50"/>
    <n v="1"/>
  </r>
  <r>
    <x v="608"/>
    <x v="2"/>
    <s v="2024-2025"/>
    <x v="0"/>
    <x v="67"/>
    <x v="3"/>
    <x v="3"/>
    <n v="4551"/>
    <x v="0"/>
    <x v="15"/>
    <x v="1"/>
    <x v="1"/>
    <n v="50.22"/>
    <n v="1"/>
  </r>
  <r>
    <x v="609"/>
    <x v="0"/>
    <s v="2023-2024"/>
    <x v="1"/>
    <x v="10"/>
    <x v="4"/>
    <x v="4"/>
    <n v="3551"/>
    <x v="0"/>
    <x v="8"/>
    <x v="4"/>
    <x v="4"/>
    <n v="50.25"/>
    <n v="1"/>
  </r>
  <r>
    <x v="563"/>
    <x v="0"/>
    <s v="2023-2024"/>
    <x v="0"/>
    <x v="65"/>
    <x v="1"/>
    <x v="1"/>
    <n v="2131"/>
    <x v="0"/>
    <x v="4"/>
    <x v="7"/>
    <x v="7"/>
    <n v="50.36"/>
    <n v="1"/>
  </r>
  <r>
    <x v="270"/>
    <x v="0"/>
    <s v="2023-2024"/>
    <x v="0"/>
    <x v="63"/>
    <x v="1"/>
    <x v="1"/>
    <n v="2015"/>
    <x v="0"/>
    <x v="5"/>
    <x v="8"/>
    <x v="8"/>
    <n v="50.4"/>
    <n v="1"/>
  </r>
  <r>
    <x v="12"/>
    <x v="0"/>
    <s v="2023-2024"/>
    <x v="0"/>
    <x v="65"/>
    <x v="1"/>
    <x v="1"/>
    <n v="2131"/>
    <x v="0"/>
    <x v="4"/>
    <x v="6"/>
    <x v="6"/>
    <n v="50.400000000000006"/>
    <n v="1"/>
  </r>
  <r>
    <x v="610"/>
    <x v="0"/>
    <s v="2023-2024"/>
    <x v="0"/>
    <x v="91"/>
    <x v="1"/>
    <x v="1"/>
    <n v="2064"/>
    <x v="0"/>
    <x v="5"/>
    <x v="0"/>
    <x v="0"/>
    <n v="50.97"/>
    <n v="1"/>
  </r>
  <r>
    <x v="31"/>
    <x v="1"/>
    <s v="2022-2023"/>
    <x v="0"/>
    <x v="60"/>
    <x v="1"/>
    <x v="1"/>
    <n v="2541"/>
    <x v="0"/>
    <x v="2"/>
    <x v="6"/>
    <x v="6"/>
    <n v="51"/>
    <n v="1"/>
  </r>
  <r>
    <x v="255"/>
    <x v="0"/>
    <s v="2023-2024"/>
    <x v="1"/>
    <x v="5"/>
    <x v="1"/>
    <x v="1"/>
    <n v="2067"/>
    <x v="0"/>
    <x v="5"/>
    <x v="5"/>
    <x v="5"/>
    <n v="51"/>
    <n v="1"/>
  </r>
  <r>
    <x v="517"/>
    <x v="1"/>
    <s v="2022-2023"/>
    <x v="0"/>
    <x v="67"/>
    <x v="3"/>
    <x v="3"/>
    <n v="4551"/>
    <x v="0"/>
    <x v="15"/>
    <x v="3"/>
    <x v="3"/>
    <n v="51"/>
    <n v="1"/>
  </r>
  <r>
    <x v="185"/>
    <x v="0"/>
    <s v="2023-2024"/>
    <x v="1"/>
    <x v="7"/>
    <x v="4"/>
    <x v="4"/>
    <n v="3175"/>
    <x v="0"/>
    <x v="6"/>
    <x v="7"/>
    <x v="7"/>
    <n v="51.05"/>
    <n v="1"/>
  </r>
  <r>
    <x v="285"/>
    <x v="1"/>
    <s v="2022-2023"/>
    <x v="0"/>
    <x v="81"/>
    <x v="3"/>
    <x v="3"/>
    <n v="4680"/>
    <x v="0"/>
    <x v="17"/>
    <x v="2"/>
    <x v="2"/>
    <n v="51.5"/>
    <n v="1"/>
  </r>
  <r>
    <x v="244"/>
    <x v="0"/>
    <s v="2023-2024"/>
    <x v="0"/>
    <x v="5"/>
    <x v="1"/>
    <x v="1"/>
    <n v="2067"/>
    <x v="0"/>
    <x v="5"/>
    <x v="4"/>
    <x v="4"/>
    <n v="51.87"/>
    <n v="1"/>
  </r>
  <r>
    <x v="154"/>
    <x v="1"/>
    <s v="2022-2023"/>
    <x v="0"/>
    <x v="70"/>
    <x v="4"/>
    <x v="4"/>
    <n v="3400"/>
    <x v="0"/>
    <x v="8"/>
    <x v="4"/>
    <x v="4"/>
    <n v="51.87"/>
    <n v="1"/>
  </r>
  <r>
    <x v="454"/>
    <x v="0"/>
    <s v="2023-2024"/>
    <x v="0"/>
    <x v="91"/>
    <x v="1"/>
    <x v="1"/>
    <n v="2064"/>
    <x v="0"/>
    <x v="5"/>
    <x v="7"/>
    <x v="7"/>
    <n v="51.94"/>
    <n v="1"/>
  </r>
  <r>
    <x v="611"/>
    <x v="0"/>
    <s v="2023-2024"/>
    <x v="0"/>
    <x v="3"/>
    <x v="3"/>
    <x v="3"/>
    <n v="4220"/>
    <x v="0"/>
    <x v="3"/>
    <x v="0"/>
    <x v="0"/>
    <n v="51.96"/>
    <n v="1"/>
  </r>
  <r>
    <x v="612"/>
    <x v="0"/>
    <s v="2023-2024"/>
    <x v="1"/>
    <x v="26"/>
    <x v="0"/>
    <x v="0"/>
    <n v="6280"/>
    <x v="0"/>
    <x v="14"/>
    <x v="0"/>
    <x v="0"/>
    <n v="51.96"/>
    <n v="1"/>
  </r>
  <r>
    <x v="159"/>
    <x v="0"/>
    <s v="2023-2024"/>
    <x v="0"/>
    <x v="67"/>
    <x v="3"/>
    <x v="3"/>
    <n v="4551"/>
    <x v="0"/>
    <x v="15"/>
    <x v="0"/>
    <x v="0"/>
    <n v="51.96"/>
    <n v="1"/>
  </r>
  <r>
    <x v="550"/>
    <x v="0"/>
    <s v="2023-2024"/>
    <x v="0"/>
    <x v="8"/>
    <x v="1"/>
    <x v="1"/>
    <n v="2158"/>
    <x v="0"/>
    <x v="4"/>
    <x v="9"/>
    <x v="9"/>
    <n v="51.96"/>
    <n v="1"/>
  </r>
  <r>
    <x v="320"/>
    <x v="2"/>
    <s v="2024-2025"/>
    <x v="1"/>
    <x v="10"/>
    <x v="4"/>
    <x v="4"/>
    <n v="3551"/>
    <x v="0"/>
    <x v="8"/>
    <x v="0"/>
    <x v="0"/>
    <n v="51.96"/>
    <n v="1"/>
  </r>
  <r>
    <x v="415"/>
    <x v="2"/>
    <s v="2024-2025"/>
    <x v="0"/>
    <x v="69"/>
    <x v="4"/>
    <x v="4"/>
    <n v="3199"/>
    <x v="0"/>
    <x v="6"/>
    <x v="0"/>
    <x v="0"/>
    <n v="51.96"/>
    <n v="1"/>
  </r>
  <r>
    <x v="421"/>
    <x v="0"/>
    <s v="2023-2024"/>
    <x v="1"/>
    <x v="87"/>
    <x v="2"/>
    <x v="2"/>
    <n v="2609"/>
    <x v="0"/>
    <x v="2"/>
    <x v="0"/>
    <x v="0"/>
    <n v="51.96"/>
    <n v="1"/>
  </r>
  <r>
    <x v="134"/>
    <x v="0"/>
    <s v="2023-2024"/>
    <x v="0"/>
    <x v="81"/>
    <x v="3"/>
    <x v="3"/>
    <n v="4680"/>
    <x v="0"/>
    <x v="17"/>
    <x v="0"/>
    <x v="0"/>
    <n v="51.96"/>
    <n v="1"/>
  </r>
  <r>
    <x v="157"/>
    <x v="2"/>
    <s v="2024-2025"/>
    <x v="1"/>
    <x v="12"/>
    <x v="3"/>
    <x v="3"/>
    <n v="4068"/>
    <x v="0"/>
    <x v="10"/>
    <x v="0"/>
    <x v="0"/>
    <n v="51.96"/>
    <n v="1"/>
  </r>
  <r>
    <x v="131"/>
    <x v="1"/>
    <s v="2022-2023"/>
    <x v="0"/>
    <x v="92"/>
    <x v="3"/>
    <x v="3"/>
    <n v="4305"/>
    <x v="0"/>
    <x v="3"/>
    <x v="0"/>
    <x v="0"/>
    <n v="51.96"/>
    <n v="1"/>
  </r>
  <r>
    <x v="613"/>
    <x v="2"/>
    <s v="2024-2025"/>
    <x v="0"/>
    <x v="92"/>
    <x v="3"/>
    <x v="3"/>
    <n v="4305"/>
    <x v="0"/>
    <x v="3"/>
    <x v="4"/>
    <x v="4"/>
    <n v="51.96"/>
    <n v="1"/>
  </r>
  <r>
    <x v="454"/>
    <x v="0"/>
    <s v="2023-2024"/>
    <x v="1"/>
    <x v="46"/>
    <x v="3"/>
    <x v="3"/>
    <n v="4740"/>
    <x v="0"/>
    <x v="17"/>
    <x v="0"/>
    <x v="0"/>
    <n v="51.96"/>
    <n v="1"/>
  </r>
  <r>
    <x v="541"/>
    <x v="0"/>
    <s v="2023-2024"/>
    <x v="0"/>
    <x v="73"/>
    <x v="6"/>
    <x v="6"/>
    <n v="5607"/>
    <x v="0"/>
    <x v="18"/>
    <x v="0"/>
    <x v="0"/>
    <n v="51.96"/>
    <n v="1"/>
  </r>
  <r>
    <x v="498"/>
    <x v="0"/>
    <s v="2023-2024"/>
    <x v="1"/>
    <x v="20"/>
    <x v="4"/>
    <x v="4"/>
    <n v="3429"/>
    <x v="0"/>
    <x v="8"/>
    <x v="0"/>
    <x v="0"/>
    <n v="51.96"/>
    <n v="1"/>
  </r>
  <r>
    <x v="314"/>
    <x v="0"/>
    <s v="2023-2024"/>
    <x v="0"/>
    <x v="24"/>
    <x v="1"/>
    <x v="1"/>
    <n v="2120"/>
    <x v="0"/>
    <x v="4"/>
    <x v="0"/>
    <x v="0"/>
    <n v="51.96"/>
    <n v="1"/>
  </r>
  <r>
    <x v="598"/>
    <x v="1"/>
    <s v="2022-2023"/>
    <x v="0"/>
    <x v="22"/>
    <x v="1"/>
    <x v="1"/>
    <n v="2539"/>
    <x v="0"/>
    <x v="2"/>
    <x v="0"/>
    <x v="0"/>
    <n v="51.96"/>
    <n v="1"/>
  </r>
  <r>
    <x v="614"/>
    <x v="1"/>
    <s v="2022-2023"/>
    <x v="0"/>
    <x v="88"/>
    <x v="6"/>
    <x v="6"/>
    <n v="5011"/>
    <x v="0"/>
    <x v="13"/>
    <x v="6"/>
    <x v="6"/>
    <n v="51.96"/>
    <n v="1"/>
  </r>
  <r>
    <x v="210"/>
    <x v="0"/>
    <s v="2023-2024"/>
    <x v="0"/>
    <x v="88"/>
    <x v="6"/>
    <x v="6"/>
    <n v="5011"/>
    <x v="0"/>
    <x v="13"/>
    <x v="0"/>
    <x v="0"/>
    <n v="51.96"/>
    <n v="1"/>
  </r>
  <r>
    <x v="416"/>
    <x v="0"/>
    <s v="2023-2024"/>
    <x v="0"/>
    <x v="57"/>
    <x v="6"/>
    <x v="6"/>
    <n v="5082"/>
    <x v="0"/>
    <x v="13"/>
    <x v="3"/>
    <x v="3"/>
    <n v="51.980000000000004"/>
    <n v="1"/>
  </r>
  <r>
    <x v="63"/>
    <x v="1"/>
    <s v="2022-2023"/>
    <x v="0"/>
    <x v="51"/>
    <x v="4"/>
    <x v="4"/>
    <n v="3630"/>
    <x v="0"/>
    <x v="16"/>
    <x v="7"/>
    <x v="7"/>
    <n v="51.980000000000004"/>
    <n v="1"/>
  </r>
  <r>
    <x v="502"/>
    <x v="0"/>
    <s v="2023-2024"/>
    <x v="0"/>
    <x v="74"/>
    <x v="1"/>
    <x v="1"/>
    <n v="2485"/>
    <x v="0"/>
    <x v="1"/>
    <x v="7"/>
    <x v="7"/>
    <n v="52.15"/>
    <n v="1"/>
  </r>
  <r>
    <x v="496"/>
    <x v="2"/>
    <s v="2024-2025"/>
    <x v="1"/>
    <x v="90"/>
    <x v="3"/>
    <x v="3"/>
    <n v="4700"/>
    <x v="0"/>
    <x v="17"/>
    <x v="4"/>
    <x v="4"/>
    <n v="52.269999999999996"/>
    <n v="1"/>
  </r>
  <r>
    <x v="3"/>
    <x v="0"/>
    <s v="2023-2024"/>
    <x v="0"/>
    <x v="61"/>
    <x v="6"/>
    <x v="6"/>
    <n v="5343"/>
    <x v="0"/>
    <x v="18"/>
    <x v="3"/>
    <x v="3"/>
    <n v="52.3"/>
    <n v="1"/>
  </r>
  <r>
    <x v="380"/>
    <x v="0"/>
    <s v="2023-2024"/>
    <x v="1"/>
    <x v="86"/>
    <x v="0"/>
    <x v="0"/>
    <n v="6725"/>
    <x v="0"/>
    <x v="20"/>
    <x v="2"/>
    <x v="2"/>
    <n v="52.45"/>
    <n v="1"/>
  </r>
  <r>
    <x v="394"/>
    <x v="0"/>
    <s v="2023-2024"/>
    <x v="0"/>
    <x v="63"/>
    <x v="1"/>
    <x v="1"/>
    <n v="2015"/>
    <x v="0"/>
    <x v="5"/>
    <x v="2"/>
    <x v="2"/>
    <n v="52.519999999999996"/>
    <n v="1"/>
  </r>
  <r>
    <x v="7"/>
    <x v="0"/>
    <s v="2023-2024"/>
    <x v="0"/>
    <x v="85"/>
    <x v="0"/>
    <x v="0"/>
    <n v="6530"/>
    <x v="0"/>
    <x v="20"/>
    <x v="0"/>
    <x v="0"/>
    <n v="52.71"/>
    <n v="1"/>
  </r>
  <r>
    <x v="491"/>
    <x v="0"/>
    <s v="2023-2024"/>
    <x v="0"/>
    <x v="92"/>
    <x v="3"/>
    <x v="3"/>
    <n v="4305"/>
    <x v="0"/>
    <x v="3"/>
    <x v="1"/>
    <x v="1"/>
    <n v="52.9"/>
    <n v="1"/>
  </r>
  <r>
    <x v="193"/>
    <x v="2"/>
    <s v="2024-2025"/>
    <x v="1"/>
    <x v="1"/>
    <x v="1"/>
    <x v="1"/>
    <n v="2478"/>
    <x v="0"/>
    <x v="1"/>
    <x v="2"/>
    <x v="2"/>
    <n v="52.92"/>
    <n v="1"/>
  </r>
  <r>
    <x v="532"/>
    <x v="1"/>
    <s v="2022-2023"/>
    <x v="1"/>
    <x v="46"/>
    <x v="3"/>
    <x v="3"/>
    <n v="4740"/>
    <x v="0"/>
    <x v="17"/>
    <x v="2"/>
    <x v="2"/>
    <n v="52.92"/>
    <n v="1"/>
  </r>
  <r>
    <x v="615"/>
    <x v="1"/>
    <s v="2022-2023"/>
    <x v="1"/>
    <x v="0"/>
    <x v="0"/>
    <x v="0"/>
    <n v="6021"/>
    <x v="0"/>
    <x v="0"/>
    <x v="3"/>
    <x v="3"/>
    <n v="52.94"/>
    <n v="1"/>
  </r>
  <r>
    <x v="616"/>
    <x v="0"/>
    <s v="2023-2024"/>
    <x v="0"/>
    <x v="77"/>
    <x v="5"/>
    <x v="5"/>
    <n v="7018"/>
    <x v="0"/>
    <x v="9"/>
    <x v="2"/>
    <x v="2"/>
    <n v="52.95"/>
    <n v="1"/>
  </r>
  <r>
    <x v="164"/>
    <x v="1"/>
    <s v="2022-2023"/>
    <x v="0"/>
    <x v="6"/>
    <x v="0"/>
    <x v="0"/>
    <n v="6010"/>
    <x v="0"/>
    <x v="0"/>
    <x v="3"/>
    <x v="3"/>
    <n v="52.97"/>
    <n v="1"/>
  </r>
  <r>
    <x v="595"/>
    <x v="0"/>
    <s v="2023-2024"/>
    <x v="0"/>
    <x v="28"/>
    <x v="1"/>
    <x v="1"/>
    <n v="2830"/>
    <x v="0"/>
    <x v="11"/>
    <x v="0"/>
    <x v="0"/>
    <n v="53"/>
    <n v="1"/>
  </r>
  <r>
    <x v="581"/>
    <x v="0"/>
    <s v="2023-2024"/>
    <x v="0"/>
    <x v="93"/>
    <x v="4"/>
    <x v="4"/>
    <n v="3915"/>
    <x v="0"/>
    <x v="16"/>
    <x v="3"/>
    <x v="3"/>
    <n v="53.430000000000007"/>
    <n v="1"/>
  </r>
  <r>
    <x v="599"/>
    <x v="2"/>
    <s v="2024-2025"/>
    <x v="0"/>
    <x v="77"/>
    <x v="5"/>
    <x v="5"/>
    <n v="7018"/>
    <x v="0"/>
    <x v="9"/>
    <x v="9"/>
    <x v="9"/>
    <n v="53.46"/>
    <n v="1"/>
  </r>
  <r>
    <x v="332"/>
    <x v="0"/>
    <s v="2023-2024"/>
    <x v="1"/>
    <x v="5"/>
    <x v="1"/>
    <x v="1"/>
    <n v="2067"/>
    <x v="0"/>
    <x v="5"/>
    <x v="4"/>
    <x v="4"/>
    <n v="53.82"/>
    <n v="1"/>
  </r>
  <r>
    <x v="289"/>
    <x v="1"/>
    <s v="2022-2023"/>
    <x v="0"/>
    <x v="96"/>
    <x v="4"/>
    <x v="4"/>
    <n v="3690"/>
    <x v="0"/>
    <x v="16"/>
    <x v="2"/>
    <x v="2"/>
    <n v="53.82"/>
    <n v="1"/>
  </r>
  <r>
    <x v="617"/>
    <x v="2"/>
    <s v="2024-2025"/>
    <x v="1"/>
    <x v="42"/>
    <x v="3"/>
    <x v="3"/>
    <n v="4870"/>
    <x v="0"/>
    <x v="12"/>
    <x v="6"/>
    <x v="6"/>
    <n v="53.89"/>
    <n v="1"/>
  </r>
  <r>
    <x v="618"/>
    <x v="1"/>
    <s v="2022-2023"/>
    <x v="0"/>
    <x v="89"/>
    <x v="4"/>
    <x v="4"/>
    <n v="3136"/>
    <x v="0"/>
    <x v="6"/>
    <x v="2"/>
    <x v="2"/>
    <n v="53.900000000000006"/>
    <n v="1"/>
  </r>
  <r>
    <x v="576"/>
    <x v="0"/>
    <s v="2023-2024"/>
    <x v="0"/>
    <x v="40"/>
    <x v="4"/>
    <x v="4"/>
    <n v="3353"/>
    <x v="0"/>
    <x v="8"/>
    <x v="3"/>
    <x v="3"/>
    <n v="53.91"/>
    <n v="1"/>
  </r>
  <r>
    <x v="619"/>
    <x v="0"/>
    <s v="2023-2024"/>
    <x v="1"/>
    <x v="56"/>
    <x v="1"/>
    <x v="1"/>
    <n v="2795"/>
    <x v="0"/>
    <x v="11"/>
    <x v="6"/>
    <x v="6"/>
    <n v="53.91"/>
    <n v="1"/>
  </r>
  <r>
    <x v="620"/>
    <x v="1"/>
    <s v="2022-2023"/>
    <x v="0"/>
    <x v="11"/>
    <x v="5"/>
    <x v="5"/>
    <n v="7010"/>
    <x v="0"/>
    <x v="9"/>
    <x v="0"/>
    <x v="0"/>
    <n v="53.91"/>
    <n v="1"/>
  </r>
  <r>
    <x v="150"/>
    <x v="0"/>
    <s v="2023-2024"/>
    <x v="1"/>
    <x v="70"/>
    <x v="4"/>
    <x v="4"/>
    <n v="3400"/>
    <x v="0"/>
    <x v="8"/>
    <x v="3"/>
    <x v="3"/>
    <n v="53.91"/>
    <n v="1"/>
  </r>
  <r>
    <x v="6"/>
    <x v="1"/>
    <s v="2022-2023"/>
    <x v="0"/>
    <x v="32"/>
    <x v="6"/>
    <x v="6"/>
    <n v="5169"/>
    <x v="0"/>
    <x v="13"/>
    <x v="0"/>
    <x v="0"/>
    <n v="53.91"/>
    <n v="1"/>
  </r>
  <r>
    <x v="47"/>
    <x v="2"/>
    <s v="2024-2025"/>
    <x v="0"/>
    <x v="96"/>
    <x v="4"/>
    <x v="4"/>
    <n v="3690"/>
    <x v="0"/>
    <x v="16"/>
    <x v="0"/>
    <x v="0"/>
    <n v="53.91"/>
    <n v="1"/>
  </r>
  <r>
    <x v="443"/>
    <x v="1"/>
    <s v="2022-2023"/>
    <x v="0"/>
    <x v="88"/>
    <x v="6"/>
    <x v="6"/>
    <n v="5011"/>
    <x v="0"/>
    <x v="13"/>
    <x v="6"/>
    <x v="6"/>
    <n v="53.91"/>
    <n v="1"/>
  </r>
  <r>
    <x v="46"/>
    <x v="2"/>
    <s v="2024-2025"/>
    <x v="0"/>
    <x v="28"/>
    <x v="1"/>
    <x v="1"/>
    <n v="2830"/>
    <x v="0"/>
    <x v="11"/>
    <x v="7"/>
    <x v="7"/>
    <n v="53.94"/>
    <n v="1"/>
  </r>
  <r>
    <x v="212"/>
    <x v="0"/>
    <s v="2023-2024"/>
    <x v="0"/>
    <x v="95"/>
    <x v="7"/>
    <x v="7"/>
    <n v="870"/>
    <x v="0"/>
    <x v="19"/>
    <x v="3"/>
    <x v="3"/>
    <n v="53.95"/>
    <n v="1"/>
  </r>
  <r>
    <x v="292"/>
    <x v="0"/>
    <s v="2023-2024"/>
    <x v="1"/>
    <x v="79"/>
    <x v="6"/>
    <x v="6"/>
    <n v="5290"/>
    <x v="0"/>
    <x v="18"/>
    <x v="3"/>
    <x v="3"/>
    <n v="53.95"/>
    <n v="1"/>
  </r>
  <r>
    <x v="591"/>
    <x v="2"/>
    <s v="2024-2025"/>
    <x v="0"/>
    <x v="38"/>
    <x v="3"/>
    <x v="3"/>
    <n v="4802"/>
    <x v="0"/>
    <x v="12"/>
    <x v="3"/>
    <x v="3"/>
    <n v="53.96"/>
    <n v="1"/>
  </r>
  <r>
    <x v="214"/>
    <x v="2"/>
    <s v="2024-2025"/>
    <x v="0"/>
    <x v="12"/>
    <x v="3"/>
    <x v="3"/>
    <n v="4068"/>
    <x v="0"/>
    <x v="10"/>
    <x v="9"/>
    <x v="9"/>
    <n v="54"/>
    <n v="1"/>
  </r>
  <r>
    <x v="77"/>
    <x v="1"/>
    <s v="2022-2023"/>
    <x v="0"/>
    <x v="26"/>
    <x v="0"/>
    <x v="0"/>
    <n v="6280"/>
    <x v="0"/>
    <x v="14"/>
    <x v="5"/>
    <x v="5"/>
    <n v="54.129999999999995"/>
    <n v="1"/>
  </r>
  <r>
    <x v="621"/>
    <x v="0"/>
    <s v="2023-2024"/>
    <x v="1"/>
    <x v="67"/>
    <x v="3"/>
    <x v="3"/>
    <n v="4551"/>
    <x v="0"/>
    <x v="15"/>
    <x v="0"/>
    <x v="0"/>
    <n v="54.62"/>
    <n v="1"/>
  </r>
  <r>
    <x v="20"/>
    <x v="0"/>
    <s v="2023-2024"/>
    <x v="0"/>
    <x v="9"/>
    <x v="4"/>
    <x v="4"/>
    <n v="3076"/>
    <x v="0"/>
    <x v="7"/>
    <x v="3"/>
    <x v="3"/>
    <n v="54.66"/>
    <n v="1"/>
  </r>
  <r>
    <x v="165"/>
    <x v="0"/>
    <s v="2023-2024"/>
    <x v="1"/>
    <x v="35"/>
    <x v="3"/>
    <x v="3"/>
    <n v="4558"/>
    <x v="0"/>
    <x v="15"/>
    <x v="6"/>
    <x v="6"/>
    <n v="54.82"/>
    <n v="1"/>
  </r>
  <r>
    <x v="622"/>
    <x v="0"/>
    <s v="2023-2024"/>
    <x v="0"/>
    <x v="89"/>
    <x v="4"/>
    <x v="4"/>
    <n v="3136"/>
    <x v="0"/>
    <x v="6"/>
    <x v="4"/>
    <x v="4"/>
    <n v="54.88"/>
    <n v="1"/>
  </r>
  <r>
    <x v="623"/>
    <x v="1"/>
    <s v="2022-2023"/>
    <x v="0"/>
    <x v="57"/>
    <x v="6"/>
    <x v="6"/>
    <n v="5082"/>
    <x v="0"/>
    <x v="13"/>
    <x v="5"/>
    <x v="5"/>
    <n v="54.89"/>
    <n v="1"/>
  </r>
  <r>
    <x v="227"/>
    <x v="0"/>
    <s v="2023-2024"/>
    <x v="1"/>
    <x v="52"/>
    <x v="3"/>
    <x v="3"/>
    <n v="4053"/>
    <x v="0"/>
    <x v="10"/>
    <x v="6"/>
    <x v="6"/>
    <n v="54.89"/>
    <n v="1"/>
  </r>
  <r>
    <x v="392"/>
    <x v="2"/>
    <s v="2024-2025"/>
    <x v="0"/>
    <x v="22"/>
    <x v="1"/>
    <x v="1"/>
    <n v="2539"/>
    <x v="0"/>
    <x v="2"/>
    <x v="1"/>
    <x v="1"/>
    <n v="54.89"/>
    <n v="1"/>
  </r>
  <r>
    <x v="338"/>
    <x v="0"/>
    <s v="2023-2024"/>
    <x v="0"/>
    <x v="32"/>
    <x v="6"/>
    <x v="6"/>
    <n v="5169"/>
    <x v="0"/>
    <x v="13"/>
    <x v="6"/>
    <x v="6"/>
    <n v="54.92"/>
    <n v="1"/>
  </r>
  <r>
    <x v="224"/>
    <x v="1"/>
    <s v="2022-2023"/>
    <x v="1"/>
    <x v="83"/>
    <x v="0"/>
    <x v="0"/>
    <n v="6052"/>
    <x v="0"/>
    <x v="0"/>
    <x v="3"/>
    <x v="3"/>
    <n v="54.97"/>
    <n v="1"/>
  </r>
  <r>
    <x v="33"/>
    <x v="2"/>
    <s v="2024-2025"/>
    <x v="1"/>
    <x v="90"/>
    <x v="3"/>
    <x v="3"/>
    <n v="4700"/>
    <x v="0"/>
    <x v="17"/>
    <x v="9"/>
    <x v="9"/>
    <n v="54.99"/>
    <n v="1"/>
  </r>
  <r>
    <x v="624"/>
    <x v="2"/>
    <s v="2024-2025"/>
    <x v="0"/>
    <x v="43"/>
    <x v="1"/>
    <x v="1"/>
    <n v="2560"/>
    <x v="0"/>
    <x v="2"/>
    <x v="4"/>
    <x v="4"/>
    <n v="55"/>
    <n v="1"/>
  </r>
  <r>
    <x v="192"/>
    <x v="1"/>
    <s v="2022-2023"/>
    <x v="1"/>
    <x v="35"/>
    <x v="3"/>
    <x v="3"/>
    <n v="4558"/>
    <x v="0"/>
    <x v="15"/>
    <x v="1"/>
    <x v="1"/>
    <n v="55.13"/>
    <n v="1"/>
  </r>
  <r>
    <x v="625"/>
    <x v="0"/>
    <s v="2023-2024"/>
    <x v="0"/>
    <x v="92"/>
    <x v="3"/>
    <x v="3"/>
    <n v="4305"/>
    <x v="0"/>
    <x v="3"/>
    <x v="5"/>
    <x v="5"/>
    <n v="55.14"/>
    <n v="1"/>
  </r>
  <r>
    <x v="471"/>
    <x v="2"/>
    <s v="2024-2025"/>
    <x v="1"/>
    <x v="47"/>
    <x v="1"/>
    <x v="1"/>
    <n v="2101"/>
    <x v="0"/>
    <x v="4"/>
    <x v="1"/>
    <x v="1"/>
    <n v="55.47"/>
    <n v="1"/>
  </r>
  <r>
    <x v="424"/>
    <x v="0"/>
    <s v="2023-2024"/>
    <x v="0"/>
    <x v="44"/>
    <x v="4"/>
    <x v="4"/>
    <n v="3977"/>
    <x v="0"/>
    <x v="16"/>
    <x v="5"/>
    <x v="5"/>
    <n v="55.5"/>
    <n v="1"/>
  </r>
  <r>
    <x v="40"/>
    <x v="0"/>
    <s v="2023-2024"/>
    <x v="0"/>
    <x v="67"/>
    <x v="3"/>
    <x v="3"/>
    <n v="4551"/>
    <x v="0"/>
    <x v="15"/>
    <x v="7"/>
    <x v="7"/>
    <n v="55.57"/>
    <n v="1"/>
  </r>
  <r>
    <x v="316"/>
    <x v="0"/>
    <s v="2023-2024"/>
    <x v="0"/>
    <x v="45"/>
    <x v="3"/>
    <x v="3"/>
    <n v="4570"/>
    <x v="0"/>
    <x v="15"/>
    <x v="2"/>
    <x v="2"/>
    <n v="55.86"/>
    <n v="1"/>
  </r>
  <r>
    <x v="82"/>
    <x v="2"/>
    <s v="2024-2025"/>
    <x v="0"/>
    <x v="92"/>
    <x v="3"/>
    <x v="3"/>
    <n v="4305"/>
    <x v="0"/>
    <x v="3"/>
    <x v="4"/>
    <x v="4"/>
    <n v="55.86"/>
    <n v="1"/>
  </r>
  <r>
    <x v="292"/>
    <x v="0"/>
    <s v="2023-2024"/>
    <x v="1"/>
    <x v="76"/>
    <x v="1"/>
    <x v="1"/>
    <n v="2031"/>
    <x v="0"/>
    <x v="5"/>
    <x v="4"/>
    <x v="4"/>
    <n v="55.9"/>
    <n v="1"/>
  </r>
  <r>
    <x v="548"/>
    <x v="1"/>
    <s v="2022-2023"/>
    <x v="0"/>
    <x v="58"/>
    <x v="0"/>
    <x v="0"/>
    <n v="6027"/>
    <x v="0"/>
    <x v="0"/>
    <x v="4"/>
    <x v="4"/>
    <n v="55.92"/>
    <n v="1"/>
  </r>
  <r>
    <x v="626"/>
    <x v="2"/>
    <s v="2024-2025"/>
    <x v="0"/>
    <x v="63"/>
    <x v="1"/>
    <x v="1"/>
    <n v="2015"/>
    <x v="0"/>
    <x v="5"/>
    <x v="9"/>
    <x v="9"/>
    <n v="55.93"/>
    <n v="1"/>
  </r>
  <r>
    <x v="615"/>
    <x v="1"/>
    <s v="2022-2023"/>
    <x v="0"/>
    <x v="89"/>
    <x v="4"/>
    <x v="4"/>
    <n v="3136"/>
    <x v="0"/>
    <x v="6"/>
    <x v="4"/>
    <x v="4"/>
    <n v="55.93"/>
    <n v="1"/>
  </r>
  <r>
    <x v="134"/>
    <x v="0"/>
    <s v="2023-2024"/>
    <x v="1"/>
    <x v="9"/>
    <x v="4"/>
    <x v="4"/>
    <n v="3076"/>
    <x v="0"/>
    <x v="7"/>
    <x v="1"/>
    <x v="1"/>
    <n v="55.93"/>
    <n v="1"/>
  </r>
  <r>
    <x v="587"/>
    <x v="0"/>
    <s v="2023-2024"/>
    <x v="0"/>
    <x v="93"/>
    <x v="4"/>
    <x v="4"/>
    <n v="3915"/>
    <x v="0"/>
    <x v="16"/>
    <x v="3"/>
    <x v="3"/>
    <n v="55.93"/>
    <n v="1"/>
  </r>
  <r>
    <x v="272"/>
    <x v="1"/>
    <s v="2022-2023"/>
    <x v="1"/>
    <x v="53"/>
    <x v="3"/>
    <x v="3"/>
    <n v="4119"/>
    <x v="0"/>
    <x v="10"/>
    <x v="2"/>
    <x v="2"/>
    <n v="55.93"/>
    <n v="1"/>
  </r>
  <r>
    <x v="522"/>
    <x v="0"/>
    <s v="2023-2024"/>
    <x v="0"/>
    <x v="59"/>
    <x v="3"/>
    <x v="3"/>
    <n v="4509"/>
    <x v="0"/>
    <x v="3"/>
    <x v="4"/>
    <x v="4"/>
    <n v="55.95"/>
    <n v="1"/>
  </r>
  <r>
    <x v="149"/>
    <x v="2"/>
    <s v="2024-2025"/>
    <x v="0"/>
    <x v="5"/>
    <x v="1"/>
    <x v="1"/>
    <n v="2067"/>
    <x v="0"/>
    <x v="5"/>
    <x v="6"/>
    <x v="6"/>
    <n v="56"/>
    <n v="1"/>
  </r>
  <r>
    <x v="443"/>
    <x v="1"/>
    <s v="2022-2023"/>
    <x v="1"/>
    <x v="79"/>
    <x v="6"/>
    <x v="6"/>
    <n v="5290"/>
    <x v="0"/>
    <x v="18"/>
    <x v="2"/>
    <x v="2"/>
    <n v="56.46"/>
    <n v="1"/>
  </r>
  <r>
    <x v="479"/>
    <x v="2"/>
    <s v="2024-2025"/>
    <x v="0"/>
    <x v="59"/>
    <x v="3"/>
    <x v="3"/>
    <n v="4509"/>
    <x v="0"/>
    <x v="3"/>
    <x v="3"/>
    <x v="3"/>
    <n v="56.699999999999996"/>
    <n v="1"/>
  </r>
  <r>
    <x v="315"/>
    <x v="0"/>
    <s v="2023-2024"/>
    <x v="1"/>
    <x v="13"/>
    <x v="1"/>
    <x v="1"/>
    <n v="2480"/>
    <x v="0"/>
    <x v="1"/>
    <x v="5"/>
    <x v="5"/>
    <n v="56.81"/>
    <n v="1"/>
  </r>
  <r>
    <x v="394"/>
    <x v="0"/>
    <s v="2023-2024"/>
    <x v="1"/>
    <x v="54"/>
    <x v="4"/>
    <x v="4"/>
    <n v="3030"/>
    <x v="0"/>
    <x v="7"/>
    <x v="2"/>
    <x v="2"/>
    <n v="56.81"/>
    <n v="1"/>
  </r>
  <r>
    <x v="331"/>
    <x v="0"/>
    <s v="2023-2024"/>
    <x v="0"/>
    <x v="13"/>
    <x v="1"/>
    <x v="1"/>
    <n v="2480"/>
    <x v="0"/>
    <x v="1"/>
    <x v="1"/>
    <x v="1"/>
    <n v="57"/>
    <n v="1"/>
  </r>
  <r>
    <x v="345"/>
    <x v="1"/>
    <s v="2022-2023"/>
    <x v="0"/>
    <x v="10"/>
    <x v="4"/>
    <x v="4"/>
    <n v="3551"/>
    <x v="0"/>
    <x v="8"/>
    <x v="5"/>
    <x v="5"/>
    <n v="57.18"/>
    <n v="1"/>
  </r>
  <r>
    <x v="535"/>
    <x v="1"/>
    <s v="2022-2023"/>
    <x v="0"/>
    <x v="75"/>
    <x v="0"/>
    <x v="0"/>
    <n v="6450"/>
    <x v="0"/>
    <x v="20"/>
    <x v="3"/>
    <x v="3"/>
    <n v="57.2"/>
    <n v="1"/>
  </r>
  <r>
    <x v="296"/>
    <x v="0"/>
    <s v="2023-2024"/>
    <x v="0"/>
    <x v="58"/>
    <x v="0"/>
    <x v="0"/>
    <n v="6027"/>
    <x v="0"/>
    <x v="0"/>
    <x v="7"/>
    <x v="7"/>
    <n v="57.2"/>
    <n v="1"/>
  </r>
  <r>
    <x v="297"/>
    <x v="2"/>
    <s v="2024-2025"/>
    <x v="0"/>
    <x v="66"/>
    <x v="3"/>
    <x v="3"/>
    <n v="4883"/>
    <x v="0"/>
    <x v="12"/>
    <x v="3"/>
    <x v="3"/>
    <n v="57.44"/>
    <n v="1"/>
  </r>
  <r>
    <x v="507"/>
    <x v="0"/>
    <s v="2023-2024"/>
    <x v="1"/>
    <x v="17"/>
    <x v="3"/>
    <x v="3"/>
    <n v="4825"/>
    <x v="0"/>
    <x v="12"/>
    <x v="0"/>
    <x v="0"/>
    <n v="57.66"/>
    <n v="1"/>
  </r>
  <r>
    <x v="494"/>
    <x v="2"/>
    <s v="2024-2025"/>
    <x v="1"/>
    <x v="2"/>
    <x v="2"/>
    <x v="2"/>
    <n v="2617"/>
    <x v="0"/>
    <x v="2"/>
    <x v="5"/>
    <x v="5"/>
    <n v="57.8"/>
    <n v="1"/>
  </r>
  <r>
    <x v="171"/>
    <x v="1"/>
    <s v="2022-2023"/>
    <x v="1"/>
    <x v="86"/>
    <x v="0"/>
    <x v="0"/>
    <n v="6725"/>
    <x v="0"/>
    <x v="20"/>
    <x v="7"/>
    <x v="7"/>
    <n v="57.86"/>
    <n v="1"/>
  </r>
  <r>
    <x v="61"/>
    <x v="1"/>
    <s v="2022-2023"/>
    <x v="1"/>
    <x v="46"/>
    <x v="3"/>
    <x v="3"/>
    <n v="4740"/>
    <x v="0"/>
    <x v="17"/>
    <x v="6"/>
    <x v="6"/>
    <n v="57.88"/>
    <n v="1"/>
  </r>
  <r>
    <x v="179"/>
    <x v="0"/>
    <s v="2023-2024"/>
    <x v="0"/>
    <x v="27"/>
    <x v="4"/>
    <x v="4"/>
    <n v="3066"/>
    <x v="0"/>
    <x v="7"/>
    <x v="0"/>
    <x v="0"/>
    <n v="57.91"/>
    <n v="1"/>
  </r>
  <r>
    <x v="393"/>
    <x v="0"/>
    <s v="2023-2024"/>
    <x v="0"/>
    <x v="51"/>
    <x v="4"/>
    <x v="4"/>
    <n v="3630"/>
    <x v="0"/>
    <x v="16"/>
    <x v="7"/>
    <x v="7"/>
    <n v="57.94"/>
    <n v="1"/>
  </r>
  <r>
    <x v="497"/>
    <x v="0"/>
    <s v="2023-2024"/>
    <x v="1"/>
    <x v="17"/>
    <x v="3"/>
    <x v="3"/>
    <n v="4825"/>
    <x v="0"/>
    <x v="12"/>
    <x v="3"/>
    <x v="3"/>
    <n v="57.940000000000005"/>
    <n v="1"/>
  </r>
  <r>
    <x v="480"/>
    <x v="0"/>
    <s v="2023-2024"/>
    <x v="0"/>
    <x v="28"/>
    <x v="1"/>
    <x v="1"/>
    <n v="2830"/>
    <x v="0"/>
    <x v="11"/>
    <x v="3"/>
    <x v="3"/>
    <n v="57.96"/>
    <n v="1"/>
  </r>
  <r>
    <x v="247"/>
    <x v="2"/>
    <s v="2024-2025"/>
    <x v="1"/>
    <x v="35"/>
    <x v="3"/>
    <x v="3"/>
    <n v="4558"/>
    <x v="0"/>
    <x v="15"/>
    <x v="7"/>
    <x v="7"/>
    <n v="58.19"/>
    <n v="1"/>
  </r>
  <r>
    <x v="15"/>
    <x v="0"/>
    <s v="2023-2024"/>
    <x v="1"/>
    <x v="0"/>
    <x v="0"/>
    <x v="0"/>
    <n v="6021"/>
    <x v="0"/>
    <x v="0"/>
    <x v="7"/>
    <x v="7"/>
    <n v="58.459999999999994"/>
    <n v="1"/>
  </r>
  <r>
    <x v="27"/>
    <x v="0"/>
    <s v="2023-2024"/>
    <x v="0"/>
    <x v="78"/>
    <x v="1"/>
    <x v="1"/>
    <n v="2141"/>
    <x v="0"/>
    <x v="4"/>
    <x v="7"/>
    <x v="7"/>
    <n v="58.769999999999996"/>
    <n v="1"/>
  </r>
  <r>
    <x v="627"/>
    <x v="2"/>
    <s v="2024-2025"/>
    <x v="0"/>
    <x v="20"/>
    <x v="4"/>
    <x v="4"/>
    <n v="3429"/>
    <x v="0"/>
    <x v="8"/>
    <x v="2"/>
    <x v="2"/>
    <n v="58.82"/>
    <n v="1"/>
  </r>
  <r>
    <x v="524"/>
    <x v="0"/>
    <s v="2023-2024"/>
    <x v="1"/>
    <x v="83"/>
    <x v="0"/>
    <x v="0"/>
    <n v="6052"/>
    <x v="0"/>
    <x v="0"/>
    <x v="5"/>
    <x v="5"/>
    <n v="58.84"/>
    <n v="1"/>
  </r>
  <r>
    <x v="628"/>
    <x v="0"/>
    <s v="2023-2024"/>
    <x v="1"/>
    <x v="81"/>
    <x v="3"/>
    <x v="3"/>
    <n v="4680"/>
    <x v="0"/>
    <x v="17"/>
    <x v="5"/>
    <x v="5"/>
    <n v="58.88"/>
    <n v="1"/>
  </r>
  <r>
    <x v="629"/>
    <x v="1"/>
    <s v="2022-2023"/>
    <x v="1"/>
    <x v="42"/>
    <x v="3"/>
    <x v="3"/>
    <n v="4870"/>
    <x v="0"/>
    <x v="12"/>
    <x v="7"/>
    <x v="7"/>
    <n v="58.89"/>
    <n v="1"/>
  </r>
  <r>
    <x v="351"/>
    <x v="0"/>
    <s v="2023-2024"/>
    <x v="1"/>
    <x v="72"/>
    <x v="4"/>
    <x v="4"/>
    <n v="3931"/>
    <x v="0"/>
    <x v="16"/>
    <x v="6"/>
    <x v="6"/>
    <n v="58.9"/>
    <n v="1"/>
  </r>
  <r>
    <x v="20"/>
    <x v="0"/>
    <s v="2023-2024"/>
    <x v="1"/>
    <x v="23"/>
    <x v="1"/>
    <x v="1"/>
    <n v="2650"/>
    <x v="0"/>
    <x v="11"/>
    <x v="1"/>
    <x v="1"/>
    <n v="58.9"/>
    <n v="1"/>
  </r>
  <r>
    <x v="193"/>
    <x v="2"/>
    <s v="2024-2025"/>
    <x v="0"/>
    <x v="28"/>
    <x v="1"/>
    <x v="1"/>
    <n v="2830"/>
    <x v="0"/>
    <x v="11"/>
    <x v="0"/>
    <x v="0"/>
    <n v="58.96"/>
    <n v="1"/>
  </r>
  <r>
    <x v="364"/>
    <x v="2"/>
    <s v="2024-2025"/>
    <x v="1"/>
    <x v="80"/>
    <x v="0"/>
    <x v="0"/>
    <n v="6109"/>
    <x v="0"/>
    <x v="14"/>
    <x v="4"/>
    <x v="4"/>
    <n v="58.96"/>
    <n v="1"/>
  </r>
  <r>
    <x v="408"/>
    <x v="1"/>
    <s v="2022-2023"/>
    <x v="0"/>
    <x v="21"/>
    <x v="3"/>
    <x v="3"/>
    <n v="4012"/>
    <x v="0"/>
    <x v="10"/>
    <x v="7"/>
    <x v="7"/>
    <n v="58.96"/>
    <n v="1"/>
  </r>
  <r>
    <x v="41"/>
    <x v="1"/>
    <s v="2022-2023"/>
    <x v="0"/>
    <x v="78"/>
    <x v="1"/>
    <x v="1"/>
    <n v="2141"/>
    <x v="0"/>
    <x v="4"/>
    <x v="3"/>
    <x v="3"/>
    <n v="58.97"/>
    <n v="1"/>
  </r>
  <r>
    <x v="528"/>
    <x v="1"/>
    <s v="2022-2023"/>
    <x v="0"/>
    <x v="32"/>
    <x v="6"/>
    <x v="6"/>
    <n v="5169"/>
    <x v="0"/>
    <x v="13"/>
    <x v="3"/>
    <x v="3"/>
    <n v="59"/>
    <n v="1"/>
  </r>
  <r>
    <x v="266"/>
    <x v="1"/>
    <s v="2022-2023"/>
    <x v="1"/>
    <x v="23"/>
    <x v="1"/>
    <x v="1"/>
    <n v="2650"/>
    <x v="0"/>
    <x v="11"/>
    <x v="3"/>
    <x v="3"/>
    <n v="59"/>
    <n v="1"/>
  </r>
  <r>
    <x v="145"/>
    <x v="0"/>
    <s v="2023-2024"/>
    <x v="0"/>
    <x v="5"/>
    <x v="1"/>
    <x v="1"/>
    <n v="2067"/>
    <x v="0"/>
    <x v="5"/>
    <x v="0"/>
    <x v="0"/>
    <n v="59.3"/>
    <n v="1"/>
  </r>
  <r>
    <x v="251"/>
    <x v="2"/>
    <s v="2024-2025"/>
    <x v="1"/>
    <x v="22"/>
    <x v="1"/>
    <x v="1"/>
    <n v="2539"/>
    <x v="0"/>
    <x v="2"/>
    <x v="2"/>
    <x v="2"/>
    <n v="59.43"/>
    <n v="1"/>
  </r>
  <r>
    <x v="124"/>
    <x v="2"/>
    <s v="2024-2025"/>
    <x v="0"/>
    <x v="58"/>
    <x v="0"/>
    <x v="0"/>
    <n v="6027"/>
    <x v="0"/>
    <x v="0"/>
    <x v="5"/>
    <x v="5"/>
    <n v="59.45"/>
    <n v="1"/>
  </r>
  <r>
    <x v="205"/>
    <x v="0"/>
    <s v="2023-2024"/>
    <x v="1"/>
    <x v="71"/>
    <x v="6"/>
    <x v="6"/>
    <n v="5043"/>
    <x v="0"/>
    <x v="13"/>
    <x v="4"/>
    <x v="4"/>
    <n v="59.580000000000005"/>
    <n v="1"/>
  </r>
  <r>
    <x v="90"/>
    <x v="2"/>
    <s v="2024-2025"/>
    <x v="0"/>
    <x v="14"/>
    <x v="1"/>
    <x v="1"/>
    <n v="2790"/>
    <x v="0"/>
    <x v="11"/>
    <x v="1"/>
    <x v="1"/>
    <n v="59.85"/>
    <n v="1"/>
  </r>
  <r>
    <x v="340"/>
    <x v="2"/>
    <s v="2024-2025"/>
    <x v="1"/>
    <x v="42"/>
    <x v="3"/>
    <x v="3"/>
    <n v="4870"/>
    <x v="0"/>
    <x v="12"/>
    <x v="1"/>
    <x v="1"/>
    <n v="59.88"/>
    <n v="1"/>
  </r>
  <r>
    <x v="583"/>
    <x v="2"/>
    <s v="2024-2025"/>
    <x v="1"/>
    <x v="12"/>
    <x v="3"/>
    <x v="3"/>
    <n v="4068"/>
    <x v="0"/>
    <x v="10"/>
    <x v="1"/>
    <x v="1"/>
    <n v="59.88"/>
    <n v="1"/>
  </r>
  <r>
    <x v="102"/>
    <x v="0"/>
    <s v="2023-2024"/>
    <x v="0"/>
    <x v="64"/>
    <x v="1"/>
    <x v="1"/>
    <n v="2350"/>
    <x v="0"/>
    <x v="1"/>
    <x v="4"/>
    <x v="4"/>
    <n v="59.9"/>
    <n v="1"/>
  </r>
  <r>
    <x v="403"/>
    <x v="0"/>
    <s v="2023-2024"/>
    <x v="0"/>
    <x v="28"/>
    <x v="1"/>
    <x v="1"/>
    <n v="2830"/>
    <x v="0"/>
    <x v="11"/>
    <x v="0"/>
    <x v="0"/>
    <n v="59.9"/>
    <n v="1"/>
  </r>
  <r>
    <x v="331"/>
    <x v="0"/>
    <s v="2023-2024"/>
    <x v="1"/>
    <x v="87"/>
    <x v="2"/>
    <x v="2"/>
    <n v="2609"/>
    <x v="0"/>
    <x v="2"/>
    <x v="2"/>
    <x v="2"/>
    <n v="59.9"/>
    <n v="1"/>
  </r>
  <r>
    <x v="403"/>
    <x v="0"/>
    <s v="2023-2024"/>
    <x v="1"/>
    <x v="83"/>
    <x v="0"/>
    <x v="0"/>
    <n v="6052"/>
    <x v="0"/>
    <x v="0"/>
    <x v="6"/>
    <x v="6"/>
    <n v="59.9"/>
    <n v="1"/>
  </r>
  <r>
    <x v="630"/>
    <x v="0"/>
    <s v="2023-2024"/>
    <x v="1"/>
    <x v="17"/>
    <x v="3"/>
    <x v="3"/>
    <n v="4825"/>
    <x v="0"/>
    <x v="12"/>
    <x v="4"/>
    <x v="4"/>
    <n v="59.9"/>
    <n v="1"/>
  </r>
  <r>
    <x v="16"/>
    <x v="1"/>
    <s v="2022-2023"/>
    <x v="1"/>
    <x v="46"/>
    <x v="3"/>
    <x v="3"/>
    <n v="4740"/>
    <x v="0"/>
    <x v="17"/>
    <x v="2"/>
    <x v="2"/>
    <n v="59.900000000000006"/>
    <n v="1"/>
  </r>
  <r>
    <x v="631"/>
    <x v="2"/>
    <s v="2024-2025"/>
    <x v="1"/>
    <x v="9"/>
    <x v="4"/>
    <x v="4"/>
    <n v="3076"/>
    <x v="0"/>
    <x v="7"/>
    <x v="9"/>
    <x v="9"/>
    <n v="59.94"/>
    <n v="1"/>
  </r>
  <r>
    <x v="500"/>
    <x v="1"/>
    <s v="2022-2023"/>
    <x v="1"/>
    <x v="56"/>
    <x v="1"/>
    <x v="1"/>
    <n v="2795"/>
    <x v="0"/>
    <x v="11"/>
    <x v="3"/>
    <x v="3"/>
    <n v="59.96"/>
    <n v="1"/>
  </r>
  <r>
    <x v="136"/>
    <x v="0"/>
    <s v="2023-2024"/>
    <x v="0"/>
    <x v="90"/>
    <x v="3"/>
    <x v="3"/>
    <n v="4700"/>
    <x v="0"/>
    <x v="17"/>
    <x v="3"/>
    <x v="3"/>
    <n v="59.96"/>
    <n v="1"/>
  </r>
  <r>
    <x v="632"/>
    <x v="2"/>
    <s v="2024-2025"/>
    <x v="1"/>
    <x v="41"/>
    <x v="5"/>
    <x v="5"/>
    <n v="7320"/>
    <x v="0"/>
    <x v="9"/>
    <x v="3"/>
    <x v="3"/>
    <n v="59.97"/>
    <n v="1"/>
  </r>
  <r>
    <x v="532"/>
    <x v="1"/>
    <s v="2022-2023"/>
    <x v="0"/>
    <x v="7"/>
    <x v="4"/>
    <x v="4"/>
    <n v="3175"/>
    <x v="0"/>
    <x v="6"/>
    <x v="4"/>
    <x v="4"/>
    <n v="59.97"/>
    <n v="1"/>
  </r>
  <r>
    <x v="254"/>
    <x v="2"/>
    <s v="2024-2025"/>
    <x v="1"/>
    <x v="78"/>
    <x v="1"/>
    <x v="1"/>
    <n v="2141"/>
    <x v="0"/>
    <x v="4"/>
    <x v="3"/>
    <x v="3"/>
    <n v="59.97"/>
    <n v="1"/>
  </r>
  <r>
    <x v="461"/>
    <x v="2"/>
    <s v="2024-2025"/>
    <x v="1"/>
    <x v="76"/>
    <x v="1"/>
    <x v="1"/>
    <n v="2031"/>
    <x v="0"/>
    <x v="5"/>
    <x v="3"/>
    <x v="3"/>
    <n v="59.97"/>
    <n v="1"/>
  </r>
  <r>
    <x v="633"/>
    <x v="1"/>
    <s v="2022-2023"/>
    <x v="1"/>
    <x v="90"/>
    <x v="3"/>
    <x v="3"/>
    <n v="4700"/>
    <x v="0"/>
    <x v="17"/>
    <x v="9"/>
    <x v="9"/>
    <n v="59.97"/>
    <n v="1"/>
  </r>
  <r>
    <x v="524"/>
    <x v="0"/>
    <s v="2023-2024"/>
    <x v="0"/>
    <x v="89"/>
    <x v="4"/>
    <x v="4"/>
    <n v="3136"/>
    <x v="0"/>
    <x v="6"/>
    <x v="9"/>
    <x v="9"/>
    <n v="59.98"/>
    <n v="1"/>
  </r>
  <r>
    <x v="51"/>
    <x v="0"/>
    <s v="2023-2024"/>
    <x v="0"/>
    <x v="11"/>
    <x v="5"/>
    <x v="5"/>
    <n v="7010"/>
    <x v="0"/>
    <x v="9"/>
    <x v="3"/>
    <x v="3"/>
    <n v="60"/>
    <n v="1"/>
  </r>
  <r>
    <x v="59"/>
    <x v="0"/>
    <s v="2023-2024"/>
    <x v="0"/>
    <x v="13"/>
    <x v="1"/>
    <x v="1"/>
    <n v="2480"/>
    <x v="0"/>
    <x v="1"/>
    <x v="0"/>
    <x v="0"/>
    <n v="60.2"/>
    <n v="1"/>
  </r>
  <r>
    <x v="250"/>
    <x v="0"/>
    <s v="2023-2024"/>
    <x v="1"/>
    <x v="48"/>
    <x v="3"/>
    <x v="3"/>
    <n v="4566"/>
    <x v="0"/>
    <x v="15"/>
    <x v="3"/>
    <x v="3"/>
    <n v="60.440000000000005"/>
    <n v="1"/>
  </r>
  <r>
    <x v="589"/>
    <x v="0"/>
    <s v="2023-2024"/>
    <x v="1"/>
    <x v="53"/>
    <x v="3"/>
    <x v="3"/>
    <n v="4119"/>
    <x v="0"/>
    <x v="10"/>
    <x v="3"/>
    <x v="3"/>
    <n v="60.78"/>
    <n v="1"/>
  </r>
  <r>
    <x v="199"/>
    <x v="0"/>
    <s v="2023-2024"/>
    <x v="1"/>
    <x v="12"/>
    <x v="3"/>
    <x v="3"/>
    <n v="4068"/>
    <x v="0"/>
    <x v="10"/>
    <x v="6"/>
    <x v="6"/>
    <n v="60.879999999999995"/>
    <n v="1"/>
  </r>
  <r>
    <x v="476"/>
    <x v="1"/>
    <s v="2022-2023"/>
    <x v="0"/>
    <x v="68"/>
    <x v="7"/>
    <x v="7"/>
    <n v="800"/>
    <x v="0"/>
    <x v="19"/>
    <x v="9"/>
    <x v="9"/>
    <n v="61"/>
    <n v="1"/>
  </r>
  <r>
    <x v="398"/>
    <x v="0"/>
    <s v="2023-2024"/>
    <x v="0"/>
    <x v="26"/>
    <x v="0"/>
    <x v="0"/>
    <n v="6280"/>
    <x v="0"/>
    <x v="14"/>
    <x v="1"/>
    <x v="1"/>
    <n v="61.1"/>
    <n v="1"/>
  </r>
  <r>
    <x v="634"/>
    <x v="1"/>
    <s v="2022-2023"/>
    <x v="0"/>
    <x v="75"/>
    <x v="0"/>
    <x v="0"/>
    <n v="6450"/>
    <x v="0"/>
    <x v="20"/>
    <x v="0"/>
    <x v="0"/>
    <n v="61.13"/>
    <n v="1"/>
  </r>
  <r>
    <x v="540"/>
    <x v="2"/>
    <s v="2024-2025"/>
    <x v="1"/>
    <x v="86"/>
    <x v="0"/>
    <x v="0"/>
    <n v="6725"/>
    <x v="0"/>
    <x v="20"/>
    <x v="5"/>
    <x v="5"/>
    <n v="61.410000000000004"/>
    <n v="1"/>
  </r>
  <r>
    <x v="558"/>
    <x v="0"/>
    <s v="2023-2024"/>
    <x v="1"/>
    <x v="76"/>
    <x v="1"/>
    <x v="1"/>
    <n v="2031"/>
    <x v="0"/>
    <x v="5"/>
    <x v="7"/>
    <x v="7"/>
    <n v="61.449999999999996"/>
    <n v="1"/>
  </r>
  <r>
    <x v="520"/>
    <x v="0"/>
    <s v="2023-2024"/>
    <x v="0"/>
    <x v="27"/>
    <x v="4"/>
    <x v="4"/>
    <n v="3066"/>
    <x v="0"/>
    <x v="7"/>
    <x v="6"/>
    <x v="6"/>
    <n v="61.569999999999993"/>
    <n v="1"/>
  </r>
  <r>
    <x v="405"/>
    <x v="2"/>
    <s v="2024-2025"/>
    <x v="1"/>
    <x v="41"/>
    <x v="5"/>
    <x v="5"/>
    <n v="7320"/>
    <x v="0"/>
    <x v="9"/>
    <x v="5"/>
    <x v="5"/>
    <n v="61.8"/>
    <n v="1"/>
  </r>
  <r>
    <x v="178"/>
    <x v="0"/>
    <s v="2023-2024"/>
    <x v="1"/>
    <x v="86"/>
    <x v="0"/>
    <x v="0"/>
    <n v="6725"/>
    <x v="0"/>
    <x v="20"/>
    <x v="2"/>
    <x v="2"/>
    <n v="61.89"/>
    <n v="1"/>
  </r>
  <r>
    <x v="43"/>
    <x v="1"/>
    <s v="2022-2023"/>
    <x v="0"/>
    <x v="6"/>
    <x v="0"/>
    <x v="0"/>
    <n v="6010"/>
    <x v="0"/>
    <x v="0"/>
    <x v="6"/>
    <x v="6"/>
    <n v="61.91"/>
    <n v="1"/>
  </r>
  <r>
    <x v="635"/>
    <x v="0"/>
    <s v="2023-2024"/>
    <x v="1"/>
    <x v="41"/>
    <x v="5"/>
    <x v="5"/>
    <n v="7320"/>
    <x v="0"/>
    <x v="9"/>
    <x v="3"/>
    <x v="3"/>
    <n v="61.940000000000005"/>
    <n v="1"/>
  </r>
  <r>
    <x v="469"/>
    <x v="1"/>
    <s v="2022-2023"/>
    <x v="0"/>
    <x v="95"/>
    <x v="7"/>
    <x v="7"/>
    <n v="870"/>
    <x v="0"/>
    <x v="19"/>
    <x v="3"/>
    <x v="3"/>
    <n v="61.96"/>
    <n v="1"/>
  </r>
  <r>
    <x v="305"/>
    <x v="0"/>
    <s v="2023-2024"/>
    <x v="0"/>
    <x v="30"/>
    <x v="4"/>
    <x v="4"/>
    <n v="3131"/>
    <x v="0"/>
    <x v="6"/>
    <x v="2"/>
    <x v="2"/>
    <n v="62.15"/>
    <n v="1"/>
  </r>
  <r>
    <x v="273"/>
    <x v="1"/>
    <s v="2022-2023"/>
    <x v="0"/>
    <x v="85"/>
    <x v="0"/>
    <x v="0"/>
    <n v="6530"/>
    <x v="0"/>
    <x v="20"/>
    <x v="7"/>
    <x v="7"/>
    <n v="62.21"/>
    <n v="1"/>
  </r>
  <r>
    <x v="13"/>
    <x v="0"/>
    <s v="2023-2024"/>
    <x v="1"/>
    <x v="72"/>
    <x v="4"/>
    <x v="4"/>
    <n v="3931"/>
    <x v="0"/>
    <x v="16"/>
    <x v="3"/>
    <x v="3"/>
    <n v="62.35"/>
    <n v="1"/>
  </r>
  <r>
    <x v="163"/>
    <x v="0"/>
    <s v="2023-2024"/>
    <x v="0"/>
    <x v="29"/>
    <x v="4"/>
    <x v="4"/>
    <n v="3500"/>
    <x v="0"/>
    <x v="8"/>
    <x v="3"/>
    <x v="3"/>
    <n v="62.46"/>
    <n v="1"/>
  </r>
  <r>
    <x v="636"/>
    <x v="0"/>
    <s v="2023-2024"/>
    <x v="0"/>
    <x v="45"/>
    <x v="3"/>
    <x v="3"/>
    <n v="4570"/>
    <x v="0"/>
    <x v="15"/>
    <x v="0"/>
    <x v="0"/>
    <n v="62.480000000000004"/>
    <n v="1"/>
  </r>
  <r>
    <x v="14"/>
    <x v="0"/>
    <s v="2023-2024"/>
    <x v="0"/>
    <x v="42"/>
    <x v="3"/>
    <x v="3"/>
    <n v="4870"/>
    <x v="0"/>
    <x v="12"/>
    <x v="7"/>
    <x v="7"/>
    <n v="62.49"/>
    <n v="1"/>
  </r>
  <r>
    <x v="637"/>
    <x v="1"/>
    <s v="2022-2023"/>
    <x v="0"/>
    <x v="75"/>
    <x v="0"/>
    <x v="0"/>
    <n v="6450"/>
    <x v="0"/>
    <x v="20"/>
    <x v="2"/>
    <x v="2"/>
    <n v="62.620000000000005"/>
    <n v="1"/>
  </r>
  <r>
    <x v="570"/>
    <x v="0"/>
    <s v="2023-2024"/>
    <x v="0"/>
    <x v="10"/>
    <x v="4"/>
    <x v="4"/>
    <n v="3551"/>
    <x v="0"/>
    <x v="8"/>
    <x v="5"/>
    <x v="5"/>
    <n v="62.75"/>
    <n v="1"/>
  </r>
  <r>
    <x v="185"/>
    <x v="0"/>
    <s v="2023-2024"/>
    <x v="1"/>
    <x v="51"/>
    <x v="4"/>
    <x v="4"/>
    <n v="3630"/>
    <x v="0"/>
    <x v="16"/>
    <x v="6"/>
    <x v="6"/>
    <n v="62.839999999999996"/>
    <n v="1"/>
  </r>
  <r>
    <x v="638"/>
    <x v="0"/>
    <s v="2023-2024"/>
    <x v="0"/>
    <x v="33"/>
    <x v="4"/>
    <x v="4"/>
    <n v="3280"/>
    <x v="0"/>
    <x v="8"/>
    <x v="5"/>
    <x v="5"/>
    <n v="62.910000000000004"/>
    <n v="1"/>
  </r>
  <r>
    <x v="334"/>
    <x v="2"/>
    <s v="2024-2025"/>
    <x v="0"/>
    <x v="82"/>
    <x v="3"/>
    <x v="3"/>
    <n v="4655"/>
    <x v="0"/>
    <x v="17"/>
    <x v="0"/>
    <x v="0"/>
    <n v="63"/>
    <n v="1"/>
  </r>
  <r>
    <x v="113"/>
    <x v="2"/>
    <s v="2024-2025"/>
    <x v="0"/>
    <x v="13"/>
    <x v="1"/>
    <x v="1"/>
    <n v="2480"/>
    <x v="0"/>
    <x v="1"/>
    <x v="1"/>
    <x v="1"/>
    <n v="63.11"/>
    <n v="1"/>
  </r>
  <r>
    <x v="445"/>
    <x v="0"/>
    <s v="2023-2024"/>
    <x v="0"/>
    <x v="88"/>
    <x v="6"/>
    <x v="6"/>
    <n v="5011"/>
    <x v="0"/>
    <x v="13"/>
    <x v="2"/>
    <x v="2"/>
    <n v="63.46"/>
    <n v="1"/>
  </r>
  <r>
    <x v="631"/>
    <x v="2"/>
    <s v="2024-2025"/>
    <x v="0"/>
    <x v="77"/>
    <x v="5"/>
    <x v="5"/>
    <n v="7018"/>
    <x v="0"/>
    <x v="9"/>
    <x v="7"/>
    <x v="7"/>
    <n v="63.64"/>
    <n v="1"/>
  </r>
  <r>
    <x v="639"/>
    <x v="1"/>
    <s v="2022-2023"/>
    <x v="0"/>
    <x v="75"/>
    <x v="0"/>
    <x v="0"/>
    <n v="6450"/>
    <x v="0"/>
    <x v="20"/>
    <x v="6"/>
    <x v="6"/>
    <n v="63.89"/>
    <n v="1"/>
  </r>
  <r>
    <x v="432"/>
    <x v="0"/>
    <s v="2023-2024"/>
    <x v="0"/>
    <x v="38"/>
    <x v="3"/>
    <x v="3"/>
    <n v="4802"/>
    <x v="0"/>
    <x v="12"/>
    <x v="7"/>
    <x v="7"/>
    <n v="63.92"/>
    <n v="1"/>
  </r>
  <r>
    <x v="640"/>
    <x v="0"/>
    <s v="2023-2024"/>
    <x v="0"/>
    <x v="43"/>
    <x v="1"/>
    <x v="1"/>
    <n v="2560"/>
    <x v="0"/>
    <x v="2"/>
    <x v="0"/>
    <x v="0"/>
    <n v="63.92"/>
    <n v="1"/>
  </r>
  <r>
    <x v="308"/>
    <x v="1"/>
    <s v="2022-2023"/>
    <x v="1"/>
    <x v="83"/>
    <x v="0"/>
    <x v="0"/>
    <n v="6052"/>
    <x v="0"/>
    <x v="0"/>
    <x v="2"/>
    <x v="2"/>
    <n v="63.92"/>
    <n v="1"/>
  </r>
  <r>
    <x v="496"/>
    <x v="2"/>
    <s v="2024-2025"/>
    <x v="1"/>
    <x v="47"/>
    <x v="1"/>
    <x v="1"/>
    <n v="2101"/>
    <x v="0"/>
    <x v="4"/>
    <x v="9"/>
    <x v="9"/>
    <n v="63.92"/>
    <n v="1"/>
  </r>
  <r>
    <x v="52"/>
    <x v="2"/>
    <s v="2024-2025"/>
    <x v="0"/>
    <x v="26"/>
    <x v="0"/>
    <x v="0"/>
    <n v="6280"/>
    <x v="0"/>
    <x v="14"/>
    <x v="1"/>
    <x v="1"/>
    <n v="64"/>
    <n v="1"/>
  </r>
  <r>
    <x v="191"/>
    <x v="0"/>
    <s v="2023-2024"/>
    <x v="0"/>
    <x v="64"/>
    <x v="1"/>
    <x v="1"/>
    <n v="2350"/>
    <x v="0"/>
    <x v="1"/>
    <x v="1"/>
    <x v="1"/>
    <n v="64.87"/>
    <n v="1"/>
  </r>
  <r>
    <x v="225"/>
    <x v="0"/>
    <s v="2023-2024"/>
    <x v="1"/>
    <x v="0"/>
    <x v="0"/>
    <x v="0"/>
    <n v="6021"/>
    <x v="0"/>
    <x v="0"/>
    <x v="4"/>
    <x v="4"/>
    <n v="64.89"/>
    <n v="1"/>
  </r>
  <r>
    <x v="543"/>
    <x v="0"/>
    <s v="2023-2024"/>
    <x v="0"/>
    <x v="45"/>
    <x v="3"/>
    <x v="3"/>
    <n v="4570"/>
    <x v="0"/>
    <x v="15"/>
    <x v="7"/>
    <x v="7"/>
    <n v="64.900000000000006"/>
    <n v="1"/>
  </r>
  <r>
    <x v="35"/>
    <x v="0"/>
    <s v="2023-2024"/>
    <x v="0"/>
    <x v="63"/>
    <x v="1"/>
    <x v="1"/>
    <n v="2015"/>
    <x v="0"/>
    <x v="5"/>
    <x v="0"/>
    <x v="0"/>
    <n v="64.95"/>
    <n v="1"/>
  </r>
  <r>
    <x v="362"/>
    <x v="0"/>
    <s v="2023-2024"/>
    <x v="0"/>
    <x v="95"/>
    <x v="7"/>
    <x v="7"/>
    <n v="870"/>
    <x v="0"/>
    <x v="19"/>
    <x v="3"/>
    <x v="3"/>
    <n v="64.95"/>
    <n v="1"/>
  </r>
  <r>
    <x v="221"/>
    <x v="0"/>
    <s v="2023-2024"/>
    <x v="1"/>
    <x v="71"/>
    <x v="6"/>
    <x v="6"/>
    <n v="5043"/>
    <x v="0"/>
    <x v="13"/>
    <x v="3"/>
    <x v="3"/>
    <n v="64.95"/>
    <n v="1"/>
  </r>
  <r>
    <x v="598"/>
    <x v="1"/>
    <s v="2022-2023"/>
    <x v="0"/>
    <x v="15"/>
    <x v="1"/>
    <x v="1"/>
    <n v="2020"/>
    <x v="0"/>
    <x v="5"/>
    <x v="0"/>
    <x v="0"/>
    <n v="64.95"/>
    <n v="1"/>
  </r>
  <r>
    <x v="518"/>
    <x v="0"/>
    <s v="2023-2024"/>
    <x v="1"/>
    <x v="76"/>
    <x v="1"/>
    <x v="1"/>
    <n v="2031"/>
    <x v="0"/>
    <x v="5"/>
    <x v="0"/>
    <x v="0"/>
    <n v="64.95"/>
    <n v="1"/>
  </r>
  <r>
    <x v="618"/>
    <x v="1"/>
    <s v="2022-2023"/>
    <x v="0"/>
    <x v="32"/>
    <x v="6"/>
    <x v="6"/>
    <n v="5169"/>
    <x v="0"/>
    <x v="13"/>
    <x v="0"/>
    <x v="0"/>
    <n v="64.95"/>
    <n v="1"/>
  </r>
  <r>
    <x v="20"/>
    <x v="0"/>
    <s v="2023-2024"/>
    <x v="0"/>
    <x v="51"/>
    <x v="4"/>
    <x v="4"/>
    <n v="3630"/>
    <x v="0"/>
    <x v="16"/>
    <x v="4"/>
    <x v="4"/>
    <n v="64.95"/>
    <n v="1"/>
  </r>
  <r>
    <x v="497"/>
    <x v="0"/>
    <s v="2023-2024"/>
    <x v="1"/>
    <x v="55"/>
    <x v="3"/>
    <x v="3"/>
    <n v="4703"/>
    <x v="0"/>
    <x v="17"/>
    <x v="3"/>
    <x v="3"/>
    <n v="64.95"/>
    <n v="1"/>
  </r>
  <r>
    <x v="410"/>
    <x v="1"/>
    <s v="2022-2023"/>
    <x v="0"/>
    <x v="27"/>
    <x v="4"/>
    <x v="4"/>
    <n v="3066"/>
    <x v="0"/>
    <x v="7"/>
    <x v="8"/>
    <x v="8"/>
    <n v="64.960000000000008"/>
    <n v="1"/>
  </r>
  <r>
    <x v="324"/>
    <x v="0"/>
    <s v="2023-2024"/>
    <x v="0"/>
    <x v="5"/>
    <x v="1"/>
    <x v="1"/>
    <n v="2067"/>
    <x v="0"/>
    <x v="5"/>
    <x v="1"/>
    <x v="1"/>
    <n v="64.98"/>
    <n v="1"/>
  </r>
  <r>
    <x v="189"/>
    <x v="2"/>
    <s v="2024-2025"/>
    <x v="1"/>
    <x v="59"/>
    <x v="3"/>
    <x v="3"/>
    <n v="4509"/>
    <x v="0"/>
    <x v="3"/>
    <x v="1"/>
    <x v="1"/>
    <n v="65.209999999999994"/>
    <n v="1"/>
  </r>
  <r>
    <x v="641"/>
    <x v="0"/>
    <s v="2023-2024"/>
    <x v="0"/>
    <x v="77"/>
    <x v="5"/>
    <x v="5"/>
    <n v="7018"/>
    <x v="0"/>
    <x v="9"/>
    <x v="3"/>
    <x v="3"/>
    <n v="65.490000000000009"/>
    <n v="1"/>
  </r>
  <r>
    <x v="43"/>
    <x v="1"/>
    <s v="2022-2023"/>
    <x v="1"/>
    <x v="52"/>
    <x v="3"/>
    <x v="3"/>
    <n v="4053"/>
    <x v="0"/>
    <x v="10"/>
    <x v="3"/>
    <x v="3"/>
    <n v="65.490000000000009"/>
    <n v="1"/>
  </r>
  <r>
    <x v="596"/>
    <x v="0"/>
    <s v="2023-2024"/>
    <x v="1"/>
    <x v="36"/>
    <x v="4"/>
    <x v="4"/>
    <n v="3148"/>
    <x v="0"/>
    <x v="6"/>
    <x v="9"/>
    <x v="9"/>
    <n v="65.5"/>
    <n v="1"/>
  </r>
  <r>
    <x v="631"/>
    <x v="2"/>
    <s v="2024-2025"/>
    <x v="1"/>
    <x v="74"/>
    <x v="1"/>
    <x v="1"/>
    <n v="2485"/>
    <x v="0"/>
    <x v="1"/>
    <x v="2"/>
    <x v="2"/>
    <n v="65.56"/>
    <n v="1"/>
  </r>
  <r>
    <x v="115"/>
    <x v="0"/>
    <s v="2023-2024"/>
    <x v="0"/>
    <x v="58"/>
    <x v="0"/>
    <x v="0"/>
    <n v="6027"/>
    <x v="0"/>
    <x v="0"/>
    <x v="6"/>
    <x v="6"/>
    <n v="65.8"/>
    <n v="1"/>
  </r>
  <r>
    <x v="112"/>
    <x v="0"/>
    <s v="2023-2024"/>
    <x v="1"/>
    <x v="71"/>
    <x v="6"/>
    <x v="6"/>
    <n v="5043"/>
    <x v="0"/>
    <x v="13"/>
    <x v="2"/>
    <x v="2"/>
    <n v="65.88"/>
    <n v="1"/>
  </r>
  <r>
    <x v="195"/>
    <x v="0"/>
    <s v="2023-2024"/>
    <x v="1"/>
    <x v="30"/>
    <x v="4"/>
    <x v="4"/>
    <n v="3131"/>
    <x v="0"/>
    <x v="6"/>
    <x v="6"/>
    <x v="6"/>
    <n v="65.88"/>
    <n v="1"/>
  </r>
  <r>
    <x v="327"/>
    <x v="0"/>
    <s v="2023-2024"/>
    <x v="0"/>
    <x v="40"/>
    <x v="4"/>
    <x v="4"/>
    <n v="3353"/>
    <x v="0"/>
    <x v="8"/>
    <x v="1"/>
    <x v="1"/>
    <n v="65.89"/>
    <n v="1"/>
  </r>
  <r>
    <x v="642"/>
    <x v="2"/>
    <s v="2024-2025"/>
    <x v="1"/>
    <x v="43"/>
    <x v="1"/>
    <x v="1"/>
    <n v="2560"/>
    <x v="0"/>
    <x v="2"/>
    <x v="0"/>
    <x v="0"/>
    <n v="65.89"/>
    <n v="1"/>
  </r>
  <r>
    <x v="570"/>
    <x v="0"/>
    <s v="2023-2024"/>
    <x v="0"/>
    <x v="27"/>
    <x v="4"/>
    <x v="4"/>
    <n v="3066"/>
    <x v="0"/>
    <x v="7"/>
    <x v="2"/>
    <x v="2"/>
    <n v="65.89"/>
    <n v="1"/>
  </r>
  <r>
    <x v="420"/>
    <x v="1"/>
    <s v="2022-2023"/>
    <x v="1"/>
    <x v="82"/>
    <x v="3"/>
    <x v="3"/>
    <n v="4655"/>
    <x v="0"/>
    <x v="17"/>
    <x v="0"/>
    <x v="0"/>
    <n v="65.89"/>
    <n v="1"/>
  </r>
  <r>
    <x v="588"/>
    <x v="0"/>
    <s v="2023-2024"/>
    <x v="1"/>
    <x v="70"/>
    <x v="4"/>
    <x v="4"/>
    <n v="3400"/>
    <x v="0"/>
    <x v="8"/>
    <x v="0"/>
    <x v="0"/>
    <n v="65.89"/>
    <n v="1"/>
  </r>
  <r>
    <x v="83"/>
    <x v="1"/>
    <s v="2022-2023"/>
    <x v="0"/>
    <x v="58"/>
    <x v="0"/>
    <x v="0"/>
    <n v="6027"/>
    <x v="0"/>
    <x v="0"/>
    <x v="9"/>
    <x v="9"/>
    <n v="65.89"/>
    <n v="1"/>
  </r>
  <r>
    <x v="643"/>
    <x v="0"/>
    <s v="2023-2024"/>
    <x v="1"/>
    <x v="80"/>
    <x v="0"/>
    <x v="0"/>
    <n v="6109"/>
    <x v="0"/>
    <x v="14"/>
    <x v="9"/>
    <x v="9"/>
    <n v="65.89"/>
    <n v="1"/>
  </r>
  <r>
    <x v="430"/>
    <x v="0"/>
    <s v="2023-2024"/>
    <x v="0"/>
    <x v="15"/>
    <x v="1"/>
    <x v="1"/>
    <n v="2020"/>
    <x v="0"/>
    <x v="5"/>
    <x v="0"/>
    <x v="0"/>
    <n v="65.89"/>
    <n v="1"/>
  </r>
  <r>
    <x v="225"/>
    <x v="0"/>
    <s v="2023-2024"/>
    <x v="0"/>
    <x v="21"/>
    <x v="3"/>
    <x v="3"/>
    <n v="4012"/>
    <x v="0"/>
    <x v="10"/>
    <x v="0"/>
    <x v="0"/>
    <n v="65.89"/>
    <n v="1"/>
  </r>
  <r>
    <x v="604"/>
    <x v="2"/>
    <s v="2024-2025"/>
    <x v="1"/>
    <x v="41"/>
    <x v="5"/>
    <x v="5"/>
    <n v="7320"/>
    <x v="0"/>
    <x v="9"/>
    <x v="5"/>
    <x v="5"/>
    <n v="65.900000000000006"/>
    <n v="1"/>
  </r>
  <r>
    <x v="479"/>
    <x v="2"/>
    <s v="2024-2025"/>
    <x v="1"/>
    <x v="74"/>
    <x v="1"/>
    <x v="1"/>
    <n v="2485"/>
    <x v="0"/>
    <x v="1"/>
    <x v="4"/>
    <x v="4"/>
    <n v="65.92"/>
    <n v="1"/>
  </r>
  <r>
    <x v="53"/>
    <x v="0"/>
    <s v="2023-2024"/>
    <x v="1"/>
    <x v="43"/>
    <x v="1"/>
    <x v="1"/>
    <n v="2560"/>
    <x v="0"/>
    <x v="2"/>
    <x v="1"/>
    <x v="1"/>
    <n v="65.930000000000007"/>
    <n v="1"/>
  </r>
  <r>
    <x v="140"/>
    <x v="0"/>
    <s v="2023-2024"/>
    <x v="0"/>
    <x v="45"/>
    <x v="3"/>
    <x v="3"/>
    <n v="4570"/>
    <x v="0"/>
    <x v="15"/>
    <x v="4"/>
    <x v="4"/>
    <n v="65.930000000000007"/>
    <n v="1"/>
  </r>
  <r>
    <x v="518"/>
    <x v="0"/>
    <s v="2023-2024"/>
    <x v="0"/>
    <x v="68"/>
    <x v="7"/>
    <x v="7"/>
    <n v="800"/>
    <x v="0"/>
    <x v="19"/>
    <x v="3"/>
    <x v="3"/>
    <n v="65.960000000000008"/>
    <n v="1"/>
  </r>
  <r>
    <x v="395"/>
    <x v="1"/>
    <s v="2022-2023"/>
    <x v="1"/>
    <x v="86"/>
    <x v="0"/>
    <x v="0"/>
    <n v="6725"/>
    <x v="0"/>
    <x v="20"/>
    <x v="9"/>
    <x v="9"/>
    <n v="66"/>
    <n v="1"/>
  </r>
  <r>
    <x v="259"/>
    <x v="2"/>
    <s v="2024-2025"/>
    <x v="1"/>
    <x v="48"/>
    <x v="3"/>
    <x v="3"/>
    <n v="4566"/>
    <x v="0"/>
    <x v="15"/>
    <x v="2"/>
    <x v="2"/>
    <n v="66.11"/>
    <n v="1"/>
  </r>
  <r>
    <x v="294"/>
    <x v="1"/>
    <s v="2022-2023"/>
    <x v="0"/>
    <x v="37"/>
    <x v="1"/>
    <x v="1"/>
    <n v="2750"/>
    <x v="0"/>
    <x v="11"/>
    <x v="6"/>
    <x v="6"/>
    <n v="66.650000000000006"/>
    <n v="1"/>
  </r>
  <r>
    <x v="625"/>
    <x v="0"/>
    <s v="2023-2024"/>
    <x v="0"/>
    <x v="39"/>
    <x v="0"/>
    <x v="0"/>
    <n v="6330"/>
    <x v="0"/>
    <x v="14"/>
    <x v="8"/>
    <x v="8"/>
    <n v="66.87"/>
    <n v="1"/>
  </r>
  <r>
    <x v="342"/>
    <x v="0"/>
    <s v="2023-2024"/>
    <x v="0"/>
    <x v="49"/>
    <x v="4"/>
    <x v="4"/>
    <n v="3134"/>
    <x v="0"/>
    <x v="6"/>
    <x v="2"/>
    <x v="2"/>
    <n v="66.87"/>
    <n v="1"/>
  </r>
  <r>
    <x v="227"/>
    <x v="0"/>
    <s v="2023-2024"/>
    <x v="1"/>
    <x v="26"/>
    <x v="0"/>
    <x v="0"/>
    <n v="6280"/>
    <x v="0"/>
    <x v="14"/>
    <x v="8"/>
    <x v="8"/>
    <n v="66.92"/>
    <n v="1"/>
  </r>
  <r>
    <x v="235"/>
    <x v="1"/>
    <s v="2022-2023"/>
    <x v="0"/>
    <x v="28"/>
    <x v="1"/>
    <x v="1"/>
    <n v="2830"/>
    <x v="0"/>
    <x v="11"/>
    <x v="8"/>
    <x v="8"/>
    <n v="66.930000000000007"/>
    <n v="1"/>
  </r>
  <r>
    <x v="3"/>
    <x v="0"/>
    <s v="2023-2024"/>
    <x v="0"/>
    <x v="66"/>
    <x v="3"/>
    <x v="3"/>
    <n v="4883"/>
    <x v="0"/>
    <x v="12"/>
    <x v="3"/>
    <x v="3"/>
    <n v="66.94"/>
    <n v="1"/>
  </r>
  <r>
    <x v="499"/>
    <x v="0"/>
    <s v="2023-2024"/>
    <x v="0"/>
    <x v="58"/>
    <x v="0"/>
    <x v="0"/>
    <n v="6027"/>
    <x v="0"/>
    <x v="0"/>
    <x v="3"/>
    <x v="3"/>
    <n v="66.94"/>
    <n v="1"/>
  </r>
  <r>
    <x v="587"/>
    <x v="0"/>
    <s v="2023-2024"/>
    <x v="1"/>
    <x v="71"/>
    <x v="6"/>
    <x v="6"/>
    <n v="5043"/>
    <x v="0"/>
    <x v="13"/>
    <x v="3"/>
    <x v="3"/>
    <n v="66.95"/>
    <n v="1"/>
  </r>
  <r>
    <x v="342"/>
    <x v="0"/>
    <s v="2023-2024"/>
    <x v="1"/>
    <x v="77"/>
    <x v="5"/>
    <x v="5"/>
    <n v="7018"/>
    <x v="0"/>
    <x v="9"/>
    <x v="3"/>
    <x v="3"/>
    <n v="66.960000000000008"/>
    <n v="1"/>
  </r>
  <r>
    <x v="644"/>
    <x v="0"/>
    <s v="2023-2024"/>
    <x v="0"/>
    <x v="68"/>
    <x v="7"/>
    <x v="7"/>
    <n v="800"/>
    <x v="0"/>
    <x v="19"/>
    <x v="7"/>
    <x v="7"/>
    <n v="67.180000000000007"/>
    <n v="1"/>
  </r>
  <r>
    <x v="645"/>
    <x v="0"/>
    <s v="2023-2024"/>
    <x v="0"/>
    <x v="51"/>
    <x v="4"/>
    <x v="4"/>
    <n v="3630"/>
    <x v="0"/>
    <x v="16"/>
    <x v="5"/>
    <x v="5"/>
    <n v="67.430000000000007"/>
    <n v="1"/>
  </r>
  <r>
    <x v="621"/>
    <x v="0"/>
    <s v="2023-2024"/>
    <x v="1"/>
    <x v="60"/>
    <x v="1"/>
    <x v="1"/>
    <n v="2541"/>
    <x v="0"/>
    <x v="2"/>
    <x v="8"/>
    <x v="8"/>
    <n v="67.45"/>
    <n v="1"/>
  </r>
  <r>
    <x v="335"/>
    <x v="1"/>
    <s v="2022-2023"/>
    <x v="1"/>
    <x v="49"/>
    <x v="4"/>
    <x v="4"/>
    <n v="3134"/>
    <x v="0"/>
    <x v="6"/>
    <x v="3"/>
    <x v="3"/>
    <n v="67.47"/>
    <n v="1"/>
  </r>
  <r>
    <x v="525"/>
    <x v="2"/>
    <s v="2024-2025"/>
    <x v="0"/>
    <x v="34"/>
    <x v="4"/>
    <x v="4"/>
    <n v="3018"/>
    <x v="0"/>
    <x v="7"/>
    <x v="1"/>
    <x v="1"/>
    <n v="67.58"/>
    <n v="1"/>
  </r>
  <r>
    <x v="362"/>
    <x v="0"/>
    <s v="2023-2024"/>
    <x v="0"/>
    <x v="69"/>
    <x v="4"/>
    <x v="4"/>
    <n v="3199"/>
    <x v="0"/>
    <x v="6"/>
    <x v="3"/>
    <x v="3"/>
    <n v="67.66"/>
    <n v="1"/>
  </r>
  <r>
    <x v="176"/>
    <x v="2"/>
    <s v="2024-2025"/>
    <x v="0"/>
    <x v="28"/>
    <x v="1"/>
    <x v="1"/>
    <n v="2830"/>
    <x v="0"/>
    <x v="11"/>
    <x v="6"/>
    <x v="6"/>
    <n v="67.83"/>
    <n v="1"/>
  </r>
  <r>
    <x v="532"/>
    <x v="1"/>
    <s v="2022-2023"/>
    <x v="1"/>
    <x v="94"/>
    <x v="5"/>
    <x v="5"/>
    <n v="7250"/>
    <x v="0"/>
    <x v="9"/>
    <x v="4"/>
    <x v="4"/>
    <n v="67.83"/>
    <n v="1"/>
  </r>
  <r>
    <x v="71"/>
    <x v="0"/>
    <s v="2023-2024"/>
    <x v="0"/>
    <x v="54"/>
    <x v="4"/>
    <x v="4"/>
    <n v="3030"/>
    <x v="0"/>
    <x v="7"/>
    <x v="1"/>
    <x v="1"/>
    <n v="67.83"/>
    <n v="1"/>
  </r>
  <r>
    <x v="646"/>
    <x v="0"/>
    <s v="2023-2024"/>
    <x v="1"/>
    <x v="90"/>
    <x v="3"/>
    <x v="3"/>
    <n v="4700"/>
    <x v="0"/>
    <x v="17"/>
    <x v="5"/>
    <x v="5"/>
    <n v="67.849999999999994"/>
    <n v="1"/>
  </r>
  <r>
    <x v="118"/>
    <x v="1"/>
    <s v="2022-2023"/>
    <x v="1"/>
    <x v="12"/>
    <x v="3"/>
    <x v="3"/>
    <n v="4068"/>
    <x v="0"/>
    <x v="10"/>
    <x v="8"/>
    <x v="8"/>
    <n v="67.86"/>
    <n v="1"/>
  </r>
  <r>
    <x v="279"/>
    <x v="2"/>
    <s v="2024-2025"/>
    <x v="0"/>
    <x v="54"/>
    <x v="4"/>
    <x v="4"/>
    <n v="3030"/>
    <x v="0"/>
    <x v="7"/>
    <x v="2"/>
    <x v="2"/>
    <n v="67.89"/>
    <n v="1"/>
  </r>
  <r>
    <x v="647"/>
    <x v="0"/>
    <s v="2023-2024"/>
    <x v="1"/>
    <x v="54"/>
    <x v="4"/>
    <x v="4"/>
    <n v="3030"/>
    <x v="0"/>
    <x v="7"/>
    <x v="0"/>
    <x v="0"/>
    <n v="67.94"/>
    <n v="1"/>
  </r>
  <r>
    <x v="366"/>
    <x v="1"/>
    <s v="2022-2023"/>
    <x v="0"/>
    <x v="24"/>
    <x v="1"/>
    <x v="1"/>
    <n v="2120"/>
    <x v="0"/>
    <x v="4"/>
    <x v="3"/>
    <x v="3"/>
    <n v="68"/>
    <n v="1"/>
  </r>
  <r>
    <x v="120"/>
    <x v="2"/>
    <s v="2024-2025"/>
    <x v="0"/>
    <x v="67"/>
    <x v="3"/>
    <x v="3"/>
    <n v="4551"/>
    <x v="0"/>
    <x v="15"/>
    <x v="4"/>
    <x v="4"/>
    <n v="68.290000000000006"/>
    <n v="1"/>
  </r>
  <r>
    <x v="311"/>
    <x v="0"/>
    <s v="2023-2024"/>
    <x v="0"/>
    <x v="2"/>
    <x v="2"/>
    <x v="2"/>
    <n v="2617"/>
    <x v="0"/>
    <x v="2"/>
    <x v="8"/>
    <x v="8"/>
    <n v="68.419999999999987"/>
    <n v="1"/>
  </r>
  <r>
    <x v="370"/>
    <x v="2"/>
    <s v="2024-2025"/>
    <x v="0"/>
    <x v="24"/>
    <x v="1"/>
    <x v="1"/>
    <n v="2120"/>
    <x v="0"/>
    <x v="4"/>
    <x v="7"/>
    <x v="7"/>
    <n v="68.44"/>
    <n v="1"/>
  </r>
  <r>
    <x v="2"/>
    <x v="1"/>
    <s v="2022-2023"/>
    <x v="1"/>
    <x v="48"/>
    <x v="3"/>
    <x v="3"/>
    <n v="4566"/>
    <x v="0"/>
    <x v="15"/>
    <x v="7"/>
    <x v="7"/>
    <n v="69.11"/>
    <n v="1"/>
  </r>
  <r>
    <x v="449"/>
    <x v="0"/>
    <s v="2023-2024"/>
    <x v="1"/>
    <x v="4"/>
    <x v="1"/>
    <x v="1"/>
    <n v="2154"/>
    <x v="0"/>
    <x v="4"/>
    <x v="8"/>
    <x v="8"/>
    <n v="69.2"/>
    <n v="1"/>
  </r>
  <r>
    <x v="438"/>
    <x v="1"/>
    <s v="2022-2023"/>
    <x v="0"/>
    <x v="40"/>
    <x v="4"/>
    <x v="4"/>
    <n v="3353"/>
    <x v="0"/>
    <x v="8"/>
    <x v="7"/>
    <x v="7"/>
    <n v="69.27"/>
    <n v="1"/>
  </r>
  <r>
    <x v="447"/>
    <x v="0"/>
    <s v="2023-2024"/>
    <x v="1"/>
    <x v="12"/>
    <x v="3"/>
    <x v="3"/>
    <n v="4068"/>
    <x v="0"/>
    <x v="10"/>
    <x v="8"/>
    <x v="8"/>
    <n v="69.3"/>
    <n v="1"/>
  </r>
  <r>
    <x v="175"/>
    <x v="1"/>
    <s v="2022-2023"/>
    <x v="0"/>
    <x v="31"/>
    <x v="1"/>
    <x v="1"/>
    <n v="2116"/>
    <x v="0"/>
    <x v="4"/>
    <x v="1"/>
    <x v="1"/>
    <n v="69.400000000000006"/>
    <n v="1"/>
  </r>
  <r>
    <x v="252"/>
    <x v="1"/>
    <s v="2022-2023"/>
    <x v="0"/>
    <x v="13"/>
    <x v="1"/>
    <x v="1"/>
    <n v="2480"/>
    <x v="0"/>
    <x v="1"/>
    <x v="1"/>
    <x v="1"/>
    <n v="69.86"/>
    <n v="1"/>
  </r>
  <r>
    <x v="590"/>
    <x v="0"/>
    <s v="2023-2024"/>
    <x v="0"/>
    <x v="52"/>
    <x v="3"/>
    <x v="3"/>
    <n v="4053"/>
    <x v="0"/>
    <x v="10"/>
    <x v="0"/>
    <x v="0"/>
    <n v="70"/>
    <n v="1"/>
  </r>
  <r>
    <x v="378"/>
    <x v="1"/>
    <s v="2022-2023"/>
    <x v="1"/>
    <x v="74"/>
    <x v="1"/>
    <x v="1"/>
    <n v="2485"/>
    <x v="0"/>
    <x v="1"/>
    <x v="3"/>
    <x v="3"/>
    <n v="70.25"/>
    <n v="1"/>
  </r>
  <r>
    <x v="628"/>
    <x v="0"/>
    <s v="2023-2024"/>
    <x v="0"/>
    <x v="40"/>
    <x v="4"/>
    <x v="4"/>
    <n v="3353"/>
    <x v="0"/>
    <x v="8"/>
    <x v="2"/>
    <x v="2"/>
    <n v="70.34"/>
    <n v="1"/>
  </r>
  <r>
    <x v="132"/>
    <x v="0"/>
    <s v="2023-2024"/>
    <x v="1"/>
    <x v="77"/>
    <x v="5"/>
    <x v="5"/>
    <n v="7018"/>
    <x v="0"/>
    <x v="9"/>
    <x v="3"/>
    <x v="3"/>
    <n v="70.45"/>
    <n v="1"/>
  </r>
  <r>
    <x v="648"/>
    <x v="1"/>
    <s v="2022-2023"/>
    <x v="0"/>
    <x v="73"/>
    <x v="6"/>
    <x v="6"/>
    <n v="5607"/>
    <x v="0"/>
    <x v="18"/>
    <x v="3"/>
    <x v="3"/>
    <n v="70.5"/>
    <n v="1"/>
  </r>
  <r>
    <x v="563"/>
    <x v="0"/>
    <s v="2023-2024"/>
    <x v="1"/>
    <x v="56"/>
    <x v="1"/>
    <x v="1"/>
    <n v="2795"/>
    <x v="0"/>
    <x v="11"/>
    <x v="8"/>
    <x v="8"/>
    <n v="70.599999999999994"/>
    <n v="1"/>
  </r>
  <r>
    <x v="121"/>
    <x v="0"/>
    <s v="2023-2024"/>
    <x v="1"/>
    <x v="20"/>
    <x v="4"/>
    <x v="4"/>
    <n v="3429"/>
    <x v="0"/>
    <x v="8"/>
    <x v="2"/>
    <x v="2"/>
    <n v="70.680000000000007"/>
    <n v="1"/>
  </r>
  <r>
    <x v="649"/>
    <x v="1"/>
    <s v="2022-2023"/>
    <x v="0"/>
    <x v="40"/>
    <x v="4"/>
    <x v="4"/>
    <n v="3353"/>
    <x v="0"/>
    <x v="8"/>
    <x v="5"/>
    <x v="5"/>
    <n v="70.83"/>
    <n v="1"/>
  </r>
  <r>
    <x v="450"/>
    <x v="1"/>
    <s v="2022-2023"/>
    <x v="1"/>
    <x v="15"/>
    <x v="1"/>
    <x v="1"/>
    <n v="2020"/>
    <x v="0"/>
    <x v="5"/>
    <x v="8"/>
    <x v="8"/>
    <n v="70.930000000000007"/>
    <n v="1"/>
  </r>
  <r>
    <x v="306"/>
    <x v="2"/>
    <s v="2024-2025"/>
    <x v="0"/>
    <x v="3"/>
    <x v="3"/>
    <x v="3"/>
    <n v="4220"/>
    <x v="0"/>
    <x v="3"/>
    <x v="3"/>
    <x v="3"/>
    <n v="71.14"/>
    <n v="1"/>
  </r>
  <r>
    <x v="91"/>
    <x v="0"/>
    <s v="2023-2024"/>
    <x v="0"/>
    <x v="57"/>
    <x v="6"/>
    <x v="6"/>
    <n v="5082"/>
    <x v="0"/>
    <x v="13"/>
    <x v="6"/>
    <x v="6"/>
    <n v="71.39"/>
    <n v="1"/>
  </r>
  <r>
    <x v="578"/>
    <x v="2"/>
    <s v="2024-2025"/>
    <x v="0"/>
    <x v="58"/>
    <x v="0"/>
    <x v="0"/>
    <n v="6027"/>
    <x v="0"/>
    <x v="0"/>
    <x v="2"/>
    <x v="2"/>
    <n v="71.490000000000009"/>
    <n v="1"/>
  </r>
  <r>
    <x v="437"/>
    <x v="1"/>
    <s v="2022-2023"/>
    <x v="0"/>
    <x v="31"/>
    <x v="1"/>
    <x v="1"/>
    <n v="2116"/>
    <x v="0"/>
    <x v="4"/>
    <x v="9"/>
    <x v="9"/>
    <n v="71.5"/>
    <n v="1"/>
  </r>
  <r>
    <x v="68"/>
    <x v="2"/>
    <s v="2024-2025"/>
    <x v="0"/>
    <x v="63"/>
    <x v="1"/>
    <x v="1"/>
    <n v="2015"/>
    <x v="0"/>
    <x v="5"/>
    <x v="7"/>
    <x v="7"/>
    <n v="71.709999999999994"/>
    <n v="1"/>
  </r>
  <r>
    <x v="466"/>
    <x v="2"/>
    <s v="2024-2025"/>
    <x v="0"/>
    <x v="27"/>
    <x v="4"/>
    <x v="4"/>
    <n v="3066"/>
    <x v="0"/>
    <x v="7"/>
    <x v="3"/>
    <x v="3"/>
    <n v="71.760000000000005"/>
    <n v="1"/>
  </r>
  <r>
    <x v="485"/>
    <x v="2"/>
    <s v="2024-2025"/>
    <x v="1"/>
    <x v="3"/>
    <x v="3"/>
    <x v="3"/>
    <n v="4220"/>
    <x v="0"/>
    <x v="3"/>
    <x v="1"/>
    <x v="1"/>
    <n v="71.819999999999993"/>
    <n v="1"/>
  </r>
  <r>
    <x v="54"/>
    <x v="0"/>
    <s v="2023-2024"/>
    <x v="0"/>
    <x v="10"/>
    <x v="4"/>
    <x v="4"/>
    <n v="3551"/>
    <x v="0"/>
    <x v="8"/>
    <x v="1"/>
    <x v="1"/>
    <n v="71.86"/>
    <n v="1"/>
  </r>
  <r>
    <x v="427"/>
    <x v="0"/>
    <s v="2023-2024"/>
    <x v="1"/>
    <x v="78"/>
    <x v="1"/>
    <x v="1"/>
    <n v="2141"/>
    <x v="0"/>
    <x v="4"/>
    <x v="2"/>
    <x v="2"/>
    <n v="71.88"/>
    <n v="1"/>
  </r>
  <r>
    <x v="516"/>
    <x v="2"/>
    <s v="2024-2025"/>
    <x v="1"/>
    <x v="23"/>
    <x v="1"/>
    <x v="1"/>
    <n v="2650"/>
    <x v="0"/>
    <x v="11"/>
    <x v="5"/>
    <x v="5"/>
    <n v="71.88"/>
    <n v="1"/>
  </r>
  <r>
    <x v="369"/>
    <x v="0"/>
    <s v="2023-2024"/>
    <x v="0"/>
    <x v="59"/>
    <x v="3"/>
    <x v="3"/>
    <n v="4509"/>
    <x v="0"/>
    <x v="3"/>
    <x v="9"/>
    <x v="9"/>
    <n v="71.91"/>
    <n v="1"/>
  </r>
  <r>
    <x v="548"/>
    <x v="1"/>
    <s v="2022-2023"/>
    <x v="0"/>
    <x v="33"/>
    <x v="4"/>
    <x v="4"/>
    <n v="3280"/>
    <x v="0"/>
    <x v="8"/>
    <x v="4"/>
    <x v="4"/>
    <n v="72.84"/>
    <n v="1"/>
  </r>
  <r>
    <x v="27"/>
    <x v="0"/>
    <s v="2023-2024"/>
    <x v="1"/>
    <x v="0"/>
    <x v="0"/>
    <x v="0"/>
    <n v="6021"/>
    <x v="0"/>
    <x v="0"/>
    <x v="4"/>
    <x v="4"/>
    <n v="72.900000000000006"/>
    <n v="1"/>
  </r>
  <r>
    <x v="181"/>
    <x v="0"/>
    <s v="2023-2024"/>
    <x v="1"/>
    <x v="20"/>
    <x v="4"/>
    <x v="4"/>
    <n v="3429"/>
    <x v="0"/>
    <x v="8"/>
    <x v="3"/>
    <x v="3"/>
    <n v="72.94"/>
    <n v="1"/>
  </r>
  <r>
    <x v="599"/>
    <x v="2"/>
    <s v="2024-2025"/>
    <x v="0"/>
    <x v="68"/>
    <x v="7"/>
    <x v="7"/>
    <n v="800"/>
    <x v="0"/>
    <x v="19"/>
    <x v="3"/>
    <x v="3"/>
    <n v="73.12"/>
    <n v="1"/>
  </r>
  <r>
    <x v="462"/>
    <x v="1"/>
    <s v="2022-2023"/>
    <x v="0"/>
    <x v="12"/>
    <x v="3"/>
    <x v="3"/>
    <n v="4068"/>
    <x v="0"/>
    <x v="10"/>
    <x v="2"/>
    <x v="2"/>
    <n v="73.22"/>
    <n v="1"/>
  </r>
  <r>
    <x v="260"/>
    <x v="1"/>
    <s v="2022-2023"/>
    <x v="0"/>
    <x v="39"/>
    <x v="0"/>
    <x v="0"/>
    <n v="6330"/>
    <x v="0"/>
    <x v="14"/>
    <x v="3"/>
    <x v="3"/>
    <n v="73.490000000000009"/>
    <n v="1"/>
  </r>
  <r>
    <x v="585"/>
    <x v="0"/>
    <s v="2023-2024"/>
    <x v="0"/>
    <x v="18"/>
    <x v="6"/>
    <x v="6"/>
    <n v="5168"/>
    <x v="0"/>
    <x v="13"/>
    <x v="3"/>
    <x v="3"/>
    <n v="73.5"/>
    <n v="1"/>
  </r>
  <r>
    <x v="381"/>
    <x v="0"/>
    <s v="2023-2024"/>
    <x v="1"/>
    <x v="30"/>
    <x v="4"/>
    <x v="4"/>
    <n v="3131"/>
    <x v="0"/>
    <x v="6"/>
    <x v="7"/>
    <x v="7"/>
    <n v="73.59"/>
    <n v="1"/>
  </r>
  <r>
    <x v="357"/>
    <x v="0"/>
    <s v="2023-2024"/>
    <x v="1"/>
    <x v="78"/>
    <x v="1"/>
    <x v="1"/>
    <n v="2141"/>
    <x v="0"/>
    <x v="4"/>
    <x v="6"/>
    <x v="6"/>
    <n v="73.830000000000013"/>
    <n v="1"/>
  </r>
  <r>
    <x v="571"/>
    <x v="1"/>
    <s v="2022-2023"/>
    <x v="1"/>
    <x v="35"/>
    <x v="3"/>
    <x v="3"/>
    <n v="4558"/>
    <x v="0"/>
    <x v="15"/>
    <x v="8"/>
    <x v="8"/>
    <n v="73.89"/>
    <n v="1"/>
  </r>
  <r>
    <x v="28"/>
    <x v="2"/>
    <s v="2024-2025"/>
    <x v="0"/>
    <x v="91"/>
    <x v="1"/>
    <x v="1"/>
    <n v="2064"/>
    <x v="0"/>
    <x v="5"/>
    <x v="4"/>
    <x v="4"/>
    <n v="73.930000000000007"/>
    <n v="1"/>
  </r>
  <r>
    <x v="583"/>
    <x v="2"/>
    <s v="2024-2025"/>
    <x v="1"/>
    <x v="18"/>
    <x v="6"/>
    <x v="6"/>
    <n v="5168"/>
    <x v="0"/>
    <x v="13"/>
    <x v="3"/>
    <x v="3"/>
    <n v="74"/>
    <n v="1"/>
  </r>
  <r>
    <x v="608"/>
    <x v="2"/>
    <s v="2024-2025"/>
    <x v="0"/>
    <x v="84"/>
    <x v="3"/>
    <x v="3"/>
    <n v="4215"/>
    <x v="0"/>
    <x v="3"/>
    <x v="7"/>
    <x v="7"/>
    <n v="74.16"/>
    <n v="1"/>
  </r>
  <r>
    <x v="650"/>
    <x v="0"/>
    <s v="2023-2024"/>
    <x v="1"/>
    <x v="35"/>
    <x v="3"/>
    <x v="3"/>
    <n v="4558"/>
    <x v="0"/>
    <x v="15"/>
    <x v="8"/>
    <x v="8"/>
    <n v="74.169999999999987"/>
    <n v="1"/>
  </r>
  <r>
    <x v="219"/>
    <x v="1"/>
    <s v="2022-2023"/>
    <x v="0"/>
    <x v="90"/>
    <x v="3"/>
    <x v="3"/>
    <n v="4700"/>
    <x v="0"/>
    <x v="17"/>
    <x v="6"/>
    <x v="6"/>
    <n v="74.34"/>
    <n v="1"/>
  </r>
  <r>
    <x v="651"/>
    <x v="0"/>
    <s v="2023-2024"/>
    <x v="1"/>
    <x v="94"/>
    <x v="5"/>
    <x v="5"/>
    <n v="7250"/>
    <x v="0"/>
    <x v="9"/>
    <x v="2"/>
    <x v="2"/>
    <n v="74.5"/>
    <n v="1"/>
  </r>
  <r>
    <x v="368"/>
    <x v="2"/>
    <s v="2024-2025"/>
    <x v="0"/>
    <x v="84"/>
    <x v="3"/>
    <x v="3"/>
    <n v="4215"/>
    <x v="0"/>
    <x v="3"/>
    <x v="6"/>
    <x v="6"/>
    <n v="74.75"/>
    <n v="1"/>
  </r>
  <r>
    <x v="381"/>
    <x v="0"/>
    <s v="2023-2024"/>
    <x v="0"/>
    <x v="32"/>
    <x v="6"/>
    <x v="6"/>
    <n v="5169"/>
    <x v="0"/>
    <x v="13"/>
    <x v="2"/>
    <x v="2"/>
    <n v="74.789999999999992"/>
    <n v="1"/>
  </r>
  <r>
    <x v="652"/>
    <x v="2"/>
    <s v="2024-2025"/>
    <x v="0"/>
    <x v="25"/>
    <x v="4"/>
    <x v="4"/>
    <n v="3550"/>
    <x v="0"/>
    <x v="8"/>
    <x v="6"/>
    <x v="6"/>
    <n v="74.86"/>
    <n v="1"/>
  </r>
  <r>
    <x v="153"/>
    <x v="1"/>
    <s v="2022-2023"/>
    <x v="0"/>
    <x v="67"/>
    <x v="3"/>
    <x v="3"/>
    <n v="4551"/>
    <x v="0"/>
    <x v="15"/>
    <x v="1"/>
    <x v="1"/>
    <n v="74.88"/>
    <n v="1"/>
  </r>
  <r>
    <x v="467"/>
    <x v="0"/>
    <s v="2023-2024"/>
    <x v="0"/>
    <x v="7"/>
    <x v="4"/>
    <x v="4"/>
    <n v="3175"/>
    <x v="0"/>
    <x v="6"/>
    <x v="3"/>
    <x v="3"/>
    <n v="74.91"/>
    <n v="1"/>
  </r>
  <r>
    <x v="234"/>
    <x v="2"/>
    <s v="2024-2025"/>
    <x v="0"/>
    <x v="59"/>
    <x v="3"/>
    <x v="3"/>
    <n v="4509"/>
    <x v="0"/>
    <x v="3"/>
    <x v="3"/>
    <x v="3"/>
    <n v="74.910000000000011"/>
    <n v="1"/>
  </r>
  <r>
    <x v="282"/>
    <x v="2"/>
    <s v="2024-2025"/>
    <x v="0"/>
    <x v="32"/>
    <x v="6"/>
    <x v="6"/>
    <n v="5169"/>
    <x v="0"/>
    <x v="13"/>
    <x v="3"/>
    <x v="3"/>
    <n v="74.930000000000007"/>
    <n v="1"/>
  </r>
  <r>
    <x v="401"/>
    <x v="2"/>
    <s v="2024-2025"/>
    <x v="0"/>
    <x v="38"/>
    <x v="3"/>
    <x v="3"/>
    <n v="4802"/>
    <x v="0"/>
    <x v="12"/>
    <x v="4"/>
    <x v="4"/>
    <n v="74.95"/>
    <n v="1"/>
  </r>
  <r>
    <x v="416"/>
    <x v="0"/>
    <s v="2023-2024"/>
    <x v="1"/>
    <x v="1"/>
    <x v="1"/>
    <x v="1"/>
    <n v="2478"/>
    <x v="0"/>
    <x v="1"/>
    <x v="7"/>
    <x v="7"/>
    <n v="74.95"/>
    <n v="1"/>
  </r>
  <r>
    <x v="598"/>
    <x v="1"/>
    <s v="2022-2023"/>
    <x v="0"/>
    <x v="89"/>
    <x v="4"/>
    <x v="4"/>
    <n v="3136"/>
    <x v="0"/>
    <x v="6"/>
    <x v="3"/>
    <x v="3"/>
    <n v="74.95"/>
    <n v="1"/>
  </r>
  <r>
    <x v="50"/>
    <x v="0"/>
    <s v="2023-2024"/>
    <x v="0"/>
    <x v="61"/>
    <x v="6"/>
    <x v="6"/>
    <n v="5343"/>
    <x v="0"/>
    <x v="18"/>
    <x v="2"/>
    <x v="2"/>
    <n v="75.05"/>
    <n v="1"/>
  </r>
  <r>
    <x v="457"/>
    <x v="1"/>
    <s v="2022-2023"/>
    <x v="1"/>
    <x v="45"/>
    <x v="3"/>
    <x v="3"/>
    <n v="4570"/>
    <x v="0"/>
    <x v="15"/>
    <x v="4"/>
    <x v="4"/>
    <n v="75.41"/>
    <n v="1"/>
  </r>
  <r>
    <x v="506"/>
    <x v="0"/>
    <s v="2023-2024"/>
    <x v="0"/>
    <x v="40"/>
    <x v="4"/>
    <x v="4"/>
    <n v="3353"/>
    <x v="0"/>
    <x v="8"/>
    <x v="0"/>
    <x v="0"/>
    <n v="75.5"/>
    <n v="1"/>
  </r>
  <r>
    <x v="653"/>
    <x v="0"/>
    <s v="2023-2024"/>
    <x v="1"/>
    <x v="62"/>
    <x v="0"/>
    <x v="0"/>
    <n v="6112"/>
    <x v="0"/>
    <x v="14"/>
    <x v="4"/>
    <x v="4"/>
    <n v="75.89"/>
    <n v="1"/>
  </r>
  <r>
    <x v="470"/>
    <x v="0"/>
    <s v="2023-2024"/>
    <x v="0"/>
    <x v="44"/>
    <x v="4"/>
    <x v="4"/>
    <n v="3977"/>
    <x v="0"/>
    <x v="16"/>
    <x v="4"/>
    <x v="4"/>
    <n v="75.959999999999994"/>
    <n v="1"/>
  </r>
  <r>
    <x v="228"/>
    <x v="0"/>
    <s v="2023-2024"/>
    <x v="1"/>
    <x v="47"/>
    <x v="1"/>
    <x v="1"/>
    <n v="2101"/>
    <x v="0"/>
    <x v="4"/>
    <x v="1"/>
    <x v="1"/>
    <n v="75.960000000000008"/>
    <n v="1"/>
  </r>
  <r>
    <x v="74"/>
    <x v="2"/>
    <s v="2024-2025"/>
    <x v="1"/>
    <x v="50"/>
    <x v="4"/>
    <x v="4"/>
    <n v="3179"/>
    <x v="0"/>
    <x v="6"/>
    <x v="2"/>
    <x v="2"/>
    <n v="76.210000000000008"/>
    <n v="1"/>
  </r>
  <r>
    <x v="168"/>
    <x v="0"/>
    <s v="2023-2024"/>
    <x v="0"/>
    <x v="90"/>
    <x v="3"/>
    <x v="3"/>
    <n v="4700"/>
    <x v="0"/>
    <x v="17"/>
    <x v="7"/>
    <x v="7"/>
    <n v="76.66"/>
    <n v="1"/>
  </r>
  <r>
    <x v="246"/>
    <x v="2"/>
    <s v="2024-2025"/>
    <x v="0"/>
    <x v="75"/>
    <x v="0"/>
    <x v="0"/>
    <n v="6450"/>
    <x v="0"/>
    <x v="20"/>
    <x v="6"/>
    <x v="6"/>
    <n v="76.86999999999999"/>
    <n v="1"/>
  </r>
  <r>
    <x v="323"/>
    <x v="0"/>
    <s v="2023-2024"/>
    <x v="1"/>
    <x v="43"/>
    <x v="1"/>
    <x v="1"/>
    <n v="2560"/>
    <x v="0"/>
    <x v="2"/>
    <x v="2"/>
    <x v="2"/>
    <n v="76.88"/>
    <n v="1"/>
  </r>
  <r>
    <x v="373"/>
    <x v="0"/>
    <s v="2023-2024"/>
    <x v="0"/>
    <x v="37"/>
    <x v="1"/>
    <x v="1"/>
    <n v="2750"/>
    <x v="0"/>
    <x v="11"/>
    <x v="7"/>
    <x v="7"/>
    <n v="76.899999999999991"/>
    <n v="1"/>
  </r>
  <r>
    <x v="536"/>
    <x v="1"/>
    <s v="2022-2023"/>
    <x v="1"/>
    <x v="83"/>
    <x v="0"/>
    <x v="0"/>
    <n v="6052"/>
    <x v="0"/>
    <x v="0"/>
    <x v="3"/>
    <x v="3"/>
    <n v="76.92"/>
    <n v="1"/>
  </r>
  <r>
    <x v="378"/>
    <x v="1"/>
    <s v="2022-2023"/>
    <x v="1"/>
    <x v="47"/>
    <x v="1"/>
    <x v="1"/>
    <n v="2101"/>
    <x v="0"/>
    <x v="4"/>
    <x v="9"/>
    <x v="9"/>
    <n v="76.95"/>
    <n v="1"/>
  </r>
  <r>
    <x v="12"/>
    <x v="0"/>
    <s v="2023-2024"/>
    <x v="0"/>
    <x v="75"/>
    <x v="0"/>
    <x v="0"/>
    <n v="6450"/>
    <x v="0"/>
    <x v="20"/>
    <x v="3"/>
    <x v="3"/>
    <n v="77"/>
    <n v="1"/>
  </r>
  <r>
    <x v="553"/>
    <x v="2"/>
    <s v="2024-2025"/>
    <x v="0"/>
    <x v="67"/>
    <x v="3"/>
    <x v="3"/>
    <n v="4551"/>
    <x v="0"/>
    <x v="15"/>
    <x v="3"/>
    <x v="3"/>
    <n v="77.12"/>
    <n v="1"/>
  </r>
  <r>
    <x v="3"/>
    <x v="0"/>
    <s v="2023-2024"/>
    <x v="1"/>
    <x v="50"/>
    <x v="4"/>
    <x v="4"/>
    <n v="3179"/>
    <x v="0"/>
    <x v="6"/>
    <x v="6"/>
    <x v="6"/>
    <n v="77.14"/>
    <n v="1"/>
  </r>
  <r>
    <x v="433"/>
    <x v="0"/>
    <s v="2023-2024"/>
    <x v="0"/>
    <x v="21"/>
    <x v="3"/>
    <x v="3"/>
    <n v="4012"/>
    <x v="0"/>
    <x v="10"/>
    <x v="6"/>
    <x v="6"/>
    <n v="77.350000000000009"/>
    <n v="1"/>
  </r>
  <r>
    <x v="279"/>
    <x v="2"/>
    <s v="2024-2025"/>
    <x v="0"/>
    <x v="13"/>
    <x v="1"/>
    <x v="1"/>
    <n v="2480"/>
    <x v="0"/>
    <x v="1"/>
    <x v="2"/>
    <x v="2"/>
    <n v="77.87"/>
    <n v="1"/>
  </r>
  <r>
    <x v="256"/>
    <x v="0"/>
    <s v="2023-2024"/>
    <x v="1"/>
    <x v="14"/>
    <x v="1"/>
    <x v="1"/>
    <n v="2790"/>
    <x v="0"/>
    <x v="11"/>
    <x v="2"/>
    <x v="2"/>
    <n v="77.87"/>
    <n v="1"/>
  </r>
  <r>
    <x v="518"/>
    <x v="0"/>
    <s v="2023-2024"/>
    <x v="1"/>
    <x v="79"/>
    <x v="6"/>
    <x v="6"/>
    <n v="5290"/>
    <x v="0"/>
    <x v="18"/>
    <x v="9"/>
    <x v="9"/>
    <n v="77.87"/>
    <n v="1"/>
  </r>
  <r>
    <x v="323"/>
    <x v="0"/>
    <s v="2023-2024"/>
    <x v="1"/>
    <x v="30"/>
    <x v="4"/>
    <x v="4"/>
    <n v="3131"/>
    <x v="0"/>
    <x v="6"/>
    <x v="0"/>
    <x v="0"/>
    <n v="77.87"/>
    <n v="1"/>
  </r>
  <r>
    <x v="424"/>
    <x v="0"/>
    <s v="2023-2024"/>
    <x v="1"/>
    <x v="23"/>
    <x v="1"/>
    <x v="1"/>
    <n v="2650"/>
    <x v="0"/>
    <x v="11"/>
    <x v="0"/>
    <x v="0"/>
    <n v="77.87"/>
    <n v="1"/>
  </r>
  <r>
    <x v="635"/>
    <x v="0"/>
    <s v="2023-2024"/>
    <x v="0"/>
    <x v="49"/>
    <x v="4"/>
    <x v="4"/>
    <n v="3134"/>
    <x v="0"/>
    <x v="6"/>
    <x v="3"/>
    <x v="3"/>
    <n v="77.92"/>
    <n v="1"/>
  </r>
  <r>
    <x v="245"/>
    <x v="0"/>
    <s v="2023-2024"/>
    <x v="0"/>
    <x v="61"/>
    <x v="6"/>
    <x v="6"/>
    <n v="5343"/>
    <x v="0"/>
    <x v="18"/>
    <x v="0"/>
    <x v="0"/>
    <n v="77.94"/>
    <n v="1"/>
  </r>
  <r>
    <x v="307"/>
    <x v="0"/>
    <s v="2023-2024"/>
    <x v="1"/>
    <x v="43"/>
    <x v="1"/>
    <x v="1"/>
    <n v="2560"/>
    <x v="0"/>
    <x v="2"/>
    <x v="9"/>
    <x v="9"/>
    <n v="77.94"/>
    <n v="1"/>
  </r>
  <r>
    <x v="128"/>
    <x v="2"/>
    <s v="2024-2025"/>
    <x v="1"/>
    <x v="4"/>
    <x v="1"/>
    <x v="1"/>
    <n v="2154"/>
    <x v="0"/>
    <x v="4"/>
    <x v="9"/>
    <x v="9"/>
    <n v="77.94"/>
    <n v="1"/>
  </r>
  <r>
    <x v="638"/>
    <x v="0"/>
    <s v="2023-2024"/>
    <x v="0"/>
    <x v="11"/>
    <x v="5"/>
    <x v="5"/>
    <n v="7010"/>
    <x v="0"/>
    <x v="9"/>
    <x v="0"/>
    <x v="0"/>
    <n v="77.94"/>
    <n v="1"/>
  </r>
  <r>
    <x v="13"/>
    <x v="0"/>
    <s v="2023-2024"/>
    <x v="1"/>
    <x v="82"/>
    <x v="3"/>
    <x v="3"/>
    <n v="4655"/>
    <x v="0"/>
    <x v="17"/>
    <x v="0"/>
    <x v="0"/>
    <n v="77.94"/>
    <n v="1"/>
  </r>
  <r>
    <x v="57"/>
    <x v="0"/>
    <s v="2023-2024"/>
    <x v="1"/>
    <x v="20"/>
    <x v="4"/>
    <x v="4"/>
    <n v="3429"/>
    <x v="0"/>
    <x v="8"/>
    <x v="3"/>
    <x v="3"/>
    <n v="77.94"/>
    <n v="1"/>
  </r>
  <r>
    <x v="440"/>
    <x v="0"/>
    <s v="2023-2024"/>
    <x v="0"/>
    <x v="21"/>
    <x v="3"/>
    <x v="3"/>
    <n v="4012"/>
    <x v="0"/>
    <x v="10"/>
    <x v="0"/>
    <x v="0"/>
    <n v="77.94"/>
    <n v="1"/>
  </r>
  <r>
    <x v="462"/>
    <x v="1"/>
    <s v="2022-2023"/>
    <x v="0"/>
    <x v="96"/>
    <x v="4"/>
    <x v="4"/>
    <n v="3690"/>
    <x v="0"/>
    <x v="16"/>
    <x v="0"/>
    <x v="0"/>
    <n v="77.94"/>
    <n v="1"/>
  </r>
  <r>
    <x v="438"/>
    <x v="1"/>
    <s v="2022-2023"/>
    <x v="0"/>
    <x v="25"/>
    <x v="4"/>
    <x v="4"/>
    <n v="3550"/>
    <x v="0"/>
    <x v="8"/>
    <x v="7"/>
    <x v="7"/>
    <n v="78.62"/>
    <n v="1"/>
  </r>
  <r>
    <x v="654"/>
    <x v="2"/>
    <s v="2024-2025"/>
    <x v="1"/>
    <x v="17"/>
    <x v="3"/>
    <x v="3"/>
    <n v="4825"/>
    <x v="0"/>
    <x v="12"/>
    <x v="1"/>
    <x v="1"/>
    <n v="78.89"/>
    <n v="1"/>
  </r>
  <r>
    <x v="152"/>
    <x v="0"/>
    <s v="2023-2024"/>
    <x v="0"/>
    <x v="17"/>
    <x v="3"/>
    <x v="3"/>
    <n v="4825"/>
    <x v="0"/>
    <x v="12"/>
    <x v="3"/>
    <x v="3"/>
    <n v="78.97"/>
    <n v="1"/>
  </r>
  <r>
    <x v="414"/>
    <x v="0"/>
    <s v="2023-2024"/>
    <x v="1"/>
    <x v="51"/>
    <x v="4"/>
    <x v="4"/>
    <n v="3630"/>
    <x v="0"/>
    <x v="16"/>
    <x v="3"/>
    <x v="3"/>
    <n v="78.97"/>
    <n v="1"/>
  </r>
  <r>
    <x v="552"/>
    <x v="2"/>
    <s v="2024-2025"/>
    <x v="0"/>
    <x v="3"/>
    <x v="3"/>
    <x v="3"/>
    <n v="4220"/>
    <x v="0"/>
    <x v="3"/>
    <x v="0"/>
    <x v="0"/>
    <n v="79"/>
    <n v="1"/>
  </r>
  <r>
    <x v="275"/>
    <x v="2"/>
    <s v="2024-2025"/>
    <x v="0"/>
    <x v="39"/>
    <x v="0"/>
    <x v="0"/>
    <n v="6330"/>
    <x v="0"/>
    <x v="14"/>
    <x v="1"/>
    <x v="1"/>
    <n v="79.099999999999994"/>
    <n v="1"/>
  </r>
  <r>
    <x v="175"/>
    <x v="1"/>
    <s v="2022-2023"/>
    <x v="1"/>
    <x v="50"/>
    <x v="4"/>
    <x v="4"/>
    <n v="3179"/>
    <x v="0"/>
    <x v="6"/>
    <x v="0"/>
    <x v="0"/>
    <n v="79.289999999999992"/>
    <n v="1"/>
  </r>
  <r>
    <x v="16"/>
    <x v="1"/>
    <s v="2022-2023"/>
    <x v="1"/>
    <x v="42"/>
    <x v="3"/>
    <x v="3"/>
    <n v="4870"/>
    <x v="0"/>
    <x v="12"/>
    <x v="6"/>
    <x v="6"/>
    <n v="79.62"/>
    <n v="1"/>
  </r>
  <r>
    <x v="629"/>
    <x v="1"/>
    <s v="2022-2023"/>
    <x v="0"/>
    <x v="40"/>
    <x v="4"/>
    <x v="4"/>
    <n v="3353"/>
    <x v="0"/>
    <x v="8"/>
    <x v="6"/>
    <x v="6"/>
    <n v="79.72"/>
    <n v="1"/>
  </r>
  <r>
    <x v="372"/>
    <x v="0"/>
    <s v="2023-2024"/>
    <x v="1"/>
    <x v="19"/>
    <x v="1"/>
    <x v="1"/>
    <n v="2800"/>
    <x v="0"/>
    <x v="11"/>
    <x v="4"/>
    <x v="4"/>
    <n v="79.900000000000006"/>
    <n v="1"/>
  </r>
  <r>
    <x v="302"/>
    <x v="0"/>
    <s v="2023-2024"/>
    <x v="1"/>
    <x v="81"/>
    <x v="3"/>
    <x v="3"/>
    <n v="4680"/>
    <x v="0"/>
    <x v="17"/>
    <x v="7"/>
    <x v="7"/>
    <n v="79.910000000000011"/>
    <n v="1"/>
  </r>
  <r>
    <x v="55"/>
    <x v="0"/>
    <s v="2023-2024"/>
    <x v="1"/>
    <x v="3"/>
    <x v="3"/>
    <x v="3"/>
    <n v="4220"/>
    <x v="0"/>
    <x v="3"/>
    <x v="4"/>
    <x v="4"/>
    <n v="79.92"/>
    <n v="1"/>
  </r>
  <r>
    <x v="617"/>
    <x v="2"/>
    <s v="2024-2025"/>
    <x v="0"/>
    <x v="68"/>
    <x v="7"/>
    <x v="7"/>
    <n v="800"/>
    <x v="0"/>
    <x v="19"/>
    <x v="8"/>
    <x v="8"/>
    <n v="79.94"/>
    <n v="1"/>
  </r>
  <r>
    <x v="447"/>
    <x v="0"/>
    <s v="2023-2024"/>
    <x v="1"/>
    <x v="83"/>
    <x v="0"/>
    <x v="0"/>
    <n v="6052"/>
    <x v="0"/>
    <x v="0"/>
    <x v="2"/>
    <x v="2"/>
    <n v="79.94"/>
    <n v="1"/>
  </r>
  <r>
    <x v="214"/>
    <x v="2"/>
    <s v="2024-2025"/>
    <x v="1"/>
    <x v="46"/>
    <x v="3"/>
    <x v="3"/>
    <n v="4740"/>
    <x v="0"/>
    <x v="17"/>
    <x v="7"/>
    <x v="7"/>
    <n v="79.94"/>
    <n v="1"/>
  </r>
  <r>
    <x v="655"/>
    <x v="0"/>
    <s v="2023-2024"/>
    <x v="1"/>
    <x v="7"/>
    <x v="4"/>
    <x v="4"/>
    <n v="3175"/>
    <x v="0"/>
    <x v="6"/>
    <x v="7"/>
    <x v="7"/>
    <n v="79.95"/>
    <n v="1"/>
  </r>
  <r>
    <x v="182"/>
    <x v="1"/>
    <s v="2022-2023"/>
    <x v="1"/>
    <x v="72"/>
    <x v="4"/>
    <x v="4"/>
    <n v="3931"/>
    <x v="0"/>
    <x v="16"/>
    <x v="3"/>
    <x v="3"/>
    <n v="79.95"/>
    <n v="1"/>
  </r>
  <r>
    <x v="537"/>
    <x v="1"/>
    <s v="2022-2023"/>
    <x v="1"/>
    <x v="82"/>
    <x v="3"/>
    <x v="3"/>
    <n v="4655"/>
    <x v="0"/>
    <x v="17"/>
    <x v="9"/>
    <x v="9"/>
    <n v="79.98"/>
    <n v="1"/>
  </r>
  <r>
    <x v="389"/>
    <x v="2"/>
    <s v="2024-2025"/>
    <x v="1"/>
    <x v="14"/>
    <x v="1"/>
    <x v="1"/>
    <n v="2790"/>
    <x v="0"/>
    <x v="11"/>
    <x v="9"/>
    <x v="9"/>
    <n v="79.98"/>
    <n v="1"/>
  </r>
  <r>
    <x v="501"/>
    <x v="1"/>
    <s v="2022-2023"/>
    <x v="1"/>
    <x v="42"/>
    <x v="3"/>
    <x v="3"/>
    <n v="4870"/>
    <x v="0"/>
    <x v="12"/>
    <x v="3"/>
    <x v="3"/>
    <n v="80.45"/>
    <n v="1"/>
  </r>
  <r>
    <x v="656"/>
    <x v="1"/>
    <s v="2022-2023"/>
    <x v="1"/>
    <x v="23"/>
    <x v="1"/>
    <x v="1"/>
    <n v="2650"/>
    <x v="0"/>
    <x v="11"/>
    <x v="2"/>
    <x v="2"/>
    <n v="80.45"/>
    <n v="1"/>
  </r>
  <r>
    <x v="452"/>
    <x v="0"/>
    <s v="2023-2024"/>
    <x v="1"/>
    <x v="0"/>
    <x v="0"/>
    <x v="0"/>
    <n v="6021"/>
    <x v="0"/>
    <x v="0"/>
    <x v="2"/>
    <x v="2"/>
    <n v="80.460000000000008"/>
    <n v="1"/>
  </r>
  <r>
    <x v="25"/>
    <x v="1"/>
    <s v="2022-2023"/>
    <x v="0"/>
    <x v="30"/>
    <x v="4"/>
    <x v="4"/>
    <n v="3131"/>
    <x v="0"/>
    <x v="6"/>
    <x v="3"/>
    <x v="3"/>
    <n v="80.5"/>
    <n v="1"/>
  </r>
  <r>
    <x v="657"/>
    <x v="0"/>
    <s v="2023-2024"/>
    <x v="1"/>
    <x v="80"/>
    <x v="0"/>
    <x v="0"/>
    <n v="6109"/>
    <x v="0"/>
    <x v="14"/>
    <x v="5"/>
    <x v="5"/>
    <n v="80.92"/>
    <n v="1"/>
  </r>
  <r>
    <x v="522"/>
    <x v="0"/>
    <s v="2023-2024"/>
    <x v="1"/>
    <x v="50"/>
    <x v="4"/>
    <x v="4"/>
    <n v="3179"/>
    <x v="0"/>
    <x v="6"/>
    <x v="6"/>
    <x v="6"/>
    <n v="80.92"/>
    <n v="1"/>
  </r>
  <r>
    <x v="569"/>
    <x v="1"/>
    <s v="2022-2023"/>
    <x v="1"/>
    <x v="55"/>
    <x v="3"/>
    <x v="3"/>
    <n v="4703"/>
    <x v="0"/>
    <x v="17"/>
    <x v="4"/>
    <x v="4"/>
    <n v="80.94"/>
    <n v="1"/>
  </r>
  <r>
    <x v="602"/>
    <x v="0"/>
    <s v="2023-2024"/>
    <x v="0"/>
    <x v="11"/>
    <x v="5"/>
    <x v="5"/>
    <n v="7010"/>
    <x v="0"/>
    <x v="9"/>
    <x v="2"/>
    <x v="2"/>
    <n v="80.95"/>
    <n v="1"/>
  </r>
  <r>
    <x v="539"/>
    <x v="2"/>
    <s v="2024-2025"/>
    <x v="1"/>
    <x v="49"/>
    <x v="4"/>
    <x v="4"/>
    <n v="3134"/>
    <x v="0"/>
    <x v="6"/>
    <x v="6"/>
    <x v="6"/>
    <n v="80.95"/>
    <n v="1"/>
  </r>
  <r>
    <x v="275"/>
    <x v="2"/>
    <s v="2024-2025"/>
    <x v="1"/>
    <x v="23"/>
    <x v="1"/>
    <x v="1"/>
    <n v="2650"/>
    <x v="0"/>
    <x v="11"/>
    <x v="3"/>
    <x v="3"/>
    <n v="81.25"/>
    <n v="1"/>
  </r>
  <r>
    <x v="540"/>
    <x v="2"/>
    <s v="2024-2025"/>
    <x v="1"/>
    <x v="36"/>
    <x v="4"/>
    <x v="4"/>
    <n v="3148"/>
    <x v="0"/>
    <x v="6"/>
    <x v="9"/>
    <x v="9"/>
    <n v="81.510000000000005"/>
    <n v="1"/>
  </r>
  <r>
    <x v="600"/>
    <x v="0"/>
    <s v="2023-2024"/>
    <x v="0"/>
    <x v="95"/>
    <x v="7"/>
    <x v="7"/>
    <n v="870"/>
    <x v="0"/>
    <x v="19"/>
    <x v="6"/>
    <x v="6"/>
    <n v="81.540000000000006"/>
    <n v="1"/>
  </r>
  <r>
    <x v="544"/>
    <x v="0"/>
    <s v="2023-2024"/>
    <x v="1"/>
    <x v="56"/>
    <x v="1"/>
    <x v="1"/>
    <n v="2795"/>
    <x v="0"/>
    <x v="11"/>
    <x v="6"/>
    <x v="6"/>
    <n v="81.59"/>
    <n v="1"/>
  </r>
  <r>
    <x v="200"/>
    <x v="2"/>
    <s v="2024-2025"/>
    <x v="1"/>
    <x v="53"/>
    <x v="3"/>
    <x v="3"/>
    <n v="4119"/>
    <x v="0"/>
    <x v="10"/>
    <x v="8"/>
    <x v="8"/>
    <n v="81.73"/>
    <n v="1"/>
  </r>
  <r>
    <x v="199"/>
    <x v="0"/>
    <s v="2023-2024"/>
    <x v="0"/>
    <x v="87"/>
    <x v="2"/>
    <x v="2"/>
    <n v="2609"/>
    <x v="0"/>
    <x v="2"/>
    <x v="7"/>
    <x v="7"/>
    <n v="81.800000000000011"/>
    <n v="1"/>
  </r>
  <r>
    <x v="127"/>
    <x v="1"/>
    <s v="2022-2023"/>
    <x v="1"/>
    <x v="7"/>
    <x v="4"/>
    <x v="4"/>
    <n v="3175"/>
    <x v="0"/>
    <x v="6"/>
    <x v="5"/>
    <x v="5"/>
    <n v="81.81"/>
    <n v="1"/>
  </r>
  <r>
    <x v="210"/>
    <x v="0"/>
    <s v="2023-2024"/>
    <x v="0"/>
    <x v="8"/>
    <x v="1"/>
    <x v="1"/>
    <n v="2158"/>
    <x v="0"/>
    <x v="4"/>
    <x v="2"/>
    <x v="2"/>
    <n v="81.86"/>
    <n v="1"/>
  </r>
  <r>
    <x v="6"/>
    <x v="1"/>
    <s v="2022-2023"/>
    <x v="1"/>
    <x v="46"/>
    <x v="3"/>
    <x v="3"/>
    <n v="4740"/>
    <x v="0"/>
    <x v="17"/>
    <x v="4"/>
    <x v="4"/>
    <n v="81.95"/>
    <n v="1"/>
  </r>
  <r>
    <x v="519"/>
    <x v="2"/>
    <s v="2024-2025"/>
    <x v="0"/>
    <x v="60"/>
    <x v="1"/>
    <x v="1"/>
    <n v="2541"/>
    <x v="0"/>
    <x v="2"/>
    <x v="1"/>
    <x v="1"/>
    <n v="82.16"/>
    <n v="1"/>
  </r>
  <r>
    <x v="364"/>
    <x v="2"/>
    <s v="2024-2025"/>
    <x v="0"/>
    <x v="27"/>
    <x v="4"/>
    <x v="4"/>
    <n v="3066"/>
    <x v="0"/>
    <x v="7"/>
    <x v="7"/>
    <x v="7"/>
    <n v="82.169999999999987"/>
    <n v="1"/>
  </r>
  <r>
    <x v="141"/>
    <x v="0"/>
    <s v="2023-2024"/>
    <x v="0"/>
    <x v="84"/>
    <x v="3"/>
    <x v="3"/>
    <n v="4215"/>
    <x v="0"/>
    <x v="3"/>
    <x v="3"/>
    <x v="3"/>
    <n v="82.21"/>
    <n v="1"/>
  </r>
  <r>
    <x v="658"/>
    <x v="2"/>
    <s v="2024-2025"/>
    <x v="1"/>
    <x v="53"/>
    <x v="3"/>
    <x v="3"/>
    <n v="4119"/>
    <x v="0"/>
    <x v="10"/>
    <x v="3"/>
    <x v="3"/>
    <n v="82.3"/>
    <n v="1"/>
  </r>
  <r>
    <x v="395"/>
    <x v="1"/>
    <s v="2022-2023"/>
    <x v="0"/>
    <x v="44"/>
    <x v="4"/>
    <x v="4"/>
    <n v="3977"/>
    <x v="0"/>
    <x v="16"/>
    <x v="6"/>
    <x v="6"/>
    <n v="82.7"/>
    <n v="1"/>
  </r>
  <r>
    <x v="215"/>
    <x v="2"/>
    <s v="2024-2025"/>
    <x v="0"/>
    <x v="37"/>
    <x v="1"/>
    <x v="1"/>
    <n v="2750"/>
    <x v="0"/>
    <x v="11"/>
    <x v="3"/>
    <x v="3"/>
    <n v="82.92"/>
    <n v="1"/>
  </r>
  <r>
    <x v="272"/>
    <x v="1"/>
    <s v="2022-2023"/>
    <x v="0"/>
    <x v="31"/>
    <x v="1"/>
    <x v="1"/>
    <n v="2116"/>
    <x v="0"/>
    <x v="4"/>
    <x v="8"/>
    <x v="8"/>
    <n v="83.02"/>
    <n v="1"/>
  </r>
  <r>
    <x v="489"/>
    <x v="0"/>
    <s v="2023-2024"/>
    <x v="0"/>
    <x v="43"/>
    <x v="1"/>
    <x v="1"/>
    <n v="2560"/>
    <x v="0"/>
    <x v="2"/>
    <x v="6"/>
    <x v="6"/>
    <n v="83.18"/>
    <n v="1"/>
  </r>
  <r>
    <x v="659"/>
    <x v="2"/>
    <s v="2024-2025"/>
    <x v="1"/>
    <x v="36"/>
    <x v="4"/>
    <x v="4"/>
    <n v="3148"/>
    <x v="0"/>
    <x v="6"/>
    <x v="6"/>
    <x v="6"/>
    <n v="83.39"/>
    <n v="1"/>
  </r>
  <r>
    <x v="7"/>
    <x v="0"/>
    <s v="2023-2024"/>
    <x v="1"/>
    <x v="71"/>
    <x v="6"/>
    <x v="6"/>
    <n v="5043"/>
    <x v="0"/>
    <x v="13"/>
    <x v="9"/>
    <x v="9"/>
    <n v="83.47999999999999"/>
    <n v="1"/>
  </r>
  <r>
    <x v="46"/>
    <x v="2"/>
    <s v="2024-2025"/>
    <x v="0"/>
    <x v="27"/>
    <x v="4"/>
    <x v="4"/>
    <n v="3066"/>
    <x v="0"/>
    <x v="7"/>
    <x v="6"/>
    <x v="6"/>
    <n v="83.789999999999992"/>
    <n v="1"/>
  </r>
  <r>
    <x v="658"/>
    <x v="2"/>
    <s v="2024-2025"/>
    <x v="0"/>
    <x v="34"/>
    <x v="4"/>
    <x v="4"/>
    <n v="3018"/>
    <x v="0"/>
    <x v="7"/>
    <x v="3"/>
    <x v="3"/>
    <n v="83.86"/>
    <n v="1"/>
  </r>
  <r>
    <x v="450"/>
    <x v="1"/>
    <s v="2022-2023"/>
    <x v="1"/>
    <x v="80"/>
    <x v="0"/>
    <x v="0"/>
    <n v="6109"/>
    <x v="0"/>
    <x v="14"/>
    <x v="6"/>
    <x v="6"/>
    <n v="83.86"/>
    <n v="1"/>
  </r>
  <r>
    <x v="174"/>
    <x v="0"/>
    <s v="2023-2024"/>
    <x v="0"/>
    <x v="92"/>
    <x v="3"/>
    <x v="3"/>
    <n v="4305"/>
    <x v="0"/>
    <x v="3"/>
    <x v="3"/>
    <x v="3"/>
    <n v="83.89"/>
    <n v="1"/>
  </r>
  <r>
    <x v="77"/>
    <x v="1"/>
    <s v="2022-2023"/>
    <x v="0"/>
    <x v="6"/>
    <x v="0"/>
    <x v="0"/>
    <n v="6010"/>
    <x v="0"/>
    <x v="0"/>
    <x v="4"/>
    <x v="4"/>
    <n v="83.93"/>
    <n v="1"/>
  </r>
  <r>
    <x v="29"/>
    <x v="0"/>
    <s v="2023-2024"/>
    <x v="1"/>
    <x v="77"/>
    <x v="5"/>
    <x v="5"/>
    <n v="7018"/>
    <x v="0"/>
    <x v="9"/>
    <x v="4"/>
    <x v="4"/>
    <n v="83.949999999999989"/>
    <n v="1"/>
  </r>
  <r>
    <x v="439"/>
    <x v="0"/>
    <s v="2023-2024"/>
    <x v="0"/>
    <x v="89"/>
    <x v="4"/>
    <x v="4"/>
    <n v="3136"/>
    <x v="0"/>
    <x v="6"/>
    <x v="7"/>
    <x v="7"/>
    <n v="84.16"/>
    <n v="1"/>
  </r>
  <r>
    <x v="504"/>
    <x v="2"/>
    <s v="2024-2025"/>
    <x v="0"/>
    <x v="22"/>
    <x v="1"/>
    <x v="1"/>
    <n v="2539"/>
    <x v="0"/>
    <x v="2"/>
    <x v="3"/>
    <x v="3"/>
    <n v="84.44"/>
    <n v="1"/>
  </r>
  <r>
    <x v="194"/>
    <x v="2"/>
    <s v="2024-2025"/>
    <x v="1"/>
    <x v="22"/>
    <x v="1"/>
    <x v="1"/>
    <n v="2539"/>
    <x v="0"/>
    <x v="2"/>
    <x v="3"/>
    <x v="3"/>
    <n v="84.93"/>
    <n v="1"/>
  </r>
  <r>
    <x v="213"/>
    <x v="1"/>
    <s v="2022-2023"/>
    <x v="0"/>
    <x v="88"/>
    <x v="6"/>
    <x v="6"/>
    <n v="5011"/>
    <x v="0"/>
    <x v="13"/>
    <x v="4"/>
    <x v="4"/>
    <n v="84.94"/>
    <n v="1"/>
  </r>
  <r>
    <x v="646"/>
    <x v="0"/>
    <s v="2023-2024"/>
    <x v="1"/>
    <x v="23"/>
    <x v="1"/>
    <x v="1"/>
    <n v="2650"/>
    <x v="0"/>
    <x v="11"/>
    <x v="4"/>
    <x v="4"/>
    <n v="84.95"/>
    <n v="1"/>
  </r>
  <r>
    <x v="28"/>
    <x v="2"/>
    <s v="2024-2025"/>
    <x v="1"/>
    <x v="76"/>
    <x v="1"/>
    <x v="1"/>
    <n v="2031"/>
    <x v="0"/>
    <x v="5"/>
    <x v="8"/>
    <x v="8"/>
    <n v="85.65"/>
    <n v="1"/>
  </r>
  <r>
    <x v="2"/>
    <x v="1"/>
    <s v="2022-2023"/>
    <x v="1"/>
    <x v="83"/>
    <x v="0"/>
    <x v="0"/>
    <n v="6052"/>
    <x v="0"/>
    <x v="0"/>
    <x v="6"/>
    <x v="6"/>
    <n v="85.82"/>
    <n v="1"/>
  </r>
  <r>
    <x v="549"/>
    <x v="1"/>
    <s v="2022-2023"/>
    <x v="1"/>
    <x v="50"/>
    <x v="4"/>
    <x v="4"/>
    <n v="3179"/>
    <x v="0"/>
    <x v="6"/>
    <x v="7"/>
    <x v="7"/>
    <n v="85.84"/>
    <n v="1"/>
  </r>
  <r>
    <x v="355"/>
    <x v="0"/>
    <s v="2023-2024"/>
    <x v="0"/>
    <x v="88"/>
    <x v="6"/>
    <x v="6"/>
    <n v="5011"/>
    <x v="0"/>
    <x v="13"/>
    <x v="7"/>
    <x v="7"/>
    <n v="85.86"/>
    <n v="1"/>
  </r>
  <r>
    <x v="452"/>
    <x v="0"/>
    <s v="2023-2024"/>
    <x v="1"/>
    <x v="18"/>
    <x v="6"/>
    <x v="6"/>
    <n v="5168"/>
    <x v="0"/>
    <x v="13"/>
    <x v="6"/>
    <x v="6"/>
    <n v="85.88"/>
    <n v="1"/>
  </r>
  <r>
    <x v="461"/>
    <x v="2"/>
    <s v="2024-2025"/>
    <x v="0"/>
    <x v="95"/>
    <x v="7"/>
    <x v="7"/>
    <n v="870"/>
    <x v="0"/>
    <x v="19"/>
    <x v="3"/>
    <x v="3"/>
    <n v="85.92"/>
    <n v="1"/>
  </r>
  <r>
    <x v="165"/>
    <x v="0"/>
    <s v="2023-2024"/>
    <x v="0"/>
    <x v="13"/>
    <x v="1"/>
    <x v="1"/>
    <n v="2480"/>
    <x v="0"/>
    <x v="1"/>
    <x v="3"/>
    <x v="3"/>
    <n v="85.949999999999989"/>
    <n v="1"/>
  </r>
  <r>
    <x v="194"/>
    <x v="2"/>
    <s v="2024-2025"/>
    <x v="0"/>
    <x v="5"/>
    <x v="1"/>
    <x v="1"/>
    <n v="2067"/>
    <x v="0"/>
    <x v="5"/>
    <x v="1"/>
    <x v="1"/>
    <n v="86.29"/>
    <n v="1"/>
  </r>
  <r>
    <x v="378"/>
    <x v="1"/>
    <s v="2022-2023"/>
    <x v="0"/>
    <x v="75"/>
    <x v="0"/>
    <x v="0"/>
    <n v="6450"/>
    <x v="0"/>
    <x v="20"/>
    <x v="9"/>
    <x v="9"/>
    <n v="86.43"/>
    <n v="1"/>
  </r>
  <r>
    <x v="456"/>
    <x v="0"/>
    <s v="2023-2024"/>
    <x v="0"/>
    <x v="71"/>
    <x v="6"/>
    <x v="6"/>
    <n v="5043"/>
    <x v="0"/>
    <x v="13"/>
    <x v="7"/>
    <x v="7"/>
    <n v="86.48"/>
    <n v="1"/>
  </r>
  <r>
    <x v="272"/>
    <x v="1"/>
    <s v="2022-2023"/>
    <x v="0"/>
    <x v="12"/>
    <x v="3"/>
    <x v="3"/>
    <n v="4068"/>
    <x v="0"/>
    <x v="10"/>
    <x v="6"/>
    <x v="6"/>
    <n v="86.77"/>
    <n v="1"/>
  </r>
  <r>
    <x v="56"/>
    <x v="2"/>
    <s v="2024-2025"/>
    <x v="1"/>
    <x v="79"/>
    <x v="6"/>
    <x v="6"/>
    <n v="5290"/>
    <x v="0"/>
    <x v="18"/>
    <x v="3"/>
    <x v="3"/>
    <n v="86.789999999999992"/>
    <n v="1"/>
  </r>
  <r>
    <x v="298"/>
    <x v="1"/>
    <s v="2022-2023"/>
    <x v="1"/>
    <x v="90"/>
    <x v="3"/>
    <x v="3"/>
    <n v="4700"/>
    <x v="0"/>
    <x v="17"/>
    <x v="2"/>
    <x v="2"/>
    <n v="86.88000000000001"/>
    <n v="1"/>
  </r>
  <r>
    <x v="79"/>
    <x v="0"/>
    <s v="2023-2024"/>
    <x v="1"/>
    <x v="79"/>
    <x v="6"/>
    <x v="6"/>
    <n v="5290"/>
    <x v="0"/>
    <x v="18"/>
    <x v="4"/>
    <x v="4"/>
    <n v="86.91"/>
    <n v="1"/>
  </r>
  <r>
    <x v="407"/>
    <x v="1"/>
    <s v="2022-2023"/>
    <x v="1"/>
    <x v="56"/>
    <x v="1"/>
    <x v="1"/>
    <n v="2795"/>
    <x v="0"/>
    <x v="11"/>
    <x v="0"/>
    <x v="0"/>
    <n v="86.940000000000012"/>
    <n v="1"/>
  </r>
  <r>
    <x v="488"/>
    <x v="2"/>
    <s v="2024-2025"/>
    <x v="1"/>
    <x v="26"/>
    <x v="0"/>
    <x v="0"/>
    <n v="6280"/>
    <x v="0"/>
    <x v="14"/>
    <x v="3"/>
    <x v="3"/>
    <n v="87.410000000000011"/>
    <n v="1"/>
  </r>
  <r>
    <x v="455"/>
    <x v="0"/>
    <s v="2023-2024"/>
    <x v="0"/>
    <x v="60"/>
    <x v="1"/>
    <x v="1"/>
    <n v="2541"/>
    <x v="0"/>
    <x v="2"/>
    <x v="5"/>
    <x v="5"/>
    <n v="87.63000000000001"/>
    <n v="1"/>
  </r>
  <r>
    <x v="358"/>
    <x v="1"/>
    <s v="2022-2023"/>
    <x v="1"/>
    <x v="52"/>
    <x v="3"/>
    <x v="3"/>
    <n v="4053"/>
    <x v="0"/>
    <x v="10"/>
    <x v="7"/>
    <x v="7"/>
    <n v="87.679999999999993"/>
    <n v="1"/>
  </r>
  <r>
    <x v="415"/>
    <x v="2"/>
    <s v="2024-2025"/>
    <x v="1"/>
    <x v="80"/>
    <x v="0"/>
    <x v="0"/>
    <n v="6109"/>
    <x v="0"/>
    <x v="14"/>
    <x v="1"/>
    <x v="1"/>
    <n v="87.78"/>
    <n v="1"/>
  </r>
  <r>
    <x v="294"/>
    <x v="1"/>
    <s v="2022-2023"/>
    <x v="0"/>
    <x v="35"/>
    <x v="3"/>
    <x v="3"/>
    <n v="4558"/>
    <x v="0"/>
    <x v="15"/>
    <x v="1"/>
    <x v="1"/>
    <n v="87.78"/>
    <n v="1"/>
  </r>
  <r>
    <x v="660"/>
    <x v="0"/>
    <s v="2023-2024"/>
    <x v="0"/>
    <x v="90"/>
    <x v="3"/>
    <x v="3"/>
    <n v="4700"/>
    <x v="0"/>
    <x v="17"/>
    <x v="4"/>
    <x v="4"/>
    <n v="87.83"/>
    <n v="1"/>
  </r>
  <r>
    <x v="594"/>
    <x v="1"/>
    <s v="2022-2023"/>
    <x v="0"/>
    <x v="63"/>
    <x v="1"/>
    <x v="1"/>
    <n v="2015"/>
    <x v="0"/>
    <x v="5"/>
    <x v="0"/>
    <x v="0"/>
    <n v="87.85"/>
    <n v="1"/>
  </r>
  <r>
    <x v="160"/>
    <x v="0"/>
    <s v="2023-2024"/>
    <x v="1"/>
    <x v="77"/>
    <x v="5"/>
    <x v="5"/>
    <n v="7018"/>
    <x v="0"/>
    <x v="9"/>
    <x v="3"/>
    <x v="3"/>
    <n v="87.96"/>
    <n v="1"/>
  </r>
  <r>
    <x v="661"/>
    <x v="0"/>
    <s v="2023-2024"/>
    <x v="0"/>
    <x v="88"/>
    <x v="6"/>
    <x v="6"/>
    <n v="5011"/>
    <x v="0"/>
    <x v="13"/>
    <x v="3"/>
    <x v="3"/>
    <n v="88.42"/>
    <n v="1"/>
  </r>
  <r>
    <x v="616"/>
    <x v="0"/>
    <s v="2023-2024"/>
    <x v="1"/>
    <x v="72"/>
    <x v="4"/>
    <x v="4"/>
    <n v="3931"/>
    <x v="0"/>
    <x v="16"/>
    <x v="7"/>
    <x v="7"/>
    <n v="88.460000000000008"/>
    <n v="1"/>
  </r>
  <r>
    <x v="356"/>
    <x v="0"/>
    <s v="2023-2024"/>
    <x v="0"/>
    <x v="22"/>
    <x v="1"/>
    <x v="1"/>
    <n v="2539"/>
    <x v="0"/>
    <x v="2"/>
    <x v="3"/>
    <x v="3"/>
    <n v="88.5"/>
    <n v="1"/>
  </r>
  <r>
    <x v="219"/>
    <x v="1"/>
    <s v="2022-2023"/>
    <x v="0"/>
    <x v="8"/>
    <x v="1"/>
    <x v="1"/>
    <n v="2158"/>
    <x v="0"/>
    <x v="4"/>
    <x v="7"/>
    <x v="7"/>
    <n v="88.859999999999985"/>
    <n v="1"/>
  </r>
  <r>
    <x v="583"/>
    <x v="2"/>
    <s v="2024-2025"/>
    <x v="1"/>
    <x v="57"/>
    <x v="6"/>
    <x v="6"/>
    <n v="5082"/>
    <x v="0"/>
    <x v="13"/>
    <x v="1"/>
    <x v="1"/>
    <n v="88.88"/>
    <n v="1"/>
  </r>
  <r>
    <x v="153"/>
    <x v="1"/>
    <s v="2022-2023"/>
    <x v="0"/>
    <x v="7"/>
    <x v="4"/>
    <x v="4"/>
    <n v="3175"/>
    <x v="0"/>
    <x v="6"/>
    <x v="1"/>
    <x v="1"/>
    <n v="88.92"/>
    <n v="1"/>
  </r>
  <r>
    <x v="653"/>
    <x v="0"/>
    <s v="2023-2024"/>
    <x v="1"/>
    <x v="83"/>
    <x v="0"/>
    <x v="0"/>
    <n v="6052"/>
    <x v="0"/>
    <x v="0"/>
    <x v="7"/>
    <x v="7"/>
    <n v="88.95"/>
    <n v="1"/>
  </r>
  <r>
    <x v="134"/>
    <x v="0"/>
    <s v="2023-2024"/>
    <x v="1"/>
    <x v="50"/>
    <x v="4"/>
    <x v="4"/>
    <n v="3179"/>
    <x v="0"/>
    <x v="6"/>
    <x v="5"/>
    <x v="5"/>
    <n v="89.19"/>
    <n v="1"/>
  </r>
  <r>
    <x v="383"/>
    <x v="0"/>
    <s v="2023-2024"/>
    <x v="1"/>
    <x v="4"/>
    <x v="1"/>
    <x v="1"/>
    <n v="2154"/>
    <x v="0"/>
    <x v="4"/>
    <x v="1"/>
    <x v="1"/>
    <n v="89.32"/>
    <n v="1"/>
  </r>
  <r>
    <x v="628"/>
    <x v="0"/>
    <s v="2023-2024"/>
    <x v="0"/>
    <x v="5"/>
    <x v="1"/>
    <x v="1"/>
    <n v="2067"/>
    <x v="0"/>
    <x v="5"/>
    <x v="2"/>
    <x v="2"/>
    <n v="89.36"/>
    <n v="1"/>
  </r>
  <r>
    <x v="415"/>
    <x v="2"/>
    <s v="2024-2025"/>
    <x v="0"/>
    <x v="5"/>
    <x v="1"/>
    <x v="1"/>
    <n v="2067"/>
    <x v="0"/>
    <x v="5"/>
    <x v="3"/>
    <x v="3"/>
    <n v="89.41"/>
    <n v="1"/>
  </r>
  <r>
    <x v="123"/>
    <x v="2"/>
    <s v="2024-2025"/>
    <x v="0"/>
    <x v="67"/>
    <x v="3"/>
    <x v="3"/>
    <n v="4551"/>
    <x v="0"/>
    <x v="15"/>
    <x v="3"/>
    <x v="3"/>
    <n v="89.539999999999992"/>
    <n v="1"/>
  </r>
  <r>
    <x v="168"/>
    <x v="0"/>
    <s v="2023-2024"/>
    <x v="0"/>
    <x v="8"/>
    <x v="1"/>
    <x v="1"/>
    <n v="2158"/>
    <x v="0"/>
    <x v="4"/>
    <x v="1"/>
    <x v="1"/>
    <n v="89.82"/>
    <n v="1"/>
  </r>
  <r>
    <x v="3"/>
    <x v="0"/>
    <s v="2023-2024"/>
    <x v="0"/>
    <x v="59"/>
    <x v="3"/>
    <x v="3"/>
    <n v="4509"/>
    <x v="0"/>
    <x v="3"/>
    <x v="1"/>
    <x v="1"/>
    <n v="89.82"/>
    <n v="1"/>
  </r>
  <r>
    <x v="269"/>
    <x v="1"/>
    <s v="2022-2023"/>
    <x v="1"/>
    <x v="33"/>
    <x v="4"/>
    <x v="4"/>
    <n v="3280"/>
    <x v="0"/>
    <x v="8"/>
    <x v="9"/>
    <x v="9"/>
    <n v="89.82"/>
    <n v="1"/>
  </r>
  <r>
    <x v="624"/>
    <x v="2"/>
    <s v="2024-2025"/>
    <x v="1"/>
    <x v="18"/>
    <x v="6"/>
    <x v="6"/>
    <n v="5168"/>
    <x v="0"/>
    <x v="13"/>
    <x v="4"/>
    <x v="4"/>
    <n v="89.9"/>
    <n v="1"/>
  </r>
  <r>
    <x v="182"/>
    <x v="1"/>
    <s v="2022-2023"/>
    <x v="1"/>
    <x v="42"/>
    <x v="3"/>
    <x v="3"/>
    <n v="4870"/>
    <x v="0"/>
    <x v="12"/>
    <x v="4"/>
    <x v="4"/>
    <n v="89.91"/>
    <n v="1"/>
  </r>
  <r>
    <x v="145"/>
    <x v="0"/>
    <s v="2023-2024"/>
    <x v="1"/>
    <x v="30"/>
    <x v="4"/>
    <x v="4"/>
    <n v="3131"/>
    <x v="0"/>
    <x v="6"/>
    <x v="4"/>
    <x v="4"/>
    <n v="89.91"/>
    <n v="1"/>
  </r>
  <r>
    <x v="600"/>
    <x v="0"/>
    <s v="2023-2024"/>
    <x v="0"/>
    <x v="29"/>
    <x v="4"/>
    <x v="4"/>
    <n v="3500"/>
    <x v="0"/>
    <x v="8"/>
    <x v="7"/>
    <x v="7"/>
    <n v="89.919999999999987"/>
    <n v="1"/>
  </r>
  <r>
    <x v="192"/>
    <x v="1"/>
    <s v="2022-2023"/>
    <x v="1"/>
    <x v="29"/>
    <x v="4"/>
    <x v="4"/>
    <n v="3500"/>
    <x v="0"/>
    <x v="8"/>
    <x v="2"/>
    <x v="2"/>
    <n v="89.93"/>
    <n v="1"/>
  </r>
  <r>
    <x v="343"/>
    <x v="0"/>
    <s v="2023-2024"/>
    <x v="0"/>
    <x v="37"/>
    <x v="1"/>
    <x v="1"/>
    <n v="2750"/>
    <x v="0"/>
    <x v="11"/>
    <x v="3"/>
    <x v="3"/>
    <n v="89.94"/>
    <n v="1"/>
  </r>
  <r>
    <x v="467"/>
    <x v="0"/>
    <s v="2023-2024"/>
    <x v="1"/>
    <x v="20"/>
    <x v="4"/>
    <x v="4"/>
    <n v="3429"/>
    <x v="0"/>
    <x v="8"/>
    <x v="3"/>
    <x v="3"/>
    <n v="89.95"/>
    <n v="1"/>
  </r>
  <r>
    <x v="93"/>
    <x v="2"/>
    <s v="2024-2025"/>
    <x v="0"/>
    <x v="67"/>
    <x v="3"/>
    <x v="3"/>
    <n v="4551"/>
    <x v="0"/>
    <x v="15"/>
    <x v="9"/>
    <x v="9"/>
    <n v="89.97"/>
    <n v="1"/>
  </r>
  <r>
    <x v="551"/>
    <x v="0"/>
    <s v="2023-2024"/>
    <x v="0"/>
    <x v="75"/>
    <x v="0"/>
    <x v="0"/>
    <n v="6450"/>
    <x v="0"/>
    <x v="20"/>
    <x v="9"/>
    <x v="9"/>
    <n v="89.97"/>
    <n v="1"/>
  </r>
  <r>
    <x v="231"/>
    <x v="0"/>
    <s v="2023-2024"/>
    <x v="0"/>
    <x v="31"/>
    <x v="1"/>
    <x v="1"/>
    <n v="2116"/>
    <x v="0"/>
    <x v="4"/>
    <x v="1"/>
    <x v="1"/>
    <n v="90.22"/>
    <n v="1"/>
  </r>
  <r>
    <x v="76"/>
    <x v="2"/>
    <s v="2024-2025"/>
    <x v="1"/>
    <x v="24"/>
    <x v="1"/>
    <x v="1"/>
    <n v="2120"/>
    <x v="0"/>
    <x v="4"/>
    <x v="3"/>
    <x v="3"/>
    <n v="90.43"/>
    <n v="1"/>
  </r>
  <r>
    <x v="595"/>
    <x v="0"/>
    <s v="2023-2024"/>
    <x v="0"/>
    <x v="89"/>
    <x v="4"/>
    <x v="4"/>
    <n v="3136"/>
    <x v="0"/>
    <x v="6"/>
    <x v="3"/>
    <x v="3"/>
    <n v="90.44"/>
    <n v="1"/>
  </r>
  <r>
    <x v="371"/>
    <x v="2"/>
    <s v="2024-2025"/>
    <x v="1"/>
    <x v="46"/>
    <x v="3"/>
    <x v="3"/>
    <n v="4740"/>
    <x v="0"/>
    <x v="17"/>
    <x v="4"/>
    <x v="4"/>
    <n v="90.850000000000009"/>
    <n v="1"/>
  </r>
  <r>
    <x v="76"/>
    <x v="2"/>
    <s v="2024-2025"/>
    <x v="0"/>
    <x v="5"/>
    <x v="1"/>
    <x v="1"/>
    <n v="2067"/>
    <x v="0"/>
    <x v="5"/>
    <x v="2"/>
    <x v="2"/>
    <n v="90.87"/>
    <n v="1"/>
  </r>
  <r>
    <x v="270"/>
    <x v="0"/>
    <s v="2023-2024"/>
    <x v="0"/>
    <x v="34"/>
    <x v="4"/>
    <x v="4"/>
    <n v="3018"/>
    <x v="0"/>
    <x v="7"/>
    <x v="0"/>
    <x v="0"/>
    <n v="90.93"/>
    <n v="1"/>
  </r>
  <r>
    <x v="585"/>
    <x v="0"/>
    <s v="2023-2024"/>
    <x v="0"/>
    <x v="6"/>
    <x v="0"/>
    <x v="0"/>
    <n v="6010"/>
    <x v="0"/>
    <x v="0"/>
    <x v="0"/>
    <x v="0"/>
    <n v="90.93"/>
    <n v="1"/>
  </r>
  <r>
    <x v="49"/>
    <x v="2"/>
    <s v="2024-2025"/>
    <x v="1"/>
    <x v="93"/>
    <x v="4"/>
    <x v="4"/>
    <n v="3915"/>
    <x v="0"/>
    <x v="16"/>
    <x v="4"/>
    <x v="4"/>
    <n v="90.93"/>
    <n v="1"/>
  </r>
  <r>
    <x v="321"/>
    <x v="0"/>
    <s v="2023-2024"/>
    <x v="0"/>
    <x v="58"/>
    <x v="0"/>
    <x v="0"/>
    <n v="6027"/>
    <x v="0"/>
    <x v="0"/>
    <x v="0"/>
    <x v="0"/>
    <n v="90.93"/>
    <n v="1"/>
  </r>
  <r>
    <x v="258"/>
    <x v="0"/>
    <s v="2023-2024"/>
    <x v="1"/>
    <x v="60"/>
    <x v="1"/>
    <x v="1"/>
    <n v="2541"/>
    <x v="0"/>
    <x v="2"/>
    <x v="0"/>
    <x v="0"/>
    <n v="90.93"/>
    <n v="1"/>
  </r>
  <r>
    <x v="662"/>
    <x v="2"/>
    <s v="2024-2025"/>
    <x v="1"/>
    <x v="24"/>
    <x v="1"/>
    <x v="1"/>
    <n v="2120"/>
    <x v="0"/>
    <x v="4"/>
    <x v="3"/>
    <x v="3"/>
    <n v="90.93"/>
    <n v="1"/>
  </r>
  <r>
    <x v="311"/>
    <x v="0"/>
    <s v="2023-2024"/>
    <x v="1"/>
    <x v="55"/>
    <x v="3"/>
    <x v="3"/>
    <n v="4703"/>
    <x v="0"/>
    <x v="17"/>
    <x v="0"/>
    <x v="0"/>
    <n v="90.93"/>
    <n v="1"/>
  </r>
  <r>
    <x v="87"/>
    <x v="0"/>
    <s v="2023-2024"/>
    <x v="1"/>
    <x v="17"/>
    <x v="3"/>
    <x v="3"/>
    <n v="4825"/>
    <x v="0"/>
    <x v="12"/>
    <x v="7"/>
    <x v="7"/>
    <n v="90.95"/>
    <n v="1"/>
  </r>
  <r>
    <x v="246"/>
    <x v="2"/>
    <s v="2024-2025"/>
    <x v="1"/>
    <x v="9"/>
    <x v="4"/>
    <x v="4"/>
    <n v="3076"/>
    <x v="0"/>
    <x v="7"/>
    <x v="3"/>
    <x v="3"/>
    <n v="90.97"/>
    <n v="1"/>
  </r>
  <r>
    <x v="43"/>
    <x v="1"/>
    <s v="2022-2023"/>
    <x v="1"/>
    <x v="71"/>
    <x v="6"/>
    <x v="6"/>
    <n v="5043"/>
    <x v="0"/>
    <x v="13"/>
    <x v="1"/>
    <x v="1"/>
    <n v="91.009999999999991"/>
    <n v="1"/>
  </r>
  <r>
    <x v="572"/>
    <x v="0"/>
    <s v="2023-2024"/>
    <x v="0"/>
    <x v="27"/>
    <x v="4"/>
    <x v="4"/>
    <n v="3066"/>
    <x v="0"/>
    <x v="7"/>
    <x v="3"/>
    <x v="3"/>
    <n v="91.1"/>
    <n v="1"/>
  </r>
  <r>
    <x v="399"/>
    <x v="0"/>
    <s v="2023-2024"/>
    <x v="1"/>
    <x v="52"/>
    <x v="3"/>
    <x v="3"/>
    <n v="4053"/>
    <x v="0"/>
    <x v="10"/>
    <x v="3"/>
    <x v="3"/>
    <n v="91.339999999999989"/>
    <n v="1"/>
  </r>
  <r>
    <x v="144"/>
    <x v="1"/>
    <s v="2022-2023"/>
    <x v="1"/>
    <x v="86"/>
    <x v="0"/>
    <x v="0"/>
    <n v="6725"/>
    <x v="0"/>
    <x v="20"/>
    <x v="1"/>
    <x v="1"/>
    <n v="91.37"/>
    <n v="1"/>
  </r>
  <r>
    <x v="269"/>
    <x v="1"/>
    <s v="2022-2023"/>
    <x v="0"/>
    <x v="68"/>
    <x v="7"/>
    <x v="7"/>
    <n v="800"/>
    <x v="0"/>
    <x v="19"/>
    <x v="3"/>
    <x v="3"/>
    <n v="91.7"/>
    <n v="1"/>
  </r>
  <r>
    <x v="369"/>
    <x v="0"/>
    <s v="2023-2024"/>
    <x v="1"/>
    <x v="78"/>
    <x v="1"/>
    <x v="1"/>
    <n v="2141"/>
    <x v="0"/>
    <x v="4"/>
    <x v="5"/>
    <x v="5"/>
    <n v="91.77"/>
    <n v="1"/>
  </r>
  <r>
    <x v="233"/>
    <x v="1"/>
    <s v="2022-2023"/>
    <x v="0"/>
    <x v="88"/>
    <x v="6"/>
    <x v="6"/>
    <n v="5011"/>
    <x v="0"/>
    <x v="13"/>
    <x v="1"/>
    <x v="1"/>
    <n v="91.77"/>
    <n v="1"/>
  </r>
  <r>
    <x v="81"/>
    <x v="0"/>
    <s v="2023-2024"/>
    <x v="1"/>
    <x v="22"/>
    <x v="1"/>
    <x v="1"/>
    <n v="2539"/>
    <x v="0"/>
    <x v="2"/>
    <x v="4"/>
    <x v="4"/>
    <n v="91.83"/>
    <n v="1"/>
  </r>
  <r>
    <x v="291"/>
    <x v="2"/>
    <s v="2024-2025"/>
    <x v="1"/>
    <x v="36"/>
    <x v="4"/>
    <x v="4"/>
    <n v="3148"/>
    <x v="0"/>
    <x v="6"/>
    <x v="8"/>
    <x v="8"/>
    <n v="91.87"/>
    <n v="1"/>
  </r>
  <r>
    <x v="306"/>
    <x v="2"/>
    <s v="2024-2025"/>
    <x v="1"/>
    <x v="33"/>
    <x v="4"/>
    <x v="4"/>
    <n v="3280"/>
    <x v="0"/>
    <x v="8"/>
    <x v="4"/>
    <x v="4"/>
    <n v="91.91"/>
    <n v="1"/>
  </r>
  <r>
    <x v="299"/>
    <x v="1"/>
    <s v="2022-2023"/>
    <x v="0"/>
    <x v="10"/>
    <x v="4"/>
    <x v="4"/>
    <n v="3551"/>
    <x v="0"/>
    <x v="8"/>
    <x v="3"/>
    <x v="3"/>
    <n v="91.950000000000017"/>
    <n v="1"/>
  </r>
  <r>
    <x v="586"/>
    <x v="0"/>
    <s v="2023-2024"/>
    <x v="0"/>
    <x v="65"/>
    <x v="1"/>
    <x v="1"/>
    <n v="2131"/>
    <x v="0"/>
    <x v="4"/>
    <x v="2"/>
    <x v="2"/>
    <n v="92.39"/>
    <n v="1"/>
  </r>
  <r>
    <x v="379"/>
    <x v="2"/>
    <s v="2024-2025"/>
    <x v="0"/>
    <x v="34"/>
    <x v="4"/>
    <x v="4"/>
    <n v="3018"/>
    <x v="0"/>
    <x v="7"/>
    <x v="8"/>
    <x v="8"/>
    <n v="92.61"/>
    <n v="1"/>
  </r>
  <r>
    <x v="86"/>
    <x v="1"/>
    <s v="2022-2023"/>
    <x v="1"/>
    <x v="79"/>
    <x v="6"/>
    <x v="6"/>
    <n v="5290"/>
    <x v="0"/>
    <x v="18"/>
    <x v="2"/>
    <x v="2"/>
    <n v="92.82"/>
    <n v="1"/>
  </r>
  <r>
    <x v="622"/>
    <x v="0"/>
    <s v="2023-2024"/>
    <x v="0"/>
    <x v="51"/>
    <x v="4"/>
    <x v="4"/>
    <n v="3630"/>
    <x v="0"/>
    <x v="16"/>
    <x v="4"/>
    <x v="4"/>
    <n v="92.88"/>
    <n v="1"/>
  </r>
  <r>
    <x v="359"/>
    <x v="0"/>
    <s v="2023-2024"/>
    <x v="0"/>
    <x v="5"/>
    <x v="1"/>
    <x v="1"/>
    <n v="2067"/>
    <x v="0"/>
    <x v="5"/>
    <x v="3"/>
    <x v="3"/>
    <n v="92.89"/>
    <n v="1"/>
  </r>
  <r>
    <x v="653"/>
    <x v="0"/>
    <s v="2023-2024"/>
    <x v="0"/>
    <x v="2"/>
    <x v="2"/>
    <x v="2"/>
    <n v="2617"/>
    <x v="0"/>
    <x v="2"/>
    <x v="0"/>
    <x v="0"/>
    <n v="93"/>
    <n v="1"/>
  </r>
  <r>
    <x v="40"/>
    <x v="0"/>
    <s v="2023-2024"/>
    <x v="1"/>
    <x v="50"/>
    <x v="4"/>
    <x v="4"/>
    <n v="3179"/>
    <x v="0"/>
    <x v="6"/>
    <x v="4"/>
    <x v="4"/>
    <n v="93.31"/>
    <n v="1"/>
  </r>
  <r>
    <x v="634"/>
    <x v="1"/>
    <s v="2022-2023"/>
    <x v="0"/>
    <x v="2"/>
    <x v="2"/>
    <x v="2"/>
    <n v="2617"/>
    <x v="0"/>
    <x v="2"/>
    <x v="4"/>
    <x v="4"/>
    <n v="93.81"/>
    <n v="1"/>
  </r>
  <r>
    <x v="13"/>
    <x v="0"/>
    <s v="2023-2024"/>
    <x v="1"/>
    <x v="82"/>
    <x v="3"/>
    <x v="3"/>
    <n v="4655"/>
    <x v="0"/>
    <x v="17"/>
    <x v="7"/>
    <x v="7"/>
    <n v="93.810000000000016"/>
    <n v="1"/>
  </r>
  <r>
    <x v="59"/>
    <x v="0"/>
    <s v="2023-2024"/>
    <x v="0"/>
    <x v="3"/>
    <x v="3"/>
    <x v="3"/>
    <n v="4220"/>
    <x v="0"/>
    <x v="3"/>
    <x v="7"/>
    <x v="7"/>
    <n v="93.85"/>
    <n v="1"/>
  </r>
  <r>
    <x v="173"/>
    <x v="0"/>
    <s v="2023-2024"/>
    <x v="1"/>
    <x v="30"/>
    <x v="4"/>
    <x v="4"/>
    <n v="3131"/>
    <x v="0"/>
    <x v="6"/>
    <x v="7"/>
    <x v="7"/>
    <n v="93.850000000000009"/>
    <n v="1"/>
  </r>
  <r>
    <x v="426"/>
    <x v="2"/>
    <s v="2024-2025"/>
    <x v="0"/>
    <x v="90"/>
    <x v="3"/>
    <x v="3"/>
    <n v="4700"/>
    <x v="0"/>
    <x v="17"/>
    <x v="3"/>
    <x v="3"/>
    <n v="93.95"/>
    <n v="1"/>
  </r>
  <r>
    <x v="68"/>
    <x v="2"/>
    <s v="2024-2025"/>
    <x v="0"/>
    <x v="28"/>
    <x v="1"/>
    <x v="1"/>
    <n v="2830"/>
    <x v="0"/>
    <x v="11"/>
    <x v="5"/>
    <x v="5"/>
    <n v="94"/>
    <n v="1"/>
  </r>
  <r>
    <x v="60"/>
    <x v="0"/>
    <s v="2023-2024"/>
    <x v="0"/>
    <x v="69"/>
    <x v="4"/>
    <x v="4"/>
    <n v="3199"/>
    <x v="0"/>
    <x v="6"/>
    <x v="5"/>
    <x v="5"/>
    <n v="94.23"/>
    <n v="1"/>
  </r>
  <r>
    <x v="449"/>
    <x v="0"/>
    <s v="2023-2024"/>
    <x v="1"/>
    <x v="55"/>
    <x v="3"/>
    <x v="3"/>
    <n v="4703"/>
    <x v="0"/>
    <x v="17"/>
    <x v="3"/>
    <x v="3"/>
    <n v="94.44"/>
    <n v="1"/>
  </r>
  <r>
    <x v="461"/>
    <x v="2"/>
    <s v="2024-2025"/>
    <x v="1"/>
    <x v="44"/>
    <x v="4"/>
    <x v="4"/>
    <n v="3977"/>
    <x v="0"/>
    <x v="16"/>
    <x v="3"/>
    <x v="3"/>
    <n v="94.5"/>
    <n v="1"/>
  </r>
  <r>
    <x v="663"/>
    <x v="0"/>
    <s v="2023-2024"/>
    <x v="0"/>
    <x v="61"/>
    <x v="6"/>
    <x v="6"/>
    <n v="5343"/>
    <x v="0"/>
    <x v="18"/>
    <x v="5"/>
    <x v="5"/>
    <n v="94.740000000000009"/>
    <n v="1"/>
  </r>
  <r>
    <x v="114"/>
    <x v="0"/>
    <s v="2023-2024"/>
    <x v="1"/>
    <x v="20"/>
    <x v="4"/>
    <x v="4"/>
    <n v="3429"/>
    <x v="0"/>
    <x v="8"/>
    <x v="1"/>
    <x v="1"/>
    <n v="94.81"/>
    <n v="1"/>
  </r>
  <r>
    <x v="2"/>
    <x v="1"/>
    <s v="2022-2023"/>
    <x v="1"/>
    <x v="17"/>
    <x v="3"/>
    <x v="3"/>
    <n v="4825"/>
    <x v="0"/>
    <x v="12"/>
    <x v="0"/>
    <x v="0"/>
    <n v="94.91"/>
    <n v="1"/>
  </r>
  <r>
    <x v="112"/>
    <x v="0"/>
    <s v="2023-2024"/>
    <x v="1"/>
    <x v="0"/>
    <x v="0"/>
    <x v="0"/>
    <n v="6021"/>
    <x v="0"/>
    <x v="0"/>
    <x v="7"/>
    <x v="7"/>
    <n v="94.93"/>
    <n v="1"/>
  </r>
  <r>
    <x v="32"/>
    <x v="0"/>
    <s v="2023-2024"/>
    <x v="1"/>
    <x v="18"/>
    <x v="6"/>
    <x v="6"/>
    <n v="5168"/>
    <x v="0"/>
    <x v="13"/>
    <x v="2"/>
    <x v="2"/>
    <n v="95.04"/>
    <n v="1"/>
  </r>
  <r>
    <x v="664"/>
    <x v="0"/>
    <s v="2023-2024"/>
    <x v="1"/>
    <x v="53"/>
    <x v="3"/>
    <x v="3"/>
    <n v="4119"/>
    <x v="0"/>
    <x v="10"/>
    <x v="4"/>
    <x v="4"/>
    <n v="95.27"/>
    <n v="1"/>
  </r>
  <r>
    <x v="640"/>
    <x v="0"/>
    <s v="2023-2024"/>
    <x v="1"/>
    <x v="3"/>
    <x v="3"/>
    <x v="3"/>
    <n v="4220"/>
    <x v="0"/>
    <x v="3"/>
    <x v="9"/>
    <x v="9"/>
    <n v="95.32"/>
    <n v="1"/>
  </r>
  <r>
    <x v="211"/>
    <x v="2"/>
    <s v="2024-2025"/>
    <x v="1"/>
    <x v="53"/>
    <x v="3"/>
    <x v="3"/>
    <n v="4119"/>
    <x v="0"/>
    <x v="10"/>
    <x v="8"/>
    <x v="8"/>
    <n v="95.32"/>
    <n v="1"/>
  </r>
  <r>
    <x v="665"/>
    <x v="0"/>
    <s v="2023-2024"/>
    <x v="1"/>
    <x v="54"/>
    <x v="4"/>
    <x v="4"/>
    <n v="3030"/>
    <x v="0"/>
    <x v="7"/>
    <x v="7"/>
    <x v="7"/>
    <n v="95.38000000000001"/>
    <n v="1"/>
  </r>
  <r>
    <x v="614"/>
    <x v="1"/>
    <s v="2022-2023"/>
    <x v="1"/>
    <x v="35"/>
    <x v="3"/>
    <x v="3"/>
    <n v="4558"/>
    <x v="0"/>
    <x v="15"/>
    <x v="3"/>
    <x v="3"/>
    <n v="95.559999999999988"/>
    <n v="1"/>
  </r>
  <r>
    <x v="38"/>
    <x v="0"/>
    <s v="2023-2024"/>
    <x v="0"/>
    <x v="65"/>
    <x v="1"/>
    <x v="1"/>
    <n v="2131"/>
    <x v="0"/>
    <x v="4"/>
    <x v="2"/>
    <x v="2"/>
    <n v="95.72999999999999"/>
    <n v="1"/>
  </r>
  <r>
    <x v="611"/>
    <x v="0"/>
    <s v="2023-2024"/>
    <x v="1"/>
    <x v="24"/>
    <x v="1"/>
    <x v="1"/>
    <n v="2120"/>
    <x v="0"/>
    <x v="4"/>
    <x v="5"/>
    <x v="5"/>
    <n v="95.759999999999991"/>
    <n v="1"/>
  </r>
  <r>
    <x v="600"/>
    <x v="0"/>
    <s v="2023-2024"/>
    <x v="0"/>
    <x v="27"/>
    <x v="4"/>
    <x v="4"/>
    <n v="3066"/>
    <x v="0"/>
    <x v="7"/>
    <x v="6"/>
    <x v="6"/>
    <n v="95.8"/>
    <n v="1"/>
  </r>
  <r>
    <x v="407"/>
    <x v="1"/>
    <s v="2022-2023"/>
    <x v="1"/>
    <x v="14"/>
    <x v="1"/>
    <x v="1"/>
    <n v="2790"/>
    <x v="0"/>
    <x v="11"/>
    <x v="6"/>
    <x v="6"/>
    <n v="95.84"/>
    <n v="1"/>
  </r>
  <r>
    <x v="312"/>
    <x v="1"/>
    <s v="2022-2023"/>
    <x v="1"/>
    <x v="35"/>
    <x v="3"/>
    <x v="3"/>
    <n v="4558"/>
    <x v="0"/>
    <x v="15"/>
    <x v="6"/>
    <x v="6"/>
    <n v="95.84"/>
    <n v="1"/>
  </r>
  <r>
    <x v="416"/>
    <x v="0"/>
    <s v="2023-2024"/>
    <x v="0"/>
    <x v="49"/>
    <x v="4"/>
    <x v="4"/>
    <n v="3134"/>
    <x v="0"/>
    <x v="6"/>
    <x v="5"/>
    <x v="5"/>
    <n v="95.85"/>
    <n v="1"/>
  </r>
  <r>
    <x v="253"/>
    <x v="0"/>
    <s v="2023-2024"/>
    <x v="1"/>
    <x v="54"/>
    <x v="4"/>
    <x v="4"/>
    <n v="3030"/>
    <x v="0"/>
    <x v="7"/>
    <x v="4"/>
    <x v="4"/>
    <n v="95.85"/>
    <n v="1"/>
  </r>
  <r>
    <x v="482"/>
    <x v="2"/>
    <s v="2024-2025"/>
    <x v="1"/>
    <x v="45"/>
    <x v="3"/>
    <x v="3"/>
    <n v="4570"/>
    <x v="0"/>
    <x v="15"/>
    <x v="1"/>
    <x v="1"/>
    <n v="95.87"/>
    <n v="1"/>
  </r>
  <r>
    <x v="635"/>
    <x v="0"/>
    <s v="2023-2024"/>
    <x v="1"/>
    <x v="25"/>
    <x v="4"/>
    <x v="4"/>
    <n v="3550"/>
    <x v="0"/>
    <x v="8"/>
    <x v="1"/>
    <x v="1"/>
    <n v="95.88"/>
    <n v="1"/>
  </r>
  <r>
    <x v="663"/>
    <x v="0"/>
    <s v="2023-2024"/>
    <x v="0"/>
    <x v="76"/>
    <x v="1"/>
    <x v="1"/>
    <n v="2031"/>
    <x v="0"/>
    <x v="5"/>
    <x v="1"/>
    <x v="1"/>
    <n v="95.88"/>
    <n v="1"/>
  </r>
  <r>
    <x v="167"/>
    <x v="2"/>
    <s v="2024-2025"/>
    <x v="1"/>
    <x v="45"/>
    <x v="3"/>
    <x v="3"/>
    <n v="4570"/>
    <x v="0"/>
    <x v="15"/>
    <x v="3"/>
    <x v="3"/>
    <n v="95.94"/>
    <n v="1"/>
  </r>
  <r>
    <x v="537"/>
    <x v="1"/>
    <s v="2022-2023"/>
    <x v="0"/>
    <x v="45"/>
    <x v="3"/>
    <x v="3"/>
    <n v="4570"/>
    <x v="0"/>
    <x v="15"/>
    <x v="3"/>
    <x v="3"/>
    <n v="96.53"/>
    <n v="1"/>
  </r>
  <r>
    <x v="564"/>
    <x v="0"/>
    <s v="2023-2024"/>
    <x v="1"/>
    <x v="78"/>
    <x v="1"/>
    <x v="1"/>
    <n v="2141"/>
    <x v="0"/>
    <x v="4"/>
    <x v="7"/>
    <x v="7"/>
    <n v="96.81"/>
    <n v="1"/>
  </r>
  <r>
    <x v="649"/>
    <x v="1"/>
    <s v="2022-2023"/>
    <x v="1"/>
    <x v="77"/>
    <x v="5"/>
    <x v="5"/>
    <n v="7018"/>
    <x v="0"/>
    <x v="9"/>
    <x v="5"/>
    <x v="5"/>
    <n v="96.820000000000007"/>
    <n v="1"/>
  </r>
  <r>
    <x v="81"/>
    <x v="0"/>
    <s v="2023-2024"/>
    <x v="1"/>
    <x v="72"/>
    <x v="4"/>
    <x v="4"/>
    <n v="3931"/>
    <x v="0"/>
    <x v="16"/>
    <x v="4"/>
    <x v="4"/>
    <n v="96.830000000000013"/>
    <n v="1"/>
  </r>
  <r>
    <x v="435"/>
    <x v="0"/>
    <s v="2023-2024"/>
    <x v="1"/>
    <x v="4"/>
    <x v="1"/>
    <x v="1"/>
    <n v="2154"/>
    <x v="0"/>
    <x v="4"/>
    <x v="3"/>
    <x v="3"/>
    <n v="96.91"/>
    <n v="1"/>
  </r>
  <r>
    <x v="280"/>
    <x v="2"/>
    <s v="2024-2025"/>
    <x v="1"/>
    <x v="74"/>
    <x v="1"/>
    <x v="1"/>
    <n v="2485"/>
    <x v="0"/>
    <x v="1"/>
    <x v="4"/>
    <x v="4"/>
    <n v="96.93"/>
    <n v="1"/>
  </r>
  <r>
    <x v="160"/>
    <x v="0"/>
    <s v="2023-2024"/>
    <x v="1"/>
    <x v="16"/>
    <x v="0"/>
    <x v="0"/>
    <n v="6030"/>
    <x v="0"/>
    <x v="0"/>
    <x v="3"/>
    <x v="3"/>
    <n v="96.97"/>
    <n v="1"/>
  </r>
  <r>
    <x v="235"/>
    <x v="1"/>
    <s v="2022-2023"/>
    <x v="0"/>
    <x v="52"/>
    <x v="3"/>
    <x v="3"/>
    <n v="4053"/>
    <x v="0"/>
    <x v="10"/>
    <x v="0"/>
    <x v="0"/>
    <n v="97"/>
    <n v="1"/>
  </r>
  <r>
    <x v="421"/>
    <x v="0"/>
    <s v="2023-2024"/>
    <x v="0"/>
    <x v="35"/>
    <x v="3"/>
    <x v="3"/>
    <n v="4558"/>
    <x v="0"/>
    <x v="15"/>
    <x v="0"/>
    <x v="0"/>
    <n v="97"/>
    <n v="1"/>
  </r>
  <r>
    <x v="666"/>
    <x v="2"/>
    <s v="2024-2025"/>
    <x v="1"/>
    <x v="18"/>
    <x v="6"/>
    <x v="6"/>
    <n v="5168"/>
    <x v="0"/>
    <x v="13"/>
    <x v="3"/>
    <x v="3"/>
    <n v="97.41"/>
    <n v="1"/>
  </r>
  <r>
    <x v="540"/>
    <x v="2"/>
    <s v="2024-2025"/>
    <x v="1"/>
    <x v="15"/>
    <x v="1"/>
    <x v="1"/>
    <n v="2020"/>
    <x v="0"/>
    <x v="5"/>
    <x v="6"/>
    <x v="6"/>
    <n v="97.51"/>
    <n v="1"/>
  </r>
  <r>
    <x v="344"/>
    <x v="1"/>
    <s v="2022-2023"/>
    <x v="0"/>
    <x v="9"/>
    <x v="4"/>
    <x v="4"/>
    <n v="3076"/>
    <x v="0"/>
    <x v="7"/>
    <x v="9"/>
    <x v="9"/>
    <n v="97.74"/>
    <n v="1"/>
  </r>
  <r>
    <x v="347"/>
    <x v="0"/>
    <s v="2023-2024"/>
    <x v="0"/>
    <x v="27"/>
    <x v="4"/>
    <x v="4"/>
    <n v="3066"/>
    <x v="0"/>
    <x v="7"/>
    <x v="2"/>
    <x v="2"/>
    <n v="97.81"/>
    <n v="1"/>
  </r>
  <r>
    <x v="560"/>
    <x v="0"/>
    <s v="2023-2024"/>
    <x v="1"/>
    <x v="72"/>
    <x v="4"/>
    <x v="4"/>
    <n v="3931"/>
    <x v="0"/>
    <x v="16"/>
    <x v="2"/>
    <x v="2"/>
    <n v="97.83"/>
    <n v="1"/>
  </r>
  <r>
    <x v="104"/>
    <x v="0"/>
    <s v="2023-2024"/>
    <x v="0"/>
    <x v="40"/>
    <x v="4"/>
    <x v="4"/>
    <n v="3353"/>
    <x v="0"/>
    <x v="8"/>
    <x v="6"/>
    <x v="6"/>
    <n v="97.84"/>
    <n v="1"/>
  </r>
  <r>
    <x v="471"/>
    <x v="2"/>
    <s v="2024-2025"/>
    <x v="1"/>
    <x v="57"/>
    <x v="6"/>
    <x v="6"/>
    <n v="5082"/>
    <x v="0"/>
    <x v="13"/>
    <x v="2"/>
    <x v="2"/>
    <n v="97.86"/>
    <n v="1"/>
  </r>
  <r>
    <x v="443"/>
    <x v="1"/>
    <s v="2022-2023"/>
    <x v="0"/>
    <x v="84"/>
    <x v="3"/>
    <x v="3"/>
    <n v="4215"/>
    <x v="0"/>
    <x v="3"/>
    <x v="1"/>
    <x v="1"/>
    <n v="97.86"/>
    <n v="1"/>
  </r>
  <r>
    <x v="500"/>
    <x v="1"/>
    <s v="2022-2023"/>
    <x v="1"/>
    <x v="50"/>
    <x v="4"/>
    <x v="4"/>
    <n v="3179"/>
    <x v="0"/>
    <x v="6"/>
    <x v="3"/>
    <x v="3"/>
    <n v="97.92"/>
    <n v="1"/>
  </r>
  <r>
    <x v="24"/>
    <x v="0"/>
    <s v="2023-2024"/>
    <x v="1"/>
    <x v="17"/>
    <x v="3"/>
    <x v="3"/>
    <n v="4825"/>
    <x v="0"/>
    <x v="12"/>
    <x v="2"/>
    <x v="2"/>
    <n v="97.93"/>
    <n v="1"/>
  </r>
  <r>
    <x v="15"/>
    <x v="0"/>
    <s v="2023-2024"/>
    <x v="1"/>
    <x v="72"/>
    <x v="4"/>
    <x v="4"/>
    <n v="3931"/>
    <x v="0"/>
    <x v="16"/>
    <x v="7"/>
    <x v="7"/>
    <n v="98.13"/>
    <n v="1"/>
  </r>
  <r>
    <x v="136"/>
    <x v="0"/>
    <s v="2023-2024"/>
    <x v="1"/>
    <x v="96"/>
    <x v="4"/>
    <x v="4"/>
    <n v="3690"/>
    <x v="0"/>
    <x v="16"/>
    <x v="3"/>
    <x v="3"/>
    <n v="98.14"/>
    <n v="1"/>
  </r>
  <r>
    <x v="603"/>
    <x v="2"/>
    <s v="2024-2025"/>
    <x v="0"/>
    <x v="69"/>
    <x v="4"/>
    <x v="4"/>
    <n v="3199"/>
    <x v="0"/>
    <x v="6"/>
    <x v="4"/>
    <x v="4"/>
    <n v="98.41"/>
    <n v="1"/>
  </r>
  <r>
    <x v="503"/>
    <x v="0"/>
    <s v="2023-2024"/>
    <x v="0"/>
    <x v="39"/>
    <x v="0"/>
    <x v="0"/>
    <n v="6330"/>
    <x v="0"/>
    <x v="14"/>
    <x v="1"/>
    <x v="1"/>
    <n v="98.740000000000009"/>
    <n v="1"/>
  </r>
  <r>
    <x v="53"/>
    <x v="0"/>
    <s v="2023-2024"/>
    <x v="1"/>
    <x v="93"/>
    <x v="4"/>
    <x v="4"/>
    <n v="3915"/>
    <x v="0"/>
    <x v="16"/>
    <x v="0"/>
    <x v="0"/>
    <n v="98.9"/>
    <n v="1"/>
  </r>
  <r>
    <x v="436"/>
    <x v="2"/>
    <s v="2024-2025"/>
    <x v="1"/>
    <x v="72"/>
    <x v="4"/>
    <x v="4"/>
    <n v="3931"/>
    <x v="0"/>
    <x v="16"/>
    <x v="2"/>
    <x v="2"/>
    <n v="98.93"/>
    <n v="1"/>
  </r>
  <r>
    <x v="390"/>
    <x v="0"/>
    <s v="2023-2024"/>
    <x v="1"/>
    <x v="70"/>
    <x v="4"/>
    <x v="4"/>
    <n v="3400"/>
    <x v="0"/>
    <x v="8"/>
    <x v="5"/>
    <x v="5"/>
    <n v="98.95"/>
    <n v="1"/>
  </r>
  <r>
    <x v="358"/>
    <x v="1"/>
    <s v="2022-2023"/>
    <x v="0"/>
    <x v="96"/>
    <x v="4"/>
    <x v="4"/>
    <n v="3690"/>
    <x v="0"/>
    <x v="16"/>
    <x v="3"/>
    <x v="3"/>
    <n v="98.990000000000009"/>
    <n v="1"/>
  </r>
  <r>
    <x v="229"/>
    <x v="1"/>
    <s v="2022-2023"/>
    <x v="0"/>
    <x v="86"/>
    <x v="0"/>
    <x v="0"/>
    <n v="6725"/>
    <x v="0"/>
    <x v="20"/>
    <x v="3"/>
    <x v="3"/>
    <n v="99.39"/>
    <n v="1"/>
  </r>
  <r>
    <x v="667"/>
    <x v="0"/>
    <s v="2023-2024"/>
    <x v="1"/>
    <x v="56"/>
    <x v="1"/>
    <x v="1"/>
    <n v="2795"/>
    <x v="0"/>
    <x v="11"/>
    <x v="6"/>
    <x v="6"/>
    <n v="99.440000000000012"/>
    <n v="1"/>
  </r>
  <r>
    <x v="613"/>
    <x v="2"/>
    <s v="2024-2025"/>
    <x v="0"/>
    <x v="65"/>
    <x v="1"/>
    <x v="1"/>
    <n v="2131"/>
    <x v="0"/>
    <x v="4"/>
    <x v="4"/>
    <x v="4"/>
    <n v="99.48"/>
    <n v="1"/>
  </r>
  <r>
    <x v="173"/>
    <x v="0"/>
    <s v="2023-2024"/>
    <x v="0"/>
    <x v="76"/>
    <x v="1"/>
    <x v="1"/>
    <n v="2031"/>
    <x v="0"/>
    <x v="5"/>
    <x v="5"/>
    <x v="5"/>
    <n v="99.77000000000001"/>
    <n v="1"/>
  </r>
  <r>
    <x v="61"/>
    <x v="1"/>
    <s v="2022-2023"/>
    <x v="0"/>
    <x v="5"/>
    <x v="1"/>
    <x v="1"/>
    <n v="2067"/>
    <x v="0"/>
    <x v="5"/>
    <x v="1"/>
    <x v="1"/>
    <n v="99.8"/>
    <n v="1"/>
  </r>
  <r>
    <x v="499"/>
    <x v="0"/>
    <s v="2023-2024"/>
    <x v="1"/>
    <x v="47"/>
    <x v="1"/>
    <x v="1"/>
    <n v="2101"/>
    <x v="0"/>
    <x v="4"/>
    <x v="1"/>
    <x v="1"/>
    <n v="99.8"/>
    <n v="1"/>
  </r>
  <r>
    <x v="544"/>
    <x v="0"/>
    <s v="2023-2024"/>
    <x v="0"/>
    <x v="40"/>
    <x v="4"/>
    <x v="4"/>
    <n v="3353"/>
    <x v="0"/>
    <x v="8"/>
    <x v="4"/>
    <x v="4"/>
    <n v="99.95"/>
    <n v="1"/>
  </r>
  <r>
    <x v="54"/>
    <x v="0"/>
    <s v="2023-2024"/>
    <x v="0"/>
    <x v="48"/>
    <x v="3"/>
    <x v="3"/>
    <n v="4566"/>
    <x v="0"/>
    <x v="15"/>
    <x v="1"/>
    <x v="1"/>
    <n v="100"/>
    <n v="1"/>
  </r>
  <r>
    <x v="87"/>
    <x v="0"/>
    <s v="2023-2024"/>
    <x v="0"/>
    <x v="64"/>
    <x v="1"/>
    <x v="1"/>
    <n v="2350"/>
    <x v="0"/>
    <x v="1"/>
    <x v="8"/>
    <x v="8"/>
    <n v="100.38"/>
    <n v="1"/>
  </r>
  <r>
    <x v="246"/>
    <x v="2"/>
    <s v="2024-2025"/>
    <x v="0"/>
    <x v="61"/>
    <x v="6"/>
    <x v="6"/>
    <n v="5343"/>
    <x v="0"/>
    <x v="18"/>
    <x v="3"/>
    <x v="3"/>
    <n v="100.6"/>
    <n v="1"/>
  </r>
  <r>
    <x v="144"/>
    <x v="1"/>
    <s v="2022-2023"/>
    <x v="0"/>
    <x v="69"/>
    <x v="4"/>
    <x v="4"/>
    <n v="3199"/>
    <x v="0"/>
    <x v="6"/>
    <x v="8"/>
    <x v="8"/>
    <n v="100.77"/>
    <n v="1"/>
  </r>
  <r>
    <x v="250"/>
    <x v="0"/>
    <s v="2023-2024"/>
    <x v="0"/>
    <x v="26"/>
    <x v="0"/>
    <x v="0"/>
    <n v="6280"/>
    <x v="0"/>
    <x v="14"/>
    <x v="7"/>
    <x v="7"/>
    <n v="100.83000000000001"/>
    <n v="1"/>
  </r>
  <r>
    <x v="90"/>
    <x v="2"/>
    <s v="2024-2025"/>
    <x v="1"/>
    <x v="15"/>
    <x v="1"/>
    <x v="1"/>
    <n v="2020"/>
    <x v="0"/>
    <x v="5"/>
    <x v="4"/>
    <x v="4"/>
    <n v="101.5"/>
    <n v="1"/>
  </r>
  <r>
    <x v="668"/>
    <x v="2"/>
    <s v="2024-2025"/>
    <x v="1"/>
    <x v="52"/>
    <x v="3"/>
    <x v="3"/>
    <n v="4053"/>
    <x v="0"/>
    <x v="10"/>
    <x v="1"/>
    <x v="1"/>
    <n v="101.55"/>
    <n v="1"/>
  </r>
  <r>
    <x v="214"/>
    <x v="2"/>
    <s v="2024-2025"/>
    <x v="0"/>
    <x v="57"/>
    <x v="6"/>
    <x v="6"/>
    <n v="5082"/>
    <x v="0"/>
    <x v="13"/>
    <x v="6"/>
    <x v="6"/>
    <n v="101.66"/>
    <n v="1"/>
  </r>
  <r>
    <x v="406"/>
    <x v="2"/>
    <s v="2024-2025"/>
    <x v="0"/>
    <x v="21"/>
    <x v="3"/>
    <x v="3"/>
    <n v="4012"/>
    <x v="0"/>
    <x v="10"/>
    <x v="2"/>
    <x v="2"/>
    <n v="101.87"/>
    <n v="1"/>
  </r>
  <r>
    <x v="539"/>
    <x v="2"/>
    <s v="2024-2025"/>
    <x v="1"/>
    <x v="35"/>
    <x v="3"/>
    <x v="3"/>
    <n v="4558"/>
    <x v="0"/>
    <x v="15"/>
    <x v="9"/>
    <x v="9"/>
    <n v="101.88"/>
    <n v="1"/>
  </r>
  <r>
    <x v="314"/>
    <x v="0"/>
    <s v="2023-2024"/>
    <x v="0"/>
    <x v="89"/>
    <x v="4"/>
    <x v="4"/>
    <n v="3136"/>
    <x v="0"/>
    <x v="6"/>
    <x v="3"/>
    <x v="3"/>
    <n v="101.89000000000001"/>
    <n v="1"/>
  </r>
  <r>
    <x v="541"/>
    <x v="0"/>
    <s v="2023-2024"/>
    <x v="1"/>
    <x v="24"/>
    <x v="1"/>
    <x v="1"/>
    <n v="2120"/>
    <x v="0"/>
    <x v="4"/>
    <x v="6"/>
    <x v="6"/>
    <n v="102.33000000000001"/>
    <n v="1"/>
  </r>
  <r>
    <x v="493"/>
    <x v="1"/>
    <s v="2022-2023"/>
    <x v="0"/>
    <x v="24"/>
    <x v="1"/>
    <x v="1"/>
    <n v="2120"/>
    <x v="0"/>
    <x v="4"/>
    <x v="2"/>
    <x v="2"/>
    <n v="102.43"/>
    <n v="1"/>
  </r>
  <r>
    <x v="198"/>
    <x v="2"/>
    <s v="2024-2025"/>
    <x v="1"/>
    <x v="80"/>
    <x v="0"/>
    <x v="0"/>
    <n v="6109"/>
    <x v="0"/>
    <x v="14"/>
    <x v="0"/>
    <x v="0"/>
    <n v="102.62"/>
    <n v="1"/>
  </r>
  <r>
    <x v="669"/>
    <x v="1"/>
    <s v="2022-2023"/>
    <x v="0"/>
    <x v="94"/>
    <x v="5"/>
    <x v="5"/>
    <n v="7250"/>
    <x v="0"/>
    <x v="9"/>
    <x v="2"/>
    <x v="2"/>
    <n v="102.77"/>
    <n v="1"/>
  </r>
  <r>
    <x v="469"/>
    <x v="1"/>
    <s v="2022-2023"/>
    <x v="0"/>
    <x v="11"/>
    <x v="5"/>
    <x v="5"/>
    <n v="7010"/>
    <x v="0"/>
    <x v="9"/>
    <x v="4"/>
    <x v="4"/>
    <n v="102.81"/>
    <n v="1"/>
  </r>
  <r>
    <x v="500"/>
    <x v="1"/>
    <s v="2022-2023"/>
    <x v="0"/>
    <x v="57"/>
    <x v="6"/>
    <x v="6"/>
    <n v="5082"/>
    <x v="0"/>
    <x v="13"/>
    <x v="3"/>
    <x v="3"/>
    <n v="102.89999999999999"/>
    <n v="1"/>
  </r>
  <r>
    <x v="56"/>
    <x v="2"/>
    <s v="2024-2025"/>
    <x v="0"/>
    <x v="21"/>
    <x v="3"/>
    <x v="3"/>
    <n v="4012"/>
    <x v="0"/>
    <x v="10"/>
    <x v="0"/>
    <x v="0"/>
    <n v="102.93"/>
    <n v="1"/>
  </r>
  <r>
    <x v="95"/>
    <x v="1"/>
    <s v="2022-2023"/>
    <x v="0"/>
    <x v="59"/>
    <x v="3"/>
    <x v="3"/>
    <n v="4509"/>
    <x v="0"/>
    <x v="3"/>
    <x v="1"/>
    <x v="1"/>
    <n v="103"/>
    <n v="1"/>
  </r>
  <r>
    <x v="635"/>
    <x v="0"/>
    <s v="2023-2024"/>
    <x v="0"/>
    <x v="31"/>
    <x v="1"/>
    <x v="1"/>
    <n v="2116"/>
    <x v="0"/>
    <x v="4"/>
    <x v="0"/>
    <x v="0"/>
    <n v="103.07"/>
    <n v="1"/>
  </r>
  <r>
    <x v="376"/>
    <x v="1"/>
    <s v="2022-2023"/>
    <x v="1"/>
    <x v="48"/>
    <x v="3"/>
    <x v="3"/>
    <n v="4566"/>
    <x v="0"/>
    <x v="15"/>
    <x v="6"/>
    <x v="6"/>
    <n v="103.77"/>
    <n v="1"/>
  </r>
  <r>
    <x v="117"/>
    <x v="2"/>
    <s v="2024-2025"/>
    <x v="1"/>
    <x v="70"/>
    <x v="4"/>
    <x v="4"/>
    <n v="3400"/>
    <x v="0"/>
    <x v="8"/>
    <x v="7"/>
    <x v="7"/>
    <n v="103.87"/>
    <n v="1"/>
  </r>
  <r>
    <x v="114"/>
    <x v="0"/>
    <s v="2023-2024"/>
    <x v="1"/>
    <x v="93"/>
    <x v="4"/>
    <x v="4"/>
    <n v="3915"/>
    <x v="0"/>
    <x v="16"/>
    <x v="3"/>
    <x v="3"/>
    <n v="103.92"/>
    <n v="1"/>
  </r>
  <r>
    <x v="670"/>
    <x v="0"/>
    <s v="2023-2024"/>
    <x v="0"/>
    <x v="18"/>
    <x v="6"/>
    <x v="6"/>
    <n v="5168"/>
    <x v="0"/>
    <x v="13"/>
    <x v="0"/>
    <x v="0"/>
    <n v="103.92"/>
    <n v="1"/>
  </r>
  <r>
    <x v="217"/>
    <x v="0"/>
    <s v="2023-2024"/>
    <x v="1"/>
    <x v="50"/>
    <x v="4"/>
    <x v="4"/>
    <n v="3179"/>
    <x v="0"/>
    <x v="6"/>
    <x v="3"/>
    <x v="3"/>
    <n v="103.92"/>
    <n v="1"/>
  </r>
  <r>
    <x v="671"/>
    <x v="1"/>
    <s v="2022-2023"/>
    <x v="1"/>
    <x v="53"/>
    <x v="3"/>
    <x v="3"/>
    <n v="4119"/>
    <x v="0"/>
    <x v="10"/>
    <x v="0"/>
    <x v="0"/>
    <n v="103.92"/>
    <n v="1"/>
  </r>
  <r>
    <x v="672"/>
    <x v="0"/>
    <s v="2023-2024"/>
    <x v="1"/>
    <x v="18"/>
    <x v="6"/>
    <x v="6"/>
    <n v="5168"/>
    <x v="0"/>
    <x v="13"/>
    <x v="3"/>
    <x v="3"/>
    <n v="104.47"/>
    <n v="1"/>
  </r>
  <r>
    <x v="596"/>
    <x v="0"/>
    <s v="2023-2024"/>
    <x v="1"/>
    <x v="50"/>
    <x v="4"/>
    <x v="4"/>
    <n v="3179"/>
    <x v="0"/>
    <x v="6"/>
    <x v="7"/>
    <x v="7"/>
    <n v="104.5"/>
    <n v="1"/>
  </r>
  <r>
    <x v="1"/>
    <x v="0"/>
    <s v="2023-2024"/>
    <x v="0"/>
    <x v="13"/>
    <x v="1"/>
    <x v="1"/>
    <n v="2480"/>
    <x v="0"/>
    <x v="1"/>
    <x v="4"/>
    <x v="4"/>
    <n v="104.73"/>
    <n v="1"/>
  </r>
  <r>
    <x v="278"/>
    <x v="0"/>
    <s v="2023-2024"/>
    <x v="0"/>
    <x v="67"/>
    <x v="3"/>
    <x v="3"/>
    <n v="4551"/>
    <x v="0"/>
    <x v="15"/>
    <x v="8"/>
    <x v="8"/>
    <n v="104.77"/>
    <n v="1"/>
  </r>
  <r>
    <x v="673"/>
    <x v="2"/>
    <s v="2024-2025"/>
    <x v="1"/>
    <x v="80"/>
    <x v="0"/>
    <x v="0"/>
    <n v="6109"/>
    <x v="0"/>
    <x v="14"/>
    <x v="1"/>
    <x v="1"/>
    <n v="104.79"/>
    <n v="1"/>
  </r>
  <r>
    <x v="252"/>
    <x v="1"/>
    <s v="2022-2023"/>
    <x v="0"/>
    <x v="15"/>
    <x v="1"/>
    <x v="1"/>
    <n v="2020"/>
    <x v="0"/>
    <x v="5"/>
    <x v="1"/>
    <x v="1"/>
    <n v="104.79"/>
    <n v="1"/>
  </r>
  <r>
    <x v="649"/>
    <x v="1"/>
    <s v="2022-2023"/>
    <x v="0"/>
    <x v="96"/>
    <x v="4"/>
    <x v="4"/>
    <n v="3690"/>
    <x v="0"/>
    <x v="16"/>
    <x v="1"/>
    <x v="1"/>
    <n v="104.79"/>
    <n v="1"/>
  </r>
  <r>
    <x v="324"/>
    <x v="0"/>
    <s v="2023-2024"/>
    <x v="0"/>
    <x v="61"/>
    <x v="6"/>
    <x v="6"/>
    <n v="5343"/>
    <x v="0"/>
    <x v="18"/>
    <x v="2"/>
    <x v="2"/>
    <n v="104.84"/>
    <n v="1"/>
  </r>
  <r>
    <x v="159"/>
    <x v="0"/>
    <s v="2023-2024"/>
    <x v="0"/>
    <x v="16"/>
    <x v="0"/>
    <x v="0"/>
    <n v="6030"/>
    <x v="0"/>
    <x v="0"/>
    <x v="4"/>
    <x v="4"/>
    <n v="104.89000000000001"/>
    <n v="1"/>
  </r>
  <r>
    <x v="445"/>
    <x v="0"/>
    <s v="2023-2024"/>
    <x v="1"/>
    <x v="16"/>
    <x v="0"/>
    <x v="0"/>
    <n v="6030"/>
    <x v="0"/>
    <x v="0"/>
    <x v="4"/>
    <x v="4"/>
    <n v="104.9"/>
    <n v="1"/>
  </r>
  <r>
    <x v="651"/>
    <x v="0"/>
    <s v="2023-2024"/>
    <x v="0"/>
    <x v="64"/>
    <x v="1"/>
    <x v="1"/>
    <n v="2350"/>
    <x v="0"/>
    <x v="1"/>
    <x v="3"/>
    <x v="3"/>
    <n v="104.93"/>
    <n v="1"/>
  </r>
  <r>
    <x v="353"/>
    <x v="1"/>
    <s v="2022-2023"/>
    <x v="1"/>
    <x v="80"/>
    <x v="0"/>
    <x v="0"/>
    <n v="6109"/>
    <x v="0"/>
    <x v="14"/>
    <x v="0"/>
    <x v="0"/>
    <n v="104.93"/>
    <n v="1"/>
  </r>
  <r>
    <x v="129"/>
    <x v="0"/>
    <s v="2023-2024"/>
    <x v="1"/>
    <x v="20"/>
    <x v="4"/>
    <x v="4"/>
    <n v="3429"/>
    <x v="0"/>
    <x v="8"/>
    <x v="9"/>
    <x v="9"/>
    <n v="104.93"/>
    <n v="1"/>
  </r>
  <r>
    <x v="573"/>
    <x v="1"/>
    <s v="2022-2023"/>
    <x v="1"/>
    <x v="16"/>
    <x v="0"/>
    <x v="0"/>
    <n v="6030"/>
    <x v="0"/>
    <x v="0"/>
    <x v="2"/>
    <x v="2"/>
    <n v="104.98"/>
    <n v="1"/>
  </r>
  <r>
    <x v="335"/>
    <x v="1"/>
    <s v="2022-2023"/>
    <x v="1"/>
    <x v="45"/>
    <x v="3"/>
    <x v="3"/>
    <n v="4570"/>
    <x v="0"/>
    <x v="15"/>
    <x v="1"/>
    <x v="1"/>
    <n v="105.37"/>
    <n v="1"/>
  </r>
  <r>
    <x v="395"/>
    <x v="1"/>
    <s v="2022-2023"/>
    <x v="0"/>
    <x v="21"/>
    <x v="3"/>
    <x v="3"/>
    <n v="4012"/>
    <x v="0"/>
    <x v="10"/>
    <x v="3"/>
    <x v="3"/>
    <n v="105.4"/>
    <n v="1"/>
  </r>
  <r>
    <x v="305"/>
    <x v="0"/>
    <s v="2023-2024"/>
    <x v="1"/>
    <x v="56"/>
    <x v="1"/>
    <x v="1"/>
    <n v="2795"/>
    <x v="0"/>
    <x v="11"/>
    <x v="2"/>
    <x v="2"/>
    <n v="105.47"/>
    <n v="1"/>
  </r>
  <r>
    <x v="674"/>
    <x v="2"/>
    <s v="2024-2025"/>
    <x v="0"/>
    <x v="91"/>
    <x v="1"/>
    <x v="1"/>
    <n v="2064"/>
    <x v="0"/>
    <x v="5"/>
    <x v="2"/>
    <x v="2"/>
    <n v="105.76"/>
    <n v="1"/>
  </r>
  <r>
    <x v="607"/>
    <x v="0"/>
    <s v="2023-2024"/>
    <x v="1"/>
    <x v="74"/>
    <x v="1"/>
    <x v="1"/>
    <n v="2485"/>
    <x v="0"/>
    <x v="1"/>
    <x v="7"/>
    <x v="7"/>
    <n v="105.82"/>
    <n v="1"/>
  </r>
  <r>
    <x v="675"/>
    <x v="2"/>
    <s v="2024-2025"/>
    <x v="0"/>
    <x v="34"/>
    <x v="4"/>
    <x v="4"/>
    <n v="3018"/>
    <x v="0"/>
    <x v="7"/>
    <x v="6"/>
    <x v="6"/>
    <n v="105.84"/>
    <n v="1"/>
  </r>
  <r>
    <x v="406"/>
    <x v="2"/>
    <s v="2024-2025"/>
    <x v="1"/>
    <x v="86"/>
    <x v="0"/>
    <x v="0"/>
    <n v="6725"/>
    <x v="0"/>
    <x v="20"/>
    <x v="6"/>
    <x v="6"/>
    <n v="105.88"/>
    <n v="1"/>
  </r>
  <r>
    <x v="223"/>
    <x v="1"/>
    <s v="2022-2023"/>
    <x v="1"/>
    <x v="82"/>
    <x v="3"/>
    <x v="3"/>
    <n v="4655"/>
    <x v="0"/>
    <x v="17"/>
    <x v="6"/>
    <x v="6"/>
    <n v="105.88"/>
    <n v="1"/>
  </r>
  <r>
    <x v="384"/>
    <x v="1"/>
    <s v="2022-2023"/>
    <x v="0"/>
    <x v="18"/>
    <x v="6"/>
    <x v="6"/>
    <n v="5168"/>
    <x v="0"/>
    <x v="13"/>
    <x v="9"/>
    <x v="9"/>
    <n v="105.91000000000001"/>
    <n v="1"/>
  </r>
  <r>
    <x v="632"/>
    <x v="2"/>
    <s v="2024-2025"/>
    <x v="1"/>
    <x v="41"/>
    <x v="5"/>
    <x v="5"/>
    <n v="7320"/>
    <x v="0"/>
    <x v="9"/>
    <x v="7"/>
    <x v="7"/>
    <n v="105.92"/>
    <n v="1"/>
  </r>
  <r>
    <x v="675"/>
    <x v="2"/>
    <s v="2024-2025"/>
    <x v="1"/>
    <x v="55"/>
    <x v="3"/>
    <x v="3"/>
    <n v="4703"/>
    <x v="0"/>
    <x v="17"/>
    <x v="3"/>
    <x v="3"/>
    <n v="106.35"/>
    <n v="1"/>
  </r>
  <r>
    <x v="546"/>
    <x v="2"/>
    <s v="2024-2025"/>
    <x v="0"/>
    <x v="8"/>
    <x v="1"/>
    <x v="1"/>
    <n v="2158"/>
    <x v="0"/>
    <x v="4"/>
    <x v="3"/>
    <x v="3"/>
    <n v="106.94"/>
    <n v="1"/>
  </r>
  <r>
    <x v="173"/>
    <x v="0"/>
    <s v="2023-2024"/>
    <x v="0"/>
    <x v="3"/>
    <x v="3"/>
    <x v="3"/>
    <n v="4220"/>
    <x v="0"/>
    <x v="3"/>
    <x v="1"/>
    <x v="1"/>
    <n v="106.99000000000001"/>
    <n v="1"/>
  </r>
  <r>
    <x v="308"/>
    <x v="1"/>
    <s v="2022-2023"/>
    <x v="0"/>
    <x v="44"/>
    <x v="4"/>
    <x v="4"/>
    <n v="3977"/>
    <x v="0"/>
    <x v="16"/>
    <x v="2"/>
    <x v="2"/>
    <n v="107.78"/>
    <n v="1"/>
  </r>
  <r>
    <x v="132"/>
    <x v="0"/>
    <s v="2023-2024"/>
    <x v="1"/>
    <x v="42"/>
    <x v="3"/>
    <x v="3"/>
    <n v="4870"/>
    <x v="0"/>
    <x v="12"/>
    <x v="2"/>
    <x v="2"/>
    <n v="107.9"/>
    <n v="1"/>
  </r>
  <r>
    <x v="663"/>
    <x v="0"/>
    <s v="2023-2024"/>
    <x v="0"/>
    <x v="15"/>
    <x v="1"/>
    <x v="1"/>
    <n v="2020"/>
    <x v="0"/>
    <x v="5"/>
    <x v="2"/>
    <x v="2"/>
    <n v="107.9"/>
    <n v="1"/>
  </r>
  <r>
    <x v="3"/>
    <x v="0"/>
    <s v="2023-2024"/>
    <x v="1"/>
    <x v="74"/>
    <x v="1"/>
    <x v="1"/>
    <n v="2485"/>
    <x v="0"/>
    <x v="1"/>
    <x v="3"/>
    <x v="3"/>
    <n v="108.44"/>
    <n v="1"/>
  </r>
  <r>
    <x v="535"/>
    <x v="1"/>
    <s v="2022-2023"/>
    <x v="0"/>
    <x v="18"/>
    <x v="6"/>
    <x v="6"/>
    <n v="5168"/>
    <x v="0"/>
    <x v="13"/>
    <x v="4"/>
    <x v="4"/>
    <n v="108.46000000000001"/>
    <n v="1"/>
  </r>
  <r>
    <x v="612"/>
    <x v="0"/>
    <s v="2023-2024"/>
    <x v="0"/>
    <x v="51"/>
    <x v="4"/>
    <x v="4"/>
    <n v="3630"/>
    <x v="0"/>
    <x v="16"/>
    <x v="4"/>
    <x v="4"/>
    <n v="108.76"/>
    <n v="1"/>
  </r>
  <r>
    <x v="598"/>
    <x v="1"/>
    <s v="2022-2023"/>
    <x v="1"/>
    <x v="74"/>
    <x v="1"/>
    <x v="1"/>
    <n v="2485"/>
    <x v="0"/>
    <x v="1"/>
    <x v="1"/>
    <x v="1"/>
    <n v="108.78"/>
    <n v="1"/>
  </r>
  <r>
    <x v="457"/>
    <x v="1"/>
    <s v="2022-2023"/>
    <x v="0"/>
    <x v="39"/>
    <x v="0"/>
    <x v="0"/>
    <n v="6330"/>
    <x v="0"/>
    <x v="14"/>
    <x v="9"/>
    <x v="9"/>
    <n v="108.87"/>
    <n v="1"/>
  </r>
  <r>
    <x v="224"/>
    <x v="1"/>
    <s v="2022-2023"/>
    <x v="1"/>
    <x v="9"/>
    <x v="4"/>
    <x v="4"/>
    <n v="3076"/>
    <x v="0"/>
    <x v="7"/>
    <x v="0"/>
    <x v="0"/>
    <n v="108.91"/>
    <n v="1"/>
  </r>
  <r>
    <x v="542"/>
    <x v="2"/>
    <s v="2024-2025"/>
    <x v="1"/>
    <x v="74"/>
    <x v="1"/>
    <x v="1"/>
    <n v="2485"/>
    <x v="0"/>
    <x v="1"/>
    <x v="1"/>
    <x v="1"/>
    <n v="109.04"/>
    <n v="1"/>
  </r>
  <r>
    <x v="676"/>
    <x v="1"/>
    <s v="2022-2023"/>
    <x v="0"/>
    <x v="10"/>
    <x v="4"/>
    <x v="4"/>
    <n v="3551"/>
    <x v="0"/>
    <x v="8"/>
    <x v="6"/>
    <x v="6"/>
    <n v="109.08"/>
    <n v="1"/>
  </r>
  <r>
    <x v="480"/>
    <x v="0"/>
    <s v="2023-2024"/>
    <x v="0"/>
    <x v="64"/>
    <x v="1"/>
    <x v="1"/>
    <n v="2350"/>
    <x v="0"/>
    <x v="1"/>
    <x v="6"/>
    <x v="6"/>
    <n v="109.69999999999999"/>
    <n v="1"/>
  </r>
  <r>
    <x v="260"/>
    <x v="1"/>
    <s v="2022-2023"/>
    <x v="1"/>
    <x v="4"/>
    <x v="1"/>
    <x v="1"/>
    <n v="2154"/>
    <x v="0"/>
    <x v="4"/>
    <x v="6"/>
    <x v="6"/>
    <n v="109.69999999999999"/>
    <n v="1"/>
  </r>
  <r>
    <x v="132"/>
    <x v="0"/>
    <s v="2023-2024"/>
    <x v="1"/>
    <x v="28"/>
    <x v="1"/>
    <x v="1"/>
    <n v="2830"/>
    <x v="0"/>
    <x v="11"/>
    <x v="3"/>
    <x v="3"/>
    <n v="109.78999999999999"/>
    <n v="1"/>
  </r>
  <r>
    <x v="194"/>
    <x v="2"/>
    <s v="2024-2025"/>
    <x v="1"/>
    <x v="60"/>
    <x v="1"/>
    <x v="1"/>
    <n v="2541"/>
    <x v="0"/>
    <x v="2"/>
    <x v="3"/>
    <x v="3"/>
    <n v="109.83"/>
    <n v="1"/>
  </r>
  <r>
    <x v="81"/>
    <x v="0"/>
    <s v="2023-2024"/>
    <x v="1"/>
    <x v="43"/>
    <x v="1"/>
    <x v="1"/>
    <n v="2560"/>
    <x v="0"/>
    <x v="2"/>
    <x v="4"/>
    <x v="4"/>
    <n v="109.89"/>
    <n v="1"/>
  </r>
  <r>
    <x v="515"/>
    <x v="0"/>
    <s v="2023-2024"/>
    <x v="0"/>
    <x v="62"/>
    <x v="0"/>
    <x v="0"/>
    <n v="6112"/>
    <x v="0"/>
    <x v="14"/>
    <x v="3"/>
    <x v="3"/>
    <n v="109.91"/>
    <n v="1"/>
  </r>
  <r>
    <x v="114"/>
    <x v="0"/>
    <s v="2023-2024"/>
    <x v="1"/>
    <x v="3"/>
    <x v="3"/>
    <x v="3"/>
    <n v="4220"/>
    <x v="0"/>
    <x v="3"/>
    <x v="3"/>
    <x v="3"/>
    <n v="109.95"/>
    <n v="1"/>
  </r>
  <r>
    <x v="551"/>
    <x v="0"/>
    <s v="2023-2024"/>
    <x v="0"/>
    <x v="94"/>
    <x v="5"/>
    <x v="5"/>
    <n v="7250"/>
    <x v="0"/>
    <x v="9"/>
    <x v="3"/>
    <x v="3"/>
    <n v="110.22"/>
    <n v="1"/>
  </r>
  <r>
    <x v="288"/>
    <x v="1"/>
    <s v="2022-2023"/>
    <x v="1"/>
    <x v="23"/>
    <x v="1"/>
    <x v="1"/>
    <n v="2650"/>
    <x v="0"/>
    <x v="11"/>
    <x v="1"/>
    <x v="1"/>
    <n v="110.41"/>
    <n v="1"/>
  </r>
  <r>
    <x v="599"/>
    <x v="2"/>
    <s v="2024-2025"/>
    <x v="0"/>
    <x v="31"/>
    <x v="1"/>
    <x v="1"/>
    <n v="2116"/>
    <x v="0"/>
    <x v="4"/>
    <x v="6"/>
    <x v="6"/>
    <n v="110.62"/>
    <n v="1"/>
  </r>
  <r>
    <x v="587"/>
    <x v="0"/>
    <s v="2023-2024"/>
    <x v="1"/>
    <x v="48"/>
    <x v="3"/>
    <x v="3"/>
    <n v="4566"/>
    <x v="0"/>
    <x v="15"/>
    <x v="2"/>
    <x v="2"/>
    <n v="110.63000000000001"/>
    <n v="1"/>
  </r>
  <r>
    <x v="206"/>
    <x v="2"/>
    <s v="2024-2025"/>
    <x v="0"/>
    <x v="51"/>
    <x v="4"/>
    <x v="4"/>
    <n v="3630"/>
    <x v="0"/>
    <x v="16"/>
    <x v="7"/>
    <x v="7"/>
    <n v="111.25"/>
    <n v="1"/>
  </r>
  <r>
    <x v="677"/>
    <x v="0"/>
    <s v="2023-2024"/>
    <x v="1"/>
    <x v="79"/>
    <x v="6"/>
    <x v="6"/>
    <n v="5290"/>
    <x v="0"/>
    <x v="18"/>
    <x v="0"/>
    <x v="0"/>
    <n v="111.27000000000001"/>
    <n v="1"/>
  </r>
  <r>
    <x v="115"/>
    <x v="0"/>
    <s v="2023-2024"/>
    <x v="1"/>
    <x v="70"/>
    <x v="4"/>
    <x v="4"/>
    <n v="3400"/>
    <x v="0"/>
    <x v="8"/>
    <x v="2"/>
    <x v="2"/>
    <n v="111.39"/>
    <n v="1"/>
  </r>
  <r>
    <x v="2"/>
    <x v="1"/>
    <s v="2022-2023"/>
    <x v="1"/>
    <x v="87"/>
    <x v="2"/>
    <x v="2"/>
    <n v="2609"/>
    <x v="0"/>
    <x v="2"/>
    <x v="2"/>
    <x v="2"/>
    <n v="111.7"/>
    <n v="1"/>
  </r>
  <r>
    <x v="579"/>
    <x v="0"/>
    <s v="2023-2024"/>
    <x v="0"/>
    <x v="11"/>
    <x v="5"/>
    <x v="5"/>
    <n v="7010"/>
    <x v="0"/>
    <x v="9"/>
    <x v="1"/>
    <x v="1"/>
    <n v="111.72"/>
    <n v="1"/>
  </r>
  <r>
    <x v="522"/>
    <x v="0"/>
    <s v="2023-2024"/>
    <x v="0"/>
    <x v="13"/>
    <x v="1"/>
    <x v="1"/>
    <n v="2480"/>
    <x v="0"/>
    <x v="1"/>
    <x v="4"/>
    <x v="4"/>
    <n v="111.75"/>
    <n v="1"/>
  </r>
  <r>
    <x v="325"/>
    <x v="1"/>
    <s v="2022-2023"/>
    <x v="0"/>
    <x v="77"/>
    <x v="5"/>
    <x v="5"/>
    <n v="7018"/>
    <x v="0"/>
    <x v="9"/>
    <x v="2"/>
    <x v="2"/>
    <n v="111.79"/>
    <n v="1"/>
  </r>
  <r>
    <x v="653"/>
    <x v="0"/>
    <s v="2023-2024"/>
    <x v="0"/>
    <x v="21"/>
    <x v="3"/>
    <x v="3"/>
    <n v="4012"/>
    <x v="0"/>
    <x v="10"/>
    <x v="4"/>
    <x v="4"/>
    <n v="111.83"/>
    <n v="1"/>
  </r>
  <r>
    <x v="597"/>
    <x v="0"/>
    <s v="2023-2024"/>
    <x v="1"/>
    <x v="4"/>
    <x v="1"/>
    <x v="1"/>
    <n v="2154"/>
    <x v="0"/>
    <x v="4"/>
    <x v="2"/>
    <x v="2"/>
    <n v="111.86"/>
    <n v="1"/>
  </r>
  <r>
    <x v="595"/>
    <x v="0"/>
    <s v="2023-2024"/>
    <x v="0"/>
    <x v="19"/>
    <x v="1"/>
    <x v="1"/>
    <n v="2800"/>
    <x v="0"/>
    <x v="11"/>
    <x v="1"/>
    <x v="1"/>
    <n v="112"/>
    <n v="1"/>
  </r>
  <r>
    <x v="506"/>
    <x v="0"/>
    <s v="2023-2024"/>
    <x v="0"/>
    <x v="2"/>
    <x v="2"/>
    <x v="2"/>
    <n v="2617"/>
    <x v="0"/>
    <x v="2"/>
    <x v="2"/>
    <x v="2"/>
    <n v="112.14"/>
    <n v="1"/>
  </r>
  <r>
    <x v="572"/>
    <x v="0"/>
    <s v="2023-2024"/>
    <x v="0"/>
    <x v="92"/>
    <x v="3"/>
    <x v="3"/>
    <n v="4305"/>
    <x v="0"/>
    <x v="3"/>
    <x v="7"/>
    <x v="7"/>
    <n v="112.37"/>
    <n v="1"/>
  </r>
  <r>
    <x v="419"/>
    <x v="2"/>
    <s v="2024-2025"/>
    <x v="1"/>
    <x v="92"/>
    <x v="3"/>
    <x v="3"/>
    <n v="4305"/>
    <x v="0"/>
    <x v="3"/>
    <x v="2"/>
    <x v="2"/>
    <n v="112.64"/>
    <n v="1"/>
  </r>
  <r>
    <x v="118"/>
    <x v="1"/>
    <s v="2022-2023"/>
    <x v="0"/>
    <x v="37"/>
    <x v="1"/>
    <x v="1"/>
    <n v="2750"/>
    <x v="0"/>
    <x v="11"/>
    <x v="2"/>
    <x v="2"/>
    <n v="112.78"/>
    <n v="1"/>
  </r>
  <r>
    <x v="231"/>
    <x v="0"/>
    <s v="2023-2024"/>
    <x v="1"/>
    <x v="70"/>
    <x v="4"/>
    <x v="4"/>
    <n v="3400"/>
    <x v="0"/>
    <x v="8"/>
    <x v="3"/>
    <x v="3"/>
    <n v="112.92"/>
    <n v="1"/>
  </r>
  <r>
    <x v="334"/>
    <x v="2"/>
    <s v="2024-2025"/>
    <x v="0"/>
    <x v="55"/>
    <x v="3"/>
    <x v="3"/>
    <n v="4703"/>
    <x v="0"/>
    <x v="17"/>
    <x v="7"/>
    <x v="7"/>
    <n v="113.67999999999999"/>
    <n v="1"/>
  </r>
  <r>
    <x v="274"/>
    <x v="0"/>
    <s v="2023-2024"/>
    <x v="1"/>
    <x v="43"/>
    <x v="1"/>
    <x v="1"/>
    <n v="2560"/>
    <x v="0"/>
    <x v="2"/>
    <x v="1"/>
    <x v="1"/>
    <n v="113.75999999999999"/>
    <n v="1"/>
  </r>
  <r>
    <x v="339"/>
    <x v="2"/>
    <s v="2024-2025"/>
    <x v="1"/>
    <x v="4"/>
    <x v="1"/>
    <x v="1"/>
    <n v="2154"/>
    <x v="0"/>
    <x v="4"/>
    <x v="0"/>
    <x v="0"/>
    <n v="113.81"/>
    <n v="1"/>
  </r>
  <r>
    <x v="439"/>
    <x v="0"/>
    <s v="2023-2024"/>
    <x v="1"/>
    <x v="72"/>
    <x v="4"/>
    <x v="4"/>
    <n v="3931"/>
    <x v="0"/>
    <x v="16"/>
    <x v="5"/>
    <x v="5"/>
    <n v="113.89"/>
    <n v="1"/>
  </r>
  <r>
    <x v="65"/>
    <x v="2"/>
    <s v="2024-2025"/>
    <x v="1"/>
    <x v="72"/>
    <x v="4"/>
    <x v="4"/>
    <n v="3931"/>
    <x v="0"/>
    <x v="16"/>
    <x v="3"/>
    <x v="3"/>
    <n v="113.91"/>
    <n v="1"/>
  </r>
  <r>
    <x v="248"/>
    <x v="0"/>
    <s v="2023-2024"/>
    <x v="0"/>
    <x v="70"/>
    <x v="4"/>
    <x v="4"/>
    <n v="3400"/>
    <x v="0"/>
    <x v="8"/>
    <x v="7"/>
    <x v="7"/>
    <n v="114.42999999999999"/>
    <n v="1"/>
  </r>
  <r>
    <x v="299"/>
    <x v="1"/>
    <s v="2022-2023"/>
    <x v="1"/>
    <x v="4"/>
    <x v="1"/>
    <x v="1"/>
    <n v="2154"/>
    <x v="0"/>
    <x v="4"/>
    <x v="2"/>
    <x v="2"/>
    <n v="114.78"/>
    <n v="1"/>
  </r>
  <r>
    <x v="603"/>
    <x v="2"/>
    <s v="2024-2025"/>
    <x v="1"/>
    <x v="19"/>
    <x v="1"/>
    <x v="1"/>
    <n v="2800"/>
    <x v="0"/>
    <x v="11"/>
    <x v="8"/>
    <x v="8"/>
    <n v="114.82000000000001"/>
    <n v="1"/>
  </r>
  <r>
    <x v="319"/>
    <x v="0"/>
    <s v="2023-2024"/>
    <x v="0"/>
    <x v="85"/>
    <x v="0"/>
    <x v="0"/>
    <n v="6530"/>
    <x v="0"/>
    <x v="20"/>
    <x v="3"/>
    <x v="3"/>
    <n v="115.41"/>
    <n v="1"/>
  </r>
  <r>
    <x v="678"/>
    <x v="1"/>
    <s v="2022-2023"/>
    <x v="1"/>
    <x v="30"/>
    <x v="4"/>
    <x v="4"/>
    <n v="3131"/>
    <x v="0"/>
    <x v="6"/>
    <x v="0"/>
    <x v="0"/>
    <n v="115.62"/>
    <n v="1"/>
  </r>
  <r>
    <x v="319"/>
    <x v="0"/>
    <s v="2023-2024"/>
    <x v="0"/>
    <x v="66"/>
    <x v="3"/>
    <x v="3"/>
    <n v="4883"/>
    <x v="0"/>
    <x v="12"/>
    <x v="6"/>
    <x v="6"/>
    <n v="115.67"/>
    <n v="1"/>
  </r>
  <r>
    <x v="286"/>
    <x v="0"/>
    <s v="2023-2024"/>
    <x v="1"/>
    <x v="52"/>
    <x v="3"/>
    <x v="3"/>
    <n v="4053"/>
    <x v="0"/>
    <x v="10"/>
    <x v="4"/>
    <x v="4"/>
    <n v="115.7"/>
    <n v="1"/>
  </r>
  <r>
    <x v="474"/>
    <x v="0"/>
    <s v="2023-2024"/>
    <x v="0"/>
    <x v="1"/>
    <x v="1"/>
    <x v="1"/>
    <n v="2478"/>
    <x v="0"/>
    <x v="1"/>
    <x v="5"/>
    <x v="5"/>
    <n v="115.71"/>
    <n v="1"/>
  </r>
  <r>
    <x v="440"/>
    <x v="0"/>
    <s v="2023-2024"/>
    <x v="0"/>
    <x v="34"/>
    <x v="4"/>
    <x v="4"/>
    <n v="3018"/>
    <x v="0"/>
    <x v="7"/>
    <x v="3"/>
    <x v="3"/>
    <n v="115.85"/>
    <n v="1"/>
  </r>
  <r>
    <x v="498"/>
    <x v="0"/>
    <s v="2023-2024"/>
    <x v="1"/>
    <x v="14"/>
    <x v="1"/>
    <x v="1"/>
    <n v="2790"/>
    <x v="0"/>
    <x v="11"/>
    <x v="0"/>
    <x v="0"/>
    <n v="115.92"/>
    <n v="1"/>
  </r>
  <r>
    <x v="523"/>
    <x v="1"/>
    <s v="2022-2023"/>
    <x v="1"/>
    <x v="22"/>
    <x v="1"/>
    <x v="1"/>
    <n v="2539"/>
    <x v="0"/>
    <x v="2"/>
    <x v="3"/>
    <x v="3"/>
    <n v="115.93"/>
    <n v="1"/>
  </r>
  <r>
    <x v="620"/>
    <x v="1"/>
    <s v="2022-2023"/>
    <x v="1"/>
    <x v="23"/>
    <x v="1"/>
    <x v="1"/>
    <n v="2650"/>
    <x v="0"/>
    <x v="11"/>
    <x v="7"/>
    <x v="7"/>
    <n v="116.57"/>
    <n v="1"/>
  </r>
  <r>
    <x v="404"/>
    <x v="1"/>
    <s v="2022-2023"/>
    <x v="1"/>
    <x v="47"/>
    <x v="1"/>
    <x v="1"/>
    <n v="2101"/>
    <x v="0"/>
    <x v="4"/>
    <x v="6"/>
    <x v="6"/>
    <n v="116.71000000000001"/>
    <n v="1"/>
  </r>
  <r>
    <x v="543"/>
    <x v="0"/>
    <s v="2023-2024"/>
    <x v="0"/>
    <x v="52"/>
    <x v="3"/>
    <x v="3"/>
    <n v="4053"/>
    <x v="0"/>
    <x v="10"/>
    <x v="1"/>
    <x v="1"/>
    <n v="116.71000000000001"/>
    <n v="1"/>
  </r>
  <r>
    <x v="36"/>
    <x v="2"/>
    <s v="2024-2025"/>
    <x v="0"/>
    <x v="51"/>
    <x v="4"/>
    <x v="4"/>
    <n v="3630"/>
    <x v="0"/>
    <x v="16"/>
    <x v="6"/>
    <x v="6"/>
    <n v="116.8"/>
    <n v="1"/>
  </r>
  <r>
    <x v="44"/>
    <x v="0"/>
    <s v="2023-2024"/>
    <x v="0"/>
    <x v="67"/>
    <x v="3"/>
    <x v="3"/>
    <n v="4551"/>
    <x v="0"/>
    <x v="15"/>
    <x v="9"/>
    <x v="9"/>
    <n v="116.86"/>
    <n v="1"/>
  </r>
  <r>
    <x v="624"/>
    <x v="2"/>
    <s v="2024-2025"/>
    <x v="0"/>
    <x v="25"/>
    <x v="4"/>
    <x v="4"/>
    <n v="3550"/>
    <x v="0"/>
    <x v="8"/>
    <x v="0"/>
    <x v="0"/>
    <n v="116.91"/>
    <n v="1"/>
  </r>
  <r>
    <x v="561"/>
    <x v="0"/>
    <s v="2023-2024"/>
    <x v="1"/>
    <x v="70"/>
    <x v="4"/>
    <x v="4"/>
    <n v="3400"/>
    <x v="0"/>
    <x v="8"/>
    <x v="4"/>
    <x v="4"/>
    <n v="116.91"/>
    <n v="1"/>
  </r>
  <r>
    <x v="395"/>
    <x v="1"/>
    <s v="2022-2023"/>
    <x v="0"/>
    <x v="7"/>
    <x v="4"/>
    <x v="4"/>
    <n v="3175"/>
    <x v="0"/>
    <x v="6"/>
    <x v="9"/>
    <x v="9"/>
    <n v="117.41"/>
    <n v="1"/>
  </r>
  <r>
    <x v="679"/>
    <x v="0"/>
    <s v="2023-2024"/>
    <x v="0"/>
    <x v="33"/>
    <x v="4"/>
    <x v="4"/>
    <n v="3280"/>
    <x v="0"/>
    <x v="8"/>
    <x v="3"/>
    <x v="3"/>
    <n v="117.44"/>
    <n v="1"/>
  </r>
  <r>
    <x v="432"/>
    <x v="0"/>
    <s v="2023-2024"/>
    <x v="0"/>
    <x v="27"/>
    <x v="4"/>
    <x v="4"/>
    <n v="3066"/>
    <x v="0"/>
    <x v="7"/>
    <x v="4"/>
    <x v="4"/>
    <n v="117.63"/>
    <n v="1"/>
  </r>
  <r>
    <x v="530"/>
    <x v="1"/>
    <s v="2022-2023"/>
    <x v="0"/>
    <x v="64"/>
    <x v="1"/>
    <x v="1"/>
    <n v="2350"/>
    <x v="0"/>
    <x v="1"/>
    <x v="3"/>
    <x v="3"/>
    <n v="117.72"/>
    <n v="1"/>
  </r>
  <r>
    <x v="370"/>
    <x v="2"/>
    <s v="2024-2025"/>
    <x v="0"/>
    <x v="26"/>
    <x v="0"/>
    <x v="0"/>
    <n v="6280"/>
    <x v="0"/>
    <x v="14"/>
    <x v="3"/>
    <x v="3"/>
    <n v="117.99"/>
    <n v="1"/>
  </r>
  <r>
    <x v="462"/>
    <x v="1"/>
    <s v="2022-2023"/>
    <x v="0"/>
    <x v="44"/>
    <x v="4"/>
    <x v="4"/>
    <n v="3977"/>
    <x v="0"/>
    <x v="16"/>
    <x v="3"/>
    <x v="3"/>
    <n v="118.5"/>
    <n v="1"/>
  </r>
  <r>
    <x v="107"/>
    <x v="1"/>
    <s v="2022-2023"/>
    <x v="0"/>
    <x v="84"/>
    <x v="3"/>
    <x v="3"/>
    <n v="4215"/>
    <x v="0"/>
    <x v="3"/>
    <x v="1"/>
    <x v="1"/>
    <n v="118.5"/>
    <n v="1"/>
  </r>
  <r>
    <x v="668"/>
    <x v="2"/>
    <s v="2024-2025"/>
    <x v="1"/>
    <x v="41"/>
    <x v="5"/>
    <x v="5"/>
    <n v="7320"/>
    <x v="0"/>
    <x v="9"/>
    <x v="6"/>
    <x v="6"/>
    <n v="118.75"/>
    <n v="1"/>
  </r>
  <r>
    <x v="537"/>
    <x v="1"/>
    <s v="2022-2023"/>
    <x v="1"/>
    <x v="16"/>
    <x v="0"/>
    <x v="0"/>
    <n v="6030"/>
    <x v="0"/>
    <x v="0"/>
    <x v="9"/>
    <x v="9"/>
    <n v="118.8"/>
    <n v="1"/>
  </r>
  <r>
    <x v="680"/>
    <x v="0"/>
    <s v="2023-2024"/>
    <x v="0"/>
    <x v="73"/>
    <x v="6"/>
    <x v="6"/>
    <n v="5607"/>
    <x v="0"/>
    <x v="18"/>
    <x v="3"/>
    <x v="3"/>
    <n v="118.82"/>
    <n v="1"/>
  </r>
  <r>
    <x v="183"/>
    <x v="0"/>
    <s v="2023-2024"/>
    <x v="1"/>
    <x v="77"/>
    <x v="5"/>
    <x v="5"/>
    <n v="7018"/>
    <x v="0"/>
    <x v="9"/>
    <x v="6"/>
    <x v="6"/>
    <n v="119.19"/>
    <n v="1"/>
  </r>
  <r>
    <x v="417"/>
    <x v="2"/>
    <s v="2024-2025"/>
    <x v="1"/>
    <x v="87"/>
    <x v="2"/>
    <x v="2"/>
    <n v="2609"/>
    <x v="0"/>
    <x v="2"/>
    <x v="5"/>
    <x v="5"/>
    <n v="119.22"/>
    <n v="1"/>
  </r>
  <r>
    <x v="537"/>
    <x v="1"/>
    <s v="2022-2023"/>
    <x v="0"/>
    <x v="85"/>
    <x v="0"/>
    <x v="0"/>
    <n v="6530"/>
    <x v="0"/>
    <x v="20"/>
    <x v="9"/>
    <x v="9"/>
    <n v="119.36"/>
    <n v="1"/>
  </r>
  <r>
    <x v="150"/>
    <x v="0"/>
    <s v="2023-2024"/>
    <x v="0"/>
    <x v="33"/>
    <x v="4"/>
    <x v="4"/>
    <n v="3280"/>
    <x v="0"/>
    <x v="8"/>
    <x v="2"/>
    <x v="2"/>
    <n v="119.41"/>
    <n v="1"/>
  </r>
  <r>
    <x v="343"/>
    <x v="0"/>
    <s v="2023-2024"/>
    <x v="1"/>
    <x v="47"/>
    <x v="1"/>
    <x v="1"/>
    <n v="2101"/>
    <x v="0"/>
    <x v="4"/>
    <x v="4"/>
    <x v="4"/>
    <n v="119.7"/>
    <n v="1"/>
  </r>
  <r>
    <x v="583"/>
    <x v="2"/>
    <s v="2024-2025"/>
    <x v="1"/>
    <x v="33"/>
    <x v="4"/>
    <x v="4"/>
    <n v="3280"/>
    <x v="0"/>
    <x v="8"/>
    <x v="1"/>
    <x v="1"/>
    <n v="119.76"/>
    <n v="1"/>
  </r>
  <r>
    <x v="473"/>
    <x v="1"/>
    <s v="2022-2023"/>
    <x v="1"/>
    <x v="36"/>
    <x v="4"/>
    <x v="4"/>
    <n v="3148"/>
    <x v="0"/>
    <x v="6"/>
    <x v="1"/>
    <x v="1"/>
    <n v="119.8"/>
    <n v="1"/>
  </r>
  <r>
    <x v="11"/>
    <x v="0"/>
    <s v="2023-2024"/>
    <x v="1"/>
    <x v="93"/>
    <x v="4"/>
    <x v="4"/>
    <n v="3915"/>
    <x v="0"/>
    <x v="16"/>
    <x v="1"/>
    <x v="1"/>
    <n v="119.8"/>
    <n v="1"/>
  </r>
  <r>
    <x v="433"/>
    <x v="0"/>
    <s v="2023-2024"/>
    <x v="1"/>
    <x v="33"/>
    <x v="4"/>
    <x v="4"/>
    <n v="3280"/>
    <x v="0"/>
    <x v="8"/>
    <x v="0"/>
    <x v="0"/>
    <n v="119.80000000000001"/>
    <n v="1"/>
  </r>
  <r>
    <x v="82"/>
    <x v="2"/>
    <s v="2024-2025"/>
    <x v="1"/>
    <x v="72"/>
    <x v="4"/>
    <x v="4"/>
    <n v="3931"/>
    <x v="0"/>
    <x v="16"/>
    <x v="0"/>
    <x v="0"/>
    <n v="119.88"/>
    <n v="1"/>
  </r>
  <r>
    <x v="352"/>
    <x v="0"/>
    <s v="2023-2024"/>
    <x v="0"/>
    <x v="6"/>
    <x v="0"/>
    <x v="0"/>
    <n v="6010"/>
    <x v="0"/>
    <x v="0"/>
    <x v="3"/>
    <x v="3"/>
    <n v="119.91000000000001"/>
    <n v="1"/>
  </r>
  <r>
    <x v="287"/>
    <x v="0"/>
    <s v="2023-2024"/>
    <x v="0"/>
    <x v="61"/>
    <x v="6"/>
    <x v="6"/>
    <n v="5343"/>
    <x v="0"/>
    <x v="18"/>
    <x v="3"/>
    <x v="3"/>
    <n v="119.92"/>
    <n v="1"/>
  </r>
  <r>
    <x v="107"/>
    <x v="1"/>
    <s v="2022-2023"/>
    <x v="0"/>
    <x v="58"/>
    <x v="0"/>
    <x v="0"/>
    <n v="6027"/>
    <x v="0"/>
    <x v="0"/>
    <x v="3"/>
    <x v="3"/>
    <n v="119.92"/>
    <n v="1"/>
  </r>
  <r>
    <x v="368"/>
    <x v="2"/>
    <s v="2024-2025"/>
    <x v="0"/>
    <x v="34"/>
    <x v="4"/>
    <x v="4"/>
    <n v="3018"/>
    <x v="0"/>
    <x v="7"/>
    <x v="9"/>
    <x v="9"/>
    <n v="119.96"/>
    <n v="1"/>
  </r>
  <r>
    <x v="342"/>
    <x v="0"/>
    <s v="2023-2024"/>
    <x v="0"/>
    <x v="31"/>
    <x v="1"/>
    <x v="1"/>
    <n v="2116"/>
    <x v="0"/>
    <x v="4"/>
    <x v="9"/>
    <x v="9"/>
    <n v="119.96"/>
    <n v="1"/>
  </r>
  <r>
    <x v="321"/>
    <x v="0"/>
    <s v="2023-2024"/>
    <x v="0"/>
    <x v="31"/>
    <x v="1"/>
    <x v="1"/>
    <n v="2116"/>
    <x v="0"/>
    <x v="4"/>
    <x v="3"/>
    <x v="3"/>
    <n v="120.13"/>
    <n v="1"/>
  </r>
  <r>
    <x v="549"/>
    <x v="1"/>
    <s v="2022-2023"/>
    <x v="0"/>
    <x v="27"/>
    <x v="4"/>
    <x v="4"/>
    <n v="3066"/>
    <x v="0"/>
    <x v="7"/>
    <x v="1"/>
    <x v="1"/>
    <n v="120.49000000000001"/>
    <n v="1"/>
  </r>
  <r>
    <x v="409"/>
    <x v="0"/>
    <s v="2023-2024"/>
    <x v="1"/>
    <x v="53"/>
    <x v="3"/>
    <x v="3"/>
    <n v="4119"/>
    <x v="0"/>
    <x v="10"/>
    <x v="2"/>
    <x v="2"/>
    <n v="120.55999999999999"/>
    <n v="1"/>
  </r>
  <r>
    <x v="493"/>
    <x v="1"/>
    <s v="2022-2023"/>
    <x v="0"/>
    <x v="49"/>
    <x v="4"/>
    <x v="4"/>
    <n v="3134"/>
    <x v="0"/>
    <x v="6"/>
    <x v="7"/>
    <x v="7"/>
    <n v="120.78"/>
    <n v="1"/>
  </r>
  <r>
    <x v="298"/>
    <x v="1"/>
    <s v="2022-2023"/>
    <x v="0"/>
    <x v="5"/>
    <x v="1"/>
    <x v="1"/>
    <n v="2067"/>
    <x v="0"/>
    <x v="5"/>
    <x v="2"/>
    <x v="2"/>
    <n v="120.78999999999999"/>
    <n v="1"/>
  </r>
  <r>
    <x v="103"/>
    <x v="1"/>
    <s v="2022-2023"/>
    <x v="1"/>
    <x v="4"/>
    <x v="1"/>
    <x v="1"/>
    <n v="2154"/>
    <x v="0"/>
    <x v="4"/>
    <x v="2"/>
    <x v="2"/>
    <n v="121.32000000000001"/>
    <n v="1"/>
  </r>
  <r>
    <x v="524"/>
    <x v="0"/>
    <s v="2023-2024"/>
    <x v="0"/>
    <x v="26"/>
    <x v="0"/>
    <x v="0"/>
    <n v="6280"/>
    <x v="0"/>
    <x v="14"/>
    <x v="6"/>
    <x v="6"/>
    <n v="121.57"/>
    <n v="1"/>
  </r>
  <r>
    <x v="330"/>
    <x v="0"/>
    <s v="2023-2024"/>
    <x v="0"/>
    <x v="96"/>
    <x v="4"/>
    <x v="4"/>
    <n v="3690"/>
    <x v="0"/>
    <x v="16"/>
    <x v="7"/>
    <x v="7"/>
    <n v="121.76"/>
    <n v="1"/>
  </r>
  <r>
    <x v="303"/>
    <x v="1"/>
    <s v="2022-2023"/>
    <x v="1"/>
    <x v="46"/>
    <x v="3"/>
    <x v="3"/>
    <n v="4740"/>
    <x v="0"/>
    <x v="17"/>
    <x v="2"/>
    <x v="2"/>
    <n v="121.78"/>
    <n v="1"/>
  </r>
  <r>
    <x v="633"/>
    <x v="1"/>
    <s v="2022-2023"/>
    <x v="1"/>
    <x v="3"/>
    <x v="3"/>
    <x v="3"/>
    <n v="4220"/>
    <x v="0"/>
    <x v="3"/>
    <x v="7"/>
    <x v="7"/>
    <n v="121.8"/>
    <n v="1"/>
  </r>
  <r>
    <x v="600"/>
    <x v="0"/>
    <s v="2023-2024"/>
    <x v="0"/>
    <x v="48"/>
    <x v="3"/>
    <x v="3"/>
    <n v="4566"/>
    <x v="0"/>
    <x v="15"/>
    <x v="2"/>
    <x v="2"/>
    <n v="121.85"/>
    <n v="1"/>
  </r>
  <r>
    <x v="252"/>
    <x v="1"/>
    <s v="2022-2023"/>
    <x v="0"/>
    <x v="8"/>
    <x v="1"/>
    <x v="1"/>
    <n v="2158"/>
    <x v="0"/>
    <x v="4"/>
    <x v="3"/>
    <x v="3"/>
    <n v="121.92"/>
    <n v="1"/>
  </r>
  <r>
    <x v="266"/>
    <x v="1"/>
    <s v="2022-2023"/>
    <x v="1"/>
    <x v="48"/>
    <x v="3"/>
    <x v="3"/>
    <n v="4566"/>
    <x v="0"/>
    <x v="15"/>
    <x v="3"/>
    <x v="3"/>
    <n v="121.92"/>
    <n v="1"/>
  </r>
  <r>
    <x v="681"/>
    <x v="2"/>
    <s v="2024-2025"/>
    <x v="1"/>
    <x v="76"/>
    <x v="1"/>
    <x v="1"/>
    <n v="2031"/>
    <x v="0"/>
    <x v="5"/>
    <x v="8"/>
    <x v="8"/>
    <n v="122.03999999999999"/>
    <n v="1"/>
  </r>
  <r>
    <x v="351"/>
    <x v="0"/>
    <s v="2023-2024"/>
    <x v="1"/>
    <x v="56"/>
    <x v="1"/>
    <x v="1"/>
    <n v="2795"/>
    <x v="0"/>
    <x v="11"/>
    <x v="5"/>
    <x v="5"/>
    <n v="122.41"/>
    <n v="1"/>
  </r>
  <r>
    <x v="682"/>
    <x v="1"/>
    <s v="2022-2023"/>
    <x v="1"/>
    <x v="20"/>
    <x v="4"/>
    <x v="4"/>
    <n v="3429"/>
    <x v="0"/>
    <x v="8"/>
    <x v="7"/>
    <x v="7"/>
    <n v="122.63"/>
    <n v="1"/>
  </r>
  <r>
    <x v="274"/>
    <x v="0"/>
    <s v="2023-2024"/>
    <x v="0"/>
    <x v="38"/>
    <x v="3"/>
    <x v="3"/>
    <n v="4802"/>
    <x v="0"/>
    <x v="12"/>
    <x v="5"/>
    <x v="5"/>
    <n v="122.69"/>
    <n v="1"/>
  </r>
  <r>
    <x v="525"/>
    <x v="2"/>
    <s v="2024-2025"/>
    <x v="1"/>
    <x v="43"/>
    <x v="1"/>
    <x v="1"/>
    <n v="2560"/>
    <x v="0"/>
    <x v="2"/>
    <x v="7"/>
    <x v="7"/>
    <n v="122.72999999999999"/>
    <n v="1"/>
  </r>
  <r>
    <x v="112"/>
    <x v="0"/>
    <s v="2023-2024"/>
    <x v="1"/>
    <x v="23"/>
    <x v="1"/>
    <x v="1"/>
    <n v="2650"/>
    <x v="0"/>
    <x v="11"/>
    <x v="6"/>
    <x v="6"/>
    <n v="122.77000000000001"/>
    <n v="1"/>
  </r>
  <r>
    <x v="630"/>
    <x v="0"/>
    <s v="2023-2024"/>
    <x v="0"/>
    <x v="15"/>
    <x v="1"/>
    <x v="1"/>
    <n v="2020"/>
    <x v="0"/>
    <x v="5"/>
    <x v="9"/>
    <x v="9"/>
    <n v="122.86999999999999"/>
    <n v="1"/>
  </r>
  <r>
    <x v="446"/>
    <x v="2"/>
    <s v="2024-2025"/>
    <x v="0"/>
    <x v="22"/>
    <x v="1"/>
    <x v="1"/>
    <n v="2539"/>
    <x v="0"/>
    <x v="2"/>
    <x v="6"/>
    <x v="6"/>
    <n v="122.89"/>
    <n v="1"/>
  </r>
  <r>
    <x v="458"/>
    <x v="2"/>
    <s v="2024-2025"/>
    <x v="1"/>
    <x v="92"/>
    <x v="3"/>
    <x v="3"/>
    <n v="4305"/>
    <x v="0"/>
    <x v="3"/>
    <x v="3"/>
    <x v="3"/>
    <n v="122.91"/>
    <n v="1"/>
  </r>
  <r>
    <x v="36"/>
    <x v="2"/>
    <s v="2024-2025"/>
    <x v="0"/>
    <x v="38"/>
    <x v="3"/>
    <x v="3"/>
    <n v="4802"/>
    <x v="0"/>
    <x v="12"/>
    <x v="3"/>
    <x v="3"/>
    <n v="123.16"/>
    <n v="1"/>
  </r>
  <r>
    <x v="315"/>
    <x v="0"/>
    <s v="2023-2024"/>
    <x v="0"/>
    <x v="38"/>
    <x v="3"/>
    <x v="3"/>
    <n v="4802"/>
    <x v="0"/>
    <x v="12"/>
    <x v="2"/>
    <x v="2"/>
    <n v="123.31"/>
    <n v="1"/>
  </r>
  <r>
    <x v="282"/>
    <x v="2"/>
    <s v="2024-2025"/>
    <x v="1"/>
    <x v="41"/>
    <x v="5"/>
    <x v="5"/>
    <n v="7320"/>
    <x v="0"/>
    <x v="9"/>
    <x v="3"/>
    <x v="3"/>
    <n v="123.42"/>
    <n v="1"/>
  </r>
  <r>
    <x v="580"/>
    <x v="0"/>
    <s v="2023-2024"/>
    <x v="1"/>
    <x v="93"/>
    <x v="4"/>
    <x v="4"/>
    <n v="3915"/>
    <x v="0"/>
    <x v="16"/>
    <x v="3"/>
    <x v="3"/>
    <n v="123.86"/>
    <n v="1"/>
  </r>
  <r>
    <x v="602"/>
    <x v="0"/>
    <s v="2023-2024"/>
    <x v="1"/>
    <x v="78"/>
    <x v="1"/>
    <x v="1"/>
    <n v="2141"/>
    <x v="0"/>
    <x v="4"/>
    <x v="0"/>
    <x v="0"/>
    <n v="123.91"/>
    <n v="1"/>
  </r>
  <r>
    <x v="501"/>
    <x v="1"/>
    <s v="2022-2023"/>
    <x v="0"/>
    <x v="25"/>
    <x v="4"/>
    <x v="4"/>
    <n v="3550"/>
    <x v="0"/>
    <x v="8"/>
    <x v="3"/>
    <x v="3"/>
    <n v="124.08000000000001"/>
    <n v="1"/>
  </r>
  <r>
    <x v="540"/>
    <x v="2"/>
    <s v="2024-2025"/>
    <x v="1"/>
    <x v="93"/>
    <x v="4"/>
    <x v="4"/>
    <n v="3915"/>
    <x v="0"/>
    <x v="16"/>
    <x v="5"/>
    <x v="5"/>
    <n v="124.22"/>
    <n v="1"/>
  </r>
  <r>
    <x v="157"/>
    <x v="2"/>
    <s v="2024-2025"/>
    <x v="0"/>
    <x v="69"/>
    <x v="4"/>
    <x v="4"/>
    <n v="3199"/>
    <x v="0"/>
    <x v="6"/>
    <x v="1"/>
    <x v="1"/>
    <n v="124.75"/>
    <n v="1"/>
  </r>
  <r>
    <x v="45"/>
    <x v="0"/>
    <s v="2023-2024"/>
    <x v="1"/>
    <x v="17"/>
    <x v="3"/>
    <x v="3"/>
    <n v="4825"/>
    <x v="0"/>
    <x v="12"/>
    <x v="1"/>
    <x v="1"/>
    <n v="124.75"/>
    <n v="1"/>
  </r>
  <r>
    <x v="399"/>
    <x v="0"/>
    <s v="2023-2024"/>
    <x v="0"/>
    <x v="46"/>
    <x v="3"/>
    <x v="3"/>
    <n v="4740"/>
    <x v="0"/>
    <x v="17"/>
    <x v="1"/>
    <x v="1"/>
    <n v="124.8"/>
    <n v="1"/>
  </r>
  <r>
    <x v="307"/>
    <x v="0"/>
    <s v="2023-2024"/>
    <x v="1"/>
    <x v="43"/>
    <x v="1"/>
    <x v="1"/>
    <n v="2560"/>
    <x v="0"/>
    <x v="2"/>
    <x v="4"/>
    <x v="4"/>
    <n v="124.89000000000001"/>
    <n v="1"/>
  </r>
  <r>
    <x v="683"/>
    <x v="0"/>
    <s v="2023-2024"/>
    <x v="1"/>
    <x v="36"/>
    <x v="4"/>
    <x v="4"/>
    <n v="3148"/>
    <x v="0"/>
    <x v="6"/>
    <x v="8"/>
    <x v="8"/>
    <n v="125.13"/>
    <n v="1"/>
  </r>
  <r>
    <x v="56"/>
    <x v="2"/>
    <s v="2024-2025"/>
    <x v="0"/>
    <x v="15"/>
    <x v="1"/>
    <x v="1"/>
    <n v="2020"/>
    <x v="0"/>
    <x v="5"/>
    <x v="6"/>
    <x v="6"/>
    <n v="125.28"/>
    <n v="1"/>
  </r>
  <r>
    <x v="684"/>
    <x v="2"/>
    <s v="2024-2025"/>
    <x v="0"/>
    <x v="27"/>
    <x v="4"/>
    <x v="4"/>
    <n v="3066"/>
    <x v="0"/>
    <x v="7"/>
    <x v="7"/>
    <x v="7"/>
    <n v="126.35"/>
    <n v="1"/>
  </r>
  <r>
    <x v="226"/>
    <x v="0"/>
    <s v="2023-2024"/>
    <x v="0"/>
    <x v="37"/>
    <x v="1"/>
    <x v="1"/>
    <n v="2750"/>
    <x v="0"/>
    <x v="11"/>
    <x v="7"/>
    <x v="7"/>
    <n v="126.67"/>
    <n v="1"/>
  </r>
  <r>
    <x v="198"/>
    <x v="2"/>
    <s v="2024-2025"/>
    <x v="0"/>
    <x v="59"/>
    <x v="3"/>
    <x v="3"/>
    <n v="4509"/>
    <x v="0"/>
    <x v="3"/>
    <x v="2"/>
    <x v="2"/>
    <n v="127.25"/>
    <n v="1"/>
  </r>
  <r>
    <x v="562"/>
    <x v="1"/>
    <s v="2022-2023"/>
    <x v="0"/>
    <x v="6"/>
    <x v="0"/>
    <x v="0"/>
    <n v="6010"/>
    <x v="0"/>
    <x v="0"/>
    <x v="1"/>
    <x v="1"/>
    <n v="127.28"/>
    <n v="1"/>
  </r>
  <r>
    <x v="261"/>
    <x v="1"/>
    <s v="2022-2023"/>
    <x v="1"/>
    <x v="43"/>
    <x v="1"/>
    <x v="1"/>
    <n v="2560"/>
    <x v="0"/>
    <x v="2"/>
    <x v="8"/>
    <x v="8"/>
    <n v="127.72999999999999"/>
    <n v="1"/>
  </r>
  <r>
    <x v="685"/>
    <x v="0"/>
    <s v="2023-2024"/>
    <x v="1"/>
    <x v="43"/>
    <x v="1"/>
    <x v="1"/>
    <n v="2560"/>
    <x v="0"/>
    <x v="2"/>
    <x v="1"/>
    <x v="1"/>
    <n v="127.82"/>
    <n v="1"/>
  </r>
  <r>
    <x v="50"/>
    <x v="0"/>
    <s v="2023-2024"/>
    <x v="0"/>
    <x v="55"/>
    <x v="3"/>
    <x v="3"/>
    <n v="4703"/>
    <x v="0"/>
    <x v="17"/>
    <x v="4"/>
    <x v="4"/>
    <n v="127.86999999999999"/>
    <n v="1"/>
  </r>
  <r>
    <x v="481"/>
    <x v="2"/>
    <s v="2024-2025"/>
    <x v="0"/>
    <x v="76"/>
    <x v="1"/>
    <x v="1"/>
    <n v="2031"/>
    <x v="0"/>
    <x v="5"/>
    <x v="9"/>
    <x v="9"/>
    <n v="128.09"/>
    <n v="1"/>
  </r>
  <r>
    <x v="371"/>
    <x v="2"/>
    <s v="2024-2025"/>
    <x v="0"/>
    <x v="95"/>
    <x v="7"/>
    <x v="7"/>
    <n v="870"/>
    <x v="0"/>
    <x v="19"/>
    <x v="7"/>
    <x v="7"/>
    <n v="128.81"/>
    <n v="1"/>
  </r>
  <r>
    <x v="35"/>
    <x v="0"/>
    <s v="2023-2024"/>
    <x v="0"/>
    <x v="15"/>
    <x v="1"/>
    <x v="1"/>
    <n v="2020"/>
    <x v="0"/>
    <x v="5"/>
    <x v="9"/>
    <x v="9"/>
    <n v="128.94"/>
    <n v="1"/>
  </r>
  <r>
    <x v="508"/>
    <x v="0"/>
    <s v="2023-2024"/>
    <x v="0"/>
    <x v="13"/>
    <x v="1"/>
    <x v="1"/>
    <n v="2480"/>
    <x v="0"/>
    <x v="1"/>
    <x v="5"/>
    <x v="5"/>
    <n v="129.06"/>
    <n v="1"/>
  </r>
  <r>
    <x v="448"/>
    <x v="0"/>
    <s v="2023-2024"/>
    <x v="0"/>
    <x v="49"/>
    <x v="4"/>
    <x v="4"/>
    <n v="3134"/>
    <x v="0"/>
    <x v="6"/>
    <x v="7"/>
    <x v="7"/>
    <n v="129.56"/>
    <n v="1"/>
  </r>
  <r>
    <x v="125"/>
    <x v="2"/>
    <s v="2024-2025"/>
    <x v="0"/>
    <x v="91"/>
    <x v="1"/>
    <x v="1"/>
    <n v="2064"/>
    <x v="0"/>
    <x v="5"/>
    <x v="5"/>
    <x v="5"/>
    <n v="129.68"/>
    <n v="1"/>
  </r>
  <r>
    <x v="686"/>
    <x v="1"/>
    <s v="2022-2023"/>
    <x v="1"/>
    <x v="1"/>
    <x v="1"/>
    <x v="1"/>
    <n v="2478"/>
    <x v="0"/>
    <x v="1"/>
    <x v="6"/>
    <x v="6"/>
    <n v="129.74"/>
    <n v="1"/>
  </r>
  <r>
    <x v="670"/>
    <x v="0"/>
    <s v="2023-2024"/>
    <x v="0"/>
    <x v="12"/>
    <x v="3"/>
    <x v="3"/>
    <n v="4068"/>
    <x v="0"/>
    <x v="10"/>
    <x v="3"/>
    <x v="3"/>
    <n v="129.82"/>
    <n v="1"/>
  </r>
  <r>
    <x v="173"/>
    <x v="0"/>
    <s v="2023-2024"/>
    <x v="1"/>
    <x v="35"/>
    <x v="3"/>
    <x v="3"/>
    <n v="4558"/>
    <x v="0"/>
    <x v="15"/>
    <x v="3"/>
    <x v="3"/>
    <n v="129.87"/>
    <n v="1"/>
  </r>
  <r>
    <x v="542"/>
    <x v="2"/>
    <s v="2024-2025"/>
    <x v="1"/>
    <x v="17"/>
    <x v="3"/>
    <x v="3"/>
    <n v="4825"/>
    <x v="0"/>
    <x v="12"/>
    <x v="3"/>
    <x v="3"/>
    <n v="129.9"/>
    <n v="1"/>
  </r>
  <r>
    <x v="495"/>
    <x v="2"/>
    <s v="2024-2025"/>
    <x v="1"/>
    <x v="22"/>
    <x v="1"/>
    <x v="1"/>
    <n v="2539"/>
    <x v="0"/>
    <x v="2"/>
    <x v="0"/>
    <x v="0"/>
    <n v="129.91"/>
    <n v="1"/>
  </r>
  <r>
    <x v="429"/>
    <x v="1"/>
    <s v="2022-2023"/>
    <x v="0"/>
    <x v="64"/>
    <x v="1"/>
    <x v="1"/>
    <n v="2350"/>
    <x v="0"/>
    <x v="1"/>
    <x v="3"/>
    <x v="3"/>
    <n v="130.26"/>
    <n v="1"/>
  </r>
  <r>
    <x v="436"/>
    <x v="2"/>
    <s v="2024-2025"/>
    <x v="0"/>
    <x v="68"/>
    <x v="7"/>
    <x v="7"/>
    <n v="800"/>
    <x v="0"/>
    <x v="19"/>
    <x v="9"/>
    <x v="9"/>
    <n v="130.86000000000001"/>
    <n v="1"/>
  </r>
  <r>
    <x v="389"/>
    <x v="2"/>
    <s v="2024-2025"/>
    <x v="0"/>
    <x v="62"/>
    <x v="0"/>
    <x v="0"/>
    <n v="6112"/>
    <x v="0"/>
    <x v="14"/>
    <x v="3"/>
    <x v="3"/>
    <n v="130.93"/>
    <n v="1"/>
  </r>
  <r>
    <x v="607"/>
    <x v="0"/>
    <s v="2023-2024"/>
    <x v="0"/>
    <x v="19"/>
    <x v="1"/>
    <x v="1"/>
    <n v="2800"/>
    <x v="0"/>
    <x v="11"/>
    <x v="2"/>
    <x v="2"/>
    <n v="130.99"/>
    <n v="1"/>
  </r>
  <r>
    <x v="637"/>
    <x v="1"/>
    <s v="2022-2023"/>
    <x v="0"/>
    <x v="27"/>
    <x v="4"/>
    <x v="4"/>
    <n v="3066"/>
    <x v="0"/>
    <x v="7"/>
    <x v="3"/>
    <x v="3"/>
    <n v="131.18"/>
    <n v="1"/>
  </r>
  <r>
    <x v="546"/>
    <x v="2"/>
    <s v="2024-2025"/>
    <x v="0"/>
    <x v="68"/>
    <x v="7"/>
    <x v="7"/>
    <n v="800"/>
    <x v="0"/>
    <x v="19"/>
    <x v="4"/>
    <x v="4"/>
    <n v="131.26999999999998"/>
    <n v="1"/>
  </r>
  <r>
    <x v="628"/>
    <x v="0"/>
    <s v="2023-2024"/>
    <x v="0"/>
    <x v="68"/>
    <x v="7"/>
    <x v="7"/>
    <n v="800"/>
    <x v="0"/>
    <x v="19"/>
    <x v="5"/>
    <x v="5"/>
    <n v="131.47"/>
    <n v="1"/>
  </r>
  <r>
    <x v="656"/>
    <x v="1"/>
    <s v="2022-2023"/>
    <x v="0"/>
    <x v="26"/>
    <x v="0"/>
    <x v="0"/>
    <n v="6280"/>
    <x v="0"/>
    <x v="14"/>
    <x v="6"/>
    <x v="6"/>
    <n v="131.78"/>
    <n v="1"/>
  </r>
  <r>
    <x v="248"/>
    <x v="0"/>
    <s v="2023-2024"/>
    <x v="0"/>
    <x v="51"/>
    <x v="4"/>
    <x v="4"/>
    <n v="3630"/>
    <x v="0"/>
    <x v="16"/>
    <x v="6"/>
    <x v="6"/>
    <n v="131.82999999999998"/>
    <n v="1"/>
  </r>
  <r>
    <x v="560"/>
    <x v="0"/>
    <s v="2023-2024"/>
    <x v="1"/>
    <x v="14"/>
    <x v="1"/>
    <x v="1"/>
    <n v="2790"/>
    <x v="0"/>
    <x v="11"/>
    <x v="9"/>
    <x v="9"/>
    <n v="131.9"/>
    <n v="1"/>
  </r>
  <r>
    <x v="166"/>
    <x v="0"/>
    <s v="2023-2024"/>
    <x v="1"/>
    <x v="47"/>
    <x v="1"/>
    <x v="1"/>
    <n v="2101"/>
    <x v="0"/>
    <x v="4"/>
    <x v="8"/>
    <x v="8"/>
    <n v="131.97999999999999"/>
    <n v="1"/>
  </r>
  <r>
    <x v="383"/>
    <x v="0"/>
    <s v="2023-2024"/>
    <x v="0"/>
    <x v="34"/>
    <x v="4"/>
    <x v="4"/>
    <n v="3018"/>
    <x v="0"/>
    <x v="7"/>
    <x v="5"/>
    <x v="5"/>
    <n v="132.66"/>
    <n v="1"/>
  </r>
  <r>
    <x v="454"/>
    <x v="0"/>
    <s v="2023-2024"/>
    <x v="0"/>
    <x v="51"/>
    <x v="4"/>
    <x v="4"/>
    <n v="3630"/>
    <x v="0"/>
    <x v="16"/>
    <x v="1"/>
    <x v="1"/>
    <n v="132.75"/>
    <n v="1"/>
  </r>
  <r>
    <x v="204"/>
    <x v="0"/>
    <s v="2023-2024"/>
    <x v="1"/>
    <x v="0"/>
    <x v="0"/>
    <x v="0"/>
    <n v="6021"/>
    <x v="0"/>
    <x v="0"/>
    <x v="6"/>
    <x v="6"/>
    <n v="133.67000000000002"/>
    <n v="1"/>
  </r>
  <r>
    <x v="170"/>
    <x v="0"/>
    <s v="2023-2024"/>
    <x v="0"/>
    <x v="18"/>
    <x v="6"/>
    <x v="6"/>
    <n v="5168"/>
    <x v="0"/>
    <x v="13"/>
    <x v="7"/>
    <x v="7"/>
    <n v="133.76999999999998"/>
    <n v="1"/>
  </r>
  <r>
    <x v="375"/>
    <x v="0"/>
    <s v="2023-2024"/>
    <x v="0"/>
    <x v="8"/>
    <x v="1"/>
    <x v="1"/>
    <n v="2158"/>
    <x v="0"/>
    <x v="4"/>
    <x v="6"/>
    <x v="6"/>
    <n v="133.77000000000001"/>
    <n v="1"/>
  </r>
  <r>
    <x v="687"/>
    <x v="0"/>
    <s v="2023-2024"/>
    <x v="1"/>
    <x v="14"/>
    <x v="1"/>
    <x v="1"/>
    <n v="2790"/>
    <x v="0"/>
    <x v="11"/>
    <x v="1"/>
    <x v="1"/>
    <n v="133.82"/>
    <n v="1"/>
  </r>
  <r>
    <x v="103"/>
    <x v="1"/>
    <s v="2022-2023"/>
    <x v="1"/>
    <x v="43"/>
    <x v="1"/>
    <x v="1"/>
    <n v="2560"/>
    <x v="0"/>
    <x v="2"/>
    <x v="6"/>
    <x v="6"/>
    <n v="134.18"/>
    <n v="1"/>
  </r>
  <r>
    <x v="504"/>
    <x v="2"/>
    <s v="2024-2025"/>
    <x v="0"/>
    <x v="49"/>
    <x v="4"/>
    <x v="4"/>
    <n v="3134"/>
    <x v="0"/>
    <x v="6"/>
    <x v="1"/>
    <x v="1"/>
    <n v="134.72999999999999"/>
    <n v="1"/>
  </r>
  <r>
    <x v="448"/>
    <x v="0"/>
    <s v="2023-2024"/>
    <x v="1"/>
    <x v="14"/>
    <x v="1"/>
    <x v="1"/>
    <n v="2790"/>
    <x v="0"/>
    <x v="11"/>
    <x v="3"/>
    <x v="3"/>
    <n v="134.9"/>
    <n v="1"/>
  </r>
  <r>
    <x v="530"/>
    <x v="1"/>
    <s v="2022-2023"/>
    <x v="1"/>
    <x v="87"/>
    <x v="2"/>
    <x v="2"/>
    <n v="2609"/>
    <x v="0"/>
    <x v="2"/>
    <x v="9"/>
    <x v="9"/>
    <n v="134.91"/>
    <n v="1"/>
  </r>
  <r>
    <x v="688"/>
    <x v="0"/>
    <s v="2023-2024"/>
    <x v="0"/>
    <x v="11"/>
    <x v="5"/>
    <x v="5"/>
    <n v="7010"/>
    <x v="0"/>
    <x v="9"/>
    <x v="2"/>
    <x v="2"/>
    <n v="135.84"/>
    <n v="1"/>
  </r>
  <r>
    <x v="620"/>
    <x v="1"/>
    <s v="2022-2023"/>
    <x v="1"/>
    <x v="78"/>
    <x v="1"/>
    <x v="1"/>
    <n v="2141"/>
    <x v="0"/>
    <x v="4"/>
    <x v="3"/>
    <x v="3"/>
    <n v="135.92000000000002"/>
    <n v="1"/>
  </r>
  <r>
    <x v="328"/>
    <x v="2"/>
    <s v="2024-2025"/>
    <x v="1"/>
    <x v="53"/>
    <x v="3"/>
    <x v="3"/>
    <n v="4119"/>
    <x v="0"/>
    <x v="10"/>
    <x v="8"/>
    <x v="8"/>
    <n v="136.16999999999999"/>
    <n v="1"/>
  </r>
  <r>
    <x v="658"/>
    <x v="2"/>
    <s v="2024-2025"/>
    <x v="0"/>
    <x v="19"/>
    <x v="1"/>
    <x v="1"/>
    <n v="2800"/>
    <x v="0"/>
    <x v="11"/>
    <x v="1"/>
    <x v="1"/>
    <n v="136.28"/>
    <n v="1"/>
  </r>
  <r>
    <x v="83"/>
    <x v="1"/>
    <s v="2022-2023"/>
    <x v="1"/>
    <x v="29"/>
    <x v="4"/>
    <x v="4"/>
    <n v="3500"/>
    <x v="0"/>
    <x v="8"/>
    <x v="2"/>
    <x v="2"/>
    <n v="136.41"/>
    <n v="1"/>
  </r>
  <r>
    <x v="689"/>
    <x v="1"/>
    <s v="2022-2023"/>
    <x v="0"/>
    <x v="62"/>
    <x v="0"/>
    <x v="0"/>
    <n v="6112"/>
    <x v="0"/>
    <x v="14"/>
    <x v="3"/>
    <x v="3"/>
    <n v="136.47"/>
    <n v="1"/>
  </r>
  <r>
    <x v="609"/>
    <x v="0"/>
    <s v="2023-2024"/>
    <x v="0"/>
    <x v="84"/>
    <x v="3"/>
    <x v="3"/>
    <n v="4215"/>
    <x v="0"/>
    <x v="3"/>
    <x v="4"/>
    <x v="4"/>
    <n v="136.66"/>
    <n v="1"/>
  </r>
  <r>
    <x v="9"/>
    <x v="0"/>
    <s v="2023-2024"/>
    <x v="1"/>
    <x v="93"/>
    <x v="4"/>
    <x v="4"/>
    <n v="3915"/>
    <x v="0"/>
    <x v="16"/>
    <x v="2"/>
    <x v="2"/>
    <n v="136.79"/>
    <n v="1"/>
  </r>
  <r>
    <x v="29"/>
    <x v="0"/>
    <s v="2023-2024"/>
    <x v="0"/>
    <x v="26"/>
    <x v="0"/>
    <x v="0"/>
    <n v="6280"/>
    <x v="0"/>
    <x v="14"/>
    <x v="4"/>
    <x v="4"/>
    <n v="136.85"/>
    <n v="1"/>
  </r>
  <r>
    <x v="246"/>
    <x v="2"/>
    <s v="2024-2025"/>
    <x v="1"/>
    <x v="29"/>
    <x v="4"/>
    <x v="4"/>
    <n v="3500"/>
    <x v="0"/>
    <x v="8"/>
    <x v="2"/>
    <x v="2"/>
    <n v="137.76000000000002"/>
    <n v="1"/>
  </r>
  <r>
    <x v="594"/>
    <x v="1"/>
    <s v="2022-2023"/>
    <x v="0"/>
    <x v="49"/>
    <x v="4"/>
    <x v="4"/>
    <n v="3134"/>
    <x v="0"/>
    <x v="6"/>
    <x v="9"/>
    <x v="9"/>
    <n v="137.76999999999998"/>
    <n v="1"/>
  </r>
  <r>
    <x v="8"/>
    <x v="0"/>
    <s v="2023-2024"/>
    <x v="1"/>
    <x v="42"/>
    <x v="3"/>
    <x v="3"/>
    <n v="4870"/>
    <x v="0"/>
    <x v="12"/>
    <x v="9"/>
    <x v="9"/>
    <n v="137.81"/>
    <n v="1"/>
  </r>
  <r>
    <x v="687"/>
    <x v="0"/>
    <s v="2023-2024"/>
    <x v="0"/>
    <x v="25"/>
    <x v="4"/>
    <x v="4"/>
    <n v="3550"/>
    <x v="0"/>
    <x v="8"/>
    <x v="8"/>
    <x v="8"/>
    <n v="138.13"/>
    <n v="1"/>
  </r>
  <r>
    <x v="536"/>
    <x v="1"/>
    <s v="2022-2023"/>
    <x v="0"/>
    <x v="39"/>
    <x v="0"/>
    <x v="0"/>
    <n v="6330"/>
    <x v="0"/>
    <x v="14"/>
    <x v="1"/>
    <x v="1"/>
    <n v="138.26"/>
    <n v="1"/>
  </r>
  <r>
    <x v="690"/>
    <x v="1"/>
    <s v="2022-2023"/>
    <x v="1"/>
    <x v="80"/>
    <x v="0"/>
    <x v="0"/>
    <n v="6109"/>
    <x v="0"/>
    <x v="14"/>
    <x v="3"/>
    <x v="3"/>
    <n v="138.38"/>
    <n v="1"/>
  </r>
  <r>
    <x v="276"/>
    <x v="0"/>
    <s v="2023-2024"/>
    <x v="1"/>
    <x v="71"/>
    <x v="6"/>
    <x v="6"/>
    <n v="5043"/>
    <x v="0"/>
    <x v="13"/>
    <x v="2"/>
    <x v="2"/>
    <n v="138.86000000000001"/>
    <n v="1"/>
  </r>
  <r>
    <x v="239"/>
    <x v="0"/>
    <s v="2023-2024"/>
    <x v="1"/>
    <x v="36"/>
    <x v="4"/>
    <x v="4"/>
    <n v="3148"/>
    <x v="0"/>
    <x v="6"/>
    <x v="4"/>
    <x v="4"/>
    <n v="138.99"/>
    <n v="1"/>
  </r>
  <r>
    <x v="581"/>
    <x v="0"/>
    <s v="2023-2024"/>
    <x v="1"/>
    <x v="42"/>
    <x v="3"/>
    <x v="3"/>
    <n v="4870"/>
    <x v="0"/>
    <x v="12"/>
    <x v="4"/>
    <x v="4"/>
    <n v="139.01999999999998"/>
    <n v="1"/>
  </r>
  <r>
    <x v="556"/>
    <x v="0"/>
    <s v="2023-2024"/>
    <x v="1"/>
    <x v="57"/>
    <x v="6"/>
    <x v="6"/>
    <n v="5082"/>
    <x v="0"/>
    <x v="13"/>
    <x v="2"/>
    <x v="2"/>
    <n v="139.66999999999999"/>
    <n v="1"/>
  </r>
  <r>
    <x v="663"/>
    <x v="0"/>
    <s v="2023-2024"/>
    <x v="0"/>
    <x v="69"/>
    <x v="4"/>
    <x v="4"/>
    <n v="3199"/>
    <x v="0"/>
    <x v="6"/>
    <x v="8"/>
    <x v="8"/>
    <n v="139.69999999999999"/>
    <n v="1"/>
  </r>
  <r>
    <x v="335"/>
    <x v="1"/>
    <s v="2022-2023"/>
    <x v="1"/>
    <x v="79"/>
    <x v="6"/>
    <x v="6"/>
    <n v="5290"/>
    <x v="0"/>
    <x v="18"/>
    <x v="1"/>
    <x v="1"/>
    <n v="139.72"/>
    <n v="1"/>
  </r>
  <r>
    <x v="203"/>
    <x v="0"/>
    <s v="2023-2024"/>
    <x v="0"/>
    <x v="36"/>
    <x v="4"/>
    <x v="4"/>
    <n v="3148"/>
    <x v="0"/>
    <x v="6"/>
    <x v="0"/>
    <x v="0"/>
    <n v="139.86000000000001"/>
    <n v="1"/>
  </r>
  <r>
    <x v="691"/>
    <x v="2"/>
    <s v="2024-2025"/>
    <x v="1"/>
    <x v="96"/>
    <x v="4"/>
    <x v="4"/>
    <n v="3690"/>
    <x v="0"/>
    <x v="16"/>
    <x v="1"/>
    <x v="1"/>
    <n v="139.86000000000001"/>
    <n v="1"/>
  </r>
  <r>
    <x v="206"/>
    <x v="2"/>
    <s v="2024-2025"/>
    <x v="1"/>
    <x v="58"/>
    <x v="0"/>
    <x v="0"/>
    <n v="6027"/>
    <x v="0"/>
    <x v="0"/>
    <x v="3"/>
    <x v="3"/>
    <n v="139.88"/>
    <n v="1"/>
  </r>
  <r>
    <x v="413"/>
    <x v="2"/>
    <s v="2024-2025"/>
    <x v="0"/>
    <x v="45"/>
    <x v="3"/>
    <x v="3"/>
    <n v="4570"/>
    <x v="0"/>
    <x v="15"/>
    <x v="2"/>
    <x v="2"/>
    <n v="139.96"/>
    <n v="1"/>
  </r>
  <r>
    <x v="188"/>
    <x v="0"/>
    <s v="2023-2024"/>
    <x v="1"/>
    <x v="56"/>
    <x v="1"/>
    <x v="1"/>
    <n v="2795"/>
    <x v="0"/>
    <x v="11"/>
    <x v="7"/>
    <x v="7"/>
    <n v="140.03000000000003"/>
    <n v="1"/>
  </r>
  <r>
    <x v="45"/>
    <x v="0"/>
    <s v="2023-2024"/>
    <x v="0"/>
    <x v="69"/>
    <x v="4"/>
    <x v="4"/>
    <n v="3199"/>
    <x v="0"/>
    <x v="6"/>
    <x v="4"/>
    <x v="4"/>
    <n v="140.38999999999999"/>
    <n v="1"/>
  </r>
  <r>
    <x v="94"/>
    <x v="0"/>
    <s v="2023-2024"/>
    <x v="1"/>
    <x v="80"/>
    <x v="0"/>
    <x v="0"/>
    <n v="6109"/>
    <x v="0"/>
    <x v="14"/>
    <x v="7"/>
    <x v="7"/>
    <n v="140.69999999999999"/>
    <n v="1"/>
  </r>
  <r>
    <x v="662"/>
    <x v="2"/>
    <s v="2024-2025"/>
    <x v="1"/>
    <x v="48"/>
    <x v="3"/>
    <x v="3"/>
    <n v="4566"/>
    <x v="0"/>
    <x v="15"/>
    <x v="4"/>
    <x v="4"/>
    <n v="141.30000000000001"/>
    <n v="1"/>
  </r>
  <r>
    <x v="240"/>
    <x v="2"/>
    <s v="2024-2025"/>
    <x v="1"/>
    <x v="30"/>
    <x v="4"/>
    <x v="4"/>
    <n v="3131"/>
    <x v="0"/>
    <x v="6"/>
    <x v="2"/>
    <x v="2"/>
    <n v="141.76999999999998"/>
    <n v="1"/>
  </r>
  <r>
    <x v="133"/>
    <x v="1"/>
    <s v="2022-2023"/>
    <x v="0"/>
    <x v="65"/>
    <x v="1"/>
    <x v="1"/>
    <n v="2131"/>
    <x v="0"/>
    <x v="4"/>
    <x v="0"/>
    <x v="0"/>
    <n v="142.89000000000001"/>
    <n v="1"/>
  </r>
  <r>
    <x v="143"/>
    <x v="2"/>
    <s v="2024-2025"/>
    <x v="0"/>
    <x v="76"/>
    <x v="1"/>
    <x v="1"/>
    <n v="2031"/>
    <x v="0"/>
    <x v="5"/>
    <x v="1"/>
    <x v="1"/>
    <n v="142.89000000000001"/>
    <n v="1"/>
  </r>
  <r>
    <x v="220"/>
    <x v="0"/>
    <s v="2023-2024"/>
    <x v="0"/>
    <x v="94"/>
    <x v="5"/>
    <x v="5"/>
    <n v="7250"/>
    <x v="0"/>
    <x v="9"/>
    <x v="3"/>
    <x v="3"/>
    <n v="142.89999999999998"/>
    <n v="1"/>
  </r>
  <r>
    <x v="136"/>
    <x v="0"/>
    <s v="2023-2024"/>
    <x v="1"/>
    <x v="17"/>
    <x v="3"/>
    <x v="3"/>
    <n v="4825"/>
    <x v="0"/>
    <x v="12"/>
    <x v="2"/>
    <x v="2"/>
    <n v="143.71"/>
    <n v="1"/>
  </r>
  <r>
    <x v="539"/>
    <x v="2"/>
    <s v="2024-2025"/>
    <x v="0"/>
    <x v="16"/>
    <x v="0"/>
    <x v="0"/>
    <n v="6030"/>
    <x v="0"/>
    <x v="0"/>
    <x v="2"/>
    <x v="2"/>
    <n v="143.79"/>
    <n v="1"/>
  </r>
  <r>
    <x v="18"/>
    <x v="0"/>
    <s v="2023-2024"/>
    <x v="1"/>
    <x v="11"/>
    <x v="5"/>
    <x v="5"/>
    <n v="7010"/>
    <x v="0"/>
    <x v="9"/>
    <x v="4"/>
    <x v="4"/>
    <n v="143.88999999999999"/>
    <n v="1"/>
  </r>
  <r>
    <x v="413"/>
    <x v="2"/>
    <s v="2024-2025"/>
    <x v="1"/>
    <x v="79"/>
    <x v="6"/>
    <x v="6"/>
    <n v="5290"/>
    <x v="0"/>
    <x v="18"/>
    <x v="6"/>
    <x v="6"/>
    <n v="143.91999999999999"/>
    <n v="1"/>
  </r>
  <r>
    <x v="692"/>
    <x v="0"/>
    <s v="2023-2024"/>
    <x v="0"/>
    <x v="44"/>
    <x v="4"/>
    <x v="4"/>
    <n v="3977"/>
    <x v="0"/>
    <x v="16"/>
    <x v="9"/>
    <x v="9"/>
    <n v="144.08000000000001"/>
    <n v="1"/>
  </r>
  <r>
    <x v="406"/>
    <x v="2"/>
    <s v="2024-2025"/>
    <x v="1"/>
    <x v="45"/>
    <x v="3"/>
    <x v="3"/>
    <n v="4570"/>
    <x v="0"/>
    <x v="15"/>
    <x v="5"/>
    <x v="5"/>
    <n v="144.18"/>
    <n v="1"/>
  </r>
  <r>
    <x v="251"/>
    <x v="2"/>
    <s v="2024-2025"/>
    <x v="1"/>
    <x v="71"/>
    <x v="6"/>
    <x v="6"/>
    <n v="5043"/>
    <x v="0"/>
    <x v="13"/>
    <x v="4"/>
    <x v="4"/>
    <n v="144.87"/>
    <n v="1"/>
  </r>
  <r>
    <x v="24"/>
    <x v="0"/>
    <s v="2023-2024"/>
    <x v="1"/>
    <x v="43"/>
    <x v="1"/>
    <x v="1"/>
    <n v="2560"/>
    <x v="0"/>
    <x v="2"/>
    <x v="9"/>
    <x v="9"/>
    <n v="145.80000000000001"/>
    <n v="1"/>
  </r>
  <r>
    <x v="600"/>
    <x v="0"/>
    <s v="2023-2024"/>
    <x v="0"/>
    <x v="21"/>
    <x v="3"/>
    <x v="3"/>
    <n v="4012"/>
    <x v="0"/>
    <x v="10"/>
    <x v="2"/>
    <x v="2"/>
    <n v="145.88"/>
    <n v="1"/>
  </r>
  <r>
    <x v="693"/>
    <x v="0"/>
    <s v="2023-2024"/>
    <x v="0"/>
    <x v="94"/>
    <x v="5"/>
    <x v="5"/>
    <n v="7250"/>
    <x v="0"/>
    <x v="9"/>
    <x v="4"/>
    <x v="4"/>
    <n v="145.91"/>
    <n v="1"/>
  </r>
  <r>
    <x v="487"/>
    <x v="0"/>
    <s v="2023-2024"/>
    <x v="0"/>
    <x v="6"/>
    <x v="0"/>
    <x v="0"/>
    <n v="6010"/>
    <x v="0"/>
    <x v="0"/>
    <x v="7"/>
    <x v="7"/>
    <n v="146.26999999999998"/>
    <n v="1"/>
  </r>
  <r>
    <x v="606"/>
    <x v="0"/>
    <s v="2023-2024"/>
    <x v="0"/>
    <x v="40"/>
    <x v="4"/>
    <x v="4"/>
    <n v="3353"/>
    <x v="0"/>
    <x v="8"/>
    <x v="8"/>
    <x v="8"/>
    <n v="146.48000000000002"/>
    <n v="1"/>
  </r>
  <r>
    <x v="86"/>
    <x v="1"/>
    <s v="2022-2023"/>
    <x v="0"/>
    <x v="44"/>
    <x v="4"/>
    <x v="4"/>
    <n v="3977"/>
    <x v="0"/>
    <x v="16"/>
    <x v="7"/>
    <x v="7"/>
    <n v="146.63"/>
    <n v="1"/>
  </r>
  <r>
    <x v="623"/>
    <x v="1"/>
    <s v="2022-2023"/>
    <x v="1"/>
    <x v="62"/>
    <x v="0"/>
    <x v="0"/>
    <n v="6112"/>
    <x v="0"/>
    <x v="14"/>
    <x v="7"/>
    <x v="7"/>
    <n v="146.68"/>
    <n v="1"/>
  </r>
  <r>
    <x v="262"/>
    <x v="2"/>
    <s v="2024-2025"/>
    <x v="1"/>
    <x v="3"/>
    <x v="3"/>
    <x v="3"/>
    <n v="4220"/>
    <x v="0"/>
    <x v="3"/>
    <x v="3"/>
    <x v="3"/>
    <n v="146.88"/>
    <n v="1"/>
  </r>
  <r>
    <x v="210"/>
    <x v="0"/>
    <s v="2023-2024"/>
    <x v="1"/>
    <x v="14"/>
    <x v="1"/>
    <x v="1"/>
    <n v="2790"/>
    <x v="0"/>
    <x v="11"/>
    <x v="3"/>
    <x v="3"/>
    <n v="146.93"/>
    <n v="1"/>
  </r>
  <r>
    <x v="336"/>
    <x v="0"/>
    <s v="2023-2024"/>
    <x v="0"/>
    <x v="35"/>
    <x v="3"/>
    <x v="3"/>
    <n v="4558"/>
    <x v="0"/>
    <x v="15"/>
    <x v="3"/>
    <x v="3"/>
    <n v="147.74"/>
    <n v="1"/>
  </r>
  <r>
    <x v="137"/>
    <x v="2"/>
    <s v="2024-2025"/>
    <x v="1"/>
    <x v="76"/>
    <x v="1"/>
    <x v="1"/>
    <n v="2031"/>
    <x v="0"/>
    <x v="5"/>
    <x v="1"/>
    <x v="1"/>
    <n v="147.80000000000001"/>
    <n v="1"/>
  </r>
  <r>
    <x v="35"/>
    <x v="0"/>
    <s v="2023-2024"/>
    <x v="1"/>
    <x v="83"/>
    <x v="0"/>
    <x v="0"/>
    <n v="6052"/>
    <x v="0"/>
    <x v="0"/>
    <x v="0"/>
    <x v="0"/>
    <n v="147.86000000000001"/>
    <n v="1"/>
  </r>
  <r>
    <x v="86"/>
    <x v="1"/>
    <s v="2022-2023"/>
    <x v="0"/>
    <x v="39"/>
    <x v="0"/>
    <x v="0"/>
    <n v="6330"/>
    <x v="0"/>
    <x v="14"/>
    <x v="3"/>
    <x v="3"/>
    <n v="147.88999999999999"/>
    <n v="1"/>
  </r>
  <r>
    <x v="682"/>
    <x v="1"/>
    <s v="2022-2023"/>
    <x v="1"/>
    <x v="70"/>
    <x v="4"/>
    <x v="4"/>
    <n v="3400"/>
    <x v="0"/>
    <x v="8"/>
    <x v="3"/>
    <x v="3"/>
    <n v="147.88999999999999"/>
    <n v="1"/>
  </r>
  <r>
    <x v="655"/>
    <x v="0"/>
    <s v="2023-2024"/>
    <x v="1"/>
    <x v="20"/>
    <x v="4"/>
    <x v="4"/>
    <n v="3429"/>
    <x v="0"/>
    <x v="8"/>
    <x v="5"/>
    <x v="5"/>
    <n v="148.33000000000001"/>
    <n v="1"/>
  </r>
  <r>
    <x v="641"/>
    <x v="0"/>
    <s v="2023-2024"/>
    <x v="0"/>
    <x v="41"/>
    <x v="5"/>
    <x v="5"/>
    <n v="7320"/>
    <x v="0"/>
    <x v="9"/>
    <x v="2"/>
    <x v="2"/>
    <n v="148.72"/>
    <n v="1"/>
  </r>
  <r>
    <x v="292"/>
    <x v="0"/>
    <s v="2023-2024"/>
    <x v="1"/>
    <x v="54"/>
    <x v="4"/>
    <x v="4"/>
    <n v="3030"/>
    <x v="0"/>
    <x v="7"/>
    <x v="6"/>
    <x v="6"/>
    <n v="148.76999999999998"/>
    <n v="1"/>
  </r>
  <r>
    <x v="576"/>
    <x v="0"/>
    <s v="2023-2024"/>
    <x v="1"/>
    <x v="87"/>
    <x v="2"/>
    <x v="2"/>
    <n v="2609"/>
    <x v="0"/>
    <x v="2"/>
    <x v="2"/>
    <x v="2"/>
    <n v="148.78"/>
    <n v="1"/>
  </r>
  <r>
    <x v="233"/>
    <x v="1"/>
    <s v="2022-2023"/>
    <x v="0"/>
    <x v="67"/>
    <x v="3"/>
    <x v="3"/>
    <n v="4551"/>
    <x v="0"/>
    <x v="15"/>
    <x v="1"/>
    <x v="1"/>
    <n v="148.82"/>
    <n v="1"/>
  </r>
  <r>
    <x v="417"/>
    <x v="2"/>
    <s v="2024-2025"/>
    <x v="0"/>
    <x v="57"/>
    <x v="6"/>
    <x v="6"/>
    <n v="5082"/>
    <x v="0"/>
    <x v="13"/>
    <x v="0"/>
    <x v="0"/>
    <n v="148.87"/>
    <n v="1"/>
  </r>
  <r>
    <x v="611"/>
    <x v="0"/>
    <s v="2023-2024"/>
    <x v="0"/>
    <x v="15"/>
    <x v="1"/>
    <x v="1"/>
    <n v="2020"/>
    <x v="0"/>
    <x v="5"/>
    <x v="4"/>
    <x v="4"/>
    <n v="148.88999999999999"/>
    <n v="1"/>
  </r>
  <r>
    <x v="289"/>
    <x v="1"/>
    <s v="2022-2023"/>
    <x v="1"/>
    <x v="32"/>
    <x v="6"/>
    <x v="6"/>
    <n v="5169"/>
    <x v="0"/>
    <x v="13"/>
    <x v="9"/>
    <x v="9"/>
    <n v="148.88999999999999"/>
    <n v="1"/>
  </r>
  <r>
    <x v="102"/>
    <x v="0"/>
    <s v="2023-2024"/>
    <x v="0"/>
    <x v="69"/>
    <x v="4"/>
    <x v="4"/>
    <n v="3199"/>
    <x v="0"/>
    <x v="6"/>
    <x v="3"/>
    <x v="3"/>
    <n v="149.29000000000002"/>
    <n v="1"/>
  </r>
  <r>
    <x v="620"/>
    <x v="1"/>
    <s v="2022-2023"/>
    <x v="1"/>
    <x v="78"/>
    <x v="1"/>
    <x v="1"/>
    <n v="2141"/>
    <x v="0"/>
    <x v="4"/>
    <x v="9"/>
    <x v="9"/>
    <n v="149.79"/>
    <n v="1"/>
  </r>
  <r>
    <x v="94"/>
    <x v="0"/>
    <s v="2023-2024"/>
    <x v="0"/>
    <x v="91"/>
    <x v="1"/>
    <x v="1"/>
    <n v="2064"/>
    <x v="0"/>
    <x v="5"/>
    <x v="9"/>
    <x v="9"/>
    <n v="149.79999999999998"/>
    <n v="1"/>
  </r>
  <r>
    <x v="612"/>
    <x v="0"/>
    <s v="2023-2024"/>
    <x v="1"/>
    <x v="3"/>
    <x v="3"/>
    <x v="3"/>
    <n v="4220"/>
    <x v="0"/>
    <x v="3"/>
    <x v="3"/>
    <x v="3"/>
    <n v="149.9"/>
    <n v="1"/>
  </r>
  <r>
    <x v="404"/>
    <x v="1"/>
    <s v="2022-2023"/>
    <x v="0"/>
    <x v="76"/>
    <x v="1"/>
    <x v="1"/>
    <n v="2031"/>
    <x v="0"/>
    <x v="5"/>
    <x v="9"/>
    <x v="9"/>
    <n v="149.94999999999999"/>
    <n v="1"/>
  </r>
  <r>
    <x v="274"/>
    <x v="0"/>
    <s v="2023-2024"/>
    <x v="1"/>
    <x v="25"/>
    <x v="4"/>
    <x v="4"/>
    <n v="3550"/>
    <x v="0"/>
    <x v="8"/>
    <x v="4"/>
    <x v="4"/>
    <n v="149.99"/>
    <n v="1"/>
  </r>
  <r>
    <x v="307"/>
    <x v="0"/>
    <s v="2023-2024"/>
    <x v="0"/>
    <x v="65"/>
    <x v="1"/>
    <x v="1"/>
    <n v="2131"/>
    <x v="0"/>
    <x v="4"/>
    <x v="6"/>
    <x v="6"/>
    <n v="150.59"/>
    <n v="1"/>
  </r>
  <r>
    <x v="307"/>
    <x v="0"/>
    <s v="2023-2024"/>
    <x v="0"/>
    <x v="6"/>
    <x v="0"/>
    <x v="0"/>
    <n v="6010"/>
    <x v="0"/>
    <x v="0"/>
    <x v="5"/>
    <x v="5"/>
    <n v="150.61000000000001"/>
    <n v="1"/>
  </r>
  <r>
    <x v="465"/>
    <x v="1"/>
    <s v="2022-2023"/>
    <x v="0"/>
    <x v="36"/>
    <x v="4"/>
    <x v="4"/>
    <n v="3148"/>
    <x v="0"/>
    <x v="6"/>
    <x v="1"/>
    <x v="1"/>
    <n v="150.63999999999999"/>
    <n v="1"/>
  </r>
  <r>
    <x v="522"/>
    <x v="0"/>
    <s v="2023-2024"/>
    <x v="0"/>
    <x v="15"/>
    <x v="1"/>
    <x v="1"/>
    <n v="2020"/>
    <x v="0"/>
    <x v="5"/>
    <x v="1"/>
    <x v="1"/>
    <n v="150.86000000000001"/>
    <n v="1"/>
  </r>
  <r>
    <x v="130"/>
    <x v="1"/>
    <s v="2022-2023"/>
    <x v="0"/>
    <x v="38"/>
    <x v="3"/>
    <x v="3"/>
    <n v="4802"/>
    <x v="0"/>
    <x v="12"/>
    <x v="7"/>
    <x v="7"/>
    <n v="151.01"/>
    <n v="1"/>
  </r>
  <r>
    <x v="324"/>
    <x v="0"/>
    <s v="2023-2024"/>
    <x v="0"/>
    <x v="2"/>
    <x v="2"/>
    <x v="2"/>
    <n v="2617"/>
    <x v="0"/>
    <x v="2"/>
    <x v="8"/>
    <x v="8"/>
    <n v="151.02000000000001"/>
    <n v="1"/>
  </r>
  <r>
    <x v="56"/>
    <x v="2"/>
    <s v="2024-2025"/>
    <x v="0"/>
    <x v="54"/>
    <x v="4"/>
    <x v="4"/>
    <n v="3030"/>
    <x v="0"/>
    <x v="7"/>
    <x v="9"/>
    <x v="9"/>
    <n v="151.12"/>
    <n v="1"/>
  </r>
  <r>
    <x v="603"/>
    <x v="2"/>
    <s v="2024-2025"/>
    <x v="0"/>
    <x v="31"/>
    <x v="1"/>
    <x v="1"/>
    <n v="2116"/>
    <x v="0"/>
    <x v="4"/>
    <x v="7"/>
    <x v="7"/>
    <n v="151.13000000000002"/>
    <n v="1"/>
  </r>
  <r>
    <x v="3"/>
    <x v="0"/>
    <s v="2023-2024"/>
    <x v="1"/>
    <x v="17"/>
    <x v="3"/>
    <x v="3"/>
    <n v="4825"/>
    <x v="0"/>
    <x v="12"/>
    <x v="3"/>
    <x v="3"/>
    <n v="151.25"/>
    <n v="1"/>
  </r>
  <r>
    <x v="42"/>
    <x v="0"/>
    <s v="2023-2024"/>
    <x v="0"/>
    <x v="15"/>
    <x v="1"/>
    <x v="1"/>
    <n v="2020"/>
    <x v="0"/>
    <x v="5"/>
    <x v="9"/>
    <x v="9"/>
    <n v="151.76"/>
    <n v="1"/>
  </r>
  <r>
    <x v="641"/>
    <x v="0"/>
    <s v="2023-2024"/>
    <x v="0"/>
    <x v="61"/>
    <x v="6"/>
    <x v="6"/>
    <n v="5343"/>
    <x v="0"/>
    <x v="18"/>
    <x v="6"/>
    <x v="6"/>
    <n v="151.85"/>
    <n v="1"/>
  </r>
  <r>
    <x v="0"/>
    <x v="0"/>
    <s v="2023-2024"/>
    <x v="1"/>
    <x v="11"/>
    <x v="5"/>
    <x v="5"/>
    <n v="7010"/>
    <x v="0"/>
    <x v="9"/>
    <x v="3"/>
    <x v="3"/>
    <n v="151.86000000000001"/>
    <n v="1"/>
  </r>
  <r>
    <x v="325"/>
    <x v="1"/>
    <s v="2022-2023"/>
    <x v="1"/>
    <x v="24"/>
    <x v="1"/>
    <x v="1"/>
    <n v="2120"/>
    <x v="0"/>
    <x v="4"/>
    <x v="9"/>
    <x v="9"/>
    <n v="151.88999999999999"/>
    <n v="1"/>
  </r>
  <r>
    <x v="491"/>
    <x v="0"/>
    <s v="2023-2024"/>
    <x v="0"/>
    <x v="40"/>
    <x v="4"/>
    <x v="4"/>
    <n v="3353"/>
    <x v="0"/>
    <x v="8"/>
    <x v="1"/>
    <x v="1"/>
    <n v="151.93"/>
    <n v="1"/>
  </r>
  <r>
    <x v="194"/>
    <x v="2"/>
    <s v="2024-2025"/>
    <x v="1"/>
    <x v="32"/>
    <x v="6"/>
    <x v="6"/>
    <n v="5169"/>
    <x v="0"/>
    <x v="13"/>
    <x v="0"/>
    <x v="0"/>
    <n v="152.34"/>
    <n v="1"/>
  </r>
  <r>
    <x v="367"/>
    <x v="0"/>
    <s v="2023-2024"/>
    <x v="0"/>
    <x v="66"/>
    <x v="3"/>
    <x v="3"/>
    <n v="4883"/>
    <x v="0"/>
    <x v="12"/>
    <x v="1"/>
    <x v="1"/>
    <n v="152.67000000000002"/>
    <n v="1"/>
  </r>
  <r>
    <x v="584"/>
    <x v="1"/>
    <s v="2022-2023"/>
    <x v="0"/>
    <x v="85"/>
    <x v="0"/>
    <x v="0"/>
    <n v="6530"/>
    <x v="0"/>
    <x v="20"/>
    <x v="1"/>
    <x v="1"/>
    <n v="152.71"/>
    <n v="1"/>
  </r>
  <r>
    <x v="397"/>
    <x v="0"/>
    <s v="2023-2024"/>
    <x v="0"/>
    <x v="35"/>
    <x v="3"/>
    <x v="3"/>
    <n v="4558"/>
    <x v="0"/>
    <x v="15"/>
    <x v="1"/>
    <x v="1"/>
    <n v="152.77000000000001"/>
    <n v="1"/>
  </r>
  <r>
    <x v="543"/>
    <x v="0"/>
    <s v="2023-2024"/>
    <x v="0"/>
    <x v="95"/>
    <x v="7"/>
    <x v="7"/>
    <n v="870"/>
    <x v="0"/>
    <x v="19"/>
    <x v="1"/>
    <x v="1"/>
    <n v="152.86000000000001"/>
    <n v="1"/>
  </r>
  <r>
    <x v="694"/>
    <x v="2"/>
    <s v="2024-2025"/>
    <x v="1"/>
    <x v="46"/>
    <x v="3"/>
    <x v="3"/>
    <n v="4740"/>
    <x v="0"/>
    <x v="17"/>
    <x v="0"/>
    <x v="0"/>
    <n v="152.86000000000001"/>
    <n v="1"/>
  </r>
  <r>
    <x v="660"/>
    <x v="0"/>
    <s v="2023-2024"/>
    <x v="0"/>
    <x v="88"/>
    <x v="6"/>
    <x v="6"/>
    <n v="5011"/>
    <x v="0"/>
    <x v="13"/>
    <x v="3"/>
    <x v="3"/>
    <n v="152.9"/>
    <n v="1"/>
  </r>
  <r>
    <x v="375"/>
    <x v="0"/>
    <s v="2023-2024"/>
    <x v="0"/>
    <x v="48"/>
    <x v="3"/>
    <x v="3"/>
    <n v="4566"/>
    <x v="0"/>
    <x v="15"/>
    <x v="3"/>
    <x v="3"/>
    <n v="153.62"/>
    <n v="1"/>
  </r>
  <r>
    <x v="240"/>
    <x v="2"/>
    <s v="2024-2025"/>
    <x v="0"/>
    <x v="2"/>
    <x v="2"/>
    <x v="2"/>
    <n v="2617"/>
    <x v="0"/>
    <x v="2"/>
    <x v="2"/>
    <x v="2"/>
    <n v="153.76"/>
    <n v="1"/>
  </r>
  <r>
    <x v="644"/>
    <x v="0"/>
    <s v="2023-2024"/>
    <x v="1"/>
    <x v="9"/>
    <x v="4"/>
    <x v="4"/>
    <n v="3076"/>
    <x v="0"/>
    <x v="7"/>
    <x v="3"/>
    <x v="3"/>
    <n v="154.07"/>
    <n v="1"/>
  </r>
  <r>
    <x v="500"/>
    <x v="1"/>
    <s v="2022-2023"/>
    <x v="1"/>
    <x v="60"/>
    <x v="1"/>
    <x v="1"/>
    <n v="2541"/>
    <x v="0"/>
    <x v="2"/>
    <x v="1"/>
    <x v="1"/>
    <n v="154.47"/>
    <n v="1"/>
  </r>
  <r>
    <x v="525"/>
    <x v="2"/>
    <s v="2024-2025"/>
    <x v="0"/>
    <x v="10"/>
    <x v="4"/>
    <x v="4"/>
    <n v="3551"/>
    <x v="0"/>
    <x v="8"/>
    <x v="0"/>
    <x v="0"/>
    <n v="154.47999999999999"/>
    <n v="1"/>
  </r>
  <r>
    <x v="568"/>
    <x v="2"/>
    <s v="2024-2025"/>
    <x v="0"/>
    <x v="15"/>
    <x v="1"/>
    <x v="1"/>
    <n v="2020"/>
    <x v="0"/>
    <x v="5"/>
    <x v="3"/>
    <x v="3"/>
    <n v="154.55000000000001"/>
    <n v="1"/>
  </r>
  <r>
    <x v="606"/>
    <x v="0"/>
    <s v="2023-2024"/>
    <x v="1"/>
    <x v="74"/>
    <x v="1"/>
    <x v="1"/>
    <n v="2485"/>
    <x v="0"/>
    <x v="1"/>
    <x v="9"/>
    <x v="9"/>
    <n v="154.84"/>
    <n v="1"/>
  </r>
  <r>
    <x v="384"/>
    <x v="1"/>
    <s v="2022-2023"/>
    <x v="0"/>
    <x v="10"/>
    <x v="4"/>
    <x v="4"/>
    <n v="3551"/>
    <x v="0"/>
    <x v="8"/>
    <x v="6"/>
    <x v="6"/>
    <n v="154.87"/>
    <n v="1"/>
  </r>
  <r>
    <x v="557"/>
    <x v="0"/>
    <s v="2023-2024"/>
    <x v="0"/>
    <x v="37"/>
    <x v="1"/>
    <x v="1"/>
    <n v="2750"/>
    <x v="0"/>
    <x v="11"/>
    <x v="3"/>
    <x v="3"/>
    <n v="154.89000000000001"/>
    <n v="1"/>
  </r>
  <r>
    <x v="588"/>
    <x v="0"/>
    <s v="2023-2024"/>
    <x v="1"/>
    <x v="85"/>
    <x v="0"/>
    <x v="0"/>
    <n v="6530"/>
    <x v="0"/>
    <x v="20"/>
    <x v="4"/>
    <x v="4"/>
    <n v="155"/>
    <n v="1"/>
  </r>
  <r>
    <x v="26"/>
    <x v="1"/>
    <s v="2022-2023"/>
    <x v="1"/>
    <x v="80"/>
    <x v="0"/>
    <x v="0"/>
    <n v="6109"/>
    <x v="0"/>
    <x v="14"/>
    <x v="5"/>
    <x v="5"/>
    <n v="155.46"/>
    <n v="1"/>
  </r>
  <r>
    <x v="385"/>
    <x v="1"/>
    <s v="2022-2023"/>
    <x v="0"/>
    <x v="88"/>
    <x v="6"/>
    <x v="6"/>
    <n v="5011"/>
    <x v="0"/>
    <x v="13"/>
    <x v="9"/>
    <x v="9"/>
    <n v="155.74"/>
    <n v="1"/>
  </r>
  <r>
    <x v="458"/>
    <x v="2"/>
    <s v="2024-2025"/>
    <x v="0"/>
    <x v="2"/>
    <x v="2"/>
    <x v="2"/>
    <n v="2617"/>
    <x v="0"/>
    <x v="2"/>
    <x v="1"/>
    <x v="1"/>
    <n v="156.04000000000002"/>
    <n v="1"/>
  </r>
  <r>
    <x v="251"/>
    <x v="2"/>
    <s v="2024-2025"/>
    <x v="0"/>
    <x v="54"/>
    <x v="4"/>
    <x v="4"/>
    <n v="3030"/>
    <x v="0"/>
    <x v="7"/>
    <x v="5"/>
    <x v="5"/>
    <n v="157.41999999999999"/>
    <n v="1"/>
  </r>
  <r>
    <x v="241"/>
    <x v="0"/>
    <s v="2023-2024"/>
    <x v="1"/>
    <x v="51"/>
    <x v="4"/>
    <x v="4"/>
    <n v="3630"/>
    <x v="0"/>
    <x v="16"/>
    <x v="2"/>
    <x v="2"/>
    <n v="157.44999999999999"/>
    <n v="1"/>
  </r>
  <r>
    <x v="417"/>
    <x v="2"/>
    <s v="2024-2025"/>
    <x v="1"/>
    <x v="9"/>
    <x v="4"/>
    <x v="4"/>
    <n v="3076"/>
    <x v="0"/>
    <x v="7"/>
    <x v="9"/>
    <x v="9"/>
    <n v="157.69999999999999"/>
    <n v="1"/>
  </r>
  <r>
    <x v="177"/>
    <x v="1"/>
    <s v="2022-2023"/>
    <x v="1"/>
    <x v="33"/>
    <x v="4"/>
    <x v="4"/>
    <n v="3280"/>
    <x v="0"/>
    <x v="8"/>
    <x v="2"/>
    <x v="2"/>
    <n v="157.74"/>
    <n v="1"/>
  </r>
  <r>
    <x v="464"/>
    <x v="2"/>
    <s v="2024-2025"/>
    <x v="0"/>
    <x v="16"/>
    <x v="0"/>
    <x v="0"/>
    <n v="6030"/>
    <x v="0"/>
    <x v="0"/>
    <x v="1"/>
    <x v="1"/>
    <n v="157.80000000000001"/>
    <n v="1"/>
  </r>
  <r>
    <x v="393"/>
    <x v="0"/>
    <s v="2023-2024"/>
    <x v="0"/>
    <x v="94"/>
    <x v="5"/>
    <x v="5"/>
    <n v="7250"/>
    <x v="0"/>
    <x v="9"/>
    <x v="0"/>
    <x v="0"/>
    <n v="157.81"/>
    <n v="1"/>
  </r>
  <r>
    <x v="163"/>
    <x v="0"/>
    <s v="2023-2024"/>
    <x v="1"/>
    <x v="24"/>
    <x v="1"/>
    <x v="1"/>
    <n v="2120"/>
    <x v="0"/>
    <x v="4"/>
    <x v="3"/>
    <x v="3"/>
    <n v="157.82999999999998"/>
    <n v="1"/>
  </r>
  <r>
    <x v="652"/>
    <x v="2"/>
    <s v="2024-2025"/>
    <x v="1"/>
    <x v="7"/>
    <x v="4"/>
    <x v="4"/>
    <n v="3175"/>
    <x v="0"/>
    <x v="6"/>
    <x v="3"/>
    <x v="3"/>
    <n v="157.91000000000003"/>
    <n v="1"/>
  </r>
  <r>
    <x v="560"/>
    <x v="0"/>
    <s v="2023-2024"/>
    <x v="0"/>
    <x v="39"/>
    <x v="0"/>
    <x v="0"/>
    <n v="6330"/>
    <x v="0"/>
    <x v="14"/>
    <x v="8"/>
    <x v="8"/>
    <n v="157.94999999999999"/>
    <n v="1"/>
  </r>
  <r>
    <x v="618"/>
    <x v="1"/>
    <s v="2022-2023"/>
    <x v="1"/>
    <x v="28"/>
    <x v="1"/>
    <x v="1"/>
    <n v="2830"/>
    <x v="0"/>
    <x v="11"/>
    <x v="4"/>
    <x v="4"/>
    <n v="157.97999999999999"/>
    <n v="1"/>
  </r>
  <r>
    <x v="418"/>
    <x v="2"/>
    <s v="2024-2025"/>
    <x v="0"/>
    <x v="54"/>
    <x v="4"/>
    <x v="4"/>
    <n v="3030"/>
    <x v="0"/>
    <x v="7"/>
    <x v="4"/>
    <x v="4"/>
    <n v="158.05000000000001"/>
    <n v="1"/>
  </r>
  <r>
    <x v="470"/>
    <x v="0"/>
    <s v="2023-2024"/>
    <x v="0"/>
    <x v="45"/>
    <x v="3"/>
    <x v="3"/>
    <n v="4570"/>
    <x v="0"/>
    <x v="15"/>
    <x v="7"/>
    <x v="7"/>
    <n v="158.43000000000004"/>
    <n v="1"/>
  </r>
  <r>
    <x v="538"/>
    <x v="2"/>
    <s v="2024-2025"/>
    <x v="0"/>
    <x v="67"/>
    <x v="3"/>
    <x v="3"/>
    <n v="4551"/>
    <x v="0"/>
    <x v="15"/>
    <x v="4"/>
    <x v="4"/>
    <n v="158.54"/>
    <n v="1"/>
  </r>
  <r>
    <x v="213"/>
    <x v="1"/>
    <s v="2022-2023"/>
    <x v="0"/>
    <x v="94"/>
    <x v="5"/>
    <x v="5"/>
    <n v="7250"/>
    <x v="0"/>
    <x v="9"/>
    <x v="3"/>
    <x v="3"/>
    <n v="158.78"/>
    <n v="1"/>
  </r>
  <r>
    <x v="137"/>
    <x v="2"/>
    <s v="2024-2025"/>
    <x v="1"/>
    <x v="75"/>
    <x v="0"/>
    <x v="0"/>
    <n v="6450"/>
    <x v="0"/>
    <x v="20"/>
    <x v="4"/>
    <x v="4"/>
    <n v="159.11000000000001"/>
    <n v="1"/>
  </r>
  <r>
    <x v="232"/>
    <x v="1"/>
    <s v="2022-2023"/>
    <x v="0"/>
    <x v="35"/>
    <x v="3"/>
    <x v="3"/>
    <n v="4558"/>
    <x v="0"/>
    <x v="15"/>
    <x v="4"/>
    <x v="4"/>
    <n v="159.58000000000001"/>
    <n v="1"/>
  </r>
  <r>
    <x v="695"/>
    <x v="0"/>
    <s v="2023-2024"/>
    <x v="1"/>
    <x v="83"/>
    <x v="0"/>
    <x v="0"/>
    <n v="6052"/>
    <x v="0"/>
    <x v="0"/>
    <x v="2"/>
    <x v="2"/>
    <n v="159.73000000000002"/>
    <n v="1"/>
  </r>
  <r>
    <x v="610"/>
    <x v="0"/>
    <s v="2023-2024"/>
    <x v="0"/>
    <x v="75"/>
    <x v="0"/>
    <x v="0"/>
    <n v="6450"/>
    <x v="0"/>
    <x v="20"/>
    <x v="3"/>
    <x v="3"/>
    <n v="159.91"/>
    <n v="1"/>
  </r>
  <r>
    <x v="1"/>
    <x v="0"/>
    <s v="2023-2024"/>
    <x v="0"/>
    <x v="31"/>
    <x v="1"/>
    <x v="1"/>
    <n v="2116"/>
    <x v="0"/>
    <x v="4"/>
    <x v="3"/>
    <x v="3"/>
    <n v="160.08000000000001"/>
    <n v="1"/>
  </r>
  <r>
    <x v="370"/>
    <x v="2"/>
    <s v="2024-2025"/>
    <x v="1"/>
    <x v="70"/>
    <x v="4"/>
    <x v="4"/>
    <n v="3400"/>
    <x v="0"/>
    <x v="8"/>
    <x v="6"/>
    <x v="6"/>
    <n v="160.44999999999999"/>
    <n v="1"/>
  </r>
  <r>
    <x v="4"/>
    <x v="0"/>
    <s v="2023-2024"/>
    <x v="1"/>
    <x v="29"/>
    <x v="4"/>
    <x v="4"/>
    <n v="3500"/>
    <x v="0"/>
    <x v="8"/>
    <x v="9"/>
    <x v="9"/>
    <n v="160.84"/>
    <n v="1"/>
  </r>
  <r>
    <x v="692"/>
    <x v="0"/>
    <s v="2023-2024"/>
    <x v="0"/>
    <x v="15"/>
    <x v="1"/>
    <x v="1"/>
    <n v="2020"/>
    <x v="0"/>
    <x v="5"/>
    <x v="2"/>
    <x v="2"/>
    <n v="161.12"/>
    <n v="1"/>
  </r>
  <r>
    <x v="24"/>
    <x v="0"/>
    <s v="2023-2024"/>
    <x v="0"/>
    <x v="12"/>
    <x v="3"/>
    <x v="3"/>
    <n v="4068"/>
    <x v="0"/>
    <x v="10"/>
    <x v="5"/>
    <x v="5"/>
    <n v="161.18"/>
    <n v="1"/>
  </r>
  <r>
    <x v="334"/>
    <x v="2"/>
    <s v="2024-2025"/>
    <x v="0"/>
    <x v="59"/>
    <x v="3"/>
    <x v="3"/>
    <n v="4509"/>
    <x v="0"/>
    <x v="3"/>
    <x v="6"/>
    <x v="6"/>
    <n v="161.68"/>
    <n v="1"/>
  </r>
  <r>
    <x v="365"/>
    <x v="0"/>
    <s v="2023-2024"/>
    <x v="0"/>
    <x v="86"/>
    <x v="0"/>
    <x v="0"/>
    <n v="6725"/>
    <x v="0"/>
    <x v="20"/>
    <x v="3"/>
    <x v="3"/>
    <n v="161.88"/>
    <n v="1"/>
  </r>
  <r>
    <x v="17"/>
    <x v="0"/>
    <s v="2023-2024"/>
    <x v="0"/>
    <x v="79"/>
    <x v="6"/>
    <x v="6"/>
    <n v="5290"/>
    <x v="0"/>
    <x v="18"/>
    <x v="4"/>
    <x v="4"/>
    <n v="163.15"/>
    <n v="1"/>
  </r>
  <r>
    <x v="301"/>
    <x v="1"/>
    <s v="2022-2023"/>
    <x v="0"/>
    <x v="15"/>
    <x v="1"/>
    <x v="1"/>
    <n v="2020"/>
    <x v="0"/>
    <x v="5"/>
    <x v="3"/>
    <x v="3"/>
    <n v="163.38"/>
    <n v="1"/>
  </r>
  <r>
    <x v="544"/>
    <x v="0"/>
    <s v="2023-2024"/>
    <x v="0"/>
    <x v="5"/>
    <x v="1"/>
    <x v="1"/>
    <n v="2067"/>
    <x v="0"/>
    <x v="5"/>
    <x v="8"/>
    <x v="8"/>
    <n v="163.71"/>
    <n v="1"/>
  </r>
  <r>
    <x v="235"/>
    <x v="1"/>
    <s v="2022-2023"/>
    <x v="0"/>
    <x v="61"/>
    <x v="6"/>
    <x v="6"/>
    <n v="5343"/>
    <x v="0"/>
    <x v="18"/>
    <x v="4"/>
    <x v="4"/>
    <n v="163.77000000000001"/>
    <n v="1"/>
  </r>
  <r>
    <x v="371"/>
    <x v="2"/>
    <s v="2024-2025"/>
    <x v="1"/>
    <x v="43"/>
    <x v="1"/>
    <x v="1"/>
    <n v="2560"/>
    <x v="0"/>
    <x v="2"/>
    <x v="1"/>
    <x v="1"/>
    <n v="163.81"/>
    <n v="1"/>
  </r>
  <r>
    <x v="510"/>
    <x v="1"/>
    <s v="2022-2023"/>
    <x v="0"/>
    <x v="69"/>
    <x v="4"/>
    <x v="4"/>
    <n v="3199"/>
    <x v="0"/>
    <x v="6"/>
    <x v="8"/>
    <x v="8"/>
    <n v="164.26"/>
    <n v="1"/>
  </r>
  <r>
    <x v="406"/>
    <x v="2"/>
    <s v="2024-2025"/>
    <x v="1"/>
    <x v="53"/>
    <x v="3"/>
    <x v="3"/>
    <n v="4119"/>
    <x v="0"/>
    <x v="10"/>
    <x v="4"/>
    <x v="4"/>
    <n v="164.36"/>
    <n v="1"/>
  </r>
  <r>
    <x v="360"/>
    <x v="2"/>
    <s v="2024-2025"/>
    <x v="0"/>
    <x v="61"/>
    <x v="6"/>
    <x v="6"/>
    <n v="5343"/>
    <x v="0"/>
    <x v="18"/>
    <x v="7"/>
    <x v="7"/>
    <n v="164.51999999999998"/>
    <n v="1"/>
  </r>
  <r>
    <x v="61"/>
    <x v="1"/>
    <s v="2022-2023"/>
    <x v="0"/>
    <x v="61"/>
    <x v="6"/>
    <x v="6"/>
    <n v="5343"/>
    <x v="0"/>
    <x v="18"/>
    <x v="6"/>
    <x v="6"/>
    <n v="164.82"/>
    <n v="1"/>
  </r>
  <r>
    <x v="500"/>
    <x v="1"/>
    <s v="2022-2023"/>
    <x v="1"/>
    <x v="24"/>
    <x v="1"/>
    <x v="1"/>
    <n v="2120"/>
    <x v="0"/>
    <x v="4"/>
    <x v="4"/>
    <x v="4"/>
    <n v="164.89"/>
    <n v="1"/>
  </r>
  <r>
    <x v="308"/>
    <x v="1"/>
    <s v="2022-2023"/>
    <x v="0"/>
    <x v="2"/>
    <x v="2"/>
    <x v="2"/>
    <n v="2617"/>
    <x v="0"/>
    <x v="2"/>
    <x v="7"/>
    <x v="7"/>
    <n v="164.96"/>
    <n v="1"/>
  </r>
  <r>
    <x v="560"/>
    <x v="0"/>
    <s v="2023-2024"/>
    <x v="0"/>
    <x v="69"/>
    <x v="4"/>
    <x v="4"/>
    <n v="3199"/>
    <x v="0"/>
    <x v="6"/>
    <x v="7"/>
    <x v="7"/>
    <n v="165.05"/>
    <n v="1"/>
  </r>
  <r>
    <x v="493"/>
    <x v="1"/>
    <s v="2022-2023"/>
    <x v="1"/>
    <x v="42"/>
    <x v="3"/>
    <x v="3"/>
    <n v="4870"/>
    <x v="0"/>
    <x v="12"/>
    <x v="3"/>
    <x v="3"/>
    <n v="165.22"/>
    <n v="1"/>
  </r>
  <r>
    <x v="521"/>
    <x v="0"/>
    <s v="2023-2024"/>
    <x v="0"/>
    <x v="64"/>
    <x v="1"/>
    <x v="1"/>
    <n v="2350"/>
    <x v="0"/>
    <x v="1"/>
    <x v="5"/>
    <x v="5"/>
    <n v="165.44"/>
    <n v="1"/>
  </r>
  <r>
    <x v="696"/>
    <x v="1"/>
    <s v="2022-2023"/>
    <x v="0"/>
    <x v="79"/>
    <x v="6"/>
    <x v="6"/>
    <n v="5290"/>
    <x v="0"/>
    <x v="18"/>
    <x v="2"/>
    <x v="2"/>
    <n v="165.67"/>
    <n v="1"/>
  </r>
  <r>
    <x v="637"/>
    <x v="1"/>
    <s v="2022-2023"/>
    <x v="1"/>
    <x v="9"/>
    <x v="4"/>
    <x v="4"/>
    <n v="3076"/>
    <x v="0"/>
    <x v="7"/>
    <x v="2"/>
    <x v="2"/>
    <n v="165.71"/>
    <n v="1"/>
  </r>
  <r>
    <x v="619"/>
    <x v="0"/>
    <s v="2023-2024"/>
    <x v="1"/>
    <x v="83"/>
    <x v="0"/>
    <x v="0"/>
    <n v="6052"/>
    <x v="0"/>
    <x v="0"/>
    <x v="3"/>
    <x v="3"/>
    <n v="165.82"/>
    <n v="1"/>
  </r>
  <r>
    <x v="404"/>
    <x v="1"/>
    <s v="2022-2023"/>
    <x v="1"/>
    <x v="74"/>
    <x v="1"/>
    <x v="1"/>
    <n v="2485"/>
    <x v="0"/>
    <x v="1"/>
    <x v="5"/>
    <x v="5"/>
    <n v="166.25"/>
    <n v="1"/>
  </r>
  <r>
    <x v="274"/>
    <x v="0"/>
    <s v="2023-2024"/>
    <x v="0"/>
    <x v="39"/>
    <x v="0"/>
    <x v="0"/>
    <n v="6330"/>
    <x v="0"/>
    <x v="14"/>
    <x v="3"/>
    <x v="3"/>
    <n v="166.53"/>
    <n v="1"/>
  </r>
  <r>
    <x v="32"/>
    <x v="0"/>
    <s v="2023-2024"/>
    <x v="1"/>
    <x v="78"/>
    <x v="1"/>
    <x v="1"/>
    <n v="2141"/>
    <x v="0"/>
    <x v="4"/>
    <x v="3"/>
    <x v="3"/>
    <n v="167.13"/>
    <n v="1"/>
  </r>
  <r>
    <x v="559"/>
    <x v="0"/>
    <s v="2023-2024"/>
    <x v="0"/>
    <x v="91"/>
    <x v="1"/>
    <x v="1"/>
    <n v="2064"/>
    <x v="0"/>
    <x v="5"/>
    <x v="5"/>
    <x v="5"/>
    <n v="167.18"/>
    <n v="1"/>
  </r>
  <r>
    <x v="196"/>
    <x v="0"/>
    <s v="2023-2024"/>
    <x v="0"/>
    <x v="44"/>
    <x v="4"/>
    <x v="4"/>
    <n v="3977"/>
    <x v="0"/>
    <x v="16"/>
    <x v="1"/>
    <x v="1"/>
    <n v="167.18"/>
    <n v="1"/>
  </r>
  <r>
    <x v="341"/>
    <x v="1"/>
    <s v="2022-2023"/>
    <x v="1"/>
    <x v="11"/>
    <x v="5"/>
    <x v="5"/>
    <n v="7010"/>
    <x v="0"/>
    <x v="9"/>
    <x v="5"/>
    <x v="5"/>
    <n v="167.49"/>
    <n v="1"/>
  </r>
  <r>
    <x v="496"/>
    <x v="2"/>
    <s v="2024-2025"/>
    <x v="1"/>
    <x v="81"/>
    <x v="3"/>
    <x v="3"/>
    <n v="4680"/>
    <x v="0"/>
    <x v="17"/>
    <x v="7"/>
    <x v="7"/>
    <n v="167.71"/>
    <n v="1"/>
  </r>
  <r>
    <x v="39"/>
    <x v="0"/>
    <s v="2023-2024"/>
    <x v="0"/>
    <x v="55"/>
    <x v="3"/>
    <x v="3"/>
    <n v="4703"/>
    <x v="0"/>
    <x v="17"/>
    <x v="2"/>
    <x v="2"/>
    <n v="167.74"/>
    <n v="1"/>
  </r>
  <r>
    <x v="585"/>
    <x v="0"/>
    <s v="2023-2024"/>
    <x v="0"/>
    <x v="48"/>
    <x v="3"/>
    <x v="3"/>
    <n v="4566"/>
    <x v="0"/>
    <x v="15"/>
    <x v="0"/>
    <x v="0"/>
    <n v="167.89"/>
    <n v="1"/>
  </r>
  <r>
    <x v="455"/>
    <x v="0"/>
    <s v="2023-2024"/>
    <x v="0"/>
    <x v="93"/>
    <x v="4"/>
    <x v="4"/>
    <n v="3915"/>
    <x v="0"/>
    <x v="16"/>
    <x v="7"/>
    <x v="7"/>
    <n v="168.05"/>
    <n v="1"/>
  </r>
  <r>
    <x v="214"/>
    <x v="2"/>
    <s v="2024-2025"/>
    <x v="0"/>
    <x v="6"/>
    <x v="0"/>
    <x v="0"/>
    <n v="6010"/>
    <x v="0"/>
    <x v="0"/>
    <x v="3"/>
    <x v="3"/>
    <n v="168.54000000000002"/>
    <n v="1"/>
  </r>
  <r>
    <x v="53"/>
    <x v="0"/>
    <s v="2023-2024"/>
    <x v="0"/>
    <x v="12"/>
    <x v="3"/>
    <x v="3"/>
    <n v="4068"/>
    <x v="0"/>
    <x v="10"/>
    <x v="5"/>
    <x v="5"/>
    <n v="168.66000000000003"/>
    <n v="1"/>
  </r>
  <r>
    <x v="450"/>
    <x v="1"/>
    <s v="2022-2023"/>
    <x v="1"/>
    <x v="78"/>
    <x v="1"/>
    <x v="1"/>
    <n v="2141"/>
    <x v="0"/>
    <x v="4"/>
    <x v="7"/>
    <x v="7"/>
    <n v="168.74"/>
    <n v="1"/>
  </r>
  <r>
    <x v="697"/>
    <x v="1"/>
    <s v="2022-2023"/>
    <x v="1"/>
    <x v="50"/>
    <x v="4"/>
    <x v="4"/>
    <n v="3179"/>
    <x v="0"/>
    <x v="6"/>
    <x v="0"/>
    <x v="0"/>
    <n v="168.79000000000002"/>
    <n v="1"/>
  </r>
  <r>
    <x v="157"/>
    <x v="2"/>
    <s v="2024-2025"/>
    <x v="0"/>
    <x v="38"/>
    <x v="3"/>
    <x v="3"/>
    <n v="4802"/>
    <x v="0"/>
    <x v="12"/>
    <x v="4"/>
    <x v="4"/>
    <n v="168.87"/>
    <n v="1"/>
  </r>
  <r>
    <x v="591"/>
    <x v="2"/>
    <s v="2024-2025"/>
    <x v="0"/>
    <x v="41"/>
    <x v="5"/>
    <x v="5"/>
    <n v="7320"/>
    <x v="0"/>
    <x v="9"/>
    <x v="0"/>
    <x v="0"/>
    <n v="168.87"/>
    <n v="1"/>
  </r>
  <r>
    <x v="206"/>
    <x v="2"/>
    <s v="2024-2025"/>
    <x v="1"/>
    <x v="82"/>
    <x v="3"/>
    <x v="3"/>
    <n v="4655"/>
    <x v="0"/>
    <x v="17"/>
    <x v="2"/>
    <x v="2"/>
    <n v="169.1"/>
    <n v="1"/>
  </r>
  <r>
    <x v="326"/>
    <x v="0"/>
    <s v="2023-2024"/>
    <x v="0"/>
    <x v="6"/>
    <x v="0"/>
    <x v="0"/>
    <n v="6010"/>
    <x v="0"/>
    <x v="0"/>
    <x v="2"/>
    <x v="2"/>
    <n v="169.19"/>
    <n v="1"/>
  </r>
  <r>
    <x v="556"/>
    <x v="0"/>
    <s v="2023-2024"/>
    <x v="0"/>
    <x v="13"/>
    <x v="1"/>
    <x v="1"/>
    <n v="2480"/>
    <x v="0"/>
    <x v="1"/>
    <x v="6"/>
    <x v="6"/>
    <n v="169.26"/>
    <n v="1"/>
  </r>
  <r>
    <x v="698"/>
    <x v="2"/>
    <s v="2024-2025"/>
    <x v="0"/>
    <x v="58"/>
    <x v="0"/>
    <x v="0"/>
    <n v="6027"/>
    <x v="0"/>
    <x v="0"/>
    <x v="2"/>
    <x v="2"/>
    <n v="169.78000000000003"/>
    <n v="1"/>
  </r>
  <r>
    <x v="274"/>
    <x v="0"/>
    <s v="2023-2024"/>
    <x v="1"/>
    <x v="43"/>
    <x v="1"/>
    <x v="1"/>
    <n v="2560"/>
    <x v="0"/>
    <x v="2"/>
    <x v="1"/>
    <x v="1"/>
    <n v="170.28"/>
    <n v="1"/>
  </r>
  <r>
    <x v="211"/>
    <x v="2"/>
    <s v="2024-2025"/>
    <x v="0"/>
    <x v="95"/>
    <x v="7"/>
    <x v="7"/>
    <n v="870"/>
    <x v="0"/>
    <x v="19"/>
    <x v="7"/>
    <x v="7"/>
    <n v="170.72"/>
    <n v="1"/>
  </r>
  <r>
    <x v="602"/>
    <x v="0"/>
    <s v="2023-2024"/>
    <x v="1"/>
    <x v="10"/>
    <x v="4"/>
    <x v="4"/>
    <n v="3551"/>
    <x v="0"/>
    <x v="8"/>
    <x v="3"/>
    <x v="3"/>
    <n v="171.16"/>
    <n v="1"/>
  </r>
  <r>
    <x v="411"/>
    <x v="1"/>
    <s v="2022-2023"/>
    <x v="0"/>
    <x v="7"/>
    <x v="4"/>
    <x v="4"/>
    <n v="3175"/>
    <x v="0"/>
    <x v="6"/>
    <x v="8"/>
    <x v="8"/>
    <n v="171.54999999999998"/>
    <n v="1"/>
  </r>
  <r>
    <x v="240"/>
    <x v="2"/>
    <s v="2024-2025"/>
    <x v="0"/>
    <x v="88"/>
    <x v="6"/>
    <x v="6"/>
    <n v="5011"/>
    <x v="0"/>
    <x v="13"/>
    <x v="4"/>
    <x v="4"/>
    <n v="171.76"/>
    <n v="1"/>
  </r>
  <r>
    <x v="522"/>
    <x v="0"/>
    <s v="2023-2024"/>
    <x v="0"/>
    <x v="26"/>
    <x v="0"/>
    <x v="0"/>
    <n v="6280"/>
    <x v="0"/>
    <x v="14"/>
    <x v="8"/>
    <x v="8"/>
    <n v="171.81"/>
    <n v="1"/>
  </r>
  <r>
    <x v="447"/>
    <x v="0"/>
    <s v="2023-2024"/>
    <x v="1"/>
    <x v="45"/>
    <x v="3"/>
    <x v="3"/>
    <n v="4570"/>
    <x v="0"/>
    <x v="15"/>
    <x v="3"/>
    <x v="3"/>
    <n v="171.94"/>
    <n v="1"/>
  </r>
  <r>
    <x v="364"/>
    <x v="2"/>
    <s v="2024-2025"/>
    <x v="0"/>
    <x v="34"/>
    <x v="4"/>
    <x v="4"/>
    <n v="3018"/>
    <x v="0"/>
    <x v="7"/>
    <x v="9"/>
    <x v="9"/>
    <n v="172.26"/>
    <n v="1"/>
  </r>
  <r>
    <x v="304"/>
    <x v="1"/>
    <s v="2022-2023"/>
    <x v="0"/>
    <x v="88"/>
    <x v="6"/>
    <x v="6"/>
    <n v="5011"/>
    <x v="0"/>
    <x v="13"/>
    <x v="5"/>
    <x v="5"/>
    <n v="172.73000000000002"/>
    <n v="1"/>
  </r>
  <r>
    <x v="65"/>
    <x v="2"/>
    <s v="2024-2025"/>
    <x v="1"/>
    <x v="0"/>
    <x v="0"/>
    <x v="0"/>
    <n v="6021"/>
    <x v="0"/>
    <x v="0"/>
    <x v="3"/>
    <x v="3"/>
    <n v="172.82999999999998"/>
    <n v="1"/>
  </r>
  <r>
    <x v="597"/>
    <x v="0"/>
    <s v="2023-2024"/>
    <x v="0"/>
    <x v="92"/>
    <x v="3"/>
    <x v="3"/>
    <n v="4305"/>
    <x v="0"/>
    <x v="3"/>
    <x v="1"/>
    <x v="1"/>
    <n v="173.71"/>
    <n v="1"/>
  </r>
  <r>
    <x v="47"/>
    <x v="2"/>
    <s v="2024-2025"/>
    <x v="0"/>
    <x v="40"/>
    <x v="4"/>
    <x v="4"/>
    <n v="3353"/>
    <x v="0"/>
    <x v="8"/>
    <x v="8"/>
    <x v="8"/>
    <n v="174.04"/>
    <n v="1"/>
  </r>
  <r>
    <x v="465"/>
    <x v="1"/>
    <s v="2022-2023"/>
    <x v="0"/>
    <x v="95"/>
    <x v="7"/>
    <x v="7"/>
    <n v="870"/>
    <x v="0"/>
    <x v="19"/>
    <x v="1"/>
    <x v="1"/>
    <n v="174.35"/>
    <n v="1"/>
  </r>
  <r>
    <x v="427"/>
    <x v="0"/>
    <s v="2023-2024"/>
    <x v="0"/>
    <x v="21"/>
    <x v="3"/>
    <x v="3"/>
    <n v="4012"/>
    <x v="0"/>
    <x v="10"/>
    <x v="1"/>
    <x v="1"/>
    <n v="174.60000000000002"/>
    <n v="1"/>
  </r>
  <r>
    <x v="446"/>
    <x v="2"/>
    <s v="2024-2025"/>
    <x v="1"/>
    <x v="32"/>
    <x v="6"/>
    <x v="6"/>
    <n v="5169"/>
    <x v="0"/>
    <x v="13"/>
    <x v="7"/>
    <x v="7"/>
    <n v="174.74"/>
    <n v="1"/>
  </r>
  <r>
    <x v="311"/>
    <x v="0"/>
    <s v="2023-2024"/>
    <x v="0"/>
    <x v="26"/>
    <x v="0"/>
    <x v="0"/>
    <n v="6280"/>
    <x v="0"/>
    <x v="14"/>
    <x v="3"/>
    <x v="3"/>
    <n v="174.82"/>
    <n v="1"/>
  </r>
  <r>
    <x v="317"/>
    <x v="0"/>
    <s v="2023-2024"/>
    <x v="1"/>
    <x v="52"/>
    <x v="3"/>
    <x v="3"/>
    <n v="4053"/>
    <x v="0"/>
    <x v="10"/>
    <x v="3"/>
    <x v="3"/>
    <n v="174.94"/>
    <n v="1"/>
  </r>
  <r>
    <x v="342"/>
    <x v="0"/>
    <s v="2023-2024"/>
    <x v="0"/>
    <x v="13"/>
    <x v="1"/>
    <x v="1"/>
    <n v="2480"/>
    <x v="0"/>
    <x v="1"/>
    <x v="5"/>
    <x v="5"/>
    <n v="175.01000000000002"/>
    <n v="1"/>
  </r>
  <r>
    <x v="462"/>
    <x v="1"/>
    <s v="2022-2023"/>
    <x v="0"/>
    <x v="11"/>
    <x v="5"/>
    <x v="5"/>
    <n v="7010"/>
    <x v="0"/>
    <x v="9"/>
    <x v="5"/>
    <x v="5"/>
    <n v="175.07"/>
    <n v="1"/>
  </r>
  <r>
    <x v="306"/>
    <x v="2"/>
    <s v="2024-2025"/>
    <x v="0"/>
    <x v="51"/>
    <x v="4"/>
    <x v="4"/>
    <n v="3630"/>
    <x v="0"/>
    <x v="16"/>
    <x v="7"/>
    <x v="7"/>
    <n v="175.13"/>
    <n v="1"/>
  </r>
  <r>
    <x v="118"/>
    <x v="1"/>
    <s v="2022-2023"/>
    <x v="0"/>
    <x v="55"/>
    <x v="3"/>
    <x v="3"/>
    <n v="4703"/>
    <x v="0"/>
    <x v="17"/>
    <x v="5"/>
    <x v="5"/>
    <n v="175.13"/>
    <n v="1"/>
  </r>
  <r>
    <x v="327"/>
    <x v="0"/>
    <s v="2023-2024"/>
    <x v="1"/>
    <x v="4"/>
    <x v="1"/>
    <x v="1"/>
    <n v="2154"/>
    <x v="0"/>
    <x v="4"/>
    <x v="1"/>
    <x v="1"/>
    <n v="175.76000000000002"/>
    <n v="1"/>
  </r>
  <r>
    <x v="435"/>
    <x v="0"/>
    <s v="2023-2024"/>
    <x v="1"/>
    <x v="9"/>
    <x v="4"/>
    <x v="4"/>
    <n v="3076"/>
    <x v="0"/>
    <x v="7"/>
    <x v="1"/>
    <x v="1"/>
    <n v="175.79999999999998"/>
    <n v="1"/>
  </r>
  <r>
    <x v="380"/>
    <x v="0"/>
    <s v="2023-2024"/>
    <x v="1"/>
    <x v="33"/>
    <x v="4"/>
    <x v="4"/>
    <n v="3280"/>
    <x v="0"/>
    <x v="8"/>
    <x v="3"/>
    <x v="3"/>
    <n v="175.86"/>
    <n v="1"/>
  </r>
  <r>
    <x v="275"/>
    <x v="2"/>
    <s v="2024-2025"/>
    <x v="1"/>
    <x v="29"/>
    <x v="4"/>
    <x v="4"/>
    <n v="3500"/>
    <x v="0"/>
    <x v="8"/>
    <x v="3"/>
    <x v="3"/>
    <n v="176.12"/>
    <n v="1"/>
  </r>
  <r>
    <x v="312"/>
    <x v="1"/>
    <s v="2022-2023"/>
    <x v="0"/>
    <x v="79"/>
    <x v="6"/>
    <x v="6"/>
    <n v="5290"/>
    <x v="0"/>
    <x v="18"/>
    <x v="7"/>
    <x v="7"/>
    <n v="176.19"/>
    <n v="1"/>
  </r>
  <r>
    <x v="270"/>
    <x v="0"/>
    <s v="2023-2024"/>
    <x v="0"/>
    <x v="48"/>
    <x v="3"/>
    <x v="3"/>
    <n v="4566"/>
    <x v="0"/>
    <x v="15"/>
    <x v="7"/>
    <x v="7"/>
    <n v="176.37"/>
    <n v="1"/>
  </r>
  <r>
    <x v="599"/>
    <x v="2"/>
    <s v="2024-2025"/>
    <x v="0"/>
    <x v="12"/>
    <x v="3"/>
    <x v="3"/>
    <n v="4068"/>
    <x v="0"/>
    <x v="10"/>
    <x v="6"/>
    <x v="6"/>
    <n v="176.54"/>
    <n v="1"/>
  </r>
  <r>
    <x v="535"/>
    <x v="1"/>
    <s v="2022-2023"/>
    <x v="0"/>
    <x v="94"/>
    <x v="5"/>
    <x v="5"/>
    <n v="7250"/>
    <x v="0"/>
    <x v="9"/>
    <x v="5"/>
    <x v="5"/>
    <n v="176.66"/>
    <n v="1"/>
  </r>
  <r>
    <x v="456"/>
    <x v="0"/>
    <s v="2023-2024"/>
    <x v="0"/>
    <x v="26"/>
    <x v="0"/>
    <x v="0"/>
    <n v="6280"/>
    <x v="0"/>
    <x v="14"/>
    <x v="9"/>
    <x v="9"/>
    <n v="176.79000000000002"/>
    <n v="1"/>
  </r>
  <r>
    <x v="653"/>
    <x v="0"/>
    <s v="2023-2024"/>
    <x v="1"/>
    <x v="0"/>
    <x v="0"/>
    <x v="0"/>
    <n v="6021"/>
    <x v="0"/>
    <x v="0"/>
    <x v="4"/>
    <x v="4"/>
    <n v="176.81"/>
    <n v="1"/>
  </r>
  <r>
    <x v="664"/>
    <x v="0"/>
    <s v="2023-2024"/>
    <x v="0"/>
    <x v="80"/>
    <x v="0"/>
    <x v="0"/>
    <n v="6109"/>
    <x v="0"/>
    <x v="14"/>
    <x v="2"/>
    <x v="2"/>
    <n v="177.19"/>
    <n v="1"/>
  </r>
  <r>
    <x v="630"/>
    <x v="0"/>
    <s v="2023-2024"/>
    <x v="1"/>
    <x v="20"/>
    <x v="4"/>
    <x v="4"/>
    <n v="3429"/>
    <x v="0"/>
    <x v="8"/>
    <x v="6"/>
    <x v="6"/>
    <n v="177.74"/>
    <n v="1"/>
  </r>
  <r>
    <x v="152"/>
    <x v="0"/>
    <s v="2023-2024"/>
    <x v="1"/>
    <x v="32"/>
    <x v="6"/>
    <x v="6"/>
    <n v="5169"/>
    <x v="0"/>
    <x v="13"/>
    <x v="3"/>
    <x v="3"/>
    <n v="177.9"/>
    <n v="1"/>
  </r>
  <r>
    <x v="32"/>
    <x v="0"/>
    <s v="2023-2024"/>
    <x v="1"/>
    <x v="0"/>
    <x v="0"/>
    <x v="0"/>
    <n v="6021"/>
    <x v="0"/>
    <x v="0"/>
    <x v="3"/>
    <x v="3"/>
    <n v="177.91"/>
    <n v="1"/>
  </r>
  <r>
    <x v="287"/>
    <x v="0"/>
    <s v="2023-2024"/>
    <x v="0"/>
    <x v="21"/>
    <x v="3"/>
    <x v="3"/>
    <n v="4012"/>
    <x v="0"/>
    <x v="10"/>
    <x v="9"/>
    <x v="9"/>
    <n v="178.39000000000001"/>
    <n v="1"/>
  </r>
  <r>
    <x v="261"/>
    <x v="1"/>
    <s v="2022-2023"/>
    <x v="0"/>
    <x v="85"/>
    <x v="0"/>
    <x v="0"/>
    <n v="6530"/>
    <x v="0"/>
    <x v="20"/>
    <x v="8"/>
    <x v="8"/>
    <n v="179.13"/>
    <n v="1"/>
  </r>
  <r>
    <x v="152"/>
    <x v="0"/>
    <s v="2023-2024"/>
    <x v="1"/>
    <x v="29"/>
    <x v="4"/>
    <x v="4"/>
    <n v="3500"/>
    <x v="0"/>
    <x v="8"/>
    <x v="5"/>
    <x v="5"/>
    <n v="179.66"/>
    <n v="1"/>
  </r>
  <r>
    <x v="178"/>
    <x v="0"/>
    <s v="2023-2024"/>
    <x v="0"/>
    <x v="91"/>
    <x v="1"/>
    <x v="1"/>
    <n v="2064"/>
    <x v="0"/>
    <x v="5"/>
    <x v="6"/>
    <x v="6"/>
    <n v="179.69"/>
    <n v="1"/>
  </r>
  <r>
    <x v="48"/>
    <x v="0"/>
    <s v="2023-2024"/>
    <x v="1"/>
    <x v="0"/>
    <x v="0"/>
    <x v="0"/>
    <n v="6021"/>
    <x v="0"/>
    <x v="0"/>
    <x v="9"/>
    <x v="9"/>
    <n v="179.7"/>
    <n v="1"/>
  </r>
  <r>
    <x v="646"/>
    <x v="0"/>
    <s v="2023-2024"/>
    <x v="1"/>
    <x v="82"/>
    <x v="3"/>
    <x v="3"/>
    <n v="4655"/>
    <x v="0"/>
    <x v="17"/>
    <x v="9"/>
    <x v="9"/>
    <n v="179.7"/>
    <n v="1"/>
  </r>
  <r>
    <x v="359"/>
    <x v="0"/>
    <s v="2023-2024"/>
    <x v="0"/>
    <x v="1"/>
    <x v="1"/>
    <x v="1"/>
    <n v="2478"/>
    <x v="0"/>
    <x v="1"/>
    <x v="9"/>
    <x v="9"/>
    <n v="179.82"/>
    <n v="1"/>
  </r>
  <r>
    <x v="277"/>
    <x v="2"/>
    <s v="2024-2025"/>
    <x v="0"/>
    <x v="21"/>
    <x v="3"/>
    <x v="3"/>
    <n v="4012"/>
    <x v="0"/>
    <x v="10"/>
    <x v="3"/>
    <x v="3"/>
    <n v="179.85000000000002"/>
    <n v="1"/>
  </r>
  <r>
    <x v="350"/>
    <x v="1"/>
    <s v="2022-2023"/>
    <x v="1"/>
    <x v="52"/>
    <x v="3"/>
    <x v="3"/>
    <n v="4053"/>
    <x v="0"/>
    <x v="10"/>
    <x v="9"/>
    <x v="9"/>
    <n v="179.94"/>
    <n v="1"/>
  </r>
  <r>
    <x v="694"/>
    <x v="2"/>
    <s v="2024-2025"/>
    <x v="0"/>
    <x v="55"/>
    <x v="3"/>
    <x v="3"/>
    <n v="4703"/>
    <x v="0"/>
    <x v="17"/>
    <x v="9"/>
    <x v="9"/>
    <n v="179.94"/>
    <n v="1"/>
  </r>
  <r>
    <x v="55"/>
    <x v="0"/>
    <s v="2023-2024"/>
    <x v="1"/>
    <x v="17"/>
    <x v="3"/>
    <x v="3"/>
    <n v="4825"/>
    <x v="0"/>
    <x v="12"/>
    <x v="5"/>
    <x v="5"/>
    <n v="180.70999999999998"/>
    <n v="1"/>
  </r>
  <r>
    <x v="636"/>
    <x v="0"/>
    <s v="2023-2024"/>
    <x v="0"/>
    <x v="20"/>
    <x v="4"/>
    <x v="4"/>
    <n v="3429"/>
    <x v="0"/>
    <x v="8"/>
    <x v="4"/>
    <x v="4"/>
    <n v="180.82999999999998"/>
    <n v="1"/>
  </r>
  <r>
    <x v="127"/>
    <x v="1"/>
    <s v="2022-2023"/>
    <x v="0"/>
    <x v="31"/>
    <x v="1"/>
    <x v="1"/>
    <n v="2116"/>
    <x v="0"/>
    <x v="4"/>
    <x v="4"/>
    <x v="4"/>
    <n v="181.11"/>
    <n v="1"/>
  </r>
  <r>
    <x v="379"/>
    <x v="2"/>
    <s v="2024-2025"/>
    <x v="0"/>
    <x v="66"/>
    <x v="3"/>
    <x v="3"/>
    <n v="4883"/>
    <x v="0"/>
    <x v="12"/>
    <x v="2"/>
    <x v="2"/>
    <n v="181.29"/>
    <n v="1"/>
  </r>
  <r>
    <x v="78"/>
    <x v="0"/>
    <s v="2023-2024"/>
    <x v="0"/>
    <x v="88"/>
    <x v="6"/>
    <x v="6"/>
    <n v="5011"/>
    <x v="0"/>
    <x v="13"/>
    <x v="3"/>
    <x v="3"/>
    <n v="181.32000000000002"/>
    <n v="1"/>
  </r>
  <r>
    <x v="699"/>
    <x v="2"/>
    <s v="2024-2025"/>
    <x v="1"/>
    <x v="28"/>
    <x v="1"/>
    <x v="1"/>
    <n v="2830"/>
    <x v="0"/>
    <x v="11"/>
    <x v="2"/>
    <x v="2"/>
    <n v="181.74"/>
    <n v="1"/>
  </r>
  <r>
    <x v="641"/>
    <x v="0"/>
    <s v="2023-2024"/>
    <x v="1"/>
    <x v="46"/>
    <x v="3"/>
    <x v="3"/>
    <n v="4740"/>
    <x v="0"/>
    <x v="17"/>
    <x v="7"/>
    <x v="7"/>
    <n v="181.75000000000003"/>
    <n v="1"/>
  </r>
  <r>
    <x v="99"/>
    <x v="0"/>
    <s v="2023-2024"/>
    <x v="1"/>
    <x v="90"/>
    <x v="3"/>
    <x v="3"/>
    <n v="4700"/>
    <x v="0"/>
    <x v="17"/>
    <x v="3"/>
    <x v="3"/>
    <n v="181.85"/>
    <n v="1"/>
  </r>
  <r>
    <x v="700"/>
    <x v="2"/>
    <s v="2024-2025"/>
    <x v="1"/>
    <x v="28"/>
    <x v="1"/>
    <x v="1"/>
    <n v="2830"/>
    <x v="0"/>
    <x v="11"/>
    <x v="3"/>
    <x v="3"/>
    <n v="182.3"/>
    <n v="1"/>
  </r>
  <r>
    <x v="692"/>
    <x v="0"/>
    <s v="2023-2024"/>
    <x v="1"/>
    <x v="28"/>
    <x v="1"/>
    <x v="1"/>
    <n v="2830"/>
    <x v="0"/>
    <x v="11"/>
    <x v="3"/>
    <x v="3"/>
    <n v="182.98000000000002"/>
    <n v="1"/>
  </r>
  <r>
    <x v="463"/>
    <x v="0"/>
    <s v="2023-2024"/>
    <x v="1"/>
    <x v="30"/>
    <x v="4"/>
    <x v="4"/>
    <n v="3131"/>
    <x v="0"/>
    <x v="6"/>
    <x v="4"/>
    <x v="4"/>
    <n v="183.33"/>
    <n v="1"/>
  </r>
  <r>
    <x v="3"/>
    <x v="0"/>
    <s v="2023-2024"/>
    <x v="1"/>
    <x v="33"/>
    <x v="4"/>
    <x v="4"/>
    <n v="3280"/>
    <x v="0"/>
    <x v="8"/>
    <x v="7"/>
    <x v="7"/>
    <n v="183.35"/>
    <n v="1"/>
  </r>
  <r>
    <x v="296"/>
    <x v="0"/>
    <s v="2023-2024"/>
    <x v="1"/>
    <x v="30"/>
    <x v="4"/>
    <x v="4"/>
    <n v="3131"/>
    <x v="0"/>
    <x v="6"/>
    <x v="5"/>
    <x v="5"/>
    <n v="183.61"/>
    <n v="1"/>
  </r>
  <r>
    <x v="639"/>
    <x v="1"/>
    <s v="2022-2023"/>
    <x v="0"/>
    <x v="37"/>
    <x v="1"/>
    <x v="1"/>
    <n v="2750"/>
    <x v="0"/>
    <x v="11"/>
    <x v="2"/>
    <x v="2"/>
    <n v="183.67000000000002"/>
    <n v="1"/>
  </r>
  <r>
    <x v="701"/>
    <x v="2"/>
    <s v="2024-2025"/>
    <x v="1"/>
    <x v="24"/>
    <x v="1"/>
    <x v="1"/>
    <n v="2120"/>
    <x v="0"/>
    <x v="4"/>
    <x v="4"/>
    <x v="4"/>
    <n v="183.7"/>
    <n v="1"/>
  </r>
  <r>
    <x v="319"/>
    <x v="0"/>
    <s v="2023-2024"/>
    <x v="1"/>
    <x v="0"/>
    <x v="0"/>
    <x v="0"/>
    <n v="6021"/>
    <x v="0"/>
    <x v="0"/>
    <x v="1"/>
    <x v="1"/>
    <n v="184.13000000000002"/>
    <n v="1"/>
  </r>
  <r>
    <x v="353"/>
    <x v="1"/>
    <s v="2022-2023"/>
    <x v="1"/>
    <x v="28"/>
    <x v="1"/>
    <x v="1"/>
    <n v="2830"/>
    <x v="0"/>
    <x v="11"/>
    <x v="1"/>
    <x v="1"/>
    <n v="184.24"/>
    <n v="1"/>
  </r>
  <r>
    <x v="353"/>
    <x v="1"/>
    <s v="2022-2023"/>
    <x v="1"/>
    <x v="28"/>
    <x v="1"/>
    <x v="1"/>
    <n v="2830"/>
    <x v="0"/>
    <x v="11"/>
    <x v="8"/>
    <x v="8"/>
    <n v="184.62"/>
    <n v="1"/>
  </r>
  <r>
    <x v="333"/>
    <x v="1"/>
    <s v="2022-2023"/>
    <x v="1"/>
    <x v="55"/>
    <x v="3"/>
    <x v="3"/>
    <n v="4703"/>
    <x v="0"/>
    <x v="17"/>
    <x v="0"/>
    <x v="0"/>
    <n v="184.87"/>
    <n v="1"/>
  </r>
  <r>
    <x v="520"/>
    <x v="0"/>
    <s v="2023-2024"/>
    <x v="0"/>
    <x v="93"/>
    <x v="4"/>
    <x v="4"/>
    <n v="3915"/>
    <x v="0"/>
    <x v="16"/>
    <x v="9"/>
    <x v="9"/>
    <n v="184.97"/>
    <n v="1"/>
  </r>
  <r>
    <x v="199"/>
    <x v="0"/>
    <s v="2023-2024"/>
    <x v="0"/>
    <x v="43"/>
    <x v="1"/>
    <x v="1"/>
    <n v="2560"/>
    <x v="0"/>
    <x v="2"/>
    <x v="9"/>
    <x v="9"/>
    <n v="185.32999999999998"/>
    <n v="1"/>
  </r>
  <r>
    <x v="171"/>
    <x v="1"/>
    <s v="2022-2023"/>
    <x v="0"/>
    <x v="12"/>
    <x v="3"/>
    <x v="3"/>
    <n v="4068"/>
    <x v="0"/>
    <x v="10"/>
    <x v="3"/>
    <x v="3"/>
    <n v="185.34"/>
    <n v="1"/>
  </r>
  <r>
    <x v="2"/>
    <x v="1"/>
    <s v="2022-2023"/>
    <x v="0"/>
    <x v="35"/>
    <x v="3"/>
    <x v="3"/>
    <n v="4558"/>
    <x v="0"/>
    <x v="15"/>
    <x v="6"/>
    <x v="6"/>
    <n v="185.7"/>
    <n v="1"/>
  </r>
  <r>
    <x v="55"/>
    <x v="0"/>
    <s v="2023-2024"/>
    <x v="0"/>
    <x v="73"/>
    <x v="6"/>
    <x v="6"/>
    <n v="5607"/>
    <x v="0"/>
    <x v="18"/>
    <x v="9"/>
    <x v="9"/>
    <n v="185.80999999999997"/>
    <n v="1"/>
  </r>
  <r>
    <x v="449"/>
    <x v="0"/>
    <s v="2023-2024"/>
    <x v="0"/>
    <x v="5"/>
    <x v="1"/>
    <x v="1"/>
    <n v="2067"/>
    <x v="0"/>
    <x v="5"/>
    <x v="0"/>
    <x v="0"/>
    <n v="185.82"/>
    <n v="1"/>
  </r>
  <r>
    <x v="603"/>
    <x v="2"/>
    <s v="2024-2025"/>
    <x v="0"/>
    <x v="53"/>
    <x v="3"/>
    <x v="3"/>
    <n v="4119"/>
    <x v="0"/>
    <x v="10"/>
    <x v="0"/>
    <x v="0"/>
    <n v="185.82999999999998"/>
    <n v="1"/>
  </r>
  <r>
    <x v="88"/>
    <x v="0"/>
    <s v="2023-2024"/>
    <x v="1"/>
    <x v="70"/>
    <x v="4"/>
    <x v="4"/>
    <n v="3400"/>
    <x v="0"/>
    <x v="8"/>
    <x v="5"/>
    <x v="5"/>
    <n v="187.22"/>
    <n v="1"/>
  </r>
  <r>
    <x v="33"/>
    <x v="2"/>
    <s v="2024-2025"/>
    <x v="1"/>
    <x v="92"/>
    <x v="3"/>
    <x v="3"/>
    <n v="4305"/>
    <x v="0"/>
    <x v="3"/>
    <x v="7"/>
    <x v="7"/>
    <n v="187.41000000000003"/>
    <n v="1"/>
  </r>
  <r>
    <x v="511"/>
    <x v="2"/>
    <s v="2024-2025"/>
    <x v="1"/>
    <x v="41"/>
    <x v="5"/>
    <x v="5"/>
    <n v="7320"/>
    <x v="0"/>
    <x v="9"/>
    <x v="6"/>
    <x v="6"/>
    <n v="187.53"/>
    <n v="1"/>
  </r>
  <r>
    <x v="701"/>
    <x v="2"/>
    <s v="2024-2025"/>
    <x v="0"/>
    <x v="5"/>
    <x v="1"/>
    <x v="1"/>
    <n v="2067"/>
    <x v="0"/>
    <x v="5"/>
    <x v="1"/>
    <x v="1"/>
    <n v="187.81"/>
    <n v="1"/>
  </r>
  <r>
    <x v="541"/>
    <x v="0"/>
    <s v="2023-2024"/>
    <x v="1"/>
    <x v="55"/>
    <x v="3"/>
    <x v="3"/>
    <n v="4703"/>
    <x v="0"/>
    <x v="17"/>
    <x v="6"/>
    <x v="6"/>
    <n v="188.13"/>
    <n v="1"/>
  </r>
  <r>
    <x v="408"/>
    <x v="1"/>
    <s v="2022-2023"/>
    <x v="1"/>
    <x v="42"/>
    <x v="3"/>
    <x v="3"/>
    <n v="4870"/>
    <x v="0"/>
    <x v="12"/>
    <x v="5"/>
    <x v="5"/>
    <n v="188.22"/>
    <n v="1"/>
  </r>
  <r>
    <x v="235"/>
    <x v="1"/>
    <s v="2022-2023"/>
    <x v="1"/>
    <x v="0"/>
    <x v="0"/>
    <x v="0"/>
    <n v="6021"/>
    <x v="0"/>
    <x v="0"/>
    <x v="1"/>
    <x v="1"/>
    <n v="188.94"/>
    <n v="1"/>
  </r>
  <r>
    <x v="425"/>
    <x v="2"/>
    <s v="2024-2025"/>
    <x v="0"/>
    <x v="2"/>
    <x v="2"/>
    <x v="2"/>
    <n v="2617"/>
    <x v="0"/>
    <x v="2"/>
    <x v="4"/>
    <x v="4"/>
    <n v="189.58"/>
    <n v="1"/>
  </r>
  <r>
    <x v="240"/>
    <x v="2"/>
    <s v="2024-2025"/>
    <x v="0"/>
    <x v="10"/>
    <x v="4"/>
    <x v="4"/>
    <n v="3551"/>
    <x v="0"/>
    <x v="8"/>
    <x v="8"/>
    <x v="8"/>
    <n v="189.72"/>
    <n v="1"/>
  </r>
  <r>
    <x v="197"/>
    <x v="0"/>
    <s v="2023-2024"/>
    <x v="0"/>
    <x v="5"/>
    <x v="1"/>
    <x v="1"/>
    <n v="2067"/>
    <x v="0"/>
    <x v="5"/>
    <x v="9"/>
    <x v="9"/>
    <n v="189.81"/>
    <n v="1"/>
  </r>
  <r>
    <x v="233"/>
    <x v="1"/>
    <s v="2022-2023"/>
    <x v="1"/>
    <x v="28"/>
    <x v="1"/>
    <x v="1"/>
    <n v="2830"/>
    <x v="0"/>
    <x v="11"/>
    <x v="3"/>
    <x v="3"/>
    <n v="189.82"/>
    <n v="1"/>
  </r>
  <r>
    <x v="203"/>
    <x v="0"/>
    <s v="2023-2024"/>
    <x v="1"/>
    <x v="72"/>
    <x v="4"/>
    <x v="4"/>
    <n v="3931"/>
    <x v="0"/>
    <x v="16"/>
    <x v="0"/>
    <x v="0"/>
    <n v="189.87"/>
    <n v="1"/>
  </r>
  <r>
    <x v="589"/>
    <x v="0"/>
    <s v="2023-2024"/>
    <x v="1"/>
    <x v="1"/>
    <x v="1"/>
    <x v="1"/>
    <n v="2478"/>
    <x v="0"/>
    <x v="1"/>
    <x v="3"/>
    <x v="3"/>
    <n v="190.83"/>
    <n v="1"/>
  </r>
  <r>
    <x v="664"/>
    <x v="0"/>
    <s v="2023-2024"/>
    <x v="1"/>
    <x v="17"/>
    <x v="3"/>
    <x v="3"/>
    <n v="4825"/>
    <x v="0"/>
    <x v="12"/>
    <x v="9"/>
    <x v="9"/>
    <n v="191.07999999999998"/>
    <n v="1"/>
  </r>
  <r>
    <x v="372"/>
    <x v="0"/>
    <s v="2023-2024"/>
    <x v="0"/>
    <x v="49"/>
    <x v="4"/>
    <x v="4"/>
    <n v="3134"/>
    <x v="0"/>
    <x v="6"/>
    <x v="6"/>
    <x v="6"/>
    <n v="191.57999999999998"/>
    <n v="1"/>
  </r>
  <r>
    <x v="27"/>
    <x v="0"/>
    <s v="2023-2024"/>
    <x v="0"/>
    <x v="5"/>
    <x v="1"/>
    <x v="1"/>
    <n v="2067"/>
    <x v="0"/>
    <x v="5"/>
    <x v="9"/>
    <x v="9"/>
    <n v="191.62"/>
    <n v="1"/>
  </r>
  <r>
    <x v="435"/>
    <x v="0"/>
    <s v="2023-2024"/>
    <x v="1"/>
    <x v="43"/>
    <x v="1"/>
    <x v="1"/>
    <n v="2560"/>
    <x v="0"/>
    <x v="2"/>
    <x v="8"/>
    <x v="8"/>
    <n v="191.65"/>
    <n v="1"/>
  </r>
  <r>
    <x v="108"/>
    <x v="1"/>
    <s v="2022-2023"/>
    <x v="1"/>
    <x v="10"/>
    <x v="4"/>
    <x v="4"/>
    <n v="3551"/>
    <x v="0"/>
    <x v="8"/>
    <x v="1"/>
    <x v="1"/>
    <n v="192.45999999999998"/>
    <n v="1"/>
  </r>
  <r>
    <x v="689"/>
    <x v="1"/>
    <s v="2022-2023"/>
    <x v="0"/>
    <x v="40"/>
    <x v="4"/>
    <x v="4"/>
    <n v="3353"/>
    <x v="0"/>
    <x v="8"/>
    <x v="3"/>
    <x v="3"/>
    <n v="192.47"/>
    <n v="1"/>
  </r>
  <r>
    <x v="198"/>
    <x v="2"/>
    <s v="2024-2025"/>
    <x v="0"/>
    <x v="64"/>
    <x v="1"/>
    <x v="1"/>
    <n v="2350"/>
    <x v="0"/>
    <x v="1"/>
    <x v="2"/>
    <x v="2"/>
    <n v="192.65"/>
    <n v="1"/>
  </r>
  <r>
    <x v="399"/>
    <x v="0"/>
    <s v="2023-2024"/>
    <x v="0"/>
    <x v="17"/>
    <x v="3"/>
    <x v="3"/>
    <n v="4825"/>
    <x v="0"/>
    <x v="12"/>
    <x v="5"/>
    <x v="5"/>
    <n v="192.67"/>
    <n v="1"/>
  </r>
  <r>
    <x v="7"/>
    <x v="0"/>
    <s v="2023-2024"/>
    <x v="1"/>
    <x v="92"/>
    <x v="3"/>
    <x v="3"/>
    <n v="4305"/>
    <x v="0"/>
    <x v="3"/>
    <x v="7"/>
    <x v="7"/>
    <n v="193.7"/>
    <n v="1"/>
  </r>
  <r>
    <x v="52"/>
    <x v="2"/>
    <s v="2024-2025"/>
    <x v="1"/>
    <x v="82"/>
    <x v="3"/>
    <x v="3"/>
    <n v="4655"/>
    <x v="0"/>
    <x v="17"/>
    <x v="4"/>
    <x v="4"/>
    <n v="193.8"/>
    <n v="1"/>
  </r>
  <r>
    <x v="698"/>
    <x v="2"/>
    <s v="2024-2025"/>
    <x v="1"/>
    <x v="0"/>
    <x v="0"/>
    <x v="0"/>
    <n v="6021"/>
    <x v="0"/>
    <x v="0"/>
    <x v="3"/>
    <x v="3"/>
    <n v="193.95"/>
    <n v="1"/>
  </r>
  <r>
    <x v="218"/>
    <x v="1"/>
    <s v="2022-2023"/>
    <x v="0"/>
    <x v="65"/>
    <x v="1"/>
    <x v="1"/>
    <n v="2131"/>
    <x v="0"/>
    <x v="4"/>
    <x v="3"/>
    <x v="3"/>
    <n v="194.06"/>
    <n v="1"/>
  </r>
  <r>
    <x v="587"/>
    <x v="0"/>
    <s v="2023-2024"/>
    <x v="0"/>
    <x v="27"/>
    <x v="4"/>
    <x v="4"/>
    <n v="3066"/>
    <x v="0"/>
    <x v="7"/>
    <x v="3"/>
    <x v="3"/>
    <n v="194.56"/>
    <n v="1"/>
  </r>
  <r>
    <x v="586"/>
    <x v="0"/>
    <s v="2023-2024"/>
    <x v="0"/>
    <x v="86"/>
    <x v="0"/>
    <x v="0"/>
    <n v="6725"/>
    <x v="0"/>
    <x v="20"/>
    <x v="5"/>
    <x v="5"/>
    <n v="194.63"/>
    <n v="1"/>
  </r>
  <r>
    <x v="668"/>
    <x v="2"/>
    <s v="2024-2025"/>
    <x v="0"/>
    <x v="36"/>
    <x v="4"/>
    <x v="4"/>
    <n v="3148"/>
    <x v="0"/>
    <x v="6"/>
    <x v="3"/>
    <x v="3"/>
    <n v="194.64"/>
    <n v="1"/>
  </r>
  <r>
    <x v="344"/>
    <x v="1"/>
    <s v="2022-2023"/>
    <x v="0"/>
    <x v="7"/>
    <x v="4"/>
    <x v="4"/>
    <n v="3175"/>
    <x v="0"/>
    <x v="6"/>
    <x v="2"/>
    <x v="2"/>
    <n v="194.64999999999998"/>
    <n v="1"/>
  </r>
  <r>
    <x v="702"/>
    <x v="0"/>
    <s v="2023-2024"/>
    <x v="1"/>
    <x v="82"/>
    <x v="3"/>
    <x v="3"/>
    <n v="4655"/>
    <x v="0"/>
    <x v="17"/>
    <x v="1"/>
    <x v="1"/>
    <n v="194.71"/>
    <n v="1"/>
  </r>
  <r>
    <x v="434"/>
    <x v="0"/>
    <s v="2023-2024"/>
    <x v="0"/>
    <x v="16"/>
    <x v="0"/>
    <x v="0"/>
    <n v="6030"/>
    <x v="0"/>
    <x v="0"/>
    <x v="4"/>
    <x v="4"/>
    <n v="194.85"/>
    <n v="1"/>
  </r>
  <r>
    <x v="699"/>
    <x v="2"/>
    <s v="2024-2025"/>
    <x v="0"/>
    <x v="75"/>
    <x v="0"/>
    <x v="0"/>
    <n v="6450"/>
    <x v="0"/>
    <x v="20"/>
    <x v="7"/>
    <x v="7"/>
    <n v="195.1"/>
    <n v="1"/>
  </r>
  <r>
    <x v="450"/>
    <x v="1"/>
    <s v="2022-2023"/>
    <x v="1"/>
    <x v="71"/>
    <x v="6"/>
    <x v="6"/>
    <n v="5043"/>
    <x v="0"/>
    <x v="13"/>
    <x v="5"/>
    <x v="5"/>
    <n v="195.16"/>
    <n v="1"/>
  </r>
  <r>
    <x v="324"/>
    <x v="0"/>
    <s v="2023-2024"/>
    <x v="0"/>
    <x v="63"/>
    <x v="1"/>
    <x v="1"/>
    <n v="2015"/>
    <x v="0"/>
    <x v="5"/>
    <x v="8"/>
    <x v="8"/>
    <n v="195.35000000000002"/>
    <n v="1"/>
  </r>
  <r>
    <x v="613"/>
    <x v="2"/>
    <s v="2024-2025"/>
    <x v="0"/>
    <x v="63"/>
    <x v="1"/>
    <x v="1"/>
    <n v="2015"/>
    <x v="0"/>
    <x v="5"/>
    <x v="7"/>
    <x v="7"/>
    <n v="195.65000000000003"/>
    <n v="1"/>
  </r>
  <r>
    <x v="33"/>
    <x v="2"/>
    <s v="2024-2025"/>
    <x v="1"/>
    <x v="29"/>
    <x v="4"/>
    <x v="4"/>
    <n v="3500"/>
    <x v="0"/>
    <x v="8"/>
    <x v="6"/>
    <x v="6"/>
    <n v="196.21"/>
    <n v="1"/>
  </r>
  <r>
    <x v="424"/>
    <x v="0"/>
    <s v="2023-2024"/>
    <x v="0"/>
    <x v="60"/>
    <x v="1"/>
    <x v="1"/>
    <n v="2541"/>
    <x v="0"/>
    <x v="2"/>
    <x v="0"/>
    <x v="0"/>
    <n v="196.23999999999998"/>
    <n v="1"/>
  </r>
  <r>
    <x v="1"/>
    <x v="0"/>
    <s v="2023-2024"/>
    <x v="1"/>
    <x v="28"/>
    <x v="1"/>
    <x v="1"/>
    <n v="2830"/>
    <x v="0"/>
    <x v="11"/>
    <x v="6"/>
    <x v="6"/>
    <n v="196.49"/>
    <n v="1"/>
  </r>
  <r>
    <x v="361"/>
    <x v="2"/>
    <s v="2024-2025"/>
    <x v="1"/>
    <x v="75"/>
    <x v="0"/>
    <x v="0"/>
    <n v="6450"/>
    <x v="0"/>
    <x v="20"/>
    <x v="2"/>
    <x v="2"/>
    <n v="196.62"/>
    <n v="1"/>
  </r>
  <r>
    <x v="256"/>
    <x v="0"/>
    <s v="2023-2024"/>
    <x v="0"/>
    <x v="55"/>
    <x v="3"/>
    <x v="3"/>
    <n v="4703"/>
    <x v="0"/>
    <x v="17"/>
    <x v="3"/>
    <x v="3"/>
    <n v="196.82"/>
    <n v="1"/>
  </r>
  <r>
    <x v="304"/>
    <x v="1"/>
    <s v="2022-2023"/>
    <x v="0"/>
    <x v="90"/>
    <x v="3"/>
    <x v="3"/>
    <n v="4700"/>
    <x v="0"/>
    <x v="17"/>
    <x v="3"/>
    <x v="3"/>
    <n v="196.88000000000002"/>
    <n v="1"/>
  </r>
  <r>
    <x v="65"/>
    <x v="2"/>
    <s v="2024-2025"/>
    <x v="0"/>
    <x v="69"/>
    <x v="4"/>
    <x v="4"/>
    <n v="3199"/>
    <x v="0"/>
    <x v="6"/>
    <x v="3"/>
    <x v="3"/>
    <n v="197.04"/>
    <n v="1"/>
  </r>
  <r>
    <x v="703"/>
    <x v="0"/>
    <s v="2023-2024"/>
    <x v="0"/>
    <x v="73"/>
    <x v="6"/>
    <x v="6"/>
    <n v="5607"/>
    <x v="0"/>
    <x v="18"/>
    <x v="6"/>
    <x v="6"/>
    <n v="197.66"/>
    <n v="1"/>
  </r>
  <r>
    <x v="440"/>
    <x v="0"/>
    <s v="2023-2024"/>
    <x v="0"/>
    <x v="85"/>
    <x v="0"/>
    <x v="0"/>
    <n v="6530"/>
    <x v="0"/>
    <x v="20"/>
    <x v="1"/>
    <x v="1"/>
    <n v="197.91"/>
    <n v="1"/>
  </r>
  <r>
    <x v="120"/>
    <x v="2"/>
    <s v="2024-2025"/>
    <x v="0"/>
    <x v="26"/>
    <x v="0"/>
    <x v="0"/>
    <n v="6280"/>
    <x v="0"/>
    <x v="14"/>
    <x v="8"/>
    <x v="8"/>
    <n v="198.01999999999998"/>
    <n v="1"/>
  </r>
  <r>
    <x v="455"/>
    <x v="0"/>
    <s v="2023-2024"/>
    <x v="1"/>
    <x v="0"/>
    <x v="0"/>
    <x v="0"/>
    <n v="6021"/>
    <x v="0"/>
    <x v="0"/>
    <x v="2"/>
    <x v="2"/>
    <n v="198.07"/>
    <n v="1"/>
  </r>
  <r>
    <x v="447"/>
    <x v="0"/>
    <s v="2023-2024"/>
    <x v="0"/>
    <x v="20"/>
    <x v="4"/>
    <x v="4"/>
    <n v="3429"/>
    <x v="0"/>
    <x v="8"/>
    <x v="4"/>
    <x v="4"/>
    <n v="198.64"/>
    <n v="1"/>
  </r>
  <r>
    <x v="603"/>
    <x v="2"/>
    <s v="2024-2025"/>
    <x v="0"/>
    <x v="25"/>
    <x v="4"/>
    <x v="4"/>
    <n v="3550"/>
    <x v="0"/>
    <x v="8"/>
    <x v="1"/>
    <x v="1"/>
    <n v="198.75"/>
    <n v="1"/>
  </r>
  <r>
    <x v="366"/>
    <x v="1"/>
    <s v="2022-2023"/>
    <x v="0"/>
    <x v="21"/>
    <x v="3"/>
    <x v="3"/>
    <n v="4012"/>
    <x v="0"/>
    <x v="10"/>
    <x v="3"/>
    <x v="3"/>
    <n v="198.84"/>
    <n v="1"/>
  </r>
  <r>
    <x v="415"/>
    <x v="2"/>
    <s v="2024-2025"/>
    <x v="0"/>
    <x v="2"/>
    <x v="2"/>
    <x v="2"/>
    <n v="2617"/>
    <x v="0"/>
    <x v="2"/>
    <x v="0"/>
    <x v="0"/>
    <n v="199.12"/>
    <n v="1"/>
  </r>
  <r>
    <x v="613"/>
    <x v="2"/>
    <s v="2024-2025"/>
    <x v="0"/>
    <x v="94"/>
    <x v="5"/>
    <x v="5"/>
    <n v="7250"/>
    <x v="0"/>
    <x v="9"/>
    <x v="7"/>
    <x v="7"/>
    <n v="199.82"/>
    <n v="1"/>
  </r>
  <r>
    <x v="511"/>
    <x v="2"/>
    <s v="2024-2025"/>
    <x v="0"/>
    <x v="58"/>
    <x v="0"/>
    <x v="0"/>
    <n v="6027"/>
    <x v="0"/>
    <x v="0"/>
    <x v="9"/>
    <x v="9"/>
    <n v="199.95"/>
    <n v="1"/>
  </r>
  <r>
    <x v="691"/>
    <x v="2"/>
    <s v="2024-2025"/>
    <x v="0"/>
    <x v="63"/>
    <x v="1"/>
    <x v="1"/>
    <n v="2015"/>
    <x v="0"/>
    <x v="5"/>
    <x v="5"/>
    <x v="5"/>
    <n v="200.05"/>
    <n v="1"/>
  </r>
  <r>
    <x v="47"/>
    <x v="2"/>
    <s v="2024-2025"/>
    <x v="0"/>
    <x v="19"/>
    <x v="1"/>
    <x v="1"/>
    <n v="2800"/>
    <x v="0"/>
    <x v="11"/>
    <x v="6"/>
    <x v="6"/>
    <n v="200.39"/>
    <n v="1"/>
  </r>
  <r>
    <x v="704"/>
    <x v="0"/>
    <s v="2023-2024"/>
    <x v="0"/>
    <x v="15"/>
    <x v="1"/>
    <x v="1"/>
    <n v="2020"/>
    <x v="0"/>
    <x v="5"/>
    <x v="1"/>
    <x v="1"/>
    <n v="200.44"/>
    <n v="1"/>
  </r>
  <r>
    <x v="94"/>
    <x v="0"/>
    <s v="2023-2024"/>
    <x v="0"/>
    <x v="90"/>
    <x v="3"/>
    <x v="3"/>
    <n v="4700"/>
    <x v="0"/>
    <x v="17"/>
    <x v="1"/>
    <x v="1"/>
    <n v="200.64999999999998"/>
    <n v="1"/>
  </r>
  <r>
    <x v="186"/>
    <x v="2"/>
    <s v="2024-2025"/>
    <x v="0"/>
    <x v="84"/>
    <x v="3"/>
    <x v="3"/>
    <n v="4215"/>
    <x v="0"/>
    <x v="3"/>
    <x v="9"/>
    <x v="9"/>
    <n v="200.70999999999998"/>
    <n v="1"/>
  </r>
  <r>
    <x v="589"/>
    <x v="0"/>
    <s v="2023-2024"/>
    <x v="0"/>
    <x v="83"/>
    <x v="0"/>
    <x v="0"/>
    <n v="6052"/>
    <x v="0"/>
    <x v="0"/>
    <x v="1"/>
    <x v="1"/>
    <n v="200.73"/>
    <n v="1"/>
  </r>
  <r>
    <x v="33"/>
    <x v="2"/>
    <s v="2024-2025"/>
    <x v="1"/>
    <x v="9"/>
    <x v="4"/>
    <x v="4"/>
    <n v="3076"/>
    <x v="0"/>
    <x v="7"/>
    <x v="0"/>
    <x v="0"/>
    <n v="200.82000000000002"/>
    <n v="1"/>
  </r>
  <r>
    <x v="465"/>
    <x v="1"/>
    <s v="2022-2023"/>
    <x v="1"/>
    <x v="4"/>
    <x v="1"/>
    <x v="1"/>
    <n v="2154"/>
    <x v="0"/>
    <x v="4"/>
    <x v="3"/>
    <x v="3"/>
    <n v="200.87"/>
    <n v="1"/>
  </r>
  <r>
    <x v="705"/>
    <x v="0"/>
    <s v="2023-2024"/>
    <x v="0"/>
    <x v="59"/>
    <x v="3"/>
    <x v="3"/>
    <n v="4509"/>
    <x v="0"/>
    <x v="3"/>
    <x v="8"/>
    <x v="8"/>
    <n v="200.87"/>
    <n v="1"/>
  </r>
  <r>
    <x v="214"/>
    <x v="2"/>
    <s v="2024-2025"/>
    <x v="0"/>
    <x v="73"/>
    <x v="6"/>
    <x v="6"/>
    <n v="5607"/>
    <x v="0"/>
    <x v="18"/>
    <x v="6"/>
    <x v="6"/>
    <n v="201.14"/>
    <n v="1"/>
  </r>
  <r>
    <x v="679"/>
    <x v="0"/>
    <s v="2023-2024"/>
    <x v="1"/>
    <x v="17"/>
    <x v="3"/>
    <x v="3"/>
    <n v="4825"/>
    <x v="0"/>
    <x v="12"/>
    <x v="0"/>
    <x v="0"/>
    <n v="201.22"/>
    <n v="1"/>
  </r>
  <r>
    <x v="385"/>
    <x v="1"/>
    <s v="2022-2023"/>
    <x v="0"/>
    <x v="49"/>
    <x v="4"/>
    <x v="4"/>
    <n v="3134"/>
    <x v="0"/>
    <x v="6"/>
    <x v="7"/>
    <x v="7"/>
    <n v="201.22000000000003"/>
    <n v="1"/>
  </r>
  <r>
    <x v="177"/>
    <x v="1"/>
    <s v="2022-2023"/>
    <x v="1"/>
    <x v="33"/>
    <x v="4"/>
    <x v="4"/>
    <n v="3280"/>
    <x v="0"/>
    <x v="8"/>
    <x v="3"/>
    <x v="3"/>
    <n v="201.92"/>
    <n v="1"/>
  </r>
  <r>
    <x v="211"/>
    <x v="2"/>
    <s v="2024-2025"/>
    <x v="0"/>
    <x v="77"/>
    <x v="5"/>
    <x v="5"/>
    <n v="7018"/>
    <x v="0"/>
    <x v="9"/>
    <x v="3"/>
    <x v="3"/>
    <n v="202.16"/>
    <n v="1"/>
  </r>
  <r>
    <x v="353"/>
    <x v="1"/>
    <s v="2022-2023"/>
    <x v="0"/>
    <x v="42"/>
    <x v="3"/>
    <x v="3"/>
    <n v="4870"/>
    <x v="0"/>
    <x v="12"/>
    <x v="5"/>
    <x v="5"/>
    <n v="202.28"/>
    <n v="1"/>
  </r>
  <r>
    <x v="522"/>
    <x v="0"/>
    <s v="2023-2024"/>
    <x v="0"/>
    <x v="95"/>
    <x v="7"/>
    <x v="7"/>
    <n v="870"/>
    <x v="0"/>
    <x v="19"/>
    <x v="2"/>
    <x v="2"/>
    <n v="202.61"/>
    <n v="1"/>
  </r>
  <r>
    <x v="588"/>
    <x v="0"/>
    <s v="2023-2024"/>
    <x v="0"/>
    <x v="34"/>
    <x v="4"/>
    <x v="4"/>
    <n v="3018"/>
    <x v="0"/>
    <x v="7"/>
    <x v="4"/>
    <x v="4"/>
    <n v="202.86999999999998"/>
    <n v="1"/>
  </r>
  <r>
    <x v="585"/>
    <x v="0"/>
    <s v="2023-2024"/>
    <x v="1"/>
    <x v="4"/>
    <x v="1"/>
    <x v="1"/>
    <n v="2154"/>
    <x v="0"/>
    <x v="4"/>
    <x v="1"/>
    <x v="1"/>
    <n v="203.66"/>
    <n v="1"/>
  </r>
  <r>
    <x v="690"/>
    <x v="1"/>
    <s v="2022-2023"/>
    <x v="0"/>
    <x v="47"/>
    <x v="1"/>
    <x v="1"/>
    <n v="2101"/>
    <x v="0"/>
    <x v="4"/>
    <x v="1"/>
    <x v="1"/>
    <n v="203.68"/>
    <n v="1"/>
  </r>
  <r>
    <x v="72"/>
    <x v="2"/>
    <s v="2024-2025"/>
    <x v="1"/>
    <x v="9"/>
    <x v="4"/>
    <x v="4"/>
    <n v="3076"/>
    <x v="0"/>
    <x v="7"/>
    <x v="2"/>
    <x v="2"/>
    <n v="203.88"/>
    <n v="1"/>
  </r>
  <r>
    <x v="158"/>
    <x v="0"/>
    <s v="2023-2024"/>
    <x v="0"/>
    <x v="61"/>
    <x v="6"/>
    <x v="6"/>
    <n v="5343"/>
    <x v="0"/>
    <x v="18"/>
    <x v="9"/>
    <x v="9"/>
    <n v="204.10000000000002"/>
    <n v="1"/>
  </r>
  <r>
    <x v="649"/>
    <x v="1"/>
    <s v="2022-2023"/>
    <x v="0"/>
    <x v="5"/>
    <x v="1"/>
    <x v="1"/>
    <n v="2067"/>
    <x v="0"/>
    <x v="5"/>
    <x v="1"/>
    <x v="1"/>
    <n v="204.21"/>
    <n v="1"/>
  </r>
  <r>
    <x v="620"/>
    <x v="1"/>
    <s v="2022-2023"/>
    <x v="0"/>
    <x v="35"/>
    <x v="3"/>
    <x v="3"/>
    <n v="4558"/>
    <x v="0"/>
    <x v="15"/>
    <x v="4"/>
    <x v="4"/>
    <n v="204.48000000000002"/>
    <n v="1"/>
  </r>
  <r>
    <x v="76"/>
    <x v="2"/>
    <s v="2024-2025"/>
    <x v="0"/>
    <x v="88"/>
    <x v="6"/>
    <x v="6"/>
    <n v="5011"/>
    <x v="0"/>
    <x v="13"/>
    <x v="1"/>
    <x v="1"/>
    <n v="204.59"/>
    <n v="1"/>
  </r>
  <r>
    <x v="706"/>
    <x v="1"/>
    <s v="2022-2023"/>
    <x v="0"/>
    <x v="66"/>
    <x v="3"/>
    <x v="3"/>
    <n v="4883"/>
    <x v="0"/>
    <x v="12"/>
    <x v="5"/>
    <x v="5"/>
    <n v="204.61"/>
    <n v="1"/>
  </r>
  <r>
    <x v="58"/>
    <x v="2"/>
    <s v="2024-2025"/>
    <x v="1"/>
    <x v="32"/>
    <x v="6"/>
    <x v="6"/>
    <n v="5169"/>
    <x v="0"/>
    <x v="13"/>
    <x v="4"/>
    <x v="4"/>
    <n v="204.64"/>
    <n v="1"/>
  </r>
  <r>
    <x v="175"/>
    <x v="1"/>
    <s v="2022-2023"/>
    <x v="0"/>
    <x v="58"/>
    <x v="0"/>
    <x v="0"/>
    <n v="6027"/>
    <x v="0"/>
    <x v="0"/>
    <x v="7"/>
    <x v="7"/>
    <n v="204.69000000000003"/>
    <n v="1"/>
  </r>
  <r>
    <x v="707"/>
    <x v="1"/>
    <s v="2022-2023"/>
    <x v="0"/>
    <x v="51"/>
    <x v="4"/>
    <x v="4"/>
    <n v="3630"/>
    <x v="0"/>
    <x v="16"/>
    <x v="3"/>
    <x v="3"/>
    <n v="204.79000000000002"/>
    <n v="1"/>
  </r>
  <r>
    <x v="521"/>
    <x v="0"/>
    <s v="2023-2024"/>
    <x v="1"/>
    <x v="82"/>
    <x v="3"/>
    <x v="3"/>
    <n v="4655"/>
    <x v="0"/>
    <x v="17"/>
    <x v="0"/>
    <x v="0"/>
    <n v="204.82999999999998"/>
    <n v="1"/>
  </r>
  <r>
    <x v="174"/>
    <x v="0"/>
    <s v="2023-2024"/>
    <x v="0"/>
    <x v="37"/>
    <x v="1"/>
    <x v="1"/>
    <n v="2750"/>
    <x v="0"/>
    <x v="11"/>
    <x v="7"/>
    <x v="7"/>
    <n v="204.84"/>
    <n v="1"/>
  </r>
  <r>
    <x v="564"/>
    <x v="0"/>
    <s v="2023-2024"/>
    <x v="0"/>
    <x v="45"/>
    <x v="3"/>
    <x v="3"/>
    <n v="4570"/>
    <x v="0"/>
    <x v="15"/>
    <x v="0"/>
    <x v="0"/>
    <n v="204.85"/>
    <n v="1"/>
  </r>
  <r>
    <x v="645"/>
    <x v="0"/>
    <s v="2023-2024"/>
    <x v="1"/>
    <x v="9"/>
    <x v="4"/>
    <x v="4"/>
    <n v="3076"/>
    <x v="0"/>
    <x v="7"/>
    <x v="8"/>
    <x v="8"/>
    <n v="205.46"/>
    <n v="1"/>
  </r>
  <r>
    <x v="156"/>
    <x v="2"/>
    <s v="2024-2025"/>
    <x v="1"/>
    <x v="23"/>
    <x v="1"/>
    <x v="1"/>
    <n v="2650"/>
    <x v="0"/>
    <x v="11"/>
    <x v="0"/>
    <x v="0"/>
    <n v="205.64"/>
    <n v="1"/>
  </r>
  <r>
    <x v="469"/>
    <x v="1"/>
    <s v="2022-2023"/>
    <x v="1"/>
    <x v="36"/>
    <x v="4"/>
    <x v="4"/>
    <n v="3148"/>
    <x v="0"/>
    <x v="6"/>
    <x v="1"/>
    <x v="1"/>
    <n v="205.76999999999998"/>
    <n v="1"/>
  </r>
  <r>
    <x v="691"/>
    <x v="2"/>
    <s v="2024-2025"/>
    <x v="0"/>
    <x v="65"/>
    <x v="1"/>
    <x v="1"/>
    <n v="2131"/>
    <x v="0"/>
    <x v="4"/>
    <x v="1"/>
    <x v="1"/>
    <n v="206.74"/>
    <n v="1"/>
  </r>
  <r>
    <x v="307"/>
    <x v="0"/>
    <s v="2023-2024"/>
    <x v="1"/>
    <x v="81"/>
    <x v="3"/>
    <x v="3"/>
    <n v="4680"/>
    <x v="0"/>
    <x v="17"/>
    <x v="3"/>
    <x v="3"/>
    <n v="206.82"/>
    <n v="1"/>
  </r>
  <r>
    <x v="439"/>
    <x v="0"/>
    <s v="2023-2024"/>
    <x v="1"/>
    <x v="96"/>
    <x v="4"/>
    <x v="4"/>
    <n v="3690"/>
    <x v="0"/>
    <x v="16"/>
    <x v="4"/>
    <x v="4"/>
    <n v="207.62"/>
    <n v="1"/>
  </r>
  <r>
    <x v="190"/>
    <x v="1"/>
    <s v="2022-2023"/>
    <x v="1"/>
    <x v="22"/>
    <x v="1"/>
    <x v="1"/>
    <n v="2539"/>
    <x v="0"/>
    <x v="2"/>
    <x v="7"/>
    <x v="7"/>
    <n v="207.73"/>
    <n v="1"/>
  </r>
  <r>
    <x v="161"/>
    <x v="0"/>
    <s v="2023-2024"/>
    <x v="1"/>
    <x v="33"/>
    <x v="4"/>
    <x v="4"/>
    <n v="3280"/>
    <x v="0"/>
    <x v="8"/>
    <x v="4"/>
    <x v="4"/>
    <n v="207.74"/>
    <n v="1"/>
  </r>
  <r>
    <x v="600"/>
    <x v="0"/>
    <s v="2023-2024"/>
    <x v="0"/>
    <x v="12"/>
    <x v="3"/>
    <x v="3"/>
    <n v="4068"/>
    <x v="0"/>
    <x v="10"/>
    <x v="8"/>
    <x v="8"/>
    <n v="207.77"/>
    <n v="1"/>
  </r>
  <r>
    <x v="41"/>
    <x v="1"/>
    <s v="2022-2023"/>
    <x v="1"/>
    <x v="70"/>
    <x v="4"/>
    <x v="4"/>
    <n v="3400"/>
    <x v="0"/>
    <x v="8"/>
    <x v="0"/>
    <x v="0"/>
    <n v="207.84"/>
    <n v="1"/>
  </r>
  <r>
    <x v="196"/>
    <x v="0"/>
    <s v="2023-2024"/>
    <x v="1"/>
    <x v="30"/>
    <x v="4"/>
    <x v="4"/>
    <n v="3131"/>
    <x v="0"/>
    <x v="6"/>
    <x v="3"/>
    <x v="3"/>
    <n v="207.84"/>
    <n v="1"/>
  </r>
  <r>
    <x v="610"/>
    <x v="0"/>
    <s v="2023-2024"/>
    <x v="0"/>
    <x v="35"/>
    <x v="3"/>
    <x v="3"/>
    <n v="4558"/>
    <x v="0"/>
    <x v="15"/>
    <x v="3"/>
    <x v="3"/>
    <n v="208.14000000000001"/>
    <n v="1"/>
  </r>
  <r>
    <x v="708"/>
    <x v="1"/>
    <s v="2022-2023"/>
    <x v="0"/>
    <x v="95"/>
    <x v="7"/>
    <x v="7"/>
    <n v="870"/>
    <x v="0"/>
    <x v="19"/>
    <x v="9"/>
    <x v="9"/>
    <n v="208.22"/>
    <n v="1"/>
  </r>
  <r>
    <x v="623"/>
    <x v="1"/>
    <s v="2022-2023"/>
    <x v="0"/>
    <x v="61"/>
    <x v="6"/>
    <x v="6"/>
    <n v="5343"/>
    <x v="0"/>
    <x v="18"/>
    <x v="9"/>
    <x v="9"/>
    <n v="208.44"/>
    <n v="1"/>
  </r>
  <r>
    <x v="316"/>
    <x v="0"/>
    <s v="2023-2024"/>
    <x v="1"/>
    <x v="81"/>
    <x v="3"/>
    <x v="3"/>
    <n v="4680"/>
    <x v="0"/>
    <x v="17"/>
    <x v="5"/>
    <x v="5"/>
    <n v="208.73000000000002"/>
    <n v="1"/>
  </r>
  <r>
    <x v="667"/>
    <x v="0"/>
    <s v="2023-2024"/>
    <x v="1"/>
    <x v="41"/>
    <x v="5"/>
    <x v="5"/>
    <n v="7320"/>
    <x v="0"/>
    <x v="9"/>
    <x v="7"/>
    <x v="7"/>
    <n v="209.62"/>
    <n v="1"/>
  </r>
  <r>
    <x v="235"/>
    <x v="1"/>
    <s v="2022-2023"/>
    <x v="0"/>
    <x v="23"/>
    <x v="1"/>
    <x v="1"/>
    <n v="2650"/>
    <x v="0"/>
    <x v="11"/>
    <x v="1"/>
    <x v="1"/>
    <n v="209.62"/>
    <n v="1"/>
  </r>
  <r>
    <x v="549"/>
    <x v="1"/>
    <s v="2022-2023"/>
    <x v="0"/>
    <x v="66"/>
    <x v="3"/>
    <x v="3"/>
    <n v="4883"/>
    <x v="0"/>
    <x v="12"/>
    <x v="9"/>
    <x v="9"/>
    <n v="209.65"/>
    <n v="1"/>
  </r>
  <r>
    <x v="444"/>
    <x v="0"/>
    <s v="2023-2024"/>
    <x v="0"/>
    <x v="27"/>
    <x v="4"/>
    <x v="4"/>
    <n v="3066"/>
    <x v="0"/>
    <x v="7"/>
    <x v="1"/>
    <x v="1"/>
    <n v="209.65"/>
    <n v="1"/>
  </r>
  <r>
    <x v="93"/>
    <x v="2"/>
    <s v="2024-2025"/>
    <x v="0"/>
    <x v="49"/>
    <x v="4"/>
    <x v="4"/>
    <n v="3134"/>
    <x v="0"/>
    <x v="6"/>
    <x v="4"/>
    <x v="4"/>
    <n v="209.79"/>
    <n v="1"/>
  </r>
  <r>
    <x v="299"/>
    <x v="1"/>
    <s v="2022-2023"/>
    <x v="0"/>
    <x v="76"/>
    <x v="1"/>
    <x v="1"/>
    <n v="2031"/>
    <x v="0"/>
    <x v="5"/>
    <x v="2"/>
    <x v="2"/>
    <n v="209.8"/>
    <n v="1"/>
  </r>
  <r>
    <x v="334"/>
    <x v="2"/>
    <s v="2024-2025"/>
    <x v="1"/>
    <x v="70"/>
    <x v="4"/>
    <x v="4"/>
    <n v="3400"/>
    <x v="0"/>
    <x v="8"/>
    <x v="9"/>
    <x v="9"/>
    <n v="209.9"/>
    <n v="1"/>
  </r>
  <r>
    <x v="543"/>
    <x v="0"/>
    <s v="2023-2024"/>
    <x v="0"/>
    <x v="70"/>
    <x v="4"/>
    <x v="4"/>
    <n v="3400"/>
    <x v="0"/>
    <x v="8"/>
    <x v="1"/>
    <x v="1"/>
    <n v="210.05"/>
    <n v="1"/>
  </r>
  <r>
    <x v="86"/>
    <x v="1"/>
    <s v="2022-2023"/>
    <x v="0"/>
    <x v="5"/>
    <x v="1"/>
    <x v="1"/>
    <n v="2067"/>
    <x v="0"/>
    <x v="5"/>
    <x v="4"/>
    <x v="4"/>
    <n v="210.75"/>
    <n v="1"/>
  </r>
  <r>
    <x v="543"/>
    <x v="0"/>
    <s v="2023-2024"/>
    <x v="1"/>
    <x v="85"/>
    <x v="0"/>
    <x v="0"/>
    <n v="6530"/>
    <x v="0"/>
    <x v="20"/>
    <x v="4"/>
    <x v="4"/>
    <n v="210.75"/>
    <n v="1"/>
  </r>
  <r>
    <x v="421"/>
    <x v="0"/>
    <s v="2023-2024"/>
    <x v="0"/>
    <x v="42"/>
    <x v="3"/>
    <x v="3"/>
    <n v="4870"/>
    <x v="0"/>
    <x v="12"/>
    <x v="3"/>
    <x v="3"/>
    <n v="210.81"/>
    <n v="1"/>
  </r>
  <r>
    <x v="401"/>
    <x v="2"/>
    <s v="2024-2025"/>
    <x v="1"/>
    <x v="32"/>
    <x v="6"/>
    <x v="6"/>
    <n v="5169"/>
    <x v="0"/>
    <x v="13"/>
    <x v="7"/>
    <x v="7"/>
    <n v="211.57000000000002"/>
    <n v="1"/>
  </r>
  <r>
    <x v="0"/>
    <x v="0"/>
    <s v="2023-2024"/>
    <x v="0"/>
    <x v="10"/>
    <x v="4"/>
    <x v="4"/>
    <n v="3551"/>
    <x v="0"/>
    <x v="8"/>
    <x v="8"/>
    <x v="8"/>
    <n v="211.59"/>
    <n v="1"/>
  </r>
  <r>
    <x v="428"/>
    <x v="0"/>
    <s v="2023-2024"/>
    <x v="0"/>
    <x v="73"/>
    <x v="6"/>
    <x v="6"/>
    <n v="5607"/>
    <x v="0"/>
    <x v="18"/>
    <x v="2"/>
    <x v="2"/>
    <n v="211.63"/>
    <n v="1"/>
  </r>
  <r>
    <x v="709"/>
    <x v="0"/>
    <s v="2023-2024"/>
    <x v="0"/>
    <x v="38"/>
    <x v="3"/>
    <x v="3"/>
    <n v="4802"/>
    <x v="0"/>
    <x v="12"/>
    <x v="6"/>
    <x v="6"/>
    <n v="212.54999999999998"/>
    <n v="1"/>
  </r>
  <r>
    <x v="330"/>
    <x v="0"/>
    <s v="2023-2024"/>
    <x v="0"/>
    <x v="88"/>
    <x v="6"/>
    <x v="6"/>
    <n v="5011"/>
    <x v="0"/>
    <x v="13"/>
    <x v="4"/>
    <x v="4"/>
    <n v="212.8"/>
    <n v="1"/>
  </r>
  <r>
    <x v="331"/>
    <x v="0"/>
    <s v="2023-2024"/>
    <x v="1"/>
    <x v="56"/>
    <x v="1"/>
    <x v="1"/>
    <n v="2795"/>
    <x v="0"/>
    <x v="11"/>
    <x v="8"/>
    <x v="8"/>
    <n v="212.88"/>
    <n v="1"/>
  </r>
  <r>
    <x v="481"/>
    <x v="2"/>
    <s v="2024-2025"/>
    <x v="0"/>
    <x v="62"/>
    <x v="0"/>
    <x v="0"/>
    <n v="6112"/>
    <x v="0"/>
    <x v="14"/>
    <x v="3"/>
    <x v="3"/>
    <n v="212.91"/>
    <n v="1"/>
  </r>
  <r>
    <x v="616"/>
    <x v="0"/>
    <s v="2023-2024"/>
    <x v="1"/>
    <x v="7"/>
    <x v="4"/>
    <x v="4"/>
    <n v="3175"/>
    <x v="0"/>
    <x v="6"/>
    <x v="1"/>
    <x v="1"/>
    <n v="213.03"/>
    <n v="1"/>
  </r>
  <r>
    <x v="687"/>
    <x v="0"/>
    <s v="2023-2024"/>
    <x v="0"/>
    <x v="44"/>
    <x v="4"/>
    <x v="4"/>
    <n v="3977"/>
    <x v="0"/>
    <x v="16"/>
    <x v="7"/>
    <x v="7"/>
    <n v="213.16"/>
    <n v="1"/>
  </r>
  <r>
    <x v="459"/>
    <x v="0"/>
    <s v="2023-2024"/>
    <x v="0"/>
    <x v="65"/>
    <x v="1"/>
    <x v="1"/>
    <n v="2131"/>
    <x v="0"/>
    <x v="4"/>
    <x v="3"/>
    <x v="3"/>
    <n v="213.37"/>
    <n v="1"/>
  </r>
  <r>
    <x v="403"/>
    <x v="0"/>
    <s v="2023-2024"/>
    <x v="1"/>
    <x v="96"/>
    <x v="4"/>
    <x v="4"/>
    <n v="3690"/>
    <x v="0"/>
    <x v="16"/>
    <x v="5"/>
    <x v="5"/>
    <n v="213.62"/>
    <n v="1"/>
  </r>
  <r>
    <x v="710"/>
    <x v="1"/>
    <s v="2022-2023"/>
    <x v="0"/>
    <x v="73"/>
    <x v="6"/>
    <x v="6"/>
    <n v="5607"/>
    <x v="0"/>
    <x v="18"/>
    <x v="4"/>
    <x v="4"/>
    <n v="213.75"/>
    <n v="1"/>
  </r>
  <r>
    <x v="527"/>
    <x v="1"/>
    <s v="2022-2023"/>
    <x v="1"/>
    <x v="72"/>
    <x v="4"/>
    <x v="4"/>
    <n v="3931"/>
    <x v="0"/>
    <x v="16"/>
    <x v="4"/>
    <x v="4"/>
    <n v="213.8"/>
    <n v="1"/>
  </r>
  <r>
    <x v="350"/>
    <x v="1"/>
    <s v="2022-2023"/>
    <x v="1"/>
    <x v="0"/>
    <x v="0"/>
    <x v="0"/>
    <n v="6021"/>
    <x v="0"/>
    <x v="0"/>
    <x v="0"/>
    <x v="0"/>
    <n v="213.83"/>
    <n v="1"/>
  </r>
  <r>
    <x v="556"/>
    <x v="0"/>
    <s v="2023-2024"/>
    <x v="1"/>
    <x v="32"/>
    <x v="6"/>
    <x v="6"/>
    <n v="5169"/>
    <x v="0"/>
    <x v="13"/>
    <x v="4"/>
    <x v="4"/>
    <n v="213.92000000000002"/>
    <n v="1"/>
  </r>
  <r>
    <x v="490"/>
    <x v="0"/>
    <s v="2023-2024"/>
    <x v="0"/>
    <x v="15"/>
    <x v="1"/>
    <x v="1"/>
    <n v="2020"/>
    <x v="0"/>
    <x v="5"/>
    <x v="6"/>
    <x v="6"/>
    <n v="214.01000000000002"/>
    <n v="1"/>
  </r>
  <r>
    <x v="606"/>
    <x v="0"/>
    <s v="2023-2024"/>
    <x v="0"/>
    <x v="21"/>
    <x v="3"/>
    <x v="3"/>
    <n v="4012"/>
    <x v="0"/>
    <x v="10"/>
    <x v="5"/>
    <x v="5"/>
    <n v="214.07"/>
    <n v="1"/>
  </r>
  <r>
    <x v="460"/>
    <x v="1"/>
    <s v="2022-2023"/>
    <x v="0"/>
    <x v="63"/>
    <x v="1"/>
    <x v="1"/>
    <n v="2015"/>
    <x v="0"/>
    <x v="5"/>
    <x v="5"/>
    <x v="5"/>
    <n v="214.48000000000002"/>
    <n v="1"/>
  </r>
  <r>
    <x v="326"/>
    <x v="0"/>
    <s v="2023-2024"/>
    <x v="1"/>
    <x v="68"/>
    <x v="7"/>
    <x v="7"/>
    <n v="800"/>
    <x v="0"/>
    <x v="19"/>
    <x v="5"/>
    <x v="5"/>
    <n v="215.45000000000002"/>
    <n v="1"/>
  </r>
  <r>
    <x v="155"/>
    <x v="2"/>
    <s v="2024-2025"/>
    <x v="1"/>
    <x v="14"/>
    <x v="1"/>
    <x v="1"/>
    <n v="2790"/>
    <x v="0"/>
    <x v="11"/>
    <x v="3"/>
    <x v="3"/>
    <n v="215.58"/>
    <n v="1"/>
  </r>
  <r>
    <x v="449"/>
    <x v="0"/>
    <s v="2023-2024"/>
    <x v="0"/>
    <x v="3"/>
    <x v="3"/>
    <x v="3"/>
    <n v="4220"/>
    <x v="0"/>
    <x v="3"/>
    <x v="2"/>
    <x v="2"/>
    <n v="215.69"/>
    <n v="1"/>
  </r>
  <r>
    <x v="263"/>
    <x v="0"/>
    <s v="2023-2024"/>
    <x v="1"/>
    <x v="42"/>
    <x v="3"/>
    <x v="3"/>
    <n v="4870"/>
    <x v="0"/>
    <x v="12"/>
    <x v="0"/>
    <x v="0"/>
    <n v="215.89"/>
    <n v="1"/>
  </r>
  <r>
    <x v="544"/>
    <x v="0"/>
    <s v="2023-2024"/>
    <x v="0"/>
    <x v="77"/>
    <x v="5"/>
    <x v="5"/>
    <n v="7018"/>
    <x v="0"/>
    <x v="9"/>
    <x v="0"/>
    <x v="0"/>
    <n v="216.70999999999998"/>
    <n v="1"/>
  </r>
  <r>
    <x v="711"/>
    <x v="2"/>
    <s v="2024-2025"/>
    <x v="0"/>
    <x v="6"/>
    <x v="0"/>
    <x v="0"/>
    <n v="6010"/>
    <x v="0"/>
    <x v="0"/>
    <x v="2"/>
    <x v="2"/>
    <n v="217.11"/>
    <n v="1"/>
  </r>
  <r>
    <x v="220"/>
    <x v="0"/>
    <s v="2023-2024"/>
    <x v="1"/>
    <x v="25"/>
    <x v="4"/>
    <x v="4"/>
    <n v="3550"/>
    <x v="0"/>
    <x v="8"/>
    <x v="5"/>
    <x v="5"/>
    <n v="217.45000000000002"/>
    <n v="1"/>
  </r>
  <r>
    <x v="152"/>
    <x v="0"/>
    <s v="2023-2024"/>
    <x v="0"/>
    <x v="23"/>
    <x v="1"/>
    <x v="1"/>
    <n v="2650"/>
    <x v="0"/>
    <x v="11"/>
    <x v="3"/>
    <x v="3"/>
    <n v="218.4"/>
    <n v="1"/>
  </r>
  <r>
    <x v="486"/>
    <x v="1"/>
    <s v="2022-2023"/>
    <x v="0"/>
    <x v="2"/>
    <x v="2"/>
    <x v="2"/>
    <n v="2617"/>
    <x v="0"/>
    <x v="2"/>
    <x v="9"/>
    <x v="9"/>
    <n v="218.43"/>
    <n v="1"/>
  </r>
  <r>
    <x v="712"/>
    <x v="0"/>
    <s v="2023-2024"/>
    <x v="0"/>
    <x v="42"/>
    <x v="3"/>
    <x v="3"/>
    <n v="4870"/>
    <x v="0"/>
    <x v="12"/>
    <x v="2"/>
    <x v="2"/>
    <n v="218.6"/>
    <n v="1"/>
  </r>
  <r>
    <x v="344"/>
    <x v="1"/>
    <s v="2022-2023"/>
    <x v="1"/>
    <x v="85"/>
    <x v="0"/>
    <x v="0"/>
    <n v="6530"/>
    <x v="0"/>
    <x v="20"/>
    <x v="6"/>
    <x v="6"/>
    <n v="218.63"/>
    <n v="1"/>
  </r>
  <r>
    <x v="659"/>
    <x v="2"/>
    <s v="2024-2025"/>
    <x v="0"/>
    <x v="16"/>
    <x v="0"/>
    <x v="0"/>
    <n v="6030"/>
    <x v="0"/>
    <x v="0"/>
    <x v="3"/>
    <x v="3"/>
    <n v="218.78"/>
    <n v="1"/>
  </r>
  <r>
    <x v="259"/>
    <x v="2"/>
    <s v="2024-2025"/>
    <x v="1"/>
    <x v="93"/>
    <x v="4"/>
    <x v="4"/>
    <n v="3915"/>
    <x v="0"/>
    <x v="16"/>
    <x v="6"/>
    <x v="6"/>
    <n v="220.18"/>
    <n v="1"/>
  </r>
  <r>
    <x v="454"/>
    <x v="0"/>
    <s v="2023-2024"/>
    <x v="0"/>
    <x v="85"/>
    <x v="0"/>
    <x v="0"/>
    <n v="6530"/>
    <x v="0"/>
    <x v="20"/>
    <x v="1"/>
    <x v="1"/>
    <n v="220.2"/>
    <n v="1"/>
  </r>
  <r>
    <x v="521"/>
    <x v="0"/>
    <s v="2023-2024"/>
    <x v="0"/>
    <x v="44"/>
    <x v="4"/>
    <x v="4"/>
    <n v="3977"/>
    <x v="0"/>
    <x v="16"/>
    <x v="3"/>
    <x v="3"/>
    <n v="220.78"/>
    <n v="1"/>
  </r>
  <r>
    <x v="133"/>
    <x v="1"/>
    <s v="2022-2023"/>
    <x v="0"/>
    <x v="86"/>
    <x v="0"/>
    <x v="0"/>
    <n v="6725"/>
    <x v="0"/>
    <x v="20"/>
    <x v="4"/>
    <x v="4"/>
    <n v="220.83"/>
    <n v="1"/>
  </r>
  <r>
    <x v="587"/>
    <x v="0"/>
    <s v="2023-2024"/>
    <x v="1"/>
    <x v="25"/>
    <x v="4"/>
    <x v="4"/>
    <n v="3550"/>
    <x v="0"/>
    <x v="8"/>
    <x v="8"/>
    <x v="8"/>
    <n v="220.85"/>
    <n v="1"/>
  </r>
  <r>
    <x v="232"/>
    <x v="1"/>
    <s v="2022-2023"/>
    <x v="1"/>
    <x v="24"/>
    <x v="1"/>
    <x v="1"/>
    <n v="2120"/>
    <x v="0"/>
    <x v="4"/>
    <x v="4"/>
    <x v="4"/>
    <n v="221.82999999999998"/>
    <n v="1"/>
  </r>
  <r>
    <x v="590"/>
    <x v="0"/>
    <s v="2023-2024"/>
    <x v="0"/>
    <x v="65"/>
    <x v="1"/>
    <x v="1"/>
    <n v="2131"/>
    <x v="0"/>
    <x v="4"/>
    <x v="9"/>
    <x v="9"/>
    <n v="221.93"/>
    <n v="1"/>
  </r>
  <r>
    <x v="34"/>
    <x v="2"/>
    <s v="2024-2025"/>
    <x v="0"/>
    <x v="68"/>
    <x v="7"/>
    <x v="7"/>
    <n v="800"/>
    <x v="0"/>
    <x v="19"/>
    <x v="6"/>
    <x v="6"/>
    <n v="222.81"/>
    <n v="1"/>
  </r>
  <r>
    <x v="136"/>
    <x v="0"/>
    <s v="2023-2024"/>
    <x v="0"/>
    <x v="41"/>
    <x v="5"/>
    <x v="5"/>
    <n v="7320"/>
    <x v="0"/>
    <x v="9"/>
    <x v="4"/>
    <x v="4"/>
    <n v="223.23"/>
    <n v="1"/>
  </r>
  <r>
    <x v="713"/>
    <x v="2"/>
    <s v="2024-2025"/>
    <x v="1"/>
    <x v="74"/>
    <x v="1"/>
    <x v="1"/>
    <n v="2485"/>
    <x v="0"/>
    <x v="1"/>
    <x v="4"/>
    <x v="4"/>
    <n v="223.31"/>
    <n v="1"/>
  </r>
  <r>
    <x v="291"/>
    <x v="2"/>
    <s v="2024-2025"/>
    <x v="0"/>
    <x v="60"/>
    <x v="1"/>
    <x v="1"/>
    <n v="2541"/>
    <x v="0"/>
    <x v="2"/>
    <x v="2"/>
    <x v="2"/>
    <n v="223.63"/>
    <n v="1"/>
  </r>
  <r>
    <x v="321"/>
    <x v="0"/>
    <s v="2023-2024"/>
    <x v="1"/>
    <x v="9"/>
    <x v="4"/>
    <x v="4"/>
    <n v="3076"/>
    <x v="0"/>
    <x v="7"/>
    <x v="5"/>
    <x v="5"/>
    <n v="223.71"/>
    <n v="1"/>
  </r>
  <r>
    <x v="607"/>
    <x v="0"/>
    <s v="2023-2024"/>
    <x v="1"/>
    <x v="88"/>
    <x v="6"/>
    <x v="6"/>
    <n v="5011"/>
    <x v="0"/>
    <x v="13"/>
    <x v="0"/>
    <x v="0"/>
    <n v="223.72"/>
    <n v="1"/>
  </r>
  <r>
    <x v="197"/>
    <x v="0"/>
    <s v="2023-2024"/>
    <x v="1"/>
    <x v="71"/>
    <x v="6"/>
    <x v="6"/>
    <n v="5043"/>
    <x v="0"/>
    <x v="13"/>
    <x v="4"/>
    <x v="4"/>
    <n v="224.14"/>
    <n v="1"/>
  </r>
  <r>
    <x v="264"/>
    <x v="0"/>
    <s v="2023-2024"/>
    <x v="0"/>
    <x v="6"/>
    <x v="0"/>
    <x v="0"/>
    <n v="6010"/>
    <x v="0"/>
    <x v="0"/>
    <x v="0"/>
    <x v="0"/>
    <n v="224.54"/>
    <n v="1"/>
  </r>
  <r>
    <x v="507"/>
    <x v="0"/>
    <s v="2023-2024"/>
    <x v="0"/>
    <x v="41"/>
    <x v="5"/>
    <x v="5"/>
    <n v="7320"/>
    <x v="0"/>
    <x v="9"/>
    <x v="1"/>
    <x v="1"/>
    <n v="224.79999999999998"/>
    <n v="1"/>
  </r>
  <r>
    <x v="297"/>
    <x v="2"/>
    <s v="2024-2025"/>
    <x v="1"/>
    <x v="4"/>
    <x v="1"/>
    <x v="1"/>
    <n v="2154"/>
    <x v="0"/>
    <x v="4"/>
    <x v="0"/>
    <x v="0"/>
    <n v="224.8"/>
    <n v="1"/>
  </r>
  <r>
    <x v="92"/>
    <x v="0"/>
    <s v="2023-2024"/>
    <x v="1"/>
    <x v="11"/>
    <x v="5"/>
    <x v="5"/>
    <n v="7010"/>
    <x v="0"/>
    <x v="9"/>
    <x v="9"/>
    <x v="9"/>
    <n v="224.85"/>
    <n v="1"/>
  </r>
  <r>
    <x v="566"/>
    <x v="0"/>
    <s v="2023-2024"/>
    <x v="1"/>
    <x v="17"/>
    <x v="3"/>
    <x v="3"/>
    <n v="4825"/>
    <x v="0"/>
    <x v="12"/>
    <x v="4"/>
    <x v="4"/>
    <n v="224.89"/>
    <n v="1"/>
  </r>
  <r>
    <x v="101"/>
    <x v="2"/>
    <s v="2024-2025"/>
    <x v="1"/>
    <x v="85"/>
    <x v="0"/>
    <x v="0"/>
    <n v="6530"/>
    <x v="0"/>
    <x v="20"/>
    <x v="2"/>
    <x v="2"/>
    <n v="224.95"/>
    <n v="1"/>
  </r>
  <r>
    <x v="352"/>
    <x v="0"/>
    <s v="2023-2024"/>
    <x v="0"/>
    <x v="60"/>
    <x v="1"/>
    <x v="1"/>
    <n v="2541"/>
    <x v="0"/>
    <x v="2"/>
    <x v="7"/>
    <x v="7"/>
    <n v="225.73"/>
    <n v="1"/>
  </r>
  <r>
    <x v="363"/>
    <x v="2"/>
    <s v="2024-2025"/>
    <x v="0"/>
    <x v="36"/>
    <x v="4"/>
    <x v="4"/>
    <n v="3148"/>
    <x v="0"/>
    <x v="6"/>
    <x v="5"/>
    <x v="5"/>
    <n v="226.2"/>
    <n v="1"/>
  </r>
  <r>
    <x v="283"/>
    <x v="0"/>
    <s v="2023-2024"/>
    <x v="0"/>
    <x v="73"/>
    <x v="6"/>
    <x v="6"/>
    <n v="5607"/>
    <x v="0"/>
    <x v="18"/>
    <x v="7"/>
    <x v="7"/>
    <n v="226.42"/>
    <n v="1"/>
  </r>
  <r>
    <x v="543"/>
    <x v="0"/>
    <s v="2023-2024"/>
    <x v="1"/>
    <x v="81"/>
    <x v="3"/>
    <x v="3"/>
    <n v="4680"/>
    <x v="0"/>
    <x v="17"/>
    <x v="6"/>
    <x v="6"/>
    <n v="226.63"/>
    <n v="1"/>
  </r>
  <r>
    <x v="92"/>
    <x v="0"/>
    <s v="2023-2024"/>
    <x v="0"/>
    <x v="20"/>
    <x v="4"/>
    <x v="4"/>
    <n v="3429"/>
    <x v="0"/>
    <x v="8"/>
    <x v="4"/>
    <x v="4"/>
    <n v="226.67000000000002"/>
    <n v="1"/>
  </r>
  <r>
    <x v="355"/>
    <x v="0"/>
    <s v="2023-2024"/>
    <x v="1"/>
    <x v="53"/>
    <x v="3"/>
    <x v="3"/>
    <n v="4119"/>
    <x v="0"/>
    <x v="10"/>
    <x v="2"/>
    <x v="2"/>
    <n v="228.73"/>
    <n v="1"/>
  </r>
  <r>
    <x v="626"/>
    <x v="2"/>
    <s v="2024-2025"/>
    <x v="0"/>
    <x v="73"/>
    <x v="6"/>
    <x v="6"/>
    <n v="5607"/>
    <x v="0"/>
    <x v="18"/>
    <x v="4"/>
    <x v="4"/>
    <n v="228.76999999999998"/>
    <n v="1"/>
  </r>
  <r>
    <x v="281"/>
    <x v="0"/>
    <s v="2023-2024"/>
    <x v="0"/>
    <x v="18"/>
    <x v="6"/>
    <x v="6"/>
    <n v="5168"/>
    <x v="0"/>
    <x v="13"/>
    <x v="5"/>
    <x v="5"/>
    <n v="228.95"/>
    <n v="1"/>
  </r>
  <r>
    <x v="555"/>
    <x v="2"/>
    <s v="2024-2025"/>
    <x v="0"/>
    <x v="34"/>
    <x v="4"/>
    <x v="4"/>
    <n v="3018"/>
    <x v="0"/>
    <x v="7"/>
    <x v="8"/>
    <x v="8"/>
    <n v="229.38"/>
    <n v="1"/>
  </r>
  <r>
    <x v="291"/>
    <x v="2"/>
    <s v="2024-2025"/>
    <x v="0"/>
    <x v="79"/>
    <x v="6"/>
    <x v="6"/>
    <n v="5290"/>
    <x v="0"/>
    <x v="18"/>
    <x v="7"/>
    <x v="7"/>
    <n v="229.4"/>
    <n v="1"/>
  </r>
  <r>
    <x v="662"/>
    <x v="2"/>
    <s v="2024-2025"/>
    <x v="0"/>
    <x v="58"/>
    <x v="0"/>
    <x v="0"/>
    <n v="6027"/>
    <x v="0"/>
    <x v="0"/>
    <x v="5"/>
    <x v="5"/>
    <n v="229.40000000000003"/>
    <n v="1"/>
  </r>
  <r>
    <x v="523"/>
    <x v="1"/>
    <s v="2022-2023"/>
    <x v="0"/>
    <x v="84"/>
    <x v="3"/>
    <x v="3"/>
    <n v="4215"/>
    <x v="0"/>
    <x v="3"/>
    <x v="4"/>
    <x v="4"/>
    <n v="229.63"/>
    <n v="1"/>
  </r>
  <r>
    <x v="293"/>
    <x v="0"/>
    <s v="2023-2024"/>
    <x v="0"/>
    <x v="54"/>
    <x v="4"/>
    <x v="4"/>
    <n v="3030"/>
    <x v="0"/>
    <x v="7"/>
    <x v="7"/>
    <x v="7"/>
    <n v="230.62999999999997"/>
    <n v="1"/>
  </r>
  <r>
    <x v="365"/>
    <x v="0"/>
    <s v="2023-2024"/>
    <x v="1"/>
    <x v="53"/>
    <x v="3"/>
    <x v="3"/>
    <n v="4119"/>
    <x v="0"/>
    <x v="10"/>
    <x v="1"/>
    <x v="1"/>
    <n v="230.93999999999997"/>
    <n v="1"/>
  </r>
  <r>
    <x v="216"/>
    <x v="0"/>
    <s v="2023-2024"/>
    <x v="0"/>
    <x v="16"/>
    <x v="0"/>
    <x v="0"/>
    <n v="6030"/>
    <x v="0"/>
    <x v="0"/>
    <x v="4"/>
    <x v="4"/>
    <n v="231.04"/>
    <n v="1"/>
  </r>
  <r>
    <x v="223"/>
    <x v="1"/>
    <s v="2022-2023"/>
    <x v="0"/>
    <x v="20"/>
    <x v="4"/>
    <x v="4"/>
    <n v="3429"/>
    <x v="0"/>
    <x v="8"/>
    <x v="7"/>
    <x v="7"/>
    <n v="231.19"/>
    <n v="1"/>
  </r>
  <r>
    <x v="647"/>
    <x v="0"/>
    <s v="2023-2024"/>
    <x v="0"/>
    <x v="62"/>
    <x v="0"/>
    <x v="0"/>
    <n v="6112"/>
    <x v="0"/>
    <x v="14"/>
    <x v="1"/>
    <x v="1"/>
    <n v="231.23"/>
    <n v="1"/>
  </r>
  <r>
    <x v="306"/>
    <x v="2"/>
    <s v="2024-2025"/>
    <x v="1"/>
    <x v="71"/>
    <x v="6"/>
    <x v="6"/>
    <n v="5043"/>
    <x v="0"/>
    <x v="13"/>
    <x v="6"/>
    <x v="6"/>
    <n v="231.54"/>
    <n v="1"/>
  </r>
  <r>
    <x v="371"/>
    <x v="2"/>
    <s v="2024-2025"/>
    <x v="1"/>
    <x v="46"/>
    <x v="3"/>
    <x v="3"/>
    <n v="4740"/>
    <x v="0"/>
    <x v="17"/>
    <x v="5"/>
    <x v="5"/>
    <n v="231.64000000000001"/>
    <n v="1"/>
  </r>
  <r>
    <x v="87"/>
    <x v="0"/>
    <s v="2023-2024"/>
    <x v="0"/>
    <x v="71"/>
    <x v="6"/>
    <x v="6"/>
    <n v="5043"/>
    <x v="0"/>
    <x v="13"/>
    <x v="3"/>
    <x v="3"/>
    <n v="231.76000000000002"/>
    <n v="1"/>
  </r>
  <r>
    <x v="395"/>
    <x v="1"/>
    <s v="2022-2023"/>
    <x v="1"/>
    <x v="9"/>
    <x v="4"/>
    <x v="4"/>
    <n v="3076"/>
    <x v="0"/>
    <x v="7"/>
    <x v="2"/>
    <x v="2"/>
    <n v="232.06"/>
    <n v="1"/>
  </r>
  <r>
    <x v="221"/>
    <x v="0"/>
    <s v="2023-2024"/>
    <x v="0"/>
    <x v="2"/>
    <x v="2"/>
    <x v="2"/>
    <n v="2617"/>
    <x v="0"/>
    <x v="2"/>
    <x v="7"/>
    <x v="7"/>
    <n v="232.54999999999995"/>
    <n v="1"/>
  </r>
  <r>
    <x v="596"/>
    <x v="0"/>
    <s v="2023-2024"/>
    <x v="0"/>
    <x v="6"/>
    <x v="0"/>
    <x v="0"/>
    <n v="6010"/>
    <x v="0"/>
    <x v="0"/>
    <x v="1"/>
    <x v="1"/>
    <n v="232.67000000000002"/>
    <n v="1"/>
  </r>
  <r>
    <x v="19"/>
    <x v="0"/>
    <s v="2023-2024"/>
    <x v="1"/>
    <x v="79"/>
    <x v="6"/>
    <x v="6"/>
    <n v="5290"/>
    <x v="0"/>
    <x v="18"/>
    <x v="1"/>
    <x v="1"/>
    <n v="232.78"/>
    <n v="1"/>
  </r>
  <r>
    <x v="113"/>
    <x v="2"/>
    <s v="2024-2025"/>
    <x v="1"/>
    <x v="75"/>
    <x v="0"/>
    <x v="0"/>
    <n v="6450"/>
    <x v="0"/>
    <x v="20"/>
    <x v="5"/>
    <x v="5"/>
    <n v="232.91000000000003"/>
    <n v="1"/>
  </r>
  <r>
    <x v="681"/>
    <x v="2"/>
    <s v="2024-2025"/>
    <x v="0"/>
    <x v="8"/>
    <x v="1"/>
    <x v="1"/>
    <n v="2158"/>
    <x v="0"/>
    <x v="4"/>
    <x v="6"/>
    <x v="6"/>
    <n v="233.18"/>
    <n v="1"/>
  </r>
  <r>
    <x v="606"/>
    <x v="0"/>
    <s v="2023-2024"/>
    <x v="0"/>
    <x v="15"/>
    <x v="1"/>
    <x v="1"/>
    <n v="2020"/>
    <x v="0"/>
    <x v="5"/>
    <x v="3"/>
    <x v="3"/>
    <n v="233.82999999999998"/>
    <n v="1"/>
  </r>
  <r>
    <x v="622"/>
    <x v="0"/>
    <s v="2023-2024"/>
    <x v="0"/>
    <x v="68"/>
    <x v="7"/>
    <x v="7"/>
    <n v="800"/>
    <x v="0"/>
    <x v="19"/>
    <x v="9"/>
    <x v="9"/>
    <n v="233.93"/>
    <n v="1"/>
  </r>
  <r>
    <x v="493"/>
    <x v="1"/>
    <s v="2022-2023"/>
    <x v="1"/>
    <x v="14"/>
    <x v="1"/>
    <x v="1"/>
    <n v="2790"/>
    <x v="0"/>
    <x v="11"/>
    <x v="6"/>
    <x v="6"/>
    <n v="234.14"/>
    <n v="1"/>
  </r>
  <r>
    <x v="155"/>
    <x v="2"/>
    <s v="2024-2025"/>
    <x v="0"/>
    <x v="30"/>
    <x v="4"/>
    <x v="4"/>
    <n v="3131"/>
    <x v="0"/>
    <x v="6"/>
    <x v="1"/>
    <x v="1"/>
    <n v="234.53"/>
    <n v="1"/>
  </r>
  <r>
    <x v="322"/>
    <x v="0"/>
    <s v="2023-2024"/>
    <x v="0"/>
    <x v="78"/>
    <x v="1"/>
    <x v="1"/>
    <n v="2141"/>
    <x v="0"/>
    <x v="4"/>
    <x v="1"/>
    <x v="1"/>
    <n v="234.54"/>
    <n v="1"/>
  </r>
  <r>
    <x v="394"/>
    <x v="0"/>
    <s v="2023-2024"/>
    <x v="1"/>
    <x v="56"/>
    <x v="1"/>
    <x v="1"/>
    <n v="2795"/>
    <x v="0"/>
    <x v="11"/>
    <x v="3"/>
    <x v="3"/>
    <n v="234.68"/>
    <n v="1"/>
  </r>
  <r>
    <x v="330"/>
    <x v="0"/>
    <s v="2023-2024"/>
    <x v="0"/>
    <x v="64"/>
    <x v="1"/>
    <x v="1"/>
    <n v="2350"/>
    <x v="0"/>
    <x v="1"/>
    <x v="6"/>
    <x v="6"/>
    <n v="234.90999999999997"/>
    <n v="1"/>
  </r>
  <r>
    <x v="403"/>
    <x v="0"/>
    <s v="2023-2024"/>
    <x v="1"/>
    <x v="14"/>
    <x v="1"/>
    <x v="1"/>
    <n v="2790"/>
    <x v="0"/>
    <x v="11"/>
    <x v="4"/>
    <x v="4"/>
    <n v="235.48000000000002"/>
    <n v="1"/>
  </r>
  <r>
    <x v="351"/>
    <x v="0"/>
    <s v="2023-2024"/>
    <x v="0"/>
    <x v="89"/>
    <x v="4"/>
    <x v="4"/>
    <n v="3136"/>
    <x v="0"/>
    <x v="6"/>
    <x v="7"/>
    <x v="7"/>
    <n v="235.59"/>
    <n v="1"/>
  </r>
  <r>
    <x v="321"/>
    <x v="0"/>
    <s v="2023-2024"/>
    <x v="1"/>
    <x v="19"/>
    <x v="1"/>
    <x v="1"/>
    <n v="2800"/>
    <x v="0"/>
    <x v="11"/>
    <x v="2"/>
    <x v="2"/>
    <n v="236.00000000000006"/>
    <n v="1"/>
  </r>
  <r>
    <x v="287"/>
    <x v="0"/>
    <s v="2023-2024"/>
    <x v="1"/>
    <x v="24"/>
    <x v="1"/>
    <x v="1"/>
    <n v="2120"/>
    <x v="0"/>
    <x v="4"/>
    <x v="4"/>
    <x v="4"/>
    <n v="236.66000000000003"/>
    <n v="1"/>
  </r>
  <r>
    <x v="167"/>
    <x v="2"/>
    <s v="2024-2025"/>
    <x v="0"/>
    <x v="77"/>
    <x v="5"/>
    <x v="5"/>
    <n v="7018"/>
    <x v="0"/>
    <x v="9"/>
    <x v="3"/>
    <x v="3"/>
    <n v="236.77999999999997"/>
    <n v="1"/>
  </r>
  <r>
    <x v="347"/>
    <x v="0"/>
    <s v="2023-2024"/>
    <x v="1"/>
    <x v="75"/>
    <x v="0"/>
    <x v="0"/>
    <n v="6450"/>
    <x v="0"/>
    <x v="20"/>
    <x v="4"/>
    <x v="4"/>
    <n v="236.79"/>
    <n v="1"/>
  </r>
  <r>
    <x v="586"/>
    <x v="0"/>
    <s v="2023-2024"/>
    <x v="0"/>
    <x v="89"/>
    <x v="4"/>
    <x v="4"/>
    <n v="3136"/>
    <x v="0"/>
    <x v="6"/>
    <x v="2"/>
    <x v="2"/>
    <n v="237.59"/>
    <n v="1"/>
  </r>
  <r>
    <x v="273"/>
    <x v="1"/>
    <s v="2022-2023"/>
    <x v="1"/>
    <x v="36"/>
    <x v="4"/>
    <x v="4"/>
    <n v="3148"/>
    <x v="0"/>
    <x v="6"/>
    <x v="8"/>
    <x v="8"/>
    <n v="237.69"/>
    <n v="1"/>
  </r>
  <r>
    <x v="326"/>
    <x v="0"/>
    <s v="2023-2024"/>
    <x v="0"/>
    <x v="26"/>
    <x v="0"/>
    <x v="0"/>
    <n v="6280"/>
    <x v="0"/>
    <x v="14"/>
    <x v="0"/>
    <x v="0"/>
    <n v="237.81"/>
    <n v="1"/>
  </r>
  <r>
    <x v="127"/>
    <x v="1"/>
    <s v="2022-2023"/>
    <x v="1"/>
    <x v="3"/>
    <x v="3"/>
    <x v="3"/>
    <n v="4220"/>
    <x v="0"/>
    <x v="3"/>
    <x v="5"/>
    <x v="5"/>
    <n v="238.1"/>
    <n v="1"/>
  </r>
  <r>
    <x v="231"/>
    <x v="0"/>
    <s v="2023-2024"/>
    <x v="1"/>
    <x v="43"/>
    <x v="1"/>
    <x v="1"/>
    <n v="2560"/>
    <x v="0"/>
    <x v="2"/>
    <x v="2"/>
    <x v="2"/>
    <n v="238.21"/>
    <n v="1"/>
  </r>
  <r>
    <x v="433"/>
    <x v="0"/>
    <s v="2023-2024"/>
    <x v="0"/>
    <x v="59"/>
    <x v="3"/>
    <x v="3"/>
    <n v="4509"/>
    <x v="0"/>
    <x v="3"/>
    <x v="1"/>
    <x v="1"/>
    <n v="238.78000000000003"/>
    <n v="1"/>
  </r>
  <r>
    <x v="559"/>
    <x v="0"/>
    <s v="2023-2024"/>
    <x v="1"/>
    <x v="83"/>
    <x v="0"/>
    <x v="0"/>
    <n v="6052"/>
    <x v="0"/>
    <x v="0"/>
    <x v="1"/>
    <x v="1"/>
    <n v="239.52"/>
    <n v="1"/>
  </r>
  <r>
    <x v="255"/>
    <x v="0"/>
    <s v="2023-2024"/>
    <x v="0"/>
    <x v="41"/>
    <x v="5"/>
    <x v="5"/>
    <n v="7320"/>
    <x v="0"/>
    <x v="9"/>
    <x v="0"/>
    <x v="0"/>
    <n v="239.82999999999998"/>
    <n v="1"/>
  </r>
  <r>
    <x v="510"/>
    <x v="1"/>
    <s v="2022-2023"/>
    <x v="0"/>
    <x v="86"/>
    <x v="0"/>
    <x v="0"/>
    <n v="6725"/>
    <x v="0"/>
    <x v="20"/>
    <x v="3"/>
    <x v="3"/>
    <n v="239.83"/>
    <n v="1"/>
  </r>
  <r>
    <x v="450"/>
    <x v="1"/>
    <s v="2022-2023"/>
    <x v="0"/>
    <x v="47"/>
    <x v="1"/>
    <x v="1"/>
    <n v="2101"/>
    <x v="0"/>
    <x v="4"/>
    <x v="4"/>
    <x v="4"/>
    <n v="239.84"/>
    <n v="1"/>
  </r>
  <r>
    <x v="188"/>
    <x v="0"/>
    <s v="2023-2024"/>
    <x v="0"/>
    <x v="89"/>
    <x v="4"/>
    <x v="4"/>
    <n v="3136"/>
    <x v="0"/>
    <x v="6"/>
    <x v="9"/>
    <x v="9"/>
    <n v="239.92"/>
    <n v="1"/>
  </r>
  <r>
    <x v="479"/>
    <x v="2"/>
    <s v="2024-2025"/>
    <x v="0"/>
    <x v="95"/>
    <x v="7"/>
    <x v="7"/>
    <n v="870"/>
    <x v="0"/>
    <x v="19"/>
    <x v="9"/>
    <x v="9"/>
    <n v="239.94"/>
    <n v="1"/>
  </r>
  <r>
    <x v="315"/>
    <x v="0"/>
    <s v="2023-2024"/>
    <x v="1"/>
    <x v="81"/>
    <x v="3"/>
    <x v="3"/>
    <n v="4680"/>
    <x v="0"/>
    <x v="17"/>
    <x v="9"/>
    <x v="9"/>
    <n v="239.94"/>
    <n v="1"/>
  </r>
  <r>
    <x v="284"/>
    <x v="2"/>
    <s v="2024-2025"/>
    <x v="0"/>
    <x v="59"/>
    <x v="3"/>
    <x v="3"/>
    <n v="4509"/>
    <x v="0"/>
    <x v="3"/>
    <x v="6"/>
    <x v="6"/>
    <n v="239.94"/>
    <n v="1"/>
  </r>
  <r>
    <x v="691"/>
    <x v="2"/>
    <s v="2024-2025"/>
    <x v="1"/>
    <x v="14"/>
    <x v="1"/>
    <x v="1"/>
    <n v="2790"/>
    <x v="0"/>
    <x v="11"/>
    <x v="5"/>
    <x v="5"/>
    <n v="240.01"/>
    <n v="1"/>
  </r>
  <r>
    <x v="569"/>
    <x v="1"/>
    <s v="2022-2023"/>
    <x v="0"/>
    <x v="26"/>
    <x v="0"/>
    <x v="0"/>
    <n v="6280"/>
    <x v="0"/>
    <x v="14"/>
    <x v="2"/>
    <x v="2"/>
    <n v="240.70999999999998"/>
    <n v="1"/>
  </r>
  <r>
    <x v="553"/>
    <x v="2"/>
    <s v="2024-2025"/>
    <x v="0"/>
    <x v="39"/>
    <x v="0"/>
    <x v="0"/>
    <n v="6330"/>
    <x v="0"/>
    <x v="14"/>
    <x v="3"/>
    <x v="3"/>
    <n v="240.82"/>
    <n v="1"/>
  </r>
  <r>
    <x v="209"/>
    <x v="2"/>
    <s v="2024-2025"/>
    <x v="0"/>
    <x v="49"/>
    <x v="4"/>
    <x v="4"/>
    <n v="3134"/>
    <x v="0"/>
    <x v="6"/>
    <x v="0"/>
    <x v="0"/>
    <n v="240.93"/>
    <n v="1"/>
  </r>
  <r>
    <x v="221"/>
    <x v="0"/>
    <s v="2023-2024"/>
    <x v="0"/>
    <x v="62"/>
    <x v="0"/>
    <x v="0"/>
    <n v="6112"/>
    <x v="0"/>
    <x v="14"/>
    <x v="4"/>
    <x v="4"/>
    <n v="241.28000000000003"/>
    <n v="1"/>
  </r>
  <r>
    <x v="106"/>
    <x v="0"/>
    <s v="2023-2024"/>
    <x v="0"/>
    <x v="89"/>
    <x v="4"/>
    <x v="4"/>
    <n v="3136"/>
    <x v="0"/>
    <x v="6"/>
    <x v="0"/>
    <x v="0"/>
    <n v="241.33"/>
    <n v="1"/>
  </r>
  <r>
    <x v="428"/>
    <x v="0"/>
    <s v="2023-2024"/>
    <x v="0"/>
    <x v="50"/>
    <x v="4"/>
    <x v="4"/>
    <n v="3179"/>
    <x v="0"/>
    <x v="6"/>
    <x v="2"/>
    <x v="2"/>
    <n v="241.51999999999998"/>
    <n v="1"/>
  </r>
  <r>
    <x v="332"/>
    <x v="0"/>
    <s v="2023-2024"/>
    <x v="0"/>
    <x v="52"/>
    <x v="3"/>
    <x v="3"/>
    <n v="4053"/>
    <x v="0"/>
    <x v="10"/>
    <x v="5"/>
    <x v="5"/>
    <n v="241.72"/>
    <n v="1"/>
  </r>
  <r>
    <x v="514"/>
    <x v="1"/>
    <s v="2022-2023"/>
    <x v="0"/>
    <x v="2"/>
    <x v="2"/>
    <x v="2"/>
    <n v="2617"/>
    <x v="0"/>
    <x v="2"/>
    <x v="3"/>
    <x v="3"/>
    <n v="241.85"/>
    <n v="1"/>
  </r>
  <r>
    <x v="260"/>
    <x v="1"/>
    <s v="2022-2023"/>
    <x v="0"/>
    <x v="76"/>
    <x v="1"/>
    <x v="1"/>
    <n v="2031"/>
    <x v="0"/>
    <x v="5"/>
    <x v="1"/>
    <x v="1"/>
    <n v="242.06"/>
    <n v="1"/>
  </r>
  <r>
    <x v="490"/>
    <x v="0"/>
    <s v="2023-2024"/>
    <x v="0"/>
    <x v="16"/>
    <x v="0"/>
    <x v="0"/>
    <n v="6030"/>
    <x v="0"/>
    <x v="0"/>
    <x v="1"/>
    <x v="1"/>
    <n v="242.20999999999998"/>
    <n v="1"/>
  </r>
  <r>
    <x v="499"/>
    <x v="0"/>
    <s v="2023-2024"/>
    <x v="1"/>
    <x v="0"/>
    <x v="0"/>
    <x v="0"/>
    <n v="6021"/>
    <x v="0"/>
    <x v="0"/>
    <x v="3"/>
    <x v="3"/>
    <n v="242.3"/>
    <n v="1"/>
  </r>
  <r>
    <x v="65"/>
    <x v="2"/>
    <s v="2024-2025"/>
    <x v="0"/>
    <x v="13"/>
    <x v="1"/>
    <x v="1"/>
    <n v="2480"/>
    <x v="0"/>
    <x v="1"/>
    <x v="6"/>
    <x v="6"/>
    <n v="242.32999999999998"/>
    <n v="1"/>
  </r>
  <r>
    <x v="556"/>
    <x v="0"/>
    <s v="2023-2024"/>
    <x v="0"/>
    <x v="48"/>
    <x v="3"/>
    <x v="3"/>
    <n v="4566"/>
    <x v="0"/>
    <x v="15"/>
    <x v="5"/>
    <x v="5"/>
    <n v="242.57000000000002"/>
    <n v="1"/>
  </r>
  <r>
    <x v="366"/>
    <x v="1"/>
    <s v="2022-2023"/>
    <x v="1"/>
    <x v="70"/>
    <x v="4"/>
    <x v="4"/>
    <n v="3400"/>
    <x v="0"/>
    <x v="8"/>
    <x v="7"/>
    <x v="7"/>
    <n v="242.72000000000003"/>
    <n v="1"/>
  </r>
  <r>
    <x v="42"/>
    <x v="0"/>
    <s v="2023-2024"/>
    <x v="0"/>
    <x v="40"/>
    <x v="4"/>
    <x v="4"/>
    <n v="3353"/>
    <x v="0"/>
    <x v="8"/>
    <x v="3"/>
    <x v="3"/>
    <n v="242.86"/>
    <n v="1"/>
  </r>
  <r>
    <x v="63"/>
    <x v="1"/>
    <s v="2022-2023"/>
    <x v="0"/>
    <x v="8"/>
    <x v="1"/>
    <x v="1"/>
    <n v="2158"/>
    <x v="0"/>
    <x v="4"/>
    <x v="4"/>
    <x v="4"/>
    <n v="243.72000000000003"/>
    <n v="1"/>
  </r>
  <r>
    <x v="619"/>
    <x v="0"/>
    <s v="2023-2024"/>
    <x v="0"/>
    <x v="37"/>
    <x v="1"/>
    <x v="1"/>
    <n v="2750"/>
    <x v="0"/>
    <x v="11"/>
    <x v="3"/>
    <x v="3"/>
    <n v="243.73999999999998"/>
    <n v="1"/>
  </r>
  <r>
    <x v="86"/>
    <x v="1"/>
    <s v="2022-2023"/>
    <x v="0"/>
    <x v="38"/>
    <x v="3"/>
    <x v="3"/>
    <n v="4802"/>
    <x v="0"/>
    <x v="12"/>
    <x v="3"/>
    <x v="3"/>
    <n v="243.83"/>
    <n v="1"/>
  </r>
  <r>
    <x v="593"/>
    <x v="0"/>
    <s v="2023-2024"/>
    <x v="0"/>
    <x v="38"/>
    <x v="3"/>
    <x v="3"/>
    <n v="4802"/>
    <x v="0"/>
    <x v="12"/>
    <x v="0"/>
    <x v="0"/>
    <n v="244.92000000000002"/>
    <n v="1"/>
  </r>
  <r>
    <x v="132"/>
    <x v="0"/>
    <s v="2023-2024"/>
    <x v="1"/>
    <x v="22"/>
    <x v="1"/>
    <x v="1"/>
    <n v="2539"/>
    <x v="0"/>
    <x v="2"/>
    <x v="6"/>
    <x v="6"/>
    <n v="245.48"/>
    <n v="1"/>
  </r>
  <r>
    <x v="19"/>
    <x v="0"/>
    <s v="2023-2024"/>
    <x v="1"/>
    <x v="83"/>
    <x v="0"/>
    <x v="0"/>
    <n v="6052"/>
    <x v="0"/>
    <x v="0"/>
    <x v="9"/>
    <x v="9"/>
    <n v="245.59"/>
    <n v="1"/>
  </r>
  <r>
    <x v="412"/>
    <x v="0"/>
    <s v="2023-2024"/>
    <x v="0"/>
    <x v="16"/>
    <x v="0"/>
    <x v="0"/>
    <n v="6030"/>
    <x v="0"/>
    <x v="0"/>
    <x v="3"/>
    <x v="3"/>
    <n v="245.63"/>
    <n v="1"/>
  </r>
  <r>
    <x v="396"/>
    <x v="0"/>
    <s v="2023-2024"/>
    <x v="0"/>
    <x v="91"/>
    <x v="1"/>
    <x v="1"/>
    <n v="2064"/>
    <x v="0"/>
    <x v="5"/>
    <x v="3"/>
    <x v="3"/>
    <n v="245.79000000000002"/>
    <n v="1"/>
  </r>
  <r>
    <x v="440"/>
    <x v="0"/>
    <s v="2023-2024"/>
    <x v="0"/>
    <x v="1"/>
    <x v="1"/>
    <x v="1"/>
    <n v="2478"/>
    <x v="0"/>
    <x v="1"/>
    <x v="6"/>
    <x v="6"/>
    <n v="245.98000000000002"/>
    <n v="1"/>
  </r>
  <r>
    <x v="9"/>
    <x v="0"/>
    <s v="2023-2024"/>
    <x v="0"/>
    <x v="51"/>
    <x v="4"/>
    <x v="4"/>
    <n v="3630"/>
    <x v="0"/>
    <x v="16"/>
    <x v="3"/>
    <x v="3"/>
    <n v="246.26"/>
    <n v="1"/>
  </r>
  <r>
    <x v="322"/>
    <x v="0"/>
    <s v="2023-2024"/>
    <x v="1"/>
    <x v="74"/>
    <x v="1"/>
    <x v="1"/>
    <n v="2485"/>
    <x v="0"/>
    <x v="1"/>
    <x v="3"/>
    <x v="3"/>
    <n v="246.42000000000002"/>
    <n v="1"/>
  </r>
  <r>
    <x v="273"/>
    <x v="1"/>
    <s v="2022-2023"/>
    <x v="1"/>
    <x v="9"/>
    <x v="4"/>
    <x v="4"/>
    <n v="3076"/>
    <x v="0"/>
    <x v="7"/>
    <x v="6"/>
    <x v="6"/>
    <n v="247.39"/>
    <n v="1"/>
  </r>
  <r>
    <x v="230"/>
    <x v="1"/>
    <s v="2022-2023"/>
    <x v="0"/>
    <x v="49"/>
    <x v="4"/>
    <x v="4"/>
    <n v="3134"/>
    <x v="0"/>
    <x v="6"/>
    <x v="9"/>
    <x v="9"/>
    <n v="248.01999999999998"/>
    <n v="1"/>
  </r>
  <r>
    <x v="56"/>
    <x v="2"/>
    <s v="2024-2025"/>
    <x v="0"/>
    <x v="61"/>
    <x v="6"/>
    <x v="6"/>
    <n v="5343"/>
    <x v="0"/>
    <x v="18"/>
    <x v="7"/>
    <x v="7"/>
    <n v="248.08"/>
    <n v="1"/>
  </r>
  <r>
    <x v="456"/>
    <x v="0"/>
    <s v="2023-2024"/>
    <x v="0"/>
    <x v="89"/>
    <x v="4"/>
    <x v="4"/>
    <n v="3136"/>
    <x v="0"/>
    <x v="6"/>
    <x v="4"/>
    <x v="4"/>
    <n v="248.3"/>
    <n v="1"/>
  </r>
  <r>
    <x v="516"/>
    <x v="2"/>
    <s v="2024-2025"/>
    <x v="0"/>
    <x v="67"/>
    <x v="3"/>
    <x v="3"/>
    <n v="4551"/>
    <x v="0"/>
    <x v="15"/>
    <x v="5"/>
    <x v="5"/>
    <n v="248.37"/>
    <n v="1"/>
  </r>
  <r>
    <x v="60"/>
    <x v="0"/>
    <s v="2023-2024"/>
    <x v="0"/>
    <x v="2"/>
    <x v="2"/>
    <x v="2"/>
    <n v="2617"/>
    <x v="0"/>
    <x v="2"/>
    <x v="6"/>
    <x v="6"/>
    <n v="248.51000000000002"/>
    <n v="1"/>
  </r>
  <r>
    <x v="135"/>
    <x v="0"/>
    <s v="2023-2024"/>
    <x v="0"/>
    <x v="65"/>
    <x v="1"/>
    <x v="1"/>
    <n v="2131"/>
    <x v="0"/>
    <x v="4"/>
    <x v="6"/>
    <x v="6"/>
    <n v="248.57"/>
    <n v="1"/>
  </r>
  <r>
    <x v="375"/>
    <x v="0"/>
    <s v="2023-2024"/>
    <x v="0"/>
    <x v="39"/>
    <x v="0"/>
    <x v="0"/>
    <n v="6330"/>
    <x v="0"/>
    <x v="14"/>
    <x v="4"/>
    <x v="4"/>
    <n v="248.59"/>
    <n v="1"/>
  </r>
  <r>
    <x v="714"/>
    <x v="0"/>
    <s v="2023-2024"/>
    <x v="0"/>
    <x v="92"/>
    <x v="3"/>
    <x v="3"/>
    <n v="4305"/>
    <x v="0"/>
    <x v="3"/>
    <x v="3"/>
    <x v="3"/>
    <n v="248.76000000000002"/>
    <n v="1"/>
  </r>
  <r>
    <x v="581"/>
    <x v="0"/>
    <s v="2023-2024"/>
    <x v="0"/>
    <x v="41"/>
    <x v="5"/>
    <x v="5"/>
    <n v="7320"/>
    <x v="0"/>
    <x v="9"/>
    <x v="4"/>
    <x v="4"/>
    <n v="249.38000000000002"/>
    <n v="1"/>
  </r>
  <r>
    <x v="694"/>
    <x v="2"/>
    <s v="2024-2025"/>
    <x v="1"/>
    <x v="85"/>
    <x v="0"/>
    <x v="0"/>
    <n v="6530"/>
    <x v="0"/>
    <x v="20"/>
    <x v="6"/>
    <x v="6"/>
    <n v="249.57"/>
    <n v="1"/>
  </r>
  <r>
    <x v="44"/>
    <x v="0"/>
    <s v="2023-2024"/>
    <x v="0"/>
    <x v="91"/>
    <x v="1"/>
    <x v="1"/>
    <n v="2064"/>
    <x v="0"/>
    <x v="5"/>
    <x v="3"/>
    <x v="3"/>
    <n v="249.91"/>
    <n v="1"/>
  </r>
  <r>
    <x v="652"/>
    <x v="2"/>
    <s v="2024-2025"/>
    <x v="0"/>
    <x v="73"/>
    <x v="6"/>
    <x v="6"/>
    <n v="5607"/>
    <x v="0"/>
    <x v="18"/>
    <x v="0"/>
    <x v="0"/>
    <n v="250.28000000000003"/>
    <n v="1"/>
  </r>
  <r>
    <x v="15"/>
    <x v="0"/>
    <s v="2023-2024"/>
    <x v="0"/>
    <x v="15"/>
    <x v="1"/>
    <x v="1"/>
    <n v="2020"/>
    <x v="0"/>
    <x v="5"/>
    <x v="5"/>
    <x v="5"/>
    <n v="250.46"/>
    <n v="1"/>
  </r>
  <r>
    <x v="450"/>
    <x v="1"/>
    <s v="2022-2023"/>
    <x v="1"/>
    <x v="30"/>
    <x v="4"/>
    <x v="4"/>
    <n v="3131"/>
    <x v="0"/>
    <x v="6"/>
    <x v="0"/>
    <x v="0"/>
    <n v="250.81"/>
    <n v="1"/>
  </r>
  <r>
    <x v="709"/>
    <x v="0"/>
    <s v="2023-2024"/>
    <x v="1"/>
    <x v="65"/>
    <x v="1"/>
    <x v="1"/>
    <n v="2131"/>
    <x v="0"/>
    <x v="4"/>
    <x v="9"/>
    <x v="9"/>
    <n v="251.68"/>
    <n v="1"/>
  </r>
  <r>
    <x v="656"/>
    <x v="1"/>
    <s v="2022-2023"/>
    <x v="1"/>
    <x v="83"/>
    <x v="0"/>
    <x v="0"/>
    <n v="6052"/>
    <x v="0"/>
    <x v="0"/>
    <x v="4"/>
    <x v="4"/>
    <n v="253.38"/>
    <n v="1"/>
  </r>
  <r>
    <x v="67"/>
    <x v="2"/>
    <s v="2024-2025"/>
    <x v="0"/>
    <x v="15"/>
    <x v="1"/>
    <x v="1"/>
    <n v="2020"/>
    <x v="0"/>
    <x v="5"/>
    <x v="3"/>
    <x v="3"/>
    <n v="253.71"/>
    <n v="1"/>
  </r>
  <r>
    <x v="348"/>
    <x v="1"/>
    <s v="2022-2023"/>
    <x v="1"/>
    <x v="87"/>
    <x v="2"/>
    <x v="2"/>
    <n v="2609"/>
    <x v="0"/>
    <x v="2"/>
    <x v="4"/>
    <x v="4"/>
    <n v="253.81"/>
    <n v="1"/>
  </r>
  <r>
    <x v="266"/>
    <x v="1"/>
    <s v="2022-2023"/>
    <x v="0"/>
    <x v="66"/>
    <x v="3"/>
    <x v="3"/>
    <n v="4883"/>
    <x v="0"/>
    <x v="12"/>
    <x v="4"/>
    <x v="4"/>
    <n v="253.82"/>
    <n v="1"/>
  </r>
  <r>
    <x v="566"/>
    <x v="0"/>
    <s v="2023-2024"/>
    <x v="1"/>
    <x v="32"/>
    <x v="6"/>
    <x v="6"/>
    <n v="5169"/>
    <x v="0"/>
    <x v="13"/>
    <x v="4"/>
    <x v="4"/>
    <n v="253.82"/>
    <n v="1"/>
  </r>
  <r>
    <x v="494"/>
    <x v="2"/>
    <s v="2024-2025"/>
    <x v="1"/>
    <x v="32"/>
    <x v="6"/>
    <x v="6"/>
    <n v="5169"/>
    <x v="0"/>
    <x v="13"/>
    <x v="5"/>
    <x v="5"/>
    <n v="254.10000000000002"/>
    <n v="1"/>
  </r>
  <r>
    <x v="438"/>
    <x v="1"/>
    <s v="2022-2023"/>
    <x v="1"/>
    <x v="46"/>
    <x v="3"/>
    <x v="3"/>
    <n v="4740"/>
    <x v="0"/>
    <x v="17"/>
    <x v="3"/>
    <x v="3"/>
    <n v="254.87"/>
    <n v="1"/>
  </r>
  <r>
    <x v="644"/>
    <x v="0"/>
    <s v="2023-2024"/>
    <x v="0"/>
    <x v="89"/>
    <x v="4"/>
    <x v="4"/>
    <n v="3136"/>
    <x v="0"/>
    <x v="6"/>
    <x v="9"/>
    <x v="9"/>
    <n v="255.23000000000002"/>
    <n v="1"/>
  </r>
  <r>
    <x v="596"/>
    <x v="0"/>
    <s v="2023-2024"/>
    <x v="1"/>
    <x v="22"/>
    <x v="1"/>
    <x v="1"/>
    <n v="2539"/>
    <x v="0"/>
    <x v="2"/>
    <x v="2"/>
    <x v="2"/>
    <n v="255.38"/>
    <n v="1"/>
  </r>
  <r>
    <x v="522"/>
    <x v="0"/>
    <s v="2023-2024"/>
    <x v="0"/>
    <x v="2"/>
    <x v="2"/>
    <x v="2"/>
    <n v="2617"/>
    <x v="0"/>
    <x v="2"/>
    <x v="7"/>
    <x v="7"/>
    <n v="255.78999999999996"/>
    <n v="1"/>
  </r>
  <r>
    <x v="339"/>
    <x v="2"/>
    <s v="2024-2025"/>
    <x v="0"/>
    <x v="40"/>
    <x v="4"/>
    <x v="4"/>
    <n v="3353"/>
    <x v="0"/>
    <x v="8"/>
    <x v="6"/>
    <x v="6"/>
    <n v="257.24"/>
    <n v="1"/>
  </r>
  <r>
    <x v="510"/>
    <x v="1"/>
    <s v="2022-2023"/>
    <x v="0"/>
    <x v="54"/>
    <x v="4"/>
    <x v="4"/>
    <n v="3030"/>
    <x v="0"/>
    <x v="7"/>
    <x v="3"/>
    <x v="3"/>
    <n v="257.28999999999996"/>
    <n v="1"/>
  </r>
  <r>
    <x v="205"/>
    <x v="0"/>
    <s v="2023-2024"/>
    <x v="0"/>
    <x v="91"/>
    <x v="1"/>
    <x v="1"/>
    <n v="2064"/>
    <x v="0"/>
    <x v="5"/>
    <x v="3"/>
    <x v="3"/>
    <n v="257.83999999999997"/>
    <n v="1"/>
  </r>
  <r>
    <x v="237"/>
    <x v="0"/>
    <s v="2023-2024"/>
    <x v="0"/>
    <x v="30"/>
    <x v="4"/>
    <x v="4"/>
    <n v="3131"/>
    <x v="0"/>
    <x v="6"/>
    <x v="4"/>
    <x v="4"/>
    <n v="257.93"/>
    <n v="1"/>
  </r>
  <r>
    <x v="401"/>
    <x v="2"/>
    <s v="2024-2025"/>
    <x v="0"/>
    <x v="55"/>
    <x v="3"/>
    <x v="3"/>
    <n v="4703"/>
    <x v="0"/>
    <x v="17"/>
    <x v="7"/>
    <x v="7"/>
    <n v="258.33000000000004"/>
    <n v="1"/>
  </r>
  <r>
    <x v="95"/>
    <x v="1"/>
    <s v="2022-2023"/>
    <x v="1"/>
    <x v="4"/>
    <x v="1"/>
    <x v="1"/>
    <n v="2154"/>
    <x v="0"/>
    <x v="4"/>
    <x v="5"/>
    <x v="5"/>
    <n v="258.35000000000002"/>
    <n v="1"/>
  </r>
  <r>
    <x v="628"/>
    <x v="0"/>
    <s v="2023-2024"/>
    <x v="0"/>
    <x v="26"/>
    <x v="0"/>
    <x v="0"/>
    <n v="6280"/>
    <x v="0"/>
    <x v="14"/>
    <x v="1"/>
    <x v="1"/>
    <n v="258.39999999999998"/>
    <n v="1"/>
  </r>
  <r>
    <x v="69"/>
    <x v="0"/>
    <s v="2023-2024"/>
    <x v="0"/>
    <x v="88"/>
    <x v="6"/>
    <x v="6"/>
    <n v="5011"/>
    <x v="0"/>
    <x v="13"/>
    <x v="2"/>
    <x v="2"/>
    <n v="258.53999999999996"/>
    <n v="1"/>
  </r>
  <r>
    <x v="408"/>
    <x v="1"/>
    <s v="2022-2023"/>
    <x v="1"/>
    <x v="29"/>
    <x v="4"/>
    <x v="4"/>
    <n v="3500"/>
    <x v="0"/>
    <x v="8"/>
    <x v="1"/>
    <x v="1"/>
    <n v="258.74"/>
    <n v="1"/>
  </r>
  <r>
    <x v="578"/>
    <x v="2"/>
    <s v="2024-2025"/>
    <x v="0"/>
    <x v="89"/>
    <x v="4"/>
    <x v="4"/>
    <n v="3136"/>
    <x v="0"/>
    <x v="6"/>
    <x v="7"/>
    <x v="7"/>
    <n v="258.97000000000003"/>
    <n v="1"/>
  </r>
  <r>
    <x v="577"/>
    <x v="0"/>
    <s v="2023-2024"/>
    <x v="1"/>
    <x v="28"/>
    <x v="1"/>
    <x v="1"/>
    <n v="2830"/>
    <x v="0"/>
    <x v="11"/>
    <x v="0"/>
    <x v="0"/>
    <n v="259.31"/>
    <n v="1"/>
  </r>
  <r>
    <x v="487"/>
    <x v="0"/>
    <s v="2023-2024"/>
    <x v="0"/>
    <x v="49"/>
    <x v="4"/>
    <x v="4"/>
    <n v="3134"/>
    <x v="0"/>
    <x v="6"/>
    <x v="3"/>
    <x v="3"/>
    <n v="259.78000000000003"/>
    <n v="1"/>
  </r>
  <r>
    <x v="609"/>
    <x v="0"/>
    <s v="2023-2024"/>
    <x v="1"/>
    <x v="29"/>
    <x v="4"/>
    <x v="4"/>
    <n v="3500"/>
    <x v="0"/>
    <x v="8"/>
    <x v="3"/>
    <x v="3"/>
    <n v="259.87"/>
    <n v="1"/>
  </r>
  <r>
    <x v="169"/>
    <x v="0"/>
    <s v="2023-2024"/>
    <x v="0"/>
    <x v="94"/>
    <x v="5"/>
    <x v="5"/>
    <n v="7250"/>
    <x v="0"/>
    <x v="9"/>
    <x v="6"/>
    <x v="6"/>
    <n v="260.57"/>
    <n v="1"/>
  </r>
  <r>
    <x v="601"/>
    <x v="0"/>
    <s v="2023-2024"/>
    <x v="1"/>
    <x v="7"/>
    <x v="4"/>
    <x v="4"/>
    <n v="3175"/>
    <x v="0"/>
    <x v="6"/>
    <x v="1"/>
    <x v="1"/>
    <n v="260.7"/>
    <n v="1"/>
  </r>
  <r>
    <x v="304"/>
    <x v="1"/>
    <s v="2022-2023"/>
    <x v="0"/>
    <x v="39"/>
    <x v="0"/>
    <x v="0"/>
    <n v="6330"/>
    <x v="0"/>
    <x v="14"/>
    <x v="4"/>
    <x v="4"/>
    <n v="260.73"/>
    <n v="1"/>
  </r>
  <r>
    <x v="301"/>
    <x v="1"/>
    <s v="2022-2023"/>
    <x v="0"/>
    <x v="59"/>
    <x v="3"/>
    <x v="3"/>
    <n v="4509"/>
    <x v="0"/>
    <x v="3"/>
    <x v="6"/>
    <x v="6"/>
    <n v="260.73"/>
    <n v="1"/>
  </r>
  <r>
    <x v="579"/>
    <x v="0"/>
    <s v="2023-2024"/>
    <x v="0"/>
    <x v="51"/>
    <x v="4"/>
    <x v="4"/>
    <n v="3630"/>
    <x v="0"/>
    <x v="16"/>
    <x v="5"/>
    <x v="5"/>
    <n v="261.01"/>
    <n v="1"/>
  </r>
  <r>
    <x v="231"/>
    <x v="0"/>
    <s v="2023-2024"/>
    <x v="0"/>
    <x v="31"/>
    <x v="1"/>
    <x v="1"/>
    <n v="2116"/>
    <x v="0"/>
    <x v="4"/>
    <x v="5"/>
    <x v="5"/>
    <n v="261.25000000000006"/>
    <n v="1"/>
  </r>
  <r>
    <x v="648"/>
    <x v="1"/>
    <s v="2022-2023"/>
    <x v="0"/>
    <x v="79"/>
    <x v="6"/>
    <x v="6"/>
    <n v="5290"/>
    <x v="0"/>
    <x v="18"/>
    <x v="5"/>
    <x v="5"/>
    <n v="261.36"/>
    <n v="1"/>
  </r>
  <r>
    <x v="59"/>
    <x v="0"/>
    <s v="2023-2024"/>
    <x v="0"/>
    <x v="12"/>
    <x v="3"/>
    <x v="3"/>
    <n v="4068"/>
    <x v="0"/>
    <x v="10"/>
    <x v="2"/>
    <x v="2"/>
    <n v="261.46000000000004"/>
    <n v="1"/>
  </r>
  <r>
    <x v="695"/>
    <x v="0"/>
    <s v="2023-2024"/>
    <x v="1"/>
    <x v="33"/>
    <x v="4"/>
    <x v="4"/>
    <n v="3280"/>
    <x v="0"/>
    <x v="8"/>
    <x v="7"/>
    <x v="7"/>
    <n v="261.7"/>
    <n v="1"/>
  </r>
  <r>
    <x v="83"/>
    <x v="1"/>
    <s v="2022-2023"/>
    <x v="0"/>
    <x v="3"/>
    <x v="3"/>
    <x v="3"/>
    <n v="4220"/>
    <x v="0"/>
    <x v="3"/>
    <x v="5"/>
    <x v="5"/>
    <n v="261.73"/>
    <n v="1"/>
  </r>
  <r>
    <x v="628"/>
    <x v="0"/>
    <s v="2023-2024"/>
    <x v="0"/>
    <x v="48"/>
    <x v="3"/>
    <x v="3"/>
    <n v="4566"/>
    <x v="0"/>
    <x v="15"/>
    <x v="3"/>
    <x v="3"/>
    <n v="262.36"/>
    <n v="1"/>
  </r>
  <r>
    <x v="702"/>
    <x v="0"/>
    <s v="2023-2024"/>
    <x v="0"/>
    <x v="84"/>
    <x v="3"/>
    <x v="3"/>
    <n v="4215"/>
    <x v="0"/>
    <x v="3"/>
    <x v="1"/>
    <x v="1"/>
    <n v="262.47000000000003"/>
    <n v="1"/>
  </r>
  <r>
    <x v="240"/>
    <x v="2"/>
    <s v="2024-2025"/>
    <x v="0"/>
    <x v="55"/>
    <x v="3"/>
    <x v="3"/>
    <n v="4703"/>
    <x v="0"/>
    <x v="17"/>
    <x v="7"/>
    <x v="7"/>
    <n v="262.58999999999997"/>
    <n v="1"/>
  </r>
  <r>
    <x v="505"/>
    <x v="1"/>
    <s v="2022-2023"/>
    <x v="0"/>
    <x v="31"/>
    <x v="1"/>
    <x v="1"/>
    <n v="2116"/>
    <x v="0"/>
    <x v="4"/>
    <x v="6"/>
    <x v="6"/>
    <n v="262.82"/>
    <n v="1"/>
  </r>
  <r>
    <x v="276"/>
    <x v="0"/>
    <s v="2023-2024"/>
    <x v="0"/>
    <x v="79"/>
    <x v="6"/>
    <x v="6"/>
    <n v="5290"/>
    <x v="0"/>
    <x v="18"/>
    <x v="9"/>
    <x v="9"/>
    <n v="262.96000000000004"/>
    <n v="1"/>
  </r>
  <r>
    <x v="641"/>
    <x v="0"/>
    <s v="2023-2024"/>
    <x v="0"/>
    <x v="64"/>
    <x v="1"/>
    <x v="1"/>
    <n v="2350"/>
    <x v="0"/>
    <x v="1"/>
    <x v="8"/>
    <x v="8"/>
    <n v="263.95"/>
    <n v="1"/>
  </r>
  <r>
    <x v="325"/>
    <x v="1"/>
    <s v="2022-2023"/>
    <x v="0"/>
    <x v="49"/>
    <x v="4"/>
    <x v="4"/>
    <n v="3134"/>
    <x v="0"/>
    <x v="6"/>
    <x v="5"/>
    <x v="5"/>
    <n v="264.28999999999996"/>
    <n v="1"/>
  </r>
  <r>
    <x v="578"/>
    <x v="2"/>
    <s v="2024-2025"/>
    <x v="1"/>
    <x v="65"/>
    <x v="1"/>
    <x v="1"/>
    <n v="2131"/>
    <x v="0"/>
    <x v="4"/>
    <x v="2"/>
    <x v="2"/>
    <n v="264.5"/>
    <n v="1"/>
  </r>
  <r>
    <x v="186"/>
    <x v="2"/>
    <s v="2024-2025"/>
    <x v="0"/>
    <x v="56"/>
    <x v="1"/>
    <x v="1"/>
    <n v="2795"/>
    <x v="0"/>
    <x v="11"/>
    <x v="2"/>
    <x v="2"/>
    <n v="264.73"/>
    <n v="1"/>
  </r>
  <r>
    <x v="75"/>
    <x v="2"/>
    <s v="2024-2025"/>
    <x v="0"/>
    <x v="48"/>
    <x v="3"/>
    <x v="3"/>
    <n v="4566"/>
    <x v="0"/>
    <x v="15"/>
    <x v="3"/>
    <x v="3"/>
    <n v="264.83000000000004"/>
    <n v="1"/>
  </r>
  <r>
    <x v="89"/>
    <x v="0"/>
    <s v="2023-2024"/>
    <x v="1"/>
    <x v="70"/>
    <x v="4"/>
    <x v="4"/>
    <n v="3400"/>
    <x v="0"/>
    <x v="8"/>
    <x v="9"/>
    <x v="9"/>
    <n v="264.90999999999997"/>
    <n v="1"/>
  </r>
  <r>
    <x v="513"/>
    <x v="2"/>
    <s v="2024-2025"/>
    <x v="1"/>
    <x v="74"/>
    <x v="1"/>
    <x v="1"/>
    <n v="2485"/>
    <x v="0"/>
    <x v="1"/>
    <x v="0"/>
    <x v="0"/>
    <n v="265.32"/>
    <n v="1"/>
  </r>
  <r>
    <x v="647"/>
    <x v="0"/>
    <s v="2023-2024"/>
    <x v="0"/>
    <x v="13"/>
    <x v="1"/>
    <x v="1"/>
    <n v="2480"/>
    <x v="0"/>
    <x v="1"/>
    <x v="6"/>
    <x v="6"/>
    <n v="266.12"/>
    <n v="1"/>
  </r>
  <r>
    <x v="504"/>
    <x v="2"/>
    <s v="2024-2025"/>
    <x v="1"/>
    <x v="29"/>
    <x v="4"/>
    <x v="4"/>
    <n v="3500"/>
    <x v="0"/>
    <x v="8"/>
    <x v="4"/>
    <x v="4"/>
    <n v="266.26"/>
    <n v="1"/>
  </r>
  <r>
    <x v="393"/>
    <x v="0"/>
    <s v="2023-2024"/>
    <x v="0"/>
    <x v="73"/>
    <x v="6"/>
    <x v="6"/>
    <n v="5607"/>
    <x v="0"/>
    <x v="18"/>
    <x v="3"/>
    <x v="3"/>
    <n v="266.76"/>
    <n v="1"/>
  </r>
  <r>
    <x v="573"/>
    <x v="1"/>
    <s v="2022-2023"/>
    <x v="1"/>
    <x v="33"/>
    <x v="4"/>
    <x v="4"/>
    <n v="3280"/>
    <x v="0"/>
    <x v="8"/>
    <x v="6"/>
    <x v="6"/>
    <n v="266.89999999999998"/>
    <n v="1"/>
  </r>
  <r>
    <x v="221"/>
    <x v="0"/>
    <s v="2023-2024"/>
    <x v="0"/>
    <x v="52"/>
    <x v="3"/>
    <x v="3"/>
    <n v="4053"/>
    <x v="0"/>
    <x v="10"/>
    <x v="9"/>
    <x v="9"/>
    <n v="267.75"/>
    <n v="1"/>
  </r>
  <r>
    <x v="20"/>
    <x v="0"/>
    <s v="2023-2024"/>
    <x v="0"/>
    <x v="31"/>
    <x v="1"/>
    <x v="1"/>
    <n v="2116"/>
    <x v="0"/>
    <x v="4"/>
    <x v="1"/>
    <x v="1"/>
    <n v="268.95999999999998"/>
    <n v="1"/>
  </r>
  <r>
    <x v="76"/>
    <x v="2"/>
    <s v="2024-2025"/>
    <x v="1"/>
    <x v="24"/>
    <x v="1"/>
    <x v="1"/>
    <n v="2120"/>
    <x v="0"/>
    <x v="4"/>
    <x v="2"/>
    <x v="2"/>
    <n v="269.54000000000002"/>
    <n v="1"/>
  </r>
  <r>
    <x v="457"/>
    <x v="1"/>
    <s v="2022-2023"/>
    <x v="1"/>
    <x v="87"/>
    <x v="2"/>
    <x v="2"/>
    <n v="2609"/>
    <x v="0"/>
    <x v="2"/>
    <x v="4"/>
    <x v="4"/>
    <n v="269.82"/>
    <n v="1"/>
  </r>
  <r>
    <x v="453"/>
    <x v="0"/>
    <s v="2023-2024"/>
    <x v="0"/>
    <x v="5"/>
    <x v="1"/>
    <x v="1"/>
    <n v="2067"/>
    <x v="0"/>
    <x v="5"/>
    <x v="5"/>
    <x v="5"/>
    <n v="270"/>
    <n v="1"/>
  </r>
  <r>
    <x v="546"/>
    <x v="2"/>
    <s v="2024-2025"/>
    <x v="0"/>
    <x v="49"/>
    <x v="4"/>
    <x v="4"/>
    <n v="3134"/>
    <x v="0"/>
    <x v="6"/>
    <x v="0"/>
    <x v="0"/>
    <n v="270.66999999999996"/>
    <n v="1"/>
  </r>
  <r>
    <x v="477"/>
    <x v="1"/>
    <s v="2022-2023"/>
    <x v="1"/>
    <x v="46"/>
    <x v="3"/>
    <x v="3"/>
    <n v="4740"/>
    <x v="0"/>
    <x v="17"/>
    <x v="4"/>
    <x v="4"/>
    <n v="270.67999999999995"/>
    <n v="1"/>
  </r>
  <r>
    <x v="607"/>
    <x v="0"/>
    <s v="2023-2024"/>
    <x v="0"/>
    <x v="91"/>
    <x v="1"/>
    <x v="1"/>
    <n v="2064"/>
    <x v="0"/>
    <x v="5"/>
    <x v="6"/>
    <x v="6"/>
    <n v="271.34000000000003"/>
    <n v="1"/>
  </r>
  <r>
    <x v="332"/>
    <x v="0"/>
    <s v="2023-2024"/>
    <x v="0"/>
    <x v="40"/>
    <x v="4"/>
    <x v="4"/>
    <n v="3353"/>
    <x v="0"/>
    <x v="8"/>
    <x v="4"/>
    <x v="4"/>
    <n v="271.56"/>
    <n v="1"/>
  </r>
  <r>
    <x v="429"/>
    <x v="1"/>
    <s v="2022-2023"/>
    <x v="0"/>
    <x v="40"/>
    <x v="4"/>
    <x v="4"/>
    <n v="3353"/>
    <x v="0"/>
    <x v="8"/>
    <x v="0"/>
    <x v="0"/>
    <n v="272.20999999999998"/>
    <n v="1"/>
  </r>
  <r>
    <x v="253"/>
    <x v="0"/>
    <s v="2023-2024"/>
    <x v="0"/>
    <x v="92"/>
    <x v="3"/>
    <x v="3"/>
    <n v="4305"/>
    <x v="0"/>
    <x v="3"/>
    <x v="4"/>
    <x v="4"/>
    <n v="273.69"/>
    <n v="1"/>
  </r>
  <r>
    <x v="286"/>
    <x v="0"/>
    <s v="2023-2024"/>
    <x v="0"/>
    <x v="58"/>
    <x v="0"/>
    <x v="0"/>
    <n v="6027"/>
    <x v="0"/>
    <x v="0"/>
    <x v="1"/>
    <x v="1"/>
    <n v="273.72000000000003"/>
    <n v="1"/>
  </r>
  <r>
    <x v="384"/>
    <x v="1"/>
    <s v="2022-2023"/>
    <x v="0"/>
    <x v="35"/>
    <x v="3"/>
    <x v="3"/>
    <n v="4558"/>
    <x v="0"/>
    <x v="15"/>
    <x v="1"/>
    <x v="1"/>
    <n v="274.45"/>
    <n v="1"/>
  </r>
  <r>
    <x v="208"/>
    <x v="0"/>
    <s v="2023-2024"/>
    <x v="1"/>
    <x v="74"/>
    <x v="1"/>
    <x v="1"/>
    <n v="2485"/>
    <x v="0"/>
    <x v="1"/>
    <x v="6"/>
    <x v="6"/>
    <n v="274.88"/>
    <n v="1"/>
  </r>
  <r>
    <x v="5"/>
    <x v="0"/>
    <s v="2023-2024"/>
    <x v="0"/>
    <x v="31"/>
    <x v="1"/>
    <x v="1"/>
    <n v="2116"/>
    <x v="0"/>
    <x v="4"/>
    <x v="1"/>
    <x v="1"/>
    <n v="275.64000000000004"/>
    <n v="1"/>
  </r>
  <r>
    <x v="319"/>
    <x v="0"/>
    <s v="2023-2024"/>
    <x v="0"/>
    <x v="66"/>
    <x v="3"/>
    <x v="3"/>
    <n v="4883"/>
    <x v="0"/>
    <x v="12"/>
    <x v="4"/>
    <x v="4"/>
    <n v="275.64999999999998"/>
    <n v="1"/>
  </r>
  <r>
    <x v="362"/>
    <x v="0"/>
    <s v="2023-2024"/>
    <x v="0"/>
    <x v="82"/>
    <x v="3"/>
    <x v="3"/>
    <n v="4655"/>
    <x v="0"/>
    <x v="17"/>
    <x v="5"/>
    <x v="5"/>
    <n v="275.93999999999994"/>
    <n v="1"/>
  </r>
  <r>
    <x v="494"/>
    <x v="2"/>
    <s v="2024-2025"/>
    <x v="0"/>
    <x v="44"/>
    <x v="4"/>
    <x v="4"/>
    <n v="3977"/>
    <x v="0"/>
    <x v="16"/>
    <x v="0"/>
    <x v="0"/>
    <n v="276.24"/>
    <n v="1"/>
  </r>
  <r>
    <x v="9"/>
    <x v="0"/>
    <s v="2023-2024"/>
    <x v="0"/>
    <x v="38"/>
    <x v="3"/>
    <x v="3"/>
    <n v="4802"/>
    <x v="0"/>
    <x v="12"/>
    <x v="0"/>
    <x v="0"/>
    <n v="276.27"/>
    <n v="1"/>
  </r>
  <r>
    <x v="588"/>
    <x v="0"/>
    <s v="2023-2024"/>
    <x v="0"/>
    <x v="13"/>
    <x v="1"/>
    <x v="1"/>
    <n v="2480"/>
    <x v="0"/>
    <x v="1"/>
    <x v="2"/>
    <x v="2"/>
    <n v="276.58000000000004"/>
    <n v="1"/>
  </r>
  <r>
    <x v="496"/>
    <x v="2"/>
    <s v="2024-2025"/>
    <x v="0"/>
    <x v="90"/>
    <x v="3"/>
    <x v="3"/>
    <n v="4700"/>
    <x v="0"/>
    <x v="17"/>
    <x v="3"/>
    <x v="3"/>
    <n v="276.71000000000004"/>
    <n v="1"/>
  </r>
  <r>
    <x v="541"/>
    <x v="0"/>
    <s v="2023-2024"/>
    <x v="0"/>
    <x v="1"/>
    <x v="1"/>
    <x v="1"/>
    <n v="2478"/>
    <x v="0"/>
    <x v="1"/>
    <x v="3"/>
    <x v="3"/>
    <n v="277.02999999999997"/>
    <n v="1"/>
  </r>
  <r>
    <x v="349"/>
    <x v="1"/>
    <s v="2022-2023"/>
    <x v="0"/>
    <x v="39"/>
    <x v="0"/>
    <x v="0"/>
    <n v="6330"/>
    <x v="0"/>
    <x v="14"/>
    <x v="3"/>
    <x v="3"/>
    <n v="277.34999999999997"/>
    <n v="1"/>
  </r>
  <r>
    <x v="436"/>
    <x v="2"/>
    <s v="2024-2025"/>
    <x v="0"/>
    <x v="26"/>
    <x v="0"/>
    <x v="0"/>
    <n v="6280"/>
    <x v="0"/>
    <x v="14"/>
    <x v="9"/>
    <x v="9"/>
    <n v="277.65999999999997"/>
    <n v="1"/>
  </r>
  <r>
    <x v="50"/>
    <x v="0"/>
    <s v="2023-2024"/>
    <x v="1"/>
    <x v="88"/>
    <x v="6"/>
    <x v="6"/>
    <n v="5011"/>
    <x v="0"/>
    <x v="13"/>
    <x v="3"/>
    <x v="3"/>
    <n v="277.74"/>
    <n v="1"/>
  </r>
  <r>
    <x v="431"/>
    <x v="0"/>
    <s v="2023-2024"/>
    <x v="1"/>
    <x v="80"/>
    <x v="0"/>
    <x v="0"/>
    <n v="6109"/>
    <x v="0"/>
    <x v="14"/>
    <x v="9"/>
    <x v="9"/>
    <n v="278.97000000000003"/>
    <n v="1"/>
  </r>
  <r>
    <x v="551"/>
    <x v="0"/>
    <s v="2023-2024"/>
    <x v="1"/>
    <x v="28"/>
    <x v="1"/>
    <x v="1"/>
    <n v="2830"/>
    <x v="0"/>
    <x v="11"/>
    <x v="4"/>
    <x v="4"/>
    <n v="279"/>
    <n v="1"/>
  </r>
  <r>
    <x v="362"/>
    <x v="0"/>
    <s v="2023-2024"/>
    <x v="0"/>
    <x v="33"/>
    <x v="4"/>
    <x v="4"/>
    <n v="3280"/>
    <x v="0"/>
    <x v="8"/>
    <x v="4"/>
    <x v="4"/>
    <n v="279.65999999999997"/>
    <n v="1"/>
  </r>
  <r>
    <x v="59"/>
    <x v="0"/>
    <s v="2023-2024"/>
    <x v="0"/>
    <x v="48"/>
    <x v="3"/>
    <x v="3"/>
    <n v="4566"/>
    <x v="0"/>
    <x v="15"/>
    <x v="4"/>
    <x v="4"/>
    <n v="279.74"/>
    <n v="1"/>
  </r>
  <r>
    <x v="411"/>
    <x v="1"/>
    <s v="2022-2023"/>
    <x v="0"/>
    <x v="35"/>
    <x v="3"/>
    <x v="3"/>
    <n v="4558"/>
    <x v="0"/>
    <x v="15"/>
    <x v="0"/>
    <x v="0"/>
    <n v="280.56"/>
    <n v="1"/>
  </r>
  <r>
    <x v="345"/>
    <x v="1"/>
    <s v="2022-2023"/>
    <x v="0"/>
    <x v="6"/>
    <x v="0"/>
    <x v="0"/>
    <n v="6010"/>
    <x v="0"/>
    <x v="0"/>
    <x v="5"/>
    <x v="5"/>
    <n v="281.53000000000003"/>
    <n v="1"/>
  </r>
  <r>
    <x v="446"/>
    <x v="2"/>
    <s v="2024-2025"/>
    <x v="1"/>
    <x v="11"/>
    <x v="5"/>
    <x v="5"/>
    <n v="7010"/>
    <x v="0"/>
    <x v="9"/>
    <x v="4"/>
    <x v="4"/>
    <n v="281.58"/>
    <n v="1"/>
  </r>
  <r>
    <x v="417"/>
    <x v="2"/>
    <s v="2024-2025"/>
    <x v="0"/>
    <x v="84"/>
    <x v="3"/>
    <x v="3"/>
    <n v="4215"/>
    <x v="0"/>
    <x v="3"/>
    <x v="0"/>
    <x v="0"/>
    <n v="281.81"/>
    <n v="1"/>
  </r>
  <r>
    <x v="215"/>
    <x v="2"/>
    <s v="2024-2025"/>
    <x v="1"/>
    <x v="7"/>
    <x v="4"/>
    <x v="4"/>
    <n v="3175"/>
    <x v="0"/>
    <x v="6"/>
    <x v="0"/>
    <x v="0"/>
    <n v="281.90999999999997"/>
    <n v="1"/>
  </r>
  <r>
    <x v="175"/>
    <x v="1"/>
    <s v="2022-2023"/>
    <x v="0"/>
    <x v="52"/>
    <x v="3"/>
    <x v="3"/>
    <n v="4053"/>
    <x v="0"/>
    <x v="10"/>
    <x v="5"/>
    <x v="5"/>
    <n v="281.91000000000003"/>
    <n v="1"/>
  </r>
  <r>
    <x v="351"/>
    <x v="0"/>
    <s v="2023-2024"/>
    <x v="1"/>
    <x v="14"/>
    <x v="1"/>
    <x v="1"/>
    <n v="2790"/>
    <x v="0"/>
    <x v="11"/>
    <x v="5"/>
    <x v="5"/>
    <n v="281.92"/>
    <n v="1"/>
  </r>
  <r>
    <x v="412"/>
    <x v="0"/>
    <s v="2023-2024"/>
    <x v="0"/>
    <x v="67"/>
    <x v="3"/>
    <x v="3"/>
    <n v="4551"/>
    <x v="0"/>
    <x v="15"/>
    <x v="0"/>
    <x v="0"/>
    <n v="282.05"/>
    <n v="1"/>
  </r>
  <r>
    <x v="283"/>
    <x v="0"/>
    <s v="2023-2024"/>
    <x v="0"/>
    <x v="65"/>
    <x v="1"/>
    <x v="1"/>
    <n v="2131"/>
    <x v="0"/>
    <x v="4"/>
    <x v="1"/>
    <x v="1"/>
    <n v="282.45999999999998"/>
    <n v="1"/>
  </r>
  <r>
    <x v="311"/>
    <x v="0"/>
    <s v="2023-2024"/>
    <x v="1"/>
    <x v="83"/>
    <x v="0"/>
    <x v="0"/>
    <n v="6052"/>
    <x v="0"/>
    <x v="0"/>
    <x v="5"/>
    <x v="5"/>
    <n v="282.81"/>
    <n v="1"/>
  </r>
  <r>
    <x v="245"/>
    <x v="0"/>
    <s v="2023-2024"/>
    <x v="0"/>
    <x v="95"/>
    <x v="7"/>
    <x v="7"/>
    <n v="870"/>
    <x v="0"/>
    <x v="19"/>
    <x v="4"/>
    <x v="4"/>
    <n v="283.02999999999997"/>
    <n v="1"/>
  </r>
  <r>
    <x v="155"/>
    <x v="2"/>
    <s v="2024-2025"/>
    <x v="0"/>
    <x v="23"/>
    <x v="1"/>
    <x v="1"/>
    <n v="2650"/>
    <x v="0"/>
    <x v="11"/>
    <x v="1"/>
    <x v="1"/>
    <n v="283.23"/>
    <n v="1"/>
  </r>
  <r>
    <x v="554"/>
    <x v="0"/>
    <s v="2023-2024"/>
    <x v="0"/>
    <x v="84"/>
    <x v="3"/>
    <x v="3"/>
    <n v="4215"/>
    <x v="0"/>
    <x v="3"/>
    <x v="2"/>
    <x v="2"/>
    <n v="283.61"/>
    <n v="1"/>
  </r>
  <r>
    <x v="608"/>
    <x v="2"/>
    <s v="2024-2025"/>
    <x v="1"/>
    <x v="22"/>
    <x v="1"/>
    <x v="1"/>
    <n v="2539"/>
    <x v="0"/>
    <x v="2"/>
    <x v="5"/>
    <x v="5"/>
    <n v="284.16999999999996"/>
    <n v="1"/>
  </r>
  <r>
    <x v="471"/>
    <x v="2"/>
    <s v="2024-2025"/>
    <x v="0"/>
    <x v="19"/>
    <x v="1"/>
    <x v="1"/>
    <n v="2800"/>
    <x v="0"/>
    <x v="11"/>
    <x v="5"/>
    <x v="5"/>
    <n v="285.3"/>
    <n v="1"/>
  </r>
  <r>
    <x v="213"/>
    <x v="1"/>
    <s v="2022-2023"/>
    <x v="0"/>
    <x v="92"/>
    <x v="3"/>
    <x v="3"/>
    <n v="4305"/>
    <x v="0"/>
    <x v="3"/>
    <x v="5"/>
    <x v="5"/>
    <n v="285.38"/>
    <n v="1"/>
  </r>
  <r>
    <x v="656"/>
    <x v="1"/>
    <s v="2022-2023"/>
    <x v="0"/>
    <x v="90"/>
    <x v="3"/>
    <x v="3"/>
    <n v="4700"/>
    <x v="0"/>
    <x v="17"/>
    <x v="7"/>
    <x v="7"/>
    <n v="285.39"/>
    <n v="1"/>
  </r>
  <r>
    <x v="640"/>
    <x v="0"/>
    <s v="2023-2024"/>
    <x v="0"/>
    <x v="2"/>
    <x v="2"/>
    <x v="2"/>
    <n v="2617"/>
    <x v="0"/>
    <x v="2"/>
    <x v="9"/>
    <x v="9"/>
    <n v="285.46000000000004"/>
    <n v="1"/>
  </r>
  <r>
    <x v="21"/>
    <x v="1"/>
    <s v="2022-2023"/>
    <x v="0"/>
    <x v="65"/>
    <x v="1"/>
    <x v="1"/>
    <n v="2131"/>
    <x v="0"/>
    <x v="4"/>
    <x v="4"/>
    <x v="4"/>
    <n v="285.74"/>
    <n v="1"/>
  </r>
  <r>
    <x v="598"/>
    <x v="1"/>
    <s v="2022-2023"/>
    <x v="0"/>
    <x v="12"/>
    <x v="3"/>
    <x v="3"/>
    <n v="4068"/>
    <x v="0"/>
    <x v="10"/>
    <x v="1"/>
    <x v="1"/>
    <n v="286.38"/>
    <n v="1"/>
  </r>
  <r>
    <x v="300"/>
    <x v="2"/>
    <s v="2024-2025"/>
    <x v="1"/>
    <x v="46"/>
    <x v="3"/>
    <x v="3"/>
    <n v="4740"/>
    <x v="0"/>
    <x v="17"/>
    <x v="7"/>
    <x v="7"/>
    <n v="286.44"/>
    <n v="1"/>
  </r>
  <r>
    <x v="112"/>
    <x v="0"/>
    <s v="2023-2024"/>
    <x v="0"/>
    <x v="37"/>
    <x v="1"/>
    <x v="1"/>
    <n v="2750"/>
    <x v="0"/>
    <x v="11"/>
    <x v="5"/>
    <x v="5"/>
    <n v="286.61"/>
    <n v="1"/>
  </r>
  <r>
    <x v="576"/>
    <x v="0"/>
    <s v="2023-2024"/>
    <x v="0"/>
    <x v="57"/>
    <x v="6"/>
    <x v="6"/>
    <n v="5082"/>
    <x v="0"/>
    <x v="13"/>
    <x v="4"/>
    <x v="4"/>
    <n v="286.69"/>
    <n v="1"/>
  </r>
  <r>
    <x v="259"/>
    <x v="2"/>
    <s v="2024-2025"/>
    <x v="1"/>
    <x v="46"/>
    <x v="3"/>
    <x v="3"/>
    <n v="4740"/>
    <x v="0"/>
    <x v="17"/>
    <x v="3"/>
    <x v="3"/>
    <n v="286.8"/>
    <n v="1"/>
  </r>
  <r>
    <x v="187"/>
    <x v="1"/>
    <s v="2022-2023"/>
    <x v="1"/>
    <x v="0"/>
    <x v="0"/>
    <x v="0"/>
    <n v="6021"/>
    <x v="0"/>
    <x v="0"/>
    <x v="7"/>
    <x v="7"/>
    <n v="287.87"/>
    <n v="1"/>
  </r>
  <r>
    <x v="46"/>
    <x v="2"/>
    <s v="2024-2025"/>
    <x v="1"/>
    <x v="88"/>
    <x v="6"/>
    <x v="6"/>
    <n v="5011"/>
    <x v="0"/>
    <x v="13"/>
    <x v="9"/>
    <x v="9"/>
    <n v="288.18"/>
    <n v="1"/>
  </r>
  <r>
    <x v="326"/>
    <x v="0"/>
    <s v="2023-2024"/>
    <x v="0"/>
    <x v="62"/>
    <x v="0"/>
    <x v="0"/>
    <n v="6112"/>
    <x v="0"/>
    <x v="14"/>
    <x v="0"/>
    <x v="0"/>
    <n v="288.22000000000003"/>
    <n v="1"/>
  </r>
  <r>
    <x v="264"/>
    <x v="0"/>
    <s v="2023-2024"/>
    <x v="1"/>
    <x v="36"/>
    <x v="4"/>
    <x v="4"/>
    <n v="3148"/>
    <x v="0"/>
    <x v="6"/>
    <x v="2"/>
    <x v="2"/>
    <n v="288.39"/>
    <n v="1"/>
  </r>
  <r>
    <x v="584"/>
    <x v="1"/>
    <s v="2022-2023"/>
    <x v="1"/>
    <x v="96"/>
    <x v="4"/>
    <x v="4"/>
    <n v="3690"/>
    <x v="0"/>
    <x v="16"/>
    <x v="2"/>
    <x v="2"/>
    <n v="288.49"/>
    <n v="1"/>
  </r>
  <r>
    <x v="687"/>
    <x v="0"/>
    <s v="2023-2024"/>
    <x v="0"/>
    <x v="3"/>
    <x v="3"/>
    <x v="3"/>
    <n v="4220"/>
    <x v="0"/>
    <x v="3"/>
    <x v="0"/>
    <x v="0"/>
    <n v="289.82"/>
    <n v="1"/>
  </r>
  <r>
    <x v="270"/>
    <x v="0"/>
    <s v="2023-2024"/>
    <x v="0"/>
    <x v="95"/>
    <x v="7"/>
    <x v="7"/>
    <n v="870"/>
    <x v="0"/>
    <x v="19"/>
    <x v="9"/>
    <x v="9"/>
    <n v="290.77"/>
    <n v="1"/>
  </r>
  <r>
    <x v="666"/>
    <x v="2"/>
    <s v="2024-2025"/>
    <x v="0"/>
    <x v="41"/>
    <x v="5"/>
    <x v="5"/>
    <n v="7320"/>
    <x v="0"/>
    <x v="9"/>
    <x v="3"/>
    <x v="3"/>
    <n v="291.87"/>
    <n v="1"/>
  </r>
  <r>
    <x v="116"/>
    <x v="2"/>
    <s v="2024-2025"/>
    <x v="0"/>
    <x v="31"/>
    <x v="1"/>
    <x v="1"/>
    <n v="2116"/>
    <x v="0"/>
    <x v="4"/>
    <x v="4"/>
    <x v="4"/>
    <n v="292.11"/>
    <n v="1"/>
  </r>
  <r>
    <x v="179"/>
    <x v="0"/>
    <s v="2023-2024"/>
    <x v="0"/>
    <x v="92"/>
    <x v="3"/>
    <x v="3"/>
    <n v="4305"/>
    <x v="0"/>
    <x v="3"/>
    <x v="0"/>
    <x v="0"/>
    <n v="292.2"/>
    <n v="1"/>
  </r>
  <r>
    <x v="524"/>
    <x v="0"/>
    <s v="2023-2024"/>
    <x v="0"/>
    <x v="90"/>
    <x v="3"/>
    <x v="3"/>
    <n v="4700"/>
    <x v="0"/>
    <x v="17"/>
    <x v="3"/>
    <x v="3"/>
    <n v="292.26"/>
    <n v="1"/>
  </r>
  <r>
    <x v="413"/>
    <x v="2"/>
    <s v="2024-2025"/>
    <x v="0"/>
    <x v="1"/>
    <x v="1"/>
    <x v="1"/>
    <n v="2478"/>
    <x v="0"/>
    <x v="1"/>
    <x v="3"/>
    <x v="3"/>
    <n v="292.39"/>
    <n v="1"/>
  </r>
  <r>
    <x v="211"/>
    <x v="2"/>
    <s v="2024-2025"/>
    <x v="0"/>
    <x v="39"/>
    <x v="0"/>
    <x v="0"/>
    <n v="6330"/>
    <x v="0"/>
    <x v="14"/>
    <x v="6"/>
    <x v="6"/>
    <n v="293.03999999999996"/>
    <n v="1"/>
  </r>
  <r>
    <x v="546"/>
    <x v="2"/>
    <s v="2024-2025"/>
    <x v="1"/>
    <x v="57"/>
    <x v="6"/>
    <x v="6"/>
    <n v="5082"/>
    <x v="0"/>
    <x v="13"/>
    <x v="4"/>
    <x v="4"/>
    <n v="293.33999999999997"/>
    <n v="1"/>
  </r>
  <r>
    <x v="550"/>
    <x v="0"/>
    <s v="2023-2024"/>
    <x v="1"/>
    <x v="85"/>
    <x v="0"/>
    <x v="0"/>
    <n v="6530"/>
    <x v="0"/>
    <x v="20"/>
    <x v="3"/>
    <x v="3"/>
    <n v="293.67"/>
    <n v="1"/>
  </r>
  <r>
    <x v="635"/>
    <x v="0"/>
    <s v="2023-2024"/>
    <x v="1"/>
    <x v="43"/>
    <x v="1"/>
    <x v="1"/>
    <n v="2560"/>
    <x v="0"/>
    <x v="2"/>
    <x v="3"/>
    <x v="3"/>
    <n v="293.84000000000003"/>
    <n v="1"/>
  </r>
  <r>
    <x v="227"/>
    <x v="0"/>
    <s v="2023-2024"/>
    <x v="0"/>
    <x v="26"/>
    <x v="0"/>
    <x v="0"/>
    <n v="6280"/>
    <x v="0"/>
    <x v="14"/>
    <x v="1"/>
    <x v="1"/>
    <n v="294.44"/>
    <n v="1"/>
  </r>
  <r>
    <x v="378"/>
    <x v="1"/>
    <s v="2022-2023"/>
    <x v="1"/>
    <x v="17"/>
    <x v="3"/>
    <x v="3"/>
    <n v="4825"/>
    <x v="0"/>
    <x v="12"/>
    <x v="7"/>
    <x v="7"/>
    <n v="294.5"/>
    <n v="1"/>
  </r>
  <r>
    <x v="334"/>
    <x v="2"/>
    <s v="2024-2025"/>
    <x v="0"/>
    <x v="85"/>
    <x v="0"/>
    <x v="0"/>
    <n v="6530"/>
    <x v="0"/>
    <x v="20"/>
    <x v="1"/>
    <x v="1"/>
    <n v="294.79000000000002"/>
    <n v="1"/>
  </r>
  <r>
    <x v="350"/>
    <x v="1"/>
    <s v="2022-2023"/>
    <x v="0"/>
    <x v="26"/>
    <x v="0"/>
    <x v="0"/>
    <n v="6280"/>
    <x v="0"/>
    <x v="14"/>
    <x v="2"/>
    <x v="2"/>
    <n v="295.34000000000003"/>
    <n v="1"/>
  </r>
  <r>
    <x v="519"/>
    <x v="2"/>
    <s v="2024-2025"/>
    <x v="0"/>
    <x v="63"/>
    <x v="1"/>
    <x v="1"/>
    <n v="2015"/>
    <x v="0"/>
    <x v="5"/>
    <x v="1"/>
    <x v="1"/>
    <n v="295.7"/>
    <n v="1"/>
  </r>
  <r>
    <x v="269"/>
    <x v="1"/>
    <s v="2022-2023"/>
    <x v="0"/>
    <x v="16"/>
    <x v="0"/>
    <x v="0"/>
    <n v="6030"/>
    <x v="0"/>
    <x v="0"/>
    <x v="7"/>
    <x v="7"/>
    <n v="295.70000000000005"/>
    <n v="1"/>
  </r>
  <r>
    <x v="446"/>
    <x v="2"/>
    <s v="2024-2025"/>
    <x v="0"/>
    <x v="47"/>
    <x v="1"/>
    <x v="1"/>
    <n v="2101"/>
    <x v="0"/>
    <x v="4"/>
    <x v="6"/>
    <x v="6"/>
    <n v="296.23"/>
    <n v="1"/>
  </r>
  <r>
    <x v="124"/>
    <x v="2"/>
    <s v="2024-2025"/>
    <x v="0"/>
    <x v="12"/>
    <x v="3"/>
    <x v="3"/>
    <n v="4068"/>
    <x v="0"/>
    <x v="10"/>
    <x v="4"/>
    <x v="4"/>
    <n v="296.36"/>
    <n v="1"/>
  </r>
  <r>
    <x v="407"/>
    <x v="1"/>
    <s v="2022-2023"/>
    <x v="1"/>
    <x v="88"/>
    <x v="6"/>
    <x v="6"/>
    <n v="5011"/>
    <x v="0"/>
    <x v="13"/>
    <x v="2"/>
    <x v="2"/>
    <n v="296.59000000000003"/>
    <n v="1"/>
  </r>
  <r>
    <x v="446"/>
    <x v="2"/>
    <s v="2024-2025"/>
    <x v="0"/>
    <x v="55"/>
    <x v="3"/>
    <x v="3"/>
    <n v="4703"/>
    <x v="0"/>
    <x v="17"/>
    <x v="9"/>
    <x v="9"/>
    <n v="296.68"/>
    <n v="1"/>
  </r>
  <r>
    <x v="702"/>
    <x v="0"/>
    <s v="2023-2024"/>
    <x v="0"/>
    <x v="52"/>
    <x v="3"/>
    <x v="3"/>
    <n v="4053"/>
    <x v="0"/>
    <x v="10"/>
    <x v="3"/>
    <x v="3"/>
    <n v="296.7"/>
    <n v="1"/>
  </r>
  <r>
    <x v="609"/>
    <x v="0"/>
    <s v="2023-2024"/>
    <x v="0"/>
    <x v="52"/>
    <x v="3"/>
    <x v="3"/>
    <n v="4053"/>
    <x v="0"/>
    <x v="10"/>
    <x v="6"/>
    <x v="6"/>
    <n v="296.85000000000002"/>
    <n v="1"/>
  </r>
  <r>
    <x v="79"/>
    <x v="0"/>
    <s v="2023-2024"/>
    <x v="0"/>
    <x v="92"/>
    <x v="3"/>
    <x v="3"/>
    <n v="4305"/>
    <x v="0"/>
    <x v="3"/>
    <x v="9"/>
    <x v="9"/>
    <n v="296.94"/>
    <n v="1"/>
  </r>
  <r>
    <x v="124"/>
    <x v="2"/>
    <s v="2024-2025"/>
    <x v="1"/>
    <x v="0"/>
    <x v="0"/>
    <x v="0"/>
    <n v="6021"/>
    <x v="0"/>
    <x v="0"/>
    <x v="5"/>
    <x v="5"/>
    <n v="297.28000000000003"/>
    <n v="1"/>
  </r>
  <r>
    <x v="715"/>
    <x v="2"/>
    <s v="2024-2025"/>
    <x v="0"/>
    <x v="13"/>
    <x v="1"/>
    <x v="1"/>
    <n v="2480"/>
    <x v="0"/>
    <x v="1"/>
    <x v="2"/>
    <x v="2"/>
    <n v="297.34000000000003"/>
    <n v="1"/>
  </r>
  <r>
    <x v="294"/>
    <x v="1"/>
    <s v="2022-2023"/>
    <x v="1"/>
    <x v="87"/>
    <x v="2"/>
    <x v="2"/>
    <n v="2609"/>
    <x v="0"/>
    <x v="2"/>
    <x v="0"/>
    <x v="0"/>
    <n v="297.62"/>
    <n v="1"/>
  </r>
  <r>
    <x v="407"/>
    <x v="1"/>
    <s v="2022-2023"/>
    <x v="0"/>
    <x v="90"/>
    <x v="3"/>
    <x v="3"/>
    <n v="4700"/>
    <x v="0"/>
    <x v="17"/>
    <x v="2"/>
    <x v="2"/>
    <n v="297.77"/>
    <n v="1"/>
  </r>
  <r>
    <x v="424"/>
    <x v="0"/>
    <s v="2023-2024"/>
    <x v="0"/>
    <x v="39"/>
    <x v="0"/>
    <x v="0"/>
    <n v="6330"/>
    <x v="0"/>
    <x v="14"/>
    <x v="2"/>
    <x v="2"/>
    <n v="298.37"/>
    <n v="1"/>
  </r>
  <r>
    <x v="441"/>
    <x v="0"/>
    <s v="2023-2024"/>
    <x v="1"/>
    <x v="7"/>
    <x v="4"/>
    <x v="4"/>
    <n v="3175"/>
    <x v="0"/>
    <x v="6"/>
    <x v="6"/>
    <x v="6"/>
    <n v="299.24"/>
    <n v="1"/>
  </r>
  <r>
    <x v="21"/>
    <x v="1"/>
    <s v="2022-2023"/>
    <x v="0"/>
    <x v="67"/>
    <x v="3"/>
    <x v="3"/>
    <n v="4551"/>
    <x v="0"/>
    <x v="15"/>
    <x v="6"/>
    <x v="6"/>
    <n v="299.5"/>
    <n v="1"/>
  </r>
  <r>
    <x v="530"/>
    <x v="1"/>
    <s v="2022-2023"/>
    <x v="0"/>
    <x v="86"/>
    <x v="0"/>
    <x v="0"/>
    <n v="6725"/>
    <x v="0"/>
    <x v="20"/>
    <x v="9"/>
    <x v="9"/>
    <n v="299.70000000000005"/>
    <n v="1"/>
  </r>
  <r>
    <x v="510"/>
    <x v="1"/>
    <s v="2022-2023"/>
    <x v="0"/>
    <x v="5"/>
    <x v="1"/>
    <x v="1"/>
    <n v="2067"/>
    <x v="0"/>
    <x v="5"/>
    <x v="2"/>
    <x v="2"/>
    <n v="299.77999999999997"/>
    <n v="1"/>
  </r>
  <r>
    <x v="626"/>
    <x v="2"/>
    <s v="2024-2025"/>
    <x v="0"/>
    <x v="66"/>
    <x v="3"/>
    <x v="3"/>
    <n v="4883"/>
    <x v="0"/>
    <x v="12"/>
    <x v="7"/>
    <x v="7"/>
    <n v="299.83999999999997"/>
    <n v="1"/>
  </r>
  <r>
    <x v="699"/>
    <x v="2"/>
    <s v="2024-2025"/>
    <x v="0"/>
    <x v="64"/>
    <x v="1"/>
    <x v="1"/>
    <n v="2350"/>
    <x v="0"/>
    <x v="1"/>
    <x v="5"/>
    <x v="5"/>
    <n v="299.91999999999996"/>
    <n v="1"/>
  </r>
  <r>
    <x v="211"/>
    <x v="2"/>
    <s v="2024-2025"/>
    <x v="1"/>
    <x v="22"/>
    <x v="1"/>
    <x v="1"/>
    <n v="2539"/>
    <x v="0"/>
    <x v="2"/>
    <x v="9"/>
    <x v="9"/>
    <n v="300.2"/>
    <n v="1"/>
  </r>
  <r>
    <x v="99"/>
    <x v="0"/>
    <s v="2023-2024"/>
    <x v="0"/>
    <x v="95"/>
    <x v="7"/>
    <x v="7"/>
    <n v="870"/>
    <x v="0"/>
    <x v="19"/>
    <x v="5"/>
    <x v="5"/>
    <n v="300.26"/>
    <n v="1"/>
  </r>
  <r>
    <x v="233"/>
    <x v="1"/>
    <s v="2022-2023"/>
    <x v="0"/>
    <x v="18"/>
    <x v="6"/>
    <x v="6"/>
    <n v="5168"/>
    <x v="0"/>
    <x v="13"/>
    <x v="3"/>
    <x v="3"/>
    <n v="300.36"/>
    <n v="1"/>
  </r>
  <r>
    <x v="389"/>
    <x v="2"/>
    <s v="2024-2025"/>
    <x v="0"/>
    <x v="2"/>
    <x v="2"/>
    <x v="2"/>
    <n v="2617"/>
    <x v="0"/>
    <x v="2"/>
    <x v="2"/>
    <x v="2"/>
    <n v="300.65999999999997"/>
    <n v="1"/>
  </r>
  <r>
    <x v="447"/>
    <x v="0"/>
    <s v="2023-2024"/>
    <x v="1"/>
    <x v="82"/>
    <x v="3"/>
    <x v="3"/>
    <n v="4655"/>
    <x v="0"/>
    <x v="17"/>
    <x v="3"/>
    <x v="3"/>
    <n v="300.69000000000005"/>
    <n v="1"/>
  </r>
  <r>
    <x v="217"/>
    <x v="0"/>
    <s v="2023-2024"/>
    <x v="0"/>
    <x v="28"/>
    <x v="1"/>
    <x v="1"/>
    <n v="2830"/>
    <x v="0"/>
    <x v="11"/>
    <x v="5"/>
    <x v="5"/>
    <n v="300.85000000000002"/>
    <n v="1"/>
  </r>
  <r>
    <x v="439"/>
    <x v="0"/>
    <s v="2023-2024"/>
    <x v="1"/>
    <x v="56"/>
    <x v="1"/>
    <x v="1"/>
    <n v="2795"/>
    <x v="0"/>
    <x v="11"/>
    <x v="5"/>
    <x v="5"/>
    <n v="301.13"/>
    <n v="1"/>
  </r>
  <r>
    <x v="48"/>
    <x v="0"/>
    <s v="2023-2024"/>
    <x v="1"/>
    <x v="52"/>
    <x v="3"/>
    <x v="3"/>
    <n v="4053"/>
    <x v="0"/>
    <x v="10"/>
    <x v="2"/>
    <x v="2"/>
    <n v="301.32000000000005"/>
    <n v="1"/>
  </r>
  <r>
    <x v="125"/>
    <x v="2"/>
    <s v="2024-2025"/>
    <x v="1"/>
    <x v="81"/>
    <x v="3"/>
    <x v="3"/>
    <n v="4680"/>
    <x v="0"/>
    <x v="17"/>
    <x v="5"/>
    <x v="5"/>
    <n v="303.34000000000003"/>
    <n v="1"/>
  </r>
  <r>
    <x v="43"/>
    <x v="1"/>
    <s v="2022-2023"/>
    <x v="0"/>
    <x v="84"/>
    <x v="3"/>
    <x v="3"/>
    <n v="4215"/>
    <x v="0"/>
    <x v="3"/>
    <x v="2"/>
    <x v="2"/>
    <n v="303.39999999999998"/>
    <n v="1"/>
  </r>
  <r>
    <x v="429"/>
    <x v="1"/>
    <s v="2022-2023"/>
    <x v="0"/>
    <x v="47"/>
    <x v="1"/>
    <x v="1"/>
    <n v="2101"/>
    <x v="0"/>
    <x v="4"/>
    <x v="2"/>
    <x v="2"/>
    <n v="303.45999999999998"/>
    <n v="1"/>
  </r>
  <r>
    <x v="693"/>
    <x v="0"/>
    <s v="2023-2024"/>
    <x v="1"/>
    <x v="70"/>
    <x v="4"/>
    <x v="4"/>
    <n v="3400"/>
    <x v="0"/>
    <x v="8"/>
    <x v="1"/>
    <x v="1"/>
    <n v="303.72000000000003"/>
    <n v="1"/>
  </r>
  <r>
    <x v="555"/>
    <x v="2"/>
    <s v="2024-2025"/>
    <x v="0"/>
    <x v="10"/>
    <x v="4"/>
    <x v="4"/>
    <n v="3551"/>
    <x v="0"/>
    <x v="8"/>
    <x v="5"/>
    <x v="5"/>
    <n v="304"/>
    <n v="1"/>
  </r>
  <r>
    <x v="549"/>
    <x v="1"/>
    <s v="2022-2023"/>
    <x v="1"/>
    <x v="85"/>
    <x v="0"/>
    <x v="0"/>
    <n v="6530"/>
    <x v="0"/>
    <x v="20"/>
    <x v="3"/>
    <x v="3"/>
    <n v="304.11"/>
    <n v="1"/>
  </r>
  <r>
    <x v="73"/>
    <x v="1"/>
    <s v="2022-2023"/>
    <x v="0"/>
    <x v="2"/>
    <x v="2"/>
    <x v="2"/>
    <n v="2617"/>
    <x v="0"/>
    <x v="2"/>
    <x v="3"/>
    <x v="3"/>
    <n v="305.88"/>
    <n v="1"/>
  </r>
  <r>
    <x v="620"/>
    <x v="1"/>
    <s v="2022-2023"/>
    <x v="0"/>
    <x v="63"/>
    <x v="1"/>
    <x v="1"/>
    <n v="2015"/>
    <x v="0"/>
    <x v="5"/>
    <x v="6"/>
    <x v="6"/>
    <n v="306.10000000000002"/>
    <n v="1"/>
  </r>
  <r>
    <x v="193"/>
    <x v="2"/>
    <s v="2024-2025"/>
    <x v="0"/>
    <x v="72"/>
    <x v="4"/>
    <x v="4"/>
    <n v="3931"/>
    <x v="0"/>
    <x v="16"/>
    <x v="7"/>
    <x v="7"/>
    <n v="306.11"/>
    <n v="1"/>
  </r>
  <r>
    <x v="344"/>
    <x v="1"/>
    <s v="2022-2023"/>
    <x v="0"/>
    <x v="18"/>
    <x v="6"/>
    <x v="6"/>
    <n v="5168"/>
    <x v="0"/>
    <x v="13"/>
    <x v="7"/>
    <x v="7"/>
    <n v="306.46000000000004"/>
    <n v="1"/>
  </r>
  <r>
    <x v="397"/>
    <x v="0"/>
    <s v="2023-2024"/>
    <x v="0"/>
    <x v="50"/>
    <x v="4"/>
    <x v="4"/>
    <n v="3179"/>
    <x v="0"/>
    <x v="6"/>
    <x v="4"/>
    <x v="4"/>
    <n v="306.71000000000004"/>
    <n v="1"/>
  </r>
  <r>
    <x v="113"/>
    <x v="2"/>
    <s v="2024-2025"/>
    <x v="1"/>
    <x v="75"/>
    <x v="0"/>
    <x v="0"/>
    <n v="6450"/>
    <x v="0"/>
    <x v="20"/>
    <x v="3"/>
    <x v="3"/>
    <n v="306.76"/>
    <n v="1"/>
  </r>
  <r>
    <x v="434"/>
    <x v="0"/>
    <s v="2023-2024"/>
    <x v="0"/>
    <x v="71"/>
    <x v="6"/>
    <x v="6"/>
    <n v="5043"/>
    <x v="0"/>
    <x v="13"/>
    <x v="7"/>
    <x v="7"/>
    <n v="306.89"/>
    <n v="1"/>
  </r>
  <r>
    <x v="179"/>
    <x v="0"/>
    <s v="2023-2024"/>
    <x v="0"/>
    <x v="1"/>
    <x v="1"/>
    <x v="1"/>
    <n v="2478"/>
    <x v="0"/>
    <x v="1"/>
    <x v="7"/>
    <x v="7"/>
    <n v="307.12"/>
    <n v="1"/>
  </r>
  <r>
    <x v="428"/>
    <x v="0"/>
    <s v="2023-2024"/>
    <x v="0"/>
    <x v="27"/>
    <x v="4"/>
    <x v="4"/>
    <n v="3066"/>
    <x v="0"/>
    <x v="7"/>
    <x v="6"/>
    <x v="6"/>
    <n v="307.38"/>
    <n v="1"/>
  </r>
  <r>
    <x v="420"/>
    <x v="1"/>
    <s v="2022-2023"/>
    <x v="1"/>
    <x v="75"/>
    <x v="0"/>
    <x v="0"/>
    <n v="6450"/>
    <x v="0"/>
    <x v="20"/>
    <x v="4"/>
    <x v="4"/>
    <n v="307.73"/>
    <n v="1"/>
  </r>
  <r>
    <x v="95"/>
    <x v="1"/>
    <s v="2022-2023"/>
    <x v="0"/>
    <x v="41"/>
    <x v="5"/>
    <x v="5"/>
    <n v="7320"/>
    <x v="0"/>
    <x v="9"/>
    <x v="2"/>
    <x v="2"/>
    <n v="308.04000000000002"/>
    <n v="1"/>
  </r>
  <r>
    <x v="519"/>
    <x v="2"/>
    <s v="2024-2025"/>
    <x v="0"/>
    <x v="87"/>
    <x v="2"/>
    <x v="2"/>
    <n v="2609"/>
    <x v="0"/>
    <x v="2"/>
    <x v="3"/>
    <x v="3"/>
    <n v="308.82"/>
    <n v="1"/>
  </r>
  <r>
    <x v="574"/>
    <x v="2"/>
    <s v="2024-2025"/>
    <x v="0"/>
    <x v="39"/>
    <x v="0"/>
    <x v="0"/>
    <n v="6330"/>
    <x v="0"/>
    <x v="14"/>
    <x v="0"/>
    <x v="0"/>
    <n v="309.02"/>
    <n v="1"/>
  </r>
  <r>
    <x v="560"/>
    <x v="0"/>
    <s v="2023-2024"/>
    <x v="0"/>
    <x v="10"/>
    <x v="4"/>
    <x v="4"/>
    <n v="3551"/>
    <x v="0"/>
    <x v="8"/>
    <x v="9"/>
    <x v="9"/>
    <n v="309.33"/>
    <n v="1"/>
  </r>
  <r>
    <x v="234"/>
    <x v="2"/>
    <s v="2024-2025"/>
    <x v="1"/>
    <x v="14"/>
    <x v="1"/>
    <x v="1"/>
    <n v="2790"/>
    <x v="0"/>
    <x v="11"/>
    <x v="2"/>
    <x v="2"/>
    <n v="310.58000000000004"/>
    <n v="1"/>
  </r>
  <r>
    <x v="706"/>
    <x v="1"/>
    <s v="2022-2023"/>
    <x v="0"/>
    <x v="47"/>
    <x v="1"/>
    <x v="1"/>
    <n v="2101"/>
    <x v="0"/>
    <x v="4"/>
    <x v="5"/>
    <x v="5"/>
    <n v="310.82"/>
    <n v="1"/>
  </r>
  <r>
    <x v="420"/>
    <x v="1"/>
    <s v="2022-2023"/>
    <x v="0"/>
    <x v="16"/>
    <x v="0"/>
    <x v="0"/>
    <n v="6030"/>
    <x v="0"/>
    <x v="0"/>
    <x v="5"/>
    <x v="5"/>
    <n v="310.92999999999995"/>
    <n v="1"/>
  </r>
  <r>
    <x v="393"/>
    <x v="0"/>
    <s v="2023-2024"/>
    <x v="0"/>
    <x v="19"/>
    <x v="1"/>
    <x v="1"/>
    <n v="2800"/>
    <x v="0"/>
    <x v="11"/>
    <x v="1"/>
    <x v="1"/>
    <n v="311.39999999999998"/>
    <n v="1"/>
  </r>
  <r>
    <x v="276"/>
    <x v="0"/>
    <s v="2023-2024"/>
    <x v="0"/>
    <x v="76"/>
    <x v="1"/>
    <x v="1"/>
    <n v="2031"/>
    <x v="0"/>
    <x v="5"/>
    <x v="6"/>
    <x v="6"/>
    <n v="311.44000000000005"/>
    <n v="1"/>
  </r>
  <r>
    <x v="277"/>
    <x v="2"/>
    <s v="2024-2025"/>
    <x v="0"/>
    <x v="59"/>
    <x v="3"/>
    <x v="3"/>
    <n v="4509"/>
    <x v="0"/>
    <x v="3"/>
    <x v="1"/>
    <x v="1"/>
    <n v="312.12"/>
    <n v="1"/>
  </r>
  <r>
    <x v="330"/>
    <x v="0"/>
    <s v="2023-2024"/>
    <x v="0"/>
    <x v="49"/>
    <x v="4"/>
    <x v="4"/>
    <n v="3134"/>
    <x v="0"/>
    <x v="6"/>
    <x v="1"/>
    <x v="1"/>
    <n v="313.61"/>
    <n v="1"/>
  </r>
  <r>
    <x v="225"/>
    <x v="0"/>
    <s v="2023-2024"/>
    <x v="0"/>
    <x v="89"/>
    <x v="4"/>
    <x v="4"/>
    <n v="3136"/>
    <x v="0"/>
    <x v="6"/>
    <x v="4"/>
    <x v="4"/>
    <n v="313.62"/>
    <n v="1"/>
  </r>
  <r>
    <x v="287"/>
    <x v="0"/>
    <s v="2023-2024"/>
    <x v="0"/>
    <x v="18"/>
    <x v="6"/>
    <x v="6"/>
    <n v="5168"/>
    <x v="0"/>
    <x v="13"/>
    <x v="0"/>
    <x v="0"/>
    <n v="313.74"/>
    <n v="1"/>
  </r>
  <r>
    <x v="129"/>
    <x v="0"/>
    <s v="2023-2024"/>
    <x v="0"/>
    <x v="62"/>
    <x v="0"/>
    <x v="0"/>
    <n v="6112"/>
    <x v="0"/>
    <x v="14"/>
    <x v="5"/>
    <x v="5"/>
    <n v="313.83000000000004"/>
    <n v="1"/>
  </r>
  <r>
    <x v="379"/>
    <x v="2"/>
    <s v="2024-2025"/>
    <x v="0"/>
    <x v="38"/>
    <x v="3"/>
    <x v="3"/>
    <n v="4802"/>
    <x v="0"/>
    <x v="12"/>
    <x v="7"/>
    <x v="7"/>
    <n v="313.93"/>
    <n v="1"/>
  </r>
  <r>
    <x v="281"/>
    <x v="0"/>
    <s v="2023-2024"/>
    <x v="0"/>
    <x v="10"/>
    <x v="4"/>
    <x v="4"/>
    <n v="3551"/>
    <x v="0"/>
    <x v="8"/>
    <x v="2"/>
    <x v="2"/>
    <n v="314.66999999999996"/>
    <n v="1"/>
  </r>
  <r>
    <x v="685"/>
    <x v="0"/>
    <s v="2023-2024"/>
    <x v="0"/>
    <x v="84"/>
    <x v="3"/>
    <x v="3"/>
    <n v="4215"/>
    <x v="0"/>
    <x v="3"/>
    <x v="1"/>
    <x v="1"/>
    <n v="315.27000000000004"/>
    <n v="1"/>
  </r>
  <r>
    <x v="314"/>
    <x v="0"/>
    <s v="2023-2024"/>
    <x v="1"/>
    <x v="43"/>
    <x v="1"/>
    <x v="1"/>
    <n v="2560"/>
    <x v="0"/>
    <x v="2"/>
    <x v="1"/>
    <x v="1"/>
    <n v="315.51000000000005"/>
    <n v="1"/>
  </r>
  <r>
    <x v="264"/>
    <x v="0"/>
    <s v="2023-2024"/>
    <x v="0"/>
    <x v="19"/>
    <x v="1"/>
    <x v="1"/>
    <n v="2800"/>
    <x v="0"/>
    <x v="11"/>
    <x v="3"/>
    <x v="3"/>
    <n v="317.17"/>
    <n v="1"/>
  </r>
  <r>
    <x v="420"/>
    <x v="1"/>
    <s v="2022-2023"/>
    <x v="0"/>
    <x v="47"/>
    <x v="1"/>
    <x v="1"/>
    <n v="2101"/>
    <x v="0"/>
    <x v="4"/>
    <x v="5"/>
    <x v="5"/>
    <n v="317.45000000000005"/>
    <n v="1"/>
  </r>
  <r>
    <x v="589"/>
    <x v="0"/>
    <s v="2023-2024"/>
    <x v="1"/>
    <x v="9"/>
    <x v="4"/>
    <x v="4"/>
    <n v="3076"/>
    <x v="0"/>
    <x v="7"/>
    <x v="1"/>
    <x v="1"/>
    <n v="317.57"/>
    <n v="1"/>
  </r>
  <r>
    <x v="577"/>
    <x v="0"/>
    <s v="2023-2024"/>
    <x v="0"/>
    <x v="83"/>
    <x v="0"/>
    <x v="0"/>
    <n v="6052"/>
    <x v="0"/>
    <x v="0"/>
    <x v="3"/>
    <x v="3"/>
    <n v="317.68"/>
    <n v="1"/>
  </r>
  <r>
    <x v="582"/>
    <x v="0"/>
    <s v="2023-2024"/>
    <x v="0"/>
    <x v="35"/>
    <x v="3"/>
    <x v="3"/>
    <n v="4558"/>
    <x v="0"/>
    <x v="15"/>
    <x v="5"/>
    <x v="5"/>
    <n v="317.88"/>
    <n v="1"/>
  </r>
  <r>
    <x v="386"/>
    <x v="1"/>
    <s v="2022-2023"/>
    <x v="0"/>
    <x v="84"/>
    <x v="3"/>
    <x v="3"/>
    <n v="4215"/>
    <x v="0"/>
    <x v="3"/>
    <x v="8"/>
    <x v="8"/>
    <n v="318.18"/>
    <n v="1"/>
  </r>
  <r>
    <x v="72"/>
    <x v="2"/>
    <s v="2024-2025"/>
    <x v="0"/>
    <x v="3"/>
    <x v="3"/>
    <x v="3"/>
    <n v="4220"/>
    <x v="0"/>
    <x v="3"/>
    <x v="2"/>
    <x v="2"/>
    <n v="318.38"/>
    <n v="1"/>
  </r>
  <r>
    <x v="389"/>
    <x v="2"/>
    <s v="2024-2025"/>
    <x v="0"/>
    <x v="83"/>
    <x v="0"/>
    <x v="0"/>
    <n v="6052"/>
    <x v="0"/>
    <x v="0"/>
    <x v="0"/>
    <x v="0"/>
    <n v="318.63"/>
    <n v="1"/>
  </r>
  <r>
    <x v="713"/>
    <x v="2"/>
    <s v="2024-2025"/>
    <x v="0"/>
    <x v="63"/>
    <x v="1"/>
    <x v="1"/>
    <n v="2015"/>
    <x v="0"/>
    <x v="5"/>
    <x v="3"/>
    <x v="3"/>
    <n v="318.77999999999997"/>
    <n v="1"/>
  </r>
  <r>
    <x v="432"/>
    <x v="0"/>
    <s v="2023-2024"/>
    <x v="0"/>
    <x v="83"/>
    <x v="0"/>
    <x v="0"/>
    <n v="6052"/>
    <x v="0"/>
    <x v="0"/>
    <x v="5"/>
    <x v="5"/>
    <n v="319.33"/>
    <n v="1"/>
  </r>
  <r>
    <x v="280"/>
    <x v="2"/>
    <s v="2024-2025"/>
    <x v="0"/>
    <x v="80"/>
    <x v="0"/>
    <x v="0"/>
    <n v="6109"/>
    <x v="0"/>
    <x v="14"/>
    <x v="4"/>
    <x v="4"/>
    <n v="319.45000000000005"/>
    <n v="1"/>
  </r>
  <r>
    <x v="569"/>
    <x v="1"/>
    <s v="2022-2023"/>
    <x v="0"/>
    <x v="12"/>
    <x v="3"/>
    <x v="3"/>
    <n v="4068"/>
    <x v="0"/>
    <x v="10"/>
    <x v="9"/>
    <x v="9"/>
    <n v="321.52999999999997"/>
    <n v="1"/>
  </r>
  <r>
    <x v="551"/>
    <x v="0"/>
    <s v="2023-2024"/>
    <x v="0"/>
    <x v="66"/>
    <x v="3"/>
    <x v="3"/>
    <n v="4883"/>
    <x v="0"/>
    <x v="12"/>
    <x v="3"/>
    <x v="3"/>
    <n v="321.62"/>
    <n v="1"/>
  </r>
  <r>
    <x v="427"/>
    <x v="0"/>
    <s v="2023-2024"/>
    <x v="0"/>
    <x v="84"/>
    <x v="3"/>
    <x v="3"/>
    <n v="4215"/>
    <x v="0"/>
    <x v="3"/>
    <x v="5"/>
    <x v="5"/>
    <n v="323.08999999999997"/>
    <n v="1"/>
  </r>
  <r>
    <x v="146"/>
    <x v="2"/>
    <s v="2024-2025"/>
    <x v="0"/>
    <x v="4"/>
    <x v="1"/>
    <x v="1"/>
    <n v="2154"/>
    <x v="0"/>
    <x v="4"/>
    <x v="5"/>
    <x v="5"/>
    <n v="323.19"/>
    <n v="1"/>
  </r>
  <r>
    <x v="645"/>
    <x v="0"/>
    <s v="2023-2024"/>
    <x v="0"/>
    <x v="12"/>
    <x v="3"/>
    <x v="3"/>
    <n v="4068"/>
    <x v="0"/>
    <x v="10"/>
    <x v="3"/>
    <x v="3"/>
    <n v="324.33"/>
    <n v="1"/>
  </r>
  <r>
    <x v="601"/>
    <x v="0"/>
    <s v="2023-2024"/>
    <x v="1"/>
    <x v="28"/>
    <x v="1"/>
    <x v="1"/>
    <n v="2830"/>
    <x v="0"/>
    <x v="11"/>
    <x v="2"/>
    <x v="2"/>
    <n v="324.38"/>
    <n v="1"/>
  </r>
  <r>
    <x v="40"/>
    <x v="0"/>
    <s v="2023-2024"/>
    <x v="0"/>
    <x v="40"/>
    <x v="4"/>
    <x v="4"/>
    <n v="3353"/>
    <x v="0"/>
    <x v="8"/>
    <x v="1"/>
    <x v="1"/>
    <n v="324.63"/>
    <n v="1"/>
  </r>
  <r>
    <x v="320"/>
    <x v="2"/>
    <s v="2024-2025"/>
    <x v="0"/>
    <x v="68"/>
    <x v="7"/>
    <x v="7"/>
    <n v="800"/>
    <x v="0"/>
    <x v="19"/>
    <x v="1"/>
    <x v="1"/>
    <n v="325.47000000000003"/>
    <n v="1"/>
  </r>
  <r>
    <x v="494"/>
    <x v="2"/>
    <s v="2024-2025"/>
    <x v="0"/>
    <x v="63"/>
    <x v="1"/>
    <x v="1"/>
    <n v="2015"/>
    <x v="0"/>
    <x v="5"/>
    <x v="1"/>
    <x v="1"/>
    <n v="325.5"/>
    <n v="1"/>
  </r>
  <r>
    <x v="37"/>
    <x v="2"/>
    <s v="2024-2025"/>
    <x v="0"/>
    <x v="79"/>
    <x v="6"/>
    <x v="6"/>
    <n v="5290"/>
    <x v="0"/>
    <x v="18"/>
    <x v="9"/>
    <x v="9"/>
    <n v="326.10000000000002"/>
    <n v="1"/>
  </r>
  <r>
    <x v="641"/>
    <x v="0"/>
    <s v="2023-2024"/>
    <x v="0"/>
    <x v="92"/>
    <x v="3"/>
    <x v="3"/>
    <n v="4305"/>
    <x v="0"/>
    <x v="3"/>
    <x v="4"/>
    <x v="4"/>
    <n v="326.76"/>
    <n v="1"/>
  </r>
  <r>
    <x v="716"/>
    <x v="0"/>
    <s v="2023-2024"/>
    <x v="0"/>
    <x v="68"/>
    <x v="7"/>
    <x v="7"/>
    <n v="800"/>
    <x v="0"/>
    <x v="19"/>
    <x v="8"/>
    <x v="8"/>
    <n v="327.33999999999997"/>
    <n v="1"/>
  </r>
  <r>
    <x v="209"/>
    <x v="2"/>
    <s v="2024-2025"/>
    <x v="0"/>
    <x v="84"/>
    <x v="3"/>
    <x v="3"/>
    <n v="4215"/>
    <x v="0"/>
    <x v="3"/>
    <x v="3"/>
    <x v="3"/>
    <n v="327.45000000000005"/>
    <n v="1"/>
  </r>
  <r>
    <x v="180"/>
    <x v="1"/>
    <s v="2022-2023"/>
    <x v="1"/>
    <x v="74"/>
    <x v="1"/>
    <x v="1"/>
    <n v="2485"/>
    <x v="0"/>
    <x v="1"/>
    <x v="7"/>
    <x v="7"/>
    <n v="327.47000000000003"/>
    <n v="1"/>
  </r>
  <r>
    <x v="672"/>
    <x v="0"/>
    <s v="2023-2024"/>
    <x v="0"/>
    <x v="88"/>
    <x v="6"/>
    <x v="6"/>
    <n v="5011"/>
    <x v="0"/>
    <x v="13"/>
    <x v="4"/>
    <x v="4"/>
    <n v="327.70000000000005"/>
    <n v="1"/>
  </r>
  <r>
    <x v="168"/>
    <x v="0"/>
    <s v="2023-2024"/>
    <x v="0"/>
    <x v="58"/>
    <x v="0"/>
    <x v="0"/>
    <n v="6027"/>
    <x v="0"/>
    <x v="0"/>
    <x v="2"/>
    <x v="2"/>
    <n v="327.74"/>
    <n v="1"/>
  </r>
  <r>
    <x v="492"/>
    <x v="1"/>
    <s v="2022-2023"/>
    <x v="0"/>
    <x v="39"/>
    <x v="0"/>
    <x v="0"/>
    <n v="6330"/>
    <x v="0"/>
    <x v="14"/>
    <x v="4"/>
    <x v="4"/>
    <n v="327.77"/>
    <n v="1"/>
  </r>
  <r>
    <x v="397"/>
    <x v="0"/>
    <s v="2023-2024"/>
    <x v="0"/>
    <x v="8"/>
    <x v="1"/>
    <x v="1"/>
    <n v="2158"/>
    <x v="0"/>
    <x v="4"/>
    <x v="4"/>
    <x v="4"/>
    <n v="327.77"/>
    <n v="1"/>
  </r>
  <r>
    <x v="695"/>
    <x v="0"/>
    <s v="2023-2024"/>
    <x v="0"/>
    <x v="4"/>
    <x v="1"/>
    <x v="1"/>
    <n v="2154"/>
    <x v="0"/>
    <x v="4"/>
    <x v="6"/>
    <x v="6"/>
    <n v="328.29"/>
    <n v="1"/>
  </r>
  <r>
    <x v="699"/>
    <x v="2"/>
    <s v="2024-2025"/>
    <x v="0"/>
    <x v="58"/>
    <x v="0"/>
    <x v="0"/>
    <n v="6027"/>
    <x v="0"/>
    <x v="0"/>
    <x v="4"/>
    <x v="4"/>
    <n v="328.71"/>
    <n v="1"/>
  </r>
  <r>
    <x v="129"/>
    <x v="0"/>
    <s v="2023-2024"/>
    <x v="0"/>
    <x v="89"/>
    <x v="4"/>
    <x v="4"/>
    <n v="3136"/>
    <x v="0"/>
    <x v="6"/>
    <x v="5"/>
    <x v="5"/>
    <n v="329.27000000000004"/>
    <n v="1"/>
  </r>
  <r>
    <x v="454"/>
    <x v="0"/>
    <s v="2023-2024"/>
    <x v="0"/>
    <x v="64"/>
    <x v="1"/>
    <x v="1"/>
    <n v="2350"/>
    <x v="0"/>
    <x v="1"/>
    <x v="9"/>
    <x v="9"/>
    <n v="329.48"/>
    <n v="1"/>
  </r>
  <r>
    <x v="594"/>
    <x v="1"/>
    <s v="2022-2023"/>
    <x v="0"/>
    <x v="64"/>
    <x v="1"/>
    <x v="1"/>
    <n v="2350"/>
    <x v="0"/>
    <x v="1"/>
    <x v="1"/>
    <x v="1"/>
    <n v="330.32"/>
    <n v="1"/>
  </r>
  <r>
    <x v="632"/>
    <x v="2"/>
    <s v="2024-2025"/>
    <x v="1"/>
    <x v="7"/>
    <x v="4"/>
    <x v="4"/>
    <n v="3175"/>
    <x v="0"/>
    <x v="6"/>
    <x v="5"/>
    <x v="5"/>
    <n v="331.33"/>
    <n v="1"/>
  </r>
  <r>
    <x v="502"/>
    <x v="0"/>
    <s v="2023-2024"/>
    <x v="1"/>
    <x v="69"/>
    <x v="4"/>
    <x v="4"/>
    <n v="3199"/>
    <x v="0"/>
    <x v="6"/>
    <x v="1"/>
    <x v="1"/>
    <n v="331.47999999999996"/>
    <n v="1"/>
  </r>
  <r>
    <x v="607"/>
    <x v="0"/>
    <s v="2023-2024"/>
    <x v="1"/>
    <x v="50"/>
    <x v="4"/>
    <x v="4"/>
    <n v="3179"/>
    <x v="0"/>
    <x v="6"/>
    <x v="5"/>
    <x v="5"/>
    <n v="332.25000000000006"/>
    <n v="1"/>
  </r>
  <r>
    <x v="717"/>
    <x v="2"/>
    <s v="2024-2025"/>
    <x v="0"/>
    <x v="56"/>
    <x v="1"/>
    <x v="1"/>
    <n v="2795"/>
    <x v="0"/>
    <x v="11"/>
    <x v="3"/>
    <x v="3"/>
    <n v="332.64"/>
    <n v="1"/>
  </r>
  <r>
    <x v="153"/>
    <x v="1"/>
    <s v="2022-2023"/>
    <x v="0"/>
    <x v="87"/>
    <x v="2"/>
    <x v="2"/>
    <n v="2609"/>
    <x v="0"/>
    <x v="2"/>
    <x v="2"/>
    <x v="2"/>
    <n v="332.75"/>
    <n v="1"/>
  </r>
  <r>
    <x v="432"/>
    <x v="0"/>
    <s v="2023-2024"/>
    <x v="0"/>
    <x v="78"/>
    <x v="1"/>
    <x v="1"/>
    <n v="2141"/>
    <x v="0"/>
    <x v="4"/>
    <x v="2"/>
    <x v="2"/>
    <n v="333.7"/>
    <n v="1"/>
  </r>
  <r>
    <x v="255"/>
    <x v="0"/>
    <s v="2023-2024"/>
    <x v="0"/>
    <x v="5"/>
    <x v="1"/>
    <x v="1"/>
    <n v="2067"/>
    <x v="0"/>
    <x v="5"/>
    <x v="6"/>
    <x v="6"/>
    <n v="334.33"/>
    <n v="1"/>
  </r>
  <r>
    <x v="293"/>
    <x v="0"/>
    <s v="2023-2024"/>
    <x v="0"/>
    <x v="16"/>
    <x v="0"/>
    <x v="0"/>
    <n v="6030"/>
    <x v="0"/>
    <x v="0"/>
    <x v="2"/>
    <x v="2"/>
    <n v="334.37"/>
    <n v="1"/>
  </r>
  <r>
    <x v="420"/>
    <x v="1"/>
    <s v="2022-2023"/>
    <x v="1"/>
    <x v="33"/>
    <x v="4"/>
    <x v="4"/>
    <n v="3280"/>
    <x v="0"/>
    <x v="8"/>
    <x v="6"/>
    <x v="6"/>
    <n v="335.34999999999997"/>
    <n v="1"/>
  </r>
  <r>
    <x v="72"/>
    <x v="2"/>
    <s v="2024-2025"/>
    <x v="1"/>
    <x v="21"/>
    <x v="3"/>
    <x v="3"/>
    <n v="4012"/>
    <x v="0"/>
    <x v="10"/>
    <x v="7"/>
    <x v="7"/>
    <n v="335.40999999999997"/>
    <n v="1"/>
  </r>
  <r>
    <x v="673"/>
    <x v="2"/>
    <s v="2024-2025"/>
    <x v="0"/>
    <x v="62"/>
    <x v="0"/>
    <x v="0"/>
    <n v="6112"/>
    <x v="0"/>
    <x v="14"/>
    <x v="5"/>
    <x v="5"/>
    <n v="335.42"/>
    <n v="1"/>
  </r>
  <r>
    <x v="696"/>
    <x v="1"/>
    <s v="2022-2023"/>
    <x v="0"/>
    <x v="78"/>
    <x v="1"/>
    <x v="1"/>
    <n v="2141"/>
    <x v="0"/>
    <x v="4"/>
    <x v="7"/>
    <x v="7"/>
    <n v="335.48"/>
    <n v="1"/>
  </r>
  <r>
    <x v="254"/>
    <x v="2"/>
    <s v="2024-2025"/>
    <x v="1"/>
    <x v="23"/>
    <x v="1"/>
    <x v="1"/>
    <n v="2650"/>
    <x v="0"/>
    <x v="11"/>
    <x v="8"/>
    <x v="8"/>
    <n v="336.40999999999997"/>
    <n v="1"/>
  </r>
  <r>
    <x v="297"/>
    <x v="2"/>
    <s v="2024-2025"/>
    <x v="0"/>
    <x v="52"/>
    <x v="3"/>
    <x v="3"/>
    <n v="4053"/>
    <x v="0"/>
    <x v="10"/>
    <x v="4"/>
    <x v="4"/>
    <n v="337.69"/>
    <n v="1"/>
  </r>
  <r>
    <x v="619"/>
    <x v="0"/>
    <s v="2023-2024"/>
    <x v="0"/>
    <x v="95"/>
    <x v="7"/>
    <x v="7"/>
    <n v="870"/>
    <x v="0"/>
    <x v="19"/>
    <x v="5"/>
    <x v="5"/>
    <n v="339.19"/>
    <n v="1"/>
  </r>
  <r>
    <x v="433"/>
    <x v="0"/>
    <s v="2023-2024"/>
    <x v="0"/>
    <x v="45"/>
    <x v="3"/>
    <x v="3"/>
    <n v="4570"/>
    <x v="0"/>
    <x v="15"/>
    <x v="3"/>
    <x v="3"/>
    <n v="339.24"/>
    <n v="1"/>
  </r>
  <r>
    <x v="216"/>
    <x v="0"/>
    <s v="2023-2024"/>
    <x v="0"/>
    <x v="76"/>
    <x v="1"/>
    <x v="1"/>
    <n v="2031"/>
    <x v="0"/>
    <x v="5"/>
    <x v="2"/>
    <x v="2"/>
    <n v="339.38"/>
    <n v="1"/>
  </r>
  <r>
    <x v="309"/>
    <x v="0"/>
    <s v="2023-2024"/>
    <x v="0"/>
    <x v="30"/>
    <x v="4"/>
    <x v="4"/>
    <n v="3131"/>
    <x v="0"/>
    <x v="6"/>
    <x v="7"/>
    <x v="7"/>
    <n v="339.47"/>
    <n v="1"/>
  </r>
  <r>
    <x v="667"/>
    <x v="0"/>
    <s v="2023-2024"/>
    <x v="0"/>
    <x v="56"/>
    <x v="1"/>
    <x v="1"/>
    <n v="2795"/>
    <x v="0"/>
    <x v="11"/>
    <x v="9"/>
    <x v="9"/>
    <n v="339.68999999999994"/>
    <n v="1"/>
  </r>
  <r>
    <x v="579"/>
    <x v="0"/>
    <s v="2023-2024"/>
    <x v="1"/>
    <x v="46"/>
    <x v="3"/>
    <x v="3"/>
    <n v="4740"/>
    <x v="0"/>
    <x v="17"/>
    <x v="4"/>
    <x v="4"/>
    <n v="339.77"/>
    <n v="1"/>
  </r>
  <r>
    <x v="375"/>
    <x v="0"/>
    <s v="2023-2024"/>
    <x v="0"/>
    <x v="58"/>
    <x v="0"/>
    <x v="0"/>
    <n v="6027"/>
    <x v="0"/>
    <x v="0"/>
    <x v="0"/>
    <x v="0"/>
    <n v="340.21000000000004"/>
    <n v="1"/>
  </r>
  <r>
    <x v="383"/>
    <x v="0"/>
    <s v="2023-2024"/>
    <x v="1"/>
    <x v="0"/>
    <x v="0"/>
    <x v="0"/>
    <n v="6021"/>
    <x v="0"/>
    <x v="0"/>
    <x v="5"/>
    <x v="5"/>
    <n v="340.33"/>
    <n v="1"/>
  </r>
  <r>
    <x v="555"/>
    <x v="2"/>
    <s v="2024-2025"/>
    <x v="0"/>
    <x v="60"/>
    <x v="1"/>
    <x v="1"/>
    <n v="2541"/>
    <x v="0"/>
    <x v="2"/>
    <x v="2"/>
    <x v="2"/>
    <n v="340.43"/>
    <n v="1"/>
  </r>
  <r>
    <x v="321"/>
    <x v="0"/>
    <s v="2023-2024"/>
    <x v="0"/>
    <x v="26"/>
    <x v="0"/>
    <x v="0"/>
    <n v="6280"/>
    <x v="0"/>
    <x v="14"/>
    <x v="5"/>
    <x v="5"/>
    <n v="341.15"/>
    <n v="1"/>
  </r>
  <r>
    <x v="213"/>
    <x v="1"/>
    <s v="2022-2023"/>
    <x v="0"/>
    <x v="67"/>
    <x v="3"/>
    <x v="3"/>
    <n v="4551"/>
    <x v="0"/>
    <x v="15"/>
    <x v="2"/>
    <x v="2"/>
    <n v="341.40999999999997"/>
    <n v="1"/>
  </r>
  <r>
    <x v="585"/>
    <x v="0"/>
    <s v="2023-2024"/>
    <x v="0"/>
    <x v="50"/>
    <x v="4"/>
    <x v="4"/>
    <n v="3179"/>
    <x v="0"/>
    <x v="6"/>
    <x v="7"/>
    <x v="7"/>
    <n v="341.86"/>
    <n v="1"/>
  </r>
  <r>
    <x v="612"/>
    <x v="0"/>
    <s v="2023-2024"/>
    <x v="0"/>
    <x v="47"/>
    <x v="1"/>
    <x v="1"/>
    <n v="2101"/>
    <x v="0"/>
    <x v="4"/>
    <x v="3"/>
    <x v="3"/>
    <n v="342.09999999999997"/>
    <n v="1"/>
  </r>
  <r>
    <x v="531"/>
    <x v="0"/>
    <s v="2023-2024"/>
    <x v="0"/>
    <x v="59"/>
    <x v="3"/>
    <x v="3"/>
    <n v="4509"/>
    <x v="0"/>
    <x v="3"/>
    <x v="2"/>
    <x v="2"/>
    <n v="342.24"/>
    <n v="1"/>
  </r>
  <r>
    <x v="367"/>
    <x v="0"/>
    <s v="2023-2024"/>
    <x v="1"/>
    <x v="74"/>
    <x v="1"/>
    <x v="1"/>
    <n v="2485"/>
    <x v="0"/>
    <x v="1"/>
    <x v="3"/>
    <x v="3"/>
    <n v="342.82"/>
    <n v="1"/>
  </r>
  <r>
    <x v="628"/>
    <x v="0"/>
    <s v="2023-2024"/>
    <x v="0"/>
    <x v="53"/>
    <x v="3"/>
    <x v="3"/>
    <n v="4119"/>
    <x v="0"/>
    <x v="10"/>
    <x v="9"/>
    <x v="9"/>
    <n v="343.61"/>
    <n v="1"/>
  </r>
  <r>
    <x v="547"/>
    <x v="0"/>
    <s v="2023-2024"/>
    <x v="0"/>
    <x v="90"/>
    <x v="3"/>
    <x v="3"/>
    <n v="4700"/>
    <x v="0"/>
    <x v="17"/>
    <x v="1"/>
    <x v="1"/>
    <n v="344.17"/>
    <n v="1"/>
  </r>
  <r>
    <x v="192"/>
    <x v="1"/>
    <s v="2022-2023"/>
    <x v="0"/>
    <x v="89"/>
    <x v="4"/>
    <x v="4"/>
    <n v="3136"/>
    <x v="0"/>
    <x v="6"/>
    <x v="1"/>
    <x v="1"/>
    <n v="344.23"/>
    <n v="1"/>
  </r>
  <r>
    <x v="560"/>
    <x v="0"/>
    <s v="2023-2024"/>
    <x v="0"/>
    <x v="87"/>
    <x v="2"/>
    <x v="2"/>
    <n v="2609"/>
    <x v="0"/>
    <x v="2"/>
    <x v="4"/>
    <x v="4"/>
    <n v="345.15"/>
    <n v="1"/>
  </r>
  <r>
    <x v="489"/>
    <x v="0"/>
    <s v="2023-2024"/>
    <x v="0"/>
    <x v="53"/>
    <x v="3"/>
    <x v="3"/>
    <n v="4119"/>
    <x v="0"/>
    <x v="10"/>
    <x v="6"/>
    <x v="6"/>
    <n v="345.52"/>
    <n v="1"/>
  </r>
  <r>
    <x v="404"/>
    <x v="1"/>
    <s v="2022-2023"/>
    <x v="0"/>
    <x v="9"/>
    <x v="4"/>
    <x v="4"/>
    <n v="3076"/>
    <x v="0"/>
    <x v="7"/>
    <x v="4"/>
    <x v="4"/>
    <n v="346.11"/>
    <n v="1"/>
  </r>
  <r>
    <x v="37"/>
    <x v="2"/>
    <s v="2024-2025"/>
    <x v="1"/>
    <x v="7"/>
    <x v="4"/>
    <x v="4"/>
    <n v="3175"/>
    <x v="0"/>
    <x v="6"/>
    <x v="6"/>
    <x v="6"/>
    <n v="346.13"/>
    <n v="1"/>
  </r>
  <r>
    <x v="87"/>
    <x v="0"/>
    <s v="2023-2024"/>
    <x v="1"/>
    <x v="38"/>
    <x v="3"/>
    <x v="3"/>
    <n v="4802"/>
    <x v="0"/>
    <x v="12"/>
    <x v="6"/>
    <x v="6"/>
    <n v="346.88"/>
    <n v="1"/>
  </r>
  <r>
    <x v="258"/>
    <x v="0"/>
    <s v="2023-2024"/>
    <x v="0"/>
    <x v="65"/>
    <x v="1"/>
    <x v="1"/>
    <n v="2131"/>
    <x v="0"/>
    <x v="4"/>
    <x v="4"/>
    <x v="4"/>
    <n v="347.49"/>
    <n v="1"/>
  </r>
  <r>
    <x v="305"/>
    <x v="0"/>
    <s v="2023-2024"/>
    <x v="0"/>
    <x v="67"/>
    <x v="3"/>
    <x v="3"/>
    <n v="4551"/>
    <x v="0"/>
    <x v="15"/>
    <x v="3"/>
    <x v="3"/>
    <n v="348.15"/>
    <n v="1"/>
  </r>
  <r>
    <x v="638"/>
    <x v="0"/>
    <s v="2023-2024"/>
    <x v="0"/>
    <x v="37"/>
    <x v="1"/>
    <x v="1"/>
    <n v="2750"/>
    <x v="0"/>
    <x v="11"/>
    <x v="6"/>
    <x v="6"/>
    <n v="349.17999999999995"/>
    <n v="1"/>
  </r>
  <r>
    <x v="323"/>
    <x v="0"/>
    <s v="2023-2024"/>
    <x v="0"/>
    <x v="86"/>
    <x v="0"/>
    <x v="0"/>
    <n v="6725"/>
    <x v="0"/>
    <x v="20"/>
    <x v="9"/>
    <x v="9"/>
    <n v="349.97"/>
    <n v="1"/>
  </r>
  <r>
    <x v="398"/>
    <x v="0"/>
    <s v="2023-2024"/>
    <x v="0"/>
    <x v="35"/>
    <x v="3"/>
    <x v="3"/>
    <n v="4558"/>
    <x v="0"/>
    <x v="15"/>
    <x v="3"/>
    <x v="3"/>
    <n v="350.21999999999997"/>
    <n v="1"/>
  </r>
  <r>
    <x v="497"/>
    <x v="0"/>
    <s v="2023-2024"/>
    <x v="0"/>
    <x v="41"/>
    <x v="5"/>
    <x v="5"/>
    <n v="7320"/>
    <x v="0"/>
    <x v="9"/>
    <x v="7"/>
    <x v="7"/>
    <n v="350.41000000000008"/>
    <n v="1"/>
  </r>
  <r>
    <x v="238"/>
    <x v="2"/>
    <s v="2024-2025"/>
    <x v="0"/>
    <x v="36"/>
    <x v="4"/>
    <x v="4"/>
    <n v="3148"/>
    <x v="0"/>
    <x v="6"/>
    <x v="1"/>
    <x v="1"/>
    <n v="350.75"/>
    <n v="1"/>
  </r>
  <r>
    <x v="447"/>
    <x v="0"/>
    <s v="2023-2024"/>
    <x v="0"/>
    <x v="12"/>
    <x v="3"/>
    <x v="3"/>
    <n v="4068"/>
    <x v="0"/>
    <x v="10"/>
    <x v="1"/>
    <x v="1"/>
    <n v="353.4"/>
    <n v="1"/>
  </r>
  <r>
    <x v="665"/>
    <x v="0"/>
    <s v="2023-2024"/>
    <x v="0"/>
    <x v="91"/>
    <x v="1"/>
    <x v="1"/>
    <n v="2064"/>
    <x v="0"/>
    <x v="5"/>
    <x v="7"/>
    <x v="7"/>
    <n v="354.44"/>
    <n v="1"/>
  </r>
  <r>
    <x v="447"/>
    <x v="0"/>
    <s v="2023-2024"/>
    <x v="0"/>
    <x v="36"/>
    <x v="4"/>
    <x v="4"/>
    <n v="3148"/>
    <x v="0"/>
    <x v="6"/>
    <x v="3"/>
    <x v="3"/>
    <n v="354.67"/>
    <n v="1"/>
  </r>
  <r>
    <x v="117"/>
    <x v="2"/>
    <s v="2024-2025"/>
    <x v="0"/>
    <x v="44"/>
    <x v="4"/>
    <x v="4"/>
    <n v="3977"/>
    <x v="0"/>
    <x v="16"/>
    <x v="5"/>
    <x v="5"/>
    <n v="355.16999999999996"/>
    <n v="1"/>
  </r>
  <r>
    <x v="421"/>
    <x v="0"/>
    <s v="2023-2024"/>
    <x v="0"/>
    <x v="79"/>
    <x v="6"/>
    <x v="6"/>
    <n v="5290"/>
    <x v="0"/>
    <x v="18"/>
    <x v="4"/>
    <x v="4"/>
    <n v="355.88999999999993"/>
    <n v="1"/>
  </r>
  <r>
    <x v="546"/>
    <x v="2"/>
    <s v="2024-2025"/>
    <x v="0"/>
    <x v="77"/>
    <x v="5"/>
    <x v="5"/>
    <n v="7018"/>
    <x v="0"/>
    <x v="9"/>
    <x v="9"/>
    <x v="9"/>
    <n v="356.27"/>
    <n v="1"/>
  </r>
  <r>
    <x v="619"/>
    <x v="0"/>
    <s v="2023-2024"/>
    <x v="1"/>
    <x v="75"/>
    <x v="0"/>
    <x v="0"/>
    <n v="6450"/>
    <x v="0"/>
    <x v="20"/>
    <x v="7"/>
    <x v="7"/>
    <n v="356.68"/>
    <n v="1"/>
  </r>
  <r>
    <x v="199"/>
    <x v="0"/>
    <s v="2023-2024"/>
    <x v="0"/>
    <x v="90"/>
    <x v="3"/>
    <x v="3"/>
    <n v="4700"/>
    <x v="0"/>
    <x v="17"/>
    <x v="4"/>
    <x v="4"/>
    <n v="357.74"/>
    <n v="1"/>
  </r>
  <r>
    <x v="585"/>
    <x v="0"/>
    <s v="2023-2024"/>
    <x v="0"/>
    <x v="87"/>
    <x v="2"/>
    <x v="2"/>
    <n v="2609"/>
    <x v="0"/>
    <x v="2"/>
    <x v="3"/>
    <x v="3"/>
    <n v="357.79"/>
    <n v="1"/>
  </r>
  <r>
    <x v="28"/>
    <x v="2"/>
    <s v="2024-2025"/>
    <x v="0"/>
    <x v="13"/>
    <x v="1"/>
    <x v="1"/>
    <n v="2480"/>
    <x v="0"/>
    <x v="1"/>
    <x v="3"/>
    <x v="3"/>
    <n v="358.05"/>
    <n v="1"/>
  </r>
  <r>
    <x v="412"/>
    <x v="0"/>
    <s v="2023-2024"/>
    <x v="0"/>
    <x v="31"/>
    <x v="1"/>
    <x v="1"/>
    <n v="2116"/>
    <x v="0"/>
    <x v="4"/>
    <x v="1"/>
    <x v="1"/>
    <n v="358.43"/>
    <n v="1"/>
  </r>
  <r>
    <x v="116"/>
    <x v="2"/>
    <s v="2024-2025"/>
    <x v="0"/>
    <x v="83"/>
    <x v="0"/>
    <x v="0"/>
    <n v="6052"/>
    <x v="0"/>
    <x v="0"/>
    <x v="1"/>
    <x v="1"/>
    <n v="358.71000000000004"/>
    <n v="1"/>
  </r>
  <r>
    <x v="40"/>
    <x v="0"/>
    <s v="2023-2024"/>
    <x v="1"/>
    <x v="85"/>
    <x v="0"/>
    <x v="0"/>
    <n v="6530"/>
    <x v="0"/>
    <x v="20"/>
    <x v="5"/>
    <x v="5"/>
    <n v="358.81999999999994"/>
    <n v="1"/>
  </r>
  <r>
    <x v="679"/>
    <x v="0"/>
    <s v="2023-2024"/>
    <x v="0"/>
    <x v="23"/>
    <x v="1"/>
    <x v="1"/>
    <n v="2650"/>
    <x v="0"/>
    <x v="11"/>
    <x v="4"/>
    <x v="4"/>
    <n v="359.03999999999996"/>
    <n v="1"/>
  </r>
  <r>
    <x v="349"/>
    <x v="1"/>
    <s v="2022-2023"/>
    <x v="0"/>
    <x v="40"/>
    <x v="4"/>
    <x v="4"/>
    <n v="3353"/>
    <x v="0"/>
    <x v="8"/>
    <x v="2"/>
    <x v="2"/>
    <n v="359.22"/>
    <n v="1"/>
  </r>
  <r>
    <x v="134"/>
    <x v="0"/>
    <s v="2023-2024"/>
    <x v="1"/>
    <x v="3"/>
    <x v="3"/>
    <x v="3"/>
    <n v="4220"/>
    <x v="0"/>
    <x v="3"/>
    <x v="0"/>
    <x v="0"/>
    <n v="359.29"/>
    <n v="1"/>
  </r>
  <r>
    <x v="702"/>
    <x v="0"/>
    <s v="2023-2024"/>
    <x v="0"/>
    <x v="70"/>
    <x v="4"/>
    <x v="4"/>
    <n v="3400"/>
    <x v="0"/>
    <x v="8"/>
    <x v="9"/>
    <x v="9"/>
    <n v="359.63"/>
    <n v="1"/>
  </r>
  <r>
    <x v="567"/>
    <x v="0"/>
    <s v="2023-2024"/>
    <x v="0"/>
    <x v="57"/>
    <x v="6"/>
    <x v="6"/>
    <n v="5082"/>
    <x v="0"/>
    <x v="13"/>
    <x v="7"/>
    <x v="7"/>
    <n v="359.75"/>
    <n v="1"/>
  </r>
  <r>
    <x v="109"/>
    <x v="0"/>
    <s v="2023-2024"/>
    <x v="0"/>
    <x v="90"/>
    <x v="3"/>
    <x v="3"/>
    <n v="4700"/>
    <x v="0"/>
    <x v="17"/>
    <x v="0"/>
    <x v="0"/>
    <n v="359.89"/>
    <n v="1"/>
  </r>
  <r>
    <x v="609"/>
    <x v="0"/>
    <s v="2023-2024"/>
    <x v="0"/>
    <x v="1"/>
    <x v="1"/>
    <x v="1"/>
    <n v="2478"/>
    <x v="0"/>
    <x v="1"/>
    <x v="3"/>
    <x v="3"/>
    <n v="360.52"/>
    <n v="1"/>
  </r>
  <r>
    <x v="482"/>
    <x v="2"/>
    <s v="2024-2025"/>
    <x v="1"/>
    <x v="21"/>
    <x v="3"/>
    <x v="3"/>
    <n v="4012"/>
    <x v="0"/>
    <x v="10"/>
    <x v="4"/>
    <x v="4"/>
    <n v="360.75"/>
    <n v="1"/>
  </r>
  <r>
    <x v="598"/>
    <x v="1"/>
    <s v="2022-2023"/>
    <x v="0"/>
    <x v="80"/>
    <x v="0"/>
    <x v="0"/>
    <n v="6109"/>
    <x v="0"/>
    <x v="14"/>
    <x v="7"/>
    <x v="7"/>
    <n v="361.15000000000003"/>
    <n v="1"/>
  </r>
  <r>
    <x v="397"/>
    <x v="0"/>
    <s v="2023-2024"/>
    <x v="0"/>
    <x v="34"/>
    <x v="4"/>
    <x v="4"/>
    <n v="3018"/>
    <x v="0"/>
    <x v="7"/>
    <x v="3"/>
    <x v="3"/>
    <n v="361.7"/>
    <n v="1"/>
  </r>
  <r>
    <x v="311"/>
    <x v="0"/>
    <s v="2023-2024"/>
    <x v="0"/>
    <x v="19"/>
    <x v="1"/>
    <x v="1"/>
    <n v="2800"/>
    <x v="0"/>
    <x v="11"/>
    <x v="1"/>
    <x v="1"/>
    <n v="361.81"/>
    <n v="1"/>
  </r>
  <r>
    <x v="507"/>
    <x v="0"/>
    <s v="2023-2024"/>
    <x v="0"/>
    <x v="19"/>
    <x v="1"/>
    <x v="1"/>
    <n v="2800"/>
    <x v="0"/>
    <x v="11"/>
    <x v="5"/>
    <x v="5"/>
    <n v="362.14000000000004"/>
    <n v="1"/>
  </r>
  <r>
    <x v="634"/>
    <x v="1"/>
    <s v="2022-2023"/>
    <x v="1"/>
    <x v="75"/>
    <x v="0"/>
    <x v="0"/>
    <n v="6450"/>
    <x v="0"/>
    <x v="20"/>
    <x v="3"/>
    <x v="3"/>
    <n v="362.64"/>
    <n v="1"/>
  </r>
  <r>
    <x v="347"/>
    <x v="0"/>
    <s v="2023-2024"/>
    <x v="0"/>
    <x v="65"/>
    <x v="1"/>
    <x v="1"/>
    <n v="2131"/>
    <x v="0"/>
    <x v="4"/>
    <x v="7"/>
    <x v="7"/>
    <n v="363.16"/>
    <n v="1"/>
  </r>
  <r>
    <x v="630"/>
    <x v="0"/>
    <s v="2023-2024"/>
    <x v="1"/>
    <x v="81"/>
    <x v="3"/>
    <x v="3"/>
    <n v="4680"/>
    <x v="0"/>
    <x v="17"/>
    <x v="0"/>
    <x v="0"/>
    <n v="363.72"/>
    <n v="1"/>
  </r>
  <r>
    <x v="551"/>
    <x v="0"/>
    <s v="2023-2024"/>
    <x v="0"/>
    <x v="64"/>
    <x v="1"/>
    <x v="1"/>
    <n v="2350"/>
    <x v="0"/>
    <x v="1"/>
    <x v="3"/>
    <x v="3"/>
    <n v="364.21999999999997"/>
    <n v="1"/>
  </r>
  <r>
    <x v="663"/>
    <x v="0"/>
    <s v="2023-2024"/>
    <x v="0"/>
    <x v="56"/>
    <x v="1"/>
    <x v="1"/>
    <n v="2795"/>
    <x v="0"/>
    <x v="11"/>
    <x v="6"/>
    <x v="6"/>
    <n v="364.51"/>
    <n v="1"/>
  </r>
  <r>
    <x v="114"/>
    <x v="0"/>
    <s v="2023-2024"/>
    <x v="0"/>
    <x v="48"/>
    <x v="3"/>
    <x v="3"/>
    <n v="4566"/>
    <x v="0"/>
    <x v="15"/>
    <x v="1"/>
    <x v="1"/>
    <n v="364.65"/>
    <n v="1"/>
  </r>
  <r>
    <x v="628"/>
    <x v="0"/>
    <s v="2023-2024"/>
    <x v="1"/>
    <x v="85"/>
    <x v="0"/>
    <x v="0"/>
    <n v="6530"/>
    <x v="0"/>
    <x v="20"/>
    <x v="0"/>
    <x v="0"/>
    <n v="364.90000000000003"/>
    <n v="1"/>
  </r>
  <r>
    <x v="105"/>
    <x v="0"/>
    <s v="2023-2024"/>
    <x v="0"/>
    <x v="59"/>
    <x v="3"/>
    <x v="3"/>
    <n v="4509"/>
    <x v="0"/>
    <x v="3"/>
    <x v="5"/>
    <x v="5"/>
    <n v="366.19000000000005"/>
    <n v="1"/>
  </r>
  <r>
    <x v="453"/>
    <x v="0"/>
    <s v="2023-2024"/>
    <x v="0"/>
    <x v="2"/>
    <x v="2"/>
    <x v="2"/>
    <n v="2617"/>
    <x v="0"/>
    <x v="2"/>
    <x v="3"/>
    <x v="3"/>
    <n v="366.24"/>
    <n v="1"/>
  </r>
  <r>
    <x v="467"/>
    <x v="0"/>
    <s v="2023-2024"/>
    <x v="1"/>
    <x v="87"/>
    <x v="2"/>
    <x v="2"/>
    <n v="2609"/>
    <x v="0"/>
    <x v="2"/>
    <x v="1"/>
    <x v="1"/>
    <n v="366.37"/>
    <n v="1"/>
  </r>
  <r>
    <x v="520"/>
    <x v="0"/>
    <s v="2023-2024"/>
    <x v="0"/>
    <x v="10"/>
    <x v="4"/>
    <x v="4"/>
    <n v="3551"/>
    <x v="0"/>
    <x v="8"/>
    <x v="2"/>
    <x v="2"/>
    <n v="366.39"/>
    <n v="1"/>
  </r>
  <r>
    <x v="676"/>
    <x v="1"/>
    <s v="2022-2023"/>
    <x v="1"/>
    <x v="4"/>
    <x v="1"/>
    <x v="1"/>
    <n v="2154"/>
    <x v="0"/>
    <x v="4"/>
    <x v="5"/>
    <x v="5"/>
    <n v="367.08000000000004"/>
    <n v="1"/>
  </r>
  <r>
    <x v="355"/>
    <x v="0"/>
    <s v="2023-2024"/>
    <x v="1"/>
    <x v="74"/>
    <x v="1"/>
    <x v="1"/>
    <n v="2485"/>
    <x v="0"/>
    <x v="1"/>
    <x v="4"/>
    <x v="4"/>
    <n v="367.46000000000004"/>
    <n v="1"/>
  </r>
  <r>
    <x v="500"/>
    <x v="1"/>
    <s v="2022-2023"/>
    <x v="1"/>
    <x v="4"/>
    <x v="1"/>
    <x v="1"/>
    <n v="2154"/>
    <x v="0"/>
    <x v="4"/>
    <x v="2"/>
    <x v="2"/>
    <n v="367.59000000000003"/>
    <n v="1"/>
  </r>
  <r>
    <x v="445"/>
    <x v="0"/>
    <s v="2023-2024"/>
    <x v="0"/>
    <x v="66"/>
    <x v="3"/>
    <x v="3"/>
    <n v="4883"/>
    <x v="0"/>
    <x v="12"/>
    <x v="7"/>
    <x v="7"/>
    <n v="368.1"/>
    <n v="1"/>
  </r>
  <r>
    <x v="572"/>
    <x v="0"/>
    <s v="2023-2024"/>
    <x v="1"/>
    <x v="21"/>
    <x v="3"/>
    <x v="3"/>
    <n v="4012"/>
    <x v="0"/>
    <x v="10"/>
    <x v="2"/>
    <x v="2"/>
    <n v="368.3"/>
    <n v="1"/>
  </r>
  <r>
    <x v="199"/>
    <x v="0"/>
    <s v="2023-2024"/>
    <x v="0"/>
    <x v="86"/>
    <x v="0"/>
    <x v="0"/>
    <n v="6725"/>
    <x v="0"/>
    <x v="20"/>
    <x v="7"/>
    <x v="7"/>
    <n v="369.26000000000005"/>
    <n v="1"/>
  </r>
  <r>
    <x v="44"/>
    <x v="0"/>
    <s v="2023-2024"/>
    <x v="0"/>
    <x v="53"/>
    <x v="3"/>
    <x v="3"/>
    <n v="4119"/>
    <x v="0"/>
    <x v="10"/>
    <x v="1"/>
    <x v="1"/>
    <n v="369.36"/>
    <n v="1"/>
  </r>
  <r>
    <x v="358"/>
    <x v="1"/>
    <s v="2022-2023"/>
    <x v="0"/>
    <x v="3"/>
    <x v="3"/>
    <x v="3"/>
    <n v="4220"/>
    <x v="0"/>
    <x v="3"/>
    <x v="3"/>
    <x v="3"/>
    <n v="369.64"/>
    <n v="1"/>
  </r>
  <r>
    <x v="475"/>
    <x v="0"/>
    <s v="2023-2024"/>
    <x v="1"/>
    <x v="68"/>
    <x v="7"/>
    <x v="7"/>
    <n v="800"/>
    <x v="0"/>
    <x v="19"/>
    <x v="3"/>
    <x v="3"/>
    <n v="369.79999999999995"/>
    <n v="1"/>
  </r>
  <r>
    <x v="244"/>
    <x v="0"/>
    <s v="2023-2024"/>
    <x v="1"/>
    <x v="9"/>
    <x v="4"/>
    <x v="4"/>
    <n v="3076"/>
    <x v="0"/>
    <x v="7"/>
    <x v="8"/>
    <x v="8"/>
    <n v="370.91"/>
    <n v="1"/>
  </r>
  <r>
    <x v="280"/>
    <x v="2"/>
    <s v="2024-2025"/>
    <x v="0"/>
    <x v="63"/>
    <x v="1"/>
    <x v="1"/>
    <n v="2015"/>
    <x v="0"/>
    <x v="5"/>
    <x v="3"/>
    <x v="3"/>
    <n v="371.1"/>
    <n v="1"/>
  </r>
  <r>
    <x v="132"/>
    <x v="0"/>
    <s v="2023-2024"/>
    <x v="0"/>
    <x v="92"/>
    <x v="3"/>
    <x v="3"/>
    <n v="4305"/>
    <x v="0"/>
    <x v="3"/>
    <x v="1"/>
    <x v="1"/>
    <n v="371.23"/>
    <n v="1"/>
  </r>
  <r>
    <x v="626"/>
    <x v="2"/>
    <s v="2024-2025"/>
    <x v="1"/>
    <x v="11"/>
    <x v="5"/>
    <x v="5"/>
    <n v="7010"/>
    <x v="0"/>
    <x v="9"/>
    <x v="0"/>
    <x v="0"/>
    <n v="371.64"/>
    <n v="1"/>
  </r>
  <r>
    <x v="109"/>
    <x v="0"/>
    <s v="2023-2024"/>
    <x v="0"/>
    <x v="47"/>
    <x v="1"/>
    <x v="1"/>
    <n v="2101"/>
    <x v="0"/>
    <x v="4"/>
    <x v="1"/>
    <x v="1"/>
    <n v="371.73"/>
    <n v="1"/>
  </r>
  <r>
    <x v="543"/>
    <x v="0"/>
    <s v="2023-2024"/>
    <x v="1"/>
    <x v="24"/>
    <x v="1"/>
    <x v="1"/>
    <n v="2120"/>
    <x v="0"/>
    <x v="4"/>
    <x v="7"/>
    <x v="7"/>
    <n v="372.48000000000008"/>
    <n v="1"/>
  </r>
  <r>
    <x v="481"/>
    <x v="2"/>
    <s v="2024-2025"/>
    <x v="0"/>
    <x v="91"/>
    <x v="1"/>
    <x v="1"/>
    <n v="2064"/>
    <x v="0"/>
    <x v="5"/>
    <x v="0"/>
    <x v="0"/>
    <n v="372.65"/>
    <n v="1"/>
  </r>
  <r>
    <x v="413"/>
    <x v="2"/>
    <s v="2024-2025"/>
    <x v="0"/>
    <x v="76"/>
    <x v="1"/>
    <x v="1"/>
    <n v="2031"/>
    <x v="0"/>
    <x v="5"/>
    <x v="3"/>
    <x v="3"/>
    <n v="372.74"/>
    <n v="1"/>
  </r>
  <r>
    <x v="185"/>
    <x v="0"/>
    <s v="2023-2024"/>
    <x v="0"/>
    <x v="36"/>
    <x v="4"/>
    <x v="4"/>
    <n v="3148"/>
    <x v="0"/>
    <x v="6"/>
    <x v="0"/>
    <x v="0"/>
    <n v="372.78"/>
    <n v="1"/>
  </r>
  <r>
    <x v="423"/>
    <x v="1"/>
    <s v="2022-2023"/>
    <x v="1"/>
    <x v="4"/>
    <x v="1"/>
    <x v="1"/>
    <n v="2154"/>
    <x v="0"/>
    <x v="4"/>
    <x v="9"/>
    <x v="9"/>
    <n v="373.36"/>
    <n v="1"/>
  </r>
  <r>
    <x v="336"/>
    <x v="0"/>
    <s v="2023-2024"/>
    <x v="0"/>
    <x v="53"/>
    <x v="3"/>
    <x v="3"/>
    <n v="4119"/>
    <x v="0"/>
    <x v="10"/>
    <x v="5"/>
    <x v="5"/>
    <n v="374.38"/>
    <n v="1"/>
  </r>
  <r>
    <x v="607"/>
    <x v="0"/>
    <s v="2023-2024"/>
    <x v="1"/>
    <x v="28"/>
    <x v="1"/>
    <x v="1"/>
    <n v="2830"/>
    <x v="0"/>
    <x v="11"/>
    <x v="3"/>
    <x v="3"/>
    <n v="374.61"/>
    <n v="1"/>
  </r>
  <r>
    <x v="205"/>
    <x v="0"/>
    <s v="2023-2024"/>
    <x v="0"/>
    <x v="73"/>
    <x v="6"/>
    <x v="6"/>
    <n v="5607"/>
    <x v="0"/>
    <x v="18"/>
    <x v="0"/>
    <x v="0"/>
    <n v="374.75"/>
    <n v="1"/>
  </r>
  <r>
    <x v="135"/>
    <x v="0"/>
    <s v="2023-2024"/>
    <x v="0"/>
    <x v="47"/>
    <x v="1"/>
    <x v="1"/>
    <n v="2101"/>
    <x v="0"/>
    <x v="4"/>
    <x v="6"/>
    <x v="6"/>
    <n v="374.93999999999994"/>
    <n v="1"/>
  </r>
  <r>
    <x v="161"/>
    <x v="0"/>
    <s v="2023-2024"/>
    <x v="0"/>
    <x v="55"/>
    <x v="3"/>
    <x v="3"/>
    <n v="4703"/>
    <x v="0"/>
    <x v="17"/>
    <x v="3"/>
    <x v="3"/>
    <n v="375.65"/>
    <n v="1"/>
  </r>
  <r>
    <x v="503"/>
    <x v="0"/>
    <s v="2023-2024"/>
    <x v="0"/>
    <x v="54"/>
    <x v="4"/>
    <x v="4"/>
    <n v="3030"/>
    <x v="0"/>
    <x v="7"/>
    <x v="4"/>
    <x v="4"/>
    <n v="376.09000000000003"/>
    <n v="1"/>
  </r>
  <r>
    <x v="306"/>
    <x v="2"/>
    <s v="2024-2025"/>
    <x v="0"/>
    <x v="31"/>
    <x v="1"/>
    <x v="1"/>
    <n v="2116"/>
    <x v="0"/>
    <x v="4"/>
    <x v="3"/>
    <x v="3"/>
    <n v="376.5"/>
    <n v="1"/>
  </r>
  <r>
    <x v="392"/>
    <x v="2"/>
    <s v="2024-2025"/>
    <x v="0"/>
    <x v="13"/>
    <x v="1"/>
    <x v="1"/>
    <n v="2480"/>
    <x v="0"/>
    <x v="1"/>
    <x v="1"/>
    <x v="1"/>
    <n v="376.57"/>
    <n v="1"/>
  </r>
  <r>
    <x v="64"/>
    <x v="1"/>
    <s v="2022-2023"/>
    <x v="1"/>
    <x v="22"/>
    <x v="1"/>
    <x v="1"/>
    <n v="2539"/>
    <x v="0"/>
    <x v="2"/>
    <x v="4"/>
    <x v="4"/>
    <n v="376.58000000000004"/>
    <n v="1"/>
  </r>
  <r>
    <x v="504"/>
    <x v="2"/>
    <s v="2024-2025"/>
    <x v="0"/>
    <x v="56"/>
    <x v="1"/>
    <x v="1"/>
    <n v="2795"/>
    <x v="0"/>
    <x v="11"/>
    <x v="1"/>
    <x v="1"/>
    <n v="376.85"/>
    <n v="1"/>
  </r>
  <r>
    <x v="248"/>
    <x v="0"/>
    <s v="2023-2024"/>
    <x v="0"/>
    <x v="48"/>
    <x v="3"/>
    <x v="3"/>
    <n v="4566"/>
    <x v="0"/>
    <x v="15"/>
    <x v="9"/>
    <x v="9"/>
    <n v="377.12"/>
    <n v="1"/>
  </r>
  <r>
    <x v="313"/>
    <x v="0"/>
    <s v="2023-2024"/>
    <x v="1"/>
    <x v="96"/>
    <x v="4"/>
    <x v="4"/>
    <n v="3690"/>
    <x v="0"/>
    <x v="16"/>
    <x v="4"/>
    <x v="4"/>
    <n v="377.44"/>
    <n v="1"/>
  </r>
  <r>
    <x v="79"/>
    <x v="0"/>
    <s v="2023-2024"/>
    <x v="0"/>
    <x v="1"/>
    <x v="1"/>
    <x v="1"/>
    <n v="2478"/>
    <x v="0"/>
    <x v="1"/>
    <x v="5"/>
    <x v="5"/>
    <n v="377.54"/>
    <n v="1"/>
  </r>
  <r>
    <x v="718"/>
    <x v="0"/>
    <s v="2023-2024"/>
    <x v="0"/>
    <x v="32"/>
    <x v="6"/>
    <x v="6"/>
    <n v="5169"/>
    <x v="0"/>
    <x v="13"/>
    <x v="9"/>
    <x v="9"/>
    <n v="378.07000000000005"/>
    <n v="1"/>
  </r>
  <r>
    <x v="608"/>
    <x v="2"/>
    <s v="2024-2025"/>
    <x v="0"/>
    <x v="78"/>
    <x v="1"/>
    <x v="1"/>
    <n v="2141"/>
    <x v="0"/>
    <x v="4"/>
    <x v="3"/>
    <x v="3"/>
    <n v="378.7"/>
    <n v="1"/>
  </r>
  <r>
    <x v="166"/>
    <x v="0"/>
    <s v="2023-2024"/>
    <x v="0"/>
    <x v="27"/>
    <x v="4"/>
    <x v="4"/>
    <n v="3066"/>
    <x v="0"/>
    <x v="7"/>
    <x v="5"/>
    <x v="5"/>
    <n v="378.71999999999997"/>
    <n v="1"/>
  </r>
  <r>
    <x v="72"/>
    <x v="2"/>
    <s v="2024-2025"/>
    <x v="0"/>
    <x v="60"/>
    <x v="1"/>
    <x v="1"/>
    <n v="2541"/>
    <x v="0"/>
    <x v="2"/>
    <x v="1"/>
    <x v="1"/>
    <n v="379.01"/>
    <n v="1"/>
  </r>
  <r>
    <x v="550"/>
    <x v="0"/>
    <s v="2023-2024"/>
    <x v="1"/>
    <x v="76"/>
    <x v="1"/>
    <x v="1"/>
    <n v="2031"/>
    <x v="0"/>
    <x v="5"/>
    <x v="1"/>
    <x v="1"/>
    <n v="379.43"/>
    <n v="1"/>
  </r>
  <r>
    <x v="564"/>
    <x v="0"/>
    <s v="2023-2024"/>
    <x v="0"/>
    <x v="84"/>
    <x v="3"/>
    <x v="3"/>
    <n v="4215"/>
    <x v="0"/>
    <x v="3"/>
    <x v="7"/>
    <x v="7"/>
    <n v="379.5200000000001"/>
    <n v="1"/>
  </r>
  <r>
    <x v="543"/>
    <x v="0"/>
    <s v="2023-2024"/>
    <x v="1"/>
    <x v="24"/>
    <x v="1"/>
    <x v="1"/>
    <n v="2120"/>
    <x v="0"/>
    <x v="4"/>
    <x v="0"/>
    <x v="0"/>
    <n v="379.57000000000005"/>
    <n v="1"/>
  </r>
  <r>
    <x v="632"/>
    <x v="2"/>
    <s v="2024-2025"/>
    <x v="0"/>
    <x v="60"/>
    <x v="1"/>
    <x v="1"/>
    <n v="2541"/>
    <x v="0"/>
    <x v="2"/>
    <x v="7"/>
    <x v="7"/>
    <n v="380.3"/>
    <n v="1"/>
  </r>
  <r>
    <x v="518"/>
    <x v="0"/>
    <s v="2023-2024"/>
    <x v="0"/>
    <x v="47"/>
    <x v="1"/>
    <x v="1"/>
    <n v="2101"/>
    <x v="0"/>
    <x v="4"/>
    <x v="2"/>
    <x v="2"/>
    <n v="380.59000000000003"/>
    <n v="1"/>
  </r>
  <r>
    <x v="129"/>
    <x v="0"/>
    <s v="2023-2024"/>
    <x v="1"/>
    <x v="40"/>
    <x v="4"/>
    <x v="4"/>
    <n v="3353"/>
    <x v="0"/>
    <x v="8"/>
    <x v="3"/>
    <x v="3"/>
    <n v="380.96999999999997"/>
    <n v="1"/>
  </r>
  <r>
    <x v="171"/>
    <x v="1"/>
    <s v="2022-2023"/>
    <x v="0"/>
    <x v="19"/>
    <x v="1"/>
    <x v="1"/>
    <n v="2800"/>
    <x v="0"/>
    <x v="11"/>
    <x v="3"/>
    <x v="3"/>
    <n v="381.15"/>
    <n v="1"/>
  </r>
  <r>
    <x v="285"/>
    <x v="1"/>
    <s v="2022-2023"/>
    <x v="0"/>
    <x v="40"/>
    <x v="4"/>
    <x v="4"/>
    <n v="3353"/>
    <x v="0"/>
    <x v="8"/>
    <x v="1"/>
    <x v="1"/>
    <n v="381.49"/>
    <n v="1"/>
  </r>
  <r>
    <x v="21"/>
    <x v="1"/>
    <s v="2022-2023"/>
    <x v="0"/>
    <x v="23"/>
    <x v="1"/>
    <x v="1"/>
    <n v="2650"/>
    <x v="0"/>
    <x v="11"/>
    <x v="6"/>
    <x v="6"/>
    <n v="382.07"/>
    <n v="1"/>
  </r>
  <r>
    <x v="52"/>
    <x v="2"/>
    <s v="2024-2025"/>
    <x v="1"/>
    <x v="65"/>
    <x v="1"/>
    <x v="1"/>
    <n v="2131"/>
    <x v="0"/>
    <x v="4"/>
    <x v="5"/>
    <x v="5"/>
    <n v="382.42000000000007"/>
    <n v="1"/>
  </r>
  <r>
    <x v="425"/>
    <x v="2"/>
    <s v="2024-2025"/>
    <x v="0"/>
    <x v="76"/>
    <x v="1"/>
    <x v="1"/>
    <n v="2031"/>
    <x v="0"/>
    <x v="5"/>
    <x v="9"/>
    <x v="9"/>
    <n v="383.53"/>
    <n v="1"/>
  </r>
  <r>
    <x v="82"/>
    <x v="2"/>
    <s v="2024-2025"/>
    <x v="0"/>
    <x v="78"/>
    <x v="1"/>
    <x v="1"/>
    <n v="2141"/>
    <x v="0"/>
    <x v="4"/>
    <x v="1"/>
    <x v="1"/>
    <n v="384.1"/>
    <n v="1"/>
  </r>
  <r>
    <x v="690"/>
    <x v="1"/>
    <s v="2022-2023"/>
    <x v="0"/>
    <x v="90"/>
    <x v="3"/>
    <x v="3"/>
    <n v="4700"/>
    <x v="0"/>
    <x v="17"/>
    <x v="3"/>
    <x v="3"/>
    <n v="385.87"/>
    <n v="1"/>
  </r>
  <r>
    <x v="91"/>
    <x v="0"/>
    <s v="2023-2024"/>
    <x v="0"/>
    <x v="1"/>
    <x v="1"/>
    <x v="1"/>
    <n v="2478"/>
    <x v="0"/>
    <x v="1"/>
    <x v="6"/>
    <x v="6"/>
    <n v="386.15"/>
    <n v="1"/>
  </r>
  <r>
    <x v="276"/>
    <x v="0"/>
    <s v="2023-2024"/>
    <x v="1"/>
    <x v="29"/>
    <x v="4"/>
    <x v="4"/>
    <n v="3500"/>
    <x v="0"/>
    <x v="8"/>
    <x v="3"/>
    <x v="3"/>
    <n v="386.16999999999996"/>
    <n v="1"/>
  </r>
  <r>
    <x v="549"/>
    <x v="1"/>
    <s v="2022-2023"/>
    <x v="1"/>
    <x v="11"/>
    <x v="5"/>
    <x v="5"/>
    <n v="7010"/>
    <x v="0"/>
    <x v="9"/>
    <x v="4"/>
    <x v="4"/>
    <n v="386.58000000000004"/>
    <n v="1"/>
  </r>
  <r>
    <x v="115"/>
    <x v="0"/>
    <s v="2023-2024"/>
    <x v="0"/>
    <x v="56"/>
    <x v="1"/>
    <x v="1"/>
    <n v="2795"/>
    <x v="0"/>
    <x v="11"/>
    <x v="1"/>
    <x v="1"/>
    <n v="386.64"/>
    <n v="1"/>
  </r>
  <r>
    <x v="205"/>
    <x v="0"/>
    <s v="2023-2024"/>
    <x v="0"/>
    <x v="80"/>
    <x v="0"/>
    <x v="0"/>
    <n v="6109"/>
    <x v="0"/>
    <x v="14"/>
    <x v="3"/>
    <x v="3"/>
    <n v="386.95"/>
    <n v="1"/>
  </r>
  <r>
    <x v="65"/>
    <x v="2"/>
    <s v="2024-2025"/>
    <x v="0"/>
    <x v="39"/>
    <x v="0"/>
    <x v="0"/>
    <n v="6330"/>
    <x v="0"/>
    <x v="14"/>
    <x v="4"/>
    <x v="4"/>
    <n v="387.33"/>
    <n v="1"/>
  </r>
  <r>
    <x v="681"/>
    <x v="2"/>
    <s v="2024-2025"/>
    <x v="0"/>
    <x v="70"/>
    <x v="4"/>
    <x v="4"/>
    <n v="3400"/>
    <x v="0"/>
    <x v="8"/>
    <x v="4"/>
    <x v="4"/>
    <n v="387.6"/>
    <n v="1"/>
  </r>
  <r>
    <x v="403"/>
    <x v="0"/>
    <s v="2023-2024"/>
    <x v="0"/>
    <x v="51"/>
    <x v="4"/>
    <x v="4"/>
    <n v="3630"/>
    <x v="0"/>
    <x v="16"/>
    <x v="9"/>
    <x v="9"/>
    <n v="388.59"/>
    <n v="1"/>
  </r>
  <r>
    <x v="171"/>
    <x v="1"/>
    <s v="2022-2023"/>
    <x v="1"/>
    <x v="65"/>
    <x v="1"/>
    <x v="1"/>
    <n v="2131"/>
    <x v="0"/>
    <x v="4"/>
    <x v="3"/>
    <x v="3"/>
    <n v="389.97"/>
    <n v="1"/>
  </r>
  <r>
    <x v="495"/>
    <x v="2"/>
    <s v="2024-2025"/>
    <x v="0"/>
    <x v="27"/>
    <x v="4"/>
    <x v="4"/>
    <n v="3066"/>
    <x v="0"/>
    <x v="7"/>
    <x v="3"/>
    <x v="3"/>
    <n v="390.13000000000005"/>
    <n v="1"/>
  </r>
  <r>
    <x v="21"/>
    <x v="1"/>
    <s v="2022-2023"/>
    <x v="0"/>
    <x v="55"/>
    <x v="3"/>
    <x v="3"/>
    <n v="4703"/>
    <x v="0"/>
    <x v="17"/>
    <x v="9"/>
    <x v="9"/>
    <n v="390.86"/>
    <n v="1"/>
  </r>
  <r>
    <x v="684"/>
    <x v="2"/>
    <s v="2024-2025"/>
    <x v="1"/>
    <x v="21"/>
    <x v="3"/>
    <x v="3"/>
    <n v="4012"/>
    <x v="0"/>
    <x v="10"/>
    <x v="4"/>
    <x v="4"/>
    <n v="391.47"/>
    <n v="1"/>
  </r>
  <r>
    <x v="662"/>
    <x v="2"/>
    <s v="2024-2025"/>
    <x v="0"/>
    <x v="15"/>
    <x v="1"/>
    <x v="1"/>
    <n v="2020"/>
    <x v="0"/>
    <x v="5"/>
    <x v="2"/>
    <x v="2"/>
    <n v="391.5"/>
    <n v="1"/>
  </r>
  <r>
    <x v="172"/>
    <x v="1"/>
    <s v="2022-2023"/>
    <x v="0"/>
    <x v="15"/>
    <x v="1"/>
    <x v="1"/>
    <n v="2020"/>
    <x v="0"/>
    <x v="5"/>
    <x v="7"/>
    <x v="7"/>
    <n v="393.64"/>
    <n v="1"/>
  </r>
  <r>
    <x v="521"/>
    <x v="0"/>
    <s v="2023-2024"/>
    <x v="1"/>
    <x v="75"/>
    <x v="0"/>
    <x v="0"/>
    <n v="6450"/>
    <x v="0"/>
    <x v="20"/>
    <x v="0"/>
    <x v="0"/>
    <n v="393.67999999999995"/>
    <n v="1"/>
  </r>
  <r>
    <x v="389"/>
    <x v="2"/>
    <s v="2024-2025"/>
    <x v="0"/>
    <x v="80"/>
    <x v="0"/>
    <x v="0"/>
    <n v="6109"/>
    <x v="0"/>
    <x v="14"/>
    <x v="4"/>
    <x v="4"/>
    <n v="393.69"/>
    <n v="1"/>
  </r>
  <r>
    <x v="368"/>
    <x v="2"/>
    <s v="2024-2025"/>
    <x v="0"/>
    <x v="32"/>
    <x v="6"/>
    <x v="6"/>
    <n v="5169"/>
    <x v="0"/>
    <x v="13"/>
    <x v="3"/>
    <x v="3"/>
    <n v="394.43"/>
    <n v="1"/>
  </r>
  <r>
    <x v="655"/>
    <x v="0"/>
    <s v="2023-2024"/>
    <x v="1"/>
    <x v="11"/>
    <x v="5"/>
    <x v="5"/>
    <n v="7010"/>
    <x v="0"/>
    <x v="9"/>
    <x v="9"/>
    <x v="9"/>
    <n v="394.56"/>
    <n v="1"/>
  </r>
  <r>
    <x v="583"/>
    <x v="2"/>
    <s v="2024-2025"/>
    <x v="0"/>
    <x v="77"/>
    <x v="5"/>
    <x v="5"/>
    <n v="7018"/>
    <x v="0"/>
    <x v="9"/>
    <x v="4"/>
    <x v="4"/>
    <n v="395.26"/>
    <n v="1"/>
  </r>
  <r>
    <x v="494"/>
    <x v="2"/>
    <s v="2024-2025"/>
    <x v="1"/>
    <x v="29"/>
    <x v="4"/>
    <x v="4"/>
    <n v="3500"/>
    <x v="0"/>
    <x v="8"/>
    <x v="0"/>
    <x v="0"/>
    <n v="395.43999999999994"/>
    <n v="1"/>
  </r>
  <r>
    <x v="482"/>
    <x v="2"/>
    <s v="2024-2025"/>
    <x v="1"/>
    <x v="14"/>
    <x v="1"/>
    <x v="1"/>
    <n v="2790"/>
    <x v="0"/>
    <x v="11"/>
    <x v="4"/>
    <x v="4"/>
    <n v="395.53"/>
    <n v="1"/>
  </r>
  <r>
    <x v="341"/>
    <x v="1"/>
    <s v="2022-2023"/>
    <x v="0"/>
    <x v="50"/>
    <x v="4"/>
    <x v="4"/>
    <n v="3179"/>
    <x v="0"/>
    <x v="6"/>
    <x v="3"/>
    <x v="3"/>
    <n v="395.63000000000005"/>
    <n v="1"/>
  </r>
  <r>
    <x v="698"/>
    <x v="2"/>
    <s v="2024-2025"/>
    <x v="0"/>
    <x v="45"/>
    <x v="3"/>
    <x v="3"/>
    <n v="4570"/>
    <x v="0"/>
    <x v="15"/>
    <x v="9"/>
    <x v="9"/>
    <n v="395.74"/>
    <n v="1"/>
  </r>
  <r>
    <x v="140"/>
    <x v="0"/>
    <s v="2023-2024"/>
    <x v="0"/>
    <x v="45"/>
    <x v="3"/>
    <x v="3"/>
    <n v="4570"/>
    <x v="0"/>
    <x v="15"/>
    <x v="5"/>
    <x v="5"/>
    <n v="395.97"/>
    <n v="1"/>
  </r>
  <r>
    <x v="408"/>
    <x v="1"/>
    <s v="2022-2023"/>
    <x v="0"/>
    <x v="94"/>
    <x v="5"/>
    <x v="5"/>
    <n v="7250"/>
    <x v="0"/>
    <x v="9"/>
    <x v="7"/>
    <x v="7"/>
    <n v="396.54000000000008"/>
    <n v="1"/>
  </r>
  <r>
    <x v="244"/>
    <x v="0"/>
    <s v="2023-2024"/>
    <x v="0"/>
    <x v="80"/>
    <x v="0"/>
    <x v="0"/>
    <n v="6109"/>
    <x v="0"/>
    <x v="14"/>
    <x v="5"/>
    <x v="5"/>
    <n v="397.83"/>
    <n v="1"/>
  </r>
  <r>
    <x v="78"/>
    <x v="0"/>
    <s v="2023-2024"/>
    <x v="0"/>
    <x v="60"/>
    <x v="1"/>
    <x v="1"/>
    <n v="2541"/>
    <x v="0"/>
    <x v="2"/>
    <x v="5"/>
    <x v="5"/>
    <n v="398.48"/>
    <n v="1"/>
  </r>
  <r>
    <x v="497"/>
    <x v="0"/>
    <s v="2023-2024"/>
    <x v="0"/>
    <x v="64"/>
    <x v="1"/>
    <x v="1"/>
    <n v="2350"/>
    <x v="0"/>
    <x v="1"/>
    <x v="6"/>
    <x v="6"/>
    <n v="398.57000000000005"/>
    <n v="1"/>
  </r>
  <r>
    <x v="258"/>
    <x v="0"/>
    <s v="2023-2024"/>
    <x v="0"/>
    <x v="63"/>
    <x v="1"/>
    <x v="1"/>
    <n v="2015"/>
    <x v="0"/>
    <x v="5"/>
    <x v="6"/>
    <x v="6"/>
    <n v="398.90999999999997"/>
    <n v="1"/>
  </r>
  <r>
    <x v="214"/>
    <x v="2"/>
    <s v="2024-2025"/>
    <x v="1"/>
    <x v="96"/>
    <x v="4"/>
    <x v="4"/>
    <n v="3690"/>
    <x v="0"/>
    <x v="16"/>
    <x v="3"/>
    <x v="3"/>
    <n v="399.65999999999997"/>
    <n v="1"/>
  </r>
  <r>
    <x v="186"/>
    <x v="2"/>
    <s v="2024-2025"/>
    <x v="0"/>
    <x v="58"/>
    <x v="0"/>
    <x v="0"/>
    <n v="6027"/>
    <x v="0"/>
    <x v="0"/>
    <x v="3"/>
    <x v="3"/>
    <n v="401.65999999999997"/>
    <n v="1"/>
  </r>
  <r>
    <x v="586"/>
    <x v="0"/>
    <s v="2023-2024"/>
    <x v="0"/>
    <x v="77"/>
    <x v="5"/>
    <x v="5"/>
    <n v="7018"/>
    <x v="0"/>
    <x v="9"/>
    <x v="0"/>
    <x v="0"/>
    <n v="401.71"/>
    <n v="1"/>
  </r>
  <r>
    <x v="514"/>
    <x v="1"/>
    <s v="2022-2023"/>
    <x v="0"/>
    <x v="62"/>
    <x v="0"/>
    <x v="0"/>
    <n v="6112"/>
    <x v="0"/>
    <x v="14"/>
    <x v="0"/>
    <x v="0"/>
    <n v="402.07000000000005"/>
    <n v="1"/>
  </r>
  <r>
    <x v="525"/>
    <x v="2"/>
    <s v="2024-2025"/>
    <x v="1"/>
    <x v="40"/>
    <x v="4"/>
    <x v="4"/>
    <n v="3353"/>
    <x v="0"/>
    <x v="8"/>
    <x v="5"/>
    <x v="5"/>
    <n v="402.18000000000006"/>
    <n v="1"/>
  </r>
  <r>
    <x v="373"/>
    <x v="0"/>
    <s v="2023-2024"/>
    <x v="0"/>
    <x v="53"/>
    <x v="3"/>
    <x v="3"/>
    <n v="4119"/>
    <x v="0"/>
    <x v="10"/>
    <x v="2"/>
    <x v="2"/>
    <n v="403.25"/>
    <n v="1"/>
  </r>
  <r>
    <x v="38"/>
    <x v="0"/>
    <s v="2023-2024"/>
    <x v="1"/>
    <x v="25"/>
    <x v="4"/>
    <x v="4"/>
    <n v="3550"/>
    <x v="0"/>
    <x v="8"/>
    <x v="2"/>
    <x v="2"/>
    <n v="403.37"/>
    <n v="1"/>
  </r>
  <r>
    <x v="669"/>
    <x v="1"/>
    <s v="2022-2023"/>
    <x v="0"/>
    <x v="43"/>
    <x v="1"/>
    <x v="1"/>
    <n v="2560"/>
    <x v="0"/>
    <x v="2"/>
    <x v="5"/>
    <x v="5"/>
    <n v="403.98"/>
    <n v="1"/>
  </r>
  <r>
    <x v="260"/>
    <x v="1"/>
    <s v="2022-2023"/>
    <x v="0"/>
    <x v="10"/>
    <x v="4"/>
    <x v="4"/>
    <n v="3551"/>
    <x v="0"/>
    <x v="8"/>
    <x v="7"/>
    <x v="7"/>
    <n v="404.72000000000008"/>
    <n v="1"/>
  </r>
  <r>
    <x v="268"/>
    <x v="0"/>
    <s v="2023-2024"/>
    <x v="1"/>
    <x v="85"/>
    <x v="0"/>
    <x v="0"/>
    <n v="6530"/>
    <x v="0"/>
    <x v="20"/>
    <x v="7"/>
    <x v="7"/>
    <n v="405.1"/>
    <n v="1"/>
  </r>
  <r>
    <x v="604"/>
    <x v="2"/>
    <s v="2024-2025"/>
    <x v="1"/>
    <x v="9"/>
    <x v="4"/>
    <x v="4"/>
    <n v="3076"/>
    <x v="0"/>
    <x v="7"/>
    <x v="3"/>
    <x v="3"/>
    <n v="405.41999999999996"/>
    <n v="1"/>
  </r>
  <r>
    <x v="376"/>
    <x v="1"/>
    <s v="2022-2023"/>
    <x v="1"/>
    <x v="88"/>
    <x v="6"/>
    <x v="6"/>
    <n v="5011"/>
    <x v="0"/>
    <x v="13"/>
    <x v="0"/>
    <x v="0"/>
    <n v="405.67999999999995"/>
    <n v="1"/>
  </r>
  <r>
    <x v="658"/>
    <x v="2"/>
    <s v="2024-2025"/>
    <x v="0"/>
    <x v="34"/>
    <x v="4"/>
    <x v="4"/>
    <n v="3018"/>
    <x v="0"/>
    <x v="7"/>
    <x v="1"/>
    <x v="1"/>
    <n v="405.97"/>
    <n v="1"/>
  </r>
  <r>
    <x v="151"/>
    <x v="2"/>
    <s v="2024-2025"/>
    <x v="0"/>
    <x v="53"/>
    <x v="3"/>
    <x v="3"/>
    <n v="4119"/>
    <x v="0"/>
    <x v="10"/>
    <x v="1"/>
    <x v="1"/>
    <n v="407.3"/>
    <n v="1"/>
  </r>
  <r>
    <x v="503"/>
    <x v="0"/>
    <s v="2023-2024"/>
    <x v="0"/>
    <x v="95"/>
    <x v="7"/>
    <x v="7"/>
    <n v="870"/>
    <x v="0"/>
    <x v="19"/>
    <x v="0"/>
    <x v="0"/>
    <n v="407.71"/>
    <n v="1"/>
  </r>
  <r>
    <x v="72"/>
    <x v="2"/>
    <s v="2024-2025"/>
    <x v="1"/>
    <x v="9"/>
    <x v="4"/>
    <x v="4"/>
    <n v="3076"/>
    <x v="0"/>
    <x v="7"/>
    <x v="3"/>
    <x v="3"/>
    <n v="408.49"/>
    <n v="1"/>
  </r>
  <r>
    <x v="104"/>
    <x v="0"/>
    <s v="2023-2024"/>
    <x v="0"/>
    <x v="63"/>
    <x v="1"/>
    <x v="1"/>
    <n v="2015"/>
    <x v="0"/>
    <x v="5"/>
    <x v="3"/>
    <x v="3"/>
    <n v="409.29999999999995"/>
    <n v="1"/>
  </r>
  <r>
    <x v="556"/>
    <x v="0"/>
    <s v="2023-2024"/>
    <x v="1"/>
    <x v="11"/>
    <x v="5"/>
    <x v="5"/>
    <n v="7010"/>
    <x v="0"/>
    <x v="9"/>
    <x v="2"/>
    <x v="2"/>
    <n v="410.28"/>
    <n v="1"/>
  </r>
  <r>
    <x v="226"/>
    <x v="0"/>
    <s v="2023-2024"/>
    <x v="0"/>
    <x v="52"/>
    <x v="3"/>
    <x v="3"/>
    <n v="4053"/>
    <x v="0"/>
    <x v="10"/>
    <x v="3"/>
    <x v="3"/>
    <n v="410.50000000000006"/>
    <n v="1"/>
  </r>
  <r>
    <x v="272"/>
    <x v="1"/>
    <s v="2022-2023"/>
    <x v="0"/>
    <x v="77"/>
    <x v="5"/>
    <x v="5"/>
    <n v="7018"/>
    <x v="0"/>
    <x v="9"/>
    <x v="5"/>
    <x v="5"/>
    <n v="411.59000000000003"/>
    <n v="1"/>
  </r>
  <r>
    <x v="301"/>
    <x v="1"/>
    <s v="2022-2023"/>
    <x v="0"/>
    <x v="50"/>
    <x v="4"/>
    <x v="4"/>
    <n v="3179"/>
    <x v="0"/>
    <x v="6"/>
    <x v="1"/>
    <x v="1"/>
    <n v="411.6"/>
    <n v="1"/>
  </r>
  <r>
    <x v="443"/>
    <x v="1"/>
    <s v="2022-2023"/>
    <x v="0"/>
    <x v="59"/>
    <x v="3"/>
    <x v="3"/>
    <n v="4509"/>
    <x v="0"/>
    <x v="3"/>
    <x v="0"/>
    <x v="0"/>
    <n v="411.78"/>
    <n v="1"/>
  </r>
  <r>
    <x v="549"/>
    <x v="1"/>
    <s v="2022-2023"/>
    <x v="0"/>
    <x v="34"/>
    <x v="4"/>
    <x v="4"/>
    <n v="3018"/>
    <x v="0"/>
    <x v="7"/>
    <x v="7"/>
    <x v="7"/>
    <n v="412.16000000000008"/>
    <n v="1"/>
  </r>
  <r>
    <x v="440"/>
    <x v="0"/>
    <s v="2023-2024"/>
    <x v="0"/>
    <x v="69"/>
    <x v="4"/>
    <x v="4"/>
    <n v="3199"/>
    <x v="0"/>
    <x v="6"/>
    <x v="6"/>
    <x v="6"/>
    <n v="413.14"/>
    <n v="1"/>
  </r>
  <r>
    <x v="36"/>
    <x v="2"/>
    <s v="2024-2025"/>
    <x v="0"/>
    <x v="31"/>
    <x v="1"/>
    <x v="1"/>
    <n v="2116"/>
    <x v="0"/>
    <x v="4"/>
    <x v="2"/>
    <x v="2"/>
    <n v="413.26000000000005"/>
    <n v="1"/>
  </r>
  <r>
    <x v="97"/>
    <x v="0"/>
    <s v="2023-2024"/>
    <x v="0"/>
    <x v="79"/>
    <x v="6"/>
    <x v="6"/>
    <n v="5290"/>
    <x v="0"/>
    <x v="18"/>
    <x v="1"/>
    <x v="1"/>
    <n v="413.48"/>
    <n v="1"/>
  </r>
  <r>
    <x v="655"/>
    <x v="0"/>
    <s v="2023-2024"/>
    <x v="1"/>
    <x v="8"/>
    <x v="1"/>
    <x v="1"/>
    <n v="2158"/>
    <x v="0"/>
    <x v="4"/>
    <x v="7"/>
    <x v="7"/>
    <n v="414.34000000000003"/>
    <n v="1"/>
  </r>
  <r>
    <x v="688"/>
    <x v="0"/>
    <s v="2023-2024"/>
    <x v="0"/>
    <x v="48"/>
    <x v="3"/>
    <x v="3"/>
    <n v="4566"/>
    <x v="0"/>
    <x v="15"/>
    <x v="1"/>
    <x v="1"/>
    <n v="414.75"/>
    <n v="1"/>
  </r>
  <r>
    <x v="648"/>
    <x v="1"/>
    <s v="2022-2023"/>
    <x v="0"/>
    <x v="62"/>
    <x v="0"/>
    <x v="0"/>
    <n v="6112"/>
    <x v="0"/>
    <x v="14"/>
    <x v="7"/>
    <x v="7"/>
    <n v="414.84"/>
    <n v="1"/>
  </r>
  <r>
    <x v="532"/>
    <x v="1"/>
    <s v="2022-2023"/>
    <x v="0"/>
    <x v="16"/>
    <x v="0"/>
    <x v="0"/>
    <n v="6030"/>
    <x v="0"/>
    <x v="0"/>
    <x v="0"/>
    <x v="0"/>
    <n v="415.52"/>
    <n v="1"/>
  </r>
  <r>
    <x v="282"/>
    <x v="2"/>
    <s v="2024-2025"/>
    <x v="0"/>
    <x v="5"/>
    <x v="1"/>
    <x v="1"/>
    <n v="2067"/>
    <x v="0"/>
    <x v="5"/>
    <x v="4"/>
    <x v="4"/>
    <n v="415.68"/>
    <n v="1"/>
  </r>
  <r>
    <x v="341"/>
    <x v="1"/>
    <s v="2022-2023"/>
    <x v="1"/>
    <x v="96"/>
    <x v="4"/>
    <x v="4"/>
    <n v="3690"/>
    <x v="0"/>
    <x v="16"/>
    <x v="0"/>
    <x v="0"/>
    <n v="415.96000000000004"/>
    <n v="1"/>
  </r>
  <r>
    <x v="595"/>
    <x v="0"/>
    <s v="2023-2024"/>
    <x v="1"/>
    <x v="25"/>
    <x v="4"/>
    <x v="4"/>
    <n v="3550"/>
    <x v="0"/>
    <x v="8"/>
    <x v="6"/>
    <x v="6"/>
    <n v="417.07000000000005"/>
    <n v="1"/>
  </r>
  <r>
    <x v="18"/>
    <x v="0"/>
    <s v="2023-2024"/>
    <x v="0"/>
    <x v="30"/>
    <x v="4"/>
    <x v="4"/>
    <n v="3131"/>
    <x v="0"/>
    <x v="6"/>
    <x v="9"/>
    <x v="9"/>
    <n v="417.98"/>
    <n v="1"/>
  </r>
  <r>
    <x v="435"/>
    <x v="0"/>
    <s v="2023-2024"/>
    <x v="0"/>
    <x v="35"/>
    <x v="3"/>
    <x v="3"/>
    <n v="4558"/>
    <x v="0"/>
    <x v="15"/>
    <x v="6"/>
    <x v="6"/>
    <n v="418.53999999999996"/>
    <n v="1"/>
  </r>
  <r>
    <x v="453"/>
    <x v="0"/>
    <s v="2023-2024"/>
    <x v="0"/>
    <x v="10"/>
    <x v="4"/>
    <x v="4"/>
    <n v="3551"/>
    <x v="0"/>
    <x v="8"/>
    <x v="3"/>
    <x v="3"/>
    <n v="419.26000000000005"/>
    <n v="1"/>
  </r>
  <r>
    <x v="620"/>
    <x v="1"/>
    <s v="2022-2023"/>
    <x v="0"/>
    <x v="12"/>
    <x v="3"/>
    <x v="3"/>
    <n v="4068"/>
    <x v="0"/>
    <x v="10"/>
    <x v="1"/>
    <x v="1"/>
    <n v="419.45"/>
    <n v="1"/>
  </r>
  <r>
    <x v="140"/>
    <x v="0"/>
    <s v="2023-2024"/>
    <x v="0"/>
    <x v="27"/>
    <x v="4"/>
    <x v="4"/>
    <n v="3066"/>
    <x v="0"/>
    <x v="7"/>
    <x v="3"/>
    <x v="3"/>
    <n v="419.62"/>
    <n v="1"/>
  </r>
  <r>
    <x v="277"/>
    <x v="2"/>
    <s v="2024-2025"/>
    <x v="1"/>
    <x v="81"/>
    <x v="3"/>
    <x v="3"/>
    <n v="4680"/>
    <x v="0"/>
    <x v="17"/>
    <x v="2"/>
    <x v="2"/>
    <n v="420.28"/>
    <n v="1"/>
  </r>
  <r>
    <x v="259"/>
    <x v="2"/>
    <s v="2024-2025"/>
    <x v="0"/>
    <x v="37"/>
    <x v="1"/>
    <x v="1"/>
    <n v="2750"/>
    <x v="0"/>
    <x v="11"/>
    <x v="7"/>
    <x v="7"/>
    <n v="420.39"/>
    <n v="1"/>
  </r>
  <r>
    <x v="136"/>
    <x v="0"/>
    <s v="2023-2024"/>
    <x v="0"/>
    <x v="15"/>
    <x v="1"/>
    <x v="1"/>
    <n v="2020"/>
    <x v="0"/>
    <x v="5"/>
    <x v="3"/>
    <x v="3"/>
    <n v="420.66"/>
    <n v="1"/>
  </r>
  <r>
    <x v="371"/>
    <x v="2"/>
    <s v="2024-2025"/>
    <x v="0"/>
    <x v="35"/>
    <x v="3"/>
    <x v="3"/>
    <n v="4558"/>
    <x v="0"/>
    <x v="15"/>
    <x v="1"/>
    <x v="1"/>
    <n v="421.01000000000005"/>
    <n v="1"/>
  </r>
  <r>
    <x v="635"/>
    <x v="0"/>
    <s v="2023-2024"/>
    <x v="1"/>
    <x v="81"/>
    <x v="3"/>
    <x v="3"/>
    <n v="4680"/>
    <x v="0"/>
    <x v="17"/>
    <x v="7"/>
    <x v="7"/>
    <n v="421.9"/>
    <n v="1"/>
  </r>
  <r>
    <x v="549"/>
    <x v="1"/>
    <s v="2022-2023"/>
    <x v="0"/>
    <x v="10"/>
    <x v="4"/>
    <x v="4"/>
    <n v="3551"/>
    <x v="0"/>
    <x v="8"/>
    <x v="4"/>
    <x v="4"/>
    <n v="422.3"/>
    <n v="1"/>
  </r>
  <r>
    <x v="426"/>
    <x v="2"/>
    <s v="2024-2025"/>
    <x v="0"/>
    <x v="56"/>
    <x v="1"/>
    <x v="1"/>
    <n v="2795"/>
    <x v="0"/>
    <x v="11"/>
    <x v="2"/>
    <x v="2"/>
    <n v="422.37"/>
    <n v="1"/>
  </r>
  <r>
    <x v="714"/>
    <x v="0"/>
    <s v="2023-2024"/>
    <x v="1"/>
    <x v="88"/>
    <x v="6"/>
    <x v="6"/>
    <n v="5011"/>
    <x v="0"/>
    <x v="13"/>
    <x v="5"/>
    <x v="5"/>
    <n v="422.74"/>
    <n v="1"/>
  </r>
  <r>
    <x v="560"/>
    <x v="0"/>
    <s v="2023-2024"/>
    <x v="0"/>
    <x v="28"/>
    <x v="1"/>
    <x v="1"/>
    <n v="2830"/>
    <x v="0"/>
    <x v="11"/>
    <x v="1"/>
    <x v="1"/>
    <n v="423.90999999999997"/>
    <n v="1"/>
  </r>
  <r>
    <x v="465"/>
    <x v="1"/>
    <s v="2022-2023"/>
    <x v="1"/>
    <x v="55"/>
    <x v="3"/>
    <x v="3"/>
    <n v="4703"/>
    <x v="0"/>
    <x v="17"/>
    <x v="4"/>
    <x v="4"/>
    <n v="425.11"/>
    <n v="1"/>
  </r>
  <r>
    <x v="385"/>
    <x v="1"/>
    <s v="2022-2023"/>
    <x v="0"/>
    <x v="3"/>
    <x v="3"/>
    <x v="3"/>
    <n v="4220"/>
    <x v="0"/>
    <x v="3"/>
    <x v="4"/>
    <x v="4"/>
    <n v="425.46999999999997"/>
    <n v="1"/>
  </r>
  <r>
    <x v="98"/>
    <x v="2"/>
    <s v="2024-2025"/>
    <x v="0"/>
    <x v="6"/>
    <x v="0"/>
    <x v="0"/>
    <n v="6010"/>
    <x v="0"/>
    <x v="0"/>
    <x v="7"/>
    <x v="7"/>
    <n v="425.74"/>
    <n v="1"/>
  </r>
  <r>
    <x v="142"/>
    <x v="1"/>
    <s v="2022-2023"/>
    <x v="1"/>
    <x v="82"/>
    <x v="3"/>
    <x v="3"/>
    <n v="4655"/>
    <x v="0"/>
    <x v="17"/>
    <x v="7"/>
    <x v="7"/>
    <n v="425.76999999999992"/>
    <n v="1"/>
  </r>
  <r>
    <x v="177"/>
    <x v="1"/>
    <s v="2022-2023"/>
    <x v="0"/>
    <x v="33"/>
    <x v="4"/>
    <x v="4"/>
    <n v="3280"/>
    <x v="0"/>
    <x v="8"/>
    <x v="5"/>
    <x v="5"/>
    <n v="427.52000000000004"/>
    <n v="1"/>
  </r>
  <r>
    <x v="231"/>
    <x v="0"/>
    <s v="2023-2024"/>
    <x v="0"/>
    <x v="23"/>
    <x v="1"/>
    <x v="1"/>
    <n v="2650"/>
    <x v="0"/>
    <x v="11"/>
    <x v="9"/>
    <x v="9"/>
    <n v="427.56000000000006"/>
    <n v="1"/>
  </r>
  <r>
    <x v="225"/>
    <x v="0"/>
    <s v="2023-2024"/>
    <x v="0"/>
    <x v="6"/>
    <x v="0"/>
    <x v="0"/>
    <n v="6010"/>
    <x v="0"/>
    <x v="0"/>
    <x v="4"/>
    <x v="4"/>
    <n v="427.57"/>
    <n v="1"/>
  </r>
  <r>
    <x v="152"/>
    <x v="0"/>
    <s v="2023-2024"/>
    <x v="0"/>
    <x v="12"/>
    <x v="3"/>
    <x v="3"/>
    <n v="4068"/>
    <x v="0"/>
    <x v="10"/>
    <x v="5"/>
    <x v="5"/>
    <n v="427.82999999999993"/>
    <n v="1"/>
  </r>
  <r>
    <x v="201"/>
    <x v="1"/>
    <s v="2022-2023"/>
    <x v="0"/>
    <x v="76"/>
    <x v="1"/>
    <x v="1"/>
    <n v="2031"/>
    <x v="0"/>
    <x v="5"/>
    <x v="7"/>
    <x v="7"/>
    <n v="428.13999999999993"/>
    <n v="1"/>
  </r>
  <r>
    <x v="682"/>
    <x v="1"/>
    <s v="2022-2023"/>
    <x v="0"/>
    <x v="13"/>
    <x v="1"/>
    <x v="1"/>
    <n v="2480"/>
    <x v="0"/>
    <x v="1"/>
    <x v="3"/>
    <x v="3"/>
    <n v="428.18"/>
    <n v="1"/>
  </r>
  <r>
    <x v="348"/>
    <x v="1"/>
    <s v="2022-2023"/>
    <x v="0"/>
    <x v="27"/>
    <x v="4"/>
    <x v="4"/>
    <n v="3066"/>
    <x v="0"/>
    <x v="7"/>
    <x v="8"/>
    <x v="8"/>
    <n v="428.30999999999995"/>
    <n v="1"/>
  </r>
  <r>
    <x v="495"/>
    <x v="2"/>
    <s v="2024-2025"/>
    <x v="0"/>
    <x v="94"/>
    <x v="5"/>
    <x v="5"/>
    <n v="7250"/>
    <x v="0"/>
    <x v="9"/>
    <x v="3"/>
    <x v="3"/>
    <n v="428.57"/>
    <n v="1"/>
  </r>
  <r>
    <x v="420"/>
    <x v="1"/>
    <s v="2022-2023"/>
    <x v="0"/>
    <x v="92"/>
    <x v="3"/>
    <x v="3"/>
    <n v="4305"/>
    <x v="0"/>
    <x v="3"/>
    <x v="5"/>
    <x v="5"/>
    <n v="428.84"/>
    <n v="1"/>
  </r>
  <r>
    <x v="224"/>
    <x v="1"/>
    <s v="2022-2023"/>
    <x v="1"/>
    <x v="68"/>
    <x v="7"/>
    <x v="7"/>
    <n v="800"/>
    <x v="0"/>
    <x v="19"/>
    <x v="1"/>
    <x v="1"/>
    <n v="429.02"/>
    <n v="1"/>
  </r>
  <r>
    <x v="552"/>
    <x v="2"/>
    <s v="2024-2025"/>
    <x v="0"/>
    <x v="78"/>
    <x v="1"/>
    <x v="1"/>
    <n v="2141"/>
    <x v="0"/>
    <x v="4"/>
    <x v="2"/>
    <x v="2"/>
    <n v="429.35"/>
    <n v="1"/>
  </r>
  <r>
    <x v="221"/>
    <x v="0"/>
    <s v="2023-2024"/>
    <x v="0"/>
    <x v="49"/>
    <x v="4"/>
    <x v="4"/>
    <n v="3134"/>
    <x v="0"/>
    <x v="6"/>
    <x v="4"/>
    <x v="4"/>
    <n v="430.63"/>
    <n v="1"/>
  </r>
  <r>
    <x v="59"/>
    <x v="0"/>
    <s v="2023-2024"/>
    <x v="0"/>
    <x v="62"/>
    <x v="0"/>
    <x v="0"/>
    <n v="6112"/>
    <x v="0"/>
    <x v="14"/>
    <x v="9"/>
    <x v="9"/>
    <n v="430.81000000000006"/>
    <n v="1"/>
  </r>
  <r>
    <x v="592"/>
    <x v="1"/>
    <s v="2022-2023"/>
    <x v="0"/>
    <x v="80"/>
    <x v="0"/>
    <x v="0"/>
    <n v="6109"/>
    <x v="0"/>
    <x v="14"/>
    <x v="1"/>
    <x v="1"/>
    <n v="431.25"/>
    <n v="1"/>
  </r>
  <r>
    <x v="533"/>
    <x v="1"/>
    <s v="2022-2023"/>
    <x v="0"/>
    <x v="78"/>
    <x v="1"/>
    <x v="1"/>
    <n v="2141"/>
    <x v="0"/>
    <x v="4"/>
    <x v="5"/>
    <x v="5"/>
    <n v="431.38000000000005"/>
    <n v="1"/>
  </r>
  <r>
    <x v="504"/>
    <x v="2"/>
    <s v="2024-2025"/>
    <x v="0"/>
    <x v="15"/>
    <x v="1"/>
    <x v="1"/>
    <n v="2020"/>
    <x v="0"/>
    <x v="5"/>
    <x v="3"/>
    <x v="3"/>
    <n v="432.34000000000003"/>
    <n v="1"/>
  </r>
  <r>
    <x v="18"/>
    <x v="0"/>
    <s v="2023-2024"/>
    <x v="0"/>
    <x v="42"/>
    <x v="3"/>
    <x v="3"/>
    <n v="4870"/>
    <x v="0"/>
    <x v="12"/>
    <x v="1"/>
    <x v="1"/>
    <n v="432.5"/>
    <n v="1"/>
  </r>
  <r>
    <x v="98"/>
    <x v="2"/>
    <s v="2024-2025"/>
    <x v="0"/>
    <x v="69"/>
    <x v="4"/>
    <x v="4"/>
    <n v="3199"/>
    <x v="0"/>
    <x v="6"/>
    <x v="1"/>
    <x v="1"/>
    <n v="432.91"/>
    <n v="1"/>
  </r>
  <r>
    <x v="684"/>
    <x v="2"/>
    <s v="2024-2025"/>
    <x v="0"/>
    <x v="39"/>
    <x v="0"/>
    <x v="0"/>
    <n v="6330"/>
    <x v="0"/>
    <x v="14"/>
    <x v="6"/>
    <x v="6"/>
    <n v="433"/>
    <n v="1"/>
  </r>
  <r>
    <x v="500"/>
    <x v="1"/>
    <s v="2022-2023"/>
    <x v="0"/>
    <x v="31"/>
    <x v="1"/>
    <x v="1"/>
    <n v="2116"/>
    <x v="0"/>
    <x v="4"/>
    <x v="0"/>
    <x v="0"/>
    <n v="433.03999999999996"/>
    <n v="1"/>
  </r>
  <r>
    <x v="167"/>
    <x v="2"/>
    <s v="2024-2025"/>
    <x v="1"/>
    <x v="8"/>
    <x v="1"/>
    <x v="1"/>
    <n v="2158"/>
    <x v="0"/>
    <x v="4"/>
    <x v="0"/>
    <x v="0"/>
    <n v="433.6"/>
    <n v="1"/>
  </r>
  <r>
    <x v="294"/>
    <x v="1"/>
    <s v="2022-2023"/>
    <x v="0"/>
    <x v="63"/>
    <x v="1"/>
    <x v="1"/>
    <n v="2015"/>
    <x v="0"/>
    <x v="5"/>
    <x v="0"/>
    <x v="0"/>
    <n v="435.28999999999996"/>
    <n v="1"/>
  </r>
  <r>
    <x v="248"/>
    <x v="0"/>
    <s v="2023-2024"/>
    <x v="1"/>
    <x v="89"/>
    <x v="4"/>
    <x v="4"/>
    <n v="3136"/>
    <x v="0"/>
    <x v="6"/>
    <x v="1"/>
    <x v="1"/>
    <n v="435.35"/>
    <n v="1"/>
  </r>
  <r>
    <x v="440"/>
    <x v="0"/>
    <s v="2023-2024"/>
    <x v="0"/>
    <x v="35"/>
    <x v="3"/>
    <x v="3"/>
    <n v="4558"/>
    <x v="0"/>
    <x v="15"/>
    <x v="2"/>
    <x v="2"/>
    <n v="435.52"/>
    <n v="1"/>
  </r>
  <r>
    <x v="427"/>
    <x v="0"/>
    <s v="2023-2024"/>
    <x v="0"/>
    <x v="31"/>
    <x v="1"/>
    <x v="1"/>
    <n v="2116"/>
    <x v="0"/>
    <x v="4"/>
    <x v="3"/>
    <x v="3"/>
    <n v="435.71"/>
    <n v="1"/>
  </r>
  <r>
    <x v="274"/>
    <x v="0"/>
    <s v="2023-2024"/>
    <x v="1"/>
    <x v="25"/>
    <x v="4"/>
    <x v="4"/>
    <n v="3550"/>
    <x v="0"/>
    <x v="8"/>
    <x v="3"/>
    <x v="3"/>
    <n v="436.11"/>
    <n v="1"/>
  </r>
  <r>
    <x v="700"/>
    <x v="2"/>
    <s v="2024-2025"/>
    <x v="1"/>
    <x v="81"/>
    <x v="3"/>
    <x v="3"/>
    <n v="4680"/>
    <x v="0"/>
    <x v="17"/>
    <x v="4"/>
    <x v="4"/>
    <n v="436.96000000000004"/>
    <n v="1"/>
  </r>
  <r>
    <x v="356"/>
    <x v="0"/>
    <s v="2023-2024"/>
    <x v="0"/>
    <x v="87"/>
    <x v="2"/>
    <x v="2"/>
    <n v="2609"/>
    <x v="0"/>
    <x v="2"/>
    <x v="7"/>
    <x v="7"/>
    <n v="437.61"/>
    <n v="1"/>
  </r>
  <r>
    <x v="190"/>
    <x v="1"/>
    <s v="2022-2023"/>
    <x v="0"/>
    <x v="79"/>
    <x v="6"/>
    <x v="6"/>
    <n v="5290"/>
    <x v="0"/>
    <x v="18"/>
    <x v="1"/>
    <x v="1"/>
    <n v="438.20999999999992"/>
    <n v="1"/>
  </r>
  <r>
    <x v="548"/>
    <x v="1"/>
    <s v="2022-2023"/>
    <x v="0"/>
    <x v="12"/>
    <x v="3"/>
    <x v="3"/>
    <n v="4068"/>
    <x v="0"/>
    <x v="10"/>
    <x v="2"/>
    <x v="2"/>
    <n v="439.62"/>
    <n v="1"/>
  </r>
  <r>
    <x v="80"/>
    <x v="1"/>
    <s v="2022-2023"/>
    <x v="0"/>
    <x v="94"/>
    <x v="5"/>
    <x v="5"/>
    <n v="7250"/>
    <x v="0"/>
    <x v="9"/>
    <x v="6"/>
    <x v="6"/>
    <n v="440.28999999999996"/>
    <n v="1"/>
  </r>
  <r>
    <x v="391"/>
    <x v="2"/>
    <s v="2024-2025"/>
    <x v="0"/>
    <x v="15"/>
    <x v="1"/>
    <x v="1"/>
    <n v="2020"/>
    <x v="0"/>
    <x v="5"/>
    <x v="5"/>
    <x v="5"/>
    <n v="440.3"/>
    <n v="1"/>
  </r>
  <r>
    <x v="447"/>
    <x v="0"/>
    <s v="2023-2024"/>
    <x v="1"/>
    <x v="11"/>
    <x v="5"/>
    <x v="5"/>
    <n v="7010"/>
    <x v="0"/>
    <x v="9"/>
    <x v="7"/>
    <x v="7"/>
    <n v="440.39"/>
    <n v="1"/>
  </r>
  <r>
    <x v="295"/>
    <x v="0"/>
    <s v="2023-2024"/>
    <x v="0"/>
    <x v="41"/>
    <x v="5"/>
    <x v="5"/>
    <n v="7320"/>
    <x v="0"/>
    <x v="9"/>
    <x v="4"/>
    <x v="4"/>
    <n v="441.41"/>
    <n v="1"/>
  </r>
  <r>
    <x v="92"/>
    <x v="0"/>
    <s v="2023-2024"/>
    <x v="0"/>
    <x v="79"/>
    <x v="6"/>
    <x v="6"/>
    <n v="5290"/>
    <x v="0"/>
    <x v="18"/>
    <x v="0"/>
    <x v="0"/>
    <n v="441.67"/>
    <n v="1"/>
  </r>
  <r>
    <x v="114"/>
    <x v="0"/>
    <s v="2023-2024"/>
    <x v="0"/>
    <x v="67"/>
    <x v="3"/>
    <x v="3"/>
    <n v="4551"/>
    <x v="0"/>
    <x v="15"/>
    <x v="5"/>
    <x v="5"/>
    <n v="442.54"/>
    <n v="1"/>
  </r>
  <r>
    <x v="551"/>
    <x v="0"/>
    <s v="2023-2024"/>
    <x v="0"/>
    <x v="94"/>
    <x v="5"/>
    <x v="5"/>
    <n v="7250"/>
    <x v="0"/>
    <x v="9"/>
    <x v="4"/>
    <x v="4"/>
    <n v="442.94"/>
    <n v="1"/>
  </r>
  <r>
    <x v="233"/>
    <x v="1"/>
    <s v="2022-2023"/>
    <x v="0"/>
    <x v="1"/>
    <x v="1"/>
    <x v="1"/>
    <n v="2478"/>
    <x v="0"/>
    <x v="1"/>
    <x v="3"/>
    <x v="3"/>
    <n v="443.18"/>
    <n v="1"/>
  </r>
  <r>
    <x v="492"/>
    <x v="1"/>
    <s v="2022-2023"/>
    <x v="0"/>
    <x v="9"/>
    <x v="4"/>
    <x v="4"/>
    <n v="3076"/>
    <x v="0"/>
    <x v="7"/>
    <x v="2"/>
    <x v="2"/>
    <n v="443.37"/>
    <n v="1"/>
  </r>
  <r>
    <x v="279"/>
    <x v="2"/>
    <s v="2024-2025"/>
    <x v="0"/>
    <x v="84"/>
    <x v="3"/>
    <x v="3"/>
    <n v="4215"/>
    <x v="0"/>
    <x v="3"/>
    <x v="3"/>
    <x v="3"/>
    <n v="443.53999999999996"/>
    <n v="1"/>
  </r>
  <r>
    <x v="311"/>
    <x v="0"/>
    <s v="2023-2024"/>
    <x v="0"/>
    <x v="94"/>
    <x v="5"/>
    <x v="5"/>
    <n v="7250"/>
    <x v="0"/>
    <x v="9"/>
    <x v="9"/>
    <x v="9"/>
    <n v="444.56"/>
    <n v="1"/>
  </r>
  <r>
    <x v="406"/>
    <x v="2"/>
    <s v="2024-2025"/>
    <x v="1"/>
    <x v="89"/>
    <x v="4"/>
    <x v="4"/>
    <n v="3136"/>
    <x v="0"/>
    <x v="6"/>
    <x v="3"/>
    <x v="3"/>
    <n v="444.64"/>
    <n v="1"/>
  </r>
  <r>
    <x v="364"/>
    <x v="2"/>
    <s v="2024-2025"/>
    <x v="0"/>
    <x v="48"/>
    <x v="3"/>
    <x v="3"/>
    <n v="4566"/>
    <x v="0"/>
    <x v="15"/>
    <x v="4"/>
    <x v="4"/>
    <n v="445.42"/>
    <n v="1"/>
  </r>
  <r>
    <x v="572"/>
    <x v="0"/>
    <s v="2023-2024"/>
    <x v="1"/>
    <x v="93"/>
    <x v="4"/>
    <x v="4"/>
    <n v="3915"/>
    <x v="0"/>
    <x v="16"/>
    <x v="4"/>
    <x v="4"/>
    <n v="445.52"/>
    <n v="1"/>
  </r>
  <r>
    <x v="55"/>
    <x v="0"/>
    <s v="2023-2024"/>
    <x v="0"/>
    <x v="92"/>
    <x v="3"/>
    <x v="3"/>
    <n v="4305"/>
    <x v="0"/>
    <x v="3"/>
    <x v="9"/>
    <x v="9"/>
    <n v="445.52"/>
    <n v="1"/>
  </r>
  <r>
    <x v="419"/>
    <x v="2"/>
    <s v="2024-2025"/>
    <x v="0"/>
    <x v="4"/>
    <x v="1"/>
    <x v="1"/>
    <n v="2154"/>
    <x v="0"/>
    <x v="4"/>
    <x v="3"/>
    <x v="3"/>
    <n v="445.5200000000001"/>
    <n v="1"/>
  </r>
  <r>
    <x v="244"/>
    <x v="0"/>
    <s v="2023-2024"/>
    <x v="0"/>
    <x v="20"/>
    <x v="4"/>
    <x v="4"/>
    <n v="3429"/>
    <x v="0"/>
    <x v="8"/>
    <x v="2"/>
    <x v="2"/>
    <n v="445.87"/>
    <n v="1"/>
  </r>
  <r>
    <x v="675"/>
    <x v="2"/>
    <s v="2024-2025"/>
    <x v="1"/>
    <x v="29"/>
    <x v="4"/>
    <x v="4"/>
    <n v="3500"/>
    <x v="0"/>
    <x v="8"/>
    <x v="7"/>
    <x v="7"/>
    <n v="445.95"/>
    <n v="1"/>
  </r>
  <r>
    <x v="689"/>
    <x v="1"/>
    <s v="2022-2023"/>
    <x v="0"/>
    <x v="18"/>
    <x v="6"/>
    <x v="6"/>
    <n v="5168"/>
    <x v="0"/>
    <x v="13"/>
    <x v="0"/>
    <x v="0"/>
    <n v="447.42999999999995"/>
    <n v="1"/>
  </r>
  <r>
    <x v="324"/>
    <x v="0"/>
    <s v="2023-2024"/>
    <x v="0"/>
    <x v="9"/>
    <x v="4"/>
    <x v="4"/>
    <n v="3076"/>
    <x v="0"/>
    <x v="7"/>
    <x v="6"/>
    <x v="6"/>
    <n v="447.43999999999994"/>
    <n v="1"/>
  </r>
  <r>
    <x v="37"/>
    <x v="2"/>
    <s v="2024-2025"/>
    <x v="1"/>
    <x v="65"/>
    <x v="1"/>
    <x v="1"/>
    <n v="2131"/>
    <x v="0"/>
    <x v="4"/>
    <x v="9"/>
    <x v="9"/>
    <n v="447.63"/>
    <n v="1"/>
  </r>
  <r>
    <x v="47"/>
    <x v="2"/>
    <s v="2024-2025"/>
    <x v="1"/>
    <x v="25"/>
    <x v="4"/>
    <x v="4"/>
    <n v="3550"/>
    <x v="0"/>
    <x v="8"/>
    <x v="5"/>
    <x v="5"/>
    <n v="447.95"/>
    <n v="1"/>
  </r>
  <r>
    <x v="404"/>
    <x v="1"/>
    <s v="2022-2023"/>
    <x v="0"/>
    <x v="48"/>
    <x v="3"/>
    <x v="3"/>
    <n v="4566"/>
    <x v="0"/>
    <x v="15"/>
    <x v="7"/>
    <x v="7"/>
    <n v="449.75"/>
    <n v="1"/>
  </r>
  <r>
    <x v="438"/>
    <x v="1"/>
    <s v="2022-2023"/>
    <x v="1"/>
    <x v="14"/>
    <x v="1"/>
    <x v="1"/>
    <n v="2790"/>
    <x v="0"/>
    <x v="11"/>
    <x v="4"/>
    <x v="4"/>
    <n v="450.03"/>
    <n v="1"/>
  </r>
  <r>
    <x v="368"/>
    <x v="2"/>
    <s v="2024-2025"/>
    <x v="0"/>
    <x v="7"/>
    <x v="4"/>
    <x v="4"/>
    <n v="3175"/>
    <x v="0"/>
    <x v="6"/>
    <x v="6"/>
    <x v="6"/>
    <n v="450.11"/>
    <n v="1"/>
  </r>
  <r>
    <x v="224"/>
    <x v="1"/>
    <s v="2022-2023"/>
    <x v="0"/>
    <x v="63"/>
    <x v="1"/>
    <x v="1"/>
    <n v="2015"/>
    <x v="0"/>
    <x v="5"/>
    <x v="2"/>
    <x v="2"/>
    <n v="450.48"/>
    <n v="1"/>
  </r>
  <r>
    <x v="182"/>
    <x v="1"/>
    <s v="2022-2023"/>
    <x v="0"/>
    <x v="48"/>
    <x v="3"/>
    <x v="3"/>
    <n v="4566"/>
    <x v="0"/>
    <x v="15"/>
    <x v="9"/>
    <x v="9"/>
    <n v="451.26"/>
    <n v="1"/>
  </r>
  <r>
    <x v="523"/>
    <x v="1"/>
    <s v="2022-2023"/>
    <x v="0"/>
    <x v="19"/>
    <x v="1"/>
    <x v="1"/>
    <n v="2800"/>
    <x v="0"/>
    <x v="11"/>
    <x v="0"/>
    <x v="0"/>
    <n v="451.41"/>
    <n v="1"/>
  </r>
  <r>
    <x v="341"/>
    <x v="1"/>
    <s v="2022-2023"/>
    <x v="0"/>
    <x v="86"/>
    <x v="0"/>
    <x v="0"/>
    <n v="6725"/>
    <x v="0"/>
    <x v="20"/>
    <x v="4"/>
    <x v="4"/>
    <n v="451.99"/>
    <n v="1"/>
  </r>
  <r>
    <x v="658"/>
    <x v="2"/>
    <s v="2024-2025"/>
    <x v="0"/>
    <x v="27"/>
    <x v="4"/>
    <x v="4"/>
    <n v="3066"/>
    <x v="0"/>
    <x v="7"/>
    <x v="4"/>
    <x v="4"/>
    <n v="452.17"/>
    <n v="1"/>
  </r>
  <r>
    <x v="547"/>
    <x v="0"/>
    <s v="2023-2024"/>
    <x v="1"/>
    <x v="81"/>
    <x v="3"/>
    <x v="3"/>
    <n v="4680"/>
    <x v="0"/>
    <x v="17"/>
    <x v="4"/>
    <x v="4"/>
    <n v="452.36"/>
    <n v="1"/>
  </r>
  <r>
    <x v="493"/>
    <x v="1"/>
    <s v="2022-2023"/>
    <x v="1"/>
    <x v="14"/>
    <x v="1"/>
    <x v="1"/>
    <n v="2790"/>
    <x v="0"/>
    <x v="11"/>
    <x v="9"/>
    <x v="9"/>
    <n v="452.57000000000005"/>
    <n v="1"/>
  </r>
  <r>
    <x v="510"/>
    <x v="1"/>
    <s v="2022-2023"/>
    <x v="0"/>
    <x v="19"/>
    <x v="1"/>
    <x v="1"/>
    <n v="2800"/>
    <x v="0"/>
    <x v="11"/>
    <x v="3"/>
    <x v="3"/>
    <n v="452.96999999999997"/>
    <n v="1"/>
  </r>
  <r>
    <x v="290"/>
    <x v="0"/>
    <s v="2023-2024"/>
    <x v="0"/>
    <x v="78"/>
    <x v="1"/>
    <x v="1"/>
    <n v="2141"/>
    <x v="0"/>
    <x v="4"/>
    <x v="3"/>
    <x v="3"/>
    <n v="453.55"/>
    <n v="1"/>
  </r>
  <r>
    <x v="664"/>
    <x v="0"/>
    <s v="2023-2024"/>
    <x v="0"/>
    <x v="64"/>
    <x v="1"/>
    <x v="1"/>
    <n v="2350"/>
    <x v="0"/>
    <x v="1"/>
    <x v="1"/>
    <x v="1"/>
    <n v="454.25"/>
    <n v="1"/>
  </r>
  <r>
    <x v="687"/>
    <x v="0"/>
    <s v="2023-2024"/>
    <x v="0"/>
    <x v="87"/>
    <x v="2"/>
    <x v="2"/>
    <n v="2609"/>
    <x v="0"/>
    <x v="2"/>
    <x v="3"/>
    <x v="3"/>
    <n v="454.59000000000003"/>
    <n v="1"/>
  </r>
  <r>
    <x v="452"/>
    <x v="0"/>
    <s v="2023-2024"/>
    <x v="0"/>
    <x v="76"/>
    <x v="1"/>
    <x v="1"/>
    <n v="2031"/>
    <x v="0"/>
    <x v="5"/>
    <x v="5"/>
    <x v="5"/>
    <n v="454.86000000000007"/>
    <n v="1"/>
  </r>
  <r>
    <x v="182"/>
    <x v="1"/>
    <s v="2022-2023"/>
    <x v="1"/>
    <x v="81"/>
    <x v="3"/>
    <x v="3"/>
    <n v="4680"/>
    <x v="0"/>
    <x v="17"/>
    <x v="6"/>
    <x v="6"/>
    <n v="454.93"/>
    <n v="1"/>
  </r>
  <r>
    <x v="65"/>
    <x v="2"/>
    <s v="2024-2025"/>
    <x v="0"/>
    <x v="53"/>
    <x v="3"/>
    <x v="3"/>
    <n v="4119"/>
    <x v="0"/>
    <x v="10"/>
    <x v="7"/>
    <x v="7"/>
    <n v="455.02"/>
    <n v="1"/>
  </r>
  <r>
    <x v="90"/>
    <x v="2"/>
    <s v="2024-2025"/>
    <x v="0"/>
    <x v="30"/>
    <x v="4"/>
    <x v="4"/>
    <n v="3131"/>
    <x v="0"/>
    <x v="6"/>
    <x v="1"/>
    <x v="1"/>
    <n v="455.37000000000006"/>
    <n v="1"/>
  </r>
  <r>
    <x v="651"/>
    <x v="0"/>
    <s v="2023-2024"/>
    <x v="0"/>
    <x v="94"/>
    <x v="5"/>
    <x v="5"/>
    <n v="7250"/>
    <x v="0"/>
    <x v="9"/>
    <x v="9"/>
    <x v="9"/>
    <n v="455.39"/>
    <n v="1"/>
  </r>
  <r>
    <x v="34"/>
    <x v="2"/>
    <s v="2024-2025"/>
    <x v="1"/>
    <x v="68"/>
    <x v="7"/>
    <x v="7"/>
    <n v="800"/>
    <x v="0"/>
    <x v="19"/>
    <x v="6"/>
    <x v="6"/>
    <n v="455.71000000000004"/>
    <n v="1"/>
  </r>
  <r>
    <x v="493"/>
    <x v="1"/>
    <s v="2022-2023"/>
    <x v="1"/>
    <x v="38"/>
    <x v="3"/>
    <x v="3"/>
    <n v="4802"/>
    <x v="0"/>
    <x v="12"/>
    <x v="9"/>
    <x v="9"/>
    <n v="457.41"/>
    <n v="1"/>
  </r>
  <r>
    <x v="408"/>
    <x v="1"/>
    <s v="2022-2023"/>
    <x v="0"/>
    <x v="72"/>
    <x v="4"/>
    <x v="4"/>
    <n v="3931"/>
    <x v="0"/>
    <x v="16"/>
    <x v="4"/>
    <x v="4"/>
    <n v="457.87"/>
    <n v="1"/>
  </r>
  <r>
    <x v="90"/>
    <x v="2"/>
    <s v="2024-2025"/>
    <x v="0"/>
    <x v="57"/>
    <x v="6"/>
    <x v="6"/>
    <n v="5082"/>
    <x v="0"/>
    <x v="13"/>
    <x v="7"/>
    <x v="7"/>
    <n v="458.33000000000004"/>
    <n v="1"/>
  </r>
  <r>
    <x v="614"/>
    <x v="1"/>
    <s v="2022-2023"/>
    <x v="0"/>
    <x v="82"/>
    <x v="3"/>
    <x v="3"/>
    <n v="4655"/>
    <x v="0"/>
    <x v="17"/>
    <x v="2"/>
    <x v="2"/>
    <n v="458.36"/>
    <n v="1"/>
  </r>
  <r>
    <x v="11"/>
    <x v="0"/>
    <s v="2023-2024"/>
    <x v="0"/>
    <x v="64"/>
    <x v="1"/>
    <x v="1"/>
    <n v="2350"/>
    <x v="0"/>
    <x v="1"/>
    <x v="1"/>
    <x v="1"/>
    <n v="459.08"/>
    <n v="1"/>
  </r>
  <r>
    <x v="226"/>
    <x v="0"/>
    <s v="2023-2024"/>
    <x v="0"/>
    <x v="77"/>
    <x v="5"/>
    <x v="5"/>
    <n v="7018"/>
    <x v="0"/>
    <x v="9"/>
    <x v="7"/>
    <x v="7"/>
    <n v="459.33"/>
    <n v="1"/>
  </r>
  <r>
    <x v="252"/>
    <x v="1"/>
    <s v="2022-2023"/>
    <x v="1"/>
    <x v="28"/>
    <x v="1"/>
    <x v="1"/>
    <n v="2830"/>
    <x v="0"/>
    <x v="11"/>
    <x v="7"/>
    <x v="7"/>
    <n v="459.51"/>
    <n v="1"/>
  </r>
  <r>
    <x v="427"/>
    <x v="0"/>
    <s v="2023-2024"/>
    <x v="1"/>
    <x v="30"/>
    <x v="4"/>
    <x v="4"/>
    <n v="3131"/>
    <x v="0"/>
    <x v="6"/>
    <x v="9"/>
    <x v="9"/>
    <n v="459.93"/>
    <n v="1"/>
  </r>
  <r>
    <x v="459"/>
    <x v="0"/>
    <s v="2023-2024"/>
    <x v="0"/>
    <x v="37"/>
    <x v="1"/>
    <x v="1"/>
    <n v="2750"/>
    <x v="0"/>
    <x v="11"/>
    <x v="0"/>
    <x v="0"/>
    <n v="460.20000000000005"/>
    <n v="1"/>
  </r>
  <r>
    <x v="139"/>
    <x v="2"/>
    <s v="2024-2025"/>
    <x v="1"/>
    <x v="25"/>
    <x v="4"/>
    <x v="4"/>
    <n v="3550"/>
    <x v="0"/>
    <x v="8"/>
    <x v="0"/>
    <x v="0"/>
    <n v="461.3"/>
    <n v="1"/>
  </r>
  <r>
    <x v="338"/>
    <x v="0"/>
    <s v="2023-2024"/>
    <x v="0"/>
    <x v="12"/>
    <x v="3"/>
    <x v="3"/>
    <n v="4068"/>
    <x v="0"/>
    <x v="10"/>
    <x v="3"/>
    <x v="3"/>
    <n v="462.24"/>
    <n v="1"/>
  </r>
  <r>
    <x v="91"/>
    <x v="0"/>
    <s v="2023-2024"/>
    <x v="0"/>
    <x v="3"/>
    <x v="3"/>
    <x v="3"/>
    <n v="4220"/>
    <x v="0"/>
    <x v="3"/>
    <x v="4"/>
    <x v="4"/>
    <n v="462.49"/>
    <n v="1"/>
  </r>
  <r>
    <x v="584"/>
    <x v="1"/>
    <s v="2022-2023"/>
    <x v="0"/>
    <x v="23"/>
    <x v="1"/>
    <x v="1"/>
    <n v="2650"/>
    <x v="0"/>
    <x v="11"/>
    <x v="5"/>
    <x v="5"/>
    <n v="462.54999999999995"/>
    <n v="1"/>
  </r>
  <r>
    <x v="460"/>
    <x v="1"/>
    <s v="2022-2023"/>
    <x v="0"/>
    <x v="49"/>
    <x v="4"/>
    <x v="4"/>
    <n v="3134"/>
    <x v="0"/>
    <x v="6"/>
    <x v="3"/>
    <x v="3"/>
    <n v="462.74"/>
    <n v="1"/>
  </r>
  <r>
    <x v="665"/>
    <x v="0"/>
    <s v="2023-2024"/>
    <x v="0"/>
    <x v="31"/>
    <x v="1"/>
    <x v="1"/>
    <n v="2116"/>
    <x v="0"/>
    <x v="4"/>
    <x v="2"/>
    <x v="2"/>
    <n v="462.74999999999994"/>
    <n v="1"/>
  </r>
  <r>
    <x v="271"/>
    <x v="1"/>
    <s v="2022-2023"/>
    <x v="0"/>
    <x v="40"/>
    <x v="4"/>
    <x v="4"/>
    <n v="3353"/>
    <x v="0"/>
    <x v="8"/>
    <x v="3"/>
    <x v="3"/>
    <n v="463.14"/>
    <n v="1"/>
  </r>
  <r>
    <x v="329"/>
    <x v="0"/>
    <s v="2023-2024"/>
    <x v="0"/>
    <x v="76"/>
    <x v="1"/>
    <x v="1"/>
    <n v="2031"/>
    <x v="0"/>
    <x v="5"/>
    <x v="3"/>
    <x v="3"/>
    <n v="463.47999999999996"/>
    <n v="1"/>
  </r>
  <r>
    <x v="719"/>
    <x v="0"/>
    <s v="2023-2024"/>
    <x v="0"/>
    <x v="53"/>
    <x v="3"/>
    <x v="3"/>
    <n v="4119"/>
    <x v="0"/>
    <x v="10"/>
    <x v="3"/>
    <x v="3"/>
    <n v="463.95000000000005"/>
    <n v="1"/>
  </r>
  <r>
    <x v="398"/>
    <x v="0"/>
    <s v="2023-2024"/>
    <x v="1"/>
    <x v="22"/>
    <x v="1"/>
    <x v="1"/>
    <n v="2539"/>
    <x v="0"/>
    <x v="2"/>
    <x v="0"/>
    <x v="0"/>
    <n v="464.53"/>
    <n v="1"/>
  </r>
  <r>
    <x v="275"/>
    <x v="2"/>
    <s v="2024-2025"/>
    <x v="0"/>
    <x v="92"/>
    <x v="3"/>
    <x v="3"/>
    <n v="4305"/>
    <x v="0"/>
    <x v="3"/>
    <x v="4"/>
    <x v="4"/>
    <n v="465.56"/>
    <n v="1"/>
  </r>
  <r>
    <x v="516"/>
    <x v="2"/>
    <s v="2024-2025"/>
    <x v="0"/>
    <x v="36"/>
    <x v="4"/>
    <x v="4"/>
    <n v="3148"/>
    <x v="0"/>
    <x v="6"/>
    <x v="5"/>
    <x v="5"/>
    <n v="465.92"/>
    <n v="1"/>
  </r>
  <r>
    <x v="257"/>
    <x v="1"/>
    <s v="2022-2023"/>
    <x v="0"/>
    <x v="50"/>
    <x v="4"/>
    <x v="4"/>
    <n v="3179"/>
    <x v="0"/>
    <x v="6"/>
    <x v="9"/>
    <x v="9"/>
    <n v="466.74"/>
    <n v="1"/>
  </r>
  <r>
    <x v="181"/>
    <x v="0"/>
    <s v="2023-2024"/>
    <x v="0"/>
    <x v="52"/>
    <x v="3"/>
    <x v="3"/>
    <n v="4053"/>
    <x v="0"/>
    <x v="10"/>
    <x v="0"/>
    <x v="0"/>
    <n v="466.78999999999996"/>
    <n v="1"/>
  </r>
  <r>
    <x v="715"/>
    <x v="2"/>
    <s v="2024-2025"/>
    <x v="0"/>
    <x v="47"/>
    <x v="1"/>
    <x v="1"/>
    <n v="2101"/>
    <x v="0"/>
    <x v="4"/>
    <x v="3"/>
    <x v="3"/>
    <n v="467.03999999999996"/>
    <n v="1"/>
  </r>
  <r>
    <x v="110"/>
    <x v="2"/>
    <s v="2024-2025"/>
    <x v="1"/>
    <x v="9"/>
    <x v="4"/>
    <x v="4"/>
    <n v="3076"/>
    <x v="0"/>
    <x v="7"/>
    <x v="7"/>
    <x v="7"/>
    <n v="467.08000000000004"/>
    <n v="1"/>
  </r>
  <r>
    <x v="688"/>
    <x v="0"/>
    <s v="2023-2024"/>
    <x v="0"/>
    <x v="27"/>
    <x v="4"/>
    <x v="4"/>
    <n v="3066"/>
    <x v="0"/>
    <x v="7"/>
    <x v="1"/>
    <x v="1"/>
    <n v="467.8"/>
    <n v="1"/>
  </r>
  <r>
    <x v="223"/>
    <x v="1"/>
    <s v="2022-2023"/>
    <x v="0"/>
    <x v="87"/>
    <x v="2"/>
    <x v="2"/>
    <n v="2609"/>
    <x v="0"/>
    <x v="2"/>
    <x v="1"/>
    <x v="1"/>
    <n v="468.84000000000003"/>
    <n v="1"/>
  </r>
  <r>
    <x v="532"/>
    <x v="1"/>
    <s v="2022-2023"/>
    <x v="0"/>
    <x v="31"/>
    <x v="1"/>
    <x v="1"/>
    <n v="2116"/>
    <x v="0"/>
    <x v="4"/>
    <x v="2"/>
    <x v="2"/>
    <n v="469.28000000000003"/>
    <n v="1"/>
  </r>
  <r>
    <x v="40"/>
    <x v="0"/>
    <s v="2023-2024"/>
    <x v="0"/>
    <x v="28"/>
    <x v="1"/>
    <x v="1"/>
    <n v="2830"/>
    <x v="0"/>
    <x v="11"/>
    <x v="2"/>
    <x v="2"/>
    <n v="469.70000000000005"/>
    <n v="1"/>
  </r>
  <r>
    <x v="100"/>
    <x v="0"/>
    <s v="2023-2024"/>
    <x v="0"/>
    <x v="10"/>
    <x v="4"/>
    <x v="4"/>
    <n v="3551"/>
    <x v="0"/>
    <x v="8"/>
    <x v="7"/>
    <x v="7"/>
    <n v="470.18"/>
    <n v="1"/>
  </r>
  <r>
    <x v="473"/>
    <x v="1"/>
    <s v="2022-2023"/>
    <x v="0"/>
    <x v="48"/>
    <x v="3"/>
    <x v="3"/>
    <n v="4566"/>
    <x v="0"/>
    <x v="15"/>
    <x v="9"/>
    <x v="9"/>
    <n v="470.95"/>
    <n v="1"/>
  </r>
  <r>
    <x v="100"/>
    <x v="0"/>
    <s v="2023-2024"/>
    <x v="0"/>
    <x v="27"/>
    <x v="4"/>
    <x v="4"/>
    <n v="3066"/>
    <x v="0"/>
    <x v="7"/>
    <x v="9"/>
    <x v="9"/>
    <n v="471.09999999999997"/>
    <n v="1"/>
  </r>
  <r>
    <x v="176"/>
    <x v="2"/>
    <s v="2024-2025"/>
    <x v="1"/>
    <x v="8"/>
    <x v="1"/>
    <x v="1"/>
    <n v="2158"/>
    <x v="0"/>
    <x v="4"/>
    <x v="2"/>
    <x v="2"/>
    <n v="471.15"/>
    <n v="1"/>
  </r>
  <r>
    <x v="235"/>
    <x v="1"/>
    <s v="2022-2023"/>
    <x v="0"/>
    <x v="28"/>
    <x v="1"/>
    <x v="1"/>
    <n v="2830"/>
    <x v="0"/>
    <x v="11"/>
    <x v="1"/>
    <x v="1"/>
    <n v="471.98999999999995"/>
    <n v="1"/>
  </r>
  <r>
    <x v="235"/>
    <x v="1"/>
    <s v="2022-2023"/>
    <x v="0"/>
    <x v="69"/>
    <x v="4"/>
    <x v="4"/>
    <n v="3199"/>
    <x v="0"/>
    <x v="6"/>
    <x v="9"/>
    <x v="9"/>
    <n v="472"/>
    <n v="1"/>
  </r>
  <r>
    <x v="663"/>
    <x v="0"/>
    <s v="2023-2024"/>
    <x v="0"/>
    <x v="5"/>
    <x v="1"/>
    <x v="1"/>
    <n v="2067"/>
    <x v="0"/>
    <x v="5"/>
    <x v="6"/>
    <x v="6"/>
    <n v="472.71999999999997"/>
    <n v="1"/>
  </r>
  <r>
    <x v="440"/>
    <x v="0"/>
    <s v="2023-2024"/>
    <x v="1"/>
    <x v="22"/>
    <x v="1"/>
    <x v="1"/>
    <n v="2539"/>
    <x v="0"/>
    <x v="2"/>
    <x v="7"/>
    <x v="7"/>
    <n v="472.74"/>
    <n v="1"/>
  </r>
  <r>
    <x v="321"/>
    <x v="0"/>
    <s v="2023-2024"/>
    <x v="0"/>
    <x v="70"/>
    <x v="4"/>
    <x v="4"/>
    <n v="3400"/>
    <x v="0"/>
    <x v="8"/>
    <x v="0"/>
    <x v="0"/>
    <n v="474.06999999999994"/>
    <n v="1"/>
  </r>
  <r>
    <x v="607"/>
    <x v="0"/>
    <s v="2023-2024"/>
    <x v="0"/>
    <x v="63"/>
    <x v="1"/>
    <x v="1"/>
    <n v="2015"/>
    <x v="0"/>
    <x v="5"/>
    <x v="2"/>
    <x v="2"/>
    <n v="475.81000000000006"/>
    <n v="1"/>
  </r>
  <r>
    <x v="570"/>
    <x v="0"/>
    <s v="2023-2024"/>
    <x v="0"/>
    <x v="42"/>
    <x v="3"/>
    <x v="3"/>
    <n v="4870"/>
    <x v="0"/>
    <x v="12"/>
    <x v="7"/>
    <x v="7"/>
    <n v="476.36999999999995"/>
    <n v="1"/>
  </r>
  <r>
    <x v="663"/>
    <x v="0"/>
    <s v="2023-2024"/>
    <x v="0"/>
    <x v="7"/>
    <x v="4"/>
    <x v="4"/>
    <n v="3175"/>
    <x v="0"/>
    <x v="6"/>
    <x v="2"/>
    <x v="2"/>
    <n v="477.81"/>
    <n v="1"/>
  </r>
  <r>
    <x v="285"/>
    <x v="1"/>
    <s v="2022-2023"/>
    <x v="0"/>
    <x v="28"/>
    <x v="1"/>
    <x v="1"/>
    <n v="2830"/>
    <x v="0"/>
    <x v="11"/>
    <x v="9"/>
    <x v="9"/>
    <n v="479.32"/>
    <n v="1"/>
  </r>
  <r>
    <x v="591"/>
    <x v="2"/>
    <s v="2024-2025"/>
    <x v="1"/>
    <x v="93"/>
    <x v="4"/>
    <x v="4"/>
    <n v="3915"/>
    <x v="0"/>
    <x v="16"/>
    <x v="0"/>
    <x v="0"/>
    <n v="479.47"/>
    <n v="1"/>
  </r>
  <r>
    <x v="111"/>
    <x v="0"/>
    <s v="2023-2024"/>
    <x v="0"/>
    <x v="63"/>
    <x v="1"/>
    <x v="1"/>
    <n v="2015"/>
    <x v="0"/>
    <x v="5"/>
    <x v="1"/>
    <x v="1"/>
    <n v="480.2"/>
    <n v="1"/>
  </r>
  <r>
    <x v="308"/>
    <x v="1"/>
    <s v="2022-2023"/>
    <x v="0"/>
    <x v="66"/>
    <x v="3"/>
    <x v="3"/>
    <n v="4883"/>
    <x v="0"/>
    <x v="12"/>
    <x v="4"/>
    <x v="4"/>
    <n v="481.2"/>
    <n v="1"/>
  </r>
  <r>
    <x v="604"/>
    <x v="2"/>
    <s v="2024-2025"/>
    <x v="0"/>
    <x v="37"/>
    <x v="1"/>
    <x v="1"/>
    <n v="2750"/>
    <x v="0"/>
    <x v="11"/>
    <x v="4"/>
    <x v="4"/>
    <n v="481.61"/>
    <n v="1"/>
  </r>
  <r>
    <x v="505"/>
    <x v="1"/>
    <s v="2022-2023"/>
    <x v="0"/>
    <x v="44"/>
    <x v="4"/>
    <x v="4"/>
    <n v="3977"/>
    <x v="0"/>
    <x v="16"/>
    <x v="9"/>
    <x v="9"/>
    <n v="481.89"/>
    <n v="1"/>
  </r>
  <r>
    <x v="437"/>
    <x v="1"/>
    <s v="2022-2023"/>
    <x v="0"/>
    <x v="32"/>
    <x v="6"/>
    <x v="6"/>
    <n v="5169"/>
    <x v="0"/>
    <x v="13"/>
    <x v="5"/>
    <x v="5"/>
    <n v="483.34"/>
    <n v="1"/>
  </r>
  <r>
    <x v="418"/>
    <x v="2"/>
    <s v="2024-2025"/>
    <x v="0"/>
    <x v="52"/>
    <x v="3"/>
    <x v="3"/>
    <n v="4053"/>
    <x v="0"/>
    <x v="10"/>
    <x v="4"/>
    <x v="4"/>
    <n v="484.14"/>
    <n v="1"/>
  </r>
  <r>
    <x v="95"/>
    <x v="1"/>
    <s v="2022-2023"/>
    <x v="1"/>
    <x v="68"/>
    <x v="7"/>
    <x v="7"/>
    <n v="800"/>
    <x v="0"/>
    <x v="19"/>
    <x v="3"/>
    <x v="3"/>
    <n v="484.4"/>
    <n v="1"/>
  </r>
  <r>
    <x v="422"/>
    <x v="0"/>
    <s v="2023-2024"/>
    <x v="1"/>
    <x v="93"/>
    <x v="4"/>
    <x v="4"/>
    <n v="3915"/>
    <x v="0"/>
    <x v="16"/>
    <x v="9"/>
    <x v="9"/>
    <n v="484.84"/>
    <n v="1"/>
  </r>
  <r>
    <x v="77"/>
    <x v="1"/>
    <s v="2022-2023"/>
    <x v="1"/>
    <x v="85"/>
    <x v="0"/>
    <x v="0"/>
    <n v="6530"/>
    <x v="0"/>
    <x v="20"/>
    <x v="4"/>
    <x v="4"/>
    <n v="485.51"/>
    <n v="1"/>
  </r>
  <r>
    <x v="263"/>
    <x v="0"/>
    <s v="2023-2024"/>
    <x v="1"/>
    <x v="4"/>
    <x v="1"/>
    <x v="1"/>
    <n v="2154"/>
    <x v="0"/>
    <x v="4"/>
    <x v="1"/>
    <x v="1"/>
    <n v="485.62"/>
    <n v="1"/>
  </r>
  <r>
    <x v="81"/>
    <x v="0"/>
    <s v="2023-2024"/>
    <x v="1"/>
    <x v="68"/>
    <x v="7"/>
    <x v="7"/>
    <n v="800"/>
    <x v="0"/>
    <x v="19"/>
    <x v="7"/>
    <x v="7"/>
    <n v="485.74"/>
    <n v="1"/>
  </r>
  <r>
    <x v="113"/>
    <x v="2"/>
    <s v="2024-2025"/>
    <x v="1"/>
    <x v="46"/>
    <x v="3"/>
    <x v="3"/>
    <n v="4740"/>
    <x v="0"/>
    <x v="17"/>
    <x v="0"/>
    <x v="0"/>
    <n v="486.94"/>
    <n v="1"/>
  </r>
  <r>
    <x v="673"/>
    <x v="2"/>
    <s v="2024-2025"/>
    <x v="1"/>
    <x v="29"/>
    <x v="4"/>
    <x v="4"/>
    <n v="3500"/>
    <x v="0"/>
    <x v="8"/>
    <x v="4"/>
    <x v="4"/>
    <n v="487.04000000000008"/>
    <n v="1"/>
  </r>
  <r>
    <x v="49"/>
    <x v="2"/>
    <s v="2024-2025"/>
    <x v="0"/>
    <x v="44"/>
    <x v="4"/>
    <x v="4"/>
    <n v="3977"/>
    <x v="0"/>
    <x v="16"/>
    <x v="1"/>
    <x v="1"/>
    <n v="487.23"/>
    <n v="1"/>
  </r>
  <r>
    <x v="530"/>
    <x v="1"/>
    <s v="2022-2023"/>
    <x v="1"/>
    <x v="68"/>
    <x v="7"/>
    <x v="7"/>
    <n v="800"/>
    <x v="0"/>
    <x v="19"/>
    <x v="0"/>
    <x v="0"/>
    <n v="487.56"/>
    <n v="1"/>
  </r>
  <r>
    <x v="330"/>
    <x v="0"/>
    <s v="2023-2024"/>
    <x v="0"/>
    <x v="42"/>
    <x v="3"/>
    <x v="3"/>
    <n v="4870"/>
    <x v="0"/>
    <x v="12"/>
    <x v="5"/>
    <x v="5"/>
    <n v="487.58"/>
    <n v="1"/>
  </r>
  <r>
    <x v="54"/>
    <x v="0"/>
    <s v="2023-2024"/>
    <x v="0"/>
    <x v="75"/>
    <x v="0"/>
    <x v="0"/>
    <n v="6450"/>
    <x v="0"/>
    <x v="20"/>
    <x v="4"/>
    <x v="4"/>
    <n v="487.65999999999997"/>
    <n v="1"/>
  </r>
  <r>
    <x v="103"/>
    <x v="1"/>
    <s v="2022-2023"/>
    <x v="0"/>
    <x v="39"/>
    <x v="0"/>
    <x v="0"/>
    <n v="6330"/>
    <x v="0"/>
    <x v="14"/>
    <x v="5"/>
    <x v="5"/>
    <n v="488.77"/>
    <n v="1"/>
  </r>
  <r>
    <x v="3"/>
    <x v="0"/>
    <s v="2023-2024"/>
    <x v="1"/>
    <x v="93"/>
    <x v="4"/>
    <x v="4"/>
    <n v="3915"/>
    <x v="0"/>
    <x v="16"/>
    <x v="9"/>
    <x v="9"/>
    <n v="489.06000000000006"/>
    <n v="1"/>
  </r>
  <r>
    <x v="157"/>
    <x v="2"/>
    <s v="2024-2025"/>
    <x v="0"/>
    <x v="19"/>
    <x v="1"/>
    <x v="1"/>
    <n v="2800"/>
    <x v="0"/>
    <x v="11"/>
    <x v="3"/>
    <x v="3"/>
    <n v="489.69"/>
    <n v="1"/>
  </r>
  <r>
    <x v="699"/>
    <x v="2"/>
    <s v="2024-2025"/>
    <x v="0"/>
    <x v="70"/>
    <x v="4"/>
    <x v="4"/>
    <n v="3400"/>
    <x v="0"/>
    <x v="8"/>
    <x v="4"/>
    <x v="4"/>
    <n v="491.17999999999995"/>
    <n v="1"/>
  </r>
  <r>
    <x v="52"/>
    <x v="2"/>
    <s v="2024-2025"/>
    <x v="0"/>
    <x v="19"/>
    <x v="1"/>
    <x v="1"/>
    <n v="2800"/>
    <x v="0"/>
    <x v="11"/>
    <x v="2"/>
    <x v="2"/>
    <n v="491.43"/>
    <n v="1"/>
  </r>
  <r>
    <x v="147"/>
    <x v="0"/>
    <s v="2023-2024"/>
    <x v="0"/>
    <x v="95"/>
    <x v="7"/>
    <x v="7"/>
    <n v="870"/>
    <x v="0"/>
    <x v="19"/>
    <x v="1"/>
    <x v="1"/>
    <n v="493.06"/>
    <n v="1"/>
  </r>
  <r>
    <x v="692"/>
    <x v="0"/>
    <s v="2023-2024"/>
    <x v="0"/>
    <x v="54"/>
    <x v="4"/>
    <x v="4"/>
    <n v="3030"/>
    <x v="0"/>
    <x v="7"/>
    <x v="5"/>
    <x v="5"/>
    <n v="493.6"/>
    <n v="1"/>
  </r>
  <r>
    <x v="701"/>
    <x v="2"/>
    <s v="2024-2025"/>
    <x v="0"/>
    <x v="45"/>
    <x v="3"/>
    <x v="3"/>
    <n v="4570"/>
    <x v="0"/>
    <x v="15"/>
    <x v="4"/>
    <x v="4"/>
    <n v="494.04"/>
    <n v="1"/>
  </r>
  <r>
    <x v="245"/>
    <x v="0"/>
    <s v="2023-2024"/>
    <x v="1"/>
    <x v="4"/>
    <x v="1"/>
    <x v="1"/>
    <n v="2154"/>
    <x v="0"/>
    <x v="4"/>
    <x v="3"/>
    <x v="3"/>
    <n v="494.34"/>
    <n v="1"/>
  </r>
  <r>
    <x v="221"/>
    <x v="0"/>
    <s v="2023-2024"/>
    <x v="0"/>
    <x v="54"/>
    <x v="4"/>
    <x v="4"/>
    <n v="3030"/>
    <x v="0"/>
    <x v="7"/>
    <x v="0"/>
    <x v="0"/>
    <n v="495.12"/>
    <n v="1"/>
  </r>
  <r>
    <x v="634"/>
    <x v="1"/>
    <s v="2022-2023"/>
    <x v="0"/>
    <x v="52"/>
    <x v="3"/>
    <x v="3"/>
    <n v="4053"/>
    <x v="0"/>
    <x v="10"/>
    <x v="6"/>
    <x v="6"/>
    <n v="495.85"/>
    <n v="1"/>
  </r>
  <r>
    <x v="457"/>
    <x v="1"/>
    <s v="2022-2023"/>
    <x v="0"/>
    <x v="23"/>
    <x v="1"/>
    <x v="1"/>
    <n v="2650"/>
    <x v="0"/>
    <x v="11"/>
    <x v="3"/>
    <x v="3"/>
    <n v="496.84000000000003"/>
    <n v="1"/>
  </r>
  <r>
    <x v="369"/>
    <x v="0"/>
    <s v="2023-2024"/>
    <x v="0"/>
    <x v="95"/>
    <x v="7"/>
    <x v="7"/>
    <n v="870"/>
    <x v="0"/>
    <x v="19"/>
    <x v="4"/>
    <x v="4"/>
    <n v="497.17999999999995"/>
    <n v="1"/>
  </r>
  <r>
    <x v="242"/>
    <x v="1"/>
    <s v="2022-2023"/>
    <x v="1"/>
    <x v="8"/>
    <x v="1"/>
    <x v="1"/>
    <n v="2158"/>
    <x v="0"/>
    <x v="4"/>
    <x v="5"/>
    <x v="5"/>
    <n v="498.38"/>
    <n v="1"/>
  </r>
  <r>
    <x v="76"/>
    <x v="2"/>
    <s v="2024-2025"/>
    <x v="0"/>
    <x v="73"/>
    <x v="6"/>
    <x v="6"/>
    <n v="5607"/>
    <x v="0"/>
    <x v="18"/>
    <x v="5"/>
    <x v="5"/>
    <n v="498.46000000000004"/>
    <n v="1"/>
  </r>
  <r>
    <x v="141"/>
    <x v="0"/>
    <s v="2023-2024"/>
    <x v="0"/>
    <x v="82"/>
    <x v="3"/>
    <x v="3"/>
    <n v="4655"/>
    <x v="0"/>
    <x v="17"/>
    <x v="4"/>
    <x v="4"/>
    <n v="498.64"/>
    <n v="1"/>
  </r>
  <r>
    <x v="702"/>
    <x v="0"/>
    <s v="2023-2024"/>
    <x v="0"/>
    <x v="71"/>
    <x v="6"/>
    <x v="6"/>
    <n v="5043"/>
    <x v="0"/>
    <x v="13"/>
    <x v="0"/>
    <x v="0"/>
    <n v="498.73999999999995"/>
    <n v="1"/>
  </r>
  <r>
    <x v="547"/>
    <x v="0"/>
    <s v="2023-2024"/>
    <x v="0"/>
    <x v="19"/>
    <x v="1"/>
    <x v="1"/>
    <n v="2800"/>
    <x v="0"/>
    <x v="11"/>
    <x v="7"/>
    <x v="7"/>
    <n v="499.73000000000008"/>
    <n v="1"/>
  </r>
  <r>
    <x v="114"/>
    <x v="0"/>
    <s v="2023-2024"/>
    <x v="0"/>
    <x v="83"/>
    <x v="0"/>
    <x v="0"/>
    <n v="6052"/>
    <x v="0"/>
    <x v="0"/>
    <x v="4"/>
    <x v="4"/>
    <n v="500.48"/>
    <n v="1"/>
  </r>
  <r>
    <x v="461"/>
    <x v="2"/>
    <s v="2024-2025"/>
    <x v="0"/>
    <x v="63"/>
    <x v="1"/>
    <x v="1"/>
    <n v="2015"/>
    <x v="0"/>
    <x v="5"/>
    <x v="3"/>
    <x v="3"/>
    <n v="500.63"/>
    <n v="1"/>
  </r>
  <r>
    <x v="455"/>
    <x v="0"/>
    <s v="2023-2024"/>
    <x v="0"/>
    <x v="44"/>
    <x v="4"/>
    <x v="4"/>
    <n v="3977"/>
    <x v="0"/>
    <x v="16"/>
    <x v="4"/>
    <x v="4"/>
    <n v="501.01"/>
    <n v="1"/>
  </r>
  <r>
    <x v="619"/>
    <x v="0"/>
    <s v="2023-2024"/>
    <x v="0"/>
    <x v="51"/>
    <x v="4"/>
    <x v="4"/>
    <n v="3630"/>
    <x v="0"/>
    <x v="16"/>
    <x v="4"/>
    <x v="4"/>
    <n v="501.53000000000003"/>
    <n v="1"/>
  </r>
  <r>
    <x v="489"/>
    <x v="0"/>
    <s v="2023-2024"/>
    <x v="0"/>
    <x v="53"/>
    <x v="3"/>
    <x v="3"/>
    <n v="4119"/>
    <x v="0"/>
    <x v="10"/>
    <x v="5"/>
    <x v="5"/>
    <n v="503.37000000000006"/>
    <n v="1"/>
  </r>
  <r>
    <x v="289"/>
    <x v="1"/>
    <s v="2022-2023"/>
    <x v="0"/>
    <x v="2"/>
    <x v="2"/>
    <x v="2"/>
    <n v="2617"/>
    <x v="0"/>
    <x v="2"/>
    <x v="0"/>
    <x v="0"/>
    <n v="503.57"/>
    <n v="1"/>
  </r>
  <r>
    <x v="421"/>
    <x v="0"/>
    <s v="2023-2024"/>
    <x v="0"/>
    <x v="33"/>
    <x v="4"/>
    <x v="4"/>
    <n v="3280"/>
    <x v="0"/>
    <x v="8"/>
    <x v="4"/>
    <x v="4"/>
    <n v="504.09"/>
    <n v="1"/>
  </r>
  <r>
    <x v="260"/>
    <x v="1"/>
    <s v="2022-2023"/>
    <x v="0"/>
    <x v="4"/>
    <x v="1"/>
    <x v="1"/>
    <n v="2154"/>
    <x v="0"/>
    <x v="4"/>
    <x v="1"/>
    <x v="1"/>
    <n v="504.9"/>
    <n v="1"/>
  </r>
  <r>
    <x v="528"/>
    <x v="1"/>
    <s v="2022-2023"/>
    <x v="0"/>
    <x v="20"/>
    <x v="4"/>
    <x v="4"/>
    <n v="3429"/>
    <x v="0"/>
    <x v="8"/>
    <x v="0"/>
    <x v="0"/>
    <n v="504.95000000000005"/>
    <n v="1"/>
  </r>
  <r>
    <x v="648"/>
    <x v="1"/>
    <s v="2022-2023"/>
    <x v="0"/>
    <x v="13"/>
    <x v="1"/>
    <x v="1"/>
    <n v="2480"/>
    <x v="0"/>
    <x v="1"/>
    <x v="3"/>
    <x v="3"/>
    <n v="506.49000000000007"/>
    <n v="1"/>
  </r>
  <r>
    <x v="40"/>
    <x v="0"/>
    <s v="2023-2024"/>
    <x v="0"/>
    <x v="12"/>
    <x v="3"/>
    <x v="3"/>
    <n v="4068"/>
    <x v="0"/>
    <x v="10"/>
    <x v="4"/>
    <x v="4"/>
    <n v="506.61"/>
    <n v="1"/>
  </r>
  <r>
    <x v="259"/>
    <x v="2"/>
    <s v="2024-2025"/>
    <x v="0"/>
    <x v="70"/>
    <x v="4"/>
    <x v="4"/>
    <n v="3400"/>
    <x v="0"/>
    <x v="8"/>
    <x v="5"/>
    <x v="5"/>
    <n v="507.3"/>
    <n v="1"/>
  </r>
  <r>
    <x v="350"/>
    <x v="1"/>
    <s v="2022-2023"/>
    <x v="0"/>
    <x v="33"/>
    <x v="4"/>
    <x v="4"/>
    <n v="3280"/>
    <x v="0"/>
    <x v="8"/>
    <x v="2"/>
    <x v="2"/>
    <n v="507.41999999999996"/>
    <n v="1"/>
  </r>
  <r>
    <x v="302"/>
    <x v="0"/>
    <s v="2023-2024"/>
    <x v="0"/>
    <x v="86"/>
    <x v="0"/>
    <x v="0"/>
    <n v="6725"/>
    <x v="0"/>
    <x v="20"/>
    <x v="4"/>
    <x v="4"/>
    <n v="507.79"/>
    <n v="1"/>
  </r>
  <r>
    <x v="325"/>
    <x v="1"/>
    <s v="2022-2023"/>
    <x v="0"/>
    <x v="16"/>
    <x v="0"/>
    <x v="0"/>
    <n v="6030"/>
    <x v="0"/>
    <x v="0"/>
    <x v="7"/>
    <x v="7"/>
    <n v="508.53000000000003"/>
    <n v="1"/>
  </r>
  <r>
    <x v="404"/>
    <x v="1"/>
    <s v="2022-2023"/>
    <x v="0"/>
    <x v="72"/>
    <x v="4"/>
    <x v="4"/>
    <n v="3931"/>
    <x v="0"/>
    <x v="16"/>
    <x v="5"/>
    <x v="5"/>
    <n v="510.02000000000004"/>
    <n v="1"/>
  </r>
  <r>
    <x v="687"/>
    <x v="0"/>
    <s v="2023-2024"/>
    <x v="1"/>
    <x v="40"/>
    <x v="4"/>
    <x v="4"/>
    <n v="3353"/>
    <x v="0"/>
    <x v="8"/>
    <x v="9"/>
    <x v="9"/>
    <n v="510.05"/>
    <n v="1"/>
  </r>
  <r>
    <x v="553"/>
    <x v="2"/>
    <s v="2024-2025"/>
    <x v="1"/>
    <x v="93"/>
    <x v="4"/>
    <x v="4"/>
    <n v="3915"/>
    <x v="0"/>
    <x v="16"/>
    <x v="7"/>
    <x v="7"/>
    <n v="510.09"/>
    <n v="1"/>
  </r>
  <r>
    <x v="379"/>
    <x v="2"/>
    <s v="2024-2025"/>
    <x v="0"/>
    <x v="23"/>
    <x v="1"/>
    <x v="1"/>
    <n v="2650"/>
    <x v="0"/>
    <x v="11"/>
    <x v="3"/>
    <x v="3"/>
    <n v="510.34"/>
    <n v="1"/>
  </r>
  <r>
    <x v="420"/>
    <x v="1"/>
    <s v="2022-2023"/>
    <x v="1"/>
    <x v="11"/>
    <x v="5"/>
    <x v="5"/>
    <n v="7010"/>
    <x v="0"/>
    <x v="9"/>
    <x v="4"/>
    <x v="4"/>
    <n v="510.4"/>
    <n v="1"/>
  </r>
  <r>
    <x v="496"/>
    <x v="2"/>
    <s v="2024-2025"/>
    <x v="0"/>
    <x v="87"/>
    <x v="2"/>
    <x v="2"/>
    <n v="2609"/>
    <x v="0"/>
    <x v="2"/>
    <x v="9"/>
    <x v="9"/>
    <n v="510.53"/>
    <n v="1"/>
  </r>
  <r>
    <x v="430"/>
    <x v="0"/>
    <s v="2023-2024"/>
    <x v="0"/>
    <x v="54"/>
    <x v="4"/>
    <x v="4"/>
    <n v="3030"/>
    <x v="0"/>
    <x v="7"/>
    <x v="9"/>
    <x v="9"/>
    <n v="510.80000000000007"/>
    <n v="1"/>
  </r>
  <r>
    <x v="45"/>
    <x v="0"/>
    <s v="2023-2024"/>
    <x v="0"/>
    <x v="47"/>
    <x v="1"/>
    <x v="1"/>
    <n v="2101"/>
    <x v="0"/>
    <x v="4"/>
    <x v="2"/>
    <x v="2"/>
    <n v="511.24"/>
    <n v="1"/>
  </r>
  <r>
    <x v="570"/>
    <x v="0"/>
    <s v="2023-2024"/>
    <x v="0"/>
    <x v="61"/>
    <x v="6"/>
    <x v="6"/>
    <n v="5343"/>
    <x v="0"/>
    <x v="18"/>
    <x v="0"/>
    <x v="0"/>
    <n v="511.34000000000003"/>
    <n v="1"/>
  </r>
  <r>
    <x v="557"/>
    <x v="0"/>
    <s v="2023-2024"/>
    <x v="0"/>
    <x v="53"/>
    <x v="3"/>
    <x v="3"/>
    <n v="4119"/>
    <x v="0"/>
    <x v="10"/>
    <x v="3"/>
    <x v="3"/>
    <n v="512.78"/>
    <n v="1"/>
  </r>
  <r>
    <x v="380"/>
    <x v="0"/>
    <s v="2023-2024"/>
    <x v="0"/>
    <x v="23"/>
    <x v="1"/>
    <x v="1"/>
    <n v="2650"/>
    <x v="0"/>
    <x v="11"/>
    <x v="6"/>
    <x v="6"/>
    <n v="514.15"/>
    <n v="1"/>
  </r>
  <r>
    <x v="569"/>
    <x v="1"/>
    <s v="2022-2023"/>
    <x v="0"/>
    <x v="73"/>
    <x v="6"/>
    <x v="6"/>
    <n v="5607"/>
    <x v="0"/>
    <x v="18"/>
    <x v="7"/>
    <x v="7"/>
    <n v="514.5"/>
    <n v="1"/>
  </r>
  <r>
    <x v="408"/>
    <x v="1"/>
    <s v="2022-2023"/>
    <x v="0"/>
    <x v="94"/>
    <x v="5"/>
    <x v="5"/>
    <n v="7250"/>
    <x v="0"/>
    <x v="9"/>
    <x v="5"/>
    <x v="5"/>
    <n v="514.98"/>
    <n v="1"/>
  </r>
  <r>
    <x v="67"/>
    <x v="2"/>
    <s v="2024-2025"/>
    <x v="0"/>
    <x v="36"/>
    <x v="4"/>
    <x v="4"/>
    <n v="3148"/>
    <x v="0"/>
    <x v="6"/>
    <x v="7"/>
    <x v="7"/>
    <n v="515.17000000000007"/>
    <n v="1"/>
  </r>
  <r>
    <x v="345"/>
    <x v="1"/>
    <s v="2022-2023"/>
    <x v="1"/>
    <x v="44"/>
    <x v="4"/>
    <x v="4"/>
    <n v="3977"/>
    <x v="0"/>
    <x v="16"/>
    <x v="3"/>
    <x v="3"/>
    <n v="516.29999999999995"/>
    <n v="1"/>
  </r>
  <r>
    <x v="470"/>
    <x v="0"/>
    <s v="2023-2024"/>
    <x v="0"/>
    <x v="34"/>
    <x v="4"/>
    <x v="4"/>
    <n v="3018"/>
    <x v="0"/>
    <x v="7"/>
    <x v="2"/>
    <x v="2"/>
    <n v="517.26"/>
    <n v="1"/>
  </r>
  <r>
    <x v="187"/>
    <x v="1"/>
    <s v="2022-2023"/>
    <x v="0"/>
    <x v="19"/>
    <x v="1"/>
    <x v="1"/>
    <n v="2800"/>
    <x v="0"/>
    <x v="11"/>
    <x v="3"/>
    <x v="3"/>
    <n v="518.5"/>
    <n v="1"/>
  </r>
  <r>
    <x v="695"/>
    <x v="0"/>
    <s v="2023-2024"/>
    <x v="1"/>
    <x v="88"/>
    <x v="6"/>
    <x v="6"/>
    <n v="5011"/>
    <x v="0"/>
    <x v="13"/>
    <x v="7"/>
    <x v="7"/>
    <n v="519.22"/>
    <n v="1"/>
  </r>
  <r>
    <x v="161"/>
    <x v="0"/>
    <s v="2023-2024"/>
    <x v="0"/>
    <x v="27"/>
    <x v="4"/>
    <x v="4"/>
    <n v="3066"/>
    <x v="0"/>
    <x v="7"/>
    <x v="0"/>
    <x v="0"/>
    <n v="519.43000000000006"/>
    <n v="1"/>
  </r>
  <r>
    <x v="532"/>
    <x v="1"/>
    <s v="2022-2023"/>
    <x v="1"/>
    <x v="93"/>
    <x v="4"/>
    <x v="4"/>
    <n v="3915"/>
    <x v="0"/>
    <x v="16"/>
    <x v="1"/>
    <x v="1"/>
    <n v="520.21999999999991"/>
    <n v="1"/>
  </r>
  <r>
    <x v="599"/>
    <x v="2"/>
    <s v="2024-2025"/>
    <x v="0"/>
    <x v="60"/>
    <x v="1"/>
    <x v="1"/>
    <n v="2541"/>
    <x v="0"/>
    <x v="2"/>
    <x v="3"/>
    <x v="3"/>
    <n v="521.34999999999991"/>
    <n v="1"/>
  </r>
  <r>
    <x v="629"/>
    <x v="1"/>
    <s v="2022-2023"/>
    <x v="0"/>
    <x v="10"/>
    <x v="4"/>
    <x v="4"/>
    <n v="3551"/>
    <x v="0"/>
    <x v="8"/>
    <x v="3"/>
    <x v="3"/>
    <n v="521.3900000000001"/>
    <n v="1"/>
  </r>
  <r>
    <x v="315"/>
    <x v="0"/>
    <s v="2023-2024"/>
    <x v="0"/>
    <x v="15"/>
    <x v="1"/>
    <x v="1"/>
    <n v="2020"/>
    <x v="0"/>
    <x v="5"/>
    <x v="1"/>
    <x v="1"/>
    <n v="521.62999999999988"/>
    <n v="1"/>
  </r>
  <r>
    <x v="241"/>
    <x v="0"/>
    <s v="2023-2024"/>
    <x v="0"/>
    <x v="4"/>
    <x v="1"/>
    <x v="1"/>
    <n v="2154"/>
    <x v="0"/>
    <x v="4"/>
    <x v="4"/>
    <x v="4"/>
    <n v="521.81999999999994"/>
    <n v="1"/>
  </r>
  <r>
    <x v="449"/>
    <x v="0"/>
    <s v="2023-2024"/>
    <x v="1"/>
    <x v="25"/>
    <x v="4"/>
    <x v="4"/>
    <n v="3550"/>
    <x v="0"/>
    <x v="8"/>
    <x v="3"/>
    <x v="3"/>
    <n v="521.99"/>
    <n v="1"/>
  </r>
  <r>
    <x v="427"/>
    <x v="0"/>
    <s v="2023-2024"/>
    <x v="0"/>
    <x v="90"/>
    <x v="3"/>
    <x v="3"/>
    <n v="4700"/>
    <x v="0"/>
    <x v="17"/>
    <x v="4"/>
    <x v="4"/>
    <n v="522.95000000000005"/>
    <n v="1"/>
  </r>
  <r>
    <x v="379"/>
    <x v="2"/>
    <s v="2024-2025"/>
    <x v="0"/>
    <x v="77"/>
    <x v="5"/>
    <x v="5"/>
    <n v="7018"/>
    <x v="0"/>
    <x v="9"/>
    <x v="1"/>
    <x v="1"/>
    <n v="523.21"/>
    <n v="1"/>
  </r>
  <r>
    <x v="14"/>
    <x v="0"/>
    <s v="2023-2024"/>
    <x v="0"/>
    <x v="84"/>
    <x v="3"/>
    <x v="3"/>
    <n v="4215"/>
    <x v="0"/>
    <x v="3"/>
    <x v="9"/>
    <x v="9"/>
    <n v="523.76"/>
    <n v="1"/>
  </r>
  <r>
    <x v="143"/>
    <x v="2"/>
    <s v="2024-2025"/>
    <x v="0"/>
    <x v="86"/>
    <x v="0"/>
    <x v="0"/>
    <n v="6725"/>
    <x v="0"/>
    <x v="20"/>
    <x v="0"/>
    <x v="0"/>
    <n v="523.91000000000008"/>
    <n v="1"/>
  </r>
  <r>
    <x v="530"/>
    <x v="1"/>
    <s v="2022-2023"/>
    <x v="0"/>
    <x v="83"/>
    <x v="0"/>
    <x v="0"/>
    <n v="6052"/>
    <x v="0"/>
    <x v="0"/>
    <x v="7"/>
    <x v="7"/>
    <n v="525.13"/>
    <n v="1"/>
  </r>
  <r>
    <x v="648"/>
    <x v="1"/>
    <s v="2022-2023"/>
    <x v="0"/>
    <x v="62"/>
    <x v="0"/>
    <x v="0"/>
    <n v="6112"/>
    <x v="0"/>
    <x v="14"/>
    <x v="4"/>
    <x v="4"/>
    <n v="525.1400000000001"/>
    <n v="1"/>
  </r>
  <r>
    <x v="261"/>
    <x v="1"/>
    <s v="2022-2023"/>
    <x v="0"/>
    <x v="52"/>
    <x v="3"/>
    <x v="3"/>
    <n v="4053"/>
    <x v="0"/>
    <x v="10"/>
    <x v="9"/>
    <x v="9"/>
    <n v="525.38000000000011"/>
    <n v="1"/>
  </r>
  <r>
    <x v="499"/>
    <x v="0"/>
    <s v="2023-2024"/>
    <x v="0"/>
    <x v="91"/>
    <x v="1"/>
    <x v="1"/>
    <n v="2064"/>
    <x v="0"/>
    <x v="5"/>
    <x v="4"/>
    <x v="4"/>
    <n v="525.5"/>
    <n v="1"/>
  </r>
  <r>
    <x v="208"/>
    <x v="0"/>
    <s v="2023-2024"/>
    <x v="0"/>
    <x v="62"/>
    <x v="0"/>
    <x v="0"/>
    <n v="6112"/>
    <x v="0"/>
    <x v="14"/>
    <x v="1"/>
    <x v="1"/>
    <n v="525.99"/>
    <n v="1"/>
  </r>
  <r>
    <x v="386"/>
    <x v="1"/>
    <s v="2022-2023"/>
    <x v="0"/>
    <x v="1"/>
    <x v="1"/>
    <x v="1"/>
    <n v="2478"/>
    <x v="0"/>
    <x v="1"/>
    <x v="4"/>
    <x v="4"/>
    <n v="526.89"/>
    <n v="1"/>
  </r>
  <r>
    <x v="62"/>
    <x v="0"/>
    <s v="2023-2024"/>
    <x v="0"/>
    <x v="59"/>
    <x v="3"/>
    <x v="3"/>
    <n v="4509"/>
    <x v="0"/>
    <x v="3"/>
    <x v="3"/>
    <x v="3"/>
    <n v="528.55999999999995"/>
    <n v="1"/>
  </r>
  <r>
    <x v="535"/>
    <x v="1"/>
    <s v="2022-2023"/>
    <x v="0"/>
    <x v="52"/>
    <x v="3"/>
    <x v="3"/>
    <n v="4053"/>
    <x v="0"/>
    <x v="10"/>
    <x v="1"/>
    <x v="1"/>
    <n v="529.62"/>
    <n v="1"/>
  </r>
  <r>
    <x v="121"/>
    <x v="0"/>
    <s v="2023-2024"/>
    <x v="0"/>
    <x v="56"/>
    <x v="1"/>
    <x v="1"/>
    <n v="2795"/>
    <x v="0"/>
    <x v="11"/>
    <x v="3"/>
    <x v="3"/>
    <n v="530.09"/>
    <n v="1"/>
  </r>
  <r>
    <x v="144"/>
    <x v="1"/>
    <s v="2022-2023"/>
    <x v="0"/>
    <x v="67"/>
    <x v="3"/>
    <x v="3"/>
    <n v="4551"/>
    <x v="0"/>
    <x v="15"/>
    <x v="3"/>
    <x v="3"/>
    <n v="530.36999999999989"/>
    <n v="1"/>
  </r>
  <r>
    <x v="249"/>
    <x v="1"/>
    <s v="2022-2023"/>
    <x v="0"/>
    <x v="57"/>
    <x v="6"/>
    <x v="6"/>
    <n v="5082"/>
    <x v="0"/>
    <x v="13"/>
    <x v="9"/>
    <x v="9"/>
    <n v="531.43000000000006"/>
    <n v="1"/>
  </r>
  <r>
    <x v="571"/>
    <x v="1"/>
    <s v="2022-2023"/>
    <x v="0"/>
    <x v="13"/>
    <x v="1"/>
    <x v="1"/>
    <n v="2480"/>
    <x v="0"/>
    <x v="1"/>
    <x v="0"/>
    <x v="0"/>
    <n v="532.92000000000007"/>
    <n v="1"/>
  </r>
  <r>
    <x v="20"/>
    <x v="0"/>
    <s v="2023-2024"/>
    <x v="0"/>
    <x v="71"/>
    <x v="6"/>
    <x v="6"/>
    <n v="5043"/>
    <x v="0"/>
    <x v="13"/>
    <x v="7"/>
    <x v="7"/>
    <n v="533.44000000000005"/>
    <n v="1"/>
  </r>
  <r>
    <x v="318"/>
    <x v="0"/>
    <s v="2023-2024"/>
    <x v="0"/>
    <x v="36"/>
    <x v="4"/>
    <x v="4"/>
    <n v="3148"/>
    <x v="0"/>
    <x v="6"/>
    <x v="2"/>
    <x v="2"/>
    <n v="533.91"/>
    <n v="1"/>
  </r>
  <r>
    <x v="225"/>
    <x v="0"/>
    <s v="2023-2024"/>
    <x v="1"/>
    <x v="74"/>
    <x v="1"/>
    <x v="1"/>
    <n v="2485"/>
    <x v="0"/>
    <x v="1"/>
    <x v="4"/>
    <x v="4"/>
    <n v="534.06999999999994"/>
    <n v="1"/>
  </r>
  <r>
    <x v="239"/>
    <x v="0"/>
    <s v="2023-2024"/>
    <x v="0"/>
    <x v="43"/>
    <x v="1"/>
    <x v="1"/>
    <n v="2560"/>
    <x v="0"/>
    <x v="2"/>
    <x v="5"/>
    <x v="5"/>
    <n v="534.72"/>
    <n v="1"/>
  </r>
  <r>
    <x v="502"/>
    <x v="0"/>
    <s v="2023-2024"/>
    <x v="0"/>
    <x v="69"/>
    <x v="4"/>
    <x v="4"/>
    <n v="3199"/>
    <x v="0"/>
    <x v="6"/>
    <x v="1"/>
    <x v="1"/>
    <n v="534.94999999999993"/>
    <n v="1"/>
  </r>
  <r>
    <x v="591"/>
    <x v="2"/>
    <s v="2024-2025"/>
    <x v="0"/>
    <x v="45"/>
    <x v="3"/>
    <x v="3"/>
    <n v="4570"/>
    <x v="0"/>
    <x v="15"/>
    <x v="4"/>
    <x v="4"/>
    <n v="535.02"/>
    <n v="1"/>
  </r>
  <r>
    <x v="465"/>
    <x v="1"/>
    <s v="2022-2023"/>
    <x v="1"/>
    <x v="17"/>
    <x v="3"/>
    <x v="3"/>
    <n v="4825"/>
    <x v="0"/>
    <x v="12"/>
    <x v="4"/>
    <x v="4"/>
    <n v="535.56999999999994"/>
    <n v="1"/>
  </r>
  <r>
    <x v="275"/>
    <x v="2"/>
    <s v="2024-2025"/>
    <x v="0"/>
    <x v="64"/>
    <x v="1"/>
    <x v="1"/>
    <n v="2350"/>
    <x v="0"/>
    <x v="1"/>
    <x v="2"/>
    <x v="2"/>
    <n v="535.75"/>
    <n v="1"/>
  </r>
  <r>
    <x v="612"/>
    <x v="0"/>
    <s v="2023-2024"/>
    <x v="0"/>
    <x v="46"/>
    <x v="3"/>
    <x v="3"/>
    <n v="4740"/>
    <x v="0"/>
    <x v="17"/>
    <x v="9"/>
    <x v="9"/>
    <n v="535.94000000000005"/>
    <n v="1"/>
  </r>
  <r>
    <x v="717"/>
    <x v="2"/>
    <s v="2024-2025"/>
    <x v="1"/>
    <x v="8"/>
    <x v="1"/>
    <x v="1"/>
    <n v="2158"/>
    <x v="0"/>
    <x v="4"/>
    <x v="4"/>
    <x v="4"/>
    <n v="536.36"/>
    <n v="1"/>
  </r>
  <r>
    <x v="66"/>
    <x v="1"/>
    <s v="2022-2023"/>
    <x v="0"/>
    <x v="19"/>
    <x v="1"/>
    <x v="1"/>
    <n v="2800"/>
    <x v="0"/>
    <x v="11"/>
    <x v="2"/>
    <x v="2"/>
    <n v="536.42000000000007"/>
    <n v="1"/>
  </r>
  <r>
    <x v="299"/>
    <x v="1"/>
    <s v="2022-2023"/>
    <x v="0"/>
    <x v="6"/>
    <x v="0"/>
    <x v="0"/>
    <n v="6010"/>
    <x v="0"/>
    <x v="0"/>
    <x v="5"/>
    <x v="5"/>
    <n v="537.05000000000007"/>
    <n v="1"/>
  </r>
  <r>
    <x v="335"/>
    <x v="1"/>
    <s v="2022-2023"/>
    <x v="0"/>
    <x v="57"/>
    <x v="6"/>
    <x v="6"/>
    <n v="5082"/>
    <x v="0"/>
    <x v="13"/>
    <x v="0"/>
    <x v="0"/>
    <n v="537.24"/>
    <n v="1"/>
  </r>
  <r>
    <x v="402"/>
    <x v="0"/>
    <s v="2023-2024"/>
    <x v="0"/>
    <x v="79"/>
    <x v="6"/>
    <x v="6"/>
    <n v="5290"/>
    <x v="0"/>
    <x v="18"/>
    <x v="9"/>
    <x v="9"/>
    <n v="537.77"/>
    <n v="1"/>
  </r>
  <r>
    <x v="621"/>
    <x v="0"/>
    <s v="2023-2024"/>
    <x v="1"/>
    <x v="93"/>
    <x v="4"/>
    <x v="4"/>
    <n v="3915"/>
    <x v="0"/>
    <x v="16"/>
    <x v="5"/>
    <x v="5"/>
    <n v="538.76"/>
    <n v="1"/>
  </r>
  <r>
    <x v="435"/>
    <x v="0"/>
    <s v="2023-2024"/>
    <x v="0"/>
    <x v="32"/>
    <x v="6"/>
    <x v="6"/>
    <n v="5169"/>
    <x v="0"/>
    <x v="13"/>
    <x v="0"/>
    <x v="0"/>
    <n v="539.46"/>
    <n v="1"/>
  </r>
  <r>
    <x v="86"/>
    <x v="1"/>
    <s v="2022-2023"/>
    <x v="0"/>
    <x v="1"/>
    <x v="1"/>
    <x v="1"/>
    <n v="2478"/>
    <x v="0"/>
    <x v="1"/>
    <x v="7"/>
    <x v="7"/>
    <n v="539.91000000000008"/>
    <n v="1"/>
  </r>
  <r>
    <x v="63"/>
    <x v="1"/>
    <s v="2022-2023"/>
    <x v="0"/>
    <x v="80"/>
    <x v="0"/>
    <x v="0"/>
    <n v="6109"/>
    <x v="0"/>
    <x v="14"/>
    <x v="2"/>
    <x v="2"/>
    <n v="540.04"/>
    <n v="1"/>
  </r>
  <r>
    <x v="361"/>
    <x v="2"/>
    <s v="2024-2025"/>
    <x v="0"/>
    <x v="15"/>
    <x v="1"/>
    <x v="1"/>
    <n v="2020"/>
    <x v="0"/>
    <x v="5"/>
    <x v="2"/>
    <x v="2"/>
    <n v="540.88"/>
    <n v="1"/>
  </r>
  <r>
    <x v="610"/>
    <x v="0"/>
    <s v="2023-2024"/>
    <x v="0"/>
    <x v="58"/>
    <x v="0"/>
    <x v="0"/>
    <n v="6027"/>
    <x v="0"/>
    <x v="0"/>
    <x v="9"/>
    <x v="9"/>
    <n v="541.1400000000001"/>
    <n v="1"/>
  </r>
  <r>
    <x v="43"/>
    <x v="1"/>
    <s v="2022-2023"/>
    <x v="0"/>
    <x v="36"/>
    <x v="4"/>
    <x v="4"/>
    <n v="3148"/>
    <x v="0"/>
    <x v="6"/>
    <x v="3"/>
    <x v="3"/>
    <n v="541.25"/>
    <n v="1"/>
  </r>
  <r>
    <x v="259"/>
    <x v="2"/>
    <s v="2024-2025"/>
    <x v="0"/>
    <x v="58"/>
    <x v="0"/>
    <x v="0"/>
    <n v="6027"/>
    <x v="0"/>
    <x v="0"/>
    <x v="5"/>
    <x v="5"/>
    <n v="541.59"/>
    <n v="1"/>
  </r>
  <r>
    <x v="51"/>
    <x v="0"/>
    <s v="2023-2024"/>
    <x v="0"/>
    <x v="56"/>
    <x v="1"/>
    <x v="1"/>
    <n v="2795"/>
    <x v="0"/>
    <x v="11"/>
    <x v="2"/>
    <x v="2"/>
    <n v="541.61000000000013"/>
    <n v="1"/>
  </r>
  <r>
    <x v="707"/>
    <x v="1"/>
    <s v="2022-2023"/>
    <x v="1"/>
    <x v="24"/>
    <x v="1"/>
    <x v="1"/>
    <n v="2120"/>
    <x v="0"/>
    <x v="4"/>
    <x v="1"/>
    <x v="1"/>
    <n v="541.79999999999995"/>
    <n v="1"/>
  </r>
  <r>
    <x v="11"/>
    <x v="0"/>
    <s v="2023-2024"/>
    <x v="1"/>
    <x v="29"/>
    <x v="4"/>
    <x v="4"/>
    <n v="3500"/>
    <x v="0"/>
    <x v="8"/>
    <x v="5"/>
    <x v="5"/>
    <n v="543.02"/>
    <n v="1"/>
  </r>
  <r>
    <x v="21"/>
    <x v="1"/>
    <s v="2022-2023"/>
    <x v="0"/>
    <x v="33"/>
    <x v="4"/>
    <x v="4"/>
    <n v="3280"/>
    <x v="0"/>
    <x v="8"/>
    <x v="0"/>
    <x v="0"/>
    <n v="544.09"/>
    <n v="1"/>
  </r>
  <r>
    <x v="83"/>
    <x v="1"/>
    <s v="2022-2023"/>
    <x v="0"/>
    <x v="5"/>
    <x v="1"/>
    <x v="1"/>
    <n v="2067"/>
    <x v="0"/>
    <x v="5"/>
    <x v="2"/>
    <x v="2"/>
    <n v="544.26"/>
    <n v="1"/>
  </r>
  <r>
    <x v="342"/>
    <x v="0"/>
    <s v="2023-2024"/>
    <x v="0"/>
    <x v="57"/>
    <x v="6"/>
    <x v="6"/>
    <n v="5082"/>
    <x v="0"/>
    <x v="13"/>
    <x v="4"/>
    <x v="4"/>
    <n v="546.62"/>
    <n v="1"/>
  </r>
  <r>
    <x v="311"/>
    <x v="0"/>
    <s v="2023-2024"/>
    <x v="0"/>
    <x v="44"/>
    <x v="4"/>
    <x v="4"/>
    <n v="3977"/>
    <x v="0"/>
    <x v="16"/>
    <x v="1"/>
    <x v="1"/>
    <n v="547.33000000000004"/>
    <n v="1"/>
  </r>
  <r>
    <x v="101"/>
    <x v="2"/>
    <s v="2024-2025"/>
    <x v="0"/>
    <x v="57"/>
    <x v="6"/>
    <x v="6"/>
    <n v="5082"/>
    <x v="0"/>
    <x v="13"/>
    <x v="3"/>
    <x v="3"/>
    <n v="548.43000000000006"/>
    <n v="1"/>
  </r>
  <r>
    <x v="149"/>
    <x v="2"/>
    <s v="2024-2025"/>
    <x v="0"/>
    <x v="1"/>
    <x v="1"/>
    <x v="1"/>
    <n v="2478"/>
    <x v="0"/>
    <x v="1"/>
    <x v="4"/>
    <x v="4"/>
    <n v="549.59"/>
    <n v="1"/>
  </r>
  <r>
    <x v="574"/>
    <x v="2"/>
    <s v="2024-2025"/>
    <x v="0"/>
    <x v="60"/>
    <x v="1"/>
    <x v="1"/>
    <n v="2541"/>
    <x v="0"/>
    <x v="2"/>
    <x v="6"/>
    <x v="6"/>
    <n v="550.4"/>
    <n v="1"/>
  </r>
  <r>
    <x v="34"/>
    <x v="2"/>
    <s v="2024-2025"/>
    <x v="0"/>
    <x v="32"/>
    <x v="6"/>
    <x v="6"/>
    <n v="5169"/>
    <x v="0"/>
    <x v="13"/>
    <x v="4"/>
    <x v="4"/>
    <n v="550.46"/>
    <n v="1"/>
  </r>
  <r>
    <x v="334"/>
    <x v="2"/>
    <s v="2024-2025"/>
    <x v="0"/>
    <x v="53"/>
    <x v="3"/>
    <x v="3"/>
    <n v="4119"/>
    <x v="0"/>
    <x v="10"/>
    <x v="5"/>
    <x v="5"/>
    <n v="551.24"/>
    <n v="1"/>
  </r>
  <r>
    <x v="386"/>
    <x v="1"/>
    <s v="2022-2023"/>
    <x v="0"/>
    <x v="37"/>
    <x v="1"/>
    <x v="1"/>
    <n v="2750"/>
    <x v="0"/>
    <x v="11"/>
    <x v="9"/>
    <x v="9"/>
    <n v="551.43000000000006"/>
    <n v="1"/>
  </r>
  <r>
    <x v="581"/>
    <x v="0"/>
    <s v="2023-2024"/>
    <x v="1"/>
    <x v="29"/>
    <x v="4"/>
    <x v="4"/>
    <n v="3500"/>
    <x v="0"/>
    <x v="8"/>
    <x v="3"/>
    <x v="3"/>
    <n v="551.44000000000005"/>
    <n v="1"/>
  </r>
  <r>
    <x v="555"/>
    <x v="2"/>
    <s v="2024-2025"/>
    <x v="0"/>
    <x v="26"/>
    <x v="0"/>
    <x v="0"/>
    <n v="6280"/>
    <x v="0"/>
    <x v="14"/>
    <x v="3"/>
    <x v="3"/>
    <n v="551.75999999999988"/>
    <n v="1"/>
  </r>
  <r>
    <x v="429"/>
    <x v="1"/>
    <s v="2022-2023"/>
    <x v="0"/>
    <x v="71"/>
    <x v="6"/>
    <x v="6"/>
    <n v="5043"/>
    <x v="0"/>
    <x v="13"/>
    <x v="4"/>
    <x v="4"/>
    <n v="552.01"/>
    <n v="1"/>
  </r>
  <r>
    <x v="247"/>
    <x v="2"/>
    <s v="2024-2025"/>
    <x v="0"/>
    <x v="59"/>
    <x v="3"/>
    <x v="3"/>
    <n v="4509"/>
    <x v="0"/>
    <x v="3"/>
    <x v="3"/>
    <x v="3"/>
    <n v="552.23"/>
    <n v="1"/>
  </r>
  <r>
    <x v="58"/>
    <x v="2"/>
    <s v="2024-2025"/>
    <x v="0"/>
    <x v="2"/>
    <x v="2"/>
    <x v="2"/>
    <n v="2617"/>
    <x v="0"/>
    <x v="2"/>
    <x v="4"/>
    <x v="4"/>
    <n v="552.62"/>
    <n v="1"/>
  </r>
  <r>
    <x v="643"/>
    <x v="0"/>
    <s v="2023-2024"/>
    <x v="0"/>
    <x v="64"/>
    <x v="1"/>
    <x v="1"/>
    <n v="2350"/>
    <x v="0"/>
    <x v="1"/>
    <x v="2"/>
    <x v="2"/>
    <n v="555.23"/>
    <n v="1"/>
  </r>
  <r>
    <x v="156"/>
    <x v="2"/>
    <s v="2024-2025"/>
    <x v="0"/>
    <x v="27"/>
    <x v="4"/>
    <x v="4"/>
    <n v="3066"/>
    <x v="0"/>
    <x v="7"/>
    <x v="3"/>
    <x v="3"/>
    <n v="555.95000000000005"/>
    <n v="1"/>
  </r>
  <r>
    <x v="555"/>
    <x v="2"/>
    <s v="2024-2025"/>
    <x v="0"/>
    <x v="73"/>
    <x v="6"/>
    <x v="6"/>
    <n v="5607"/>
    <x v="0"/>
    <x v="18"/>
    <x v="1"/>
    <x v="1"/>
    <n v="559.35"/>
    <n v="1"/>
  </r>
  <r>
    <x v="110"/>
    <x v="2"/>
    <s v="2024-2025"/>
    <x v="0"/>
    <x v="62"/>
    <x v="0"/>
    <x v="0"/>
    <n v="6112"/>
    <x v="0"/>
    <x v="14"/>
    <x v="4"/>
    <x v="4"/>
    <n v="560.37"/>
    <n v="1"/>
  </r>
  <r>
    <x v="239"/>
    <x v="0"/>
    <s v="2023-2024"/>
    <x v="0"/>
    <x v="5"/>
    <x v="1"/>
    <x v="1"/>
    <n v="2067"/>
    <x v="0"/>
    <x v="5"/>
    <x v="7"/>
    <x v="7"/>
    <n v="561.29"/>
    <n v="1"/>
  </r>
  <r>
    <x v="637"/>
    <x v="1"/>
    <s v="2022-2023"/>
    <x v="0"/>
    <x v="45"/>
    <x v="3"/>
    <x v="3"/>
    <n v="4570"/>
    <x v="0"/>
    <x v="15"/>
    <x v="1"/>
    <x v="1"/>
    <n v="561.67000000000007"/>
    <n v="1"/>
  </r>
  <r>
    <x v="703"/>
    <x v="0"/>
    <s v="2023-2024"/>
    <x v="0"/>
    <x v="67"/>
    <x v="3"/>
    <x v="3"/>
    <n v="4551"/>
    <x v="0"/>
    <x v="15"/>
    <x v="2"/>
    <x v="2"/>
    <n v="562.51"/>
    <n v="1"/>
  </r>
  <r>
    <x v="289"/>
    <x v="1"/>
    <s v="2022-2023"/>
    <x v="0"/>
    <x v="23"/>
    <x v="1"/>
    <x v="1"/>
    <n v="2650"/>
    <x v="0"/>
    <x v="11"/>
    <x v="2"/>
    <x v="2"/>
    <n v="563.32999999999993"/>
    <n v="1"/>
  </r>
  <r>
    <x v="461"/>
    <x v="2"/>
    <s v="2024-2025"/>
    <x v="0"/>
    <x v="3"/>
    <x v="3"/>
    <x v="3"/>
    <n v="4220"/>
    <x v="0"/>
    <x v="3"/>
    <x v="1"/>
    <x v="1"/>
    <n v="563.57999999999993"/>
    <n v="1"/>
  </r>
  <r>
    <x v="564"/>
    <x v="0"/>
    <s v="2023-2024"/>
    <x v="0"/>
    <x v="55"/>
    <x v="3"/>
    <x v="3"/>
    <n v="4703"/>
    <x v="0"/>
    <x v="17"/>
    <x v="5"/>
    <x v="5"/>
    <n v="565.22"/>
    <n v="1"/>
  </r>
  <r>
    <x v="124"/>
    <x v="2"/>
    <s v="2024-2025"/>
    <x v="0"/>
    <x v="52"/>
    <x v="3"/>
    <x v="3"/>
    <n v="4053"/>
    <x v="0"/>
    <x v="10"/>
    <x v="2"/>
    <x v="2"/>
    <n v="565.78"/>
    <n v="1"/>
  </r>
  <r>
    <x v="709"/>
    <x v="0"/>
    <s v="2023-2024"/>
    <x v="0"/>
    <x v="52"/>
    <x v="3"/>
    <x v="3"/>
    <n v="4053"/>
    <x v="0"/>
    <x v="10"/>
    <x v="7"/>
    <x v="7"/>
    <n v="566.33000000000015"/>
    <n v="1"/>
  </r>
  <r>
    <x v="290"/>
    <x v="0"/>
    <s v="2023-2024"/>
    <x v="1"/>
    <x v="74"/>
    <x v="1"/>
    <x v="1"/>
    <n v="2485"/>
    <x v="0"/>
    <x v="1"/>
    <x v="5"/>
    <x v="5"/>
    <n v="566.74"/>
    <n v="1"/>
  </r>
  <r>
    <x v="125"/>
    <x v="2"/>
    <s v="2024-2025"/>
    <x v="0"/>
    <x v="37"/>
    <x v="1"/>
    <x v="1"/>
    <n v="2750"/>
    <x v="0"/>
    <x v="11"/>
    <x v="1"/>
    <x v="1"/>
    <n v="568.37"/>
    <n v="1"/>
  </r>
  <r>
    <x v="387"/>
    <x v="2"/>
    <s v="2024-2025"/>
    <x v="0"/>
    <x v="70"/>
    <x v="4"/>
    <x v="4"/>
    <n v="3400"/>
    <x v="0"/>
    <x v="8"/>
    <x v="4"/>
    <x v="4"/>
    <n v="568.63000000000011"/>
    <n v="1"/>
  </r>
  <r>
    <x v="51"/>
    <x v="0"/>
    <s v="2023-2024"/>
    <x v="0"/>
    <x v="67"/>
    <x v="3"/>
    <x v="3"/>
    <n v="4551"/>
    <x v="0"/>
    <x v="15"/>
    <x v="2"/>
    <x v="2"/>
    <n v="568.81000000000006"/>
    <n v="1"/>
  </r>
  <r>
    <x v="448"/>
    <x v="0"/>
    <s v="2023-2024"/>
    <x v="0"/>
    <x v="72"/>
    <x v="4"/>
    <x v="4"/>
    <n v="3931"/>
    <x v="0"/>
    <x v="16"/>
    <x v="5"/>
    <x v="5"/>
    <n v="568.99"/>
    <n v="1"/>
  </r>
  <r>
    <x v="95"/>
    <x v="1"/>
    <s v="2022-2023"/>
    <x v="0"/>
    <x v="19"/>
    <x v="1"/>
    <x v="1"/>
    <n v="2800"/>
    <x v="0"/>
    <x v="11"/>
    <x v="0"/>
    <x v="0"/>
    <n v="569.67000000000007"/>
    <n v="1"/>
  </r>
  <r>
    <x v="122"/>
    <x v="1"/>
    <s v="2022-2023"/>
    <x v="0"/>
    <x v="54"/>
    <x v="4"/>
    <x v="4"/>
    <n v="3030"/>
    <x v="0"/>
    <x v="7"/>
    <x v="4"/>
    <x v="4"/>
    <n v="570.93000000000006"/>
    <n v="1"/>
  </r>
  <r>
    <x v="653"/>
    <x v="0"/>
    <s v="2023-2024"/>
    <x v="0"/>
    <x v="80"/>
    <x v="0"/>
    <x v="0"/>
    <n v="6109"/>
    <x v="0"/>
    <x v="14"/>
    <x v="0"/>
    <x v="0"/>
    <n v="570.94999999999993"/>
    <n v="1"/>
  </r>
  <r>
    <x v="557"/>
    <x v="0"/>
    <s v="2023-2024"/>
    <x v="1"/>
    <x v="93"/>
    <x v="4"/>
    <x v="4"/>
    <n v="3915"/>
    <x v="0"/>
    <x v="16"/>
    <x v="4"/>
    <x v="4"/>
    <n v="571"/>
    <n v="1"/>
  </r>
  <r>
    <x v="410"/>
    <x v="1"/>
    <s v="2022-2023"/>
    <x v="0"/>
    <x v="10"/>
    <x v="4"/>
    <x v="4"/>
    <n v="3551"/>
    <x v="0"/>
    <x v="8"/>
    <x v="6"/>
    <x v="6"/>
    <n v="571.45999999999992"/>
    <n v="1"/>
  </r>
  <r>
    <x v="72"/>
    <x v="2"/>
    <s v="2024-2025"/>
    <x v="0"/>
    <x v="78"/>
    <x v="1"/>
    <x v="1"/>
    <n v="2141"/>
    <x v="0"/>
    <x v="4"/>
    <x v="9"/>
    <x v="9"/>
    <n v="571.76"/>
    <n v="1"/>
  </r>
  <r>
    <x v="321"/>
    <x v="0"/>
    <s v="2023-2024"/>
    <x v="1"/>
    <x v="68"/>
    <x v="7"/>
    <x v="7"/>
    <n v="800"/>
    <x v="0"/>
    <x v="19"/>
    <x v="9"/>
    <x v="9"/>
    <n v="571.99"/>
    <n v="1"/>
  </r>
  <r>
    <x v="410"/>
    <x v="1"/>
    <s v="2022-2023"/>
    <x v="0"/>
    <x v="60"/>
    <x v="1"/>
    <x v="1"/>
    <n v="2541"/>
    <x v="0"/>
    <x v="2"/>
    <x v="0"/>
    <x v="0"/>
    <n v="573.83000000000004"/>
    <n v="1"/>
  </r>
  <r>
    <x v="603"/>
    <x v="2"/>
    <s v="2024-2025"/>
    <x v="1"/>
    <x v="40"/>
    <x v="4"/>
    <x v="4"/>
    <n v="3353"/>
    <x v="0"/>
    <x v="8"/>
    <x v="2"/>
    <x v="2"/>
    <n v="574.99"/>
    <n v="1"/>
  </r>
  <r>
    <x v="101"/>
    <x v="2"/>
    <s v="2024-2025"/>
    <x v="0"/>
    <x v="72"/>
    <x v="4"/>
    <x v="4"/>
    <n v="3931"/>
    <x v="0"/>
    <x v="16"/>
    <x v="9"/>
    <x v="9"/>
    <n v="574.99"/>
    <n v="1"/>
  </r>
  <r>
    <x v="542"/>
    <x v="2"/>
    <s v="2024-2025"/>
    <x v="0"/>
    <x v="27"/>
    <x v="4"/>
    <x v="4"/>
    <n v="3066"/>
    <x v="0"/>
    <x v="7"/>
    <x v="2"/>
    <x v="2"/>
    <n v="575.21"/>
    <n v="1"/>
  </r>
  <r>
    <x v="408"/>
    <x v="1"/>
    <s v="2022-2023"/>
    <x v="0"/>
    <x v="63"/>
    <x v="1"/>
    <x v="1"/>
    <n v="2015"/>
    <x v="0"/>
    <x v="5"/>
    <x v="3"/>
    <x v="3"/>
    <n v="575.43000000000006"/>
    <n v="1"/>
  </r>
  <r>
    <x v="60"/>
    <x v="0"/>
    <s v="2023-2024"/>
    <x v="1"/>
    <x v="75"/>
    <x v="0"/>
    <x v="0"/>
    <n v="6450"/>
    <x v="0"/>
    <x v="20"/>
    <x v="5"/>
    <x v="5"/>
    <n v="575.44000000000005"/>
    <n v="1"/>
  </r>
  <r>
    <x v="570"/>
    <x v="0"/>
    <s v="2023-2024"/>
    <x v="0"/>
    <x v="1"/>
    <x v="1"/>
    <x v="1"/>
    <n v="2478"/>
    <x v="0"/>
    <x v="1"/>
    <x v="0"/>
    <x v="0"/>
    <n v="576.19000000000005"/>
    <n v="1"/>
  </r>
  <r>
    <x v="303"/>
    <x v="1"/>
    <s v="2022-2023"/>
    <x v="0"/>
    <x v="70"/>
    <x v="4"/>
    <x v="4"/>
    <n v="3400"/>
    <x v="0"/>
    <x v="8"/>
    <x v="1"/>
    <x v="1"/>
    <n v="576.84"/>
    <n v="1"/>
  </r>
  <r>
    <x v="523"/>
    <x v="1"/>
    <s v="2022-2023"/>
    <x v="0"/>
    <x v="25"/>
    <x v="4"/>
    <x v="4"/>
    <n v="3550"/>
    <x v="0"/>
    <x v="8"/>
    <x v="1"/>
    <x v="1"/>
    <n v="577.16999999999996"/>
    <n v="1"/>
  </r>
  <r>
    <x v="211"/>
    <x v="2"/>
    <s v="2024-2025"/>
    <x v="0"/>
    <x v="61"/>
    <x v="6"/>
    <x v="6"/>
    <n v="5343"/>
    <x v="0"/>
    <x v="18"/>
    <x v="4"/>
    <x v="4"/>
    <n v="577.27"/>
    <n v="1"/>
  </r>
  <r>
    <x v="212"/>
    <x v="0"/>
    <s v="2023-2024"/>
    <x v="0"/>
    <x v="90"/>
    <x v="3"/>
    <x v="3"/>
    <n v="4700"/>
    <x v="0"/>
    <x v="17"/>
    <x v="4"/>
    <x v="4"/>
    <n v="578.91000000000008"/>
    <n v="1"/>
  </r>
  <r>
    <x v="597"/>
    <x v="0"/>
    <s v="2023-2024"/>
    <x v="0"/>
    <x v="20"/>
    <x v="4"/>
    <x v="4"/>
    <n v="3429"/>
    <x v="0"/>
    <x v="8"/>
    <x v="9"/>
    <x v="9"/>
    <n v="579.8900000000001"/>
    <n v="1"/>
  </r>
  <r>
    <x v="633"/>
    <x v="1"/>
    <s v="2022-2023"/>
    <x v="1"/>
    <x v="11"/>
    <x v="5"/>
    <x v="5"/>
    <n v="7010"/>
    <x v="0"/>
    <x v="9"/>
    <x v="5"/>
    <x v="5"/>
    <n v="580.65"/>
    <n v="1"/>
  </r>
  <r>
    <x v="364"/>
    <x v="2"/>
    <s v="2024-2025"/>
    <x v="0"/>
    <x v="83"/>
    <x v="0"/>
    <x v="0"/>
    <n v="6052"/>
    <x v="0"/>
    <x v="0"/>
    <x v="1"/>
    <x v="1"/>
    <n v="580.80000000000007"/>
    <n v="1"/>
  </r>
  <r>
    <x v="618"/>
    <x v="1"/>
    <s v="2022-2023"/>
    <x v="1"/>
    <x v="89"/>
    <x v="4"/>
    <x v="4"/>
    <n v="3136"/>
    <x v="0"/>
    <x v="6"/>
    <x v="0"/>
    <x v="0"/>
    <n v="581.9"/>
    <n v="1"/>
  </r>
  <r>
    <x v="601"/>
    <x v="0"/>
    <s v="2023-2024"/>
    <x v="1"/>
    <x v="25"/>
    <x v="4"/>
    <x v="4"/>
    <n v="3550"/>
    <x v="0"/>
    <x v="8"/>
    <x v="7"/>
    <x v="7"/>
    <n v="583.53"/>
    <n v="1"/>
  </r>
  <r>
    <x v="131"/>
    <x v="1"/>
    <s v="2022-2023"/>
    <x v="0"/>
    <x v="15"/>
    <x v="1"/>
    <x v="1"/>
    <n v="2020"/>
    <x v="0"/>
    <x v="5"/>
    <x v="7"/>
    <x v="7"/>
    <n v="584.04"/>
    <n v="1"/>
  </r>
  <r>
    <x v="579"/>
    <x v="0"/>
    <s v="2023-2024"/>
    <x v="0"/>
    <x v="70"/>
    <x v="4"/>
    <x v="4"/>
    <n v="3400"/>
    <x v="0"/>
    <x v="8"/>
    <x v="0"/>
    <x v="0"/>
    <n v="584.13"/>
    <n v="1"/>
  </r>
  <r>
    <x v="321"/>
    <x v="0"/>
    <s v="2023-2024"/>
    <x v="1"/>
    <x v="34"/>
    <x v="4"/>
    <x v="4"/>
    <n v="3018"/>
    <x v="0"/>
    <x v="7"/>
    <x v="1"/>
    <x v="1"/>
    <n v="584.95999999999992"/>
    <n v="1"/>
  </r>
  <r>
    <x v="0"/>
    <x v="0"/>
    <s v="2023-2024"/>
    <x v="0"/>
    <x v="86"/>
    <x v="0"/>
    <x v="0"/>
    <n v="6725"/>
    <x v="0"/>
    <x v="20"/>
    <x v="4"/>
    <x v="4"/>
    <n v="588"/>
    <n v="1"/>
  </r>
  <r>
    <x v="454"/>
    <x v="0"/>
    <s v="2023-2024"/>
    <x v="1"/>
    <x v="89"/>
    <x v="4"/>
    <x v="4"/>
    <n v="3136"/>
    <x v="0"/>
    <x v="6"/>
    <x v="9"/>
    <x v="9"/>
    <n v="589.81999999999994"/>
    <n v="1"/>
  </r>
  <r>
    <x v="50"/>
    <x v="0"/>
    <s v="2023-2024"/>
    <x v="0"/>
    <x v="39"/>
    <x v="0"/>
    <x v="0"/>
    <n v="6330"/>
    <x v="0"/>
    <x v="14"/>
    <x v="8"/>
    <x v="8"/>
    <n v="591.76"/>
    <n v="1"/>
  </r>
  <r>
    <x v="98"/>
    <x v="2"/>
    <s v="2024-2025"/>
    <x v="0"/>
    <x v="31"/>
    <x v="1"/>
    <x v="1"/>
    <n v="2116"/>
    <x v="0"/>
    <x v="4"/>
    <x v="7"/>
    <x v="7"/>
    <n v="592.05999999999995"/>
    <n v="1"/>
  </r>
  <r>
    <x v="596"/>
    <x v="0"/>
    <s v="2023-2024"/>
    <x v="0"/>
    <x v="41"/>
    <x v="5"/>
    <x v="5"/>
    <n v="7320"/>
    <x v="0"/>
    <x v="9"/>
    <x v="5"/>
    <x v="5"/>
    <n v="592.30999999999995"/>
    <n v="1"/>
  </r>
  <r>
    <x v="269"/>
    <x v="1"/>
    <s v="2022-2023"/>
    <x v="0"/>
    <x v="53"/>
    <x v="3"/>
    <x v="3"/>
    <n v="4119"/>
    <x v="0"/>
    <x v="10"/>
    <x v="3"/>
    <x v="3"/>
    <n v="592.80999999999995"/>
    <n v="1"/>
  </r>
  <r>
    <x v="118"/>
    <x v="1"/>
    <s v="2022-2023"/>
    <x v="1"/>
    <x v="89"/>
    <x v="4"/>
    <x v="4"/>
    <n v="3136"/>
    <x v="0"/>
    <x v="6"/>
    <x v="3"/>
    <x v="3"/>
    <n v="593.6"/>
    <n v="1"/>
  </r>
  <r>
    <x v="163"/>
    <x v="0"/>
    <s v="2023-2024"/>
    <x v="0"/>
    <x v="7"/>
    <x v="4"/>
    <x v="4"/>
    <n v="3175"/>
    <x v="0"/>
    <x v="6"/>
    <x v="9"/>
    <x v="9"/>
    <n v="594.3900000000001"/>
    <n v="1"/>
  </r>
  <r>
    <x v="379"/>
    <x v="2"/>
    <s v="2024-2025"/>
    <x v="1"/>
    <x v="29"/>
    <x v="4"/>
    <x v="4"/>
    <n v="3500"/>
    <x v="0"/>
    <x v="8"/>
    <x v="0"/>
    <x v="0"/>
    <n v="594.49"/>
    <n v="1"/>
  </r>
  <r>
    <x v="180"/>
    <x v="1"/>
    <s v="2022-2023"/>
    <x v="0"/>
    <x v="9"/>
    <x v="4"/>
    <x v="4"/>
    <n v="3076"/>
    <x v="0"/>
    <x v="7"/>
    <x v="3"/>
    <x v="3"/>
    <n v="595.03"/>
    <n v="1"/>
  </r>
  <r>
    <x v="16"/>
    <x v="1"/>
    <s v="2022-2023"/>
    <x v="0"/>
    <x v="5"/>
    <x v="1"/>
    <x v="1"/>
    <n v="2067"/>
    <x v="0"/>
    <x v="5"/>
    <x v="8"/>
    <x v="8"/>
    <n v="595.94000000000005"/>
    <n v="1"/>
  </r>
  <r>
    <x v="718"/>
    <x v="0"/>
    <s v="2023-2024"/>
    <x v="0"/>
    <x v="73"/>
    <x v="6"/>
    <x v="6"/>
    <n v="5607"/>
    <x v="0"/>
    <x v="18"/>
    <x v="4"/>
    <x v="4"/>
    <n v="596.99"/>
    <n v="1"/>
  </r>
  <r>
    <x v="386"/>
    <x v="1"/>
    <s v="2022-2023"/>
    <x v="0"/>
    <x v="66"/>
    <x v="3"/>
    <x v="3"/>
    <n v="4883"/>
    <x v="0"/>
    <x v="12"/>
    <x v="5"/>
    <x v="5"/>
    <n v="597.02"/>
    <n v="1"/>
  </r>
  <r>
    <x v="137"/>
    <x v="2"/>
    <s v="2024-2025"/>
    <x v="1"/>
    <x v="56"/>
    <x v="1"/>
    <x v="1"/>
    <n v="2795"/>
    <x v="0"/>
    <x v="11"/>
    <x v="7"/>
    <x v="7"/>
    <n v="597.21"/>
    <n v="1"/>
  </r>
  <r>
    <x v="620"/>
    <x v="1"/>
    <s v="2022-2023"/>
    <x v="0"/>
    <x v="66"/>
    <x v="3"/>
    <x v="3"/>
    <n v="4883"/>
    <x v="0"/>
    <x v="12"/>
    <x v="4"/>
    <x v="4"/>
    <n v="597.24"/>
    <n v="1"/>
  </r>
  <r>
    <x v="193"/>
    <x v="2"/>
    <s v="2024-2025"/>
    <x v="0"/>
    <x v="6"/>
    <x v="0"/>
    <x v="0"/>
    <n v="6010"/>
    <x v="0"/>
    <x v="0"/>
    <x v="9"/>
    <x v="9"/>
    <n v="598.03"/>
    <n v="1"/>
  </r>
  <r>
    <x v="335"/>
    <x v="1"/>
    <s v="2022-2023"/>
    <x v="0"/>
    <x v="43"/>
    <x v="1"/>
    <x v="1"/>
    <n v="2560"/>
    <x v="0"/>
    <x v="2"/>
    <x v="7"/>
    <x v="7"/>
    <n v="598.1"/>
    <n v="1"/>
  </r>
  <r>
    <x v="707"/>
    <x v="1"/>
    <s v="2022-2023"/>
    <x v="0"/>
    <x v="19"/>
    <x v="1"/>
    <x v="1"/>
    <n v="2800"/>
    <x v="0"/>
    <x v="11"/>
    <x v="7"/>
    <x v="7"/>
    <n v="598.52"/>
    <n v="1"/>
  </r>
  <r>
    <x v="384"/>
    <x v="1"/>
    <s v="2022-2023"/>
    <x v="0"/>
    <x v="37"/>
    <x v="1"/>
    <x v="1"/>
    <n v="2750"/>
    <x v="0"/>
    <x v="11"/>
    <x v="9"/>
    <x v="9"/>
    <n v="598.92999999999995"/>
    <n v="1"/>
  </r>
  <r>
    <x v="166"/>
    <x v="0"/>
    <s v="2023-2024"/>
    <x v="0"/>
    <x v="39"/>
    <x v="0"/>
    <x v="0"/>
    <n v="6330"/>
    <x v="0"/>
    <x v="14"/>
    <x v="3"/>
    <x v="3"/>
    <n v="599.03"/>
    <n v="1"/>
  </r>
  <r>
    <x v="527"/>
    <x v="1"/>
    <s v="2022-2023"/>
    <x v="0"/>
    <x v="56"/>
    <x v="1"/>
    <x v="1"/>
    <n v="2795"/>
    <x v="0"/>
    <x v="11"/>
    <x v="4"/>
    <x v="4"/>
    <n v="600.72"/>
    <n v="1"/>
  </r>
  <r>
    <x v="34"/>
    <x v="2"/>
    <s v="2024-2025"/>
    <x v="0"/>
    <x v="7"/>
    <x v="4"/>
    <x v="4"/>
    <n v="3175"/>
    <x v="0"/>
    <x v="6"/>
    <x v="2"/>
    <x v="2"/>
    <n v="600.96"/>
    <n v="1"/>
  </r>
  <r>
    <x v="90"/>
    <x v="2"/>
    <s v="2024-2025"/>
    <x v="0"/>
    <x v="2"/>
    <x v="2"/>
    <x v="2"/>
    <n v="2617"/>
    <x v="0"/>
    <x v="2"/>
    <x v="5"/>
    <x v="5"/>
    <n v="601.51"/>
    <n v="1"/>
  </r>
  <r>
    <x v="224"/>
    <x v="1"/>
    <s v="2022-2023"/>
    <x v="0"/>
    <x v="93"/>
    <x v="4"/>
    <x v="4"/>
    <n v="3915"/>
    <x v="0"/>
    <x v="16"/>
    <x v="7"/>
    <x v="7"/>
    <n v="602.69999999999993"/>
    <n v="1"/>
  </r>
  <r>
    <x v="383"/>
    <x v="0"/>
    <s v="2023-2024"/>
    <x v="0"/>
    <x v="20"/>
    <x v="4"/>
    <x v="4"/>
    <n v="3429"/>
    <x v="0"/>
    <x v="8"/>
    <x v="3"/>
    <x v="3"/>
    <n v="603.43000000000006"/>
    <n v="1"/>
  </r>
  <r>
    <x v="42"/>
    <x v="0"/>
    <s v="2023-2024"/>
    <x v="0"/>
    <x v="58"/>
    <x v="0"/>
    <x v="0"/>
    <n v="6027"/>
    <x v="0"/>
    <x v="0"/>
    <x v="1"/>
    <x v="1"/>
    <n v="604.06000000000006"/>
    <n v="1"/>
  </r>
  <r>
    <x v="503"/>
    <x v="0"/>
    <s v="2023-2024"/>
    <x v="1"/>
    <x v="0"/>
    <x v="0"/>
    <x v="0"/>
    <n v="6021"/>
    <x v="0"/>
    <x v="0"/>
    <x v="1"/>
    <x v="1"/>
    <n v="604.12"/>
    <n v="1"/>
  </r>
  <r>
    <x v="618"/>
    <x v="1"/>
    <s v="2022-2023"/>
    <x v="0"/>
    <x v="31"/>
    <x v="1"/>
    <x v="1"/>
    <n v="2116"/>
    <x v="0"/>
    <x v="4"/>
    <x v="6"/>
    <x v="6"/>
    <n v="604.28"/>
    <n v="1"/>
  </r>
  <r>
    <x v="540"/>
    <x v="2"/>
    <s v="2024-2025"/>
    <x v="0"/>
    <x v="61"/>
    <x v="6"/>
    <x v="6"/>
    <n v="5343"/>
    <x v="0"/>
    <x v="18"/>
    <x v="5"/>
    <x v="5"/>
    <n v="604.49000000000012"/>
    <n v="1"/>
  </r>
  <r>
    <x v="137"/>
    <x v="2"/>
    <s v="2024-2025"/>
    <x v="0"/>
    <x v="60"/>
    <x v="1"/>
    <x v="1"/>
    <n v="2541"/>
    <x v="0"/>
    <x v="2"/>
    <x v="9"/>
    <x v="9"/>
    <n v="605.54000000000008"/>
    <n v="1"/>
  </r>
  <r>
    <x v="355"/>
    <x v="0"/>
    <s v="2023-2024"/>
    <x v="1"/>
    <x v="68"/>
    <x v="7"/>
    <x v="7"/>
    <n v="800"/>
    <x v="0"/>
    <x v="19"/>
    <x v="7"/>
    <x v="7"/>
    <n v="605.63000000000011"/>
    <n v="1"/>
  </r>
  <r>
    <x v="631"/>
    <x v="2"/>
    <s v="2024-2025"/>
    <x v="1"/>
    <x v="46"/>
    <x v="3"/>
    <x v="3"/>
    <n v="4740"/>
    <x v="0"/>
    <x v="17"/>
    <x v="9"/>
    <x v="9"/>
    <n v="605.91999999999996"/>
    <n v="1"/>
  </r>
  <r>
    <x v="73"/>
    <x v="1"/>
    <s v="2022-2023"/>
    <x v="0"/>
    <x v="31"/>
    <x v="1"/>
    <x v="1"/>
    <n v="2116"/>
    <x v="0"/>
    <x v="4"/>
    <x v="3"/>
    <x v="3"/>
    <n v="606.07999999999993"/>
    <n v="1"/>
  </r>
  <r>
    <x v="174"/>
    <x v="0"/>
    <s v="2023-2024"/>
    <x v="0"/>
    <x v="28"/>
    <x v="1"/>
    <x v="1"/>
    <n v="2830"/>
    <x v="0"/>
    <x v="11"/>
    <x v="3"/>
    <x v="3"/>
    <n v="606.91"/>
    <n v="1"/>
  </r>
  <r>
    <x v="260"/>
    <x v="1"/>
    <s v="2022-2023"/>
    <x v="0"/>
    <x v="9"/>
    <x v="4"/>
    <x v="4"/>
    <n v="3076"/>
    <x v="0"/>
    <x v="7"/>
    <x v="5"/>
    <x v="5"/>
    <n v="606.92999999999995"/>
    <n v="1"/>
  </r>
  <r>
    <x v="147"/>
    <x v="0"/>
    <s v="2023-2024"/>
    <x v="0"/>
    <x v="83"/>
    <x v="0"/>
    <x v="0"/>
    <n v="6052"/>
    <x v="0"/>
    <x v="0"/>
    <x v="4"/>
    <x v="4"/>
    <n v="608.13"/>
    <n v="1"/>
  </r>
  <r>
    <x v="431"/>
    <x v="0"/>
    <s v="2023-2024"/>
    <x v="0"/>
    <x v="64"/>
    <x v="1"/>
    <x v="1"/>
    <n v="2350"/>
    <x v="0"/>
    <x v="1"/>
    <x v="3"/>
    <x v="3"/>
    <n v="608.35"/>
    <n v="1"/>
  </r>
  <r>
    <x v="146"/>
    <x v="2"/>
    <s v="2024-2025"/>
    <x v="1"/>
    <x v="72"/>
    <x v="4"/>
    <x v="4"/>
    <n v="3931"/>
    <x v="0"/>
    <x v="16"/>
    <x v="4"/>
    <x v="4"/>
    <n v="609.24"/>
    <n v="1"/>
  </r>
  <r>
    <x v="73"/>
    <x v="1"/>
    <s v="2022-2023"/>
    <x v="0"/>
    <x v="71"/>
    <x v="6"/>
    <x v="6"/>
    <n v="5043"/>
    <x v="0"/>
    <x v="13"/>
    <x v="1"/>
    <x v="1"/>
    <n v="609.69000000000005"/>
    <n v="1"/>
  </r>
  <r>
    <x v="114"/>
    <x v="0"/>
    <s v="2023-2024"/>
    <x v="0"/>
    <x v="23"/>
    <x v="1"/>
    <x v="1"/>
    <n v="2650"/>
    <x v="0"/>
    <x v="11"/>
    <x v="3"/>
    <x v="3"/>
    <n v="610.64999999999986"/>
    <n v="1"/>
  </r>
  <r>
    <x v="129"/>
    <x v="0"/>
    <s v="2023-2024"/>
    <x v="0"/>
    <x v="2"/>
    <x v="2"/>
    <x v="2"/>
    <n v="2617"/>
    <x v="0"/>
    <x v="2"/>
    <x v="3"/>
    <x v="3"/>
    <n v="611.34"/>
    <n v="1"/>
  </r>
  <r>
    <x v="425"/>
    <x v="2"/>
    <s v="2024-2025"/>
    <x v="1"/>
    <x v="21"/>
    <x v="3"/>
    <x v="3"/>
    <n v="4012"/>
    <x v="0"/>
    <x v="10"/>
    <x v="9"/>
    <x v="9"/>
    <n v="611.49999999999989"/>
    <n v="1"/>
  </r>
  <r>
    <x v="291"/>
    <x v="2"/>
    <s v="2024-2025"/>
    <x v="0"/>
    <x v="82"/>
    <x v="3"/>
    <x v="3"/>
    <n v="4655"/>
    <x v="0"/>
    <x v="17"/>
    <x v="4"/>
    <x v="4"/>
    <n v="611.59"/>
    <n v="1"/>
  </r>
  <r>
    <x v="329"/>
    <x v="0"/>
    <s v="2023-2024"/>
    <x v="0"/>
    <x v="52"/>
    <x v="3"/>
    <x v="3"/>
    <n v="4053"/>
    <x v="0"/>
    <x v="10"/>
    <x v="2"/>
    <x v="2"/>
    <n v="612.31999999999994"/>
    <n v="1"/>
  </r>
  <r>
    <x v="667"/>
    <x v="0"/>
    <s v="2023-2024"/>
    <x v="1"/>
    <x v="14"/>
    <x v="1"/>
    <x v="1"/>
    <n v="2790"/>
    <x v="0"/>
    <x v="11"/>
    <x v="2"/>
    <x v="2"/>
    <n v="612.41999999999996"/>
    <n v="1"/>
  </r>
  <r>
    <x v="245"/>
    <x v="0"/>
    <s v="2023-2024"/>
    <x v="0"/>
    <x v="77"/>
    <x v="5"/>
    <x v="5"/>
    <n v="7018"/>
    <x v="0"/>
    <x v="9"/>
    <x v="4"/>
    <x v="4"/>
    <n v="612.62"/>
    <n v="1"/>
  </r>
  <r>
    <x v="603"/>
    <x v="2"/>
    <s v="2024-2025"/>
    <x v="0"/>
    <x v="12"/>
    <x v="3"/>
    <x v="3"/>
    <n v="4068"/>
    <x v="0"/>
    <x v="10"/>
    <x v="2"/>
    <x v="2"/>
    <n v="615.93000000000006"/>
    <n v="1"/>
  </r>
  <r>
    <x v="506"/>
    <x v="0"/>
    <s v="2023-2024"/>
    <x v="1"/>
    <x v="88"/>
    <x v="6"/>
    <x v="6"/>
    <n v="5011"/>
    <x v="0"/>
    <x v="13"/>
    <x v="5"/>
    <x v="5"/>
    <n v="616.6400000000001"/>
    <n v="1"/>
  </r>
  <r>
    <x v="712"/>
    <x v="0"/>
    <s v="2023-2024"/>
    <x v="1"/>
    <x v="81"/>
    <x v="3"/>
    <x v="3"/>
    <n v="4680"/>
    <x v="0"/>
    <x v="17"/>
    <x v="9"/>
    <x v="9"/>
    <n v="616.92000000000007"/>
    <n v="1"/>
  </r>
  <r>
    <x v="466"/>
    <x v="2"/>
    <s v="2024-2025"/>
    <x v="0"/>
    <x v="49"/>
    <x v="4"/>
    <x v="4"/>
    <n v="3134"/>
    <x v="0"/>
    <x v="6"/>
    <x v="9"/>
    <x v="9"/>
    <n v="617.74"/>
    <n v="1"/>
  </r>
  <r>
    <x v="525"/>
    <x v="2"/>
    <s v="2024-2025"/>
    <x v="1"/>
    <x v="68"/>
    <x v="7"/>
    <x v="7"/>
    <n v="800"/>
    <x v="0"/>
    <x v="19"/>
    <x v="6"/>
    <x v="6"/>
    <n v="617.93000000000006"/>
    <n v="1"/>
  </r>
  <r>
    <x v="578"/>
    <x v="2"/>
    <s v="2024-2025"/>
    <x v="1"/>
    <x v="38"/>
    <x v="3"/>
    <x v="3"/>
    <n v="4802"/>
    <x v="0"/>
    <x v="12"/>
    <x v="4"/>
    <x v="4"/>
    <n v="618.4"/>
    <n v="1"/>
  </r>
  <r>
    <x v="193"/>
    <x v="2"/>
    <s v="2024-2025"/>
    <x v="0"/>
    <x v="91"/>
    <x v="1"/>
    <x v="1"/>
    <n v="2064"/>
    <x v="0"/>
    <x v="5"/>
    <x v="4"/>
    <x v="4"/>
    <n v="621.74"/>
    <n v="1"/>
  </r>
  <r>
    <x v="596"/>
    <x v="0"/>
    <s v="2023-2024"/>
    <x v="0"/>
    <x v="67"/>
    <x v="3"/>
    <x v="3"/>
    <n v="4551"/>
    <x v="0"/>
    <x v="15"/>
    <x v="1"/>
    <x v="1"/>
    <n v="623.13"/>
    <n v="1"/>
  </r>
  <r>
    <x v="212"/>
    <x v="0"/>
    <s v="2023-2024"/>
    <x v="0"/>
    <x v="39"/>
    <x v="0"/>
    <x v="0"/>
    <n v="6330"/>
    <x v="0"/>
    <x v="14"/>
    <x v="5"/>
    <x v="5"/>
    <n v="623.51"/>
    <n v="1"/>
  </r>
  <r>
    <x v="361"/>
    <x v="2"/>
    <s v="2024-2025"/>
    <x v="0"/>
    <x v="16"/>
    <x v="0"/>
    <x v="0"/>
    <n v="6030"/>
    <x v="0"/>
    <x v="0"/>
    <x v="3"/>
    <x v="3"/>
    <n v="623.54999999999995"/>
    <n v="1"/>
  </r>
  <r>
    <x v="697"/>
    <x v="1"/>
    <s v="2022-2023"/>
    <x v="0"/>
    <x v="16"/>
    <x v="0"/>
    <x v="0"/>
    <n v="6030"/>
    <x v="0"/>
    <x v="0"/>
    <x v="0"/>
    <x v="0"/>
    <n v="624.29"/>
    <n v="1"/>
  </r>
  <r>
    <x v="383"/>
    <x v="0"/>
    <s v="2023-2024"/>
    <x v="0"/>
    <x v="35"/>
    <x v="3"/>
    <x v="3"/>
    <n v="4558"/>
    <x v="0"/>
    <x v="15"/>
    <x v="5"/>
    <x v="5"/>
    <n v="624.81000000000006"/>
    <n v="1"/>
  </r>
  <r>
    <x v="355"/>
    <x v="0"/>
    <s v="2023-2024"/>
    <x v="0"/>
    <x v="77"/>
    <x v="5"/>
    <x v="5"/>
    <n v="7018"/>
    <x v="0"/>
    <x v="9"/>
    <x v="1"/>
    <x v="1"/>
    <n v="625.03"/>
    <n v="1"/>
  </r>
  <r>
    <x v="589"/>
    <x v="0"/>
    <s v="2023-2024"/>
    <x v="0"/>
    <x v="66"/>
    <x v="3"/>
    <x v="3"/>
    <n v="4883"/>
    <x v="0"/>
    <x v="12"/>
    <x v="0"/>
    <x v="0"/>
    <n v="625.29"/>
    <n v="1"/>
  </r>
  <r>
    <x v="438"/>
    <x v="1"/>
    <s v="2022-2023"/>
    <x v="0"/>
    <x v="3"/>
    <x v="3"/>
    <x v="3"/>
    <n v="4220"/>
    <x v="0"/>
    <x v="3"/>
    <x v="7"/>
    <x v="7"/>
    <n v="625.7700000000001"/>
    <n v="1"/>
  </r>
  <r>
    <x v="465"/>
    <x v="1"/>
    <s v="2022-2023"/>
    <x v="1"/>
    <x v="88"/>
    <x v="6"/>
    <x v="6"/>
    <n v="5011"/>
    <x v="0"/>
    <x v="13"/>
    <x v="1"/>
    <x v="1"/>
    <n v="626.12"/>
    <n v="1"/>
  </r>
  <r>
    <x v="271"/>
    <x v="1"/>
    <s v="2022-2023"/>
    <x v="0"/>
    <x v="59"/>
    <x v="3"/>
    <x v="3"/>
    <n v="4509"/>
    <x v="0"/>
    <x v="3"/>
    <x v="2"/>
    <x v="2"/>
    <n v="627.13000000000011"/>
    <n v="1"/>
  </r>
  <r>
    <x v="249"/>
    <x v="1"/>
    <s v="2022-2023"/>
    <x v="0"/>
    <x v="45"/>
    <x v="3"/>
    <x v="3"/>
    <n v="4570"/>
    <x v="0"/>
    <x v="15"/>
    <x v="9"/>
    <x v="9"/>
    <n v="627.5100000000001"/>
    <n v="1"/>
  </r>
  <r>
    <x v="268"/>
    <x v="0"/>
    <s v="2023-2024"/>
    <x v="0"/>
    <x v="42"/>
    <x v="3"/>
    <x v="3"/>
    <n v="4870"/>
    <x v="0"/>
    <x v="12"/>
    <x v="0"/>
    <x v="0"/>
    <n v="627.57999999999993"/>
    <n v="1"/>
  </r>
  <r>
    <x v="242"/>
    <x v="1"/>
    <s v="2022-2023"/>
    <x v="0"/>
    <x v="34"/>
    <x v="4"/>
    <x v="4"/>
    <n v="3018"/>
    <x v="0"/>
    <x v="7"/>
    <x v="5"/>
    <x v="5"/>
    <n v="628.27"/>
    <n v="1"/>
  </r>
  <r>
    <x v="430"/>
    <x v="0"/>
    <s v="2023-2024"/>
    <x v="0"/>
    <x v="57"/>
    <x v="6"/>
    <x v="6"/>
    <n v="5082"/>
    <x v="0"/>
    <x v="13"/>
    <x v="5"/>
    <x v="5"/>
    <n v="628.34"/>
    <n v="1"/>
  </r>
  <r>
    <x v="224"/>
    <x v="1"/>
    <s v="2022-2023"/>
    <x v="0"/>
    <x v="3"/>
    <x v="3"/>
    <x v="3"/>
    <n v="4220"/>
    <x v="0"/>
    <x v="3"/>
    <x v="9"/>
    <x v="9"/>
    <n v="630.22"/>
    <n v="1"/>
  </r>
  <r>
    <x v="618"/>
    <x v="1"/>
    <s v="2022-2023"/>
    <x v="0"/>
    <x v="91"/>
    <x v="1"/>
    <x v="1"/>
    <n v="2064"/>
    <x v="0"/>
    <x v="5"/>
    <x v="1"/>
    <x v="1"/>
    <n v="631.07000000000005"/>
    <n v="1"/>
  </r>
  <r>
    <x v="266"/>
    <x v="1"/>
    <s v="2022-2023"/>
    <x v="0"/>
    <x v="4"/>
    <x v="1"/>
    <x v="1"/>
    <n v="2154"/>
    <x v="0"/>
    <x v="4"/>
    <x v="2"/>
    <x v="2"/>
    <n v="631.58000000000004"/>
    <n v="1"/>
  </r>
  <r>
    <x v="492"/>
    <x v="1"/>
    <s v="2022-2023"/>
    <x v="1"/>
    <x v="21"/>
    <x v="3"/>
    <x v="3"/>
    <n v="4012"/>
    <x v="0"/>
    <x v="10"/>
    <x v="0"/>
    <x v="0"/>
    <n v="632.49"/>
    <n v="1"/>
  </r>
  <r>
    <x v="383"/>
    <x v="0"/>
    <s v="2023-2024"/>
    <x v="1"/>
    <x v="68"/>
    <x v="7"/>
    <x v="7"/>
    <n v="800"/>
    <x v="0"/>
    <x v="19"/>
    <x v="3"/>
    <x v="3"/>
    <n v="632.67000000000007"/>
    <n v="1"/>
  </r>
  <r>
    <x v="86"/>
    <x v="1"/>
    <s v="2022-2023"/>
    <x v="0"/>
    <x v="48"/>
    <x v="3"/>
    <x v="3"/>
    <n v="4566"/>
    <x v="0"/>
    <x v="15"/>
    <x v="0"/>
    <x v="0"/>
    <n v="632.79"/>
    <n v="1"/>
  </r>
  <r>
    <x v="7"/>
    <x v="0"/>
    <s v="2023-2024"/>
    <x v="1"/>
    <x v="68"/>
    <x v="7"/>
    <x v="7"/>
    <n v="800"/>
    <x v="0"/>
    <x v="19"/>
    <x v="5"/>
    <x v="5"/>
    <n v="633.75"/>
    <n v="1"/>
  </r>
  <r>
    <x v="489"/>
    <x v="0"/>
    <s v="2023-2024"/>
    <x v="0"/>
    <x v="32"/>
    <x v="6"/>
    <x v="6"/>
    <n v="5169"/>
    <x v="0"/>
    <x v="13"/>
    <x v="1"/>
    <x v="1"/>
    <n v="634"/>
    <n v="1"/>
  </r>
  <r>
    <x v="333"/>
    <x v="1"/>
    <s v="2022-2023"/>
    <x v="0"/>
    <x v="86"/>
    <x v="0"/>
    <x v="0"/>
    <n v="6725"/>
    <x v="0"/>
    <x v="20"/>
    <x v="5"/>
    <x v="5"/>
    <n v="635.04"/>
    <n v="1"/>
  </r>
  <r>
    <x v="459"/>
    <x v="0"/>
    <s v="2023-2024"/>
    <x v="0"/>
    <x v="13"/>
    <x v="1"/>
    <x v="1"/>
    <n v="2480"/>
    <x v="0"/>
    <x v="1"/>
    <x v="3"/>
    <x v="3"/>
    <n v="635.62"/>
    <n v="1"/>
  </r>
  <r>
    <x v="239"/>
    <x v="0"/>
    <s v="2023-2024"/>
    <x v="0"/>
    <x v="76"/>
    <x v="1"/>
    <x v="1"/>
    <n v="2031"/>
    <x v="0"/>
    <x v="5"/>
    <x v="4"/>
    <x v="4"/>
    <n v="636.04"/>
    <n v="1"/>
  </r>
  <r>
    <x v="389"/>
    <x v="2"/>
    <s v="2024-2025"/>
    <x v="1"/>
    <x v="14"/>
    <x v="1"/>
    <x v="1"/>
    <n v="2790"/>
    <x v="0"/>
    <x v="11"/>
    <x v="7"/>
    <x v="7"/>
    <n v="636.20000000000005"/>
    <n v="1"/>
  </r>
  <r>
    <x v="73"/>
    <x v="1"/>
    <s v="2022-2023"/>
    <x v="1"/>
    <x v="9"/>
    <x v="4"/>
    <x v="4"/>
    <n v="3076"/>
    <x v="0"/>
    <x v="7"/>
    <x v="7"/>
    <x v="7"/>
    <n v="638.16999999999996"/>
    <n v="1"/>
  </r>
  <r>
    <x v="236"/>
    <x v="0"/>
    <s v="2023-2024"/>
    <x v="0"/>
    <x v="15"/>
    <x v="1"/>
    <x v="1"/>
    <n v="2020"/>
    <x v="0"/>
    <x v="5"/>
    <x v="8"/>
    <x v="8"/>
    <n v="639.1400000000001"/>
    <n v="1"/>
  </r>
  <r>
    <x v="55"/>
    <x v="0"/>
    <s v="2023-2024"/>
    <x v="0"/>
    <x v="37"/>
    <x v="1"/>
    <x v="1"/>
    <n v="2750"/>
    <x v="0"/>
    <x v="11"/>
    <x v="1"/>
    <x v="1"/>
    <n v="639.43000000000006"/>
    <n v="1"/>
  </r>
  <r>
    <x v="183"/>
    <x v="0"/>
    <s v="2023-2024"/>
    <x v="0"/>
    <x v="71"/>
    <x v="6"/>
    <x v="6"/>
    <n v="5043"/>
    <x v="0"/>
    <x v="13"/>
    <x v="9"/>
    <x v="9"/>
    <n v="639.89"/>
    <n v="1"/>
  </r>
  <r>
    <x v="462"/>
    <x v="1"/>
    <s v="2022-2023"/>
    <x v="0"/>
    <x v="9"/>
    <x v="4"/>
    <x v="4"/>
    <n v="3076"/>
    <x v="0"/>
    <x v="7"/>
    <x v="1"/>
    <x v="1"/>
    <n v="640.40000000000009"/>
    <n v="1"/>
  </r>
  <r>
    <x v="429"/>
    <x v="1"/>
    <s v="2022-2023"/>
    <x v="0"/>
    <x v="28"/>
    <x v="1"/>
    <x v="1"/>
    <n v="2830"/>
    <x v="0"/>
    <x v="11"/>
    <x v="7"/>
    <x v="7"/>
    <n v="640.53"/>
    <n v="1"/>
  </r>
  <r>
    <x v="152"/>
    <x v="0"/>
    <s v="2023-2024"/>
    <x v="0"/>
    <x v="36"/>
    <x v="4"/>
    <x v="4"/>
    <n v="3148"/>
    <x v="0"/>
    <x v="6"/>
    <x v="3"/>
    <x v="3"/>
    <n v="641.57999999999993"/>
    <n v="1"/>
  </r>
  <r>
    <x v="241"/>
    <x v="0"/>
    <s v="2023-2024"/>
    <x v="0"/>
    <x v="84"/>
    <x v="3"/>
    <x v="3"/>
    <n v="4215"/>
    <x v="0"/>
    <x v="3"/>
    <x v="3"/>
    <x v="3"/>
    <n v="641.61"/>
    <n v="1"/>
  </r>
  <r>
    <x v="60"/>
    <x v="0"/>
    <s v="2023-2024"/>
    <x v="0"/>
    <x v="4"/>
    <x v="1"/>
    <x v="1"/>
    <n v="2154"/>
    <x v="0"/>
    <x v="4"/>
    <x v="3"/>
    <x v="3"/>
    <n v="641.63"/>
    <n v="1"/>
  </r>
  <r>
    <x v="214"/>
    <x v="2"/>
    <s v="2024-2025"/>
    <x v="1"/>
    <x v="34"/>
    <x v="4"/>
    <x v="4"/>
    <n v="3018"/>
    <x v="0"/>
    <x v="7"/>
    <x v="2"/>
    <x v="2"/>
    <n v="642.30000000000007"/>
    <n v="1"/>
  </r>
  <r>
    <x v="224"/>
    <x v="1"/>
    <s v="2022-2023"/>
    <x v="0"/>
    <x v="72"/>
    <x v="4"/>
    <x v="4"/>
    <n v="3931"/>
    <x v="0"/>
    <x v="16"/>
    <x v="1"/>
    <x v="1"/>
    <n v="643.35"/>
    <n v="1"/>
  </r>
  <r>
    <x v="460"/>
    <x v="1"/>
    <s v="2022-2023"/>
    <x v="0"/>
    <x v="66"/>
    <x v="3"/>
    <x v="3"/>
    <n v="4883"/>
    <x v="0"/>
    <x v="12"/>
    <x v="0"/>
    <x v="0"/>
    <n v="643.77"/>
    <n v="1"/>
  </r>
  <r>
    <x v="206"/>
    <x v="2"/>
    <s v="2024-2025"/>
    <x v="1"/>
    <x v="0"/>
    <x v="0"/>
    <x v="0"/>
    <n v="6021"/>
    <x v="0"/>
    <x v="0"/>
    <x v="4"/>
    <x v="4"/>
    <n v="646.71999999999991"/>
    <n v="1"/>
  </r>
  <r>
    <x v="492"/>
    <x v="1"/>
    <s v="2022-2023"/>
    <x v="0"/>
    <x v="70"/>
    <x v="4"/>
    <x v="4"/>
    <n v="3400"/>
    <x v="0"/>
    <x v="8"/>
    <x v="9"/>
    <x v="9"/>
    <n v="646.91000000000008"/>
    <n v="1"/>
  </r>
  <r>
    <x v="620"/>
    <x v="1"/>
    <s v="2022-2023"/>
    <x v="1"/>
    <x v="95"/>
    <x v="7"/>
    <x v="7"/>
    <n v="870"/>
    <x v="0"/>
    <x v="19"/>
    <x v="0"/>
    <x v="0"/>
    <n v="647.31000000000017"/>
    <n v="1"/>
  </r>
  <r>
    <x v="516"/>
    <x v="2"/>
    <s v="2024-2025"/>
    <x v="1"/>
    <x v="85"/>
    <x v="0"/>
    <x v="0"/>
    <n v="6530"/>
    <x v="0"/>
    <x v="20"/>
    <x v="3"/>
    <x v="3"/>
    <n v="648.24"/>
    <n v="1"/>
  </r>
  <r>
    <x v="189"/>
    <x v="2"/>
    <s v="2024-2025"/>
    <x v="1"/>
    <x v="65"/>
    <x v="1"/>
    <x v="1"/>
    <n v="2131"/>
    <x v="0"/>
    <x v="4"/>
    <x v="5"/>
    <x v="5"/>
    <n v="649.99"/>
    <n v="1"/>
  </r>
  <r>
    <x v="648"/>
    <x v="1"/>
    <s v="2022-2023"/>
    <x v="1"/>
    <x v="68"/>
    <x v="7"/>
    <x v="7"/>
    <n v="800"/>
    <x v="0"/>
    <x v="19"/>
    <x v="2"/>
    <x v="2"/>
    <n v="650.32000000000005"/>
    <n v="1"/>
  </r>
  <r>
    <x v="570"/>
    <x v="0"/>
    <s v="2023-2024"/>
    <x v="1"/>
    <x v="35"/>
    <x v="3"/>
    <x v="3"/>
    <n v="4558"/>
    <x v="0"/>
    <x v="15"/>
    <x v="4"/>
    <x v="4"/>
    <n v="650.62"/>
    <n v="1"/>
  </r>
  <r>
    <x v="455"/>
    <x v="0"/>
    <s v="2023-2024"/>
    <x v="0"/>
    <x v="51"/>
    <x v="4"/>
    <x v="4"/>
    <n v="3630"/>
    <x v="0"/>
    <x v="16"/>
    <x v="0"/>
    <x v="0"/>
    <n v="651.20000000000005"/>
    <n v="1"/>
  </r>
  <r>
    <x v="384"/>
    <x v="1"/>
    <s v="2022-2023"/>
    <x v="0"/>
    <x v="86"/>
    <x v="0"/>
    <x v="0"/>
    <n v="6725"/>
    <x v="0"/>
    <x v="20"/>
    <x v="1"/>
    <x v="1"/>
    <n v="652.07000000000016"/>
    <n v="1"/>
  </r>
  <r>
    <x v="117"/>
    <x v="2"/>
    <s v="2024-2025"/>
    <x v="0"/>
    <x v="18"/>
    <x v="6"/>
    <x v="6"/>
    <n v="5168"/>
    <x v="0"/>
    <x v="13"/>
    <x v="4"/>
    <x v="4"/>
    <n v="652.14"/>
    <n v="1"/>
  </r>
  <r>
    <x v="220"/>
    <x v="0"/>
    <s v="2023-2024"/>
    <x v="0"/>
    <x v="7"/>
    <x v="4"/>
    <x v="4"/>
    <n v="3175"/>
    <x v="0"/>
    <x v="6"/>
    <x v="3"/>
    <x v="3"/>
    <n v="653.29999999999995"/>
    <n v="1"/>
  </r>
  <r>
    <x v="25"/>
    <x v="1"/>
    <s v="2022-2023"/>
    <x v="1"/>
    <x v="96"/>
    <x v="4"/>
    <x v="4"/>
    <n v="3690"/>
    <x v="0"/>
    <x v="16"/>
    <x v="7"/>
    <x v="7"/>
    <n v="653.29999999999995"/>
    <n v="1"/>
  </r>
  <r>
    <x v="462"/>
    <x v="1"/>
    <s v="2022-2023"/>
    <x v="0"/>
    <x v="72"/>
    <x v="4"/>
    <x v="4"/>
    <n v="3931"/>
    <x v="0"/>
    <x v="16"/>
    <x v="9"/>
    <x v="9"/>
    <n v="653.88"/>
    <n v="1"/>
  </r>
  <r>
    <x v="624"/>
    <x v="2"/>
    <s v="2024-2025"/>
    <x v="1"/>
    <x v="66"/>
    <x v="3"/>
    <x v="3"/>
    <n v="4883"/>
    <x v="0"/>
    <x v="12"/>
    <x v="9"/>
    <x v="9"/>
    <n v="654.07000000000005"/>
    <n v="1"/>
  </r>
  <r>
    <x v="29"/>
    <x v="0"/>
    <s v="2023-2024"/>
    <x v="0"/>
    <x v="91"/>
    <x v="1"/>
    <x v="1"/>
    <n v="2064"/>
    <x v="0"/>
    <x v="5"/>
    <x v="9"/>
    <x v="9"/>
    <n v="654.53"/>
    <n v="1"/>
  </r>
  <r>
    <x v="0"/>
    <x v="0"/>
    <s v="2023-2024"/>
    <x v="0"/>
    <x v="82"/>
    <x v="3"/>
    <x v="3"/>
    <n v="4655"/>
    <x v="0"/>
    <x v="17"/>
    <x v="5"/>
    <x v="5"/>
    <n v="655.29999999999995"/>
    <n v="1"/>
  </r>
  <r>
    <x v="267"/>
    <x v="2"/>
    <s v="2024-2025"/>
    <x v="1"/>
    <x v="35"/>
    <x v="3"/>
    <x v="3"/>
    <n v="4558"/>
    <x v="0"/>
    <x v="15"/>
    <x v="3"/>
    <x v="3"/>
    <n v="655.54"/>
    <n v="1"/>
  </r>
  <r>
    <x v="571"/>
    <x v="1"/>
    <s v="2022-2023"/>
    <x v="0"/>
    <x v="44"/>
    <x v="4"/>
    <x v="4"/>
    <n v="3977"/>
    <x v="0"/>
    <x v="16"/>
    <x v="9"/>
    <x v="9"/>
    <n v="655.78"/>
    <n v="1"/>
  </r>
  <r>
    <x v="694"/>
    <x v="2"/>
    <s v="2024-2025"/>
    <x v="0"/>
    <x v="90"/>
    <x v="3"/>
    <x v="3"/>
    <n v="4700"/>
    <x v="0"/>
    <x v="17"/>
    <x v="9"/>
    <x v="9"/>
    <n v="655.81"/>
    <n v="1"/>
  </r>
  <r>
    <x v="196"/>
    <x v="0"/>
    <s v="2023-2024"/>
    <x v="0"/>
    <x v="54"/>
    <x v="4"/>
    <x v="4"/>
    <n v="3030"/>
    <x v="0"/>
    <x v="7"/>
    <x v="9"/>
    <x v="9"/>
    <n v="658.26"/>
    <n v="1"/>
  </r>
  <r>
    <x v="179"/>
    <x v="0"/>
    <s v="2023-2024"/>
    <x v="0"/>
    <x v="19"/>
    <x v="1"/>
    <x v="1"/>
    <n v="2800"/>
    <x v="0"/>
    <x v="11"/>
    <x v="9"/>
    <x v="9"/>
    <n v="658.82999999999993"/>
    <n v="1"/>
  </r>
  <r>
    <x v="82"/>
    <x v="2"/>
    <s v="2024-2025"/>
    <x v="0"/>
    <x v="57"/>
    <x v="6"/>
    <x v="6"/>
    <n v="5082"/>
    <x v="0"/>
    <x v="13"/>
    <x v="4"/>
    <x v="4"/>
    <n v="659.45"/>
    <n v="1"/>
  </r>
  <r>
    <x v="108"/>
    <x v="1"/>
    <s v="2022-2023"/>
    <x v="0"/>
    <x v="52"/>
    <x v="3"/>
    <x v="3"/>
    <n v="4053"/>
    <x v="0"/>
    <x v="10"/>
    <x v="6"/>
    <x v="6"/>
    <n v="659.70999999999992"/>
    <n v="1"/>
  </r>
  <r>
    <x v="633"/>
    <x v="1"/>
    <s v="2022-2023"/>
    <x v="0"/>
    <x v="8"/>
    <x v="1"/>
    <x v="1"/>
    <n v="2158"/>
    <x v="0"/>
    <x v="4"/>
    <x v="3"/>
    <x v="3"/>
    <n v="660.34"/>
    <n v="1"/>
  </r>
  <r>
    <x v="120"/>
    <x v="2"/>
    <s v="2024-2025"/>
    <x v="0"/>
    <x v="30"/>
    <x v="4"/>
    <x v="4"/>
    <n v="3131"/>
    <x v="0"/>
    <x v="6"/>
    <x v="9"/>
    <x v="9"/>
    <n v="660.66000000000008"/>
    <n v="1"/>
  </r>
  <r>
    <x v="697"/>
    <x v="1"/>
    <s v="2022-2023"/>
    <x v="0"/>
    <x v="76"/>
    <x v="1"/>
    <x v="1"/>
    <n v="2031"/>
    <x v="0"/>
    <x v="5"/>
    <x v="3"/>
    <x v="3"/>
    <n v="661.56000000000006"/>
    <n v="1"/>
  </r>
  <r>
    <x v="556"/>
    <x v="0"/>
    <s v="2023-2024"/>
    <x v="0"/>
    <x v="39"/>
    <x v="0"/>
    <x v="0"/>
    <n v="6330"/>
    <x v="0"/>
    <x v="14"/>
    <x v="3"/>
    <x v="3"/>
    <n v="661.89"/>
    <n v="1"/>
  </r>
  <r>
    <x v="559"/>
    <x v="0"/>
    <s v="2023-2024"/>
    <x v="1"/>
    <x v="25"/>
    <x v="4"/>
    <x v="4"/>
    <n v="3550"/>
    <x v="0"/>
    <x v="8"/>
    <x v="3"/>
    <x v="3"/>
    <n v="662.09999999999991"/>
    <n v="1"/>
  </r>
  <r>
    <x v="594"/>
    <x v="1"/>
    <s v="2022-2023"/>
    <x v="1"/>
    <x v="66"/>
    <x v="3"/>
    <x v="3"/>
    <n v="4883"/>
    <x v="0"/>
    <x v="12"/>
    <x v="3"/>
    <x v="3"/>
    <n v="664.64"/>
    <n v="1"/>
  </r>
  <r>
    <x v="76"/>
    <x v="2"/>
    <s v="2024-2025"/>
    <x v="0"/>
    <x v="62"/>
    <x v="0"/>
    <x v="0"/>
    <n v="6112"/>
    <x v="0"/>
    <x v="14"/>
    <x v="0"/>
    <x v="0"/>
    <n v="665.11000000000013"/>
    <n v="1"/>
  </r>
  <r>
    <x v="549"/>
    <x v="1"/>
    <s v="2022-2023"/>
    <x v="0"/>
    <x v="72"/>
    <x v="4"/>
    <x v="4"/>
    <n v="3931"/>
    <x v="0"/>
    <x v="16"/>
    <x v="0"/>
    <x v="0"/>
    <n v="665.34"/>
    <n v="1"/>
  </r>
  <r>
    <x v="614"/>
    <x v="1"/>
    <s v="2022-2023"/>
    <x v="0"/>
    <x v="42"/>
    <x v="3"/>
    <x v="3"/>
    <n v="4870"/>
    <x v="0"/>
    <x v="12"/>
    <x v="4"/>
    <x v="4"/>
    <n v="665.93000000000006"/>
    <n v="1"/>
  </r>
  <r>
    <x v="8"/>
    <x v="0"/>
    <s v="2023-2024"/>
    <x v="1"/>
    <x v="96"/>
    <x v="4"/>
    <x v="4"/>
    <n v="3690"/>
    <x v="0"/>
    <x v="16"/>
    <x v="5"/>
    <x v="5"/>
    <n v="667.46"/>
    <n v="1"/>
  </r>
  <r>
    <x v="592"/>
    <x v="1"/>
    <s v="2022-2023"/>
    <x v="0"/>
    <x v="91"/>
    <x v="1"/>
    <x v="1"/>
    <n v="2064"/>
    <x v="0"/>
    <x v="5"/>
    <x v="4"/>
    <x v="4"/>
    <n v="671.42"/>
    <n v="1"/>
  </r>
  <r>
    <x v="455"/>
    <x v="0"/>
    <s v="2023-2024"/>
    <x v="0"/>
    <x v="60"/>
    <x v="1"/>
    <x v="1"/>
    <n v="2541"/>
    <x v="0"/>
    <x v="2"/>
    <x v="3"/>
    <x v="3"/>
    <n v="671.75"/>
    <n v="1"/>
  </r>
  <r>
    <x v="156"/>
    <x v="2"/>
    <s v="2024-2025"/>
    <x v="1"/>
    <x v="68"/>
    <x v="7"/>
    <x v="7"/>
    <n v="800"/>
    <x v="0"/>
    <x v="19"/>
    <x v="4"/>
    <x v="4"/>
    <n v="672.34999999999991"/>
    <n v="1"/>
  </r>
  <r>
    <x v="131"/>
    <x v="1"/>
    <s v="2022-2023"/>
    <x v="0"/>
    <x v="44"/>
    <x v="4"/>
    <x v="4"/>
    <n v="3977"/>
    <x v="0"/>
    <x v="16"/>
    <x v="3"/>
    <x v="3"/>
    <n v="673.7299999999999"/>
    <n v="1"/>
  </r>
  <r>
    <x v="715"/>
    <x v="2"/>
    <s v="2024-2025"/>
    <x v="0"/>
    <x v="31"/>
    <x v="1"/>
    <x v="1"/>
    <n v="2116"/>
    <x v="0"/>
    <x v="4"/>
    <x v="3"/>
    <x v="3"/>
    <n v="673.93"/>
    <n v="1"/>
  </r>
  <r>
    <x v="523"/>
    <x v="1"/>
    <s v="2022-2023"/>
    <x v="1"/>
    <x v="22"/>
    <x v="1"/>
    <x v="1"/>
    <n v="2539"/>
    <x v="0"/>
    <x v="2"/>
    <x v="4"/>
    <x v="4"/>
    <n v="674.38"/>
    <n v="1"/>
  </r>
  <r>
    <x v="667"/>
    <x v="0"/>
    <s v="2023-2024"/>
    <x v="1"/>
    <x v="38"/>
    <x v="3"/>
    <x v="3"/>
    <n v="4802"/>
    <x v="0"/>
    <x v="12"/>
    <x v="9"/>
    <x v="9"/>
    <n v="674.89"/>
    <n v="1"/>
  </r>
  <r>
    <x v="427"/>
    <x v="0"/>
    <s v="2023-2024"/>
    <x v="0"/>
    <x v="55"/>
    <x v="3"/>
    <x v="3"/>
    <n v="4703"/>
    <x v="0"/>
    <x v="17"/>
    <x v="9"/>
    <x v="9"/>
    <n v="675.86"/>
    <n v="1"/>
  </r>
  <r>
    <x v="685"/>
    <x v="0"/>
    <s v="2023-2024"/>
    <x v="0"/>
    <x v="92"/>
    <x v="3"/>
    <x v="3"/>
    <n v="4305"/>
    <x v="0"/>
    <x v="3"/>
    <x v="9"/>
    <x v="9"/>
    <n v="678.63"/>
    <n v="1"/>
  </r>
  <r>
    <x v="284"/>
    <x v="2"/>
    <s v="2024-2025"/>
    <x v="1"/>
    <x v="25"/>
    <x v="4"/>
    <x v="4"/>
    <n v="3550"/>
    <x v="0"/>
    <x v="8"/>
    <x v="7"/>
    <x v="7"/>
    <n v="680.99000000000012"/>
    <n v="1"/>
  </r>
  <r>
    <x v="679"/>
    <x v="0"/>
    <s v="2023-2024"/>
    <x v="0"/>
    <x v="59"/>
    <x v="3"/>
    <x v="3"/>
    <n v="4509"/>
    <x v="0"/>
    <x v="3"/>
    <x v="3"/>
    <x v="3"/>
    <n v="682.06999999999994"/>
    <n v="1"/>
  </r>
  <r>
    <x v="519"/>
    <x v="2"/>
    <s v="2024-2025"/>
    <x v="0"/>
    <x v="36"/>
    <x v="4"/>
    <x v="4"/>
    <n v="3148"/>
    <x v="0"/>
    <x v="6"/>
    <x v="4"/>
    <x v="4"/>
    <n v="682.81"/>
    <n v="1"/>
  </r>
  <r>
    <x v="590"/>
    <x v="0"/>
    <s v="2023-2024"/>
    <x v="0"/>
    <x v="27"/>
    <x v="4"/>
    <x v="4"/>
    <n v="3066"/>
    <x v="0"/>
    <x v="7"/>
    <x v="7"/>
    <x v="7"/>
    <n v="684.44999999999993"/>
    <n v="1"/>
  </r>
  <r>
    <x v="663"/>
    <x v="0"/>
    <s v="2023-2024"/>
    <x v="0"/>
    <x v="82"/>
    <x v="3"/>
    <x v="3"/>
    <n v="4655"/>
    <x v="0"/>
    <x v="17"/>
    <x v="1"/>
    <x v="1"/>
    <n v="684.5"/>
    <n v="1"/>
  </r>
  <r>
    <x v="122"/>
    <x v="1"/>
    <s v="2022-2023"/>
    <x v="1"/>
    <x v="14"/>
    <x v="1"/>
    <x v="1"/>
    <n v="2790"/>
    <x v="0"/>
    <x v="11"/>
    <x v="7"/>
    <x v="7"/>
    <n v="685.08"/>
    <n v="1"/>
  </r>
  <r>
    <x v="571"/>
    <x v="1"/>
    <s v="2022-2023"/>
    <x v="0"/>
    <x v="78"/>
    <x v="1"/>
    <x v="1"/>
    <n v="2141"/>
    <x v="0"/>
    <x v="4"/>
    <x v="4"/>
    <x v="4"/>
    <n v="685.12"/>
    <n v="1"/>
  </r>
  <r>
    <x v="311"/>
    <x v="0"/>
    <s v="2023-2024"/>
    <x v="0"/>
    <x v="12"/>
    <x v="3"/>
    <x v="3"/>
    <n v="4068"/>
    <x v="0"/>
    <x v="10"/>
    <x v="7"/>
    <x v="7"/>
    <n v="686.7199999999998"/>
    <n v="1"/>
  </r>
  <r>
    <x v="101"/>
    <x v="2"/>
    <s v="2024-2025"/>
    <x v="0"/>
    <x v="26"/>
    <x v="0"/>
    <x v="0"/>
    <n v="6280"/>
    <x v="0"/>
    <x v="14"/>
    <x v="7"/>
    <x v="7"/>
    <n v="686.93000000000006"/>
    <n v="1"/>
  </r>
  <r>
    <x v="60"/>
    <x v="0"/>
    <s v="2023-2024"/>
    <x v="1"/>
    <x v="39"/>
    <x v="0"/>
    <x v="0"/>
    <n v="6330"/>
    <x v="0"/>
    <x v="14"/>
    <x v="1"/>
    <x v="1"/>
    <n v="687.45999999999992"/>
    <n v="1"/>
  </r>
  <r>
    <x v="273"/>
    <x v="1"/>
    <s v="2022-2023"/>
    <x v="0"/>
    <x v="31"/>
    <x v="1"/>
    <x v="1"/>
    <n v="2116"/>
    <x v="0"/>
    <x v="4"/>
    <x v="3"/>
    <x v="3"/>
    <n v="688.07"/>
    <n v="1"/>
  </r>
  <r>
    <x v="93"/>
    <x v="2"/>
    <s v="2024-2025"/>
    <x v="0"/>
    <x v="52"/>
    <x v="3"/>
    <x v="3"/>
    <n v="4053"/>
    <x v="0"/>
    <x v="10"/>
    <x v="7"/>
    <x v="7"/>
    <n v="688.15000000000009"/>
    <n v="1"/>
  </r>
  <r>
    <x v="341"/>
    <x v="1"/>
    <s v="2022-2023"/>
    <x v="1"/>
    <x v="34"/>
    <x v="4"/>
    <x v="4"/>
    <n v="3018"/>
    <x v="0"/>
    <x v="7"/>
    <x v="6"/>
    <x v="6"/>
    <n v="690.15000000000009"/>
    <n v="1"/>
  </r>
  <r>
    <x v="244"/>
    <x v="0"/>
    <s v="2023-2024"/>
    <x v="0"/>
    <x v="73"/>
    <x v="6"/>
    <x v="6"/>
    <n v="5607"/>
    <x v="0"/>
    <x v="18"/>
    <x v="9"/>
    <x v="9"/>
    <n v="690.91"/>
    <n v="1"/>
  </r>
  <r>
    <x v="241"/>
    <x v="0"/>
    <s v="2023-2024"/>
    <x v="0"/>
    <x v="60"/>
    <x v="1"/>
    <x v="1"/>
    <n v="2541"/>
    <x v="0"/>
    <x v="2"/>
    <x v="2"/>
    <x v="2"/>
    <n v="692.31"/>
    <n v="1"/>
  </r>
  <r>
    <x v="149"/>
    <x v="2"/>
    <s v="2024-2025"/>
    <x v="1"/>
    <x v="96"/>
    <x v="4"/>
    <x v="4"/>
    <n v="3690"/>
    <x v="0"/>
    <x v="16"/>
    <x v="4"/>
    <x v="4"/>
    <n v="693.95"/>
    <n v="1"/>
  </r>
  <r>
    <x v="173"/>
    <x v="0"/>
    <s v="2023-2024"/>
    <x v="0"/>
    <x v="23"/>
    <x v="1"/>
    <x v="1"/>
    <n v="2650"/>
    <x v="0"/>
    <x v="11"/>
    <x v="2"/>
    <x v="2"/>
    <n v="694.9799999999999"/>
    <n v="1"/>
  </r>
  <r>
    <x v="592"/>
    <x v="1"/>
    <s v="2022-2023"/>
    <x v="0"/>
    <x v="69"/>
    <x v="4"/>
    <x v="4"/>
    <n v="3199"/>
    <x v="0"/>
    <x v="6"/>
    <x v="6"/>
    <x v="6"/>
    <n v="695.35"/>
    <n v="1"/>
  </r>
  <r>
    <x v="121"/>
    <x v="0"/>
    <s v="2023-2024"/>
    <x v="1"/>
    <x v="24"/>
    <x v="1"/>
    <x v="1"/>
    <n v="2120"/>
    <x v="0"/>
    <x v="4"/>
    <x v="5"/>
    <x v="5"/>
    <n v="695.35"/>
    <n v="1"/>
  </r>
  <r>
    <x v="198"/>
    <x v="2"/>
    <s v="2024-2025"/>
    <x v="1"/>
    <x v="74"/>
    <x v="1"/>
    <x v="1"/>
    <n v="2485"/>
    <x v="0"/>
    <x v="1"/>
    <x v="4"/>
    <x v="4"/>
    <n v="696.71"/>
    <n v="1"/>
  </r>
  <r>
    <x v="58"/>
    <x v="2"/>
    <s v="2024-2025"/>
    <x v="0"/>
    <x v="34"/>
    <x v="4"/>
    <x v="4"/>
    <n v="3018"/>
    <x v="0"/>
    <x v="7"/>
    <x v="3"/>
    <x v="3"/>
    <n v="698.61"/>
    <n v="1"/>
  </r>
  <r>
    <x v="717"/>
    <x v="2"/>
    <s v="2024-2025"/>
    <x v="0"/>
    <x v="10"/>
    <x v="4"/>
    <x v="4"/>
    <n v="3551"/>
    <x v="0"/>
    <x v="8"/>
    <x v="4"/>
    <x v="4"/>
    <n v="698.73"/>
    <n v="1"/>
  </r>
  <r>
    <x v="327"/>
    <x v="0"/>
    <s v="2023-2024"/>
    <x v="0"/>
    <x v="29"/>
    <x v="4"/>
    <x v="4"/>
    <n v="3500"/>
    <x v="0"/>
    <x v="8"/>
    <x v="9"/>
    <x v="9"/>
    <n v="698.73"/>
    <n v="1"/>
  </r>
  <r>
    <x v="156"/>
    <x v="2"/>
    <s v="2024-2025"/>
    <x v="0"/>
    <x v="42"/>
    <x v="3"/>
    <x v="3"/>
    <n v="4870"/>
    <x v="0"/>
    <x v="12"/>
    <x v="9"/>
    <x v="9"/>
    <n v="699.15000000000009"/>
    <n v="1"/>
  </r>
  <r>
    <x v="212"/>
    <x v="0"/>
    <s v="2023-2024"/>
    <x v="0"/>
    <x v="67"/>
    <x v="3"/>
    <x v="3"/>
    <n v="4551"/>
    <x v="0"/>
    <x v="15"/>
    <x v="3"/>
    <x v="3"/>
    <n v="699.94999999999993"/>
    <n v="1"/>
  </r>
  <r>
    <x v="111"/>
    <x v="0"/>
    <s v="2023-2024"/>
    <x v="0"/>
    <x v="71"/>
    <x v="6"/>
    <x v="6"/>
    <n v="5043"/>
    <x v="0"/>
    <x v="13"/>
    <x v="9"/>
    <x v="9"/>
    <n v="700.16"/>
    <n v="1"/>
  </r>
  <r>
    <x v="237"/>
    <x v="0"/>
    <s v="2023-2024"/>
    <x v="0"/>
    <x v="5"/>
    <x v="1"/>
    <x v="1"/>
    <n v="2067"/>
    <x v="0"/>
    <x v="5"/>
    <x v="3"/>
    <x v="3"/>
    <n v="700.37999999999988"/>
    <n v="1"/>
  </r>
  <r>
    <x v="27"/>
    <x v="0"/>
    <s v="2023-2024"/>
    <x v="0"/>
    <x v="60"/>
    <x v="1"/>
    <x v="1"/>
    <n v="2541"/>
    <x v="0"/>
    <x v="2"/>
    <x v="7"/>
    <x v="7"/>
    <n v="701.14999999999986"/>
    <n v="1"/>
  </r>
  <r>
    <x v="6"/>
    <x v="1"/>
    <s v="2022-2023"/>
    <x v="0"/>
    <x v="13"/>
    <x v="1"/>
    <x v="1"/>
    <n v="2480"/>
    <x v="0"/>
    <x v="1"/>
    <x v="7"/>
    <x v="7"/>
    <n v="701.67000000000007"/>
    <n v="1"/>
  </r>
  <r>
    <x v="221"/>
    <x v="0"/>
    <s v="2023-2024"/>
    <x v="0"/>
    <x v="86"/>
    <x v="0"/>
    <x v="0"/>
    <n v="6725"/>
    <x v="0"/>
    <x v="20"/>
    <x v="1"/>
    <x v="1"/>
    <n v="702.32999999999993"/>
    <n v="1"/>
  </r>
  <r>
    <x v="93"/>
    <x v="2"/>
    <s v="2024-2025"/>
    <x v="1"/>
    <x v="25"/>
    <x v="4"/>
    <x v="4"/>
    <n v="3550"/>
    <x v="0"/>
    <x v="8"/>
    <x v="3"/>
    <x v="3"/>
    <n v="702.54"/>
    <n v="1"/>
  </r>
  <r>
    <x v="548"/>
    <x v="1"/>
    <s v="2022-2023"/>
    <x v="0"/>
    <x v="80"/>
    <x v="0"/>
    <x v="0"/>
    <n v="6109"/>
    <x v="0"/>
    <x v="14"/>
    <x v="1"/>
    <x v="1"/>
    <n v="703.34"/>
    <n v="1"/>
  </r>
  <r>
    <x v="425"/>
    <x v="2"/>
    <s v="2024-2025"/>
    <x v="0"/>
    <x v="46"/>
    <x v="3"/>
    <x v="3"/>
    <n v="4740"/>
    <x v="0"/>
    <x v="17"/>
    <x v="4"/>
    <x v="4"/>
    <n v="704.46"/>
    <n v="1"/>
  </r>
  <r>
    <x v="428"/>
    <x v="0"/>
    <s v="2023-2024"/>
    <x v="0"/>
    <x v="48"/>
    <x v="3"/>
    <x v="3"/>
    <n v="4566"/>
    <x v="0"/>
    <x v="15"/>
    <x v="5"/>
    <x v="5"/>
    <n v="705.05"/>
    <n v="1"/>
  </r>
  <r>
    <x v="499"/>
    <x v="0"/>
    <s v="2023-2024"/>
    <x v="1"/>
    <x v="96"/>
    <x v="4"/>
    <x v="4"/>
    <n v="3690"/>
    <x v="0"/>
    <x v="16"/>
    <x v="4"/>
    <x v="4"/>
    <n v="706.39"/>
    <n v="1"/>
  </r>
  <r>
    <x v="109"/>
    <x v="0"/>
    <s v="2023-2024"/>
    <x v="1"/>
    <x v="34"/>
    <x v="4"/>
    <x v="4"/>
    <n v="3018"/>
    <x v="0"/>
    <x v="7"/>
    <x v="2"/>
    <x v="2"/>
    <n v="706.49"/>
    <n v="1"/>
  </r>
  <r>
    <x v="671"/>
    <x v="1"/>
    <s v="2022-2023"/>
    <x v="1"/>
    <x v="38"/>
    <x v="3"/>
    <x v="3"/>
    <n v="4802"/>
    <x v="0"/>
    <x v="12"/>
    <x v="1"/>
    <x v="1"/>
    <n v="710.89"/>
    <n v="1"/>
  </r>
  <r>
    <x v="687"/>
    <x v="0"/>
    <s v="2023-2024"/>
    <x v="0"/>
    <x v="85"/>
    <x v="0"/>
    <x v="0"/>
    <n v="6530"/>
    <x v="0"/>
    <x v="20"/>
    <x v="2"/>
    <x v="2"/>
    <n v="715"/>
    <n v="1"/>
  </r>
  <r>
    <x v="593"/>
    <x v="0"/>
    <s v="2023-2024"/>
    <x v="0"/>
    <x v="49"/>
    <x v="4"/>
    <x v="4"/>
    <n v="3134"/>
    <x v="0"/>
    <x v="6"/>
    <x v="1"/>
    <x v="1"/>
    <n v="715.37"/>
    <n v="1"/>
  </r>
  <r>
    <x v="528"/>
    <x v="1"/>
    <s v="2022-2023"/>
    <x v="0"/>
    <x v="31"/>
    <x v="1"/>
    <x v="1"/>
    <n v="2116"/>
    <x v="0"/>
    <x v="4"/>
    <x v="7"/>
    <x v="7"/>
    <n v="715.61999999999989"/>
    <n v="1"/>
  </r>
  <r>
    <x v="526"/>
    <x v="2"/>
    <s v="2024-2025"/>
    <x v="1"/>
    <x v="25"/>
    <x v="4"/>
    <x v="4"/>
    <n v="3550"/>
    <x v="0"/>
    <x v="8"/>
    <x v="9"/>
    <x v="9"/>
    <n v="715.88"/>
    <n v="1"/>
  </r>
  <r>
    <x v="366"/>
    <x v="1"/>
    <s v="2022-2023"/>
    <x v="0"/>
    <x v="55"/>
    <x v="3"/>
    <x v="3"/>
    <n v="4703"/>
    <x v="0"/>
    <x v="17"/>
    <x v="0"/>
    <x v="0"/>
    <n v="716.45"/>
    <n v="1"/>
  </r>
  <r>
    <x v="490"/>
    <x v="0"/>
    <s v="2023-2024"/>
    <x v="0"/>
    <x v="26"/>
    <x v="0"/>
    <x v="0"/>
    <n v="6280"/>
    <x v="0"/>
    <x v="14"/>
    <x v="7"/>
    <x v="7"/>
    <n v="716.67000000000007"/>
    <n v="1"/>
  </r>
  <r>
    <x v="178"/>
    <x v="0"/>
    <s v="2023-2024"/>
    <x v="0"/>
    <x v="32"/>
    <x v="6"/>
    <x v="6"/>
    <n v="5169"/>
    <x v="0"/>
    <x v="13"/>
    <x v="4"/>
    <x v="4"/>
    <n v="717.45"/>
    <n v="1"/>
  </r>
  <r>
    <x v="92"/>
    <x v="0"/>
    <s v="2023-2024"/>
    <x v="0"/>
    <x v="71"/>
    <x v="6"/>
    <x v="6"/>
    <n v="5043"/>
    <x v="0"/>
    <x v="13"/>
    <x v="9"/>
    <x v="9"/>
    <n v="718.24"/>
    <n v="1"/>
  </r>
  <r>
    <x v="463"/>
    <x v="0"/>
    <s v="2023-2024"/>
    <x v="1"/>
    <x v="64"/>
    <x v="1"/>
    <x v="1"/>
    <n v="2350"/>
    <x v="0"/>
    <x v="1"/>
    <x v="3"/>
    <x v="3"/>
    <n v="721.01999999999987"/>
    <n v="1"/>
  </r>
  <r>
    <x v="173"/>
    <x v="0"/>
    <s v="2023-2024"/>
    <x v="0"/>
    <x v="73"/>
    <x v="6"/>
    <x v="6"/>
    <n v="5607"/>
    <x v="0"/>
    <x v="18"/>
    <x v="1"/>
    <x v="1"/>
    <n v="721.04"/>
    <n v="1"/>
  </r>
  <r>
    <x v="176"/>
    <x v="2"/>
    <s v="2024-2025"/>
    <x v="0"/>
    <x v="4"/>
    <x v="1"/>
    <x v="1"/>
    <n v="2154"/>
    <x v="0"/>
    <x v="4"/>
    <x v="3"/>
    <x v="3"/>
    <n v="721.23"/>
    <n v="1"/>
  </r>
  <r>
    <x v="19"/>
    <x v="0"/>
    <s v="2023-2024"/>
    <x v="0"/>
    <x v="19"/>
    <x v="1"/>
    <x v="1"/>
    <n v="2800"/>
    <x v="0"/>
    <x v="11"/>
    <x v="4"/>
    <x v="4"/>
    <n v="721.40000000000009"/>
    <n v="1"/>
  </r>
  <r>
    <x v="676"/>
    <x v="1"/>
    <s v="2022-2023"/>
    <x v="0"/>
    <x v="60"/>
    <x v="1"/>
    <x v="1"/>
    <n v="2541"/>
    <x v="0"/>
    <x v="2"/>
    <x v="3"/>
    <x v="3"/>
    <n v="721.7"/>
    <n v="1"/>
  </r>
  <r>
    <x v="293"/>
    <x v="0"/>
    <s v="2023-2024"/>
    <x v="0"/>
    <x v="29"/>
    <x v="4"/>
    <x v="4"/>
    <n v="3500"/>
    <x v="0"/>
    <x v="8"/>
    <x v="4"/>
    <x v="4"/>
    <n v="722.32999999999993"/>
    <n v="1"/>
  </r>
  <r>
    <x v="564"/>
    <x v="0"/>
    <s v="2023-2024"/>
    <x v="0"/>
    <x v="17"/>
    <x v="3"/>
    <x v="3"/>
    <n v="4825"/>
    <x v="0"/>
    <x v="12"/>
    <x v="9"/>
    <x v="9"/>
    <n v="723.53000000000009"/>
    <n v="1"/>
  </r>
  <r>
    <x v="712"/>
    <x v="0"/>
    <s v="2023-2024"/>
    <x v="0"/>
    <x v="18"/>
    <x v="6"/>
    <x v="6"/>
    <n v="5168"/>
    <x v="0"/>
    <x v="13"/>
    <x v="5"/>
    <x v="5"/>
    <n v="724.4"/>
    <n v="1"/>
  </r>
  <r>
    <x v="78"/>
    <x v="0"/>
    <s v="2023-2024"/>
    <x v="0"/>
    <x v="94"/>
    <x v="5"/>
    <x v="5"/>
    <n v="7250"/>
    <x v="0"/>
    <x v="9"/>
    <x v="4"/>
    <x v="4"/>
    <n v="724.66000000000008"/>
    <n v="1"/>
  </r>
  <r>
    <x v="246"/>
    <x v="2"/>
    <s v="2024-2025"/>
    <x v="0"/>
    <x v="64"/>
    <x v="1"/>
    <x v="1"/>
    <n v="2350"/>
    <x v="0"/>
    <x v="1"/>
    <x v="7"/>
    <x v="7"/>
    <n v="724.67999999999984"/>
    <n v="1"/>
  </r>
  <r>
    <x v="668"/>
    <x v="2"/>
    <s v="2024-2025"/>
    <x v="0"/>
    <x v="92"/>
    <x v="3"/>
    <x v="3"/>
    <n v="4305"/>
    <x v="0"/>
    <x v="3"/>
    <x v="9"/>
    <x v="9"/>
    <n v="724.75"/>
    <n v="1"/>
  </r>
  <r>
    <x v="282"/>
    <x v="2"/>
    <s v="2024-2025"/>
    <x v="1"/>
    <x v="22"/>
    <x v="1"/>
    <x v="1"/>
    <n v="2539"/>
    <x v="0"/>
    <x v="2"/>
    <x v="1"/>
    <x v="1"/>
    <n v="726.35"/>
    <n v="1"/>
  </r>
  <r>
    <x v="562"/>
    <x v="1"/>
    <s v="2022-2023"/>
    <x v="0"/>
    <x v="69"/>
    <x v="4"/>
    <x v="4"/>
    <n v="3199"/>
    <x v="0"/>
    <x v="6"/>
    <x v="3"/>
    <x v="3"/>
    <n v="726.38"/>
    <n v="1"/>
  </r>
  <r>
    <x v="241"/>
    <x v="0"/>
    <s v="2023-2024"/>
    <x v="0"/>
    <x v="56"/>
    <x v="1"/>
    <x v="1"/>
    <n v="2795"/>
    <x v="0"/>
    <x v="11"/>
    <x v="7"/>
    <x v="7"/>
    <n v="727.32999999999981"/>
    <n v="1"/>
  </r>
  <r>
    <x v="301"/>
    <x v="1"/>
    <s v="2022-2023"/>
    <x v="0"/>
    <x v="28"/>
    <x v="1"/>
    <x v="1"/>
    <n v="2830"/>
    <x v="0"/>
    <x v="11"/>
    <x v="4"/>
    <x v="4"/>
    <n v="728.16000000000008"/>
    <n v="1"/>
  </r>
  <r>
    <x v="443"/>
    <x v="1"/>
    <s v="2022-2023"/>
    <x v="0"/>
    <x v="43"/>
    <x v="1"/>
    <x v="1"/>
    <n v="2560"/>
    <x v="0"/>
    <x v="2"/>
    <x v="3"/>
    <x v="3"/>
    <n v="729.09"/>
    <n v="1"/>
  </r>
  <r>
    <x v="210"/>
    <x v="0"/>
    <s v="2023-2024"/>
    <x v="0"/>
    <x v="63"/>
    <x v="1"/>
    <x v="1"/>
    <n v="2015"/>
    <x v="0"/>
    <x v="5"/>
    <x v="7"/>
    <x v="7"/>
    <n v="729.36"/>
    <n v="1"/>
  </r>
  <r>
    <x v="357"/>
    <x v="0"/>
    <s v="2023-2024"/>
    <x v="0"/>
    <x v="39"/>
    <x v="0"/>
    <x v="0"/>
    <n v="6330"/>
    <x v="0"/>
    <x v="14"/>
    <x v="6"/>
    <x v="6"/>
    <n v="731.02"/>
    <n v="1"/>
  </r>
  <r>
    <x v="209"/>
    <x v="2"/>
    <s v="2024-2025"/>
    <x v="0"/>
    <x v="47"/>
    <x v="1"/>
    <x v="1"/>
    <n v="2101"/>
    <x v="0"/>
    <x v="4"/>
    <x v="4"/>
    <x v="4"/>
    <n v="731.57999999999993"/>
    <n v="1"/>
  </r>
  <r>
    <x v="633"/>
    <x v="1"/>
    <s v="2022-2023"/>
    <x v="0"/>
    <x v="33"/>
    <x v="4"/>
    <x v="4"/>
    <n v="3280"/>
    <x v="0"/>
    <x v="8"/>
    <x v="0"/>
    <x v="0"/>
    <n v="733.47"/>
    <n v="1"/>
  </r>
  <r>
    <x v="678"/>
    <x v="1"/>
    <s v="2022-2023"/>
    <x v="1"/>
    <x v="35"/>
    <x v="3"/>
    <x v="3"/>
    <n v="4558"/>
    <x v="0"/>
    <x v="15"/>
    <x v="2"/>
    <x v="2"/>
    <n v="733.96"/>
    <n v="1"/>
  </r>
  <r>
    <x v="74"/>
    <x v="2"/>
    <s v="2024-2025"/>
    <x v="0"/>
    <x v="78"/>
    <x v="1"/>
    <x v="1"/>
    <n v="2141"/>
    <x v="0"/>
    <x v="4"/>
    <x v="0"/>
    <x v="0"/>
    <n v="734.98"/>
    <n v="1"/>
  </r>
  <r>
    <x v="720"/>
    <x v="0"/>
    <s v="2023-2024"/>
    <x v="0"/>
    <x v="76"/>
    <x v="1"/>
    <x v="1"/>
    <n v="2031"/>
    <x v="0"/>
    <x v="5"/>
    <x v="7"/>
    <x v="7"/>
    <n v="738.8599999999999"/>
    <n v="1"/>
  </r>
  <r>
    <x v="101"/>
    <x v="2"/>
    <s v="2024-2025"/>
    <x v="1"/>
    <x v="24"/>
    <x v="1"/>
    <x v="1"/>
    <n v="2120"/>
    <x v="0"/>
    <x v="4"/>
    <x v="4"/>
    <x v="4"/>
    <n v="739.6099999999999"/>
    <n v="1"/>
  </r>
  <r>
    <x v="373"/>
    <x v="0"/>
    <s v="2023-2024"/>
    <x v="0"/>
    <x v="33"/>
    <x v="4"/>
    <x v="4"/>
    <n v="3280"/>
    <x v="0"/>
    <x v="8"/>
    <x v="7"/>
    <x v="7"/>
    <n v="739.65"/>
    <n v="1"/>
  </r>
  <r>
    <x v="31"/>
    <x v="1"/>
    <s v="2022-2023"/>
    <x v="0"/>
    <x v="10"/>
    <x v="4"/>
    <x v="4"/>
    <n v="3551"/>
    <x v="0"/>
    <x v="8"/>
    <x v="4"/>
    <x v="4"/>
    <n v="740.32"/>
    <n v="1"/>
  </r>
  <r>
    <x v="556"/>
    <x v="0"/>
    <s v="2023-2024"/>
    <x v="0"/>
    <x v="71"/>
    <x v="6"/>
    <x v="6"/>
    <n v="5043"/>
    <x v="0"/>
    <x v="13"/>
    <x v="1"/>
    <x v="1"/>
    <n v="741.28000000000009"/>
    <n v="1"/>
  </r>
  <r>
    <x v="356"/>
    <x v="0"/>
    <s v="2023-2024"/>
    <x v="1"/>
    <x v="87"/>
    <x v="2"/>
    <x v="2"/>
    <n v="2609"/>
    <x v="0"/>
    <x v="2"/>
    <x v="9"/>
    <x v="9"/>
    <n v="741.83999999999992"/>
    <n v="1"/>
  </r>
  <r>
    <x v="205"/>
    <x v="0"/>
    <s v="2023-2024"/>
    <x v="1"/>
    <x v="68"/>
    <x v="7"/>
    <x v="7"/>
    <n v="800"/>
    <x v="0"/>
    <x v="19"/>
    <x v="3"/>
    <x v="3"/>
    <n v="742.08"/>
    <n v="1"/>
  </r>
  <r>
    <x v="307"/>
    <x v="0"/>
    <s v="2023-2024"/>
    <x v="0"/>
    <x v="37"/>
    <x v="1"/>
    <x v="1"/>
    <n v="2750"/>
    <x v="0"/>
    <x v="11"/>
    <x v="4"/>
    <x v="4"/>
    <n v="742.91"/>
    <n v="1"/>
  </r>
  <r>
    <x v="255"/>
    <x v="0"/>
    <s v="2023-2024"/>
    <x v="0"/>
    <x v="9"/>
    <x v="4"/>
    <x v="4"/>
    <n v="3076"/>
    <x v="0"/>
    <x v="7"/>
    <x v="4"/>
    <x v="4"/>
    <n v="743.15"/>
    <n v="1"/>
  </r>
  <r>
    <x v="183"/>
    <x v="0"/>
    <s v="2023-2024"/>
    <x v="0"/>
    <x v="26"/>
    <x v="0"/>
    <x v="0"/>
    <n v="6280"/>
    <x v="0"/>
    <x v="14"/>
    <x v="3"/>
    <x v="3"/>
    <n v="744.12"/>
    <n v="1"/>
  </r>
  <r>
    <x v="79"/>
    <x v="0"/>
    <s v="2023-2024"/>
    <x v="1"/>
    <x v="75"/>
    <x v="0"/>
    <x v="0"/>
    <n v="6450"/>
    <x v="0"/>
    <x v="20"/>
    <x v="9"/>
    <x v="9"/>
    <n v="744.77"/>
    <n v="1"/>
  </r>
  <r>
    <x v="174"/>
    <x v="0"/>
    <s v="2023-2024"/>
    <x v="1"/>
    <x v="8"/>
    <x v="1"/>
    <x v="1"/>
    <n v="2158"/>
    <x v="0"/>
    <x v="4"/>
    <x v="9"/>
    <x v="9"/>
    <n v="744.88"/>
    <n v="1"/>
  </r>
  <r>
    <x v="159"/>
    <x v="0"/>
    <s v="2023-2024"/>
    <x v="0"/>
    <x v="80"/>
    <x v="0"/>
    <x v="0"/>
    <n v="6109"/>
    <x v="0"/>
    <x v="14"/>
    <x v="4"/>
    <x v="4"/>
    <n v="744.9899999999999"/>
    <n v="1"/>
  </r>
  <r>
    <x v="716"/>
    <x v="0"/>
    <s v="2023-2024"/>
    <x v="1"/>
    <x v="35"/>
    <x v="3"/>
    <x v="3"/>
    <n v="4558"/>
    <x v="0"/>
    <x v="15"/>
    <x v="2"/>
    <x v="2"/>
    <n v="745.32"/>
    <n v="1"/>
  </r>
  <r>
    <x v="199"/>
    <x v="0"/>
    <s v="2023-2024"/>
    <x v="1"/>
    <x v="8"/>
    <x v="1"/>
    <x v="1"/>
    <n v="2158"/>
    <x v="0"/>
    <x v="4"/>
    <x v="9"/>
    <x v="9"/>
    <n v="746.06"/>
    <n v="1"/>
  </r>
  <r>
    <x v="218"/>
    <x v="1"/>
    <s v="2022-2023"/>
    <x v="0"/>
    <x v="84"/>
    <x v="3"/>
    <x v="3"/>
    <n v="4215"/>
    <x v="0"/>
    <x v="3"/>
    <x v="2"/>
    <x v="2"/>
    <n v="747.07"/>
    <n v="1"/>
  </r>
  <r>
    <x v="528"/>
    <x v="1"/>
    <s v="2022-2023"/>
    <x v="0"/>
    <x v="53"/>
    <x v="3"/>
    <x v="3"/>
    <n v="4119"/>
    <x v="0"/>
    <x v="10"/>
    <x v="9"/>
    <x v="9"/>
    <n v="747.11"/>
    <n v="1"/>
  </r>
  <r>
    <x v="169"/>
    <x v="0"/>
    <s v="2023-2024"/>
    <x v="0"/>
    <x v="62"/>
    <x v="0"/>
    <x v="0"/>
    <n v="6112"/>
    <x v="0"/>
    <x v="14"/>
    <x v="7"/>
    <x v="7"/>
    <n v="747.30000000000007"/>
    <n v="1"/>
  </r>
  <r>
    <x v="59"/>
    <x v="0"/>
    <s v="2023-2024"/>
    <x v="0"/>
    <x v="2"/>
    <x v="2"/>
    <x v="2"/>
    <n v="2617"/>
    <x v="0"/>
    <x v="2"/>
    <x v="0"/>
    <x v="0"/>
    <n v="747.34"/>
    <n v="1"/>
  </r>
  <r>
    <x v="436"/>
    <x v="2"/>
    <s v="2024-2025"/>
    <x v="0"/>
    <x v="57"/>
    <x v="6"/>
    <x v="6"/>
    <n v="5082"/>
    <x v="0"/>
    <x v="13"/>
    <x v="1"/>
    <x v="1"/>
    <n v="747.42000000000007"/>
    <n v="1"/>
  </r>
  <r>
    <x v="134"/>
    <x v="0"/>
    <s v="2023-2024"/>
    <x v="0"/>
    <x v="8"/>
    <x v="1"/>
    <x v="1"/>
    <n v="2158"/>
    <x v="0"/>
    <x v="4"/>
    <x v="4"/>
    <x v="4"/>
    <n v="747.94"/>
    <n v="1"/>
  </r>
  <r>
    <x v="44"/>
    <x v="0"/>
    <s v="2023-2024"/>
    <x v="0"/>
    <x v="66"/>
    <x v="3"/>
    <x v="3"/>
    <n v="4883"/>
    <x v="0"/>
    <x v="12"/>
    <x v="1"/>
    <x v="1"/>
    <n v="748.43000000000006"/>
    <n v="1"/>
  </r>
  <r>
    <x v="276"/>
    <x v="0"/>
    <s v="2023-2024"/>
    <x v="0"/>
    <x v="90"/>
    <x v="3"/>
    <x v="3"/>
    <n v="4700"/>
    <x v="0"/>
    <x v="17"/>
    <x v="7"/>
    <x v="7"/>
    <n v="749.04"/>
    <n v="1"/>
  </r>
  <r>
    <x v="178"/>
    <x v="0"/>
    <s v="2023-2024"/>
    <x v="0"/>
    <x v="37"/>
    <x v="1"/>
    <x v="1"/>
    <n v="2750"/>
    <x v="0"/>
    <x v="11"/>
    <x v="3"/>
    <x v="3"/>
    <n v="749.25"/>
    <n v="1"/>
  </r>
  <r>
    <x v="536"/>
    <x v="1"/>
    <s v="2022-2023"/>
    <x v="0"/>
    <x v="12"/>
    <x v="3"/>
    <x v="3"/>
    <n v="4068"/>
    <x v="0"/>
    <x v="10"/>
    <x v="3"/>
    <x v="3"/>
    <n v="749.56"/>
    <n v="1"/>
  </r>
  <r>
    <x v="218"/>
    <x v="1"/>
    <s v="2022-2023"/>
    <x v="0"/>
    <x v="46"/>
    <x v="3"/>
    <x v="3"/>
    <n v="4740"/>
    <x v="0"/>
    <x v="17"/>
    <x v="5"/>
    <x v="5"/>
    <n v="749.75"/>
    <n v="1"/>
  </r>
  <r>
    <x v="676"/>
    <x v="1"/>
    <s v="2022-2023"/>
    <x v="1"/>
    <x v="89"/>
    <x v="4"/>
    <x v="4"/>
    <n v="3136"/>
    <x v="0"/>
    <x v="6"/>
    <x v="5"/>
    <x v="5"/>
    <n v="750.6"/>
    <n v="1"/>
  </r>
  <r>
    <x v="156"/>
    <x v="2"/>
    <s v="2024-2025"/>
    <x v="0"/>
    <x v="40"/>
    <x v="4"/>
    <x v="4"/>
    <n v="3353"/>
    <x v="0"/>
    <x v="8"/>
    <x v="7"/>
    <x v="7"/>
    <n v="751.21"/>
    <n v="1"/>
  </r>
  <r>
    <x v="464"/>
    <x v="2"/>
    <s v="2024-2025"/>
    <x v="0"/>
    <x v="23"/>
    <x v="1"/>
    <x v="1"/>
    <n v="2650"/>
    <x v="0"/>
    <x v="11"/>
    <x v="7"/>
    <x v="7"/>
    <n v="756.55000000000007"/>
    <n v="1"/>
  </r>
  <r>
    <x v="253"/>
    <x v="0"/>
    <s v="2023-2024"/>
    <x v="1"/>
    <x v="40"/>
    <x v="4"/>
    <x v="4"/>
    <n v="3353"/>
    <x v="0"/>
    <x v="8"/>
    <x v="2"/>
    <x v="2"/>
    <n v="756.94"/>
    <n v="1"/>
  </r>
  <r>
    <x v="551"/>
    <x v="0"/>
    <s v="2023-2024"/>
    <x v="0"/>
    <x v="13"/>
    <x v="1"/>
    <x v="1"/>
    <n v="2480"/>
    <x v="0"/>
    <x v="1"/>
    <x v="4"/>
    <x v="4"/>
    <n v="759.59"/>
    <n v="1"/>
  </r>
  <r>
    <x v="720"/>
    <x v="0"/>
    <s v="2023-2024"/>
    <x v="0"/>
    <x v="43"/>
    <x v="1"/>
    <x v="1"/>
    <n v="2560"/>
    <x v="0"/>
    <x v="2"/>
    <x v="2"/>
    <x v="2"/>
    <n v="761.5200000000001"/>
    <n v="1"/>
  </r>
  <r>
    <x v="409"/>
    <x v="0"/>
    <s v="2023-2024"/>
    <x v="0"/>
    <x v="43"/>
    <x v="1"/>
    <x v="1"/>
    <n v="2560"/>
    <x v="0"/>
    <x v="2"/>
    <x v="3"/>
    <x v="3"/>
    <n v="761.66000000000008"/>
    <n v="1"/>
  </r>
  <r>
    <x v="484"/>
    <x v="0"/>
    <s v="2023-2024"/>
    <x v="0"/>
    <x v="33"/>
    <x v="4"/>
    <x v="4"/>
    <n v="3280"/>
    <x v="0"/>
    <x v="8"/>
    <x v="4"/>
    <x v="4"/>
    <n v="762.15000000000009"/>
    <n v="1"/>
  </r>
  <r>
    <x v="627"/>
    <x v="2"/>
    <s v="2024-2025"/>
    <x v="0"/>
    <x v="37"/>
    <x v="1"/>
    <x v="1"/>
    <n v="2750"/>
    <x v="0"/>
    <x v="11"/>
    <x v="4"/>
    <x v="4"/>
    <n v="763.2700000000001"/>
    <n v="1"/>
  </r>
  <r>
    <x v="140"/>
    <x v="0"/>
    <s v="2023-2024"/>
    <x v="0"/>
    <x v="1"/>
    <x v="1"/>
    <x v="1"/>
    <n v="2478"/>
    <x v="0"/>
    <x v="1"/>
    <x v="9"/>
    <x v="9"/>
    <n v="764.81"/>
    <n v="1"/>
  </r>
  <r>
    <x v="13"/>
    <x v="0"/>
    <s v="2023-2024"/>
    <x v="0"/>
    <x v="51"/>
    <x v="4"/>
    <x v="4"/>
    <n v="3630"/>
    <x v="0"/>
    <x v="16"/>
    <x v="9"/>
    <x v="9"/>
    <n v="764.92"/>
    <n v="1"/>
  </r>
  <r>
    <x v="437"/>
    <x v="1"/>
    <s v="2022-2023"/>
    <x v="0"/>
    <x v="64"/>
    <x v="1"/>
    <x v="1"/>
    <n v="2350"/>
    <x v="0"/>
    <x v="1"/>
    <x v="1"/>
    <x v="1"/>
    <n v="767.44999999999993"/>
    <n v="1"/>
  </r>
  <r>
    <x v="252"/>
    <x v="1"/>
    <s v="2022-2023"/>
    <x v="0"/>
    <x v="94"/>
    <x v="5"/>
    <x v="5"/>
    <n v="7250"/>
    <x v="0"/>
    <x v="9"/>
    <x v="7"/>
    <x v="7"/>
    <n v="768.2"/>
    <n v="1"/>
  </r>
  <r>
    <x v="360"/>
    <x v="2"/>
    <s v="2024-2025"/>
    <x v="0"/>
    <x v="13"/>
    <x v="1"/>
    <x v="1"/>
    <n v="2480"/>
    <x v="0"/>
    <x v="1"/>
    <x v="7"/>
    <x v="7"/>
    <n v="769.59"/>
    <n v="1"/>
  </r>
  <r>
    <x v="665"/>
    <x v="0"/>
    <s v="2023-2024"/>
    <x v="0"/>
    <x v="7"/>
    <x v="4"/>
    <x v="4"/>
    <n v="3175"/>
    <x v="0"/>
    <x v="6"/>
    <x v="3"/>
    <x v="3"/>
    <n v="769.93"/>
    <n v="1"/>
  </r>
  <r>
    <x v="316"/>
    <x v="0"/>
    <s v="2023-2024"/>
    <x v="0"/>
    <x v="69"/>
    <x v="4"/>
    <x v="4"/>
    <n v="3199"/>
    <x v="0"/>
    <x v="6"/>
    <x v="5"/>
    <x v="5"/>
    <n v="770.33999999999992"/>
    <n v="1"/>
  </r>
  <r>
    <x v="46"/>
    <x v="2"/>
    <s v="2024-2025"/>
    <x v="0"/>
    <x v="62"/>
    <x v="0"/>
    <x v="0"/>
    <n v="6112"/>
    <x v="0"/>
    <x v="14"/>
    <x v="9"/>
    <x v="9"/>
    <n v="771.18999999999994"/>
    <n v="1"/>
  </r>
  <r>
    <x v="136"/>
    <x v="0"/>
    <s v="2023-2024"/>
    <x v="0"/>
    <x v="7"/>
    <x v="4"/>
    <x v="4"/>
    <n v="3175"/>
    <x v="0"/>
    <x v="6"/>
    <x v="2"/>
    <x v="2"/>
    <n v="771.22"/>
    <n v="1"/>
  </r>
  <r>
    <x v="290"/>
    <x v="0"/>
    <s v="2023-2024"/>
    <x v="0"/>
    <x v="87"/>
    <x v="2"/>
    <x v="2"/>
    <n v="2609"/>
    <x v="0"/>
    <x v="2"/>
    <x v="5"/>
    <x v="5"/>
    <n v="771.81000000000006"/>
    <n v="1"/>
  </r>
  <r>
    <x v="19"/>
    <x v="0"/>
    <s v="2023-2024"/>
    <x v="1"/>
    <x v="22"/>
    <x v="1"/>
    <x v="1"/>
    <n v="2539"/>
    <x v="0"/>
    <x v="2"/>
    <x v="1"/>
    <x v="1"/>
    <n v="773.53"/>
    <n v="1"/>
  </r>
  <r>
    <x v="451"/>
    <x v="2"/>
    <s v="2024-2025"/>
    <x v="0"/>
    <x v="78"/>
    <x v="1"/>
    <x v="1"/>
    <n v="2141"/>
    <x v="0"/>
    <x v="4"/>
    <x v="1"/>
    <x v="1"/>
    <n v="776.77"/>
    <n v="1"/>
  </r>
  <r>
    <x v="545"/>
    <x v="2"/>
    <s v="2024-2025"/>
    <x v="1"/>
    <x v="65"/>
    <x v="1"/>
    <x v="1"/>
    <n v="2131"/>
    <x v="0"/>
    <x v="4"/>
    <x v="3"/>
    <x v="3"/>
    <n v="777.14"/>
    <n v="1"/>
  </r>
  <r>
    <x v="563"/>
    <x v="0"/>
    <s v="2023-2024"/>
    <x v="0"/>
    <x v="73"/>
    <x v="6"/>
    <x v="6"/>
    <n v="5607"/>
    <x v="0"/>
    <x v="18"/>
    <x v="0"/>
    <x v="0"/>
    <n v="777.87"/>
    <n v="1"/>
  </r>
  <r>
    <x v="721"/>
    <x v="0"/>
    <s v="2023-2024"/>
    <x v="1"/>
    <x v="85"/>
    <x v="0"/>
    <x v="0"/>
    <n v="6530"/>
    <x v="0"/>
    <x v="20"/>
    <x v="6"/>
    <x v="6"/>
    <n v="778.56000000000006"/>
    <n v="1"/>
  </r>
  <r>
    <x v="245"/>
    <x v="0"/>
    <s v="2023-2024"/>
    <x v="0"/>
    <x v="12"/>
    <x v="3"/>
    <x v="3"/>
    <n v="4068"/>
    <x v="0"/>
    <x v="10"/>
    <x v="9"/>
    <x v="9"/>
    <n v="779.41"/>
    <n v="1"/>
  </r>
  <r>
    <x v="7"/>
    <x v="0"/>
    <s v="2023-2024"/>
    <x v="0"/>
    <x v="21"/>
    <x v="3"/>
    <x v="3"/>
    <n v="4012"/>
    <x v="0"/>
    <x v="10"/>
    <x v="5"/>
    <x v="5"/>
    <n v="779.49"/>
    <n v="1"/>
  </r>
  <r>
    <x v="296"/>
    <x v="0"/>
    <s v="2023-2024"/>
    <x v="0"/>
    <x v="29"/>
    <x v="4"/>
    <x v="4"/>
    <n v="3500"/>
    <x v="0"/>
    <x v="8"/>
    <x v="7"/>
    <x v="7"/>
    <n v="780.21999999999991"/>
    <n v="1"/>
  </r>
  <r>
    <x v="168"/>
    <x v="0"/>
    <s v="2023-2024"/>
    <x v="1"/>
    <x v="75"/>
    <x v="0"/>
    <x v="0"/>
    <n v="6450"/>
    <x v="0"/>
    <x v="20"/>
    <x v="0"/>
    <x v="0"/>
    <n v="780.56000000000006"/>
    <n v="1"/>
  </r>
  <r>
    <x v="148"/>
    <x v="1"/>
    <s v="2022-2023"/>
    <x v="0"/>
    <x v="54"/>
    <x v="4"/>
    <x v="4"/>
    <n v="3030"/>
    <x v="0"/>
    <x v="7"/>
    <x v="1"/>
    <x v="1"/>
    <n v="786.16000000000008"/>
    <n v="1"/>
  </r>
  <r>
    <x v="522"/>
    <x v="0"/>
    <s v="2023-2024"/>
    <x v="0"/>
    <x v="52"/>
    <x v="3"/>
    <x v="3"/>
    <n v="4053"/>
    <x v="0"/>
    <x v="10"/>
    <x v="3"/>
    <x v="3"/>
    <n v="786.38000000000011"/>
    <n v="1"/>
  </r>
  <r>
    <x v="288"/>
    <x v="1"/>
    <s v="2022-2023"/>
    <x v="0"/>
    <x v="18"/>
    <x v="6"/>
    <x v="6"/>
    <n v="5168"/>
    <x v="0"/>
    <x v="13"/>
    <x v="9"/>
    <x v="9"/>
    <n v="786.86"/>
    <n v="1"/>
  </r>
  <r>
    <x v="437"/>
    <x v="1"/>
    <s v="2022-2023"/>
    <x v="1"/>
    <x v="85"/>
    <x v="0"/>
    <x v="0"/>
    <n v="6530"/>
    <x v="0"/>
    <x v="20"/>
    <x v="7"/>
    <x v="7"/>
    <n v="787.08000000000015"/>
    <n v="1"/>
  </r>
  <r>
    <x v="30"/>
    <x v="1"/>
    <s v="2022-2023"/>
    <x v="0"/>
    <x v="26"/>
    <x v="0"/>
    <x v="0"/>
    <n v="6280"/>
    <x v="0"/>
    <x v="14"/>
    <x v="3"/>
    <x v="3"/>
    <n v="787.31999999999994"/>
    <n v="1"/>
  </r>
  <r>
    <x v="554"/>
    <x v="0"/>
    <s v="2023-2024"/>
    <x v="0"/>
    <x v="74"/>
    <x v="1"/>
    <x v="1"/>
    <n v="2485"/>
    <x v="0"/>
    <x v="1"/>
    <x v="0"/>
    <x v="0"/>
    <n v="787.88"/>
    <n v="1"/>
  </r>
  <r>
    <x v="371"/>
    <x v="2"/>
    <s v="2024-2025"/>
    <x v="0"/>
    <x v="63"/>
    <x v="1"/>
    <x v="1"/>
    <n v="2015"/>
    <x v="0"/>
    <x v="5"/>
    <x v="7"/>
    <x v="7"/>
    <n v="789.65"/>
    <n v="1"/>
  </r>
  <r>
    <x v="423"/>
    <x v="1"/>
    <s v="2022-2023"/>
    <x v="1"/>
    <x v="65"/>
    <x v="1"/>
    <x v="1"/>
    <n v="2131"/>
    <x v="0"/>
    <x v="4"/>
    <x v="7"/>
    <x v="7"/>
    <n v="791.38999999999987"/>
    <n v="1"/>
  </r>
  <r>
    <x v="593"/>
    <x v="0"/>
    <s v="2023-2024"/>
    <x v="0"/>
    <x v="36"/>
    <x v="4"/>
    <x v="4"/>
    <n v="3148"/>
    <x v="0"/>
    <x v="6"/>
    <x v="7"/>
    <x v="7"/>
    <n v="791.57"/>
    <n v="1"/>
  </r>
  <r>
    <x v="409"/>
    <x v="0"/>
    <s v="2023-2024"/>
    <x v="0"/>
    <x v="10"/>
    <x v="4"/>
    <x v="4"/>
    <n v="3551"/>
    <x v="0"/>
    <x v="8"/>
    <x v="4"/>
    <x v="4"/>
    <n v="792.04999999999984"/>
    <n v="1"/>
  </r>
  <r>
    <x v="166"/>
    <x v="0"/>
    <s v="2023-2024"/>
    <x v="0"/>
    <x v="67"/>
    <x v="3"/>
    <x v="3"/>
    <n v="4551"/>
    <x v="0"/>
    <x v="15"/>
    <x v="7"/>
    <x v="7"/>
    <n v="795.31000000000006"/>
    <n v="1"/>
  </r>
  <r>
    <x v="578"/>
    <x v="2"/>
    <s v="2024-2025"/>
    <x v="0"/>
    <x v="18"/>
    <x v="6"/>
    <x v="6"/>
    <n v="5168"/>
    <x v="0"/>
    <x v="13"/>
    <x v="7"/>
    <x v="7"/>
    <n v="795.65"/>
    <n v="1"/>
  </r>
  <r>
    <x v="158"/>
    <x v="0"/>
    <s v="2023-2024"/>
    <x v="1"/>
    <x v="81"/>
    <x v="3"/>
    <x v="3"/>
    <n v="4680"/>
    <x v="0"/>
    <x v="17"/>
    <x v="4"/>
    <x v="4"/>
    <n v="796.52"/>
    <n v="1"/>
  </r>
  <r>
    <x v="247"/>
    <x v="2"/>
    <s v="2024-2025"/>
    <x v="0"/>
    <x v="23"/>
    <x v="1"/>
    <x v="1"/>
    <n v="2650"/>
    <x v="0"/>
    <x v="11"/>
    <x v="7"/>
    <x v="7"/>
    <n v="796.76000000000033"/>
    <n v="1"/>
  </r>
  <r>
    <x v="234"/>
    <x v="2"/>
    <s v="2024-2025"/>
    <x v="0"/>
    <x v="59"/>
    <x v="3"/>
    <x v="3"/>
    <n v="4509"/>
    <x v="0"/>
    <x v="3"/>
    <x v="3"/>
    <x v="3"/>
    <n v="797.2"/>
    <n v="1"/>
  </r>
  <r>
    <x v="342"/>
    <x v="0"/>
    <s v="2023-2024"/>
    <x v="1"/>
    <x v="89"/>
    <x v="4"/>
    <x v="4"/>
    <n v="3136"/>
    <x v="0"/>
    <x v="6"/>
    <x v="4"/>
    <x v="4"/>
    <n v="797.62"/>
    <n v="1"/>
  </r>
  <r>
    <x v="345"/>
    <x v="1"/>
    <s v="2022-2023"/>
    <x v="0"/>
    <x v="5"/>
    <x v="1"/>
    <x v="1"/>
    <n v="2067"/>
    <x v="0"/>
    <x v="5"/>
    <x v="6"/>
    <x v="6"/>
    <n v="797.75000000000011"/>
    <n v="1"/>
  </r>
  <r>
    <x v="10"/>
    <x v="0"/>
    <s v="2023-2024"/>
    <x v="0"/>
    <x v="47"/>
    <x v="1"/>
    <x v="1"/>
    <n v="2101"/>
    <x v="0"/>
    <x v="4"/>
    <x v="2"/>
    <x v="2"/>
    <n v="798.23"/>
    <n v="1"/>
  </r>
  <r>
    <x v="718"/>
    <x v="0"/>
    <s v="2023-2024"/>
    <x v="0"/>
    <x v="19"/>
    <x v="1"/>
    <x v="1"/>
    <n v="2800"/>
    <x v="0"/>
    <x v="11"/>
    <x v="5"/>
    <x v="5"/>
    <n v="798.24"/>
    <n v="1"/>
  </r>
  <r>
    <x v="354"/>
    <x v="1"/>
    <s v="2022-2023"/>
    <x v="0"/>
    <x v="92"/>
    <x v="3"/>
    <x v="3"/>
    <n v="4305"/>
    <x v="0"/>
    <x v="3"/>
    <x v="1"/>
    <x v="1"/>
    <n v="798.52"/>
    <n v="1"/>
  </r>
  <r>
    <x v="111"/>
    <x v="0"/>
    <s v="2023-2024"/>
    <x v="1"/>
    <x v="4"/>
    <x v="1"/>
    <x v="1"/>
    <n v="2154"/>
    <x v="0"/>
    <x v="4"/>
    <x v="7"/>
    <x v="7"/>
    <n v="799.67"/>
    <n v="1"/>
  </r>
  <r>
    <x v="293"/>
    <x v="0"/>
    <s v="2023-2024"/>
    <x v="0"/>
    <x v="56"/>
    <x v="1"/>
    <x v="1"/>
    <n v="2795"/>
    <x v="0"/>
    <x v="11"/>
    <x v="4"/>
    <x v="4"/>
    <n v="800.1"/>
    <n v="1"/>
  </r>
  <r>
    <x v="636"/>
    <x v="0"/>
    <s v="2023-2024"/>
    <x v="0"/>
    <x v="36"/>
    <x v="4"/>
    <x v="4"/>
    <n v="3148"/>
    <x v="0"/>
    <x v="6"/>
    <x v="6"/>
    <x v="6"/>
    <n v="800.23"/>
    <n v="1"/>
  </r>
  <r>
    <x v="110"/>
    <x v="2"/>
    <s v="2024-2025"/>
    <x v="0"/>
    <x v="93"/>
    <x v="4"/>
    <x v="4"/>
    <n v="3915"/>
    <x v="0"/>
    <x v="16"/>
    <x v="1"/>
    <x v="1"/>
    <n v="801.37"/>
    <n v="1"/>
  </r>
  <r>
    <x v="253"/>
    <x v="0"/>
    <s v="2023-2024"/>
    <x v="0"/>
    <x v="26"/>
    <x v="0"/>
    <x v="0"/>
    <n v="6280"/>
    <x v="0"/>
    <x v="14"/>
    <x v="6"/>
    <x v="6"/>
    <n v="801.48000000000013"/>
    <n v="1"/>
  </r>
  <r>
    <x v="696"/>
    <x v="1"/>
    <s v="2022-2023"/>
    <x v="0"/>
    <x v="20"/>
    <x v="4"/>
    <x v="4"/>
    <n v="3429"/>
    <x v="0"/>
    <x v="8"/>
    <x v="5"/>
    <x v="5"/>
    <n v="801.68000000000006"/>
    <n v="1"/>
  </r>
  <r>
    <x v="482"/>
    <x v="2"/>
    <s v="2024-2025"/>
    <x v="0"/>
    <x v="34"/>
    <x v="4"/>
    <x v="4"/>
    <n v="3018"/>
    <x v="0"/>
    <x v="7"/>
    <x v="7"/>
    <x v="7"/>
    <n v="801.97"/>
    <n v="1"/>
  </r>
  <r>
    <x v="163"/>
    <x v="0"/>
    <s v="2023-2024"/>
    <x v="0"/>
    <x v="87"/>
    <x v="2"/>
    <x v="2"/>
    <n v="2609"/>
    <x v="0"/>
    <x v="2"/>
    <x v="4"/>
    <x v="4"/>
    <n v="802.67"/>
    <n v="1"/>
  </r>
  <r>
    <x v="142"/>
    <x v="1"/>
    <s v="2022-2023"/>
    <x v="1"/>
    <x v="6"/>
    <x v="0"/>
    <x v="0"/>
    <n v="6010"/>
    <x v="0"/>
    <x v="0"/>
    <x v="4"/>
    <x v="4"/>
    <n v="802.75000000000011"/>
    <n v="1"/>
  </r>
  <r>
    <x v="126"/>
    <x v="0"/>
    <s v="2023-2024"/>
    <x v="1"/>
    <x v="35"/>
    <x v="3"/>
    <x v="3"/>
    <n v="4558"/>
    <x v="0"/>
    <x v="15"/>
    <x v="3"/>
    <x v="3"/>
    <n v="803.27"/>
    <n v="1"/>
  </r>
  <r>
    <x v="720"/>
    <x v="0"/>
    <s v="2023-2024"/>
    <x v="1"/>
    <x v="96"/>
    <x v="4"/>
    <x v="4"/>
    <n v="3690"/>
    <x v="0"/>
    <x v="16"/>
    <x v="9"/>
    <x v="9"/>
    <n v="803.61999999999989"/>
    <n v="1"/>
  </r>
  <r>
    <x v="507"/>
    <x v="0"/>
    <s v="2023-2024"/>
    <x v="0"/>
    <x v="53"/>
    <x v="3"/>
    <x v="3"/>
    <n v="4119"/>
    <x v="0"/>
    <x v="10"/>
    <x v="3"/>
    <x v="3"/>
    <n v="803.81"/>
    <n v="1"/>
  </r>
  <r>
    <x v="190"/>
    <x v="1"/>
    <s v="2022-2023"/>
    <x v="0"/>
    <x v="53"/>
    <x v="3"/>
    <x v="3"/>
    <n v="4119"/>
    <x v="0"/>
    <x v="10"/>
    <x v="7"/>
    <x v="7"/>
    <n v="807.66999999999985"/>
    <n v="1"/>
  </r>
  <r>
    <x v="625"/>
    <x v="0"/>
    <s v="2023-2024"/>
    <x v="0"/>
    <x v="9"/>
    <x v="4"/>
    <x v="4"/>
    <n v="3076"/>
    <x v="0"/>
    <x v="7"/>
    <x v="9"/>
    <x v="9"/>
    <n v="808.07"/>
    <n v="1"/>
  </r>
  <r>
    <x v="56"/>
    <x v="2"/>
    <s v="2024-2025"/>
    <x v="0"/>
    <x v="33"/>
    <x v="4"/>
    <x v="4"/>
    <n v="3280"/>
    <x v="0"/>
    <x v="8"/>
    <x v="3"/>
    <x v="3"/>
    <n v="809.27"/>
    <n v="1"/>
  </r>
  <r>
    <x v="258"/>
    <x v="0"/>
    <s v="2023-2024"/>
    <x v="0"/>
    <x v="54"/>
    <x v="4"/>
    <x v="4"/>
    <n v="3030"/>
    <x v="0"/>
    <x v="7"/>
    <x v="1"/>
    <x v="1"/>
    <n v="809.31000000000006"/>
    <n v="1"/>
  </r>
  <r>
    <x v="170"/>
    <x v="0"/>
    <s v="2023-2024"/>
    <x v="1"/>
    <x v="40"/>
    <x v="4"/>
    <x v="4"/>
    <n v="3353"/>
    <x v="0"/>
    <x v="8"/>
    <x v="3"/>
    <x v="3"/>
    <n v="809.47"/>
    <n v="1"/>
  </r>
  <r>
    <x v="95"/>
    <x v="1"/>
    <s v="2022-2023"/>
    <x v="0"/>
    <x v="46"/>
    <x v="3"/>
    <x v="3"/>
    <n v="4740"/>
    <x v="0"/>
    <x v="17"/>
    <x v="3"/>
    <x v="3"/>
    <n v="811.31"/>
    <n v="1"/>
  </r>
  <r>
    <x v="631"/>
    <x v="2"/>
    <s v="2024-2025"/>
    <x v="1"/>
    <x v="11"/>
    <x v="5"/>
    <x v="5"/>
    <n v="7010"/>
    <x v="0"/>
    <x v="9"/>
    <x v="4"/>
    <x v="4"/>
    <n v="812.18999999999994"/>
    <n v="1"/>
  </r>
  <r>
    <x v="142"/>
    <x v="1"/>
    <s v="2022-2023"/>
    <x v="0"/>
    <x v="59"/>
    <x v="3"/>
    <x v="3"/>
    <n v="4509"/>
    <x v="0"/>
    <x v="3"/>
    <x v="4"/>
    <x v="4"/>
    <n v="813.89"/>
    <n v="1"/>
  </r>
  <r>
    <x v="678"/>
    <x v="1"/>
    <s v="2022-2023"/>
    <x v="0"/>
    <x v="29"/>
    <x v="4"/>
    <x v="4"/>
    <n v="3500"/>
    <x v="0"/>
    <x v="8"/>
    <x v="1"/>
    <x v="1"/>
    <n v="815.31"/>
    <n v="1"/>
  </r>
  <r>
    <x v="722"/>
    <x v="0"/>
    <s v="2023-2024"/>
    <x v="0"/>
    <x v="84"/>
    <x v="3"/>
    <x v="3"/>
    <n v="4215"/>
    <x v="0"/>
    <x v="3"/>
    <x v="7"/>
    <x v="7"/>
    <n v="815.60999999999979"/>
    <n v="1"/>
  </r>
  <r>
    <x v="712"/>
    <x v="0"/>
    <s v="2023-2024"/>
    <x v="1"/>
    <x v="38"/>
    <x v="3"/>
    <x v="3"/>
    <n v="4802"/>
    <x v="0"/>
    <x v="12"/>
    <x v="4"/>
    <x v="4"/>
    <n v="816.8900000000001"/>
    <n v="1"/>
  </r>
  <r>
    <x v="28"/>
    <x v="2"/>
    <s v="2024-2025"/>
    <x v="1"/>
    <x v="39"/>
    <x v="0"/>
    <x v="0"/>
    <n v="6330"/>
    <x v="0"/>
    <x v="14"/>
    <x v="2"/>
    <x v="2"/>
    <n v="816.98000000000013"/>
    <n v="1"/>
  </r>
  <r>
    <x v="146"/>
    <x v="2"/>
    <s v="2024-2025"/>
    <x v="0"/>
    <x v="67"/>
    <x v="3"/>
    <x v="3"/>
    <n v="4551"/>
    <x v="0"/>
    <x v="15"/>
    <x v="7"/>
    <x v="7"/>
    <n v="817.61000000000013"/>
    <n v="1"/>
  </r>
  <r>
    <x v="63"/>
    <x v="1"/>
    <s v="2022-2023"/>
    <x v="1"/>
    <x v="34"/>
    <x v="4"/>
    <x v="4"/>
    <n v="3018"/>
    <x v="0"/>
    <x v="7"/>
    <x v="9"/>
    <x v="9"/>
    <n v="817.70000000000016"/>
    <n v="1"/>
  </r>
  <r>
    <x v="696"/>
    <x v="1"/>
    <s v="2022-2023"/>
    <x v="0"/>
    <x v="52"/>
    <x v="3"/>
    <x v="3"/>
    <n v="4053"/>
    <x v="0"/>
    <x v="10"/>
    <x v="3"/>
    <x v="3"/>
    <n v="818.34"/>
    <n v="1"/>
  </r>
  <r>
    <x v="125"/>
    <x v="2"/>
    <s v="2024-2025"/>
    <x v="0"/>
    <x v="77"/>
    <x v="5"/>
    <x v="5"/>
    <n v="7018"/>
    <x v="0"/>
    <x v="9"/>
    <x v="7"/>
    <x v="7"/>
    <n v="819.13"/>
    <n v="1"/>
  </r>
  <r>
    <x v="691"/>
    <x v="2"/>
    <s v="2024-2025"/>
    <x v="0"/>
    <x v="5"/>
    <x v="1"/>
    <x v="1"/>
    <n v="2067"/>
    <x v="0"/>
    <x v="5"/>
    <x v="1"/>
    <x v="1"/>
    <n v="819.1400000000001"/>
    <n v="1"/>
  </r>
  <r>
    <x v="46"/>
    <x v="2"/>
    <s v="2024-2025"/>
    <x v="0"/>
    <x v="71"/>
    <x v="6"/>
    <x v="6"/>
    <n v="5043"/>
    <x v="0"/>
    <x v="13"/>
    <x v="4"/>
    <x v="4"/>
    <n v="819.16"/>
    <n v="1"/>
  </r>
  <r>
    <x v="332"/>
    <x v="0"/>
    <s v="2023-2024"/>
    <x v="0"/>
    <x v="26"/>
    <x v="0"/>
    <x v="0"/>
    <n v="6280"/>
    <x v="0"/>
    <x v="14"/>
    <x v="8"/>
    <x v="8"/>
    <n v="821.3599999999999"/>
    <n v="1"/>
  </r>
  <r>
    <x v="172"/>
    <x v="1"/>
    <s v="2022-2023"/>
    <x v="0"/>
    <x v="90"/>
    <x v="3"/>
    <x v="3"/>
    <n v="4700"/>
    <x v="0"/>
    <x v="17"/>
    <x v="9"/>
    <x v="9"/>
    <n v="827.26"/>
    <n v="1"/>
  </r>
  <r>
    <x v="74"/>
    <x v="2"/>
    <s v="2024-2025"/>
    <x v="0"/>
    <x v="61"/>
    <x v="6"/>
    <x v="6"/>
    <n v="5343"/>
    <x v="0"/>
    <x v="18"/>
    <x v="1"/>
    <x v="1"/>
    <n v="829.82"/>
    <n v="1"/>
  </r>
  <r>
    <x v="279"/>
    <x v="2"/>
    <s v="2024-2025"/>
    <x v="0"/>
    <x v="32"/>
    <x v="6"/>
    <x v="6"/>
    <n v="5169"/>
    <x v="0"/>
    <x v="13"/>
    <x v="9"/>
    <x v="9"/>
    <n v="833.69999999999993"/>
    <n v="1"/>
  </r>
  <r>
    <x v="278"/>
    <x v="0"/>
    <s v="2023-2024"/>
    <x v="0"/>
    <x v="67"/>
    <x v="3"/>
    <x v="3"/>
    <n v="4551"/>
    <x v="0"/>
    <x v="15"/>
    <x v="6"/>
    <x v="6"/>
    <n v="833.85"/>
    <n v="1"/>
  </r>
  <r>
    <x v="382"/>
    <x v="1"/>
    <s v="2022-2023"/>
    <x v="0"/>
    <x v="16"/>
    <x v="0"/>
    <x v="0"/>
    <n v="6030"/>
    <x v="0"/>
    <x v="0"/>
    <x v="9"/>
    <x v="9"/>
    <n v="833.92"/>
    <n v="1"/>
  </r>
  <r>
    <x v="348"/>
    <x v="1"/>
    <s v="2022-2023"/>
    <x v="0"/>
    <x v="1"/>
    <x v="1"/>
    <x v="1"/>
    <n v="2478"/>
    <x v="0"/>
    <x v="1"/>
    <x v="9"/>
    <x v="9"/>
    <n v="837.2700000000001"/>
    <n v="1"/>
  </r>
  <r>
    <x v="612"/>
    <x v="0"/>
    <s v="2023-2024"/>
    <x v="0"/>
    <x v="47"/>
    <x v="1"/>
    <x v="1"/>
    <n v="2101"/>
    <x v="0"/>
    <x v="4"/>
    <x v="7"/>
    <x v="7"/>
    <n v="837.6400000000001"/>
    <n v="1"/>
  </r>
  <r>
    <x v="283"/>
    <x v="0"/>
    <s v="2023-2024"/>
    <x v="0"/>
    <x v="7"/>
    <x v="4"/>
    <x v="4"/>
    <n v="3175"/>
    <x v="0"/>
    <x v="6"/>
    <x v="3"/>
    <x v="3"/>
    <n v="842.62"/>
    <n v="1"/>
  </r>
  <r>
    <x v="450"/>
    <x v="1"/>
    <s v="2022-2023"/>
    <x v="1"/>
    <x v="25"/>
    <x v="4"/>
    <x v="4"/>
    <n v="3550"/>
    <x v="0"/>
    <x v="8"/>
    <x v="4"/>
    <x v="4"/>
    <n v="843.84"/>
    <n v="1"/>
  </r>
  <r>
    <x v="496"/>
    <x v="2"/>
    <s v="2024-2025"/>
    <x v="0"/>
    <x v="67"/>
    <x v="3"/>
    <x v="3"/>
    <n v="4551"/>
    <x v="0"/>
    <x v="15"/>
    <x v="4"/>
    <x v="4"/>
    <n v="844.2299999999999"/>
    <n v="1"/>
  </r>
  <r>
    <x v="539"/>
    <x v="2"/>
    <s v="2024-2025"/>
    <x v="1"/>
    <x v="56"/>
    <x v="1"/>
    <x v="1"/>
    <n v="2795"/>
    <x v="0"/>
    <x v="11"/>
    <x v="1"/>
    <x v="1"/>
    <n v="844.36"/>
    <n v="1"/>
  </r>
  <r>
    <x v="363"/>
    <x v="2"/>
    <s v="2024-2025"/>
    <x v="0"/>
    <x v="53"/>
    <x v="3"/>
    <x v="3"/>
    <n v="4119"/>
    <x v="0"/>
    <x v="10"/>
    <x v="7"/>
    <x v="7"/>
    <n v="845.60000000000014"/>
    <n v="1"/>
  </r>
  <r>
    <x v="440"/>
    <x v="0"/>
    <s v="2023-2024"/>
    <x v="0"/>
    <x v="1"/>
    <x v="1"/>
    <x v="1"/>
    <n v="2478"/>
    <x v="0"/>
    <x v="1"/>
    <x v="0"/>
    <x v="0"/>
    <n v="845.82999999999993"/>
    <n v="1"/>
  </r>
  <r>
    <x v="258"/>
    <x v="0"/>
    <s v="2023-2024"/>
    <x v="0"/>
    <x v="20"/>
    <x v="4"/>
    <x v="4"/>
    <n v="3429"/>
    <x v="0"/>
    <x v="8"/>
    <x v="4"/>
    <x v="4"/>
    <n v="846.90000000000009"/>
    <n v="1"/>
  </r>
  <r>
    <x v="381"/>
    <x v="0"/>
    <s v="2023-2024"/>
    <x v="0"/>
    <x v="23"/>
    <x v="1"/>
    <x v="1"/>
    <n v="2650"/>
    <x v="0"/>
    <x v="11"/>
    <x v="5"/>
    <x v="5"/>
    <n v="847.17"/>
    <n v="1"/>
  </r>
  <r>
    <x v="723"/>
    <x v="0"/>
    <s v="2023-2024"/>
    <x v="0"/>
    <x v="25"/>
    <x v="4"/>
    <x v="4"/>
    <n v="3550"/>
    <x v="0"/>
    <x v="8"/>
    <x v="1"/>
    <x v="1"/>
    <n v="848.59"/>
    <n v="1"/>
  </r>
  <r>
    <x v="392"/>
    <x v="2"/>
    <s v="2024-2025"/>
    <x v="1"/>
    <x v="17"/>
    <x v="3"/>
    <x v="3"/>
    <n v="4825"/>
    <x v="0"/>
    <x v="12"/>
    <x v="9"/>
    <x v="9"/>
    <n v="848.81999999999994"/>
    <n v="1"/>
  </r>
  <r>
    <x v="161"/>
    <x v="0"/>
    <s v="2023-2024"/>
    <x v="0"/>
    <x v="53"/>
    <x v="3"/>
    <x v="3"/>
    <n v="4119"/>
    <x v="0"/>
    <x v="10"/>
    <x v="2"/>
    <x v="2"/>
    <n v="850.43000000000006"/>
    <n v="1"/>
  </r>
  <r>
    <x v="609"/>
    <x v="0"/>
    <s v="2023-2024"/>
    <x v="0"/>
    <x v="17"/>
    <x v="3"/>
    <x v="3"/>
    <n v="4825"/>
    <x v="0"/>
    <x v="12"/>
    <x v="1"/>
    <x v="1"/>
    <n v="850.7299999999999"/>
    <n v="1"/>
  </r>
  <r>
    <x v="89"/>
    <x v="0"/>
    <s v="2023-2024"/>
    <x v="1"/>
    <x v="21"/>
    <x v="3"/>
    <x v="3"/>
    <n v="4012"/>
    <x v="0"/>
    <x v="10"/>
    <x v="1"/>
    <x v="1"/>
    <n v="852.90000000000009"/>
    <n v="1"/>
  </r>
  <r>
    <x v="448"/>
    <x v="0"/>
    <s v="2023-2024"/>
    <x v="1"/>
    <x v="34"/>
    <x v="4"/>
    <x v="4"/>
    <n v="3018"/>
    <x v="0"/>
    <x v="7"/>
    <x v="0"/>
    <x v="0"/>
    <n v="853.53"/>
    <n v="1"/>
  </r>
  <r>
    <x v="493"/>
    <x v="1"/>
    <s v="2022-2023"/>
    <x v="0"/>
    <x v="28"/>
    <x v="1"/>
    <x v="1"/>
    <n v="2830"/>
    <x v="0"/>
    <x v="11"/>
    <x v="6"/>
    <x v="6"/>
    <n v="855.37000000000012"/>
    <n v="1"/>
  </r>
  <r>
    <x v="198"/>
    <x v="2"/>
    <s v="2024-2025"/>
    <x v="0"/>
    <x v="30"/>
    <x v="4"/>
    <x v="4"/>
    <n v="3131"/>
    <x v="0"/>
    <x v="6"/>
    <x v="4"/>
    <x v="4"/>
    <n v="858.84"/>
    <n v="1"/>
  </r>
  <r>
    <x v="323"/>
    <x v="0"/>
    <s v="2023-2024"/>
    <x v="1"/>
    <x v="40"/>
    <x v="4"/>
    <x v="4"/>
    <n v="3353"/>
    <x v="0"/>
    <x v="8"/>
    <x v="7"/>
    <x v="7"/>
    <n v="858.88999999999987"/>
    <n v="1"/>
  </r>
  <r>
    <x v="304"/>
    <x v="1"/>
    <s v="2022-2023"/>
    <x v="1"/>
    <x v="95"/>
    <x v="7"/>
    <x v="7"/>
    <n v="870"/>
    <x v="0"/>
    <x v="19"/>
    <x v="9"/>
    <x v="9"/>
    <n v="858.9"/>
    <n v="1"/>
  </r>
  <r>
    <x v="629"/>
    <x v="1"/>
    <s v="2022-2023"/>
    <x v="0"/>
    <x v="90"/>
    <x v="3"/>
    <x v="3"/>
    <n v="4700"/>
    <x v="0"/>
    <x v="17"/>
    <x v="5"/>
    <x v="5"/>
    <n v="858.96"/>
    <n v="1"/>
  </r>
  <r>
    <x v="54"/>
    <x v="0"/>
    <s v="2023-2024"/>
    <x v="0"/>
    <x v="27"/>
    <x v="4"/>
    <x v="4"/>
    <n v="3066"/>
    <x v="0"/>
    <x v="7"/>
    <x v="3"/>
    <x v="3"/>
    <n v="860.88000000000011"/>
    <n v="1"/>
  </r>
  <r>
    <x v="522"/>
    <x v="0"/>
    <s v="2023-2024"/>
    <x v="0"/>
    <x v="73"/>
    <x v="6"/>
    <x v="6"/>
    <n v="5607"/>
    <x v="0"/>
    <x v="18"/>
    <x v="9"/>
    <x v="9"/>
    <n v="861.81999999999994"/>
    <n v="1"/>
  </r>
  <r>
    <x v="625"/>
    <x v="0"/>
    <s v="2023-2024"/>
    <x v="0"/>
    <x v="4"/>
    <x v="1"/>
    <x v="1"/>
    <n v="2154"/>
    <x v="0"/>
    <x v="4"/>
    <x v="7"/>
    <x v="7"/>
    <n v="865.65999999999985"/>
    <n v="1"/>
  </r>
  <r>
    <x v="678"/>
    <x v="1"/>
    <s v="2022-2023"/>
    <x v="0"/>
    <x v="76"/>
    <x v="1"/>
    <x v="1"/>
    <n v="2031"/>
    <x v="0"/>
    <x v="5"/>
    <x v="3"/>
    <x v="3"/>
    <n v="866.43000000000006"/>
    <n v="1"/>
  </r>
  <r>
    <x v="33"/>
    <x v="2"/>
    <s v="2024-2025"/>
    <x v="0"/>
    <x v="16"/>
    <x v="0"/>
    <x v="0"/>
    <n v="6030"/>
    <x v="0"/>
    <x v="0"/>
    <x v="5"/>
    <x v="5"/>
    <n v="866.95"/>
    <n v="1"/>
  </r>
  <r>
    <x v="198"/>
    <x v="2"/>
    <s v="2024-2025"/>
    <x v="0"/>
    <x v="67"/>
    <x v="3"/>
    <x v="3"/>
    <n v="4551"/>
    <x v="0"/>
    <x v="15"/>
    <x v="3"/>
    <x v="3"/>
    <n v="869.43000000000006"/>
    <n v="1"/>
  </r>
  <r>
    <x v="273"/>
    <x v="1"/>
    <s v="2022-2023"/>
    <x v="1"/>
    <x v="38"/>
    <x v="3"/>
    <x v="3"/>
    <n v="4802"/>
    <x v="0"/>
    <x v="12"/>
    <x v="5"/>
    <x v="5"/>
    <n v="870.44999999999993"/>
    <n v="1"/>
  </r>
  <r>
    <x v="619"/>
    <x v="0"/>
    <s v="2023-2024"/>
    <x v="0"/>
    <x v="58"/>
    <x v="0"/>
    <x v="0"/>
    <n v="6027"/>
    <x v="0"/>
    <x v="0"/>
    <x v="4"/>
    <x v="4"/>
    <n v="870.48"/>
    <n v="1"/>
  </r>
  <r>
    <x v="379"/>
    <x v="2"/>
    <s v="2024-2025"/>
    <x v="0"/>
    <x v="48"/>
    <x v="3"/>
    <x v="3"/>
    <n v="4566"/>
    <x v="0"/>
    <x v="15"/>
    <x v="0"/>
    <x v="0"/>
    <n v="872.49000000000012"/>
    <n v="1"/>
  </r>
  <r>
    <x v="645"/>
    <x v="0"/>
    <s v="2023-2024"/>
    <x v="0"/>
    <x v="84"/>
    <x v="3"/>
    <x v="3"/>
    <n v="4215"/>
    <x v="0"/>
    <x v="3"/>
    <x v="3"/>
    <x v="3"/>
    <n v="872.91000000000008"/>
    <n v="1"/>
  </r>
  <r>
    <x v="292"/>
    <x v="0"/>
    <s v="2023-2024"/>
    <x v="0"/>
    <x v="67"/>
    <x v="3"/>
    <x v="3"/>
    <n v="4551"/>
    <x v="0"/>
    <x v="15"/>
    <x v="9"/>
    <x v="9"/>
    <n v="873.34"/>
    <n v="1"/>
  </r>
  <r>
    <x v="286"/>
    <x v="0"/>
    <s v="2023-2024"/>
    <x v="1"/>
    <x v="35"/>
    <x v="3"/>
    <x v="3"/>
    <n v="4558"/>
    <x v="0"/>
    <x v="15"/>
    <x v="9"/>
    <x v="9"/>
    <n v="873.59"/>
    <n v="1"/>
  </r>
  <r>
    <x v="370"/>
    <x v="2"/>
    <s v="2024-2025"/>
    <x v="0"/>
    <x v="47"/>
    <x v="1"/>
    <x v="1"/>
    <n v="2101"/>
    <x v="0"/>
    <x v="4"/>
    <x v="7"/>
    <x v="7"/>
    <n v="875"/>
    <n v="1"/>
  </r>
  <r>
    <x v="492"/>
    <x v="1"/>
    <s v="2022-2023"/>
    <x v="1"/>
    <x v="38"/>
    <x v="3"/>
    <x v="3"/>
    <n v="4802"/>
    <x v="0"/>
    <x v="12"/>
    <x v="4"/>
    <x v="4"/>
    <n v="876.85"/>
    <n v="1"/>
  </r>
  <r>
    <x v="269"/>
    <x v="1"/>
    <s v="2022-2023"/>
    <x v="0"/>
    <x v="80"/>
    <x v="0"/>
    <x v="0"/>
    <n v="6109"/>
    <x v="0"/>
    <x v="14"/>
    <x v="9"/>
    <x v="9"/>
    <n v="877.06999999999994"/>
    <n v="1"/>
  </r>
  <r>
    <x v="39"/>
    <x v="0"/>
    <s v="2023-2024"/>
    <x v="0"/>
    <x v="76"/>
    <x v="1"/>
    <x v="1"/>
    <n v="2031"/>
    <x v="0"/>
    <x v="5"/>
    <x v="2"/>
    <x v="2"/>
    <n v="878.53"/>
    <n v="1"/>
  </r>
  <r>
    <x v="445"/>
    <x v="0"/>
    <s v="2023-2024"/>
    <x v="0"/>
    <x v="82"/>
    <x v="3"/>
    <x v="3"/>
    <n v="4655"/>
    <x v="0"/>
    <x v="17"/>
    <x v="9"/>
    <x v="9"/>
    <n v="879.85"/>
    <n v="1"/>
  </r>
  <r>
    <x v="135"/>
    <x v="0"/>
    <s v="2023-2024"/>
    <x v="0"/>
    <x v="37"/>
    <x v="1"/>
    <x v="1"/>
    <n v="2750"/>
    <x v="0"/>
    <x v="11"/>
    <x v="9"/>
    <x v="9"/>
    <n v="879.87"/>
    <n v="1"/>
  </r>
  <r>
    <x v="512"/>
    <x v="0"/>
    <s v="2023-2024"/>
    <x v="0"/>
    <x v="72"/>
    <x v="4"/>
    <x v="4"/>
    <n v="3931"/>
    <x v="0"/>
    <x v="16"/>
    <x v="1"/>
    <x v="1"/>
    <n v="882.53"/>
    <n v="1"/>
  </r>
  <r>
    <x v="84"/>
    <x v="2"/>
    <s v="2024-2025"/>
    <x v="0"/>
    <x v="35"/>
    <x v="3"/>
    <x v="3"/>
    <n v="4558"/>
    <x v="0"/>
    <x v="15"/>
    <x v="7"/>
    <x v="7"/>
    <n v="882.84"/>
    <n v="1"/>
  </r>
  <r>
    <x v="473"/>
    <x v="1"/>
    <s v="2022-2023"/>
    <x v="0"/>
    <x v="30"/>
    <x v="4"/>
    <x v="4"/>
    <n v="3131"/>
    <x v="0"/>
    <x v="6"/>
    <x v="4"/>
    <x v="4"/>
    <n v="884.31999999999994"/>
    <n v="1"/>
  </r>
  <r>
    <x v="310"/>
    <x v="0"/>
    <s v="2023-2024"/>
    <x v="0"/>
    <x v="59"/>
    <x v="3"/>
    <x v="3"/>
    <n v="4509"/>
    <x v="0"/>
    <x v="3"/>
    <x v="7"/>
    <x v="7"/>
    <n v="886.66999999999973"/>
    <n v="1"/>
  </r>
  <r>
    <x v="596"/>
    <x v="0"/>
    <s v="2023-2024"/>
    <x v="1"/>
    <x v="6"/>
    <x v="0"/>
    <x v="0"/>
    <n v="6010"/>
    <x v="0"/>
    <x v="0"/>
    <x v="1"/>
    <x v="1"/>
    <n v="887.64"/>
    <n v="1"/>
  </r>
  <r>
    <x v="698"/>
    <x v="2"/>
    <s v="2024-2025"/>
    <x v="0"/>
    <x v="69"/>
    <x v="4"/>
    <x v="4"/>
    <n v="3199"/>
    <x v="0"/>
    <x v="6"/>
    <x v="3"/>
    <x v="3"/>
    <n v="887.92999999999984"/>
    <n v="1"/>
  </r>
  <r>
    <x v="291"/>
    <x v="2"/>
    <s v="2024-2025"/>
    <x v="0"/>
    <x v="61"/>
    <x v="6"/>
    <x v="6"/>
    <n v="5343"/>
    <x v="0"/>
    <x v="18"/>
    <x v="1"/>
    <x v="1"/>
    <n v="888.10000000000014"/>
    <n v="1"/>
  </r>
  <r>
    <x v="91"/>
    <x v="0"/>
    <s v="2023-2024"/>
    <x v="0"/>
    <x v="19"/>
    <x v="1"/>
    <x v="1"/>
    <n v="2800"/>
    <x v="0"/>
    <x v="11"/>
    <x v="8"/>
    <x v="8"/>
    <n v="891.40000000000009"/>
    <n v="1"/>
  </r>
  <r>
    <x v="661"/>
    <x v="0"/>
    <s v="2023-2024"/>
    <x v="0"/>
    <x v="60"/>
    <x v="1"/>
    <x v="1"/>
    <n v="2541"/>
    <x v="0"/>
    <x v="2"/>
    <x v="3"/>
    <x v="3"/>
    <n v="892.11000000000013"/>
    <n v="1"/>
  </r>
  <r>
    <x v="333"/>
    <x v="1"/>
    <s v="2022-2023"/>
    <x v="0"/>
    <x v="77"/>
    <x v="5"/>
    <x v="5"/>
    <n v="7018"/>
    <x v="0"/>
    <x v="9"/>
    <x v="0"/>
    <x v="0"/>
    <n v="893.23"/>
    <n v="1"/>
  </r>
  <r>
    <x v="634"/>
    <x v="1"/>
    <s v="2022-2023"/>
    <x v="0"/>
    <x v="66"/>
    <x v="3"/>
    <x v="3"/>
    <n v="4883"/>
    <x v="0"/>
    <x v="12"/>
    <x v="9"/>
    <x v="9"/>
    <n v="893.95"/>
    <n v="1"/>
  </r>
  <r>
    <x v="328"/>
    <x v="2"/>
    <s v="2024-2025"/>
    <x v="0"/>
    <x v="2"/>
    <x v="2"/>
    <x v="2"/>
    <n v="2617"/>
    <x v="0"/>
    <x v="2"/>
    <x v="5"/>
    <x v="5"/>
    <n v="893.98999999999978"/>
    <n v="1"/>
  </r>
  <r>
    <x v="161"/>
    <x v="0"/>
    <s v="2023-2024"/>
    <x v="0"/>
    <x v="15"/>
    <x v="1"/>
    <x v="1"/>
    <n v="2020"/>
    <x v="0"/>
    <x v="5"/>
    <x v="9"/>
    <x v="9"/>
    <n v="894.97"/>
    <n v="1"/>
  </r>
  <r>
    <x v="633"/>
    <x v="1"/>
    <s v="2022-2023"/>
    <x v="1"/>
    <x v="44"/>
    <x v="4"/>
    <x v="4"/>
    <n v="3977"/>
    <x v="0"/>
    <x v="16"/>
    <x v="4"/>
    <x v="4"/>
    <n v="895.24"/>
    <n v="1"/>
  </r>
  <r>
    <x v="18"/>
    <x v="0"/>
    <s v="2023-2024"/>
    <x v="0"/>
    <x v="85"/>
    <x v="0"/>
    <x v="0"/>
    <n v="6530"/>
    <x v="0"/>
    <x v="20"/>
    <x v="3"/>
    <x v="3"/>
    <n v="895.92000000000007"/>
    <n v="1"/>
  </r>
  <r>
    <x v="708"/>
    <x v="1"/>
    <s v="2022-2023"/>
    <x v="0"/>
    <x v="10"/>
    <x v="4"/>
    <x v="4"/>
    <n v="3551"/>
    <x v="0"/>
    <x v="8"/>
    <x v="2"/>
    <x v="2"/>
    <n v="896.08"/>
    <n v="1"/>
  </r>
  <r>
    <x v="469"/>
    <x v="1"/>
    <s v="2022-2023"/>
    <x v="0"/>
    <x v="76"/>
    <x v="1"/>
    <x v="1"/>
    <n v="2031"/>
    <x v="0"/>
    <x v="5"/>
    <x v="4"/>
    <x v="4"/>
    <n v="898.7"/>
    <n v="1"/>
  </r>
  <r>
    <x v="182"/>
    <x v="1"/>
    <s v="2022-2023"/>
    <x v="1"/>
    <x v="0"/>
    <x v="0"/>
    <x v="0"/>
    <n v="6021"/>
    <x v="0"/>
    <x v="0"/>
    <x v="9"/>
    <x v="9"/>
    <n v="898.84"/>
    <n v="1"/>
  </r>
  <r>
    <x v="711"/>
    <x v="2"/>
    <s v="2024-2025"/>
    <x v="0"/>
    <x v="91"/>
    <x v="1"/>
    <x v="1"/>
    <n v="2064"/>
    <x v="0"/>
    <x v="5"/>
    <x v="9"/>
    <x v="9"/>
    <n v="898.8599999999999"/>
    <n v="1"/>
  </r>
  <r>
    <x v="69"/>
    <x v="0"/>
    <s v="2023-2024"/>
    <x v="1"/>
    <x v="66"/>
    <x v="3"/>
    <x v="3"/>
    <n v="4883"/>
    <x v="0"/>
    <x v="12"/>
    <x v="9"/>
    <x v="9"/>
    <n v="899.55"/>
    <n v="1"/>
  </r>
  <r>
    <x v="688"/>
    <x v="0"/>
    <s v="2023-2024"/>
    <x v="1"/>
    <x v="25"/>
    <x v="4"/>
    <x v="4"/>
    <n v="3550"/>
    <x v="0"/>
    <x v="8"/>
    <x v="2"/>
    <x v="2"/>
    <n v="901.28999999999985"/>
    <n v="1"/>
  </r>
  <r>
    <x v="713"/>
    <x v="2"/>
    <s v="2024-2025"/>
    <x v="0"/>
    <x v="84"/>
    <x v="3"/>
    <x v="3"/>
    <n v="4215"/>
    <x v="0"/>
    <x v="3"/>
    <x v="6"/>
    <x v="6"/>
    <n v="902.49"/>
    <n v="1"/>
  </r>
  <r>
    <x v="357"/>
    <x v="0"/>
    <s v="2023-2024"/>
    <x v="0"/>
    <x v="7"/>
    <x v="4"/>
    <x v="4"/>
    <n v="3175"/>
    <x v="0"/>
    <x v="6"/>
    <x v="9"/>
    <x v="9"/>
    <n v="903.78"/>
    <n v="1"/>
  </r>
  <r>
    <x v="143"/>
    <x v="2"/>
    <s v="2024-2025"/>
    <x v="1"/>
    <x v="25"/>
    <x v="4"/>
    <x v="4"/>
    <n v="3550"/>
    <x v="0"/>
    <x v="8"/>
    <x v="8"/>
    <x v="8"/>
    <n v="903.89"/>
    <n v="1"/>
  </r>
  <r>
    <x v="721"/>
    <x v="0"/>
    <s v="2023-2024"/>
    <x v="0"/>
    <x v="43"/>
    <x v="1"/>
    <x v="1"/>
    <n v="2560"/>
    <x v="0"/>
    <x v="2"/>
    <x v="2"/>
    <x v="2"/>
    <n v="903.99"/>
    <n v="1"/>
  </r>
  <r>
    <x v="292"/>
    <x v="0"/>
    <s v="2023-2024"/>
    <x v="1"/>
    <x v="44"/>
    <x v="4"/>
    <x v="4"/>
    <n v="3977"/>
    <x v="0"/>
    <x v="16"/>
    <x v="0"/>
    <x v="0"/>
    <n v="906.07999999999993"/>
    <n v="1"/>
  </r>
  <r>
    <x v="508"/>
    <x v="0"/>
    <s v="2023-2024"/>
    <x v="1"/>
    <x v="85"/>
    <x v="0"/>
    <x v="0"/>
    <n v="6530"/>
    <x v="0"/>
    <x v="20"/>
    <x v="3"/>
    <x v="3"/>
    <n v="908.5100000000001"/>
    <n v="1"/>
  </r>
  <r>
    <x v="77"/>
    <x v="1"/>
    <s v="2022-2023"/>
    <x v="0"/>
    <x v="90"/>
    <x v="3"/>
    <x v="3"/>
    <n v="4700"/>
    <x v="0"/>
    <x v="17"/>
    <x v="0"/>
    <x v="0"/>
    <n v="912.27"/>
    <n v="1"/>
  </r>
  <r>
    <x v="288"/>
    <x v="1"/>
    <s v="2022-2023"/>
    <x v="0"/>
    <x v="3"/>
    <x v="3"/>
    <x v="3"/>
    <n v="4220"/>
    <x v="0"/>
    <x v="3"/>
    <x v="7"/>
    <x v="7"/>
    <n v="915.31999999999982"/>
    <n v="1"/>
  </r>
  <r>
    <x v="324"/>
    <x v="0"/>
    <s v="2023-2024"/>
    <x v="0"/>
    <x v="47"/>
    <x v="1"/>
    <x v="1"/>
    <n v="2101"/>
    <x v="0"/>
    <x v="4"/>
    <x v="9"/>
    <x v="9"/>
    <n v="915.68"/>
    <n v="1"/>
  </r>
  <r>
    <x v="209"/>
    <x v="2"/>
    <s v="2024-2025"/>
    <x v="0"/>
    <x v="80"/>
    <x v="0"/>
    <x v="0"/>
    <n v="6109"/>
    <x v="0"/>
    <x v="14"/>
    <x v="9"/>
    <x v="9"/>
    <n v="915.68000000000006"/>
    <n v="1"/>
  </r>
  <r>
    <x v="597"/>
    <x v="0"/>
    <s v="2023-2024"/>
    <x v="0"/>
    <x v="19"/>
    <x v="1"/>
    <x v="1"/>
    <n v="2800"/>
    <x v="0"/>
    <x v="11"/>
    <x v="6"/>
    <x v="6"/>
    <n v="915.76"/>
    <n v="1"/>
  </r>
  <r>
    <x v="18"/>
    <x v="0"/>
    <s v="2023-2024"/>
    <x v="0"/>
    <x v="43"/>
    <x v="1"/>
    <x v="1"/>
    <n v="2560"/>
    <x v="0"/>
    <x v="2"/>
    <x v="7"/>
    <x v="7"/>
    <n v="918.01999999999975"/>
    <n v="1"/>
  </r>
  <r>
    <x v="315"/>
    <x v="0"/>
    <s v="2023-2024"/>
    <x v="1"/>
    <x v="96"/>
    <x v="4"/>
    <x v="4"/>
    <n v="3690"/>
    <x v="0"/>
    <x v="16"/>
    <x v="9"/>
    <x v="9"/>
    <n v="918.2399999999999"/>
    <n v="1"/>
  </r>
  <r>
    <x v="634"/>
    <x v="1"/>
    <s v="2022-2023"/>
    <x v="1"/>
    <x v="91"/>
    <x v="1"/>
    <x v="1"/>
    <n v="2064"/>
    <x v="0"/>
    <x v="5"/>
    <x v="1"/>
    <x v="1"/>
    <n v="918.24"/>
    <n v="1"/>
  </r>
  <r>
    <x v="46"/>
    <x v="2"/>
    <s v="2024-2025"/>
    <x v="0"/>
    <x v="36"/>
    <x v="4"/>
    <x v="4"/>
    <n v="3148"/>
    <x v="0"/>
    <x v="6"/>
    <x v="3"/>
    <x v="3"/>
    <n v="920.17000000000007"/>
    <n v="1"/>
  </r>
  <r>
    <x v="441"/>
    <x v="0"/>
    <s v="2023-2024"/>
    <x v="0"/>
    <x v="43"/>
    <x v="1"/>
    <x v="1"/>
    <n v="2560"/>
    <x v="0"/>
    <x v="2"/>
    <x v="3"/>
    <x v="3"/>
    <n v="921.45999999999992"/>
    <n v="1"/>
  </r>
  <r>
    <x v="628"/>
    <x v="0"/>
    <s v="2023-2024"/>
    <x v="0"/>
    <x v="47"/>
    <x v="1"/>
    <x v="1"/>
    <n v="2101"/>
    <x v="0"/>
    <x v="4"/>
    <x v="3"/>
    <x v="3"/>
    <n v="921.67"/>
    <n v="1"/>
  </r>
  <r>
    <x v="519"/>
    <x v="2"/>
    <s v="2024-2025"/>
    <x v="0"/>
    <x v="28"/>
    <x v="1"/>
    <x v="1"/>
    <n v="2830"/>
    <x v="0"/>
    <x v="11"/>
    <x v="1"/>
    <x v="1"/>
    <n v="922.07"/>
    <n v="1"/>
  </r>
  <r>
    <x v="4"/>
    <x v="0"/>
    <s v="2023-2024"/>
    <x v="1"/>
    <x v="68"/>
    <x v="7"/>
    <x v="7"/>
    <n v="800"/>
    <x v="0"/>
    <x v="19"/>
    <x v="2"/>
    <x v="2"/>
    <n v="922.41"/>
    <n v="1"/>
  </r>
  <r>
    <x v="466"/>
    <x v="2"/>
    <s v="2024-2025"/>
    <x v="0"/>
    <x v="5"/>
    <x v="1"/>
    <x v="1"/>
    <n v="2067"/>
    <x v="0"/>
    <x v="5"/>
    <x v="3"/>
    <x v="3"/>
    <n v="924.90000000000009"/>
    <n v="1"/>
  </r>
  <r>
    <x v="644"/>
    <x v="0"/>
    <s v="2023-2024"/>
    <x v="1"/>
    <x v="68"/>
    <x v="7"/>
    <x v="7"/>
    <n v="800"/>
    <x v="0"/>
    <x v="19"/>
    <x v="4"/>
    <x v="4"/>
    <n v="926.19999999999993"/>
    <n v="1"/>
  </r>
  <r>
    <x v="124"/>
    <x v="2"/>
    <s v="2024-2025"/>
    <x v="0"/>
    <x v="5"/>
    <x v="1"/>
    <x v="1"/>
    <n v="2067"/>
    <x v="0"/>
    <x v="5"/>
    <x v="7"/>
    <x v="7"/>
    <n v="928.56000000000017"/>
    <n v="1"/>
  </r>
  <r>
    <x v="268"/>
    <x v="0"/>
    <s v="2023-2024"/>
    <x v="0"/>
    <x v="27"/>
    <x v="4"/>
    <x v="4"/>
    <n v="3066"/>
    <x v="0"/>
    <x v="7"/>
    <x v="7"/>
    <x v="7"/>
    <n v="928.68999999999983"/>
    <n v="1"/>
  </r>
  <r>
    <x v="455"/>
    <x v="0"/>
    <s v="2023-2024"/>
    <x v="0"/>
    <x v="57"/>
    <x v="6"/>
    <x v="6"/>
    <n v="5082"/>
    <x v="0"/>
    <x v="13"/>
    <x v="1"/>
    <x v="1"/>
    <n v="929.83"/>
    <n v="1"/>
  </r>
  <r>
    <x v="624"/>
    <x v="2"/>
    <s v="2024-2025"/>
    <x v="0"/>
    <x v="36"/>
    <x v="4"/>
    <x v="4"/>
    <n v="3148"/>
    <x v="0"/>
    <x v="6"/>
    <x v="9"/>
    <x v="9"/>
    <n v="931.80999999999972"/>
    <n v="1"/>
  </r>
  <r>
    <x v="630"/>
    <x v="0"/>
    <s v="2023-2024"/>
    <x v="0"/>
    <x v="25"/>
    <x v="4"/>
    <x v="4"/>
    <n v="3550"/>
    <x v="0"/>
    <x v="8"/>
    <x v="6"/>
    <x v="6"/>
    <n v="931.83999999999992"/>
    <n v="1"/>
  </r>
  <r>
    <x v="411"/>
    <x v="1"/>
    <s v="2022-2023"/>
    <x v="1"/>
    <x v="39"/>
    <x v="0"/>
    <x v="0"/>
    <n v="6330"/>
    <x v="0"/>
    <x v="14"/>
    <x v="2"/>
    <x v="2"/>
    <n v="932.92000000000007"/>
    <n v="1"/>
  </r>
  <r>
    <x v="494"/>
    <x v="2"/>
    <s v="2024-2025"/>
    <x v="0"/>
    <x v="23"/>
    <x v="1"/>
    <x v="1"/>
    <n v="2650"/>
    <x v="0"/>
    <x v="11"/>
    <x v="9"/>
    <x v="9"/>
    <n v="933.93999999999994"/>
    <n v="1"/>
  </r>
  <r>
    <x v="530"/>
    <x v="1"/>
    <s v="2022-2023"/>
    <x v="0"/>
    <x v="76"/>
    <x v="1"/>
    <x v="1"/>
    <n v="2031"/>
    <x v="0"/>
    <x v="5"/>
    <x v="4"/>
    <x v="4"/>
    <n v="934.16"/>
    <n v="1"/>
  </r>
  <r>
    <x v="656"/>
    <x v="1"/>
    <s v="2022-2023"/>
    <x v="0"/>
    <x v="31"/>
    <x v="1"/>
    <x v="1"/>
    <n v="2116"/>
    <x v="0"/>
    <x v="4"/>
    <x v="8"/>
    <x v="8"/>
    <n v="935.17"/>
    <n v="1"/>
  </r>
  <r>
    <x v="351"/>
    <x v="0"/>
    <s v="2023-2024"/>
    <x v="0"/>
    <x v="94"/>
    <x v="5"/>
    <x v="5"/>
    <n v="7250"/>
    <x v="0"/>
    <x v="9"/>
    <x v="1"/>
    <x v="1"/>
    <n v="939.82999999999993"/>
    <n v="1"/>
  </r>
  <r>
    <x v="305"/>
    <x v="0"/>
    <s v="2023-2024"/>
    <x v="1"/>
    <x v="34"/>
    <x v="4"/>
    <x v="4"/>
    <n v="3018"/>
    <x v="0"/>
    <x v="7"/>
    <x v="3"/>
    <x v="3"/>
    <n v="940.20999999999992"/>
    <n v="1"/>
  </r>
  <r>
    <x v="651"/>
    <x v="0"/>
    <s v="2023-2024"/>
    <x v="0"/>
    <x v="4"/>
    <x v="1"/>
    <x v="1"/>
    <n v="2154"/>
    <x v="0"/>
    <x v="4"/>
    <x v="8"/>
    <x v="8"/>
    <n v="940.69999999999993"/>
    <n v="1"/>
  </r>
  <r>
    <x v="641"/>
    <x v="0"/>
    <s v="2023-2024"/>
    <x v="0"/>
    <x v="17"/>
    <x v="3"/>
    <x v="3"/>
    <n v="4825"/>
    <x v="0"/>
    <x v="12"/>
    <x v="1"/>
    <x v="1"/>
    <n v="940.89"/>
    <n v="1"/>
  </r>
  <r>
    <x v="432"/>
    <x v="0"/>
    <s v="2023-2024"/>
    <x v="0"/>
    <x v="43"/>
    <x v="1"/>
    <x v="1"/>
    <n v="2560"/>
    <x v="0"/>
    <x v="2"/>
    <x v="9"/>
    <x v="9"/>
    <n v="941.62"/>
    <n v="1"/>
  </r>
  <r>
    <x v="270"/>
    <x v="0"/>
    <s v="2023-2024"/>
    <x v="1"/>
    <x v="85"/>
    <x v="0"/>
    <x v="0"/>
    <n v="6530"/>
    <x v="0"/>
    <x v="20"/>
    <x v="4"/>
    <x v="4"/>
    <n v="942.92"/>
    <n v="1"/>
  </r>
  <r>
    <x v="611"/>
    <x v="0"/>
    <s v="2023-2024"/>
    <x v="0"/>
    <x v="32"/>
    <x v="6"/>
    <x v="6"/>
    <n v="5169"/>
    <x v="0"/>
    <x v="13"/>
    <x v="1"/>
    <x v="1"/>
    <n v="942.95"/>
    <n v="1"/>
  </r>
  <r>
    <x v="357"/>
    <x v="0"/>
    <s v="2023-2024"/>
    <x v="1"/>
    <x v="24"/>
    <x v="1"/>
    <x v="1"/>
    <n v="2120"/>
    <x v="0"/>
    <x v="4"/>
    <x v="1"/>
    <x v="1"/>
    <n v="943.72"/>
    <n v="1"/>
  </r>
  <r>
    <x v="344"/>
    <x v="1"/>
    <s v="2022-2023"/>
    <x v="0"/>
    <x v="9"/>
    <x v="4"/>
    <x v="4"/>
    <n v="3076"/>
    <x v="0"/>
    <x v="7"/>
    <x v="3"/>
    <x v="3"/>
    <n v="945.3"/>
    <n v="1"/>
  </r>
  <r>
    <x v="95"/>
    <x v="1"/>
    <s v="2022-2023"/>
    <x v="0"/>
    <x v="28"/>
    <x v="1"/>
    <x v="1"/>
    <n v="2830"/>
    <x v="0"/>
    <x v="11"/>
    <x v="6"/>
    <x v="6"/>
    <n v="946.79000000000008"/>
    <n v="1"/>
  </r>
  <r>
    <x v="476"/>
    <x v="1"/>
    <s v="2022-2023"/>
    <x v="0"/>
    <x v="30"/>
    <x v="4"/>
    <x v="4"/>
    <n v="3131"/>
    <x v="0"/>
    <x v="6"/>
    <x v="5"/>
    <x v="5"/>
    <n v="948.54"/>
    <n v="1"/>
  </r>
  <r>
    <x v="362"/>
    <x v="0"/>
    <s v="2023-2024"/>
    <x v="0"/>
    <x v="65"/>
    <x v="1"/>
    <x v="1"/>
    <n v="2131"/>
    <x v="0"/>
    <x v="4"/>
    <x v="9"/>
    <x v="9"/>
    <n v="948.81"/>
    <n v="1"/>
  </r>
  <r>
    <x v="544"/>
    <x v="0"/>
    <s v="2023-2024"/>
    <x v="0"/>
    <x v="56"/>
    <x v="1"/>
    <x v="1"/>
    <n v="2795"/>
    <x v="0"/>
    <x v="11"/>
    <x v="8"/>
    <x v="8"/>
    <n v="951.57"/>
    <n v="1"/>
  </r>
  <r>
    <x v="526"/>
    <x v="2"/>
    <s v="2024-2025"/>
    <x v="0"/>
    <x v="39"/>
    <x v="0"/>
    <x v="0"/>
    <n v="6330"/>
    <x v="0"/>
    <x v="14"/>
    <x v="7"/>
    <x v="7"/>
    <n v="951.83999999999958"/>
    <n v="1"/>
  </r>
  <r>
    <x v="229"/>
    <x v="1"/>
    <s v="2022-2023"/>
    <x v="0"/>
    <x v="52"/>
    <x v="3"/>
    <x v="3"/>
    <n v="4053"/>
    <x v="0"/>
    <x v="10"/>
    <x v="8"/>
    <x v="8"/>
    <n v="951.94"/>
    <n v="1"/>
  </r>
  <r>
    <x v="214"/>
    <x v="2"/>
    <s v="2024-2025"/>
    <x v="0"/>
    <x v="53"/>
    <x v="3"/>
    <x v="3"/>
    <n v="4119"/>
    <x v="0"/>
    <x v="10"/>
    <x v="3"/>
    <x v="3"/>
    <n v="954.63999999999987"/>
    <n v="1"/>
  </r>
  <r>
    <x v="509"/>
    <x v="0"/>
    <s v="2023-2024"/>
    <x v="0"/>
    <x v="49"/>
    <x v="4"/>
    <x v="4"/>
    <n v="3134"/>
    <x v="0"/>
    <x v="6"/>
    <x v="4"/>
    <x v="4"/>
    <n v="956.9"/>
    <n v="1"/>
  </r>
  <r>
    <x v="391"/>
    <x v="2"/>
    <s v="2024-2025"/>
    <x v="0"/>
    <x v="59"/>
    <x v="3"/>
    <x v="3"/>
    <n v="4509"/>
    <x v="0"/>
    <x v="3"/>
    <x v="7"/>
    <x v="7"/>
    <n v="963.69000000000028"/>
    <n v="1"/>
  </r>
  <r>
    <x v="567"/>
    <x v="0"/>
    <s v="2023-2024"/>
    <x v="0"/>
    <x v="81"/>
    <x v="3"/>
    <x v="3"/>
    <n v="4680"/>
    <x v="0"/>
    <x v="17"/>
    <x v="1"/>
    <x v="1"/>
    <n v="965.06"/>
    <n v="1"/>
  </r>
  <r>
    <x v="186"/>
    <x v="2"/>
    <s v="2024-2025"/>
    <x v="0"/>
    <x v="35"/>
    <x v="3"/>
    <x v="3"/>
    <n v="4558"/>
    <x v="0"/>
    <x v="15"/>
    <x v="7"/>
    <x v="7"/>
    <n v="965.93999999999971"/>
    <n v="1"/>
  </r>
  <r>
    <x v="147"/>
    <x v="0"/>
    <s v="2023-2024"/>
    <x v="0"/>
    <x v="36"/>
    <x v="4"/>
    <x v="4"/>
    <n v="3148"/>
    <x v="0"/>
    <x v="6"/>
    <x v="2"/>
    <x v="2"/>
    <n v="966.86000000000013"/>
    <n v="1"/>
  </r>
  <r>
    <x v="138"/>
    <x v="2"/>
    <s v="2024-2025"/>
    <x v="0"/>
    <x v="58"/>
    <x v="0"/>
    <x v="0"/>
    <n v="6027"/>
    <x v="0"/>
    <x v="0"/>
    <x v="0"/>
    <x v="0"/>
    <n v="967.21"/>
    <n v="1"/>
  </r>
  <r>
    <x v="26"/>
    <x v="1"/>
    <s v="2022-2023"/>
    <x v="0"/>
    <x v="13"/>
    <x v="1"/>
    <x v="1"/>
    <n v="2480"/>
    <x v="0"/>
    <x v="1"/>
    <x v="2"/>
    <x v="2"/>
    <n v="972.04000000000008"/>
    <n v="1"/>
  </r>
  <r>
    <x v="99"/>
    <x v="0"/>
    <s v="2023-2024"/>
    <x v="0"/>
    <x v="51"/>
    <x v="4"/>
    <x v="4"/>
    <n v="3630"/>
    <x v="0"/>
    <x v="16"/>
    <x v="5"/>
    <x v="5"/>
    <n v="975.37000000000012"/>
    <n v="1"/>
  </r>
  <r>
    <x v="354"/>
    <x v="1"/>
    <s v="2022-2023"/>
    <x v="1"/>
    <x v="65"/>
    <x v="1"/>
    <x v="1"/>
    <n v="2131"/>
    <x v="0"/>
    <x v="4"/>
    <x v="4"/>
    <x v="4"/>
    <n v="975.42000000000007"/>
    <n v="1"/>
  </r>
  <r>
    <x v="295"/>
    <x v="0"/>
    <s v="2023-2024"/>
    <x v="0"/>
    <x v="1"/>
    <x v="1"/>
    <x v="1"/>
    <n v="2478"/>
    <x v="0"/>
    <x v="1"/>
    <x v="5"/>
    <x v="5"/>
    <n v="975.51999999999987"/>
    <n v="1"/>
  </r>
  <r>
    <x v="24"/>
    <x v="0"/>
    <s v="2023-2024"/>
    <x v="0"/>
    <x v="74"/>
    <x v="1"/>
    <x v="1"/>
    <n v="2485"/>
    <x v="0"/>
    <x v="1"/>
    <x v="1"/>
    <x v="1"/>
    <n v="976.41"/>
    <n v="1"/>
  </r>
  <r>
    <x v="345"/>
    <x v="1"/>
    <s v="2022-2023"/>
    <x v="0"/>
    <x v="20"/>
    <x v="4"/>
    <x v="4"/>
    <n v="3429"/>
    <x v="0"/>
    <x v="8"/>
    <x v="1"/>
    <x v="1"/>
    <n v="977.03"/>
    <n v="1"/>
  </r>
  <r>
    <x v="479"/>
    <x v="2"/>
    <s v="2024-2025"/>
    <x v="1"/>
    <x v="7"/>
    <x v="4"/>
    <x v="4"/>
    <n v="3175"/>
    <x v="0"/>
    <x v="6"/>
    <x v="7"/>
    <x v="7"/>
    <n v="977.4899999999999"/>
    <n v="1"/>
  </r>
  <r>
    <x v="575"/>
    <x v="0"/>
    <s v="2023-2024"/>
    <x v="0"/>
    <x v="39"/>
    <x v="0"/>
    <x v="0"/>
    <n v="6330"/>
    <x v="0"/>
    <x v="14"/>
    <x v="3"/>
    <x v="3"/>
    <n v="979.46"/>
    <n v="1"/>
  </r>
  <r>
    <x v="24"/>
    <x v="0"/>
    <s v="2023-2024"/>
    <x v="0"/>
    <x v="47"/>
    <x v="1"/>
    <x v="1"/>
    <n v="2101"/>
    <x v="0"/>
    <x v="4"/>
    <x v="3"/>
    <x v="3"/>
    <n v="979.83999999999992"/>
    <n v="1"/>
  </r>
  <r>
    <x v="393"/>
    <x v="0"/>
    <s v="2023-2024"/>
    <x v="0"/>
    <x v="58"/>
    <x v="0"/>
    <x v="0"/>
    <n v="6027"/>
    <x v="0"/>
    <x v="0"/>
    <x v="9"/>
    <x v="9"/>
    <n v="981.68000000000006"/>
    <n v="1"/>
  </r>
  <r>
    <x v="501"/>
    <x v="1"/>
    <s v="2022-2023"/>
    <x v="0"/>
    <x v="69"/>
    <x v="4"/>
    <x v="4"/>
    <n v="3199"/>
    <x v="0"/>
    <x v="6"/>
    <x v="3"/>
    <x v="3"/>
    <n v="981.79000000000008"/>
    <n v="1"/>
  </r>
  <r>
    <x v="42"/>
    <x v="0"/>
    <s v="2023-2024"/>
    <x v="0"/>
    <x v="69"/>
    <x v="4"/>
    <x v="4"/>
    <n v="3199"/>
    <x v="0"/>
    <x v="6"/>
    <x v="2"/>
    <x v="2"/>
    <n v="982.18999999999983"/>
    <n v="1"/>
  </r>
  <r>
    <x v="294"/>
    <x v="1"/>
    <s v="2022-2023"/>
    <x v="0"/>
    <x v="42"/>
    <x v="3"/>
    <x v="3"/>
    <n v="4870"/>
    <x v="0"/>
    <x v="12"/>
    <x v="1"/>
    <x v="1"/>
    <n v="983.55000000000007"/>
    <n v="1"/>
  </r>
  <r>
    <x v="574"/>
    <x v="2"/>
    <s v="2024-2025"/>
    <x v="1"/>
    <x v="31"/>
    <x v="1"/>
    <x v="1"/>
    <n v="2116"/>
    <x v="0"/>
    <x v="4"/>
    <x v="9"/>
    <x v="9"/>
    <n v="983.78"/>
    <n v="1"/>
  </r>
  <r>
    <x v="299"/>
    <x v="1"/>
    <s v="2022-2023"/>
    <x v="0"/>
    <x v="82"/>
    <x v="3"/>
    <x v="3"/>
    <n v="4655"/>
    <x v="0"/>
    <x v="17"/>
    <x v="0"/>
    <x v="0"/>
    <n v="983.98"/>
    <n v="1"/>
  </r>
  <r>
    <x v="613"/>
    <x v="2"/>
    <s v="2024-2025"/>
    <x v="0"/>
    <x v="28"/>
    <x v="1"/>
    <x v="1"/>
    <n v="2830"/>
    <x v="0"/>
    <x v="11"/>
    <x v="4"/>
    <x v="4"/>
    <n v="984.29"/>
    <n v="1"/>
  </r>
  <r>
    <x v="689"/>
    <x v="1"/>
    <s v="2022-2023"/>
    <x v="0"/>
    <x v="8"/>
    <x v="1"/>
    <x v="1"/>
    <n v="2158"/>
    <x v="0"/>
    <x v="4"/>
    <x v="5"/>
    <x v="5"/>
    <n v="984.48"/>
    <n v="1"/>
  </r>
  <r>
    <x v="470"/>
    <x v="0"/>
    <s v="2023-2024"/>
    <x v="0"/>
    <x v="43"/>
    <x v="1"/>
    <x v="1"/>
    <n v="2560"/>
    <x v="0"/>
    <x v="2"/>
    <x v="0"/>
    <x v="0"/>
    <n v="986.02"/>
    <n v="1"/>
  </r>
  <r>
    <x v="485"/>
    <x v="2"/>
    <s v="2024-2025"/>
    <x v="0"/>
    <x v="82"/>
    <x v="3"/>
    <x v="3"/>
    <n v="4655"/>
    <x v="0"/>
    <x v="17"/>
    <x v="9"/>
    <x v="9"/>
    <n v="988.03"/>
    <n v="1"/>
  </r>
  <r>
    <x v="446"/>
    <x v="2"/>
    <s v="2024-2025"/>
    <x v="0"/>
    <x v="10"/>
    <x v="4"/>
    <x v="4"/>
    <n v="3551"/>
    <x v="0"/>
    <x v="8"/>
    <x v="3"/>
    <x v="3"/>
    <n v="989.2"/>
    <n v="1"/>
  </r>
  <r>
    <x v="497"/>
    <x v="0"/>
    <s v="2023-2024"/>
    <x v="0"/>
    <x v="37"/>
    <x v="1"/>
    <x v="1"/>
    <n v="2750"/>
    <x v="0"/>
    <x v="11"/>
    <x v="0"/>
    <x v="0"/>
    <n v="990.40000000000009"/>
    <n v="1"/>
  </r>
  <r>
    <x v="178"/>
    <x v="0"/>
    <s v="2023-2024"/>
    <x v="0"/>
    <x v="7"/>
    <x v="4"/>
    <x v="4"/>
    <n v="3175"/>
    <x v="0"/>
    <x v="6"/>
    <x v="7"/>
    <x v="7"/>
    <n v="991.14999999999975"/>
    <n v="1"/>
  </r>
  <r>
    <x v="426"/>
    <x v="2"/>
    <s v="2024-2025"/>
    <x v="1"/>
    <x v="38"/>
    <x v="3"/>
    <x v="3"/>
    <n v="4802"/>
    <x v="0"/>
    <x v="12"/>
    <x v="9"/>
    <x v="9"/>
    <n v="991.59"/>
    <n v="1"/>
  </r>
  <r>
    <x v="430"/>
    <x v="0"/>
    <s v="2023-2024"/>
    <x v="0"/>
    <x v="21"/>
    <x v="3"/>
    <x v="3"/>
    <n v="4012"/>
    <x v="0"/>
    <x v="10"/>
    <x v="4"/>
    <x v="4"/>
    <n v="995.30000000000007"/>
    <n v="1"/>
  </r>
  <r>
    <x v="82"/>
    <x v="2"/>
    <s v="2024-2025"/>
    <x v="1"/>
    <x v="34"/>
    <x v="4"/>
    <x v="4"/>
    <n v="3018"/>
    <x v="0"/>
    <x v="7"/>
    <x v="4"/>
    <x v="4"/>
    <n v="995.43"/>
    <n v="1"/>
  </r>
  <r>
    <x v="58"/>
    <x v="2"/>
    <s v="2024-2025"/>
    <x v="0"/>
    <x v="24"/>
    <x v="1"/>
    <x v="1"/>
    <n v="2120"/>
    <x v="0"/>
    <x v="4"/>
    <x v="9"/>
    <x v="9"/>
    <n v="1002.6700000000001"/>
    <n v="1"/>
  </r>
  <r>
    <x v="601"/>
    <x v="0"/>
    <s v="2023-2024"/>
    <x v="0"/>
    <x v="41"/>
    <x v="5"/>
    <x v="5"/>
    <n v="7320"/>
    <x v="0"/>
    <x v="9"/>
    <x v="9"/>
    <x v="9"/>
    <n v="1003.5"/>
    <n v="1"/>
  </r>
  <r>
    <x v="688"/>
    <x v="0"/>
    <s v="2023-2024"/>
    <x v="0"/>
    <x v="93"/>
    <x v="4"/>
    <x v="4"/>
    <n v="3915"/>
    <x v="0"/>
    <x v="16"/>
    <x v="4"/>
    <x v="4"/>
    <n v="1005.53"/>
    <n v="1"/>
  </r>
  <r>
    <x v="271"/>
    <x v="1"/>
    <s v="2022-2023"/>
    <x v="0"/>
    <x v="3"/>
    <x v="3"/>
    <x v="3"/>
    <n v="4220"/>
    <x v="0"/>
    <x v="3"/>
    <x v="0"/>
    <x v="0"/>
    <n v="1006.6500000000001"/>
    <n v="1"/>
  </r>
  <r>
    <x v="396"/>
    <x v="0"/>
    <s v="2023-2024"/>
    <x v="1"/>
    <x v="40"/>
    <x v="4"/>
    <x v="4"/>
    <n v="3353"/>
    <x v="0"/>
    <x v="8"/>
    <x v="9"/>
    <x v="9"/>
    <n v="1007.1499999999999"/>
    <n v="1"/>
  </r>
  <r>
    <x v="178"/>
    <x v="0"/>
    <s v="2023-2024"/>
    <x v="0"/>
    <x v="83"/>
    <x v="0"/>
    <x v="0"/>
    <n v="6052"/>
    <x v="0"/>
    <x v="0"/>
    <x v="0"/>
    <x v="0"/>
    <n v="1007.7"/>
    <n v="1"/>
  </r>
  <r>
    <x v="181"/>
    <x v="0"/>
    <s v="2023-2024"/>
    <x v="1"/>
    <x v="6"/>
    <x v="0"/>
    <x v="0"/>
    <n v="6010"/>
    <x v="0"/>
    <x v="0"/>
    <x v="0"/>
    <x v="0"/>
    <n v="1010.25"/>
    <n v="1"/>
  </r>
  <r>
    <x v="138"/>
    <x v="2"/>
    <s v="2024-2025"/>
    <x v="1"/>
    <x v="35"/>
    <x v="3"/>
    <x v="3"/>
    <n v="4558"/>
    <x v="0"/>
    <x v="15"/>
    <x v="4"/>
    <x v="4"/>
    <n v="1013.1399999999999"/>
    <n v="1"/>
  </r>
  <r>
    <x v="167"/>
    <x v="2"/>
    <s v="2024-2025"/>
    <x v="0"/>
    <x v="26"/>
    <x v="0"/>
    <x v="0"/>
    <n v="6280"/>
    <x v="0"/>
    <x v="14"/>
    <x v="4"/>
    <x v="4"/>
    <n v="1013.6600000000001"/>
    <n v="1"/>
  </r>
  <r>
    <x v="493"/>
    <x v="1"/>
    <s v="2022-2023"/>
    <x v="0"/>
    <x v="69"/>
    <x v="4"/>
    <x v="4"/>
    <n v="3199"/>
    <x v="0"/>
    <x v="6"/>
    <x v="2"/>
    <x v="2"/>
    <n v="1014.3299999999999"/>
    <n v="1"/>
  </r>
  <r>
    <x v="295"/>
    <x v="0"/>
    <s v="2023-2024"/>
    <x v="0"/>
    <x v="71"/>
    <x v="6"/>
    <x v="6"/>
    <n v="5043"/>
    <x v="0"/>
    <x v="13"/>
    <x v="5"/>
    <x v="5"/>
    <n v="1017.76"/>
    <n v="1"/>
  </r>
  <r>
    <x v="374"/>
    <x v="1"/>
    <s v="2022-2023"/>
    <x v="0"/>
    <x v="15"/>
    <x v="1"/>
    <x v="1"/>
    <n v="2020"/>
    <x v="0"/>
    <x v="5"/>
    <x v="0"/>
    <x v="0"/>
    <n v="1021.88"/>
    <n v="1"/>
  </r>
  <r>
    <x v="54"/>
    <x v="0"/>
    <s v="2023-2024"/>
    <x v="1"/>
    <x v="11"/>
    <x v="5"/>
    <x v="5"/>
    <n v="7010"/>
    <x v="0"/>
    <x v="9"/>
    <x v="1"/>
    <x v="1"/>
    <n v="1024.46"/>
    <n v="1"/>
  </r>
  <r>
    <x v="337"/>
    <x v="0"/>
    <s v="2023-2024"/>
    <x v="0"/>
    <x v="50"/>
    <x v="4"/>
    <x v="4"/>
    <n v="3179"/>
    <x v="0"/>
    <x v="6"/>
    <x v="1"/>
    <x v="1"/>
    <n v="1024.8800000000001"/>
    <n v="1"/>
  </r>
  <r>
    <x v="545"/>
    <x v="2"/>
    <s v="2024-2025"/>
    <x v="0"/>
    <x v="2"/>
    <x v="2"/>
    <x v="2"/>
    <n v="2617"/>
    <x v="0"/>
    <x v="2"/>
    <x v="4"/>
    <x v="4"/>
    <n v="1025.23"/>
    <n v="1"/>
  </r>
  <r>
    <x v="493"/>
    <x v="1"/>
    <s v="2022-2023"/>
    <x v="1"/>
    <x v="14"/>
    <x v="1"/>
    <x v="1"/>
    <n v="2790"/>
    <x v="0"/>
    <x v="11"/>
    <x v="4"/>
    <x v="4"/>
    <n v="1028.55"/>
    <n v="1"/>
  </r>
  <r>
    <x v="604"/>
    <x v="2"/>
    <s v="2024-2025"/>
    <x v="0"/>
    <x v="78"/>
    <x v="1"/>
    <x v="1"/>
    <n v="2141"/>
    <x v="0"/>
    <x v="4"/>
    <x v="4"/>
    <x v="4"/>
    <n v="1029.47"/>
    <n v="1"/>
  </r>
  <r>
    <x v="670"/>
    <x v="0"/>
    <s v="2023-2024"/>
    <x v="0"/>
    <x v="59"/>
    <x v="3"/>
    <x v="3"/>
    <n v="4509"/>
    <x v="0"/>
    <x v="3"/>
    <x v="2"/>
    <x v="2"/>
    <n v="1034.22"/>
    <n v="1"/>
  </r>
  <r>
    <x v="542"/>
    <x v="2"/>
    <s v="2024-2025"/>
    <x v="0"/>
    <x v="20"/>
    <x v="4"/>
    <x v="4"/>
    <n v="3429"/>
    <x v="0"/>
    <x v="8"/>
    <x v="1"/>
    <x v="1"/>
    <n v="1034.95"/>
    <n v="1"/>
  </r>
  <r>
    <x v="634"/>
    <x v="1"/>
    <s v="2022-2023"/>
    <x v="0"/>
    <x v="45"/>
    <x v="3"/>
    <x v="3"/>
    <n v="4570"/>
    <x v="0"/>
    <x v="15"/>
    <x v="0"/>
    <x v="0"/>
    <n v="1037.0300000000002"/>
    <n v="1"/>
  </r>
  <r>
    <x v="612"/>
    <x v="0"/>
    <s v="2023-2024"/>
    <x v="0"/>
    <x v="15"/>
    <x v="1"/>
    <x v="1"/>
    <n v="2020"/>
    <x v="0"/>
    <x v="5"/>
    <x v="4"/>
    <x v="4"/>
    <n v="1040.9100000000001"/>
    <n v="1"/>
  </r>
  <r>
    <x v="241"/>
    <x v="0"/>
    <s v="2023-2024"/>
    <x v="0"/>
    <x v="84"/>
    <x v="3"/>
    <x v="3"/>
    <n v="4215"/>
    <x v="0"/>
    <x v="3"/>
    <x v="0"/>
    <x v="0"/>
    <n v="1043.78"/>
    <n v="1"/>
  </r>
  <r>
    <x v="452"/>
    <x v="0"/>
    <s v="2023-2024"/>
    <x v="0"/>
    <x v="85"/>
    <x v="0"/>
    <x v="0"/>
    <n v="6530"/>
    <x v="0"/>
    <x v="20"/>
    <x v="0"/>
    <x v="0"/>
    <n v="1045.5699999999997"/>
    <n v="1"/>
  </r>
  <r>
    <x v="563"/>
    <x v="0"/>
    <s v="2023-2024"/>
    <x v="0"/>
    <x v="27"/>
    <x v="4"/>
    <x v="4"/>
    <n v="3066"/>
    <x v="0"/>
    <x v="7"/>
    <x v="2"/>
    <x v="2"/>
    <n v="1047.31"/>
    <n v="1"/>
  </r>
  <r>
    <x v="103"/>
    <x v="1"/>
    <s v="2022-2023"/>
    <x v="0"/>
    <x v="3"/>
    <x v="3"/>
    <x v="3"/>
    <n v="4220"/>
    <x v="0"/>
    <x v="3"/>
    <x v="4"/>
    <x v="4"/>
    <n v="1047.9899999999998"/>
    <n v="1"/>
  </r>
  <r>
    <x v="375"/>
    <x v="0"/>
    <s v="2023-2024"/>
    <x v="0"/>
    <x v="19"/>
    <x v="1"/>
    <x v="1"/>
    <n v="2800"/>
    <x v="0"/>
    <x v="11"/>
    <x v="6"/>
    <x v="6"/>
    <n v="1048.3099999999997"/>
    <n v="1"/>
  </r>
  <r>
    <x v="685"/>
    <x v="0"/>
    <s v="2023-2024"/>
    <x v="0"/>
    <x v="33"/>
    <x v="4"/>
    <x v="4"/>
    <n v="3280"/>
    <x v="0"/>
    <x v="8"/>
    <x v="4"/>
    <x v="4"/>
    <n v="1049.07"/>
    <n v="1"/>
  </r>
  <r>
    <x v="688"/>
    <x v="0"/>
    <s v="2023-2024"/>
    <x v="0"/>
    <x v="7"/>
    <x v="4"/>
    <x v="4"/>
    <n v="3175"/>
    <x v="0"/>
    <x v="6"/>
    <x v="4"/>
    <x v="4"/>
    <n v="1050.08"/>
    <n v="1"/>
  </r>
  <r>
    <x v="651"/>
    <x v="0"/>
    <s v="2023-2024"/>
    <x v="1"/>
    <x v="65"/>
    <x v="1"/>
    <x v="1"/>
    <n v="2131"/>
    <x v="0"/>
    <x v="4"/>
    <x v="1"/>
    <x v="1"/>
    <n v="1053.53"/>
    <n v="1"/>
  </r>
  <r>
    <x v="177"/>
    <x v="1"/>
    <s v="2022-2023"/>
    <x v="0"/>
    <x v="49"/>
    <x v="4"/>
    <x v="4"/>
    <n v="3134"/>
    <x v="0"/>
    <x v="6"/>
    <x v="0"/>
    <x v="0"/>
    <n v="1058.18"/>
    <n v="1"/>
  </r>
  <r>
    <x v="408"/>
    <x v="1"/>
    <s v="2022-2023"/>
    <x v="0"/>
    <x v="83"/>
    <x v="0"/>
    <x v="0"/>
    <n v="6052"/>
    <x v="0"/>
    <x v="0"/>
    <x v="9"/>
    <x v="9"/>
    <n v="1059.79"/>
    <n v="1"/>
  </r>
  <r>
    <x v="436"/>
    <x v="2"/>
    <s v="2024-2025"/>
    <x v="1"/>
    <x v="74"/>
    <x v="1"/>
    <x v="1"/>
    <n v="2485"/>
    <x v="0"/>
    <x v="1"/>
    <x v="9"/>
    <x v="9"/>
    <n v="1059.8399999999999"/>
    <n v="1"/>
  </r>
  <r>
    <x v="382"/>
    <x v="1"/>
    <s v="2022-2023"/>
    <x v="1"/>
    <x v="64"/>
    <x v="1"/>
    <x v="1"/>
    <n v="2350"/>
    <x v="0"/>
    <x v="1"/>
    <x v="3"/>
    <x v="3"/>
    <n v="1063.3899999999999"/>
    <n v="1"/>
  </r>
  <r>
    <x v="181"/>
    <x v="0"/>
    <s v="2023-2024"/>
    <x v="0"/>
    <x v="59"/>
    <x v="3"/>
    <x v="3"/>
    <n v="4509"/>
    <x v="0"/>
    <x v="3"/>
    <x v="9"/>
    <x v="9"/>
    <n v="1065.18"/>
    <n v="1"/>
  </r>
  <r>
    <x v="565"/>
    <x v="1"/>
    <s v="2022-2023"/>
    <x v="0"/>
    <x v="84"/>
    <x v="3"/>
    <x v="3"/>
    <n v="4215"/>
    <x v="0"/>
    <x v="3"/>
    <x v="3"/>
    <x v="3"/>
    <n v="1065.98"/>
    <n v="1"/>
  </r>
  <r>
    <x v="434"/>
    <x v="0"/>
    <s v="2023-2024"/>
    <x v="0"/>
    <x v="39"/>
    <x v="0"/>
    <x v="0"/>
    <n v="6330"/>
    <x v="0"/>
    <x v="14"/>
    <x v="1"/>
    <x v="1"/>
    <n v="1066.8999999999999"/>
    <n v="1"/>
  </r>
  <r>
    <x v="662"/>
    <x v="2"/>
    <s v="2024-2025"/>
    <x v="0"/>
    <x v="76"/>
    <x v="1"/>
    <x v="1"/>
    <n v="2031"/>
    <x v="0"/>
    <x v="5"/>
    <x v="3"/>
    <x v="3"/>
    <n v="1067.18"/>
    <n v="1"/>
  </r>
  <r>
    <x v="671"/>
    <x v="1"/>
    <s v="2022-2023"/>
    <x v="0"/>
    <x v="13"/>
    <x v="1"/>
    <x v="1"/>
    <n v="2480"/>
    <x v="0"/>
    <x v="1"/>
    <x v="9"/>
    <x v="9"/>
    <n v="1068.93"/>
    <n v="1"/>
  </r>
  <r>
    <x v="34"/>
    <x v="2"/>
    <s v="2024-2025"/>
    <x v="1"/>
    <x v="22"/>
    <x v="1"/>
    <x v="1"/>
    <n v="2539"/>
    <x v="0"/>
    <x v="2"/>
    <x v="9"/>
    <x v="9"/>
    <n v="1070.0999999999999"/>
    <n v="1"/>
  </r>
  <r>
    <x v="20"/>
    <x v="0"/>
    <s v="2023-2024"/>
    <x v="0"/>
    <x v="42"/>
    <x v="3"/>
    <x v="3"/>
    <n v="4870"/>
    <x v="0"/>
    <x v="12"/>
    <x v="4"/>
    <x v="4"/>
    <n v="1072.78"/>
    <n v="1"/>
  </r>
  <r>
    <x v="636"/>
    <x v="0"/>
    <s v="2023-2024"/>
    <x v="0"/>
    <x v="35"/>
    <x v="3"/>
    <x v="3"/>
    <n v="4558"/>
    <x v="0"/>
    <x v="15"/>
    <x v="8"/>
    <x v="8"/>
    <n v="1076.07"/>
    <n v="1"/>
  </r>
  <r>
    <x v="484"/>
    <x v="0"/>
    <s v="2023-2024"/>
    <x v="0"/>
    <x v="55"/>
    <x v="3"/>
    <x v="3"/>
    <n v="4703"/>
    <x v="0"/>
    <x v="17"/>
    <x v="4"/>
    <x v="4"/>
    <n v="1077.06"/>
    <n v="1"/>
  </r>
  <r>
    <x v="655"/>
    <x v="0"/>
    <s v="2023-2024"/>
    <x v="0"/>
    <x v="5"/>
    <x v="1"/>
    <x v="1"/>
    <n v="2067"/>
    <x v="0"/>
    <x v="5"/>
    <x v="3"/>
    <x v="3"/>
    <n v="1077.3699999999999"/>
    <n v="1"/>
  </r>
  <r>
    <x v="314"/>
    <x v="0"/>
    <s v="2023-2024"/>
    <x v="0"/>
    <x v="62"/>
    <x v="0"/>
    <x v="0"/>
    <n v="6112"/>
    <x v="0"/>
    <x v="14"/>
    <x v="9"/>
    <x v="9"/>
    <n v="1079.81"/>
    <n v="1"/>
  </r>
  <r>
    <x v="20"/>
    <x v="0"/>
    <s v="2023-2024"/>
    <x v="0"/>
    <x v="93"/>
    <x v="4"/>
    <x v="4"/>
    <n v="3915"/>
    <x v="0"/>
    <x v="16"/>
    <x v="0"/>
    <x v="0"/>
    <n v="1080.56"/>
    <n v="1"/>
  </r>
  <r>
    <x v="359"/>
    <x v="0"/>
    <s v="2023-2024"/>
    <x v="0"/>
    <x v="74"/>
    <x v="1"/>
    <x v="1"/>
    <n v="2485"/>
    <x v="0"/>
    <x v="1"/>
    <x v="1"/>
    <x v="1"/>
    <n v="1084.98"/>
    <n v="1"/>
  </r>
  <r>
    <x v="655"/>
    <x v="0"/>
    <s v="2023-2024"/>
    <x v="0"/>
    <x v="25"/>
    <x v="4"/>
    <x v="4"/>
    <n v="3550"/>
    <x v="0"/>
    <x v="8"/>
    <x v="4"/>
    <x v="4"/>
    <n v="1085.72"/>
    <n v="1"/>
  </r>
  <r>
    <x v="685"/>
    <x v="0"/>
    <s v="2023-2024"/>
    <x v="0"/>
    <x v="24"/>
    <x v="1"/>
    <x v="1"/>
    <n v="2120"/>
    <x v="0"/>
    <x v="4"/>
    <x v="0"/>
    <x v="0"/>
    <n v="1088.4699999999998"/>
    <n v="1"/>
  </r>
  <r>
    <x v="508"/>
    <x v="0"/>
    <s v="2023-2024"/>
    <x v="0"/>
    <x v="61"/>
    <x v="6"/>
    <x v="6"/>
    <n v="5343"/>
    <x v="0"/>
    <x v="18"/>
    <x v="9"/>
    <x v="9"/>
    <n v="1088.77"/>
    <n v="1"/>
  </r>
  <r>
    <x v="721"/>
    <x v="0"/>
    <s v="2023-2024"/>
    <x v="0"/>
    <x v="18"/>
    <x v="6"/>
    <x v="6"/>
    <n v="5168"/>
    <x v="0"/>
    <x v="13"/>
    <x v="1"/>
    <x v="1"/>
    <n v="1089.1500000000001"/>
    <n v="1"/>
  </r>
  <r>
    <x v="136"/>
    <x v="0"/>
    <s v="2023-2024"/>
    <x v="1"/>
    <x v="38"/>
    <x v="3"/>
    <x v="3"/>
    <n v="4802"/>
    <x v="0"/>
    <x v="12"/>
    <x v="4"/>
    <x v="4"/>
    <n v="1090.05"/>
    <n v="1"/>
  </r>
  <r>
    <x v="675"/>
    <x v="2"/>
    <s v="2024-2025"/>
    <x v="1"/>
    <x v="22"/>
    <x v="1"/>
    <x v="1"/>
    <n v="2539"/>
    <x v="0"/>
    <x v="2"/>
    <x v="4"/>
    <x v="4"/>
    <n v="1091.2200000000003"/>
    <n v="1"/>
  </r>
  <r>
    <x v="343"/>
    <x v="0"/>
    <s v="2023-2024"/>
    <x v="1"/>
    <x v="14"/>
    <x v="1"/>
    <x v="1"/>
    <n v="2790"/>
    <x v="0"/>
    <x v="11"/>
    <x v="5"/>
    <x v="5"/>
    <n v="1093.4399999999998"/>
    <n v="1"/>
  </r>
  <r>
    <x v="592"/>
    <x v="1"/>
    <s v="2022-2023"/>
    <x v="0"/>
    <x v="53"/>
    <x v="3"/>
    <x v="3"/>
    <n v="4119"/>
    <x v="0"/>
    <x v="10"/>
    <x v="8"/>
    <x v="8"/>
    <n v="1093.68"/>
    <n v="1"/>
  </r>
  <r>
    <x v="577"/>
    <x v="0"/>
    <s v="2023-2024"/>
    <x v="0"/>
    <x v="84"/>
    <x v="3"/>
    <x v="3"/>
    <n v="4215"/>
    <x v="0"/>
    <x v="3"/>
    <x v="3"/>
    <x v="3"/>
    <n v="1094.07"/>
    <n v="1"/>
  </r>
  <r>
    <x v="401"/>
    <x v="2"/>
    <s v="2024-2025"/>
    <x v="1"/>
    <x v="0"/>
    <x v="0"/>
    <x v="0"/>
    <n v="6021"/>
    <x v="0"/>
    <x v="0"/>
    <x v="9"/>
    <x v="9"/>
    <n v="1095.78"/>
    <n v="1"/>
  </r>
  <r>
    <x v="665"/>
    <x v="0"/>
    <s v="2023-2024"/>
    <x v="0"/>
    <x v="36"/>
    <x v="4"/>
    <x v="4"/>
    <n v="3148"/>
    <x v="0"/>
    <x v="6"/>
    <x v="1"/>
    <x v="1"/>
    <n v="1096.19"/>
    <n v="1"/>
  </r>
  <r>
    <x v="721"/>
    <x v="0"/>
    <s v="2023-2024"/>
    <x v="0"/>
    <x v="69"/>
    <x v="4"/>
    <x v="4"/>
    <n v="3199"/>
    <x v="0"/>
    <x v="6"/>
    <x v="3"/>
    <x v="3"/>
    <n v="1099.27"/>
    <n v="1"/>
  </r>
  <r>
    <x v="17"/>
    <x v="0"/>
    <s v="2023-2024"/>
    <x v="0"/>
    <x v="88"/>
    <x v="6"/>
    <x v="6"/>
    <n v="5011"/>
    <x v="0"/>
    <x v="13"/>
    <x v="1"/>
    <x v="1"/>
    <n v="1100.4099999999999"/>
    <n v="1"/>
  </r>
  <r>
    <x v="516"/>
    <x v="2"/>
    <s v="2024-2025"/>
    <x v="0"/>
    <x v="54"/>
    <x v="4"/>
    <x v="4"/>
    <n v="3030"/>
    <x v="0"/>
    <x v="7"/>
    <x v="0"/>
    <x v="0"/>
    <n v="1101.0899999999999"/>
    <n v="1"/>
  </r>
  <r>
    <x v="37"/>
    <x v="2"/>
    <s v="2024-2025"/>
    <x v="0"/>
    <x v="83"/>
    <x v="0"/>
    <x v="0"/>
    <n v="6052"/>
    <x v="0"/>
    <x v="0"/>
    <x v="9"/>
    <x v="9"/>
    <n v="1105.31"/>
    <n v="1"/>
  </r>
  <r>
    <x v="505"/>
    <x v="1"/>
    <s v="2022-2023"/>
    <x v="0"/>
    <x v="5"/>
    <x v="1"/>
    <x v="1"/>
    <n v="2067"/>
    <x v="0"/>
    <x v="5"/>
    <x v="3"/>
    <x v="3"/>
    <n v="1105.97"/>
    <n v="1"/>
  </r>
  <r>
    <x v="369"/>
    <x v="0"/>
    <s v="2023-2024"/>
    <x v="0"/>
    <x v="84"/>
    <x v="3"/>
    <x v="3"/>
    <n v="4215"/>
    <x v="0"/>
    <x v="3"/>
    <x v="4"/>
    <x v="4"/>
    <n v="1106.07"/>
    <n v="1"/>
  </r>
  <r>
    <x v="493"/>
    <x v="1"/>
    <s v="2022-2023"/>
    <x v="0"/>
    <x v="30"/>
    <x v="4"/>
    <x v="4"/>
    <n v="3131"/>
    <x v="0"/>
    <x v="6"/>
    <x v="1"/>
    <x v="1"/>
    <n v="1107.77"/>
    <n v="1"/>
  </r>
  <r>
    <x v="385"/>
    <x v="1"/>
    <s v="2022-2023"/>
    <x v="1"/>
    <x v="39"/>
    <x v="0"/>
    <x v="0"/>
    <n v="6330"/>
    <x v="0"/>
    <x v="14"/>
    <x v="3"/>
    <x v="3"/>
    <n v="1111.06"/>
    <n v="1"/>
  </r>
  <r>
    <x v="57"/>
    <x v="0"/>
    <s v="2023-2024"/>
    <x v="0"/>
    <x v="86"/>
    <x v="0"/>
    <x v="0"/>
    <n v="6725"/>
    <x v="0"/>
    <x v="20"/>
    <x v="9"/>
    <x v="9"/>
    <n v="1115.3800000000001"/>
    <n v="1"/>
  </r>
  <r>
    <x v="87"/>
    <x v="0"/>
    <s v="2023-2024"/>
    <x v="0"/>
    <x v="28"/>
    <x v="1"/>
    <x v="1"/>
    <n v="2830"/>
    <x v="0"/>
    <x v="11"/>
    <x v="8"/>
    <x v="8"/>
    <n v="1115.45"/>
    <n v="1"/>
  </r>
  <r>
    <x v="620"/>
    <x v="1"/>
    <s v="2022-2023"/>
    <x v="0"/>
    <x v="3"/>
    <x v="3"/>
    <x v="3"/>
    <n v="4220"/>
    <x v="0"/>
    <x v="3"/>
    <x v="5"/>
    <x v="5"/>
    <n v="1115.72"/>
    <n v="1"/>
  </r>
  <r>
    <x v="26"/>
    <x v="1"/>
    <s v="2022-2023"/>
    <x v="0"/>
    <x v="63"/>
    <x v="1"/>
    <x v="1"/>
    <n v="2015"/>
    <x v="0"/>
    <x v="5"/>
    <x v="2"/>
    <x v="2"/>
    <n v="1115.99"/>
    <n v="1"/>
  </r>
  <r>
    <x v="658"/>
    <x v="2"/>
    <s v="2024-2025"/>
    <x v="0"/>
    <x v="17"/>
    <x v="3"/>
    <x v="3"/>
    <n v="4825"/>
    <x v="0"/>
    <x v="12"/>
    <x v="0"/>
    <x v="0"/>
    <n v="1119.6600000000001"/>
    <n v="1"/>
  </r>
  <r>
    <x v="112"/>
    <x v="0"/>
    <s v="2023-2024"/>
    <x v="1"/>
    <x v="75"/>
    <x v="0"/>
    <x v="0"/>
    <n v="6450"/>
    <x v="0"/>
    <x v="20"/>
    <x v="4"/>
    <x v="4"/>
    <n v="1120.5"/>
    <n v="1"/>
  </r>
  <r>
    <x v="670"/>
    <x v="0"/>
    <s v="2023-2024"/>
    <x v="0"/>
    <x v="73"/>
    <x v="6"/>
    <x v="6"/>
    <n v="5607"/>
    <x v="0"/>
    <x v="18"/>
    <x v="4"/>
    <x v="4"/>
    <n v="1120.9100000000001"/>
    <n v="1"/>
  </r>
  <r>
    <x v="79"/>
    <x v="0"/>
    <s v="2023-2024"/>
    <x v="0"/>
    <x v="1"/>
    <x v="1"/>
    <x v="1"/>
    <n v="2478"/>
    <x v="0"/>
    <x v="1"/>
    <x v="4"/>
    <x v="4"/>
    <n v="1123.33"/>
    <n v="1"/>
  </r>
  <r>
    <x v="336"/>
    <x v="0"/>
    <s v="2023-2024"/>
    <x v="1"/>
    <x v="95"/>
    <x v="7"/>
    <x v="7"/>
    <n v="870"/>
    <x v="0"/>
    <x v="19"/>
    <x v="4"/>
    <x v="4"/>
    <n v="1124.42"/>
    <n v="1"/>
  </r>
  <r>
    <x v="319"/>
    <x v="0"/>
    <s v="2023-2024"/>
    <x v="1"/>
    <x v="65"/>
    <x v="1"/>
    <x v="1"/>
    <n v="2131"/>
    <x v="0"/>
    <x v="4"/>
    <x v="0"/>
    <x v="0"/>
    <n v="1126.3499999999999"/>
    <n v="1"/>
  </r>
  <r>
    <x v="145"/>
    <x v="0"/>
    <s v="2023-2024"/>
    <x v="0"/>
    <x v="82"/>
    <x v="3"/>
    <x v="3"/>
    <n v="4655"/>
    <x v="0"/>
    <x v="17"/>
    <x v="9"/>
    <x v="9"/>
    <n v="1127.54"/>
    <n v="1"/>
  </r>
  <r>
    <x v="519"/>
    <x v="2"/>
    <s v="2024-2025"/>
    <x v="0"/>
    <x v="32"/>
    <x v="6"/>
    <x v="6"/>
    <n v="5169"/>
    <x v="0"/>
    <x v="13"/>
    <x v="0"/>
    <x v="0"/>
    <n v="1130.8800000000001"/>
    <n v="1"/>
  </r>
  <r>
    <x v="73"/>
    <x v="1"/>
    <s v="2022-2023"/>
    <x v="0"/>
    <x v="79"/>
    <x v="6"/>
    <x v="6"/>
    <n v="5290"/>
    <x v="0"/>
    <x v="18"/>
    <x v="4"/>
    <x v="4"/>
    <n v="1131.2800000000002"/>
    <n v="1"/>
  </r>
  <r>
    <x v="133"/>
    <x v="1"/>
    <s v="2022-2023"/>
    <x v="0"/>
    <x v="69"/>
    <x v="4"/>
    <x v="4"/>
    <n v="3199"/>
    <x v="0"/>
    <x v="6"/>
    <x v="7"/>
    <x v="7"/>
    <n v="1131.7300000000002"/>
    <n v="1"/>
  </r>
  <r>
    <x v="411"/>
    <x v="1"/>
    <s v="2022-2023"/>
    <x v="0"/>
    <x v="15"/>
    <x v="1"/>
    <x v="1"/>
    <n v="2020"/>
    <x v="0"/>
    <x v="5"/>
    <x v="6"/>
    <x v="6"/>
    <n v="1133.6300000000001"/>
    <n v="1"/>
  </r>
  <r>
    <x v="439"/>
    <x v="0"/>
    <s v="2023-2024"/>
    <x v="0"/>
    <x v="37"/>
    <x v="1"/>
    <x v="1"/>
    <n v="2750"/>
    <x v="0"/>
    <x v="11"/>
    <x v="5"/>
    <x v="5"/>
    <n v="1135.1099999999999"/>
    <n v="1"/>
  </r>
  <r>
    <x v="450"/>
    <x v="1"/>
    <s v="2022-2023"/>
    <x v="1"/>
    <x v="22"/>
    <x v="1"/>
    <x v="1"/>
    <n v="2539"/>
    <x v="0"/>
    <x v="2"/>
    <x v="5"/>
    <x v="5"/>
    <n v="1135.7600000000002"/>
    <n v="1"/>
  </r>
  <r>
    <x v="648"/>
    <x v="1"/>
    <s v="2022-2023"/>
    <x v="0"/>
    <x v="41"/>
    <x v="5"/>
    <x v="5"/>
    <n v="7320"/>
    <x v="0"/>
    <x v="9"/>
    <x v="1"/>
    <x v="1"/>
    <n v="1136.53"/>
    <n v="1"/>
  </r>
  <r>
    <x v="252"/>
    <x v="1"/>
    <s v="2022-2023"/>
    <x v="0"/>
    <x v="47"/>
    <x v="1"/>
    <x v="1"/>
    <n v="2101"/>
    <x v="0"/>
    <x v="4"/>
    <x v="3"/>
    <x v="3"/>
    <n v="1137.77"/>
    <n v="1"/>
  </r>
  <r>
    <x v="184"/>
    <x v="2"/>
    <s v="2024-2025"/>
    <x v="0"/>
    <x v="36"/>
    <x v="4"/>
    <x v="4"/>
    <n v="3148"/>
    <x v="0"/>
    <x v="6"/>
    <x v="1"/>
    <x v="1"/>
    <n v="1138.04"/>
    <n v="1"/>
  </r>
  <r>
    <x v="306"/>
    <x v="2"/>
    <s v="2024-2025"/>
    <x v="1"/>
    <x v="14"/>
    <x v="1"/>
    <x v="1"/>
    <n v="2790"/>
    <x v="0"/>
    <x v="11"/>
    <x v="0"/>
    <x v="0"/>
    <n v="1138.8799999999999"/>
    <n v="1"/>
  </r>
  <r>
    <x v="611"/>
    <x v="0"/>
    <s v="2023-2024"/>
    <x v="0"/>
    <x v="50"/>
    <x v="4"/>
    <x v="4"/>
    <n v="3179"/>
    <x v="0"/>
    <x v="6"/>
    <x v="9"/>
    <x v="9"/>
    <n v="1139.74"/>
    <n v="1"/>
  </r>
  <r>
    <x v="723"/>
    <x v="0"/>
    <s v="2023-2024"/>
    <x v="0"/>
    <x v="77"/>
    <x v="5"/>
    <x v="5"/>
    <n v="7018"/>
    <x v="0"/>
    <x v="9"/>
    <x v="4"/>
    <x v="4"/>
    <n v="1140.44"/>
    <n v="1"/>
  </r>
  <r>
    <x v="569"/>
    <x v="1"/>
    <s v="2022-2023"/>
    <x v="0"/>
    <x v="78"/>
    <x v="1"/>
    <x v="1"/>
    <n v="2141"/>
    <x v="0"/>
    <x v="4"/>
    <x v="4"/>
    <x v="4"/>
    <n v="1141.2800000000002"/>
    <n v="1"/>
  </r>
  <r>
    <x v="445"/>
    <x v="0"/>
    <s v="2023-2024"/>
    <x v="0"/>
    <x v="60"/>
    <x v="1"/>
    <x v="1"/>
    <n v="2541"/>
    <x v="0"/>
    <x v="2"/>
    <x v="2"/>
    <x v="2"/>
    <n v="1141.6099999999999"/>
    <n v="1"/>
  </r>
  <r>
    <x v="62"/>
    <x v="0"/>
    <s v="2023-2024"/>
    <x v="0"/>
    <x v="61"/>
    <x v="6"/>
    <x v="6"/>
    <n v="5343"/>
    <x v="0"/>
    <x v="18"/>
    <x v="0"/>
    <x v="0"/>
    <n v="1150.03"/>
    <n v="1"/>
  </r>
  <r>
    <x v="618"/>
    <x v="1"/>
    <s v="2022-2023"/>
    <x v="0"/>
    <x v="87"/>
    <x v="2"/>
    <x v="2"/>
    <n v="2609"/>
    <x v="0"/>
    <x v="2"/>
    <x v="0"/>
    <x v="0"/>
    <n v="1150.03"/>
    <n v="1"/>
  </r>
  <r>
    <x v="676"/>
    <x v="1"/>
    <s v="2022-2023"/>
    <x v="0"/>
    <x v="78"/>
    <x v="1"/>
    <x v="1"/>
    <n v="2141"/>
    <x v="0"/>
    <x v="4"/>
    <x v="5"/>
    <x v="5"/>
    <n v="1151.5899999999999"/>
    <n v="1"/>
  </r>
  <r>
    <x v="309"/>
    <x v="0"/>
    <s v="2023-2024"/>
    <x v="1"/>
    <x v="34"/>
    <x v="4"/>
    <x v="4"/>
    <n v="3018"/>
    <x v="0"/>
    <x v="7"/>
    <x v="1"/>
    <x v="1"/>
    <n v="1152.6500000000001"/>
    <n v="1"/>
  </r>
  <r>
    <x v="591"/>
    <x v="2"/>
    <s v="2024-2025"/>
    <x v="0"/>
    <x v="84"/>
    <x v="3"/>
    <x v="3"/>
    <n v="4215"/>
    <x v="0"/>
    <x v="3"/>
    <x v="4"/>
    <x v="4"/>
    <n v="1158.8400000000001"/>
    <n v="1"/>
  </r>
  <r>
    <x v="190"/>
    <x v="1"/>
    <s v="2022-2023"/>
    <x v="0"/>
    <x v="69"/>
    <x v="4"/>
    <x v="4"/>
    <n v="3199"/>
    <x v="0"/>
    <x v="6"/>
    <x v="6"/>
    <x v="6"/>
    <n v="1159.49"/>
    <n v="1"/>
  </r>
  <r>
    <x v="720"/>
    <x v="0"/>
    <s v="2023-2024"/>
    <x v="0"/>
    <x v="92"/>
    <x v="3"/>
    <x v="3"/>
    <n v="4305"/>
    <x v="0"/>
    <x v="3"/>
    <x v="0"/>
    <x v="0"/>
    <n v="1163.9799999999998"/>
    <n v="1"/>
  </r>
  <r>
    <x v="688"/>
    <x v="0"/>
    <s v="2023-2024"/>
    <x v="0"/>
    <x v="27"/>
    <x v="4"/>
    <x v="4"/>
    <n v="3066"/>
    <x v="0"/>
    <x v="7"/>
    <x v="4"/>
    <x v="4"/>
    <n v="1167.53"/>
    <n v="1"/>
  </r>
  <r>
    <x v="238"/>
    <x v="2"/>
    <s v="2024-2025"/>
    <x v="0"/>
    <x v="9"/>
    <x v="4"/>
    <x v="4"/>
    <n v="3076"/>
    <x v="0"/>
    <x v="7"/>
    <x v="6"/>
    <x v="6"/>
    <n v="1167.8700000000003"/>
    <n v="1"/>
  </r>
  <r>
    <x v="62"/>
    <x v="0"/>
    <s v="2023-2024"/>
    <x v="0"/>
    <x v="12"/>
    <x v="3"/>
    <x v="3"/>
    <n v="4068"/>
    <x v="0"/>
    <x v="10"/>
    <x v="3"/>
    <x v="3"/>
    <n v="1171.06"/>
    <n v="1"/>
  </r>
  <r>
    <x v="666"/>
    <x v="2"/>
    <s v="2024-2025"/>
    <x v="0"/>
    <x v="81"/>
    <x v="3"/>
    <x v="3"/>
    <n v="4680"/>
    <x v="0"/>
    <x v="17"/>
    <x v="9"/>
    <x v="9"/>
    <n v="1173.55"/>
    <n v="1"/>
  </r>
  <r>
    <x v="570"/>
    <x v="0"/>
    <s v="2023-2024"/>
    <x v="0"/>
    <x v="53"/>
    <x v="3"/>
    <x v="3"/>
    <n v="4119"/>
    <x v="0"/>
    <x v="10"/>
    <x v="4"/>
    <x v="4"/>
    <n v="1174.28"/>
    <n v="1"/>
  </r>
  <r>
    <x v="342"/>
    <x v="0"/>
    <s v="2023-2024"/>
    <x v="0"/>
    <x v="18"/>
    <x v="6"/>
    <x v="6"/>
    <n v="5168"/>
    <x v="0"/>
    <x v="13"/>
    <x v="9"/>
    <x v="9"/>
    <n v="1174.5700000000002"/>
    <n v="1"/>
  </r>
  <r>
    <x v="523"/>
    <x v="1"/>
    <s v="2022-2023"/>
    <x v="0"/>
    <x v="33"/>
    <x v="4"/>
    <x v="4"/>
    <n v="3280"/>
    <x v="0"/>
    <x v="8"/>
    <x v="5"/>
    <x v="5"/>
    <n v="1175.0899999999999"/>
    <n v="1"/>
  </r>
  <r>
    <x v="317"/>
    <x v="0"/>
    <s v="2023-2024"/>
    <x v="0"/>
    <x v="59"/>
    <x v="3"/>
    <x v="3"/>
    <n v="4509"/>
    <x v="0"/>
    <x v="3"/>
    <x v="4"/>
    <x v="4"/>
    <n v="1175.1600000000001"/>
    <n v="1"/>
  </r>
  <r>
    <x v="36"/>
    <x v="2"/>
    <s v="2024-2025"/>
    <x v="0"/>
    <x v="72"/>
    <x v="4"/>
    <x v="4"/>
    <n v="3931"/>
    <x v="0"/>
    <x v="16"/>
    <x v="9"/>
    <x v="9"/>
    <n v="1178.76"/>
    <n v="1"/>
  </r>
  <r>
    <x v="507"/>
    <x v="0"/>
    <s v="2023-2024"/>
    <x v="0"/>
    <x v="28"/>
    <x v="1"/>
    <x v="1"/>
    <n v="2830"/>
    <x v="0"/>
    <x v="11"/>
    <x v="0"/>
    <x v="0"/>
    <n v="1180.1300000000001"/>
    <n v="1"/>
  </r>
  <r>
    <x v="333"/>
    <x v="1"/>
    <s v="2022-2023"/>
    <x v="1"/>
    <x v="21"/>
    <x v="3"/>
    <x v="3"/>
    <n v="4012"/>
    <x v="0"/>
    <x v="10"/>
    <x v="9"/>
    <x v="9"/>
    <n v="1180.27"/>
    <n v="1"/>
  </r>
  <r>
    <x v="158"/>
    <x v="0"/>
    <s v="2023-2024"/>
    <x v="0"/>
    <x v="10"/>
    <x v="4"/>
    <x v="4"/>
    <n v="3551"/>
    <x v="0"/>
    <x v="8"/>
    <x v="8"/>
    <x v="8"/>
    <n v="1184.68"/>
    <n v="1"/>
  </r>
  <r>
    <x v="385"/>
    <x v="1"/>
    <s v="2022-2023"/>
    <x v="0"/>
    <x v="85"/>
    <x v="0"/>
    <x v="0"/>
    <n v="6530"/>
    <x v="0"/>
    <x v="20"/>
    <x v="4"/>
    <x v="4"/>
    <n v="1188.6799999999998"/>
    <n v="1"/>
  </r>
  <r>
    <x v="36"/>
    <x v="2"/>
    <s v="2024-2025"/>
    <x v="1"/>
    <x v="40"/>
    <x v="4"/>
    <x v="4"/>
    <n v="3353"/>
    <x v="0"/>
    <x v="8"/>
    <x v="3"/>
    <x v="3"/>
    <n v="1189.83"/>
    <n v="1"/>
  </r>
  <r>
    <x v="491"/>
    <x v="0"/>
    <s v="2023-2024"/>
    <x v="0"/>
    <x v="16"/>
    <x v="0"/>
    <x v="0"/>
    <n v="6030"/>
    <x v="0"/>
    <x v="0"/>
    <x v="4"/>
    <x v="4"/>
    <n v="1190.6799999999998"/>
    <n v="1"/>
  </r>
  <r>
    <x v="477"/>
    <x v="1"/>
    <s v="2022-2023"/>
    <x v="0"/>
    <x v="56"/>
    <x v="1"/>
    <x v="1"/>
    <n v="2795"/>
    <x v="0"/>
    <x v="11"/>
    <x v="3"/>
    <x v="3"/>
    <n v="1191.03"/>
    <n v="1"/>
  </r>
  <r>
    <x v="190"/>
    <x v="1"/>
    <s v="2022-2023"/>
    <x v="1"/>
    <x v="38"/>
    <x v="3"/>
    <x v="3"/>
    <n v="4802"/>
    <x v="0"/>
    <x v="12"/>
    <x v="1"/>
    <x v="1"/>
    <n v="1191.32"/>
    <n v="1"/>
  </r>
  <r>
    <x v="157"/>
    <x v="2"/>
    <s v="2024-2025"/>
    <x v="0"/>
    <x v="23"/>
    <x v="1"/>
    <x v="1"/>
    <n v="2650"/>
    <x v="0"/>
    <x v="11"/>
    <x v="8"/>
    <x v="8"/>
    <n v="1191.7600000000002"/>
    <n v="1"/>
  </r>
  <r>
    <x v="483"/>
    <x v="0"/>
    <s v="2023-2024"/>
    <x v="0"/>
    <x v="13"/>
    <x v="1"/>
    <x v="1"/>
    <n v="2480"/>
    <x v="0"/>
    <x v="1"/>
    <x v="3"/>
    <x v="3"/>
    <n v="1194.6299999999999"/>
    <n v="1"/>
  </r>
  <r>
    <x v="172"/>
    <x v="1"/>
    <s v="2022-2023"/>
    <x v="1"/>
    <x v="65"/>
    <x v="1"/>
    <x v="1"/>
    <n v="2131"/>
    <x v="0"/>
    <x v="4"/>
    <x v="1"/>
    <x v="1"/>
    <n v="1198.1999999999998"/>
    <n v="1"/>
  </r>
  <r>
    <x v="664"/>
    <x v="0"/>
    <s v="2023-2024"/>
    <x v="0"/>
    <x v="36"/>
    <x v="4"/>
    <x v="4"/>
    <n v="3148"/>
    <x v="0"/>
    <x v="6"/>
    <x v="6"/>
    <x v="6"/>
    <n v="1198.24"/>
    <n v="1"/>
  </r>
  <r>
    <x v="545"/>
    <x v="2"/>
    <s v="2024-2025"/>
    <x v="0"/>
    <x v="12"/>
    <x v="3"/>
    <x v="3"/>
    <n v="4068"/>
    <x v="0"/>
    <x v="10"/>
    <x v="8"/>
    <x v="8"/>
    <n v="1199.75"/>
    <n v="1"/>
  </r>
  <r>
    <x v="297"/>
    <x v="2"/>
    <s v="2024-2025"/>
    <x v="0"/>
    <x v="36"/>
    <x v="4"/>
    <x v="4"/>
    <n v="3148"/>
    <x v="0"/>
    <x v="6"/>
    <x v="3"/>
    <x v="3"/>
    <n v="1203.6600000000001"/>
    <n v="1"/>
  </r>
  <r>
    <x v="673"/>
    <x v="2"/>
    <s v="2024-2025"/>
    <x v="0"/>
    <x v="55"/>
    <x v="3"/>
    <x v="3"/>
    <n v="4703"/>
    <x v="0"/>
    <x v="17"/>
    <x v="0"/>
    <x v="0"/>
    <n v="1207.02"/>
    <n v="1"/>
  </r>
  <r>
    <x v="63"/>
    <x v="1"/>
    <s v="2022-2023"/>
    <x v="0"/>
    <x v="12"/>
    <x v="3"/>
    <x v="3"/>
    <n v="4068"/>
    <x v="0"/>
    <x v="10"/>
    <x v="3"/>
    <x v="3"/>
    <n v="1207.94"/>
    <n v="1"/>
  </r>
  <r>
    <x v="482"/>
    <x v="2"/>
    <s v="2024-2025"/>
    <x v="0"/>
    <x v="12"/>
    <x v="3"/>
    <x v="3"/>
    <n v="4068"/>
    <x v="0"/>
    <x v="10"/>
    <x v="6"/>
    <x v="6"/>
    <n v="1209.1500000000001"/>
    <n v="1"/>
  </r>
  <r>
    <x v="136"/>
    <x v="0"/>
    <s v="2023-2024"/>
    <x v="1"/>
    <x v="22"/>
    <x v="1"/>
    <x v="1"/>
    <n v="2539"/>
    <x v="0"/>
    <x v="2"/>
    <x v="0"/>
    <x v="0"/>
    <n v="1211.1400000000001"/>
    <n v="1"/>
  </r>
  <r>
    <x v="391"/>
    <x v="2"/>
    <s v="2024-2025"/>
    <x v="0"/>
    <x v="36"/>
    <x v="4"/>
    <x v="4"/>
    <n v="3148"/>
    <x v="0"/>
    <x v="6"/>
    <x v="3"/>
    <x v="3"/>
    <n v="1211.68"/>
    <n v="1"/>
  </r>
  <r>
    <x v="226"/>
    <x v="0"/>
    <s v="2023-2024"/>
    <x v="0"/>
    <x v="26"/>
    <x v="0"/>
    <x v="0"/>
    <n v="6280"/>
    <x v="0"/>
    <x v="14"/>
    <x v="2"/>
    <x v="2"/>
    <n v="1212.0899999999999"/>
    <n v="1"/>
  </r>
  <r>
    <x v="483"/>
    <x v="0"/>
    <s v="2023-2024"/>
    <x v="0"/>
    <x v="43"/>
    <x v="1"/>
    <x v="1"/>
    <n v="2560"/>
    <x v="0"/>
    <x v="2"/>
    <x v="1"/>
    <x v="1"/>
    <n v="1212.42"/>
    <n v="1"/>
  </r>
  <r>
    <x v="669"/>
    <x v="1"/>
    <s v="2022-2023"/>
    <x v="0"/>
    <x v="16"/>
    <x v="0"/>
    <x v="0"/>
    <n v="6030"/>
    <x v="0"/>
    <x v="0"/>
    <x v="9"/>
    <x v="9"/>
    <n v="1213.28"/>
    <n v="1"/>
  </r>
  <r>
    <x v="321"/>
    <x v="0"/>
    <s v="2023-2024"/>
    <x v="1"/>
    <x v="14"/>
    <x v="1"/>
    <x v="1"/>
    <n v="2790"/>
    <x v="0"/>
    <x v="11"/>
    <x v="9"/>
    <x v="9"/>
    <n v="1214.6100000000001"/>
    <n v="1"/>
  </r>
  <r>
    <x v="163"/>
    <x v="0"/>
    <s v="2023-2024"/>
    <x v="0"/>
    <x v="3"/>
    <x v="3"/>
    <x v="3"/>
    <n v="4220"/>
    <x v="0"/>
    <x v="3"/>
    <x v="9"/>
    <x v="9"/>
    <n v="1215.47"/>
    <n v="1"/>
  </r>
  <r>
    <x v="199"/>
    <x v="0"/>
    <s v="2023-2024"/>
    <x v="1"/>
    <x v="34"/>
    <x v="4"/>
    <x v="4"/>
    <n v="3018"/>
    <x v="0"/>
    <x v="7"/>
    <x v="3"/>
    <x v="3"/>
    <n v="1217.6699999999998"/>
    <n v="1"/>
  </r>
  <r>
    <x v="368"/>
    <x v="2"/>
    <s v="2024-2025"/>
    <x v="0"/>
    <x v="26"/>
    <x v="0"/>
    <x v="0"/>
    <n v="6280"/>
    <x v="0"/>
    <x v="14"/>
    <x v="4"/>
    <x v="4"/>
    <n v="1219.3799999999999"/>
    <n v="1"/>
  </r>
  <r>
    <x v="157"/>
    <x v="2"/>
    <s v="2024-2025"/>
    <x v="0"/>
    <x v="26"/>
    <x v="0"/>
    <x v="0"/>
    <n v="6280"/>
    <x v="0"/>
    <x v="14"/>
    <x v="0"/>
    <x v="0"/>
    <n v="1224.49"/>
    <n v="1"/>
  </r>
  <r>
    <x v="42"/>
    <x v="0"/>
    <s v="2023-2024"/>
    <x v="0"/>
    <x v="42"/>
    <x v="3"/>
    <x v="3"/>
    <n v="4870"/>
    <x v="0"/>
    <x v="12"/>
    <x v="0"/>
    <x v="0"/>
    <n v="1233.97"/>
    <n v="1"/>
  </r>
  <r>
    <x v="544"/>
    <x v="0"/>
    <s v="2023-2024"/>
    <x v="0"/>
    <x v="81"/>
    <x v="3"/>
    <x v="3"/>
    <n v="4680"/>
    <x v="0"/>
    <x v="17"/>
    <x v="1"/>
    <x v="1"/>
    <n v="1235.45"/>
    <n v="1"/>
  </r>
  <r>
    <x v="472"/>
    <x v="0"/>
    <s v="2023-2024"/>
    <x v="0"/>
    <x v="60"/>
    <x v="1"/>
    <x v="1"/>
    <n v="2541"/>
    <x v="0"/>
    <x v="2"/>
    <x v="6"/>
    <x v="6"/>
    <n v="1238.4000000000001"/>
    <n v="1"/>
  </r>
  <r>
    <x v="358"/>
    <x v="1"/>
    <s v="2022-2023"/>
    <x v="0"/>
    <x v="4"/>
    <x v="1"/>
    <x v="1"/>
    <n v="2154"/>
    <x v="0"/>
    <x v="4"/>
    <x v="6"/>
    <x v="6"/>
    <n v="1239.77"/>
    <n v="1"/>
  </r>
  <r>
    <x v="441"/>
    <x v="0"/>
    <s v="2023-2024"/>
    <x v="0"/>
    <x v="88"/>
    <x v="6"/>
    <x v="6"/>
    <n v="5011"/>
    <x v="0"/>
    <x v="13"/>
    <x v="4"/>
    <x v="4"/>
    <n v="1242.19"/>
    <n v="1"/>
  </r>
  <r>
    <x v="724"/>
    <x v="1"/>
    <s v="2022-2023"/>
    <x v="0"/>
    <x v="41"/>
    <x v="5"/>
    <x v="5"/>
    <n v="7320"/>
    <x v="0"/>
    <x v="9"/>
    <x v="9"/>
    <x v="9"/>
    <n v="1243.44"/>
    <n v="1"/>
  </r>
  <r>
    <x v="541"/>
    <x v="0"/>
    <s v="2023-2024"/>
    <x v="0"/>
    <x v="53"/>
    <x v="3"/>
    <x v="3"/>
    <n v="4119"/>
    <x v="0"/>
    <x v="10"/>
    <x v="6"/>
    <x v="6"/>
    <n v="1245.8799999999999"/>
    <n v="1"/>
  </r>
  <r>
    <x v="721"/>
    <x v="0"/>
    <s v="2023-2024"/>
    <x v="1"/>
    <x v="68"/>
    <x v="7"/>
    <x v="7"/>
    <n v="800"/>
    <x v="0"/>
    <x v="19"/>
    <x v="0"/>
    <x v="0"/>
    <n v="1248.6600000000001"/>
    <n v="1"/>
  </r>
  <r>
    <x v="165"/>
    <x v="0"/>
    <s v="2023-2024"/>
    <x v="0"/>
    <x v="53"/>
    <x v="3"/>
    <x v="3"/>
    <n v="4119"/>
    <x v="0"/>
    <x v="10"/>
    <x v="6"/>
    <x v="6"/>
    <n v="1249.0400000000002"/>
    <n v="1"/>
  </r>
  <r>
    <x v="698"/>
    <x v="2"/>
    <s v="2024-2025"/>
    <x v="1"/>
    <x v="14"/>
    <x v="1"/>
    <x v="1"/>
    <n v="2790"/>
    <x v="0"/>
    <x v="11"/>
    <x v="1"/>
    <x v="1"/>
    <n v="1250.54"/>
    <n v="1"/>
  </r>
  <r>
    <x v="53"/>
    <x v="0"/>
    <s v="2023-2024"/>
    <x v="0"/>
    <x v="15"/>
    <x v="1"/>
    <x v="1"/>
    <n v="2020"/>
    <x v="0"/>
    <x v="5"/>
    <x v="4"/>
    <x v="4"/>
    <n v="1252.6200000000001"/>
    <n v="1"/>
  </r>
  <r>
    <x v="43"/>
    <x v="1"/>
    <s v="2022-2023"/>
    <x v="1"/>
    <x v="31"/>
    <x v="1"/>
    <x v="1"/>
    <n v="2116"/>
    <x v="0"/>
    <x v="4"/>
    <x v="4"/>
    <x v="4"/>
    <n v="1253.29"/>
    <n v="1"/>
  </r>
  <r>
    <x v="463"/>
    <x v="0"/>
    <s v="2023-2024"/>
    <x v="1"/>
    <x v="63"/>
    <x v="1"/>
    <x v="1"/>
    <n v="2015"/>
    <x v="0"/>
    <x v="5"/>
    <x v="4"/>
    <x v="4"/>
    <n v="1254.3599999999999"/>
    <n v="1"/>
  </r>
  <r>
    <x v="629"/>
    <x v="1"/>
    <s v="2022-2023"/>
    <x v="1"/>
    <x v="24"/>
    <x v="1"/>
    <x v="1"/>
    <n v="2120"/>
    <x v="0"/>
    <x v="4"/>
    <x v="9"/>
    <x v="9"/>
    <n v="1254.73"/>
    <n v="1"/>
  </r>
  <r>
    <x v="383"/>
    <x v="0"/>
    <s v="2023-2024"/>
    <x v="0"/>
    <x v="49"/>
    <x v="4"/>
    <x v="4"/>
    <n v="3134"/>
    <x v="0"/>
    <x v="6"/>
    <x v="9"/>
    <x v="9"/>
    <n v="1254.78"/>
    <n v="1"/>
  </r>
  <r>
    <x v="391"/>
    <x v="2"/>
    <s v="2024-2025"/>
    <x v="0"/>
    <x v="43"/>
    <x v="1"/>
    <x v="1"/>
    <n v="2560"/>
    <x v="0"/>
    <x v="2"/>
    <x v="3"/>
    <x v="3"/>
    <n v="1257.97"/>
    <n v="1"/>
  </r>
  <r>
    <x v="233"/>
    <x v="1"/>
    <s v="2022-2023"/>
    <x v="1"/>
    <x v="69"/>
    <x v="4"/>
    <x v="4"/>
    <n v="3199"/>
    <x v="0"/>
    <x v="6"/>
    <x v="7"/>
    <x v="7"/>
    <n v="1261.9399999999996"/>
    <n v="1"/>
  </r>
  <r>
    <x v="587"/>
    <x v="0"/>
    <s v="2023-2024"/>
    <x v="1"/>
    <x v="14"/>
    <x v="1"/>
    <x v="1"/>
    <n v="2790"/>
    <x v="0"/>
    <x v="11"/>
    <x v="9"/>
    <x v="9"/>
    <n v="1266.28"/>
    <n v="1"/>
  </r>
  <r>
    <x v="604"/>
    <x v="2"/>
    <s v="2024-2025"/>
    <x v="0"/>
    <x v="12"/>
    <x v="3"/>
    <x v="3"/>
    <n v="4068"/>
    <x v="0"/>
    <x v="10"/>
    <x v="4"/>
    <x v="4"/>
    <n v="1267.02"/>
    <n v="1"/>
  </r>
  <r>
    <x v="395"/>
    <x v="1"/>
    <s v="2022-2023"/>
    <x v="0"/>
    <x v="83"/>
    <x v="0"/>
    <x v="0"/>
    <n v="6052"/>
    <x v="0"/>
    <x v="0"/>
    <x v="9"/>
    <x v="9"/>
    <n v="1267.2700000000002"/>
    <n v="1"/>
  </r>
  <r>
    <x v="55"/>
    <x v="0"/>
    <s v="2023-2024"/>
    <x v="0"/>
    <x v="87"/>
    <x v="2"/>
    <x v="2"/>
    <n v="2609"/>
    <x v="0"/>
    <x v="2"/>
    <x v="9"/>
    <x v="9"/>
    <n v="1268.5500000000002"/>
    <n v="1"/>
  </r>
  <r>
    <x v="580"/>
    <x v="0"/>
    <s v="2023-2024"/>
    <x v="0"/>
    <x v="74"/>
    <x v="1"/>
    <x v="1"/>
    <n v="2485"/>
    <x v="0"/>
    <x v="1"/>
    <x v="9"/>
    <x v="9"/>
    <n v="1268.6399999999999"/>
    <n v="1"/>
  </r>
  <r>
    <x v="725"/>
    <x v="0"/>
    <s v="2023-2024"/>
    <x v="0"/>
    <x v="42"/>
    <x v="3"/>
    <x v="3"/>
    <n v="4870"/>
    <x v="0"/>
    <x v="12"/>
    <x v="9"/>
    <x v="9"/>
    <n v="1269.76"/>
    <n v="1"/>
  </r>
  <r>
    <x v="341"/>
    <x v="1"/>
    <s v="2022-2023"/>
    <x v="0"/>
    <x v="69"/>
    <x v="4"/>
    <x v="4"/>
    <n v="3199"/>
    <x v="0"/>
    <x v="6"/>
    <x v="9"/>
    <x v="9"/>
    <n v="1270.9699999999998"/>
    <n v="1"/>
  </r>
  <r>
    <x v="302"/>
    <x v="0"/>
    <s v="2023-2024"/>
    <x v="0"/>
    <x v="43"/>
    <x v="1"/>
    <x v="1"/>
    <n v="2560"/>
    <x v="0"/>
    <x v="2"/>
    <x v="6"/>
    <x v="6"/>
    <n v="1271.2"/>
    <n v="1"/>
  </r>
  <r>
    <x v="276"/>
    <x v="0"/>
    <s v="2023-2024"/>
    <x v="1"/>
    <x v="29"/>
    <x v="4"/>
    <x v="4"/>
    <n v="3500"/>
    <x v="0"/>
    <x v="8"/>
    <x v="9"/>
    <x v="9"/>
    <n v="1271.7399999999998"/>
    <n v="1"/>
  </r>
  <r>
    <x v="643"/>
    <x v="0"/>
    <s v="2023-2024"/>
    <x v="0"/>
    <x v="96"/>
    <x v="4"/>
    <x v="4"/>
    <n v="3690"/>
    <x v="0"/>
    <x v="16"/>
    <x v="1"/>
    <x v="1"/>
    <n v="1274.1300000000001"/>
    <n v="1"/>
  </r>
  <r>
    <x v="462"/>
    <x v="1"/>
    <s v="2022-2023"/>
    <x v="0"/>
    <x v="28"/>
    <x v="1"/>
    <x v="1"/>
    <n v="2830"/>
    <x v="0"/>
    <x v="11"/>
    <x v="2"/>
    <x v="2"/>
    <n v="1276.3699999999999"/>
    <n v="1"/>
  </r>
  <r>
    <x v="144"/>
    <x v="1"/>
    <s v="2022-2023"/>
    <x v="0"/>
    <x v="27"/>
    <x v="4"/>
    <x v="4"/>
    <n v="3066"/>
    <x v="0"/>
    <x v="7"/>
    <x v="2"/>
    <x v="2"/>
    <n v="1281.54"/>
    <n v="1"/>
  </r>
  <r>
    <x v="690"/>
    <x v="1"/>
    <s v="2022-2023"/>
    <x v="0"/>
    <x v="20"/>
    <x v="4"/>
    <x v="4"/>
    <n v="3429"/>
    <x v="0"/>
    <x v="8"/>
    <x v="9"/>
    <x v="9"/>
    <n v="1285.48"/>
    <n v="1"/>
  </r>
  <r>
    <x v="725"/>
    <x v="0"/>
    <s v="2023-2024"/>
    <x v="0"/>
    <x v="56"/>
    <x v="1"/>
    <x v="1"/>
    <n v="2795"/>
    <x v="0"/>
    <x v="11"/>
    <x v="4"/>
    <x v="4"/>
    <n v="1290.23"/>
    <n v="1"/>
  </r>
  <r>
    <x v="540"/>
    <x v="2"/>
    <s v="2024-2025"/>
    <x v="0"/>
    <x v="10"/>
    <x v="4"/>
    <x v="4"/>
    <n v="3551"/>
    <x v="0"/>
    <x v="8"/>
    <x v="4"/>
    <x v="4"/>
    <n v="1291.3399999999999"/>
    <n v="1"/>
  </r>
  <r>
    <x v="134"/>
    <x v="0"/>
    <s v="2023-2024"/>
    <x v="1"/>
    <x v="68"/>
    <x v="7"/>
    <x v="7"/>
    <n v="800"/>
    <x v="0"/>
    <x v="19"/>
    <x v="2"/>
    <x v="2"/>
    <n v="1292.26"/>
    <n v="1"/>
  </r>
  <r>
    <x v="553"/>
    <x v="2"/>
    <s v="2024-2025"/>
    <x v="0"/>
    <x v="63"/>
    <x v="1"/>
    <x v="1"/>
    <n v="2015"/>
    <x v="0"/>
    <x v="5"/>
    <x v="6"/>
    <x v="6"/>
    <n v="1294.3400000000001"/>
    <n v="1"/>
  </r>
  <r>
    <x v="38"/>
    <x v="0"/>
    <s v="2023-2024"/>
    <x v="0"/>
    <x v="94"/>
    <x v="5"/>
    <x v="5"/>
    <n v="7250"/>
    <x v="0"/>
    <x v="9"/>
    <x v="1"/>
    <x v="1"/>
    <n v="1294.73"/>
    <n v="1"/>
  </r>
  <r>
    <x v="283"/>
    <x v="0"/>
    <s v="2023-2024"/>
    <x v="0"/>
    <x v="39"/>
    <x v="0"/>
    <x v="0"/>
    <n v="6330"/>
    <x v="0"/>
    <x v="14"/>
    <x v="8"/>
    <x v="8"/>
    <n v="1298.8799999999999"/>
    <n v="1"/>
  </r>
  <r>
    <x v="17"/>
    <x v="0"/>
    <s v="2023-2024"/>
    <x v="0"/>
    <x v="10"/>
    <x v="4"/>
    <x v="4"/>
    <n v="3551"/>
    <x v="0"/>
    <x v="8"/>
    <x v="0"/>
    <x v="0"/>
    <n v="1298.9299999999998"/>
    <n v="1"/>
  </r>
  <r>
    <x v="198"/>
    <x v="2"/>
    <s v="2024-2025"/>
    <x v="0"/>
    <x v="12"/>
    <x v="3"/>
    <x v="3"/>
    <n v="4068"/>
    <x v="0"/>
    <x v="10"/>
    <x v="4"/>
    <x v="4"/>
    <n v="1301.8"/>
    <n v="1"/>
  </r>
  <r>
    <x v="608"/>
    <x v="2"/>
    <s v="2024-2025"/>
    <x v="0"/>
    <x v="23"/>
    <x v="1"/>
    <x v="1"/>
    <n v="2650"/>
    <x v="0"/>
    <x v="11"/>
    <x v="3"/>
    <x v="3"/>
    <n v="1306.3"/>
    <n v="1"/>
  </r>
  <r>
    <x v="696"/>
    <x v="1"/>
    <s v="2022-2023"/>
    <x v="0"/>
    <x v="76"/>
    <x v="1"/>
    <x v="1"/>
    <n v="2031"/>
    <x v="0"/>
    <x v="5"/>
    <x v="6"/>
    <x v="6"/>
    <n v="1308.1899999999998"/>
    <n v="1"/>
  </r>
  <r>
    <x v="589"/>
    <x v="0"/>
    <s v="2023-2024"/>
    <x v="0"/>
    <x v="52"/>
    <x v="3"/>
    <x v="3"/>
    <n v="4053"/>
    <x v="0"/>
    <x v="10"/>
    <x v="0"/>
    <x v="0"/>
    <n v="1314.9799999999998"/>
    <n v="1"/>
  </r>
  <r>
    <x v="533"/>
    <x v="1"/>
    <s v="2022-2023"/>
    <x v="0"/>
    <x v="69"/>
    <x v="4"/>
    <x v="4"/>
    <n v="3199"/>
    <x v="0"/>
    <x v="6"/>
    <x v="3"/>
    <x v="3"/>
    <n v="1315.8399999999997"/>
    <n v="1"/>
  </r>
  <r>
    <x v="233"/>
    <x v="1"/>
    <s v="2022-2023"/>
    <x v="0"/>
    <x v="8"/>
    <x v="1"/>
    <x v="1"/>
    <n v="2158"/>
    <x v="0"/>
    <x v="4"/>
    <x v="1"/>
    <x v="1"/>
    <n v="1316.53"/>
    <n v="1"/>
  </r>
  <r>
    <x v="493"/>
    <x v="1"/>
    <s v="2022-2023"/>
    <x v="0"/>
    <x v="4"/>
    <x v="1"/>
    <x v="1"/>
    <n v="2154"/>
    <x v="0"/>
    <x v="4"/>
    <x v="4"/>
    <x v="4"/>
    <n v="1316.56"/>
    <n v="1"/>
  </r>
  <r>
    <x v="571"/>
    <x v="1"/>
    <s v="2022-2023"/>
    <x v="0"/>
    <x v="59"/>
    <x v="3"/>
    <x v="3"/>
    <n v="4509"/>
    <x v="0"/>
    <x v="3"/>
    <x v="4"/>
    <x v="4"/>
    <n v="1316.6"/>
    <n v="1"/>
  </r>
  <r>
    <x v="226"/>
    <x v="0"/>
    <s v="2023-2024"/>
    <x v="0"/>
    <x v="10"/>
    <x v="4"/>
    <x v="4"/>
    <n v="3551"/>
    <x v="0"/>
    <x v="8"/>
    <x v="3"/>
    <x v="3"/>
    <n v="1317.65"/>
    <n v="1"/>
  </r>
  <r>
    <x v="344"/>
    <x v="1"/>
    <s v="2022-2023"/>
    <x v="0"/>
    <x v="20"/>
    <x v="4"/>
    <x v="4"/>
    <n v="3429"/>
    <x v="0"/>
    <x v="8"/>
    <x v="0"/>
    <x v="0"/>
    <n v="1318.03"/>
    <n v="1"/>
  </r>
  <r>
    <x v="13"/>
    <x v="0"/>
    <s v="2023-2024"/>
    <x v="0"/>
    <x v="15"/>
    <x v="1"/>
    <x v="1"/>
    <n v="2020"/>
    <x v="0"/>
    <x v="5"/>
    <x v="4"/>
    <x v="4"/>
    <n v="1322.81"/>
    <n v="1"/>
  </r>
  <r>
    <x v="561"/>
    <x v="0"/>
    <s v="2023-2024"/>
    <x v="0"/>
    <x v="25"/>
    <x v="4"/>
    <x v="4"/>
    <n v="3550"/>
    <x v="0"/>
    <x v="8"/>
    <x v="2"/>
    <x v="2"/>
    <n v="1322.8999999999999"/>
    <n v="1"/>
  </r>
  <r>
    <x v="676"/>
    <x v="1"/>
    <s v="2022-2023"/>
    <x v="0"/>
    <x v="45"/>
    <x v="3"/>
    <x v="3"/>
    <n v="4570"/>
    <x v="0"/>
    <x v="15"/>
    <x v="9"/>
    <x v="9"/>
    <n v="1324.48"/>
    <n v="1"/>
  </r>
  <r>
    <x v="330"/>
    <x v="0"/>
    <s v="2023-2024"/>
    <x v="0"/>
    <x v="32"/>
    <x v="6"/>
    <x v="6"/>
    <n v="5169"/>
    <x v="0"/>
    <x v="13"/>
    <x v="9"/>
    <x v="9"/>
    <n v="1325.69"/>
    <n v="1"/>
  </r>
  <r>
    <x v="647"/>
    <x v="0"/>
    <s v="2023-2024"/>
    <x v="0"/>
    <x v="56"/>
    <x v="1"/>
    <x v="1"/>
    <n v="2795"/>
    <x v="0"/>
    <x v="11"/>
    <x v="6"/>
    <x v="6"/>
    <n v="1327.69"/>
    <n v="1"/>
  </r>
  <r>
    <x v="618"/>
    <x v="1"/>
    <s v="2022-2023"/>
    <x v="0"/>
    <x v="67"/>
    <x v="3"/>
    <x v="3"/>
    <n v="4551"/>
    <x v="0"/>
    <x v="15"/>
    <x v="4"/>
    <x v="4"/>
    <n v="1331.67"/>
    <n v="1"/>
  </r>
  <r>
    <x v="91"/>
    <x v="0"/>
    <s v="2023-2024"/>
    <x v="0"/>
    <x v="56"/>
    <x v="1"/>
    <x v="1"/>
    <n v="2795"/>
    <x v="0"/>
    <x v="11"/>
    <x v="3"/>
    <x v="3"/>
    <n v="1331.9500000000003"/>
    <n v="1"/>
  </r>
  <r>
    <x v="487"/>
    <x v="0"/>
    <s v="2023-2024"/>
    <x v="0"/>
    <x v="67"/>
    <x v="3"/>
    <x v="3"/>
    <n v="4551"/>
    <x v="0"/>
    <x v="15"/>
    <x v="4"/>
    <x v="4"/>
    <n v="1334.1699999999998"/>
    <n v="1"/>
  </r>
  <r>
    <x v="668"/>
    <x v="2"/>
    <s v="2024-2025"/>
    <x v="0"/>
    <x v="50"/>
    <x v="4"/>
    <x v="4"/>
    <n v="3179"/>
    <x v="0"/>
    <x v="6"/>
    <x v="9"/>
    <x v="9"/>
    <n v="1335.4099999999999"/>
    <n v="1"/>
  </r>
  <r>
    <x v="550"/>
    <x v="0"/>
    <s v="2023-2024"/>
    <x v="0"/>
    <x v="85"/>
    <x v="0"/>
    <x v="0"/>
    <n v="6530"/>
    <x v="0"/>
    <x v="20"/>
    <x v="3"/>
    <x v="3"/>
    <n v="1335.7900000000002"/>
    <n v="1"/>
  </r>
  <r>
    <x v="442"/>
    <x v="1"/>
    <s v="2022-2023"/>
    <x v="0"/>
    <x v="2"/>
    <x v="2"/>
    <x v="2"/>
    <n v="2617"/>
    <x v="0"/>
    <x v="2"/>
    <x v="7"/>
    <x v="7"/>
    <n v="1340.7800000000002"/>
    <n v="1"/>
  </r>
  <r>
    <x v="187"/>
    <x v="1"/>
    <s v="2022-2023"/>
    <x v="1"/>
    <x v="91"/>
    <x v="1"/>
    <x v="1"/>
    <n v="2064"/>
    <x v="0"/>
    <x v="5"/>
    <x v="9"/>
    <x v="9"/>
    <n v="1340.9499999999998"/>
    <n v="1"/>
  </r>
  <r>
    <x v="638"/>
    <x v="0"/>
    <s v="2023-2024"/>
    <x v="0"/>
    <x v="11"/>
    <x v="5"/>
    <x v="5"/>
    <n v="7010"/>
    <x v="0"/>
    <x v="9"/>
    <x v="0"/>
    <x v="0"/>
    <n v="1343.96"/>
    <n v="1"/>
  </r>
  <r>
    <x v="454"/>
    <x v="0"/>
    <s v="2023-2024"/>
    <x v="0"/>
    <x v="16"/>
    <x v="0"/>
    <x v="0"/>
    <n v="6030"/>
    <x v="0"/>
    <x v="0"/>
    <x v="9"/>
    <x v="9"/>
    <n v="1344.5700000000002"/>
    <n v="1"/>
  </r>
  <r>
    <x v="686"/>
    <x v="1"/>
    <s v="2022-2023"/>
    <x v="0"/>
    <x v="88"/>
    <x v="6"/>
    <x v="6"/>
    <n v="5011"/>
    <x v="0"/>
    <x v="13"/>
    <x v="0"/>
    <x v="0"/>
    <n v="1347.3"/>
    <n v="1"/>
  </r>
  <r>
    <x v="69"/>
    <x v="0"/>
    <s v="2023-2024"/>
    <x v="0"/>
    <x v="57"/>
    <x v="6"/>
    <x v="6"/>
    <n v="5082"/>
    <x v="0"/>
    <x v="13"/>
    <x v="9"/>
    <x v="9"/>
    <n v="1348.18"/>
    <n v="1"/>
  </r>
  <r>
    <x v="160"/>
    <x v="0"/>
    <s v="2023-2024"/>
    <x v="0"/>
    <x v="11"/>
    <x v="5"/>
    <x v="5"/>
    <n v="7010"/>
    <x v="0"/>
    <x v="9"/>
    <x v="1"/>
    <x v="1"/>
    <n v="1349.51"/>
    <n v="1"/>
  </r>
  <r>
    <x v="439"/>
    <x v="0"/>
    <s v="2023-2024"/>
    <x v="0"/>
    <x v="96"/>
    <x v="4"/>
    <x v="4"/>
    <n v="3690"/>
    <x v="0"/>
    <x v="16"/>
    <x v="1"/>
    <x v="1"/>
    <n v="1352.06"/>
    <n v="1"/>
  </r>
  <r>
    <x v="333"/>
    <x v="1"/>
    <s v="2022-2023"/>
    <x v="0"/>
    <x v="59"/>
    <x v="3"/>
    <x v="3"/>
    <n v="4509"/>
    <x v="0"/>
    <x v="3"/>
    <x v="3"/>
    <x v="3"/>
    <n v="1354.21"/>
    <n v="1"/>
  </r>
  <r>
    <x v="341"/>
    <x v="1"/>
    <s v="2022-2023"/>
    <x v="1"/>
    <x v="64"/>
    <x v="1"/>
    <x v="1"/>
    <n v="2350"/>
    <x v="0"/>
    <x v="1"/>
    <x v="4"/>
    <x v="4"/>
    <n v="1354.81"/>
    <n v="1"/>
  </r>
  <r>
    <x v="432"/>
    <x v="0"/>
    <s v="2023-2024"/>
    <x v="0"/>
    <x v="15"/>
    <x v="1"/>
    <x v="1"/>
    <n v="2020"/>
    <x v="0"/>
    <x v="5"/>
    <x v="4"/>
    <x v="4"/>
    <n v="1357.43"/>
    <n v="1"/>
  </r>
  <r>
    <x v="558"/>
    <x v="0"/>
    <s v="2023-2024"/>
    <x v="0"/>
    <x v="84"/>
    <x v="3"/>
    <x v="3"/>
    <n v="4215"/>
    <x v="0"/>
    <x v="3"/>
    <x v="4"/>
    <x v="4"/>
    <n v="1361.63"/>
    <n v="1"/>
  </r>
  <r>
    <x v="577"/>
    <x v="0"/>
    <s v="2023-2024"/>
    <x v="0"/>
    <x v="23"/>
    <x v="1"/>
    <x v="1"/>
    <n v="2650"/>
    <x v="0"/>
    <x v="11"/>
    <x v="4"/>
    <x v="4"/>
    <n v="1364.0400000000002"/>
    <n v="1"/>
  </r>
  <r>
    <x v="211"/>
    <x v="2"/>
    <s v="2024-2025"/>
    <x v="0"/>
    <x v="85"/>
    <x v="0"/>
    <x v="0"/>
    <n v="6530"/>
    <x v="0"/>
    <x v="20"/>
    <x v="4"/>
    <x v="4"/>
    <n v="1369.14"/>
    <n v="1"/>
  </r>
  <r>
    <x v="95"/>
    <x v="1"/>
    <s v="2022-2023"/>
    <x v="0"/>
    <x v="74"/>
    <x v="1"/>
    <x v="1"/>
    <n v="2485"/>
    <x v="0"/>
    <x v="1"/>
    <x v="9"/>
    <x v="9"/>
    <n v="1369.3999999999999"/>
    <n v="1"/>
  </r>
  <r>
    <x v="28"/>
    <x v="2"/>
    <s v="2024-2025"/>
    <x v="0"/>
    <x v="18"/>
    <x v="6"/>
    <x v="6"/>
    <n v="5168"/>
    <x v="0"/>
    <x v="13"/>
    <x v="1"/>
    <x v="1"/>
    <n v="1372.4099999999999"/>
    <n v="1"/>
  </r>
  <r>
    <x v="9"/>
    <x v="0"/>
    <s v="2023-2024"/>
    <x v="0"/>
    <x v="56"/>
    <x v="1"/>
    <x v="1"/>
    <n v="2795"/>
    <x v="0"/>
    <x v="11"/>
    <x v="4"/>
    <x v="4"/>
    <n v="1379.7000000000003"/>
    <n v="1"/>
  </r>
  <r>
    <x v="513"/>
    <x v="2"/>
    <s v="2024-2025"/>
    <x v="1"/>
    <x v="34"/>
    <x v="4"/>
    <x v="4"/>
    <n v="3018"/>
    <x v="0"/>
    <x v="7"/>
    <x v="6"/>
    <x v="6"/>
    <n v="1388.12"/>
    <n v="1"/>
  </r>
  <r>
    <x v="601"/>
    <x v="0"/>
    <s v="2023-2024"/>
    <x v="0"/>
    <x v="17"/>
    <x v="3"/>
    <x v="3"/>
    <n v="4825"/>
    <x v="0"/>
    <x v="12"/>
    <x v="9"/>
    <x v="9"/>
    <n v="1392.32"/>
    <n v="1"/>
  </r>
  <r>
    <x v="197"/>
    <x v="0"/>
    <s v="2023-2024"/>
    <x v="0"/>
    <x v="26"/>
    <x v="0"/>
    <x v="0"/>
    <n v="6280"/>
    <x v="0"/>
    <x v="14"/>
    <x v="4"/>
    <x v="4"/>
    <n v="1404.29"/>
    <n v="1"/>
  </r>
  <r>
    <x v="169"/>
    <x v="0"/>
    <s v="2023-2024"/>
    <x v="0"/>
    <x v="10"/>
    <x v="4"/>
    <x v="4"/>
    <n v="3551"/>
    <x v="0"/>
    <x v="8"/>
    <x v="4"/>
    <x v="4"/>
    <n v="1405.2700000000002"/>
    <n v="1"/>
  </r>
  <r>
    <x v="492"/>
    <x v="1"/>
    <s v="2022-2023"/>
    <x v="1"/>
    <x v="91"/>
    <x v="1"/>
    <x v="1"/>
    <n v="2064"/>
    <x v="0"/>
    <x v="5"/>
    <x v="3"/>
    <x v="3"/>
    <n v="1406.6399999999999"/>
    <n v="1"/>
  </r>
  <r>
    <x v="125"/>
    <x v="2"/>
    <s v="2024-2025"/>
    <x v="0"/>
    <x v="69"/>
    <x v="4"/>
    <x v="4"/>
    <n v="3199"/>
    <x v="0"/>
    <x v="6"/>
    <x v="0"/>
    <x v="0"/>
    <n v="1409.15"/>
    <n v="1"/>
  </r>
  <r>
    <x v="668"/>
    <x v="2"/>
    <s v="2024-2025"/>
    <x v="0"/>
    <x v="28"/>
    <x v="1"/>
    <x v="1"/>
    <n v="2830"/>
    <x v="0"/>
    <x v="11"/>
    <x v="3"/>
    <x v="3"/>
    <n v="1413.3300000000002"/>
    <n v="1"/>
  </r>
  <r>
    <x v="108"/>
    <x v="1"/>
    <s v="2022-2023"/>
    <x v="1"/>
    <x v="40"/>
    <x v="4"/>
    <x v="4"/>
    <n v="3353"/>
    <x v="0"/>
    <x v="8"/>
    <x v="8"/>
    <x v="8"/>
    <n v="1413.93"/>
    <n v="1"/>
  </r>
  <r>
    <x v="342"/>
    <x v="0"/>
    <s v="2023-2024"/>
    <x v="0"/>
    <x v="81"/>
    <x v="3"/>
    <x v="3"/>
    <n v="4680"/>
    <x v="0"/>
    <x v="17"/>
    <x v="0"/>
    <x v="0"/>
    <n v="1414.1299999999999"/>
    <n v="1"/>
  </r>
  <r>
    <x v="570"/>
    <x v="0"/>
    <s v="2023-2024"/>
    <x v="1"/>
    <x v="34"/>
    <x v="4"/>
    <x v="4"/>
    <n v="3018"/>
    <x v="0"/>
    <x v="7"/>
    <x v="0"/>
    <x v="0"/>
    <n v="1415.48"/>
    <n v="1"/>
  </r>
  <r>
    <x v="638"/>
    <x v="0"/>
    <s v="2023-2024"/>
    <x v="1"/>
    <x v="75"/>
    <x v="0"/>
    <x v="0"/>
    <n v="6450"/>
    <x v="0"/>
    <x v="20"/>
    <x v="0"/>
    <x v="0"/>
    <n v="1416.15"/>
    <n v="1"/>
  </r>
  <r>
    <x v="356"/>
    <x v="0"/>
    <s v="2023-2024"/>
    <x v="0"/>
    <x v="46"/>
    <x v="3"/>
    <x v="3"/>
    <n v="4740"/>
    <x v="0"/>
    <x v="17"/>
    <x v="0"/>
    <x v="0"/>
    <n v="1419.4699999999996"/>
    <n v="1"/>
  </r>
  <r>
    <x v="47"/>
    <x v="2"/>
    <s v="2024-2025"/>
    <x v="0"/>
    <x v="9"/>
    <x v="4"/>
    <x v="4"/>
    <n v="3076"/>
    <x v="0"/>
    <x v="7"/>
    <x v="4"/>
    <x v="4"/>
    <n v="1419.69"/>
    <n v="1"/>
  </r>
  <r>
    <x v="290"/>
    <x v="0"/>
    <s v="2023-2024"/>
    <x v="1"/>
    <x v="34"/>
    <x v="4"/>
    <x v="4"/>
    <n v="3018"/>
    <x v="0"/>
    <x v="7"/>
    <x v="4"/>
    <x v="4"/>
    <n v="1421.04"/>
    <n v="1"/>
  </r>
  <r>
    <x v="532"/>
    <x v="1"/>
    <s v="2022-2023"/>
    <x v="0"/>
    <x v="15"/>
    <x v="1"/>
    <x v="1"/>
    <n v="2020"/>
    <x v="0"/>
    <x v="5"/>
    <x v="3"/>
    <x v="3"/>
    <n v="1425.63"/>
    <n v="1"/>
  </r>
  <r>
    <x v="256"/>
    <x v="0"/>
    <s v="2023-2024"/>
    <x v="0"/>
    <x v="51"/>
    <x v="4"/>
    <x v="4"/>
    <n v="3630"/>
    <x v="0"/>
    <x v="16"/>
    <x v="1"/>
    <x v="1"/>
    <n v="1425.6599999999999"/>
    <n v="1"/>
  </r>
  <r>
    <x v="405"/>
    <x v="2"/>
    <s v="2024-2025"/>
    <x v="0"/>
    <x v="12"/>
    <x v="3"/>
    <x v="3"/>
    <n v="4068"/>
    <x v="0"/>
    <x v="10"/>
    <x v="4"/>
    <x v="4"/>
    <n v="1426.21"/>
    <n v="1"/>
  </r>
  <r>
    <x v="11"/>
    <x v="0"/>
    <s v="2023-2024"/>
    <x v="1"/>
    <x v="63"/>
    <x v="1"/>
    <x v="1"/>
    <n v="2015"/>
    <x v="0"/>
    <x v="5"/>
    <x v="0"/>
    <x v="0"/>
    <n v="1428.9"/>
    <n v="1"/>
  </r>
  <r>
    <x v="215"/>
    <x v="2"/>
    <s v="2024-2025"/>
    <x v="1"/>
    <x v="64"/>
    <x v="1"/>
    <x v="1"/>
    <n v="2350"/>
    <x v="0"/>
    <x v="1"/>
    <x v="3"/>
    <x v="3"/>
    <n v="1430.29"/>
    <n v="1"/>
  </r>
  <r>
    <x v="269"/>
    <x v="1"/>
    <s v="2022-2023"/>
    <x v="0"/>
    <x v="11"/>
    <x v="5"/>
    <x v="5"/>
    <n v="7010"/>
    <x v="0"/>
    <x v="9"/>
    <x v="9"/>
    <x v="9"/>
    <n v="1431.45"/>
    <n v="1"/>
  </r>
  <r>
    <x v="185"/>
    <x v="0"/>
    <s v="2023-2024"/>
    <x v="0"/>
    <x v="20"/>
    <x v="4"/>
    <x v="4"/>
    <n v="3429"/>
    <x v="0"/>
    <x v="8"/>
    <x v="9"/>
    <x v="9"/>
    <n v="1434.67"/>
    <n v="1"/>
  </r>
  <r>
    <x v="725"/>
    <x v="0"/>
    <s v="2023-2024"/>
    <x v="1"/>
    <x v="66"/>
    <x v="3"/>
    <x v="3"/>
    <n v="4883"/>
    <x v="0"/>
    <x v="12"/>
    <x v="1"/>
    <x v="1"/>
    <n v="1434.96"/>
    <n v="1"/>
  </r>
  <r>
    <x v="234"/>
    <x v="2"/>
    <s v="2024-2025"/>
    <x v="1"/>
    <x v="64"/>
    <x v="1"/>
    <x v="1"/>
    <n v="2350"/>
    <x v="0"/>
    <x v="1"/>
    <x v="9"/>
    <x v="9"/>
    <n v="1437.5700000000002"/>
    <n v="1"/>
  </r>
  <r>
    <x v="271"/>
    <x v="1"/>
    <s v="2022-2023"/>
    <x v="0"/>
    <x v="9"/>
    <x v="4"/>
    <x v="4"/>
    <n v="3076"/>
    <x v="0"/>
    <x v="7"/>
    <x v="5"/>
    <x v="5"/>
    <n v="1438.7499999999998"/>
    <n v="1"/>
  </r>
  <r>
    <x v="289"/>
    <x v="1"/>
    <s v="2022-2023"/>
    <x v="0"/>
    <x v="26"/>
    <x v="0"/>
    <x v="0"/>
    <n v="6280"/>
    <x v="0"/>
    <x v="14"/>
    <x v="3"/>
    <x v="3"/>
    <n v="1441.91"/>
    <n v="1"/>
  </r>
  <r>
    <x v="504"/>
    <x v="2"/>
    <s v="2024-2025"/>
    <x v="0"/>
    <x v="76"/>
    <x v="1"/>
    <x v="1"/>
    <n v="2031"/>
    <x v="0"/>
    <x v="5"/>
    <x v="4"/>
    <x v="4"/>
    <n v="1442.9899999999998"/>
    <n v="1"/>
  </r>
  <r>
    <x v="278"/>
    <x v="0"/>
    <s v="2023-2024"/>
    <x v="0"/>
    <x v="77"/>
    <x v="5"/>
    <x v="5"/>
    <n v="7018"/>
    <x v="0"/>
    <x v="9"/>
    <x v="9"/>
    <x v="9"/>
    <n v="1443.0800000000002"/>
    <n v="1"/>
  </r>
  <r>
    <x v="370"/>
    <x v="2"/>
    <s v="2024-2025"/>
    <x v="0"/>
    <x v="4"/>
    <x v="1"/>
    <x v="1"/>
    <n v="2154"/>
    <x v="0"/>
    <x v="4"/>
    <x v="9"/>
    <x v="9"/>
    <n v="1444.28"/>
    <n v="1"/>
  </r>
  <r>
    <x v="381"/>
    <x v="0"/>
    <s v="2023-2024"/>
    <x v="0"/>
    <x v="25"/>
    <x v="4"/>
    <x v="4"/>
    <n v="3550"/>
    <x v="0"/>
    <x v="8"/>
    <x v="4"/>
    <x v="4"/>
    <n v="1448.8899999999999"/>
    <n v="1"/>
  </r>
  <r>
    <x v="234"/>
    <x v="2"/>
    <s v="2024-2025"/>
    <x v="0"/>
    <x v="67"/>
    <x v="3"/>
    <x v="3"/>
    <n v="4551"/>
    <x v="0"/>
    <x v="15"/>
    <x v="3"/>
    <x v="3"/>
    <n v="1450.49"/>
    <n v="1"/>
  </r>
  <r>
    <x v="26"/>
    <x v="1"/>
    <s v="2022-2023"/>
    <x v="1"/>
    <x v="81"/>
    <x v="3"/>
    <x v="3"/>
    <n v="4680"/>
    <x v="0"/>
    <x v="17"/>
    <x v="9"/>
    <x v="9"/>
    <n v="1452.26"/>
    <n v="1"/>
  </r>
  <r>
    <x v="113"/>
    <x v="2"/>
    <s v="2024-2025"/>
    <x v="0"/>
    <x v="96"/>
    <x v="4"/>
    <x v="4"/>
    <n v="3690"/>
    <x v="0"/>
    <x v="16"/>
    <x v="9"/>
    <x v="9"/>
    <n v="1458.73"/>
    <n v="1"/>
  </r>
  <r>
    <x v="691"/>
    <x v="2"/>
    <s v="2024-2025"/>
    <x v="0"/>
    <x v="30"/>
    <x v="4"/>
    <x v="4"/>
    <n v="3131"/>
    <x v="0"/>
    <x v="6"/>
    <x v="0"/>
    <x v="0"/>
    <n v="1460.24"/>
    <n v="1"/>
  </r>
  <r>
    <x v="584"/>
    <x v="1"/>
    <s v="2022-2023"/>
    <x v="0"/>
    <x v="27"/>
    <x v="4"/>
    <x v="4"/>
    <n v="3066"/>
    <x v="0"/>
    <x v="7"/>
    <x v="9"/>
    <x v="9"/>
    <n v="1461.2600000000002"/>
    <n v="1"/>
  </r>
  <r>
    <x v="490"/>
    <x v="0"/>
    <s v="2023-2024"/>
    <x v="1"/>
    <x v="64"/>
    <x v="1"/>
    <x v="1"/>
    <n v="2350"/>
    <x v="0"/>
    <x v="1"/>
    <x v="8"/>
    <x v="8"/>
    <n v="1468.24"/>
    <n v="1"/>
  </r>
  <r>
    <x v="267"/>
    <x v="2"/>
    <s v="2024-2025"/>
    <x v="0"/>
    <x v="37"/>
    <x v="1"/>
    <x v="1"/>
    <n v="2750"/>
    <x v="0"/>
    <x v="11"/>
    <x v="4"/>
    <x v="4"/>
    <n v="1470.4000000000003"/>
    <n v="1"/>
  </r>
  <r>
    <x v="233"/>
    <x v="1"/>
    <s v="2022-2023"/>
    <x v="0"/>
    <x v="62"/>
    <x v="0"/>
    <x v="0"/>
    <n v="6112"/>
    <x v="0"/>
    <x v="14"/>
    <x v="4"/>
    <x v="4"/>
    <n v="1472.9199999999998"/>
    <n v="1"/>
  </r>
  <r>
    <x v="581"/>
    <x v="0"/>
    <s v="2023-2024"/>
    <x v="0"/>
    <x v="13"/>
    <x v="1"/>
    <x v="1"/>
    <n v="2480"/>
    <x v="0"/>
    <x v="1"/>
    <x v="4"/>
    <x v="4"/>
    <n v="1473.54"/>
    <n v="1"/>
  </r>
  <r>
    <x v="493"/>
    <x v="1"/>
    <s v="2022-2023"/>
    <x v="0"/>
    <x v="5"/>
    <x v="1"/>
    <x v="1"/>
    <n v="2067"/>
    <x v="0"/>
    <x v="5"/>
    <x v="4"/>
    <x v="4"/>
    <n v="1473.64"/>
    <n v="1"/>
  </r>
  <r>
    <x v="171"/>
    <x v="1"/>
    <s v="2022-2023"/>
    <x v="0"/>
    <x v="27"/>
    <x v="4"/>
    <x v="4"/>
    <n v="3066"/>
    <x v="0"/>
    <x v="7"/>
    <x v="4"/>
    <x v="4"/>
    <n v="1473.94"/>
    <n v="1"/>
  </r>
  <r>
    <x v="504"/>
    <x v="2"/>
    <s v="2024-2025"/>
    <x v="0"/>
    <x v="70"/>
    <x v="4"/>
    <x v="4"/>
    <n v="3400"/>
    <x v="0"/>
    <x v="8"/>
    <x v="4"/>
    <x v="4"/>
    <n v="1474.1"/>
    <n v="1"/>
  </r>
  <r>
    <x v="16"/>
    <x v="1"/>
    <s v="2022-2023"/>
    <x v="0"/>
    <x v="27"/>
    <x v="4"/>
    <x v="4"/>
    <n v="3066"/>
    <x v="0"/>
    <x v="7"/>
    <x v="8"/>
    <x v="8"/>
    <n v="1474.3000000000002"/>
    <n v="1"/>
  </r>
  <r>
    <x v="183"/>
    <x v="0"/>
    <s v="2023-2024"/>
    <x v="0"/>
    <x v="47"/>
    <x v="1"/>
    <x v="1"/>
    <n v="2101"/>
    <x v="0"/>
    <x v="4"/>
    <x v="4"/>
    <x v="4"/>
    <n v="1475.4399999999998"/>
    <n v="1"/>
  </r>
  <r>
    <x v="35"/>
    <x v="0"/>
    <s v="2023-2024"/>
    <x v="0"/>
    <x v="47"/>
    <x v="1"/>
    <x v="1"/>
    <n v="2101"/>
    <x v="0"/>
    <x v="4"/>
    <x v="8"/>
    <x v="8"/>
    <n v="1477.34"/>
    <n v="1"/>
  </r>
  <r>
    <x v="222"/>
    <x v="2"/>
    <s v="2024-2025"/>
    <x v="0"/>
    <x v="7"/>
    <x v="4"/>
    <x v="4"/>
    <n v="3175"/>
    <x v="0"/>
    <x v="6"/>
    <x v="8"/>
    <x v="8"/>
    <n v="1480.54"/>
    <n v="1"/>
  </r>
  <r>
    <x v="393"/>
    <x v="0"/>
    <s v="2023-2024"/>
    <x v="0"/>
    <x v="10"/>
    <x v="4"/>
    <x v="4"/>
    <n v="3551"/>
    <x v="0"/>
    <x v="8"/>
    <x v="5"/>
    <x v="5"/>
    <n v="1482.9900000000002"/>
    <n v="1"/>
  </r>
  <r>
    <x v="630"/>
    <x v="0"/>
    <s v="2023-2024"/>
    <x v="0"/>
    <x v="43"/>
    <x v="1"/>
    <x v="1"/>
    <n v="2560"/>
    <x v="0"/>
    <x v="2"/>
    <x v="6"/>
    <x v="6"/>
    <n v="1484.6099999999997"/>
    <n v="1"/>
  </r>
  <r>
    <x v="533"/>
    <x v="1"/>
    <s v="2022-2023"/>
    <x v="0"/>
    <x v="7"/>
    <x v="4"/>
    <x v="4"/>
    <n v="3175"/>
    <x v="0"/>
    <x v="6"/>
    <x v="3"/>
    <x v="3"/>
    <n v="1485.79"/>
    <n v="1"/>
  </r>
  <r>
    <x v="500"/>
    <x v="1"/>
    <s v="2022-2023"/>
    <x v="0"/>
    <x v="85"/>
    <x v="0"/>
    <x v="0"/>
    <n v="6530"/>
    <x v="0"/>
    <x v="20"/>
    <x v="4"/>
    <x v="4"/>
    <n v="1487.17"/>
    <n v="1"/>
  </r>
  <r>
    <x v="256"/>
    <x v="0"/>
    <s v="2023-2024"/>
    <x v="0"/>
    <x v="59"/>
    <x v="3"/>
    <x v="3"/>
    <n v="4509"/>
    <x v="0"/>
    <x v="3"/>
    <x v="0"/>
    <x v="0"/>
    <n v="1490.0799999999997"/>
    <n v="1"/>
  </r>
  <r>
    <x v="647"/>
    <x v="0"/>
    <s v="2023-2024"/>
    <x v="0"/>
    <x v="58"/>
    <x v="0"/>
    <x v="0"/>
    <n v="6027"/>
    <x v="0"/>
    <x v="0"/>
    <x v="9"/>
    <x v="9"/>
    <n v="1490.72"/>
    <n v="1"/>
  </r>
  <r>
    <x v="88"/>
    <x v="0"/>
    <s v="2023-2024"/>
    <x v="1"/>
    <x v="64"/>
    <x v="1"/>
    <x v="1"/>
    <n v="2350"/>
    <x v="0"/>
    <x v="1"/>
    <x v="4"/>
    <x v="4"/>
    <n v="1491.2399999999998"/>
    <n v="1"/>
  </r>
  <r>
    <x v="10"/>
    <x v="0"/>
    <s v="2023-2024"/>
    <x v="1"/>
    <x v="64"/>
    <x v="1"/>
    <x v="1"/>
    <n v="2350"/>
    <x v="0"/>
    <x v="1"/>
    <x v="4"/>
    <x v="4"/>
    <n v="1492.09"/>
    <n v="1"/>
  </r>
  <r>
    <x v="422"/>
    <x v="0"/>
    <s v="2023-2024"/>
    <x v="0"/>
    <x v="27"/>
    <x v="4"/>
    <x v="4"/>
    <n v="3066"/>
    <x v="0"/>
    <x v="7"/>
    <x v="4"/>
    <x v="4"/>
    <n v="1493.2400000000002"/>
    <n v="1"/>
  </r>
  <r>
    <x v="636"/>
    <x v="0"/>
    <s v="2023-2024"/>
    <x v="1"/>
    <x v="63"/>
    <x v="1"/>
    <x v="1"/>
    <n v="2015"/>
    <x v="0"/>
    <x v="5"/>
    <x v="4"/>
    <x v="4"/>
    <n v="1497.97"/>
    <n v="1"/>
  </r>
  <r>
    <x v="170"/>
    <x v="0"/>
    <s v="2023-2024"/>
    <x v="1"/>
    <x v="89"/>
    <x v="4"/>
    <x v="4"/>
    <n v="3136"/>
    <x v="0"/>
    <x v="6"/>
    <x v="0"/>
    <x v="0"/>
    <n v="1500.08"/>
    <n v="1"/>
  </r>
  <r>
    <x v="317"/>
    <x v="0"/>
    <s v="2023-2024"/>
    <x v="0"/>
    <x v="51"/>
    <x v="4"/>
    <x v="4"/>
    <n v="3630"/>
    <x v="0"/>
    <x v="16"/>
    <x v="4"/>
    <x v="4"/>
    <n v="1501.3999999999999"/>
    <n v="1"/>
  </r>
  <r>
    <x v="690"/>
    <x v="1"/>
    <s v="2022-2023"/>
    <x v="0"/>
    <x v="76"/>
    <x v="1"/>
    <x v="1"/>
    <n v="2031"/>
    <x v="0"/>
    <x v="5"/>
    <x v="5"/>
    <x v="5"/>
    <n v="1513.3800000000006"/>
    <n v="1"/>
  </r>
  <r>
    <x v="616"/>
    <x v="0"/>
    <s v="2023-2024"/>
    <x v="0"/>
    <x v="49"/>
    <x v="4"/>
    <x v="4"/>
    <n v="3134"/>
    <x v="0"/>
    <x v="6"/>
    <x v="4"/>
    <x v="4"/>
    <n v="1513.91"/>
    <n v="1"/>
  </r>
  <r>
    <x v="416"/>
    <x v="0"/>
    <s v="2023-2024"/>
    <x v="0"/>
    <x v="15"/>
    <x v="1"/>
    <x v="1"/>
    <n v="2020"/>
    <x v="0"/>
    <x v="5"/>
    <x v="7"/>
    <x v="7"/>
    <n v="1517.0400000000022"/>
    <n v="1"/>
  </r>
  <r>
    <x v="438"/>
    <x v="1"/>
    <s v="2022-2023"/>
    <x v="0"/>
    <x v="52"/>
    <x v="3"/>
    <x v="3"/>
    <n v="4053"/>
    <x v="0"/>
    <x v="10"/>
    <x v="4"/>
    <x v="4"/>
    <n v="1519.16"/>
    <n v="1"/>
  </r>
  <r>
    <x v="250"/>
    <x v="0"/>
    <s v="2023-2024"/>
    <x v="0"/>
    <x v="94"/>
    <x v="5"/>
    <x v="5"/>
    <n v="7250"/>
    <x v="0"/>
    <x v="9"/>
    <x v="9"/>
    <x v="9"/>
    <n v="1522.7399999999998"/>
    <n v="1"/>
  </r>
  <r>
    <x v="459"/>
    <x v="0"/>
    <s v="2023-2024"/>
    <x v="0"/>
    <x v="85"/>
    <x v="0"/>
    <x v="0"/>
    <n v="6530"/>
    <x v="0"/>
    <x v="20"/>
    <x v="9"/>
    <x v="9"/>
    <n v="1532.53"/>
    <n v="1"/>
  </r>
  <r>
    <x v="596"/>
    <x v="0"/>
    <s v="2023-2024"/>
    <x v="1"/>
    <x v="63"/>
    <x v="1"/>
    <x v="1"/>
    <n v="2015"/>
    <x v="0"/>
    <x v="5"/>
    <x v="3"/>
    <x v="3"/>
    <n v="1540.18"/>
    <n v="1"/>
  </r>
  <r>
    <x v="566"/>
    <x v="0"/>
    <s v="2023-2024"/>
    <x v="0"/>
    <x v="10"/>
    <x v="4"/>
    <x v="4"/>
    <n v="3551"/>
    <x v="0"/>
    <x v="8"/>
    <x v="9"/>
    <x v="9"/>
    <n v="1548.9099999999999"/>
    <n v="1"/>
  </r>
  <r>
    <x v="111"/>
    <x v="0"/>
    <s v="2023-2024"/>
    <x v="0"/>
    <x v="59"/>
    <x v="3"/>
    <x v="3"/>
    <n v="4509"/>
    <x v="0"/>
    <x v="3"/>
    <x v="8"/>
    <x v="8"/>
    <n v="1550.3300000000002"/>
    <n v="1"/>
  </r>
  <r>
    <x v="247"/>
    <x v="2"/>
    <s v="2024-2025"/>
    <x v="1"/>
    <x v="31"/>
    <x v="1"/>
    <x v="1"/>
    <n v="2116"/>
    <x v="0"/>
    <x v="4"/>
    <x v="3"/>
    <x v="3"/>
    <n v="1552.36"/>
    <n v="1"/>
  </r>
  <r>
    <x v="217"/>
    <x v="0"/>
    <s v="2023-2024"/>
    <x v="1"/>
    <x v="38"/>
    <x v="3"/>
    <x v="3"/>
    <n v="4802"/>
    <x v="0"/>
    <x v="12"/>
    <x v="0"/>
    <x v="0"/>
    <n v="1552.4099999999996"/>
    <n v="1"/>
  </r>
  <r>
    <x v="435"/>
    <x v="0"/>
    <s v="2023-2024"/>
    <x v="0"/>
    <x v="26"/>
    <x v="0"/>
    <x v="0"/>
    <n v="6280"/>
    <x v="0"/>
    <x v="14"/>
    <x v="5"/>
    <x v="5"/>
    <n v="1554.86"/>
    <n v="1"/>
  </r>
  <r>
    <x v="726"/>
    <x v="1"/>
    <s v="2022-2023"/>
    <x v="0"/>
    <x v="51"/>
    <x v="4"/>
    <x v="4"/>
    <n v="3630"/>
    <x v="0"/>
    <x v="16"/>
    <x v="1"/>
    <x v="1"/>
    <n v="1564.75"/>
    <n v="1"/>
  </r>
  <r>
    <x v="648"/>
    <x v="1"/>
    <s v="2022-2023"/>
    <x v="0"/>
    <x v="68"/>
    <x v="7"/>
    <x v="7"/>
    <n v="800"/>
    <x v="0"/>
    <x v="19"/>
    <x v="5"/>
    <x v="5"/>
    <n v="1571.03"/>
    <n v="1"/>
  </r>
  <r>
    <x v="185"/>
    <x v="0"/>
    <s v="2023-2024"/>
    <x v="0"/>
    <x v="9"/>
    <x v="4"/>
    <x v="4"/>
    <n v="3076"/>
    <x v="0"/>
    <x v="7"/>
    <x v="4"/>
    <x v="4"/>
    <n v="1572.1400000000003"/>
    <n v="1"/>
  </r>
  <r>
    <x v="678"/>
    <x v="1"/>
    <s v="2022-2023"/>
    <x v="0"/>
    <x v="13"/>
    <x v="1"/>
    <x v="1"/>
    <n v="2480"/>
    <x v="0"/>
    <x v="1"/>
    <x v="4"/>
    <x v="4"/>
    <n v="1574.01"/>
    <n v="1"/>
  </r>
  <r>
    <x v="279"/>
    <x v="2"/>
    <s v="2024-2025"/>
    <x v="1"/>
    <x v="95"/>
    <x v="7"/>
    <x v="7"/>
    <n v="870"/>
    <x v="0"/>
    <x v="19"/>
    <x v="4"/>
    <x v="4"/>
    <n v="1574.3799999999999"/>
    <n v="1"/>
  </r>
  <r>
    <x v="11"/>
    <x v="0"/>
    <s v="2023-2024"/>
    <x v="0"/>
    <x v="71"/>
    <x v="6"/>
    <x v="6"/>
    <n v="5043"/>
    <x v="0"/>
    <x v="13"/>
    <x v="0"/>
    <x v="0"/>
    <n v="1576.86"/>
    <n v="1"/>
  </r>
  <r>
    <x v="490"/>
    <x v="0"/>
    <s v="2023-2024"/>
    <x v="0"/>
    <x v="88"/>
    <x v="6"/>
    <x v="6"/>
    <n v="5011"/>
    <x v="0"/>
    <x v="13"/>
    <x v="9"/>
    <x v="9"/>
    <n v="1587.5"/>
    <n v="1"/>
  </r>
  <r>
    <x v="578"/>
    <x v="2"/>
    <s v="2024-2025"/>
    <x v="0"/>
    <x v="43"/>
    <x v="1"/>
    <x v="1"/>
    <n v="2560"/>
    <x v="0"/>
    <x v="2"/>
    <x v="4"/>
    <x v="4"/>
    <n v="1590.76"/>
    <n v="1"/>
  </r>
  <r>
    <x v="417"/>
    <x v="2"/>
    <s v="2024-2025"/>
    <x v="0"/>
    <x v="51"/>
    <x v="4"/>
    <x v="4"/>
    <n v="3630"/>
    <x v="0"/>
    <x v="16"/>
    <x v="9"/>
    <x v="9"/>
    <n v="1591.8200000000004"/>
    <n v="1"/>
  </r>
  <r>
    <x v="266"/>
    <x v="1"/>
    <s v="2022-2023"/>
    <x v="0"/>
    <x v="61"/>
    <x v="6"/>
    <x v="6"/>
    <n v="5343"/>
    <x v="0"/>
    <x v="18"/>
    <x v="4"/>
    <x v="4"/>
    <n v="1596.6399999999999"/>
    <n v="1"/>
  </r>
  <r>
    <x v="367"/>
    <x v="0"/>
    <s v="2023-2024"/>
    <x v="1"/>
    <x v="35"/>
    <x v="3"/>
    <x v="3"/>
    <n v="4558"/>
    <x v="0"/>
    <x v="15"/>
    <x v="4"/>
    <x v="4"/>
    <n v="1599.8400000000004"/>
    <n v="1"/>
  </r>
  <r>
    <x v="308"/>
    <x v="1"/>
    <s v="2022-2023"/>
    <x v="1"/>
    <x v="31"/>
    <x v="1"/>
    <x v="1"/>
    <n v="2116"/>
    <x v="0"/>
    <x v="4"/>
    <x v="4"/>
    <x v="4"/>
    <n v="1599.9899999999998"/>
    <n v="1"/>
  </r>
  <r>
    <x v="108"/>
    <x v="1"/>
    <s v="2022-2023"/>
    <x v="0"/>
    <x v="56"/>
    <x v="1"/>
    <x v="1"/>
    <n v="2795"/>
    <x v="0"/>
    <x v="11"/>
    <x v="5"/>
    <x v="5"/>
    <n v="1601.73"/>
    <n v="1"/>
  </r>
  <r>
    <x v="343"/>
    <x v="0"/>
    <s v="2023-2024"/>
    <x v="0"/>
    <x v="9"/>
    <x v="4"/>
    <x v="4"/>
    <n v="3076"/>
    <x v="0"/>
    <x v="7"/>
    <x v="8"/>
    <x v="8"/>
    <n v="1606.3"/>
    <n v="1"/>
  </r>
  <r>
    <x v="8"/>
    <x v="0"/>
    <s v="2023-2024"/>
    <x v="0"/>
    <x v="5"/>
    <x v="1"/>
    <x v="1"/>
    <n v="2067"/>
    <x v="0"/>
    <x v="5"/>
    <x v="0"/>
    <x v="0"/>
    <n v="1607.1399999999999"/>
    <n v="1"/>
  </r>
  <r>
    <x v="602"/>
    <x v="0"/>
    <s v="2023-2024"/>
    <x v="0"/>
    <x v="3"/>
    <x v="3"/>
    <x v="3"/>
    <n v="4220"/>
    <x v="0"/>
    <x v="3"/>
    <x v="9"/>
    <x v="9"/>
    <n v="1610.69"/>
    <n v="1"/>
  </r>
  <r>
    <x v="233"/>
    <x v="1"/>
    <s v="2022-2023"/>
    <x v="0"/>
    <x v="9"/>
    <x v="4"/>
    <x v="4"/>
    <n v="3076"/>
    <x v="0"/>
    <x v="7"/>
    <x v="0"/>
    <x v="0"/>
    <n v="1612.65"/>
    <n v="1"/>
  </r>
  <r>
    <x v="406"/>
    <x v="2"/>
    <s v="2024-2025"/>
    <x v="0"/>
    <x v="52"/>
    <x v="3"/>
    <x v="3"/>
    <n v="4053"/>
    <x v="0"/>
    <x v="10"/>
    <x v="5"/>
    <x v="5"/>
    <n v="1613.2200000000003"/>
    <n v="1"/>
  </r>
  <r>
    <x v="313"/>
    <x v="0"/>
    <s v="2023-2024"/>
    <x v="0"/>
    <x v="77"/>
    <x v="5"/>
    <x v="5"/>
    <n v="7018"/>
    <x v="0"/>
    <x v="9"/>
    <x v="9"/>
    <x v="9"/>
    <n v="1613.69"/>
    <n v="1"/>
  </r>
  <r>
    <x v="350"/>
    <x v="1"/>
    <s v="2022-2023"/>
    <x v="1"/>
    <x v="39"/>
    <x v="0"/>
    <x v="0"/>
    <n v="6330"/>
    <x v="0"/>
    <x v="14"/>
    <x v="7"/>
    <x v="7"/>
    <n v="1618.07"/>
    <n v="1"/>
  </r>
  <r>
    <x v="164"/>
    <x v="1"/>
    <s v="2022-2023"/>
    <x v="1"/>
    <x v="0"/>
    <x v="0"/>
    <x v="0"/>
    <n v="6021"/>
    <x v="0"/>
    <x v="0"/>
    <x v="9"/>
    <x v="9"/>
    <n v="1624.77"/>
    <n v="1"/>
  </r>
  <r>
    <x v="147"/>
    <x v="0"/>
    <s v="2023-2024"/>
    <x v="0"/>
    <x v="41"/>
    <x v="5"/>
    <x v="5"/>
    <n v="7320"/>
    <x v="0"/>
    <x v="9"/>
    <x v="9"/>
    <x v="9"/>
    <n v="1626.0800000000002"/>
    <n v="1"/>
  </r>
  <r>
    <x v="453"/>
    <x v="0"/>
    <s v="2023-2024"/>
    <x v="0"/>
    <x v="23"/>
    <x v="1"/>
    <x v="1"/>
    <n v="2650"/>
    <x v="0"/>
    <x v="11"/>
    <x v="4"/>
    <x v="4"/>
    <n v="1627.1999999999998"/>
    <n v="1"/>
  </r>
  <r>
    <x v="719"/>
    <x v="0"/>
    <s v="2023-2024"/>
    <x v="0"/>
    <x v="18"/>
    <x v="6"/>
    <x v="6"/>
    <n v="5168"/>
    <x v="0"/>
    <x v="13"/>
    <x v="4"/>
    <x v="4"/>
    <n v="1630.7900000000002"/>
    <n v="1"/>
  </r>
  <r>
    <x v="684"/>
    <x v="2"/>
    <s v="2024-2025"/>
    <x v="0"/>
    <x v="67"/>
    <x v="3"/>
    <x v="3"/>
    <n v="4551"/>
    <x v="0"/>
    <x v="15"/>
    <x v="8"/>
    <x v="8"/>
    <n v="1636.1100000000001"/>
    <n v="1"/>
  </r>
  <r>
    <x v="306"/>
    <x v="2"/>
    <s v="2024-2025"/>
    <x v="1"/>
    <x v="31"/>
    <x v="1"/>
    <x v="1"/>
    <n v="2116"/>
    <x v="0"/>
    <x v="4"/>
    <x v="0"/>
    <x v="0"/>
    <n v="1637.24"/>
    <n v="1"/>
  </r>
  <r>
    <x v="482"/>
    <x v="2"/>
    <s v="2024-2025"/>
    <x v="0"/>
    <x v="8"/>
    <x v="1"/>
    <x v="1"/>
    <n v="2158"/>
    <x v="0"/>
    <x v="4"/>
    <x v="0"/>
    <x v="0"/>
    <n v="1642.0000000000002"/>
    <n v="1"/>
  </r>
  <r>
    <x v="434"/>
    <x v="0"/>
    <s v="2023-2024"/>
    <x v="0"/>
    <x v="33"/>
    <x v="4"/>
    <x v="4"/>
    <n v="3280"/>
    <x v="0"/>
    <x v="8"/>
    <x v="1"/>
    <x v="1"/>
    <n v="1644.0900000000001"/>
    <n v="1"/>
  </r>
  <r>
    <x v="618"/>
    <x v="1"/>
    <s v="2022-2023"/>
    <x v="0"/>
    <x v="18"/>
    <x v="6"/>
    <x v="6"/>
    <n v="5168"/>
    <x v="0"/>
    <x v="13"/>
    <x v="0"/>
    <x v="0"/>
    <n v="1647.6399999999996"/>
    <n v="1"/>
  </r>
  <r>
    <x v="132"/>
    <x v="0"/>
    <s v="2023-2024"/>
    <x v="0"/>
    <x v="25"/>
    <x v="4"/>
    <x v="4"/>
    <n v="3550"/>
    <x v="0"/>
    <x v="8"/>
    <x v="3"/>
    <x v="3"/>
    <n v="1650.06"/>
    <n v="1"/>
  </r>
  <r>
    <x v="476"/>
    <x v="1"/>
    <s v="2022-2023"/>
    <x v="0"/>
    <x v="67"/>
    <x v="3"/>
    <x v="3"/>
    <n v="4551"/>
    <x v="0"/>
    <x v="15"/>
    <x v="0"/>
    <x v="0"/>
    <n v="1653.3899999999994"/>
    <n v="1"/>
  </r>
  <r>
    <x v="651"/>
    <x v="0"/>
    <s v="2023-2024"/>
    <x v="0"/>
    <x v="84"/>
    <x v="3"/>
    <x v="3"/>
    <n v="4215"/>
    <x v="0"/>
    <x v="3"/>
    <x v="8"/>
    <x v="8"/>
    <n v="1655.8599999999997"/>
    <n v="1"/>
  </r>
  <r>
    <x v="189"/>
    <x v="2"/>
    <s v="2024-2025"/>
    <x v="0"/>
    <x v="56"/>
    <x v="1"/>
    <x v="1"/>
    <n v="2795"/>
    <x v="0"/>
    <x v="11"/>
    <x v="9"/>
    <x v="9"/>
    <n v="1659.3600000000001"/>
    <n v="1"/>
  </r>
  <r>
    <x v="714"/>
    <x v="0"/>
    <s v="2023-2024"/>
    <x v="1"/>
    <x v="95"/>
    <x v="7"/>
    <x v="7"/>
    <n v="870"/>
    <x v="0"/>
    <x v="19"/>
    <x v="9"/>
    <x v="9"/>
    <n v="1666.6100000000001"/>
    <n v="1"/>
  </r>
  <r>
    <x v="627"/>
    <x v="2"/>
    <s v="2024-2025"/>
    <x v="0"/>
    <x v="33"/>
    <x v="4"/>
    <x v="4"/>
    <n v="3280"/>
    <x v="0"/>
    <x v="8"/>
    <x v="1"/>
    <x v="1"/>
    <n v="1668.9800000000002"/>
    <n v="1"/>
  </r>
  <r>
    <x v="4"/>
    <x v="0"/>
    <s v="2023-2024"/>
    <x v="1"/>
    <x v="63"/>
    <x v="1"/>
    <x v="1"/>
    <n v="2015"/>
    <x v="0"/>
    <x v="5"/>
    <x v="9"/>
    <x v="9"/>
    <n v="1676.7599999999998"/>
    <n v="1"/>
  </r>
  <r>
    <x v="493"/>
    <x v="1"/>
    <s v="2022-2023"/>
    <x v="1"/>
    <x v="35"/>
    <x v="3"/>
    <x v="3"/>
    <n v="4558"/>
    <x v="0"/>
    <x v="15"/>
    <x v="0"/>
    <x v="0"/>
    <n v="1678.2399999999998"/>
    <n v="1"/>
  </r>
  <r>
    <x v="617"/>
    <x v="2"/>
    <s v="2024-2025"/>
    <x v="0"/>
    <x v="13"/>
    <x v="1"/>
    <x v="1"/>
    <n v="2480"/>
    <x v="0"/>
    <x v="1"/>
    <x v="4"/>
    <x v="4"/>
    <n v="1679.6999999999998"/>
    <n v="1"/>
  </r>
  <r>
    <x v="603"/>
    <x v="2"/>
    <s v="2024-2025"/>
    <x v="0"/>
    <x v="42"/>
    <x v="3"/>
    <x v="3"/>
    <n v="4870"/>
    <x v="0"/>
    <x v="12"/>
    <x v="9"/>
    <x v="9"/>
    <n v="1681.4099999999999"/>
    <n v="1"/>
  </r>
  <r>
    <x v="385"/>
    <x v="1"/>
    <s v="2022-2023"/>
    <x v="1"/>
    <x v="63"/>
    <x v="1"/>
    <x v="1"/>
    <n v="2015"/>
    <x v="0"/>
    <x v="5"/>
    <x v="4"/>
    <x v="4"/>
    <n v="1685.24"/>
    <n v="1"/>
  </r>
  <r>
    <x v="499"/>
    <x v="0"/>
    <s v="2023-2024"/>
    <x v="0"/>
    <x v="56"/>
    <x v="1"/>
    <x v="1"/>
    <n v="2795"/>
    <x v="0"/>
    <x v="11"/>
    <x v="4"/>
    <x v="4"/>
    <n v="1685.32"/>
    <n v="1"/>
  </r>
  <r>
    <x v="677"/>
    <x v="0"/>
    <s v="2023-2024"/>
    <x v="0"/>
    <x v="29"/>
    <x v="4"/>
    <x v="4"/>
    <n v="3500"/>
    <x v="0"/>
    <x v="8"/>
    <x v="4"/>
    <x v="4"/>
    <n v="1694"/>
    <n v="1"/>
  </r>
  <r>
    <x v="252"/>
    <x v="1"/>
    <s v="2022-2023"/>
    <x v="1"/>
    <x v="6"/>
    <x v="0"/>
    <x v="0"/>
    <n v="6010"/>
    <x v="0"/>
    <x v="0"/>
    <x v="9"/>
    <x v="9"/>
    <n v="1695.33"/>
    <n v="1"/>
  </r>
  <r>
    <x v="76"/>
    <x v="2"/>
    <s v="2024-2025"/>
    <x v="1"/>
    <x v="39"/>
    <x v="0"/>
    <x v="0"/>
    <n v="6330"/>
    <x v="0"/>
    <x v="14"/>
    <x v="9"/>
    <x v="9"/>
    <n v="1696.4499999999998"/>
    <n v="1"/>
  </r>
  <r>
    <x v="617"/>
    <x v="2"/>
    <s v="2024-2025"/>
    <x v="0"/>
    <x v="67"/>
    <x v="3"/>
    <x v="3"/>
    <n v="4551"/>
    <x v="0"/>
    <x v="15"/>
    <x v="4"/>
    <x v="4"/>
    <n v="1700.33"/>
    <n v="1"/>
  </r>
  <r>
    <x v="566"/>
    <x v="0"/>
    <s v="2023-2024"/>
    <x v="0"/>
    <x v="60"/>
    <x v="1"/>
    <x v="1"/>
    <n v="2541"/>
    <x v="0"/>
    <x v="2"/>
    <x v="4"/>
    <x v="4"/>
    <n v="1704.66"/>
    <n v="1"/>
  </r>
  <r>
    <x v="159"/>
    <x v="0"/>
    <s v="2023-2024"/>
    <x v="0"/>
    <x v="13"/>
    <x v="1"/>
    <x v="1"/>
    <n v="2480"/>
    <x v="0"/>
    <x v="1"/>
    <x v="9"/>
    <x v="9"/>
    <n v="1710.4299999999998"/>
    <n v="1"/>
  </r>
  <r>
    <x v="380"/>
    <x v="0"/>
    <s v="2023-2024"/>
    <x v="1"/>
    <x v="24"/>
    <x v="1"/>
    <x v="1"/>
    <n v="2120"/>
    <x v="0"/>
    <x v="4"/>
    <x v="9"/>
    <x v="9"/>
    <n v="1712.8899999999999"/>
    <n v="1"/>
  </r>
  <r>
    <x v="192"/>
    <x v="1"/>
    <s v="2022-2023"/>
    <x v="0"/>
    <x v="69"/>
    <x v="4"/>
    <x v="4"/>
    <n v="3199"/>
    <x v="0"/>
    <x v="6"/>
    <x v="2"/>
    <x v="2"/>
    <n v="1717.0900000000004"/>
    <n v="1"/>
  </r>
  <r>
    <x v="727"/>
    <x v="2"/>
    <s v="2024-2025"/>
    <x v="1"/>
    <x v="34"/>
    <x v="4"/>
    <x v="4"/>
    <n v="3018"/>
    <x v="0"/>
    <x v="7"/>
    <x v="4"/>
    <x v="4"/>
    <n v="1719.85"/>
    <n v="1"/>
  </r>
  <r>
    <x v="495"/>
    <x v="2"/>
    <s v="2024-2025"/>
    <x v="1"/>
    <x v="34"/>
    <x v="4"/>
    <x v="4"/>
    <n v="3018"/>
    <x v="0"/>
    <x v="7"/>
    <x v="3"/>
    <x v="3"/>
    <n v="1721.62"/>
    <n v="1"/>
  </r>
  <r>
    <x v="376"/>
    <x v="1"/>
    <s v="2022-2023"/>
    <x v="0"/>
    <x v="6"/>
    <x v="0"/>
    <x v="0"/>
    <n v="6010"/>
    <x v="0"/>
    <x v="0"/>
    <x v="9"/>
    <x v="9"/>
    <n v="1722.97"/>
    <n v="1"/>
  </r>
  <r>
    <x v="513"/>
    <x v="2"/>
    <s v="2024-2025"/>
    <x v="0"/>
    <x v="60"/>
    <x v="1"/>
    <x v="1"/>
    <n v="2541"/>
    <x v="0"/>
    <x v="2"/>
    <x v="4"/>
    <x v="4"/>
    <n v="1724.36"/>
    <n v="1"/>
  </r>
  <r>
    <x v="176"/>
    <x v="2"/>
    <s v="2024-2025"/>
    <x v="0"/>
    <x v="26"/>
    <x v="0"/>
    <x v="0"/>
    <n v="6280"/>
    <x v="0"/>
    <x v="14"/>
    <x v="4"/>
    <x v="4"/>
    <n v="1724.3700000000001"/>
    <n v="1"/>
  </r>
  <r>
    <x v="496"/>
    <x v="2"/>
    <s v="2024-2025"/>
    <x v="0"/>
    <x v="86"/>
    <x v="0"/>
    <x v="0"/>
    <n v="6725"/>
    <x v="0"/>
    <x v="20"/>
    <x v="0"/>
    <x v="0"/>
    <n v="1725.2199999999998"/>
    <n v="1"/>
  </r>
  <r>
    <x v="616"/>
    <x v="0"/>
    <s v="2023-2024"/>
    <x v="0"/>
    <x v="80"/>
    <x v="0"/>
    <x v="0"/>
    <n v="6109"/>
    <x v="0"/>
    <x v="14"/>
    <x v="0"/>
    <x v="0"/>
    <n v="1726.45"/>
    <n v="1"/>
  </r>
  <r>
    <x v="287"/>
    <x v="0"/>
    <s v="2023-2024"/>
    <x v="1"/>
    <x v="64"/>
    <x v="1"/>
    <x v="1"/>
    <n v="2350"/>
    <x v="0"/>
    <x v="1"/>
    <x v="6"/>
    <x v="6"/>
    <n v="1739.97"/>
    <n v="1"/>
  </r>
  <r>
    <x v="493"/>
    <x v="1"/>
    <s v="2022-2023"/>
    <x v="0"/>
    <x v="5"/>
    <x v="1"/>
    <x v="1"/>
    <n v="2067"/>
    <x v="0"/>
    <x v="5"/>
    <x v="9"/>
    <x v="9"/>
    <n v="1741.8"/>
    <n v="1"/>
  </r>
  <r>
    <x v="541"/>
    <x v="0"/>
    <s v="2023-2024"/>
    <x v="1"/>
    <x v="40"/>
    <x v="4"/>
    <x v="4"/>
    <n v="3353"/>
    <x v="0"/>
    <x v="8"/>
    <x v="4"/>
    <x v="4"/>
    <n v="1744.54"/>
    <n v="1"/>
  </r>
  <r>
    <x v="58"/>
    <x v="2"/>
    <s v="2024-2025"/>
    <x v="0"/>
    <x v="60"/>
    <x v="1"/>
    <x v="1"/>
    <n v="2541"/>
    <x v="0"/>
    <x v="2"/>
    <x v="3"/>
    <x v="3"/>
    <n v="1745.6"/>
    <n v="1"/>
  </r>
  <r>
    <x v="85"/>
    <x v="2"/>
    <s v="2024-2025"/>
    <x v="1"/>
    <x v="0"/>
    <x v="0"/>
    <x v="0"/>
    <n v="6021"/>
    <x v="0"/>
    <x v="0"/>
    <x v="0"/>
    <x v="0"/>
    <n v="1746.3400000000001"/>
    <n v="1"/>
  </r>
  <r>
    <x v="9"/>
    <x v="0"/>
    <s v="2023-2024"/>
    <x v="0"/>
    <x v="92"/>
    <x v="3"/>
    <x v="3"/>
    <n v="4305"/>
    <x v="0"/>
    <x v="3"/>
    <x v="4"/>
    <x v="4"/>
    <n v="1751.7700000000002"/>
    <n v="1"/>
  </r>
  <r>
    <x v="302"/>
    <x v="0"/>
    <s v="2023-2024"/>
    <x v="0"/>
    <x v="56"/>
    <x v="1"/>
    <x v="1"/>
    <n v="2795"/>
    <x v="0"/>
    <x v="11"/>
    <x v="0"/>
    <x v="0"/>
    <n v="1754.39"/>
    <n v="1"/>
  </r>
  <r>
    <x v="588"/>
    <x v="0"/>
    <s v="2023-2024"/>
    <x v="0"/>
    <x v="4"/>
    <x v="1"/>
    <x v="1"/>
    <n v="2154"/>
    <x v="0"/>
    <x v="4"/>
    <x v="3"/>
    <x v="3"/>
    <n v="1761.7900000000002"/>
    <n v="1"/>
  </r>
  <r>
    <x v="47"/>
    <x v="2"/>
    <s v="2024-2025"/>
    <x v="0"/>
    <x v="46"/>
    <x v="3"/>
    <x v="3"/>
    <n v="4740"/>
    <x v="0"/>
    <x v="17"/>
    <x v="9"/>
    <x v="9"/>
    <n v="1764.82"/>
    <n v="1"/>
  </r>
  <r>
    <x v="616"/>
    <x v="0"/>
    <s v="2023-2024"/>
    <x v="1"/>
    <x v="39"/>
    <x v="0"/>
    <x v="0"/>
    <n v="6330"/>
    <x v="0"/>
    <x v="14"/>
    <x v="4"/>
    <x v="4"/>
    <n v="1765.1"/>
    <n v="1"/>
  </r>
  <r>
    <x v="16"/>
    <x v="1"/>
    <s v="2022-2023"/>
    <x v="0"/>
    <x v="41"/>
    <x v="5"/>
    <x v="5"/>
    <n v="7320"/>
    <x v="0"/>
    <x v="9"/>
    <x v="0"/>
    <x v="0"/>
    <n v="1765.4799999999993"/>
    <n v="1"/>
  </r>
  <r>
    <x v="5"/>
    <x v="0"/>
    <s v="2023-2024"/>
    <x v="0"/>
    <x v="49"/>
    <x v="4"/>
    <x v="4"/>
    <n v="3134"/>
    <x v="0"/>
    <x v="6"/>
    <x v="4"/>
    <x v="4"/>
    <n v="1774.84"/>
    <n v="1"/>
  </r>
  <r>
    <x v="604"/>
    <x v="2"/>
    <s v="2024-2025"/>
    <x v="0"/>
    <x v="27"/>
    <x v="4"/>
    <x v="4"/>
    <n v="3066"/>
    <x v="0"/>
    <x v="7"/>
    <x v="3"/>
    <x v="3"/>
    <n v="1778.2000000000003"/>
    <n v="1"/>
  </r>
  <r>
    <x v="564"/>
    <x v="0"/>
    <s v="2023-2024"/>
    <x v="0"/>
    <x v="28"/>
    <x v="1"/>
    <x v="1"/>
    <n v="2830"/>
    <x v="0"/>
    <x v="11"/>
    <x v="9"/>
    <x v="9"/>
    <n v="1780.1200000000001"/>
    <n v="1"/>
  </r>
  <r>
    <x v="372"/>
    <x v="0"/>
    <s v="2023-2024"/>
    <x v="1"/>
    <x v="88"/>
    <x v="6"/>
    <x v="6"/>
    <n v="5011"/>
    <x v="0"/>
    <x v="13"/>
    <x v="9"/>
    <x v="9"/>
    <n v="1784.0700000000002"/>
    <n v="1"/>
  </r>
  <r>
    <x v="42"/>
    <x v="0"/>
    <s v="2023-2024"/>
    <x v="0"/>
    <x v="76"/>
    <x v="1"/>
    <x v="1"/>
    <n v="2031"/>
    <x v="0"/>
    <x v="5"/>
    <x v="0"/>
    <x v="0"/>
    <n v="1789.2100000000003"/>
    <n v="1"/>
  </r>
  <r>
    <x v="226"/>
    <x v="0"/>
    <s v="2023-2024"/>
    <x v="1"/>
    <x v="31"/>
    <x v="1"/>
    <x v="1"/>
    <n v="2116"/>
    <x v="0"/>
    <x v="4"/>
    <x v="5"/>
    <x v="5"/>
    <n v="1791.0299999999997"/>
    <n v="1"/>
  </r>
  <r>
    <x v="198"/>
    <x v="2"/>
    <s v="2024-2025"/>
    <x v="0"/>
    <x v="23"/>
    <x v="1"/>
    <x v="1"/>
    <n v="2650"/>
    <x v="0"/>
    <x v="11"/>
    <x v="0"/>
    <x v="0"/>
    <n v="1791.4500000000003"/>
    <n v="1"/>
  </r>
  <r>
    <x v="361"/>
    <x v="2"/>
    <s v="2024-2025"/>
    <x v="1"/>
    <x v="91"/>
    <x v="1"/>
    <x v="1"/>
    <n v="2064"/>
    <x v="0"/>
    <x v="5"/>
    <x v="5"/>
    <x v="5"/>
    <n v="1793.64"/>
    <n v="1"/>
  </r>
  <r>
    <x v="271"/>
    <x v="1"/>
    <s v="2022-2023"/>
    <x v="0"/>
    <x v="12"/>
    <x v="3"/>
    <x v="3"/>
    <n v="4068"/>
    <x v="0"/>
    <x v="10"/>
    <x v="7"/>
    <x v="7"/>
    <n v="1803.82"/>
    <n v="1"/>
  </r>
  <r>
    <x v="491"/>
    <x v="0"/>
    <s v="2023-2024"/>
    <x v="0"/>
    <x v="36"/>
    <x v="4"/>
    <x v="4"/>
    <n v="3148"/>
    <x v="0"/>
    <x v="6"/>
    <x v="4"/>
    <x v="4"/>
    <n v="1807.66"/>
    <n v="1"/>
  </r>
  <r>
    <x v="693"/>
    <x v="0"/>
    <s v="2023-2024"/>
    <x v="0"/>
    <x v="76"/>
    <x v="1"/>
    <x v="1"/>
    <n v="2031"/>
    <x v="0"/>
    <x v="5"/>
    <x v="8"/>
    <x v="8"/>
    <n v="1809.2499999999998"/>
    <n v="1"/>
  </r>
  <r>
    <x v="606"/>
    <x v="0"/>
    <s v="2023-2024"/>
    <x v="1"/>
    <x v="64"/>
    <x v="1"/>
    <x v="1"/>
    <n v="2350"/>
    <x v="0"/>
    <x v="1"/>
    <x v="7"/>
    <x v="7"/>
    <n v="1810.51"/>
    <n v="1"/>
  </r>
  <r>
    <x v="194"/>
    <x v="2"/>
    <s v="2024-2025"/>
    <x v="0"/>
    <x v="7"/>
    <x v="4"/>
    <x v="4"/>
    <n v="3175"/>
    <x v="0"/>
    <x v="6"/>
    <x v="4"/>
    <x v="4"/>
    <n v="1817.0900000000001"/>
    <n v="1"/>
  </r>
  <r>
    <x v="658"/>
    <x v="2"/>
    <s v="2024-2025"/>
    <x v="0"/>
    <x v="33"/>
    <x v="4"/>
    <x v="4"/>
    <n v="3280"/>
    <x v="0"/>
    <x v="8"/>
    <x v="9"/>
    <x v="9"/>
    <n v="1821.3399999999997"/>
    <n v="1"/>
  </r>
  <r>
    <x v="35"/>
    <x v="0"/>
    <s v="2023-2024"/>
    <x v="0"/>
    <x v="36"/>
    <x v="4"/>
    <x v="4"/>
    <n v="3148"/>
    <x v="0"/>
    <x v="6"/>
    <x v="4"/>
    <x v="4"/>
    <n v="1821.5799999999997"/>
    <n v="1"/>
  </r>
  <r>
    <x v="413"/>
    <x v="2"/>
    <s v="2024-2025"/>
    <x v="0"/>
    <x v="78"/>
    <x v="1"/>
    <x v="1"/>
    <n v="2141"/>
    <x v="0"/>
    <x v="4"/>
    <x v="9"/>
    <x v="9"/>
    <n v="1825.67"/>
    <n v="1"/>
  </r>
  <r>
    <x v="572"/>
    <x v="0"/>
    <s v="2023-2024"/>
    <x v="0"/>
    <x v="47"/>
    <x v="1"/>
    <x v="1"/>
    <n v="2101"/>
    <x v="0"/>
    <x v="4"/>
    <x v="0"/>
    <x v="0"/>
    <n v="1826.9199999999998"/>
    <n v="1"/>
  </r>
  <r>
    <x v="339"/>
    <x v="2"/>
    <s v="2024-2025"/>
    <x v="0"/>
    <x v="9"/>
    <x v="4"/>
    <x v="4"/>
    <n v="3076"/>
    <x v="0"/>
    <x v="7"/>
    <x v="4"/>
    <x v="4"/>
    <n v="1828.1499999999999"/>
    <n v="1"/>
  </r>
  <r>
    <x v="546"/>
    <x v="2"/>
    <s v="2024-2025"/>
    <x v="0"/>
    <x v="45"/>
    <x v="3"/>
    <x v="3"/>
    <n v="4570"/>
    <x v="0"/>
    <x v="15"/>
    <x v="4"/>
    <x v="4"/>
    <n v="1836.5"/>
    <n v="1"/>
  </r>
  <r>
    <x v="58"/>
    <x v="2"/>
    <s v="2024-2025"/>
    <x v="0"/>
    <x v="90"/>
    <x v="3"/>
    <x v="3"/>
    <n v="4700"/>
    <x v="0"/>
    <x v="17"/>
    <x v="4"/>
    <x v="4"/>
    <n v="1839.3799999999997"/>
    <n v="1"/>
  </r>
  <r>
    <x v="201"/>
    <x v="1"/>
    <s v="2022-2023"/>
    <x v="0"/>
    <x v="85"/>
    <x v="0"/>
    <x v="0"/>
    <n v="6530"/>
    <x v="0"/>
    <x v="20"/>
    <x v="2"/>
    <x v="2"/>
    <n v="1849.1499999999999"/>
    <n v="1"/>
  </r>
  <r>
    <x v="406"/>
    <x v="2"/>
    <s v="2024-2025"/>
    <x v="0"/>
    <x v="47"/>
    <x v="1"/>
    <x v="1"/>
    <n v="2101"/>
    <x v="0"/>
    <x v="4"/>
    <x v="4"/>
    <x v="4"/>
    <n v="1851.43"/>
    <n v="1"/>
  </r>
  <r>
    <x v="237"/>
    <x v="0"/>
    <s v="2023-2024"/>
    <x v="1"/>
    <x v="11"/>
    <x v="5"/>
    <x v="5"/>
    <n v="7010"/>
    <x v="0"/>
    <x v="9"/>
    <x v="9"/>
    <x v="9"/>
    <n v="1853.17"/>
    <n v="1"/>
  </r>
  <r>
    <x v="565"/>
    <x v="1"/>
    <s v="2022-2023"/>
    <x v="0"/>
    <x v="50"/>
    <x v="4"/>
    <x v="4"/>
    <n v="3179"/>
    <x v="0"/>
    <x v="6"/>
    <x v="4"/>
    <x v="4"/>
    <n v="1854.48"/>
    <n v="1"/>
  </r>
  <r>
    <x v="298"/>
    <x v="1"/>
    <s v="2022-2023"/>
    <x v="1"/>
    <x v="75"/>
    <x v="0"/>
    <x v="0"/>
    <n v="6450"/>
    <x v="0"/>
    <x v="20"/>
    <x v="9"/>
    <x v="9"/>
    <n v="1857.1200000000001"/>
    <n v="1"/>
  </r>
  <r>
    <x v="429"/>
    <x v="1"/>
    <s v="2022-2023"/>
    <x v="0"/>
    <x v="85"/>
    <x v="0"/>
    <x v="0"/>
    <n v="6530"/>
    <x v="0"/>
    <x v="20"/>
    <x v="8"/>
    <x v="8"/>
    <n v="1859.42"/>
    <n v="1"/>
  </r>
  <r>
    <x v="140"/>
    <x v="0"/>
    <s v="2023-2024"/>
    <x v="0"/>
    <x v="27"/>
    <x v="4"/>
    <x v="4"/>
    <n v="3066"/>
    <x v="0"/>
    <x v="7"/>
    <x v="5"/>
    <x v="5"/>
    <n v="1870.0700000000002"/>
    <n v="1"/>
  </r>
  <r>
    <x v="324"/>
    <x v="0"/>
    <s v="2023-2024"/>
    <x v="1"/>
    <x v="39"/>
    <x v="0"/>
    <x v="0"/>
    <n v="6330"/>
    <x v="0"/>
    <x v="14"/>
    <x v="4"/>
    <x v="4"/>
    <n v="1870.51"/>
    <n v="1"/>
  </r>
  <r>
    <x v="120"/>
    <x v="2"/>
    <s v="2024-2025"/>
    <x v="0"/>
    <x v="37"/>
    <x v="1"/>
    <x v="1"/>
    <n v="2750"/>
    <x v="0"/>
    <x v="11"/>
    <x v="4"/>
    <x v="4"/>
    <n v="1872.8100000000002"/>
    <n v="1"/>
  </r>
  <r>
    <x v="697"/>
    <x v="1"/>
    <s v="2022-2023"/>
    <x v="0"/>
    <x v="50"/>
    <x v="4"/>
    <x v="4"/>
    <n v="3179"/>
    <x v="0"/>
    <x v="6"/>
    <x v="0"/>
    <x v="0"/>
    <n v="1878.0900000000001"/>
    <n v="1"/>
  </r>
  <r>
    <x v="10"/>
    <x v="0"/>
    <s v="2023-2024"/>
    <x v="0"/>
    <x v="52"/>
    <x v="3"/>
    <x v="3"/>
    <n v="4053"/>
    <x v="0"/>
    <x v="10"/>
    <x v="3"/>
    <x v="3"/>
    <n v="1882.03"/>
    <n v="1"/>
  </r>
  <r>
    <x v="357"/>
    <x v="0"/>
    <s v="2023-2024"/>
    <x v="0"/>
    <x v="78"/>
    <x v="1"/>
    <x v="1"/>
    <n v="2141"/>
    <x v="0"/>
    <x v="4"/>
    <x v="9"/>
    <x v="9"/>
    <n v="1884.95"/>
    <n v="1"/>
  </r>
  <r>
    <x v="205"/>
    <x v="0"/>
    <s v="2023-2024"/>
    <x v="0"/>
    <x v="74"/>
    <x v="1"/>
    <x v="1"/>
    <n v="2485"/>
    <x v="0"/>
    <x v="1"/>
    <x v="0"/>
    <x v="0"/>
    <n v="1888.4100000000003"/>
    <n v="1"/>
  </r>
  <r>
    <x v="686"/>
    <x v="1"/>
    <s v="2022-2023"/>
    <x v="0"/>
    <x v="28"/>
    <x v="1"/>
    <x v="1"/>
    <n v="2830"/>
    <x v="0"/>
    <x v="11"/>
    <x v="5"/>
    <x v="5"/>
    <n v="1890.1700000000008"/>
    <n v="1"/>
  </r>
  <r>
    <x v="92"/>
    <x v="0"/>
    <s v="2023-2024"/>
    <x v="1"/>
    <x v="65"/>
    <x v="1"/>
    <x v="1"/>
    <n v="2131"/>
    <x v="0"/>
    <x v="4"/>
    <x v="4"/>
    <x v="4"/>
    <n v="1892.6399999999999"/>
    <n v="1"/>
  </r>
  <r>
    <x v="381"/>
    <x v="0"/>
    <s v="2023-2024"/>
    <x v="0"/>
    <x v="67"/>
    <x v="3"/>
    <x v="3"/>
    <n v="4551"/>
    <x v="0"/>
    <x v="15"/>
    <x v="5"/>
    <x v="5"/>
    <n v="1893.1000000000008"/>
    <n v="1"/>
  </r>
  <r>
    <x v="162"/>
    <x v="1"/>
    <s v="2022-2023"/>
    <x v="0"/>
    <x v="2"/>
    <x v="2"/>
    <x v="2"/>
    <n v="2617"/>
    <x v="0"/>
    <x v="2"/>
    <x v="9"/>
    <x v="9"/>
    <n v="1905.38"/>
    <n v="1"/>
  </r>
  <r>
    <x v="707"/>
    <x v="1"/>
    <s v="2022-2023"/>
    <x v="0"/>
    <x v="7"/>
    <x v="4"/>
    <x v="4"/>
    <n v="3175"/>
    <x v="0"/>
    <x v="6"/>
    <x v="0"/>
    <x v="0"/>
    <n v="1905.3900000000003"/>
    <n v="1"/>
  </r>
  <r>
    <x v="183"/>
    <x v="0"/>
    <s v="2023-2024"/>
    <x v="0"/>
    <x v="54"/>
    <x v="4"/>
    <x v="4"/>
    <n v="3030"/>
    <x v="0"/>
    <x v="7"/>
    <x v="4"/>
    <x v="4"/>
    <n v="1906.3600000000001"/>
    <n v="1"/>
  </r>
  <r>
    <x v="259"/>
    <x v="2"/>
    <s v="2024-2025"/>
    <x v="0"/>
    <x v="21"/>
    <x v="3"/>
    <x v="3"/>
    <n v="4012"/>
    <x v="0"/>
    <x v="10"/>
    <x v="9"/>
    <x v="9"/>
    <n v="1913.18"/>
    <n v="1"/>
  </r>
  <r>
    <x v="494"/>
    <x v="2"/>
    <s v="2024-2025"/>
    <x v="0"/>
    <x v="51"/>
    <x v="4"/>
    <x v="4"/>
    <n v="3630"/>
    <x v="0"/>
    <x v="16"/>
    <x v="0"/>
    <x v="0"/>
    <n v="1921.9499999999998"/>
    <n v="1"/>
  </r>
  <r>
    <x v="122"/>
    <x v="1"/>
    <s v="2022-2023"/>
    <x v="0"/>
    <x v="53"/>
    <x v="3"/>
    <x v="3"/>
    <n v="4119"/>
    <x v="0"/>
    <x v="10"/>
    <x v="4"/>
    <x v="4"/>
    <n v="1925.47"/>
    <n v="1"/>
  </r>
  <r>
    <x v="442"/>
    <x v="1"/>
    <s v="2022-2023"/>
    <x v="0"/>
    <x v="29"/>
    <x v="4"/>
    <x v="4"/>
    <n v="3500"/>
    <x v="0"/>
    <x v="8"/>
    <x v="0"/>
    <x v="0"/>
    <n v="1927.9600000000003"/>
    <n v="1"/>
  </r>
  <r>
    <x v="414"/>
    <x v="0"/>
    <s v="2023-2024"/>
    <x v="0"/>
    <x v="25"/>
    <x v="4"/>
    <x v="4"/>
    <n v="3550"/>
    <x v="0"/>
    <x v="8"/>
    <x v="0"/>
    <x v="0"/>
    <n v="1930.6699999999998"/>
    <n v="1"/>
  </r>
  <r>
    <x v="233"/>
    <x v="1"/>
    <s v="2022-2023"/>
    <x v="1"/>
    <x v="22"/>
    <x v="1"/>
    <x v="1"/>
    <n v="2539"/>
    <x v="0"/>
    <x v="2"/>
    <x v="9"/>
    <x v="9"/>
    <n v="1933.56"/>
    <n v="1"/>
  </r>
  <r>
    <x v="100"/>
    <x v="0"/>
    <s v="2023-2024"/>
    <x v="0"/>
    <x v="12"/>
    <x v="3"/>
    <x v="3"/>
    <n v="4068"/>
    <x v="0"/>
    <x v="10"/>
    <x v="4"/>
    <x v="4"/>
    <n v="1942.3200000000002"/>
    <n v="1"/>
  </r>
  <r>
    <x v="459"/>
    <x v="0"/>
    <s v="2023-2024"/>
    <x v="0"/>
    <x v="94"/>
    <x v="5"/>
    <x v="5"/>
    <n v="7250"/>
    <x v="0"/>
    <x v="9"/>
    <x v="0"/>
    <x v="0"/>
    <n v="1944.79"/>
    <n v="1"/>
  </r>
  <r>
    <x v="118"/>
    <x v="1"/>
    <s v="2022-2023"/>
    <x v="0"/>
    <x v="19"/>
    <x v="1"/>
    <x v="1"/>
    <n v="2800"/>
    <x v="0"/>
    <x v="11"/>
    <x v="4"/>
    <x v="4"/>
    <n v="1945.35"/>
    <n v="1"/>
  </r>
  <r>
    <x v="612"/>
    <x v="0"/>
    <s v="2023-2024"/>
    <x v="0"/>
    <x v="48"/>
    <x v="3"/>
    <x v="3"/>
    <n v="4566"/>
    <x v="0"/>
    <x v="15"/>
    <x v="4"/>
    <x v="4"/>
    <n v="1948.58"/>
    <n v="1"/>
  </r>
  <r>
    <x v="424"/>
    <x v="0"/>
    <s v="2023-2024"/>
    <x v="0"/>
    <x v="33"/>
    <x v="4"/>
    <x v="4"/>
    <n v="3280"/>
    <x v="0"/>
    <x v="8"/>
    <x v="9"/>
    <x v="9"/>
    <n v="1952.6000000000001"/>
    <n v="1"/>
  </r>
  <r>
    <x v="721"/>
    <x v="0"/>
    <s v="2023-2024"/>
    <x v="0"/>
    <x v="4"/>
    <x v="1"/>
    <x v="1"/>
    <n v="2154"/>
    <x v="0"/>
    <x v="4"/>
    <x v="9"/>
    <x v="9"/>
    <n v="1956.56"/>
    <n v="1"/>
  </r>
  <r>
    <x v="536"/>
    <x v="1"/>
    <s v="2022-2023"/>
    <x v="0"/>
    <x v="68"/>
    <x v="7"/>
    <x v="7"/>
    <n v="800"/>
    <x v="0"/>
    <x v="19"/>
    <x v="4"/>
    <x v="4"/>
    <n v="1956.58"/>
    <n v="1"/>
  </r>
  <r>
    <x v="727"/>
    <x v="2"/>
    <s v="2024-2025"/>
    <x v="0"/>
    <x v="23"/>
    <x v="1"/>
    <x v="1"/>
    <n v="2650"/>
    <x v="0"/>
    <x v="11"/>
    <x v="4"/>
    <x v="4"/>
    <n v="1970.0800000000002"/>
    <n v="1"/>
  </r>
  <r>
    <x v="681"/>
    <x v="2"/>
    <s v="2024-2025"/>
    <x v="0"/>
    <x v="36"/>
    <x v="4"/>
    <x v="4"/>
    <n v="3148"/>
    <x v="0"/>
    <x v="6"/>
    <x v="0"/>
    <x v="0"/>
    <n v="1970.7899999999995"/>
    <n v="1"/>
  </r>
  <r>
    <x v="276"/>
    <x v="0"/>
    <s v="2023-2024"/>
    <x v="1"/>
    <x v="34"/>
    <x v="4"/>
    <x v="4"/>
    <n v="3018"/>
    <x v="0"/>
    <x v="7"/>
    <x v="8"/>
    <x v="8"/>
    <n v="1985.2800000000002"/>
    <n v="1"/>
  </r>
  <r>
    <x v="499"/>
    <x v="0"/>
    <s v="2023-2024"/>
    <x v="1"/>
    <x v="22"/>
    <x v="1"/>
    <x v="1"/>
    <n v="2539"/>
    <x v="0"/>
    <x v="2"/>
    <x v="4"/>
    <x v="4"/>
    <n v="1987.97"/>
    <n v="1"/>
  </r>
  <r>
    <x v="465"/>
    <x v="1"/>
    <s v="2022-2023"/>
    <x v="1"/>
    <x v="66"/>
    <x v="3"/>
    <x v="3"/>
    <n v="4883"/>
    <x v="0"/>
    <x v="12"/>
    <x v="0"/>
    <x v="0"/>
    <n v="1998.7800000000004"/>
    <n v="1"/>
  </r>
  <r>
    <x v="328"/>
    <x v="2"/>
    <s v="2024-2025"/>
    <x v="0"/>
    <x v="23"/>
    <x v="1"/>
    <x v="1"/>
    <n v="2650"/>
    <x v="0"/>
    <x v="11"/>
    <x v="3"/>
    <x v="3"/>
    <n v="2003.5599999999995"/>
    <n v="1"/>
  </r>
  <r>
    <x v="272"/>
    <x v="1"/>
    <s v="2022-2023"/>
    <x v="0"/>
    <x v="68"/>
    <x v="7"/>
    <x v="7"/>
    <n v="800"/>
    <x v="0"/>
    <x v="19"/>
    <x v="3"/>
    <x v="3"/>
    <n v="2004.58"/>
    <n v="1"/>
  </r>
  <r>
    <x v="550"/>
    <x v="0"/>
    <s v="2023-2024"/>
    <x v="0"/>
    <x v="5"/>
    <x v="1"/>
    <x v="1"/>
    <n v="2067"/>
    <x v="0"/>
    <x v="5"/>
    <x v="4"/>
    <x v="4"/>
    <n v="2005.3999999999999"/>
    <n v="1"/>
  </r>
  <r>
    <x v="714"/>
    <x v="0"/>
    <s v="2023-2024"/>
    <x v="0"/>
    <x v="2"/>
    <x v="2"/>
    <x v="2"/>
    <n v="2617"/>
    <x v="0"/>
    <x v="2"/>
    <x v="9"/>
    <x v="9"/>
    <n v="2006.2800000000002"/>
    <n v="1"/>
  </r>
  <r>
    <x v="702"/>
    <x v="0"/>
    <s v="2023-2024"/>
    <x v="0"/>
    <x v="19"/>
    <x v="1"/>
    <x v="1"/>
    <n v="2800"/>
    <x v="0"/>
    <x v="11"/>
    <x v="5"/>
    <x v="5"/>
    <n v="2011.12"/>
    <n v="1"/>
  </r>
  <r>
    <x v="249"/>
    <x v="1"/>
    <s v="2022-2023"/>
    <x v="0"/>
    <x v="8"/>
    <x v="1"/>
    <x v="1"/>
    <n v="2158"/>
    <x v="0"/>
    <x v="4"/>
    <x v="9"/>
    <x v="9"/>
    <n v="2013.6899999999998"/>
    <n v="1"/>
  </r>
  <r>
    <x v="339"/>
    <x v="2"/>
    <s v="2024-2025"/>
    <x v="1"/>
    <x v="63"/>
    <x v="1"/>
    <x v="1"/>
    <n v="2015"/>
    <x v="0"/>
    <x v="5"/>
    <x v="5"/>
    <x v="5"/>
    <n v="2017.0000000000005"/>
    <n v="1"/>
  </r>
  <r>
    <x v="309"/>
    <x v="0"/>
    <s v="2023-2024"/>
    <x v="1"/>
    <x v="39"/>
    <x v="0"/>
    <x v="0"/>
    <n v="6330"/>
    <x v="0"/>
    <x v="14"/>
    <x v="0"/>
    <x v="0"/>
    <n v="2022.7499999999995"/>
    <n v="1"/>
  </r>
  <r>
    <x v="41"/>
    <x v="1"/>
    <s v="2022-2023"/>
    <x v="0"/>
    <x v="67"/>
    <x v="3"/>
    <x v="3"/>
    <n v="4551"/>
    <x v="0"/>
    <x v="15"/>
    <x v="3"/>
    <x v="3"/>
    <n v="2026.4899999999998"/>
    <n v="1"/>
  </r>
  <r>
    <x v="226"/>
    <x v="0"/>
    <s v="2023-2024"/>
    <x v="0"/>
    <x v="59"/>
    <x v="3"/>
    <x v="3"/>
    <n v="4509"/>
    <x v="0"/>
    <x v="3"/>
    <x v="4"/>
    <x v="4"/>
    <n v="2028.3"/>
    <n v="1"/>
  </r>
  <r>
    <x v="572"/>
    <x v="0"/>
    <s v="2023-2024"/>
    <x v="0"/>
    <x v="53"/>
    <x v="3"/>
    <x v="3"/>
    <n v="4119"/>
    <x v="0"/>
    <x v="10"/>
    <x v="3"/>
    <x v="3"/>
    <n v="2031.5599999999997"/>
    <n v="1"/>
  </r>
  <r>
    <x v="491"/>
    <x v="0"/>
    <s v="2023-2024"/>
    <x v="0"/>
    <x v="2"/>
    <x v="2"/>
    <x v="2"/>
    <n v="2617"/>
    <x v="0"/>
    <x v="2"/>
    <x v="7"/>
    <x v="7"/>
    <n v="2032.0600000000009"/>
    <n v="1"/>
  </r>
  <r>
    <x v="215"/>
    <x v="2"/>
    <s v="2024-2025"/>
    <x v="0"/>
    <x v="57"/>
    <x v="6"/>
    <x v="6"/>
    <n v="5082"/>
    <x v="0"/>
    <x v="13"/>
    <x v="9"/>
    <x v="9"/>
    <n v="2034.7"/>
    <n v="1"/>
  </r>
  <r>
    <x v="430"/>
    <x v="0"/>
    <s v="2023-2024"/>
    <x v="0"/>
    <x v="36"/>
    <x v="4"/>
    <x v="4"/>
    <n v="3148"/>
    <x v="0"/>
    <x v="6"/>
    <x v="4"/>
    <x v="4"/>
    <n v="2036.75"/>
    <n v="1"/>
  </r>
  <r>
    <x v="713"/>
    <x v="2"/>
    <s v="2024-2025"/>
    <x v="1"/>
    <x v="40"/>
    <x v="4"/>
    <x v="4"/>
    <n v="3353"/>
    <x v="0"/>
    <x v="8"/>
    <x v="4"/>
    <x v="4"/>
    <n v="2037.5700000000002"/>
    <n v="1"/>
  </r>
  <r>
    <x v="172"/>
    <x v="1"/>
    <s v="2022-2023"/>
    <x v="1"/>
    <x v="40"/>
    <x v="4"/>
    <x v="4"/>
    <n v="3353"/>
    <x v="0"/>
    <x v="8"/>
    <x v="0"/>
    <x v="0"/>
    <n v="2043.5500000000002"/>
    <n v="1"/>
  </r>
  <r>
    <x v="311"/>
    <x v="0"/>
    <s v="2023-2024"/>
    <x v="1"/>
    <x v="27"/>
    <x v="4"/>
    <x v="4"/>
    <n v="3066"/>
    <x v="0"/>
    <x v="7"/>
    <x v="0"/>
    <x v="0"/>
    <n v="2046.0099999999998"/>
    <n v="1"/>
  </r>
  <r>
    <x v="356"/>
    <x v="0"/>
    <s v="2023-2024"/>
    <x v="0"/>
    <x v="43"/>
    <x v="1"/>
    <x v="1"/>
    <n v="2560"/>
    <x v="0"/>
    <x v="2"/>
    <x v="3"/>
    <x v="3"/>
    <n v="2050.27"/>
    <n v="1"/>
  </r>
  <r>
    <x v="706"/>
    <x v="1"/>
    <s v="2022-2023"/>
    <x v="1"/>
    <x v="34"/>
    <x v="4"/>
    <x v="4"/>
    <n v="3018"/>
    <x v="0"/>
    <x v="7"/>
    <x v="5"/>
    <x v="5"/>
    <n v="2052.5300000000007"/>
    <n v="1"/>
  </r>
  <r>
    <x v="103"/>
    <x v="1"/>
    <s v="2022-2023"/>
    <x v="0"/>
    <x v="40"/>
    <x v="4"/>
    <x v="4"/>
    <n v="3353"/>
    <x v="0"/>
    <x v="8"/>
    <x v="5"/>
    <x v="5"/>
    <n v="2054.2000000000003"/>
    <n v="1"/>
  </r>
  <r>
    <x v="688"/>
    <x v="0"/>
    <s v="2023-2024"/>
    <x v="0"/>
    <x v="52"/>
    <x v="3"/>
    <x v="3"/>
    <n v="4053"/>
    <x v="0"/>
    <x v="10"/>
    <x v="4"/>
    <x v="4"/>
    <n v="2064.2299999999996"/>
    <n v="1"/>
  </r>
  <r>
    <x v="199"/>
    <x v="0"/>
    <s v="2023-2024"/>
    <x v="0"/>
    <x v="25"/>
    <x v="4"/>
    <x v="4"/>
    <n v="3550"/>
    <x v="0"/>
    <x v="8"/>
    <x v="4"/>
    <x v="4"/>
    <n v="2070.02"/>
    <n v="1"/>
  </r>
  <r>
    <x v="226"/>
    <x v="0"/>
    <s v="2023-2024"/>
    <x v="0"/>
    <x v="19"/>
    <x v="1"/>
    <x v="1"/>
    <n v="2800"/>
    <x v="0"/>
    <x v="11"/>
    <x v="3"/>
    <x v="3"/>
    <n v="2075.1999999999998"/>
    <n v="1"/>
  </r>
  <r>
    <x v="303"/>
    <x v="1"/>
    <s v="2022-2023"/>
    <x v="1"/>
    <x v="65"/>
    <x v="1"/>
    <x v="1"/>
    <n v="2131"/>
    <x v="0"/>
    <x v="4"/>
    <x v="0"/>
    <x v="0"/>
    <n v="2075.67"/>
    <n v="1"/>
  </r>
  <r>
    <x v="31"/>
    <x v="1"/>
    <s v="2022-2023"/>
    <x v="0"/>
    <x v="55"/>
    <x v="3"/>
    <x v="3"/>
    <n v="4703"/>
    <x v="0"/>
    <x v="17"/>
    <x v="4"/>
    <x v="4"/>
    <n v="2078.84"/>
    <n v="1"/>
  </r>
  <r>
    <x v="622"/>
    <x v="0"/>
    <s v="2023-2024"/>
    <x v="0"/>
    <x v="36"/>
    <x v="4"/>
    <x v="4"/>
    <n v="3148"/>
    <x v="0"/>
    <x v="6"/>
    <x v="8"/>
    <x v="8"/>
    <n v="2084.89"/>
    <n v="1"/>
  </r>
  <r>
    <x v="6"/>
    <x v="1"/>
    <s v="2022-2023"/>
    <x v="0"/>
    <x v="78"/>
    <x v="1"/>
    <x v="1"/>
    <n v="2141"/>
    <x v="0"/>
    <x v="4"/>
    <x v="0"/>
    <x v="0"/>
    <n v="2088.8900000000003"/>
    <n v="1"/>
  </r>
  <r>
    <x v="61"/>
    <x v="1"/>
    <s v="2022-2023"/>
    <x v="0"/>
    <x v="21"/>
    <x v="3"/>
    <x v="3"/>
    <n v="4012"/>
    <x v="0"/>
    <x v="10"/>
    <x v="1"/>
    <x v="1"/>
    <n v="2096.44"/>
    <n v="1"/>
  </r>
  <r>
    <x v="464"/>
    <x v="2"/>
    <s v="2024-2025"/>
    <x v="1"/>
    <x v="31"/>
    <x v="1"/>
    <x v="1"/>
    <n v="2116"/>
    <x v="0"/>
    <x v="4"/>
    <x v="4"/>
    <x v="4"/>
    <n v="2100.3100000000004"/>
    <n v="1"/>
  </r>
  <r>
    <x v="548"/>
    <x v="1"/>
    <s v="2022-2023"/>
    <x v="0"/>
    <x v="15"/>
    <x v="1"/>
    <x v="1"/>
    <n v="2020"/>
    <x v="0"/>
    <x v="5"/>
    <x v="5"/>
    <x v="5"/>
    <n v="2102.9300000000007"/>
    <n v="1"/>
  </r>
  <r>
    <x v="537"/>
    <x v="1"/>
    <s v="2022-2023"/>
    <x v="0"/>
    <x v="53"/>
    <x v="3"/>
    <x v="3"/>
    <n v="4119"/>
    <x v="0"/>
    <x v="10"/>
    <x v="5"/>
    <x v="5"/>
    <n v="2104.5300000000007"/>
    <n v="1"/>
  </r>
  <r>
    <x v="292"/>
    <x v="0"/>
    <s v="2023-2024"/>
    <x v="0"/>
    <x v="69"/>
    <x v="4"/>
    <x v="4"/>
    <n v="3199"/>
    <x v="0"/>
    <x v="6"/>
    <x v="4"/>
    <x v="4"/>
    <n v="2109.84"/>
    <n v="1"/>
  </r>
  <r>
    <x v="243"/>
    <x v="2"/>
    <s v="2024-2025"/>
    <x v="0"/>
    <x v="12"/>
    <x v="3"/>
    <x v="3"/>
    <n v="4068"/>
    <x v="0"/>
    <x v="10"/>
    <x v="0"/>
    <x v="0"/>
    <n v="2111.92"/>
    <n v="1"/>
  </r>
  <r>
    <x v="570"/>
    <x v="0"/>
    <s v="2023-2024"/>
    <x v="1"/>
    <x v="40"/>
    <x v="4"/>
    <x v="4"/>
    <n v="3353"/>
    <x v="0"/>
    <x v="8"/>
    <x v="4"/>
    <x v="4"/>
    <n v="2117.17"/>
    <n v="1"/>
  </r>
  <r>
    <x v="726"/>
    <x v="1"/>
    <s v="2022-2023"/>
    <x v="0"/>
    <x v="47"/>
    <x v="1"/>
    <x v="1"/>
    <n v="2101"/>
    <x v="0"/>
    <x v="4"/>
    <x v="4"/>
    <x v="4"/>
    <n v="2121.4"/>
    <n v="1"/>
  </r>
  <r>
    <x v="230"/>
    <x v="1"/>
    <s v="2022-2023"/>
    <x v="0"/>
    <x v="84"/>
    <x v="3"/>
    <x v="3"/>
    <n v="4215"/>
    <x v="0"/>
    <x v="3"/>
    <x v="5"/>
    <x v="5"/>
    <n v="2139.3100000000004"/>
    <n v="1"/>
  </r>
  <r>
    <x v="137"/>
    <x v="2"/>
    <s v="2024-2025"/>
    <x v="0"/>
    <x v="81"/>
    <x v="3"/>
    <x v="3"/>
    <n v="4680"/>
    <x v="0"/>
    <x v="17"/>
    <x v="4"/>
    <x v="4"/>
    <n v="2140.92"/>
    <n v="1"/>
  </r>
  <r>
    <x v="276"/>
    <x v="0"/>
    <s v="2023-2024"/>
    <x v="0"/>
    <x v="40"/>
    <x v="4"/>
    <x v="4"/>
    <n v="3353"/>
    <x v="0"/>
    <x v="8"/>
    <x v="3"/>
    <x v="3"/>
    <n v="2150.0699999999997"/>
    <n v="1"/>
  </r>
  <r>
    <x v="483"/>
    <x v="0"/>
    <s v="2023-2024"/>
    <x v="1"/>
    <x v="63"/>
    <x v="1"/>
    <x v="1"/>
    <n v="2015"/>
    <x v="0"/>
    <x v="5"/>
    <x v="9"/>
    <x v="9"/>
    <n v="2150.67"/>
    <n v="1"/>
  </r>
  <r>
    <x v="179"/>
    <x v="0"/>
    <s v="2023-2024"/>
    <x v="0"/>
    <x v="33"/>
    <x v="4"/>
    <x v="4"/>
    <n v="3280"/>
    <x v="0"/>
    <x v="8"/>
    <x v="9"/>
    <x v="9"/>
    <n v="2151.63"/>
    <n v="1"/>
  </r>
  <r>
    <x v="235"/>
    <x v="1"/>
    <s v="2022-2023"/>
    <x v="0"/>
    <x v="43"/>
    <x v="1"/>
    <x v="1"/>
    <n v="2560"/>
    <x v="0"/>
    <x v="2"/>
    <x v="4"/>
    <x v="4"/>
    <n v="2156.38"/>
    <n v="1"/>
  </r>
  <r>
    <x v="332"/>
    <x v="0"/>
    <s v="2023-2024"/>
    <x v="1"/>
    <x v="64"/>
    <x v="1"/>
    <x v="1"/>
    <n v="2350"/>
    <x v="0"/>
    <x v="1"/>
    <x v="4"/>
    <x v="4"/>
    <n v="2156.83"/>
    <n v="1"/>
  </r>
  <r>
    <x v="594"/>
    <x v="1"/>
    <s v="2022-2023"/>
    <x v="0"/>
    <x v="41"/>
    <x v="5"/>
    <x v="5"/>
    <n v="7320"/>
    <x v="0"/>
    <x v="9"/>
    <x v="4"/>
    <x v="4"/>
    <n v="2156.9399999999996"/>
    <n v="1"/>
  </r>
  <r>
    <x v="119"/>
    <x v="0"/>
    <s v="2023-2024"/>
    <x v="0"/>
    <x v="28"/>
    <x v="1"/>
    <x v="1"/>
    <n v="2830"/>
    <x v="0"/>
    <x v="11"/>
    <x v="4"/>
    <x v="4"/>
    <n v="2169.37"/>
    <n v="1"/>
  </r>
  <r>
    <x v="320"/>
    <x v="2"/>
    <s v="2024-2025"/>
    <x v="0"/>
    <x v="60"/>
    <x v="1"/>
    <x v="1"/>
    <n v="2541"/>
    <x v="0"/>
    <x v="2"/>
    <x v="5"/>
    <x v="5"/>
    <n v="2171.88"/>
    <n v="1"/>
  </r>
  <r>
    <x v="458"/>
    <x v="2"/>
    <s v="2024-2025"/>
    <x v="0"/>
    <x v="1"/>
    <x v="1"/>
    <x v="1"/>
    <n v="2478"/>
    <x v="0"/>
    <x v="1"/>
    <x v="9"/>
    <x v="9"/>
    <n v="2181.59"/>
    <n v="1"/>
  </r>
  <r>
    <x v="243"/>
    <x v="2"/>
    <s v="2024-2025"/>
    <x v="1"/>
    <x v="0"/>
    <x v="0"/>
    <x v="0"/>
    <n v="6021"/>
    <x v="0"/>
    <x v="0"/>
    <x v="4"/>
    <x v="4"/>
    <n v="2190.23"/>
    <n v="1"/>
  </r>
  <r>
    <x v="215"/>
    <x v="2"/>
    <s v="2024-2025"/>
    <x v="0"/>
    <x v="60"/>
    <x v="1"/>
    <x v="1"/>
    <n v="2541"/>
    <x v="0"/>
    <x v="2"/>
    <x v="9"/>
    <x v="9"/>
    <n v="2200.87"/>
    <n v="1"/>
  </r>
  <r>
    <x v="444"/>
    <x v="0"/>
    <s v="2023-2024"/>
    <x v="0"/>
    <x v="25"/>
    <x v="4"/>
    <x v="4"/>
    <n v="3550"/>
    <x v="0"/>
    <x v="8"/>
    <x v="5"/>
    <x v="5"/>
    <n v="2202.71"/>
    <n v="1"/>
  </r>
  <r>
    <x v="563"/>
    <x v="0"/>
    <s v="2023-2024"/>
    <x v="0"/>
    <x v="15"/>
    <x v="1"/>
    <x v="1"/>
    <n v="2020"/>
    <x v="0"/>
    <x v="5"/>
    <x v="7"/>
    <x v="7"/>
    <n v="2210.1600000000008"/>
    <n v="1"/>
  </r>
  <r>
    <x v="105"/>
    <x v="0"/>
    <s v="2023-2024"/>
    <x v="0"/>
    <x v="68"/>
    <x v="7"/>
    <x v="7"/>
    <n v="800"/>
    <x v="0"/>
    <x v="19"/>
    <x v="4"/>
    <x v="4"/>
    <n v="2210.5899999999997"/>
    <n v="1"/>
  </r>
  <r>
    <x v="3"/>
    <x v="0"/>
    <s v="2023-2024"/>
    <x v="0"/>
    <x v="59"/>
    <x v="3"/>
    <x v="3"/>
    <n v="4509"/>
    <x v="0"/>
    <x v="3"/>
    <x v="5"/>
    <x v="5"/>
    <n v="2217.2600000000007"/>
    <n v="1"/>
  </r>
  <r>
    <x v="342"/>
    <x v="0"/>
    <s v="2023-2024"/>
    <x v="0"/>
    <x v="35"/>
    <x v="3"/>
    <x v="3"/>
    <n v="4558"/>
    <x v="0"/>
    <x v="15"/>
    <x v="3"/>
    <x v="3"/>
    <n v="2248.13"/>
    <n v="1"/>
  </r>
  <r>
    <x v="602"/>
    <x v="0"/>
    <s v="2023-2024"/>
    <x v="0"/>
    <x v="73"/>
    <x v="6"/>
    <x v="6"/>
    <n v="5607"/>
    <x v="0"/>
    <x v="18"/>
    <x v="4"/>
    <x v="4"/>
    <n v="2257.4"/>
    <n v="1"/>
  </r>
  <r>
    <x v="129"/>
    <x v="0"/>
    <s v="2023-2024"/>
    <x v="0"/>
    <x v="52"/>
    <x v="3"/>
    <x v="3"/>
    <n v="4053"/>
    <x v="0"/>
    <x v="10"/>
    <x v="4"/>
    <x v="4"/>
    <n v="2265.1299999999997"/>
    <n v="1"/>
  </r>
  <r>
    <x v="396"/>
    <x v="0"/>
    <s v="2023-2024"/>
    <x v="0"/>
    <x v="7"/>
    <x v="4"/>
    <x v="4"/>
    <n v="3175"/>
    <x v="0"/>
    <x v="6"/>
    <x v="5"/>
    <x v="5"/>
    <n v="2268.6199999999994"/>
    <n v="1"/>
  </r>
  <r>
    <x v="381"/>
    <x v="0"/>
    <s v="2023-2024"/>
    <x v="0"/>
    <x v="82"/>
    <x v="3"/>
    <x v="3"/>
    <n v="4655"/>
    <x v="0"/>
    <x v="17"/>
    <x v="4"/>
    <x v="4"/>
    <n v="2275"/>
    <n v="1"/>
  </r>
  <r>
    <x v="505"/>
    <x v="1"/>
    <s v="2022-2023"/>
    <x v="0"/>
    <x v="8"/>
    <x v="1"/>
    <x v="1"/>
    <n v="2158"/>
    <x v="0"/>
    <x v="4"/>
    <x v="1"/>
    <x v="1"/>
    <n v="2283.9499999999998"/>
    <n v="1"/>
  </r>
  <r>
    <x v="720"/>
    <x v="0"/>
    <s v="2023-2024"/>
    <x v="0"/>
    <x v="44"/>
    <x v="4"/>
    <x v="4"/>
    <n v="3977"/>
    <x v="0"/>
    <x v="16"/>
    <x v="4"/>
    <x v="4"/>
    <n v="2302.0500000000002"/>
    <n v="1"/>
  </r>
  <r>
    <x v="276"/>
    <x v="0"/>
    <s v="2023-2024"/>
    <x v="0"/>
    <x v="5"/>
    <x v="1"/>
    <x v="1"/>
    <n v="2067"/>
    <x v="0"/>
    <x v="5"/>
    <x v="9"/>
    <x v="9"/>
    <n v="2324.2400000000002"/>
    <n v="1"/>
  </r>
  <r>
    <x v="460"/>
    <x v="1"/>
    <s v="2022-2023"/>
    <x v="0"/>
    <x v="36"/>
    <x v="4"/>
    <x v="4"/>
    <n v="3148"/>
    <x v="0"/>
    <x v="6"/>
    <x v="5"/>
    <x v="5"/>
    <n v="2327.4299999999998"/>
    <n v="1"/>
  </r>
  <r>
    <x v="666"/>
    <x v="2"/>
    <s v="2024-2025"/>
    <x v="0"/>
    <x v="9"/>
    <x v="4"/>
    <x v="4"/>
    <n v="3076"/>
    <x v="0"/>
    <x v="7"/>
    <x v="3"/>
    <x v="3"/>
    <n v="2327.5600000000004"/>
    <n v="1"/>
  </r>
  <r>
    <x v="651"/>
    <x v="0"/>
    <s v="2023-2024"/>
    <x v="0"/>
    <x v="15"/>
    <x v="1"/>
    <x v="1"/>
    <n v="2020"/>
    <x v="0"/>
    <x v="5"/>
    <x v="4"/>
    <x v="4"/>
    <n v="2329.8199999999997"/>
    <n v="1"/>
  </r>
  <r>
    <x v="335"/>
    <x v="1"/>
    <s v="2022-2023"/>
    <x v="0"/>
    <x v="43"/>
    <x v="1"/>
    <x v="1"/>
    <n v="2560"/>
    <x v="0"/>
    <x v="2"/>
    <x v="0"/>
    <x v="0"/>
    <n v="2330.86"/>
    <n v="1"/>
  </r>
  <r>
    <x v="480"/>
    <x v="0"/>
    <s v="2023-2024"/>
    <x v="0"/>
    <x v="72"/>
    <x v="4"/>
    <x v="4"/>
    <n v="3931"/>
    <x v="0"/>
    <x v="16"/>
    <x v="4"/>
    <x v="4"/>
    <n v="2333.7799999999997"/>
    <n v="1"/>
  </r>
  <r>
    <x v="477"/>
    <x v="1"/>
    <s v="2022-2023"/>
    <x v="1"/>
    <x v="31"/>
    <x v="1"/>
    <x v="1"/>
    <n v="2116"/>
    <x v="0"/>
    <x v="4"/>
    <x v="7"/>
    <x v="7"/>
    <n v="2342.4600000000005"/>
    <n v="1"/>
  </r>
  <r>
    <x v="168"/>
    <x v="0"/>
    <s v="2023-2024"/>
    <x v="1"/>
    <x v="64"/>
    <x v="1"/>
    <x v="1"/>
    <n v="2350"/>
    <x v="0"/>
    <x v="1"/>
    <x v="0"/>
    <x v="0"/>
    <n v="2346.41"/>
    <n v="1"/>
  </r>
  <r>
    <x v="409"/>
    <x v="0"/>
    <s v="2023-2024"/>
    <x v="1"/>
    <x v="27"/>
    <x v="4"/>
    <x v="4"/>
    <n v="3066"/>
    <x v="0"/>
    <x v="7"/>
    <x v="4"/>
    <x v="4"/>
    <n v="2351.94"/>
    <n v="1"/>
  </r>
  <r>
    <x v="174"/>
    <x v="0"/>
    <s v="2023-2024"/>
    <x v="1"/>
    <x v="14"/>
    <x v="1"/>
    <x v="1"/>
    <n v="2790"/>
    <x v="0"/>
    <x v="11"/>
    <x v="0"/>
    <x v="0"/>
    <n v="2356.7299999999996"/>
    <n v="1"/>
  </r>
  <r>
    <x v="725"/>
    <x v="0"/>
    <s v="2023-2024"/>
    <x v="0"/>
    <x v="59"/>
    <x v="3"/>
    <x v="3"/>
    <n v="4509"/>
    <x v="0"/>
    <x v="3"/>
    <x v="9"/>
    <x v="9"/>
    <n v="2366.3100000000004"/>
    <n v="1"/>
  </r>
  <r>
    <x v="356"/>
    <x v="0"/>
    <s v="2023-2024"/>
    <x v="0"/>
    <x v="42"/>
    <x v="3"/>
    <x v="3"/>
    <n v="4870"/>
    <x v="0"/>
    <x v="12"/>
    <x v="4"/>
    <x v="4"/>
    <n v="2367.54"/>
    <n v="1"/>
  </r>
  <r>
    <x v="72"/>
    <x v="2"/>
    <s v="2024-2025"/>
    <x v="0"/>
    <x v="51"/>
    <x v="4"/>
    <x v="4"/>
    <n v="3630"/>
    <x v="0"/>
    <x v="16"/>
    <x v="4"/>
    <x v="4"/>
    <n v="2385.3700000000003"/>
    <n v="1"/>
  </r>
  <r>
    <x v="471"/>
    <x v="2"/>
    <s v="2024-2025"/>
    <x v="0"/>
    <x v="57"/>
    <x v="6"/>
    <x v="6"/>
    <n v="5082"/>
    <x v="0"/>
    <x v="13"/>
    <x v="4"/>
    <x v="4"/>
    <n v="2390.21"/>
    <n v="1"/>
  </r>
  <r>
    <x v="109"/>
    <x v="0"/>
    <s v="2023-2024"/>
    <x v="0"/>
    <x v="60"/>
    <x v="1"/>
    <x v="1"/>
    <n v="2541"/>
    <x v="0"/>
    <x v="2"/>
    <x v="4"/>
    <x v="4"/>
    <n v="2394.2199999999993"/>
    <n v="1"/>
  </r>
  <r>
    <x v="533"/>
    <x v="1"/>
    <s v="2022-2023"/>
    <x v="0"/>
    <x v="84"/>
    <x v="3"/>
    <x v="3"/>
    <n v="4215"/>
    <x v="0"/>
    <x v="3"/>
    <x v="4"/>
    <x v="4"/>
    <n v="2400.2299999999996"/>
    <n v="1"/>
  </r>
  <r>
    <x v="258"/>
    <x v="0"/>
    <s v="2023-2024"/>
    <x v="1"/>
    <x v="91"/>
    <x v="1"/>
    <x v="1"/>
    <n v="2064"/>
    <x v="0"/>
    <x v="5"/>
    <x v="0"/>
    <x v="0"/>
    <n v="2406.17"/>
    <n v="1"/>
  </r>
  <r>
    <x v="648"/>
    <x v="1"/>
    <s v="2022-2023"/>
    <x v="1"/>
    <x v="35"/>
    <x v="3"/>
    <x v="3"/>
    <n v="4558"/>
    <x v="0"/>
    <x v="15"/>
    <x v="4"/>
    <x v="4"/>
    <n v="2414.8599999999997"/>
    <n v="1"/>
  </r>
  <r>
    <x v="242"/>
    <x v="1"/>
    <s v="2022-2023"/>
    <x v="0"/>
    <x v="85"/>
    <x v="0"/>
    <x v="0"/>
    <n v="6530"/>
    <x v="0"/>
    <x v="20"/>
    <x v="5"/>
    <x v="5"/>
    <n v="2416.1600000000008"/>
    <n v="1"/>
  </r>
  <r>
    <x v="453"/>
    <x v="0"/>
    <s v="2023-2024"/>
    <x v="0"/>
    <x v="79"/>
    <x v="6"/>
    <x v="6"/>
    <n v="5290"/>
    <x v="0"/>
    <x v="18"/>
    <x v="4"/>
    <x v="4"/>
    <n v="2439.5699999999993"/>
    <n v="1"/>
  </r>
  <r>
    <x v="352"/>
    <x v="0"/>
    <s v="2023-2024"/>
    <x v="1"/>
    <x v="35"/>
    <x v="3"/>
    <x v="3"/>
    <n v="4558"/>
    <x v="0"/>
    <x v="15"/>
    <x v="5"/>
    <x v="5"/>
    <n v="2440.4200000000014"/>
    <n v="1"/>
  </r>
  <r>
    <x v="681"/>
    <x v="2"/>
    <s v="2024-2025"/>
    <x v="0"/>
    <x v="57"/>
    <x v="6"/>
    <x v="6"/>
    <n v="5082"/>
    <x v="0"/>
    <x v="13"/>
    <x v="0"/>
    <x v="0"/>
    <n v="2452.8799999999997"/>
    <n v="1"/>
  </r>
  <r>
    <x v="608"/>
    <x v="2"/>
    <s v="2024-2025"/>
    <x v="0"/>
    <x v="13"/>
    <x v="1"/>
    <x v="1"/>
    <n v="2480"/>
    <x v="0"/>
    <x v="1"/>
    <x v="8"/>
    <x v="8"/>
    <n v="2463.4100000000003"/>
    <n v="1"/>
  </r>
  <r>
    <x v="314"/>
    <x v="0"/>
    <s v="2023-2024"/>
    <x v="1"/>
    <x v="31"/>
    <x v="1"/>
    <x v="1"/>
    <n v="2116"/>
    <x v="0"/>
    <x v="4"/>
    <x v="7"/>
    <x v="7"/>
    <n v="2482.550000000002"/>
    <n v="1"/>
  </r>
  <r>
    <x v="352"/>
    <x v="0"/>
    <s v="2023-2024"/>
    <x v="0"/>
    <x v="43"/>
    <x v="1"/>
    <x v="1"/>
    <n v="2560"/>
    <x v="0"/>
    <x v="2"/>
    <x v="8"/>
    <x v="8"/>
    <n v="2485.3600000000006"/>
    <n v="1"/>
  </r>
  <r>
    <x v="432"/>
    <x v="0"/>
    <s v="2023-2024"/>
    <x v="0"/>
    <x v="9"/>
    <x v="4"/>
    <x v="4"/>
    <n v="3076"/>
    <x v="0"/>
    <x v="7"/>
    <x v="7"/>
    <x v="7"/>
    <n v="2485.4400000000028"/>
    <n v="1"/>
  </r>
  <r>
    <x v="323"/>
    <x v="0"/>
    <s v="2023-2024"/>
    <x v="0"/>
    <x v="23"/>
    <x v="1"/>
    <x v="1"/>
    <n v="2650"/>
    <x v="0"/>
    <x v="11"/>
    <x v="5"/>
    <x v="5"/>
    <n v="2494.33"/>
    <n v="1"/>
  </r>
  <r>
    <x v="402"/>
    <x v="0"/>
    <s v="2023-2024"/>
    <x v="0"/>
    <x v="7"/>
    <x v="4"/>
    <x v="4"/>
    <n v="3175"/>
    <x v="0"/>
    <x v="6"/>
    <x v="3"/>
    <x v="3"/>
    <n v="2494.4300000000003"/>
    <n v="1"/>
  </r>
  <r>
    <x v="75"/>
    <x v="2"/>
    <s v="2024-2025"/>
    <x v="0"/>
    <x v="12"/>
    <x v="3"/>
    <x v="3"/>
    <n v="4068"/>
    <x v="0"/>
    <x v="10"/>
    <x v="9"/>
    <x v="9"/>
    <n v="2507.75"/>
    <n v="1"/>
  </r>
  <r>
    <x v="210"/>
    <x v="0"/>
    <s v="2023-2024"/>
    <x v="1"/>
    <x v="66"/>
    <x v="3"/>
    <x v="3"/>
    <n v="4883"/>
    <x v="0"/>
    <x v="12"/>
    <x v="4"/>
    <x v="4"/>
    <n v="2528.04"/>
    <n v="1"/>
  </r>
  <r>
    <x v="236"/>
    <x v="0"/>
    <s v="2023-2024"/>
    <x v="0"/>
    <x v="15"/>
    <x v="1"/>
    <x v="1"/>
    <n v="2020"/>
    <x v="0"/>
    <x v="5"/>
    <x v="9"/>
    <x v="9"/>
    <n v="2537.39"/>
    <n v="1"/>
  </r>
  <r>
    <x v="607"/>
    <x v="0"/>
    <s v="2023-2024"/>
    <x v="0"/>
    <x v="15"/>
    <x v="1"/>
    <x v="1"/>
    <n v="2020"/>
    <x v="0"/>
    <x v="5"/>
    <x v="1"/>
    <x v="1"/>
    <n v="2537.63"/>
    <n v="1"/>
  </r>
  <r>
    <x v="662"/>
    <x v="2"/>
    <s v="2024-2025"/>
    <x v="1"/>
    <x v="65"/>
    <x v="1"/>
    <x v="1"/>
    <n v="2131"/>
    <x v="0"/>
    <x v="4"/>
    <x v="9"/>
    <x v="9"/>
    <n v="2544.1800000000003"/>
    <n v="1"/>
  </r>
  <r>
    <x v="120"/>
    <x v="2"/>
    <s v="2024-2025"/>
    <x v="0"/>
    <x v="53"/>
    <x v="3"/>
    <x v="3"/>
    <n v="4119"/>
    <x v="0"/>
    <x v="10"/>
    <x v="0"/>
    <x v="0"/>
    <n v="2545.48"/>
    <n v="1"/>
  </r>
  <r>
    <x v="476"/>
    <x v="1"/>
    <s v="2022-2023"/>
    <x v="0"/>
    <x v="12"/>
    <x v="3"/>
    <x v="3"/>
    <n v="4068"/>
    <x v="0"/>
    <x v="10"/>
    <x v="5"/>
    <x v="5"/>
    <n v="2547.4100000000003"/>
    <n v="1"/>
  </r>
  <r>
    <x v="358"/>
    <x v="1"/>
    <s v="2022-2023"/>
    <x v="0"/>
    <x v="13"/>
    <x v="1"/>
    <x v="1"/>
    <n v="2480"/>
    <x v="0"/>
    <x v="1"/>
    <x v="5"/>
    <x v="5"/>
    <n v="2554.5700000000006"/>
    <n v="1"/>
  </r>
  <r>
    <x v="135"/>
    <x v="0"/>
    <s v="2023-2024"/>
    <x v="0"/>
    <x v="46"/>
    <x v="3"/>
    <x v="3"/>
    <n v="4740"/>
    <x v="0"/>
    <x v="17"/>
    <x v="4"/>
    <x v="4"/>
    <n v="2556.1799999999998"/>
    <n v="1"/>
  </r>
  <r>
    <x v="296"/>
    <x v="0"/>
    <s v="2023-2024"/>
    <x v="0"/>
    <x v="7"/>
    <x v="4"/>
    <x v="4"/>
    <n v="3175"/>
    <x v="0"/>
    <x v="6"/>
    <x v="4"/>
    <x v="4"/>
    <n v="2558.73"/>
    <n v="1"/>
  </r>
  <r>
    <x v="414"/>
    <x v="0"/>
    <s v="2023-2024"/>
    <x v="0"/>
    <x v="30"/>
    <x v="4"/>
    <x v="4"/>
    <n v="3131"/>
    <x v="0"/>
    <x v="6"/>
    <x v="4"/>
    <x v="4"/>
    <n v="2560.0500000000002"/>
    <n v="1"/>
  </r>
  <r>
    <x v="641"/>
    <x v="0"/>
    <s v="2023-2024"/>
    <x v="0"/>
    <x v="96"/>
    <x v="4"/>
    <x v="4"/>
    <n v="3690"/>
    <x v="0"/>
    <x v="16"/>
    <x v="0"/>
    <x v="0"/>
    <n v="2567.6099999999992"/>
    <n v="1"/>
  </r>
  <r>
    <x v="395"/>
    <x v="1"/>
    <s v="2022-2023"/>
    <x v="0"/>
    <x v="15"/>
    <x v="1"/>
    <x v="1"/>
    <n v="2020"/>
    <x v="0"/>
    <x v="5"/>
    <x v="0"/>
    <x v="0"/>
    <n v="2570.690000000001"/>
    <n v="1"/>
  </r>
  <r>
    <x v="106"/>
    <x v="0"/>
    <s v="2023-2024"/>
    <x v="0"/>
    <x v="17"/>
    <x v="3"/>
    <x v="3"/>
    <n v="4825"/>
    <x v="0"/>
    <x v="12"/>
    <x v="4"/>
    <x v="4"/>
    <n v="2571.8999999999992"/>
    <n v="1"/>
  </r>
  <r>
    <x v="616"/>
    <x v="0"/>
    <s v="2023-2024"/>
    <x v="0"/>
    <x v="19"/>
    <x v="1"/>
    <x v="1"/>
    <n v="2800"/>
    <x v="0"/>
    <x v="11"/>
    <x v="4"/>
    <x v="4"/>
    <n v="2576.2599999999998"/>
    <n v="1"/>
  </r>
  <r>
    <x v="355"/>
    <x v="0"/>
    <s v="2023-2024"/>
    <x v="0"/>
    <x v="19"/>
    <x v="1"/>
    <x v="1"/>
    <n v="2800"/>
    <x v="0"/>
    <x v="11"/>
    <x v="7"/>
    <x v="7"/>
    <n v="2593.0200000000018"/>
    <n v="1"/>
  </r>
  <r>
    <x v="210"/>
    <x v="0"/>
    <s v="2023-2024"/>
    <x v="0"/>
    <x v="84"/>
    <x v="3"/>
    <x v="3"/>
    <n v="4215"/>
    <x v="0"/>
    <x v="3"/>
    <x v="7"/>
    <x v="7"/>
    <n v="2601.7200000000016"/>
    <n v="1"/>
  </r>
  <r>
    <x v="433"/>
    <x v="0"/>
    <s v="2023-2024"/>
    <x v="1"/>
    <x v="39"/>
    <x v="0"/>
    <x v="0"/>
    <n v="6330"/>
    <x v="0"/>
    <x v="14"/>
    <x v="4"/>
    <x v="4"/>
    <n v="2604.84"/>
    <n v="1"/>
  </r>
  <r>
    <x v="543"/>
    <x v="0"/>
    <s v="2023-2024"/>
    <x v="0"/>
    <x v="60"/>
    <x v="1"/>
    <x v="1"/>
    <n v="2541"/>
    <x v="0"/>
    <x v="2"/>
    <x v="4"/>
    <x v="4"/>
    <n v="2608.59"/>
    <n v="1"/>
  </r>
  <r>
    <x v="279"/>
    <x v="2"/>
    <s v="2024-2025"/>
    <x v="0"/>
    <x v="69"/>
    <x v="4"/>
    <x v="4"/>
    <n v="3199"/>
    <x v="0"/>
    <x v="6"/>
    <x v="3"/>
    <x v="3"/>
    <n v="2614.2999999999997"/>
    <n v="1"/>
  </r>
  <r>
    <x v="112"/>
    <x v="0"/>
    <s v="2023-2024"/>
    <x v="0"/>
    <x v="28"/>
    <x v="1"/>
    <x v="1"/>
    <n v="2830"/>
    <x v="0"/>
    <x v="11"/>
    <x v="4"/>
    <x v="4"/>
    <n v="2621.51"/>
    <n v="1"/>
  </r>
  <r>
    <x v="689"/>
    <x v="1"/>
    <s v="2022-2023"/>
    <x v="0"/>
    <x v="93"/>
    <x v="4"/>
    <x v="4"/>
    <n v="3915"/>
    <x v="0"/>
    <x v="16"/>
    <x v="4"/>
    <x v="4"/>
    <n v="2625.1799999999989"/>
    <n v="1"/>
  </r>
  <r>
    <x v="581"/>
    <x v="0"/>
    <s v="2023-2024"/>
    <x v="0"/>
    <x v="10"/>
    <x v="4"/>
    <x v="4"/>
    <n v="3551"/>
    <x v="0"/>
    <x v="8"/>
    <x v="7"/>
    <x v="7"/>
    <n v="2628.3700000000044"/>
    <n v="1"/>
  </r>
  <r>
    <x v="63"/>
    <x v="1"/>
    <s v="2022-2023"/>
    <x v="0"/>
    <x v="53"/>
    <x v="3"/>
    <x v="3"/>
    <n v="4119"/>
    <x v="0"/>
    <x v="10"/>
    <x v="4"/>
    <x v="4"/>
    <n v="2631.58"/>
    <n v="1"/>
  </r>
  <r>
    <x v="463"/>
    <x v="0"/>
    <s v="2023-2024"/>
    <x v="0"/>
    <x v="21"/>
    <x v="3"/>
    <x v="3"/>
    <n v="4012"/>
    <x v="0"/>
    <x v="10"/>
    <x v="0"/>
    <x v="0"/>
    <n v="2653.0699999999993"/>
    <n v="1"/>
  </r>
  <r>
    <x v="603"/>
    <x v="2"/>
    <s v="2024-2025"/>
    <x v="0"/>
    <x v="68"/>
    <x v="7"/>
    <x v="7"/>
    <n v="800"/>
    <x v="0"/>
    <x v="19"/>
    <x v="9"/>
    <x v="9"/>
    <n v="2654.02"/>
    <n v="1"/>
  </r>
  <r>
    <x v="621"/>
    <x v="0"/>
    <s v="2023-2024"/>
    <x v="0"/>
    <x v="89"/>
    <x v="4"/>
    <x v="4"/>
    <n v="3136"/>
    <x v="0"/>
    <x v="6"/>
    <x v="4"/>
    <x v="4"/>
    <n v="2657.48"/>
    <n v="1"/>
  </r>
  <r>
    <x v="270"/>
    <x v="0"/>
    <s v="2023-2024"/>
    <x v="0"/>
    <x v="53"/>
    <x v="3"/>
    <x v="3"/>
    <n v="4119"/>
    <x v="0"/>
    <x v="10"/>
    <x v="4"/>
    <x v="4"/>
    <n v="2670.66"/>
    <n v="1"/>
  </r>
  <r>
    <x v="645"/>
    <x v="0"/>
    <s v="2023-2024"/>
    <x v="0"/>
    <x v="5"/>
    <x v="1"/>
    <x v="1"/>
    <n v="2067"/>
    <x v="0"/>
    <x v="5"/>
    <x v="4"/>
    <x v="4"/>
    <n v="2677.43"/>
    <n v="1"/>
  </r>
  <r>
    <x v="612"/>
    <x v="0"/>
    <s v="2023-2024"/>
    <x v="0"/>
    <x v="8"/>
    <x v="1"/>
    <x v="1"/>
    <n v="2158"/>
    <x v="0"/>
    <x v="4"/>
    <x v="4"/>
    <x v="4"/>
    <n v="2682.1099999999997"/>
    <n v="1"/>
  </r>
  <r>
    <x v="688"/>
    <x v="0"/>
    <s v="2023-2024"/>
    <x v="0"/>
    <x v="69"/>
    <x v="4"/>
    <x v="4"/>
    <n v="3199"/>
    <x v="0"/>
    <x v="6"/>
    <x v="4"/>
    <x v="4"/>
    <n v="2682.17"/>
    <n v="1"/>
  </r>
  <r>
    <x v="133"/>
    <x v="1"/>
    <s v="2022-2023"/>
    <x v="0"/>
    <x v="69"/>
    <x v="4"/>
    <x v="4"/>
    <n v="3199"/>
    <x v="0"/>
    <x v="6"/>
    <x v="8"/>
    <x v="8"/>
    <n v="2690.3299999999995"/>
    <n v="1"/>
  </r>
  <r>
    <x v="310"/>
    <x v="0"/>
    <s v="2023-2024"/>
    <x v="0"/>
    <x v="7"/>
    <x v="4"/>
    <x v="4"/>
    <n v="3175"/>
    <x v="0"/>
    <x v="6"/>
    <x v="4"/>
    <x v="4"/>
    <n v="2692.99"/>
    <n v="1"/>
  </r>
  <r>
    <x v="115"/>
    <x v="0"/>
    <s v="2023-2024"/>
    <x v="0"/>
    <x v="4"/>
    <x v="1"/>
    <x v="1"/>
    <n v="2154"/>
    <x v="0"/>
    <x v="4"/>
    <x v="4"/>
    <x v="4"/>
    <n v="2699.6499999999996"/>
    <n v="1"/>
  </r>
  <r>
    <x v="715"/>
    <x v="2"/>
    <s v="2024-2025"/>
    <x v="0"/>
    <x v="40"/>
    <x v="4"/>
    <x v="4"/>
    <n v="3353"/>
    <x v="0"/>
    <x v="8"/>
    <x v="4"/>
    <x v="4"/>
    <n v="2709.6000000000008"/>
    <n v="1"/>
  </r>
  <r>
    <x v="24"/>
    <x v="0"/>
    <s v="2023-2024"/>
    <x v="0"/>
    <x v="47"/>
    <x v="1"/>
    <x v="1"/>
    <n v="2101"/>
    <x v="0"/>
    <x v="4"/>
    <x v="9"/>
    <x v="9"/>
    <n v="2715.92"/>
    <n v="1"/>
  </r>
  <r>
    <x v="288"/>
    <x v="1"/>
    <s v="2022-2023"/>
    <x v="0"/>
    <x v="5"/>
    <x v="1"/>
    <x v="1"/>
    <n v="2067"/>
    <x v="0"/>
    <x v="5"/>
    <x v="4"/>
    <x v="4"/>
    <n v="2741.97"/>
    <n v="1"/>
  </r>
  <r>
    <x v="110"/>
    <x v="2"/>
    <s v="2024-2025"/>
    <x v="0"/>
    <x v="9"/>
    <x v="4"/>
    <x v="4"/>
    <n v="3076"/>
    <x v="0"/>
    <x v="7"/>
    <x v="7"/>
    <x v="7"/>
    <n v="2752.150000000001"/>
    <n v="1"/>
  </r>
  <r>
    <x v="268"/>
    <x v="0"/>
    <s v="2023-2024"/>
    <x v="0"/>
    <x v="4"/>
    <x v="1"/>
    <x v="1"/>
    <n v="2154"/>
    <x v="0"/>
    <x v="4"/>
    <x v="0"/>
    <x v="0"/>
    <n v="2754.4399999999996"/>
    <n v="1"/>
  </r>
  <r>
    <x v="568"/>
    <x v="2"/>
    <s v="2024-2025"/>
    <x v="0"/>
    <x v="23"/>
    <x v="1"/>
    <x v="1"/>
    <n v="2650"/>
    <x v="0"/>
    <x v="11"/>
    <x v="4"/>
    <x v="4"/>
    <n v="2774.3700000000008"/>
    <n v="1"/>
  </r>
  <r>
    <x v="282"/>
    <x v="2"/>
    <s v="2024-2025"/>
    <x v="0"/>
    <x v="23"/>
    <x v="1"/>
    <x v="1"/>
    <n v="2650"/>
    <x v="0"/>
    <x v="11"/>
    <x v="7"/>
    <x v="7"/>
    <n v="2807.3000000000015"/>
    <n v="1"/>
  </r>
  <r>
    <x v="662"/>
    <x v="2"/>
    <s v="2024-2025"/>
    <x v="0"/>
    <x v="68"/>
    <x v="7"/>
    <x v="7"/>
    <n v="800"/>
    <x v="0"/>
    <x v="19"/>
    <x v="7"/>
    <x v="7"/>
    <n v="2809.2600000000025"/>
    <n v="1"/>
  </r>
  <r>
    <x v="728"/>
    <x v="2"/>
    <s v="2024-2025"/>
    <x v="1"/>
    <x v="35"/>
    <x v="3"/>
    <x v="3"/>
    <n v="4558"/>
    <x v="0"/>
    <x v="15"/>
    <x v="9"/>
    <x v="9"/>
    <n v="2825.4700000000003"/>
    <n v="1"/>
  </r>
  <r>
    <x v="134"/>
    <x v="0"/>
    <s v="2023-2024"/>
    <x v="0"/>
    <x v="84"/>
    <x v="3"/>
    <x v="3"/>
    <n v="4215"/>
    <x v="0"/>
    <x v="3"/>
    <x v="7"/>
    <x v="7"/>
    <n v="2830.6300000000024"/>
    <n v="1"/>
  </r>
  <r>
    <x v="181"/>
    <x v="0"/>
    <s v="2023-2024"/>
    <x v="0"/>
    <x v="19"/>
    <x v="1"/>
    <x v="1"/>
    <n v="2800"/>
    <x v="0"/>
    <x v="11"/>
    <x v="0"/>
    <x v="0"/>
    <n v="2836.6000000000004"/>
    <n v="1"/>
  </r>
  <r>
    <x v="435"/>
    <x v="0"/>
    <s v="2023-2024"/>
    <x v="0"/>
    <x v="26"/>
    <x v="0"/>
    <x v="0"/>
    <n v="6280"/>
    <x v="0"/>
    <x v="14"/>
    <x v="0"/>
    <x v="0"/>
    <n v="2839.21"/>
    <n v="1"/>
  </r>
  <r>
    <x v="254"/>
    <x v="2"/>
    <s v="2024-2025"/>
    <x v="0"/>
    <x v="2"/>
    <x v="2"/>
    <x v="2"/>
    <n v="2617"/>
    <x v="0"/>
    <x v="2"/>
    <x v="1"/>
    <x v="1"/>
    <n v="2856.0199999999995"/>
    <n v="1"/>
  </r>
  <r>
    <x v="303"/>
    <x v="1"/>
    <s v="2022-2023"/>
    <x v="0"/>
    <x v="84"/>
    <x v="3"/>
    <x v="3"/>
    <n v="4215"/>
    <x v="0"/>
    <x v="3"/>
    <x v="0"/>
    <x v="0"/>
    <n v="2866.54"/>
    <n v="1"/>
  </r>
  <r>
    <x v="455"/>
    <x v="0"/>
    <s v="2023-2024"/>
    <x v="0"/>
    <x v="33"/>
    <x v="4"/>
    <x v="4"/>
    <n v="3280"/>
    <x v="0"/>
    <x v="8"/>
    <x v="0"/>
    <x v="0"/>
    <n v="2866.8700000000013"/>
    <n v="1"/>
  </r>
  <r>
    <x v="167"/>
    <x v="2"/>
    <s v="2024-2025"/>
    <x v="0"/>
    <x v="28"/>
    <x v="1"/>
    <x v="1"/>
    <n v="2830"/>
    <x v="0"/>
    <x v="11"/>
    <x v="7"/>
    <x v="7"/>
    <n v="2869.6000000000035"/>
    <n v="1"/>
  </r>
  <r>
    <x v="553"/>
    <x v="2"/>
    <s v="2024-2025"/>
    <x v="0"/>
    <x v="85"/>
    <x v="0"/>
    <x v="0"/>
    <n v="6530"/>
    <x v="0"/>
    <x v="20"/>
    <x v="9"/>
    <x v="9"/>
    <n v="2881.7000000000007"/>
    <n v="1"/>
  </r>
  <r>
    <x v="687"/>
    <x v="0"/>
    <s v="2023-2024"/>
    <x v="0"/>
    <x v="94"/>
    <x v="5"/>
    <x v="5"/>
    <n v="7250"/>
    <x v="0"/>
    <x v="9"/>
    <x v="4"/>
    <x v="4"/>
    <n v="2891.7299999999996"/>
    <n v="1"/>
  </r>
  <r>
    <x v="590"/>
    <x v="0"/>
    <s v="2023-2024"/>
    <x v="0"/>
    <x v="76"/>
    <x v="1"/>
    <x v="1"/>
    <n v="2031"/>
    <x v="0"/>
    <x v="5"/>
    <x v="7"/>
    <x v="7"/>
    <n v="2892.3000000000011"/>
    <n v="1"/>
  </r>
  <r>
    <x v="373"/>
    <x v="0"/>
    <s v="2023-2024"/>
    <x v="0"/>
    <x v="60"/>
    <x v="1"/>
    <x v="1"/>
    <n v="2541"/>
    <x v="0"/>
    <x v="2"/>
    <x v="7"/>
    <x v="7"/>
    <n v="2914.8700000000035"/>
    <n v="1"/>
  </r>
  <r>
    <x v="144"/>
    <x v="1"/>
    <s v="2022-2023"/>
    <x v="1"/>
    <x v="75"/>
    <x v="0"/>
    <x v="0"/>
    <n v="6450"/>
    <x v="0"/>
    <x v="20"/>
    <x v="4"/>
    <x v="4"/>
    <n v="2916.7"/>
    <n v="1"/>
  </r>
  <r>
    <x v="179"/>
    <x v="0"/>
    <s v="2023-2024"/>
    <x v="1"/>
    <x v="64"/>
    <x v="1"/>
    <x v="1"/>
    <n v="2350"/>
    <x v="0"/>
    <x v="1"/>
    <x v="7"/>
    <x v="7"/>
    <n v="2919.7200000000021"/>
    <n v="1"/>
  </r>
  <r>
    <x v="205"/>
    <x v="0"/>
    <s v="2023-2024"/>
    <x v="0"/>
    <x v="90"/>
    <x v="3"/>
    <x v="3"/>
    <n v="4700"/>
    <x v="0"/>
    <x v="17"/>
    <x v="9"/>
    <x v="9"/>
    <n v="2943.69"/>
    <n v="1"/>
  </r>
  <r>
    <x v="382"/>
    <x v="1"/>
    <s v="2022-2023"/>
    <x v="0"/>
    <x v="52"/>
    <x v="3"/>
    <x v="3"/>
    <n v="4053"/>
    <x v="0"/>
    <x v="10"/>
    <x v="9"/>
    <x v="9"/>
    <n v="2950.4599999999996"/>
    <n v="1"/>
  </r>
  <r>
    <x v="639"/>
    <x v="1"/>
    <s v="2022-2023"/>
    <x v="0"/>
    <x v="26"/>
    <x v="0"/>
    <x v="0"/>
    <n v="6280"/>
    <x v="0"/>
    <x v="14"/>
    <x v="7"/>
    <x v="7"/>
    <n v="2951.1300000000028"/>
    <n v="1"/>
  </r>
  <r>
    <x v="691"/>
    <x v="2"/>
    <s v="2024-2025"/>
    <x v="0"/>
    <x v="86"/>
    <x v="0"/>
    <x v="0"/>
    <n v="6725"/>
    <x v="0"/>
    <x v="20"/>
    <x v="4"/>
    <x v="4"/>
    <n v="2957.0199999999995"/>
    <n v="1"/>
  </r>
  <r>
    <x v="305"/>
    <x v="0"/>
    <s v="2023-2024"/>
    <x v="1"/>
    <x v="34"/>
    <x v="4"/>
    <x v="4"/>
    <n v="3018"/>
    <x v="0"/>
    <x v="7"/>
    <x v="4"/>
    <x v="4"/>
    <n v="2967.7599999999993"/>
    <n v="1"/>
  </r>
  <r>
    <x v="655"/>
    <x v="0"/>
    <s v="2023-2024"/>
    <x v="0"/>
    <x v="28"/>
    <x v="1"/>
    <x v="1"/>
    <n v="2830"/>
    <x v="0"/>
    <x v="11"/>
    <x v="7"/>
    <x v="7"/>
    <n v="2972.070000000002"/>
    <n v="1"/>
  </r>
  <r>
    <x v="107"/>
    <x v="1"/>
    <s v="2022-2023"/>
    <x v="1"/>
    <x v="63"/>
    <x v="1"/>
    <x v="1"/>
    <n v="2015"/>
    <x v="0"/>
    <x v="5"/>
    <x v="8"/>
    <x v="8"/>
    <n v="2977.15"/>
    <n v="1"/>
  </r>
  <r>
    <x v="147"/>
    <x v="0"/>
    <s v="2023-2024"/>
    <x v="1"/>
    <x v="39"/>
    <x v="0"/>
    <x v="0"/>
    <n v="6330"/>
    <x v="0"/>
    <x v="14"/>
    <x v="9"/>
    <x v="9"/>
    <n v="3026.71"/>
    <n v="1"/>
  </r>
  <r>
    <x v="648"/>
    <x v="1"/>
    <s v="2022-2023"/>
    <x v="0"/>
    <x v="83"/>
    <x v="0"/>
    <x v="0"/>
    <n v="6052"/>
    <x v="0"/>
    <x v="0"/>
    <x v="4"/>
    <x v="4"/>
    <n v="3048.1099999999992"/>
    <n v="1"/>
  </r>
  <r>
    <x v="464"/>
    <x v="2"/>
    <s v="2024-2025"/>
    <x v="0"/>
    <x v="52"/>
    <x v="3"/>
    <x v="3"/>
    <n v="4053"/>
    <x v="0"/>
    <x v="10"/>
    <x v="0"/>
    <x v="0"/>
    <n v="3050.32"/>
    <n v="1"/>
  </r>
  <r>
    <x v="470"/>
    <x v="0"/>
    <s v="2023-2024"/>
    <x v="1"/>
    <x v="34"/>
    <x v="4"/>
    <x v="4"/>
    <n v="3018"/>
    <x v="0"/>
    <x v="7"/>
    <x v="7"/>
    <x v="7"/>
    <n v="3058.6400000000021"/>
    <n v="1"/>
  </r>
  <r>
    <x v="457"/>
    <x v="1"/>
    <s v="2022-2023"/>
    <x v="0"/>
    <x v="12"/>
    <x v="3"/>
    <x v="3"/>
    <n v="4068"/>
    <x v="0"/>
    <x v="10"/>
    <x v="4"/>
    <x v="4"/>
    <n v="3061.9299999999994"/>
    <n v="1"/>
  </r>
  <r>
    <x v="334"/>
    <x v="2"/>
    <s v="2024-2025"/>
    <x v="0"/>
    <x v="43"/>
    <x v="1"/>
    <x v="1"/>
    <n v="2560"/>
    <x v="0"/>
    <x v="2"/>
    <x v="4"/>
    <x v="4"/>
    <n v="3080.4100000000003"/>
    <n v="1"/>
  </r>
  <r>
    <x v="612"/>
    <x v="0"/>
    <s v="2023-2024"/>
    <x v="1"/>
    <x v="63"/>
    <x v="1"/>
    <x v="1"/>
    <n v="2015"/>
    <x v="0"/>
    <x v="5"/>
    <x v="4"/>
    <x v="4"/>
    <n v="3123.46"/>
    <n v="1"/>
  </r>
  <r>
    <x v="165"/>
    <x v="0"/>
    <s v="2023-2024"/>
    <x v="0"/>
    <x v="2"/>
    <x v="2"/>
    <x v="2"/>
    <n v="2617"/>
    <x v="0"/>
    <x v="2"/>
    <x v="1"/>
    <x v="1"/>
    <n v="3129.9600000000009"/>
    <n v="1"/>
  </r>
  <r>
    <x v="177"/>
    <x v="1"/>
    <s v="2022-2023"/>
    <x v="0"/>
    <x v="60"/>
    <x v="1"/>
    <x v="1"/>
    <n v="2541"/>
    <x v="0"/>
    <x v="2"/>
    <x v="8"/>
    <x v="8"/>
    <n v="3134.8800000000006"/>
    <n v="1"/>
  </r>
  <r>
    <x v="573"/>
    <x v="1"/>
    <s v="2022-2023"/>
    <x v="0"/>
    <x v="27"/>
    <x v="4"/>
    <x v="4"/>
    <n v="3066"/>
    <x v="0"/>
    <x v="7"/>
    <x v="9"/>
    <x v="9"/>
    <n v="3137.0400000000004"/>
    <n v="1"/>
  </r>
  <r>
    <x v="653"/>
    <x v="0"/>
    <s v="2023-2024"/>
    <x v="0"/>
    <x v="53"/>
    <x v="3"/>
    <x v="3"/>
    <n v="4119"/>
    <x v="0"/>
    <x v="10"/>
    <x v="0"/>
    <x v="0"/>
    <n v="3138.9400000000005"/>
    <n v="1"/>
  </r>
  <r>
    <x v="583"/>
    <x v="2"/>
    <s v="2024-2025"/>
    <x v="0"/>
    <x v="5"/>
    <x v="1"/>
    <x v="1"/>
    <n v="2067"/>
    <x v="0"/>
    <x v="5"/>
    <x v="7"/>
    <x v="7"/>
    <n v="3143.5400000000018"/>
    <n v="1"/>
  </r>
  <r>
    <x v="453"/>
    <x v="0"/>
    <s v="2023-2024"/>
    <x v="0"/>
    <x v="19"/>
    <x v="1"/>
    <x v="1"/>
    <n v="2800"/>
    <x v="0"/>
    <x v="11"/>
    <x v="4"/>
    <x v="4"/>
    <n v="3157.17"/>
    <n v="1"/>
  </r>
  <r>
    <x v="356"/>
    <x v="0"/>
    <s v="2023-2024"/>
    <x v="0"/>
    <x v="56"/>
    <x v="1"/>
    <x v="1"/>
    <n v="2795"/>
    <x v="0"/>
    <x v="11"/>
    <x v="0"/>
    <x v="0"/>
    <n v="3166.3100000000013"/>
    <n v="1"/>
  </r>
  <r>
    <x v="534"/>
    <x v="0"/>
    <s v="2023-2024"/>
    <x v="0"/>
    <x v="4"/>
    <x v="1"/>
    <x v="1"/>
    <n v="2154"/>
    <x v="0"/>
    <x v="4"/>
    <x v="4"/>
    <x v="4"/>
    <n v="3180.58"/>
    <n v="1"/>
  </r>
  <r>
    <x v="260"/>
    <x v="1"/>
    <s v="2022-2023"/>
    <x v="0"/>
    <x v="28"/>
    <x v="1"/>
    <x v="1"/>
    <n v="2830"/>
    <x v="0"/>
    <x v="11"/>
    <x v="4"/>
    <x v="4"/>
    <n v="3180.7799999999988"/>
    <n v="1"/>
  </r>
  <r>
    <x v="485"/>
    <x v="2"/>
    <s v="2024-2025"/>
    <x v="1"/>
    <x v="39"/>
    <x v="0"/>
    <x v="0"/>
    <n v="6330"/>
    <x v="0"/>
    <x v="14"/>
    <x v="5"/>
    <x v="5"/>
    <n v="3186.8500000000008"/>
    <n v="1"/>
  </r>
  <r>
    <x v="573"/>
    <x v="1"/>
    <s v="2022-2023"/>
    <x v="0"/>
    <x v="76"/>
    <x v="1"/>
    <x v="1"/>
    <n v="2031"/>
    <x v="0"/>
    <x v="5"/>
    <x v="0"/>
    <x v="0"/>
    <n v="3188.1200000000003"/>
    <n v="1"/>
  </r>
  <r>
    <x v="85"/>
    <x v="2"/>
    <s v="2024-2025"/>
    <x v="0"/>
    <x v="61"/>
    <x v="6"/>
    <x v="6"/>
    <n v="5343"/>
    <x v="0"/>
    <x v="18"/>
    <x v="4"/>
    <x v="4"/>
    <n v="3190.32"/>
    <n v="1"/>
  </r>
  <r>
    <x v="180"/>
    <x v="1"/>
    <s v="2022-2023"/>
    <x v="0"/>
    <x v="15"/>
    <x v="1"/>
    <x v="1"/>
    <n v="2020"/>
    <x v="0"/>
    <x v="5"/>
    <x v="9"/>
    <x v="9"/>
    <n v="3212.5600000000004"/>
    <n v="1"/>
  </r>
  <r>
    <x v="194"/>
    <x v="2"/>
    <s v="2024-2025"/>
    <x v="0"/>
    <x v="47"/>
    <x v="1"/>
    <x v="1"/>
    <n v="2101"/>
    <x v="0"/>
    <x v="4"/>
    <x v="7"/>
    <x v="7"/>
    <n v="3214.7600000000016"/>
    <n v="1"/>
  </r>
  <r>
    <x v="91"/>
    <x v="0"/>
    <s v="2023-2024"/>
    <x v="0"/>
    <x v="67"/>
    <x v="3"/>
    <x v="3"/>
    <n v="4551"/>
    <x v="0"/>
    <x v="15"/>
    <x v="7"/>
    <x v="7"/>
    <n v="3229.3500000000026"/>
    <n v="1"/>
  </r>
  <r>
    <x v="624"/>
    <x v="2"/>
    <s v="2024-2025"/>
    <x v="0"/>
    <x v="68"/>
    <x v="7"/>
    <x v="7"/>
    <n v="800"/>
    <x v="0"/>
    <x v="19"/>
    <x v="4"/>
    <x v="4"/>
    <n v="3245.1399999999994"/>
    <n v="1"/>
  </r>
  <r>
    <x v="26"/>
    <x v="1"/>
    <s v="2022-2023"/>
    <x v="0"/>
    <x v="5"/>
    <x v="1"/>
    <x v="1"/>
    <n v="2067"/>
    <x v="0"/>
    <x v="5"/>
    <x v="9"/>
    <x v="9"/>
    <n v="3248.45"/>
    <n v="1"/>
  </r>
  <r>
    <x v="306"/>
    <x v="2"/>
    <s v="2024-2025"/>
    <x v="1"/>
    <x v="64"/>
    <x v="1"/>
    <x v="1"/>
    <n v="2350"/>
    <x v="0"/>
    <x v="1"/>
    <x v="5"/>
    <x v="5"/>
    <n v="3254.7700000000013"/>
    <n v="1"/>
  </r>
  <r>
    <x v="183"/>
    <x v="0"/>
    <s v="2023-2024"/>
    <x v="0"/>
    <x v="76"/>
    <x v="1"/>
    <x v="1"/>
    <n v="2031"/>
    <x v="0"/>
    <x v="5"/>
    <x v="7"/>
    <x v="7"/>
    <n v="3257.5000000000032"/>
    <n v="1"/>
  </r>
  <r>
    <x v="69"/>
    <x v="0"/>
    <s v="2023-2024"/>
    <x v="0"/>
    <x v="59"/>
    <x v="3"/>
    <x v="3"/>
    <n v="4509"/>
    <x v="0"/>
    <x v="3"/>
    <x v="7"/>
    <x v="7"/>
    <n v="3269.1200000000026"/>
    <n v="1"/>
  </r>
  <r>
    <x v="56"/>
    <x v="2"/>
    <s v="2024-2025"/>
    <x v="0"/>
    <x v="26"/>
    <x v="0"/>
    <x v="0"/>
    <n v="6280"/>
    <x v="0"/>
    <x v="14"/>
    <x v="1"/>
    <x v="1"/>
    <n v="3277.93"/>
    <n v="1"/>
  </r>
  <r>
    <x v="238"/>
    <x v="2"/>
    <s v="2024-2025"/>
    <x v="0"/>
    <x v="25"/>
    <x v="4"/>
    <x v="4"/>
    <n v="3550"/>
    <x v="0"/>
    <x v="8"/>
    <x v="9"/>
    <x v="9"/>
    <n v="3282.9"/>
    <n v="1"/>
  </r>
  <r>
    <x v="154"/>
    <x v="1"/>
    <s v="2022-2023"/>
    <x v="0"/>
    <x v="4"/>
    <x v="1"/>
    <x v="1"/>
    <n v="2154"/>
    <x v="0"/>
    <x v="4"/>
    <x v="5"/>
    <x v="5"/>
    <n v="3296.7100000000009"/>
    <n v="1"/>
  </r>
  <r>
    <x v="270"/>
    <x v="0"/>
    <s v="2023-2024"/>
    <x v="0"/>
    <x v="40"/>
    <x v="4"/>
    <x v="4"/>
    <n v="3353"/>
    <x v="0"/>
    <x v="8"/>
    <x v="9"/>
    <x v="9"/>
    <n v="3300.7599999999998"/>
    <n v="1"/>
  </r>
  <r>
    <x v="570"/>
    <x v="0"/>
    <s v="2023-2024"/>
    <x v="0"/>
    <x v="13"/>
    <x v="1"/>
    <x v="1"/>
    <n v="2480"/>
    <x v="0"/>
    <x v="1"/>
    <x v="4"/>
    <x v="4"/>
    <n v="3317.3999999999996"/>
    <n v="1"/>
  </r>
  <r>
    <x v="696"/>
    <x v="1"/>
    <s v="2022-2023"/>
    <x v="1"/>
    <x v="34"/>
    <x v="4"/>
    <x v="4"/>
    <n v="3018"/>
    <x v="0"/>
    <x v="7"/>
    <x v="0"/>
    <x v="0"/>
    <n v="3326.51"/>
    <n v="1"/>
  </r>
  <r>
    <x v="47"/>
    <x v="2"/>
    <s v="2024-2025"/>
    <x v="0"/>
    <x v="77"/>
    <x v="5"/>
    <x v="5"/>
    <n v="7018"/>
    <x v="0"/>
    <x v="9"/>
    <x v="4"/>
    <x v="4"/>
    <n v="3332.7200000000003"/>
    <n v="1"/>
  </r>
  <r>
    <x v="661"/>
    <x v="0"/>
    <s v="2023-2024"/>
    <x v="1"/>
    <x v="34"/>
    <x v="4"/>
    <x v="4"/>
    <n v="3018"/>
    <x v="0"/>
    <x v="7"/>
    <x v="7"/>
    <x v="7"/>
    <n v="3341.2700000000009"/>
    <n v="1"/>
  </r>
  <r>
    <x v="176"/>
    <x v="2"/>
    <s v="2024-2025"/>
    <x v="0"/>
    <x v="89"/>
    <x v="4"/>
    <x v="4"/>
    <n v="3136"/>
    <x v="0"/>
    <x v="6"/>
    <x v="9"/>
    <x v="9"/>
    <n v="3343.95"/>
    <n v="1"/>
  </r>
  <r>
    <x v="652"/>
    <x v="2"/>
    <s v="2024-2025"/>
    <x v="0"/>
    <x v="85"/>
    <x v="0"/>
    <x v="0"/>
    <n v="6530"/>
    <x v="0"/>
    <x v="20"/>
    <x v="7"/>
    <x v="7"/>
    <n v="3344.7700000000013"/>
    <n v="1"/>
  </r>
  <r>
    <x v="247"/>
    <x v="2"/>
    <s v="2024-2025"/>
    <x v="0"/>
    <x v="60"/>
    <x v="1"/>
    <x v="1"/>
    <n v="2541"/>
    <x v="0"/>
    <x v="2"/>
    <x v="7"/>
    <x v="7"/>
    <n v="3350.6400000000012"/>
    <n v="1"/>
  </r>
  <r>
    <x v="285"/>
    <x v="1"/>
    <s v="2022-2023"/>
    <x v="0"/>
    <x v="84"/>
    <x v="3"/>
    <x v="3"/>
    <n v="4215"/>
    <x v="0"/>
    <x v="3"/>
    <x v="9"/>
    <x v="9"/>
    <n v="3350.8000000000006"/>
    <n v="1"/>
  </r>
  <r>
    <x v="724"/>
    <x v="1"/>
    <s v="2022-2023"/>
    <x v="1"/>
    <x v="63"/>
    <x v="1"/>
    <x v="1"/>
    <n v="2015"/>
    <x v="0"/>
    <x v="5"/>
    <x v="7"/>
    <x v="7"/>
    <n v="3351.8200000000033"/>
    <n v="1"/>
  </r>
  <r>
    <x v="180"/>
    <x v="1"/>
    <s v="2022-2023"/>
    <x v="0"/>
    <x v="56"/>
    <x v="1"/>
    <x v="1"/>
    <n v="2795"/>
    <x v="0"/>
    <x v="11"/>
    <x v="9"/>
    <x v="9"/>
    <n v="3355.05"/>
    <n v="1"/>
  </r>
  <r>
    <x v="100"/>
    <x v="0"/>
    <s v="2023-2024"/>
    <x v="0"/>
    <x v="52"/>
    <x v="3"/>
    <x v="3"/>
    <n v="4053"/>
    <x v="0"/>
    <x v="10"/>
    <x v="7"/>
    <x v="7"/>
    <n v="3372.2800000000025"/>
    <n v="1"/>
  </r>
  <r>
    <x v="578"/>
    <x v="2"/>
    <s v="2024-2025"/>
    <x v="0"/>
    <x v="47"/>
    <x v="1"/>
    <x v="1"/>
    <n v="2101"/>
    <x v="0"/>
    <x v="4"/>
    <x v="5"/>
    <x v="5"/>
    <n v="3377.2000000000007"/>
    <n v="1"/>
  </r>
  <r>
    <x v="50"/>
    <x v="0"/>
    <s v="2023-2024"/>
    <x v="0"/>
    <x v="26"/>
    <x v="0"/>
    <x v="0"/>
    <n v="6280"/>
    <x v="0"/>
    <x v="14"/>
    <x v="4"/>
    <x v="4"/>
    <n v="3397.3100000000004"/>
    <n v="1"/>
  </r>
  <r>
    <x v="125"/>
    <x v="2"/>
    <s v="2024-2025"/>
    <x v="0"/>
    <x v="56"/>
    <x v="1"/>
    <x v="1"/>
    <n v="2795"/>
    <x v="0"/>
    <x v="11"/>
    <x v="7"/>
    <x v="7"/>
    <n v="3399.2300000000018"/>
    <n v="1"/>
  </r>
  <r>
    <x v="558"/>
    <x v="0"/>
    <s v="2023-2024"/>
    <x v="0"/>
    <x v="10"/>
    <x v="4"/>
    <x v="4"/>
    <n v="3551"/>
    <x v="0"/>
    <x v="8"/>
    <x v="7"/>
    <x v="7"/>
    <n v="3415.0300000000016"/>
    <n v="1"/>
  </r>
  <r>
    <x v="611"/>
    <x v="0"/>
    <s v="2023-2024"/>
    <x v="0"/>
    <x v="11"/>
    <x v="5"/>
    <x v="5"/>
    <n v="7010"/>
    <x v="0"/>
    <x v="9"/>
    <x v="4"/>
    <x v="4"/>
    <n v="3417.23"/>
    <n v="1"/>
  </r>
  <r>
    <x v="728"/>
    <x v="2"/>
    <s v="2024-2025"/>
    <x v="0"/>
    <x v="3"/>
    <x v="3"/>
    <x v="3"/>
    <n v="4220"/>
    <x v="0"/>
    <x v="3"/>
    <x v="4"/>
    <x v="4"/>
    <n v="3443.64"/>
    <n v="1"/>
  </r>
  <r>
    <x v="278"/>
    <x v="0"/>
    <s v="2023-2024"/>
    <x v="0"/>
    <x v="25"/>
    <x v="4"/>
    <x v="4"/>
    <n v="3550"/>
    <x v="0"/>
    <x v="8"/>
    <x v="7"/>
    <x v="7"/>
    <n v="3453.170000000001"/>
    <n v="1"/>
  </r>
  <r>
    <x v="313"/>
    <x v="0"/>
    <s v="2023-2024"/>
    <x v="0"/>
    <x v="69"/>
    <x v="4"/>
    <x v="4"/>
    <n v="3199"/>
    <x v="0"/>
    <x v="6"/>
    <x v="4"/>
    <x v="4"/>
    <n v="3458.11"/>
    <n v="1"/>
  </r>
  <r>
    <x v="661"/>
    <x v="0"/>
    <s v="2023-2024"/>
    <x v="0"/>
    <x v="20"/>
    <x v="4"/>
    <x v="4"/>
    <n v="3429"/>
    <x v="0"/>
    <x v="8"/>
    <x v="4"/>
    <x v="4"/>
    <n v="3460.1899999999991"/>
    <n v="1"/>
  </r>
  <r>
    <x v="25"/>
    <x v="1"/>
    <s v="2022-2023"/>
    <x v="0"/>
    <x v="13"/>
    <x v="1"/>
    <x v="1"/>
    <n v="2480"/>
    <x v="0"/>
    <x v="1"/>
    <x v="9"/>
    <x v="9"/>
    <n v="3460.9100000000003"/>
    <n v="1"/>
  </r>
  <r>
    <x v="402"/>
    <x v="0"/>
    <s v="2023-2024"/>
    <x v="1"/>
    <x v="31"/>
    <x v="1"/>
    <x v="1"/>
    <n v="2116"/>
    <x v="0"/>
    <x v="4"/>
    <x v="9"/>
    <x v="9"/>
    <n v="3464.83"/>
    <n v="1"/>
  </r>
  <r>
    <x v="323"/>
    <x v="0"/>
    <s v="2023-2024"/>
    <x v="0"/>
    <x v="13"/>
    <x v="1"/>
    <x v="1"/>
    <n v="2480"/>
    <x v="0"/>
    <x v="1"/>
    <x v="1"/>
    <x v="1"/>
    <n v="3467.9799999999996"/>
    <n v="1"/>
  </r>
  <r>
    <x v="337"/>
    <x v="0"/>
    <s v="2023-2024"/>
    <x v="0"/>
    <x v="10"/>
    <x v="4"/>
    <x v="4"/>
    <n v="3551"/>
    <x v="0"/>
    <x v="8"/>
    <x v="1"/>
    <x v="1"/>
    <n v="3473.19"/>
    <n v="1"/>
  </r>
  <r>
    <x v="360"/>
    <x v="2"/>
    <s v="2024-2025"/>
    <x v="0"/>
    <x v="85"/>
    <x v="0"/>
    <x v="0"/>
    <n v="6530"/>
    <x v="0"/>
    <x v="20"/>
    <x v="4"/>
    <x v="4"/>
    <n v="3474.51"/>
    <n v="1"/>
  </r>
  <r>
    <x v="550"/>
    <x v="0"/>
    <s v="2023-2024"/>
    <x v="0"/>
    <x v="5"/>
    <x v="1"/>
    <x v="1"/>
    <n v="2067"/>
    <x v="0"/>
    <x v="5"/>
    <x v="5"/>
    <x v="5"/>
    <n v="3492.9100000000008"/>
    <n v="1"/>
  </r>
  <r>
    <x v="200"/>
    <x v="2"/>
    <s v="2024-2025"/>
    <x v="0"/>
    <x v="32"/>
    <x v="6"/>
    <x v="6"/>
    <n v="5169"/>
    <x v="0"/>
    <x v="13"/>
    <x v="4"/>
    <x v="4"/>
    <n v="3516.87"/>
    <n v="1"/>
  </r>
  <r>
    <x v="535"/>
    <x v="1"/>
    <s v="2022-2023"/>
    <x v="0"/>
    <x v="19"/>
    <x v="1"/>
    <x v="1"/>
    <n v="2800"/>
    <x v="0"/>
    <x v="11"/>
    <x v="9"/>
    <x v="9"/>
    <n v="3557.7900000000009"/>
    <n v="1"/>
  </r>
  <r>
    <x v="708"/>
    <x v="1"/>
    <s v="2022-2023"/>
    <x v="0"/>
    <x v="9"/>
    <x v="4"/>
    <x v="4"/>
    <n v="3076"/>
    <x v="0"/>
    <x v="7"/>
    <x v="4"/>
    <x v="4"/>
    <n v="3579.119999999999"/>
    <n v="1"/>
  </r>
  <r>
    <x v="40"/>
    <x v="0"/>
    <s v="2023-2024"/>
    <x v="0"/>
    <x v="35"/>
    <x v="3"/>
    <x v="3"/>
    <n v="4558"/>
    <x v="0"/>
    <x v="15"/>
    <x v="7"/>
    <x v="7"/>
    <n v="3581.9900000000021"/>
    <n v="1"/>
  </r>
  <r>
    <x v="178"/>
    <x v="0"/>
    <s v="2023-2024"/>
    <x v="0"/>
    <x v="53"/>
    <x v="3"/>
    <x v="3"/>
    <n v="4119"/>
    <x v="0"/>
    <x v="10"/>
    <x v="4"/>
    <x v="4"/>
    <n v="3603.14"/>
    <n v="1"/>
  </r>
  <r>
    <x v="300"/>
    <x v="2"/>
    <s v="2024-2025"/>
    <x v="0"/>
    <x v="52"/>
    <x v="3"/>
    <x v="3"/>
    <n v="4053"/>
    <x v="0"/>
    <x v="10"/>
    <x v="1"/>
    <x v="1"/>
    <n v="3603.7299999999996"/>
    <n v="1"/>
  </r>
  <r>
    <x v="169"/>
    <x v="0"/>
    <s v="2023-2024"/>
    <x v="0"/>
    <x v="52"/>
    <x v="3"/>
    <x v="3"/>
    <n v="4053"/>
    <x v="0"/>
    <x v="10"/>
    <x v="9"/>
    <x v="9"/>
    <n v="3625.08"/>
    <n v="1"/>
  </r>
  <r>
    <x v="595"/>
    <x v="0"/>
    <s v="2023-2024"/>
    <x v="0"/>
    <x v="47"/>
    <x v="1"/>
    <x v="1"/>
    <n v="2101"/>
    <x v="0"/>
    <x v="4"/>
    <x v="3"/>
    <x v="3"/>
    <n v="3650.8499999999995"/>
    <n v="1"/>
  </r>
  <r>
    <x v="698"/>
    <x v="2"/>
    <s v="2024-2025"/>
    <x v="0"/>
    <x v="56"/>
    <x v="1"/>
    <x v="1"/>
    <n v="2795"/>
    <x v="0"/>
    <x v="11"/>
    <x v="4"/>
    <x v="4"/>
    <n v="3668.8999999999992"/>
    <n v="1"/>
  </r>
  <r>
    <x v="268"/>
    <x v="0"/>
    <s v="2023-2024"/>
    <x v="0"/>
    <x v="84"/>
    <x v="3"/>
    <x v="3"/>
    <n v="4215"/>
    <x v="0"/>
    <x v="3"/>
    <x v="1"/>
    <x v="1"/>
    <n v="3673.19"/>
    <n v="1"/>
  </r>
  <r>
    <x v="547"/>
    <x v="0"/>
    <s v="2023-2024"/>
    <x v="1"/>
    <x v="64"/>
    <x v="1"/>
    <x v="1"/>
    <n v="2350"/>
    <x v="0"/>
    <x v="1"/>
    <x v="4"/>
    <x v="4"/>
    <n v="3688.2400000000002"/>
    <n v="1"/>
  </r>
  <r>
    <x v="320"/>
    <x v="2"/>
    <s v="2024-2025"/>
    <x v="1"/>
    <x v="64"/>
    <x v="1"/>
    <x v="1"/>
    <n v="2350"/>
    <x v="0"/>
    <x v="1"/>
    <x v="7"/>
    <x v="7"/>
    <n v="3713.3600000000024"/>
    <n v="1"/>
  </r>
  <r>
    <x v="4"/>
    <x v="0"/>
    <s v="2023-2024"/>
    <x v="0"/>
    <x v="22"/>
    <x v="1"/>
    <x v="1"/>
    <n v="2539"/>
    <x v="0"/>
    <x v="2"/>
    <x v="4"/>
    <x v="4"/>
    <n v="3731.6399999999994"/>
    <n v="1"/>
  </r>
  <r>
    <x v="695"/>
    <x v="0"/>
    <s v="2023-2024"/>
    <x v="0"/>
    <x v="13"/>
    <x v="1"/>
    <x v="1"/>
    <n v="2480"/>
    <x v="0"/>
    <x v="1"/>
    <x v="7"/>
    <x v="7"/>
    <n v="3740.5200000000023"/>
    <n v="1"/>
  </r>
  <r>
    <x v="634"/>
    <x v="1"/>
    <s v="2022-2023"/>
    <x v="0"/>
    <x v="67"/>
    <x v="3"/>
    <x v="3"/>
    <n v="4551"/>
    <x v="0"/>
    <x v="15"/>
    <x v="4"/>
    <x v="4"/>
    <n v="3745.4799999999991"/>
    <n v="1"/>
  </r>
  <r>
    <x v="31"/>
    <x v="1"/>
    <s v="2022-2023"/>
    <x v="0"/>
    <x v="36"/>
    <x v="4"/>
    <x v="4"/>
    <n v="3148"/>
    <x v="0"/>
    <x v="6"/>
    <x v="9"/>
    <x v="9"/>
    <n v="3753.87"/>
    <n v="1"/>
  </r>
  <r>
    <x v="50"/>
    <x v="0"/>
    <s v="2023-2024"/>
    <x v="0"/>
    <x v="12"/>
    <x v="3"/>
    <x v="3"/>
    <n v="4068"/>
    <x v="0"/>
    <x v="10"/>
    <x v="7"/>
    <x v="7"/>
    <n v="3761.3200000000006"/>
    <n v="1"/>
  </r>
  <r>
    <x v="524"/>
    <x v="0"/>
    <s v="2023-2024"/>
    <x v="0"/>
    <x v="4"/>
    <x v="1"/>
    <x v="1"/>
    <n v="2154"/>
    <x v="0"/>
    <x v="4"/>
    <x v="7"/>
    <x v="7"/>
    <n v="3762.8000000000015"/>
    <n v="1"/>
  </r>
  <r>
    <x v="588"/>
    <x v="0"/>
    <s v="2023-2024"/>
    <x v="0"/>
    <x v="35"/>
    <x v="3"/>
    <x v="3"/>
    <n v="4558"/>
    <x v="0"/>
    <x v="15"/>
    <x v="9"/>
    <x v="9"/>
    <n v="3763.5100000000007"/>
    <n v="1"/>
  </r>
  <r>
    <x v="581"/>
    <x v="0"/>
    <s v="2023-2024"/>
    <x v="0"/>
    <x v="19"/>
    <x v="1"/>
    <x v="1"/>
    <n v="2800"/>
    <x v="0"/>
    <x v="11"/>
    <x v="9"/>
    <x v="9"/>
    <n v="3773.6500000000005"/>
    <n v="1"/>
  </r>
  <r>
    <x v="492"/>
    <x v="1"/>
    <s v="2022-2023"/>
    <x v="0"/>
    <x v="43"/>
    <x v="1"/>
    <x v="1"/>
    <n v="2560"/>
    <x v="0"/>
    <x v="2"/>
    <x v="5"/>
    <x v="5"/>
    <n v="3776.9799999999996"/>
    <n v="1"/>
  </r>
  <r>
    <x v="413"/>
    <x v="2"/>
    <s v="2024-2025"/>
    <x v="0"/>
    <x v="80"/>
    <x v="0"/>
    <x v="0"/>
    <n v="6109"/>
    <x v="0"/>
    <x v="14"/>
    <x v="4"/>
    <x v="4"/>
    <n v="3793.35"/>
    <n v="1"/>
  </r>
  <r>
    <x v="454"/>
    <x v="0"/>
    <s v="2023-2024"/>
    <x v="0"/>
    <x v="18"/>
    <x v="6"/>
    <x v="6"/>
    <n v="5168"/>
    <x v="0"/>
    <x v="13"/>
    <x v="4"/>
    <x v="4"/>
    <n v="3831.5299999999997"/>
    <n v="1"/>
  </r>
  <r>
    <x v="320"/>
    <x v="2"/>
    <s v="2024-2025"/>
    <x v="1"/>
    <x v="27"/>
    <x v="4"/>
    <x v="4"/>
    <n v="3066"/>
    <x v="0"/>
    <x v="7"/>
    <x v="4"/>
    <x v="4"/>
    <n v="3852.2499999999995"/>
    <n v="1"/>
  </r>
  <r>
    <x v="309"/>
    <x v="0"/>
    <s v="2023-2024"/>
    <x v="1"/>
    <x v="31"/>
    <x v="1"/>
    <x v="1"/>
    <n v="2116"/>
    <x v="0"/>
    <x v="4"/>
    <x v="9"/>
    <x v="9"/>
    <n v="3856.9400000000005"/>
    <n v="1"/>
  </r>
  <r>
    <x v="263"/>
    <x v="0"/>
    <s v="2023-2024"/>
    <x v="0"/>
    <x v="67"/>
    <x v="3"/>
    <x v="3"/>
    <n v="4551"/>
    <x v="0"/>
    <x v="15"/>
    <x v="9"/>
    <x v="9"/>
    <n v="3857.2400000000002"/>
    <n v="1"/>
  </r>
  <r>
    <x v="475"/>
    <x v="0"/>
    <s v="2023-2024"/>
    <x v="0"/>
    <x v="56"/>
    <x v="1"/>
    <x v="1"/>
    <n v="2795"/>
    <x v="0"/>
    <x v="11"/>
    <x v="1"/>
    <x v="1"/>
    <n v="3864.9400000000005"/>
    <n v="1"/>
  </r>
  <r>
    <x v="374"/>
    <x v="1"/>
    <s v="2022-2023"/>
    <x v="0"/>
    <x v="36"/>
    <x v="4"/>
    <x v="4"/>
    <n v="3148"/>
    <x v="0"/>
    <x v="6"/>
    <x v="7"/>
    <x v="7"/>
    <n v="3867.6000000000026"/>
    <n v="1"/>
  </r>
  <r>
    <x v="306"/>
    <x v="2"/>
    <s v="2024-2025"/>
    <x v="0"/>
    <x v="15"/>
    <x v="1"/>
    <x v="1"/>
    <n v="2020"/>
    <x v="0"/>
    <x v="5"/>
    <x v="1"/>
    <x v="1"/>
    <n v="3870.9900000000025"/>
    <n v="1"/>
  </r>
  <r>
    <x v="140"/>
    <x v="0"/>
    <s v="2023-2024"/>
    <x v="0"/>
    <x v="74"/>
    <x v="1"/>
    <x v="1"/>
    <n v="2485"/>
    <x v="0"/>
    <x v="1"/>
    <x v="4"/>
    <x v="4"/>
    <n v="3874.62"/>
    <n v="1"/>
  </r>
  <r>
    <x v="77"/>
    <x v="1"/>
    <s v="2022-2023"/>
    <x v="0"/>
    <x v="26"/>
    <x v="0"/>
    <x v="0"/>
    <n v="6280"/>
    <x v="0"/>
    <x v="14"/>
    <x v="9"/>
    <x v="9"/>
    <n v="3893.05"/>
    <n v="1"/>
  </r>
  <r>
    <x v="712"/>
    <x v="0"/>
    <s v="2023-2024"/>
    <x v="0"/>
    <x v="40"/>
    <x v="4"/>
    <x v="4"/>
    <n v="3353"/>
    <x v="0"/>
    <x v="8"/>
    <x v="7"/>
    <x v="7"/>
    <n v="3911.4000000000019"/>
    <n v="1"/>
  </r>
  <r>
    <x v="563"/>
    <x v="0"/>
    <s v="2023-2024"/>
    <x v="0"/>
    <x v="25"/>
    <x v="4"/>
    <x v="4"/>
    <n v="3550"/>
    <x v="0"/>
    <x v="8"/>
    <x v="0"/>
    <x v="0"/>
    <n v="3914.42"/>
    <n v="1"/>
  </r>
  <r>
    <x v="197"/>
    <x v="0"/>
    <s v="2023-2024"/>
    <x v="0"/>
    <x v="96"/>
    <x v="4"/>
    <x v="4"/>
    <n v="3690"/>
    <x v="0"/>
    <x v="16"/>
    <x v="4"/>
    <x v="4"/>
    <n v="3964.38"/>
    <n v="1"/>
  </r>
  <r>
    <x v="402"/>
    <x v="0"/>
    <s v="2023-2024"/>
    <x v="0"/>
    <x v="26"/>
    <x v="0"/>
    <x v="0"/>
    <n v="6280"/>
    <x v="0"/>
    <x v="14"/>
    <x v="7"/>
    <x v="7"/>
    <n v="3969.2400000000021"/>
    <n v="1"/>
  </r>
  <r>
    <x v="229"/>
    <x v="1"/>
    <s v="2022-2023"/>
    <x v="0"/>
    <x v="76"/>
    <x v="1"/>
    <x v="1"/>
    <n v="2031"/>
    <x v="0"/>
    <x v="5"/>
    <x v="4"/>
    <x v="4"/>
    <n v="3979.8100000000004"/>
    <n v="1"/>
  </r>
  <r>
    <x v="151"/>
    <x v="2"/>
    <s v="2024-2025"/>
    <x v="1"/>
    <x v="31"/>
    <x v="1"/>
    <x v="1"/>
    <n v="2116"/>
    <x v="0"/>
    <x v="4"/>
    <x v="1"/>
    <x v="1"/>
    <n v="3985.06"/>
    <n v="1"/>
  </r>
  <r>
    <x v="535"/>
    <x v="1"/>
    <s v="2022-2023"/>
    <x v="0"/>
    <x v="14"/>
    <x v="1"/>
    <x v="1"/>
    <n v="2790"/>
    <x v="0"/>
    <x v="11"/>
    <x v="4"/>
    <x v="4"/>
    <n v="3988.85"/>
    <n v="1"/>
  </r>
  <r>
    <x v="699"/>
    <x v="2"/>
    <s v="2024-2025"/>
    <x v="1"/>
    <x v="27"/>
    <x v="4"/>
    <x v="4"/>
    <n v="3066"/>
    <x v="0"/>
    <x v="7"/>
    <x v="7"/>
    <x v="7"/>
    <n v="3990.0600000000036"/>
    <n v="1"/>
  </r>
  <r>
    <x v="218"/>
    <x v="1"/>
    <s v="2022-2023"/>
    <x v="0"/>
    <x v="7"/>
    <x v="4"/>
    <x v="4"/>
    <n v="3175"/>
    <x v="0"/>
    <x v="6"/>
    <x v="7"/>
    <x v="7"/>
    <n v="4015.2300000000014"/>
    <n v="1"/>
  </r>
  <r>
    <x v="382"/>
    <x v="1"/>
    <s v="2022-2023"/>
    <x v="0"/>
    <x v="36"/>
    <x v="4"/>
    <x v="4"/>
    <n v="3148"/>
    <x v="0"/>
    <x v="6"/>
    <x v="7"/>
    <x v="7"/>
    <n v="4040.8800000000015"/>
    <n v="1"/>
  </r>
  <r>
    <x v="184"/>
    <x v="2"/>
    <s v="2024-2025"/>
    <x v="1"/>
    <x v="64"/>
    <x v="1"/>
    <x v="1"/>
    <n v="2350"/>
    <x v="0"/>
    <x v="1"/>
    <x v="9"/>
    <x v="9"/>
    <n v="4041.0700000000006"/>
    <n v="1"/>
  </r>
  <r>
    <x v="193"/>
    <x v="2"/>
    <s v="2024-2025"/>
    <x v="0"/>
    <x v="13"/>
    <x v="1"/>
    <x v="1"/>
    <n v="2480"/>
    <x v="0"/>
    <x v="1"/>
    <x v="7"/>
    <x v="7"/>
    <n v="4042.0500000000029"/>
    <n v="1"/>
  </r>
  <r>
    <x v="245"/>
    <x v="0"/>
    <s v="2023-2024"/>
    <x v="0"/>
    <x v="9"/>
    <x v="4"/>
    <x v="4"/>
    <n v="3076"/>
    <x v="0"/>
    <x v="7"/>
    <x v="9"/>
    <x v="9"/>
    <n v="4044.6700000000005"/>
    <n v="1"/>
  </r>
  <r>
    <x v="437"/>
    <x v="1"/>
    <s v="2022-2023"/>
    <x v="0"/>
    <x v="12"/>
    <x v="3"/>
    <x v="3"/>
    <n v="4068"/>
    <x v="0"/>
    <x v="10"/>
    <x v="7"/>
    <x v="7"/>
    <n v="4044.6900000000023"/>
    <n v="1"/>
  </r>
  <r>
    <x v="483"/>
    <x v="0"/>
    <s v="2023-2024"/>
    <x v="0"/>
    <x v="23"/>
    <x v="1"/>
    <x v="1"/>
    <n v="2650"/>
    <x v="0"/>
    <x v="11"/>
    <x v="4"/>
    <x v="4"/>
    <n v="4052.4399999999996"/>
    <n v="1"/>
  </r>
  <r>
    <x v="19"/>
    <x v="0"/>
    <s v="2023-2024"/>
    <x v="0"/>
    <x v="47"/>
    <x v="1"/>
    <x v="1"/>
    <n v="2101"/>
    <x v="0"/>
    <x v="4"/>
    <x v="7"/>
    <x v="7"/>
    <n v="4062.0000000000027"/>
    <n v="1"/>
  </r>
  <r>
    <x v="659"/>
    <x v="2"/>
    <s v="2024-2025"/>
    <x v="0"/>
    <x v="5"/>
    <x v="1"/>
    <x v="1"/>
    <n v="2067"/>
    <x v="0"/>
    <x v="5"/>
    <x v="3"/>
    <x v="3"/>
    <n v="4074.37"/>
    <n v="1"/>
  </r>
  <r>
    <x v="108"/>
    <x v="1"/>
    <s v="2022-2023"/>
    <x v="0"/>
    <x v="28"/>
    <x v="1"/>
    <x v="1"/>
    <n v="2830"/>
    <x v="0"/>
    <x v="11"/>
    <x v="9"/>
    <x v="9"/>
    <n v="4082.2000000000003"/>
    <n v="1"/>
  </r>
  <r>
    <x v="415"/>
    <x v="2"/>
    <s v="2024-2025"/>
    <x v="0"/>
    <x v="69"/>
    <x v="4"/>
    <x v="4"/>
    <n v="3199"/>
    <x v="0"/>
    <x v="6"/>
    <x v="4"/>
    <x v="4"/>
    <n v="4096.79"/>
    <n v="1"/>
  </r>
  <r>
    <x v="132"/>
    <x v="0"/>
    <s v="2023-2024"/>
    <x v="0"/>
    <x v="67"/>
    <x v="3"/>
    <x v="3"/>
    <n v="4551"/>
    <x v="0"/>
    <x v="15"/>
    <x v="9"/>
    <x v="9"/>
    <n v="4097.2900000000009"/>
    <n v="1"/>
  </r>
  <r>
    <x v="564"/>
    <x v="0"/>
    <s v="2023-2024"/>
    <x v="0"/>
    <x v="84"/>
    <x v="3"/>
    <x v="3"/>
    <n v="4215"/>
    <x v="0"/>
    <x v="3"/>
    <x v="1"/>
    <x v="1"/>
    <n v="4100.71"/>
    <n v="1"/>
  </r>
  <r>
    <x v="228"/>
    <x v="0"/>
    <s v="2023-2024"/>
    <x v="0"/>
    <x v="67"/>
    <x v="3"/>
    <x v="3"/>
    <n v="4551"/>
    <x v="0"/>
    <x v="15"/>
    <x v="0"/>
    <x v="0"/>
    <n v="4107.5100000000011"/>
    <n v="1"/>
  </r>
  <r>
    <x v="645"/>
    <x v="0"/>
    <s v="2023-2024"/>
    <x v="1"/>
    <x v="63"/>
    <x v="1"/>
    <x v="1"/>
    <n v="2015"/>
    <x v="0"/>
    <x v="5"/>
    <x v="4"/>
    <x v="4"/>
    <n v="4140.6099999999988"/>
    <n v="1"/>
  </r>
  <r>
    <x v="716"/>
    <x v="0"/>
    <s v="2023-2024"/>
    <x v="0"/>
    <x v="68"/>
    <x v="7"/>
    <x v="7"/>
    <n v="800"/>
    <x v="0"/>
    <x v="19"/>
    <x v="0"/>
    <x v="0"/>
    <n v="4177"/>
    <n v="1"/>
  </r>
  <r>
    <x v="281"/>
    <x v="0"/>
    <s v="2023-2024"/>
    <x v="0"/>
    <x v="5"/>
    <x v="1"/>
    <x v="1"/>
    <n v="2067"/>
    <x v="0"/>
    <x v="5"/>
    <x v="7"/>
    <x v="7"/>
    <n v="4192.2700000000004"/>
    <n v="1"/>
  </r>
  <r>
    <x v="366"/>
    <x v="1"/>
    <s v="2022-2023"/>
    <x v="0"/>
    <x v="12"/>
    <x v="3"/>
    <x v="3"/>
    <n v="4068"/>
    <x v="0"/>
    <x v="10"/>
    <x v="1"/>
    <x v="1"/>
    <n v="4192.7899999999991"/>
    <n v="1"/>
  </r>
  <r>
    <x v="726"/>
    <x v="1"/>
    <s v="2022-2023"/>
    <x v="0"/>
    <x v="67"/>
    <x v="3"/>
    <x v="3"/>
    <n v="4551"/>
    <x v="0"/>
    <x v="15"/>
    <x v="7"/>
    <x v="7"/>
    <n v="4197.7600000000029"/>
    <n v="1"/>
  </r>
  <r>
    <x v="54"/>
    <x v="0"/>
    <s v="2023-2024"/>
    <x v="1"/>
    <x v="31"/>
    <x v="1"/>
    <x v="1"/>
    <n v="2116"/>
    <x v="0"/>
    <x v="4"/>
    <x v="4"/>
    <x v="4"/>
    <n v="4227.74"/>
    <n v="1"/>
  </r>
  <r>
    <x v="555"/>
    <x v="2"/>
    <s v="2024-2025"/>
    <x v="0"/>
    <x v="9"/>
    <x v="4"/>
    <x v="4"/>
    <n v="3076"/>
    <x v="0"/>
    <x v="7"/>
    <x v="9"/>
    <x v="9"/>
    <n v="4231.6400000000003"/>
    <n v="1"/>
  </r>
  <r>
    <x v="704"/>
    <x v="0"/>
    <s v="2023-2024"/>
    <x v="0"/>
    <x v="35"/>
    <x v="3"/>
    <x v="3"/>
    <n v="4558"/>
    <x v="0"/>
    <x v="15"/>
    <x v="4"/>
    <x v="4"/>
    <n v="4236.4299999999994"/>
    <n v="1"/>
  </r>
  <r>
    <x v="480"/>
    <x v="0"/>
    <s v="2023-2024"/>
    <x v="0"/>
    <x v="31"/>
    <x v="1"/>
    <x v="1"/>
    <n v="2116"/>
    <x v="0"/>
    <x v="4"/>
    <x v="0"/>
    <x v="0"/>
    <n v="4241.3999999999996"/>
    <n v="1"/>
  </r>
  <r>
    <x v="320"/>
    <x v="2"/>
    <s v="2024-2025"/>
    <x v="0"/>
    <x v="10"/>
    <x v="4"/>
    <x v="4"/>
    <n v="3551"/>
    <x v="0"/>
    <x v="8"/>
    <x v="9"/>
    <x v="9"/>
    <n v="4245.8900000000003"/>
    <n v="1"/>
  </r>
  <r>
    <x v="657"/>
    <x v="0"/>
    <s v="2023-2024"/>
    <x v="0"/>
    <x v="23"/>
    <x v="1"/>
    <x v="1"/>
    <n v="2650"/>
    <x v="0"/>
    <x v="11"/>
    <x v="1"/>
    <x v="1"/>
    <n v="4251.0499999999993"/>
    <n v="1"/>
  </r>
  <r>
    <x v="649"/>
    <x v="1"/>
    <s v="2022-2023"/>
    <x v="0"/>
    <x v="88"/>
    <x v="6"/>
    <x v="6"/>
    <n v="5011"/>
    <x v="0"/>
    <x v="13"/>
    <x v="4"/>
    <x v="4"/>
    <n v="4282.26"/>
    <n v="1"/>
  </r>
  <r>
    <x v="56"/>
    <x v="2"/>
    <s v="2024-2025"/>
    <x v="0"/>
    <x v="10"/>
    <x v="4"/>
    <x v="4"/>
    <n v="3551"/>
    <x v="0"/>
    <x v="8"/>
    <x v="1"/>
    <x v="1"/>
    <n v="4292.9299999999994"/>
    <n v="1"/>
  </r>
  <r>
    <x v="404"/>
    <x v="1"/>
    <s v="2022-2023"/>
    <x v="0"/>
    <x v="1"/>
    <x v="1"/>
    <x v="1"/>
    <n v="2478"/>
    <x v="0"/>
    <x v="1"/>
    <x v="4"/>
    <x v="4"/>
    <n v="4324.2500000000009"/>
    <n v="1"/>
  </r>
  <r>
    <x v="272"/>
    <x v="1"/>
    <s v="2022-2023"/>
    <x v="0"/>
    <x v="43"/>
    <x v="1"/>
    <x v="1"/>
    <n v="2560"/>
    <x v="0"/>
    <x v="2"/>
    <x v="7"/>
    <x v="7"/>
    <n v="4329.0399999999991"/>
    <n v="1"/>
  </r>
  <r>
    <x v="673"/>
    <x v="2"/>
    <s v="2024-2025"/>
    <x v="0"/>
    <x v="68"/>
    <x v="7"/>
    <x v="7"/>
    <n v="800"/>
    <x v="0"/>
    <x v="19"/>
    <x v="7"/>
    <x v="7"/>
    <n v="4330.6500000000015"/>
    <n v="1"/>
  </r>
  <r>
    <x v="521"/>
    <x v="0"/>
    <s v="2023-2024"/>
    <x v="1"/>
    <x v="39"/>
    <x v="0"/>
    <x v="0"/>
    <n v="6330"/>
    <x v="0"/>
    <x v="14"/>
    <x v="7"/>
    <x v="7"/>
    <n v="4333.8500000000004"/>
    <n v="1"/>
  </r>
  <r>
    <x v="605"/>
    <x v="0"/>
    <s v="2023-2024"/>
    <x v="1"/>
    <x v="34"/>
    <x v="4"/>
    <x v="4"/>
    <n v="3018"/>
    <x v="0"/>
    <x v="7"/>
    <x v="4"/>
    <x v="4"/>
    <n v="4340.58"/>
    <n v="1"/>
  </r>
  <r>
    <x v="6"/>
    <x v="1"/>
    <s v="2022-2023"/>
    <x v="0"/>
    <x v="68"/>
    <x v="7"/>
    <x v="7"/>
    <n v="800"/>
    <x v="0"/>
    <x v="19"/>
    <x v="9"/>
    <x v="9"/>
    <n v="4345.0599999999995"/>
    <n v="1"/>
  </r>
  <r>
    <x v="340"/>
    <x v="2"/>
    <s v="2024-2025"/>
    <x v="0"/>
    <x v="69"/>
    <x v="4"/>
    <x v="4"/>
    <n v="3199"/>
    <x v="0"/>
    <x v="6"/>
    <x v="5"/>
    <x v="5"/>
    <n v="4354.2100000000019"/>
    <n v="1"/>
  </r>
  <r>
    <x v="289"/>
    <x v="1"/>
    <s v="2022-2023"/>
    <x v="0"/>
    <x v="13"/>
    <x v="1"/>
    <x v="1"/>
    <n v="2480"/>
    <x v="0"/>
    <x v="1"/>
    <x v="0"/>
    <x v="0"/>
    <n v="4396.46"/>
    <n v="1"/>
  </r>
  <r>
    <x v="195"/>
    <x v="0"/>
    <s v="2023-2024"/>
    <x v="0"/>
    <x v="25"/>
    <x v="4"/>
    <x v="4"/>
    <n v="3550"/>
    <x v="0"/>
    <x v="8"/>
    <x v="4"/>
    <x v="4"/>
    <n v="4402.2999999999993"/>
    <n v="1"/>
  </r>
  <r>
    <x v="502"/>
    <x v="0"/>
    <s v="2023-2024"/>
    <x v="0"/>
    <x v="25"/>
    <x v="4"/>
    <x v="4"/>
    <n v="3550"/>
    <x v="0"/>
    <x v="8"/>
    <x v="9"/>
    <x v="9"/>
    <n v="4471.37"/>
    <n v="1"/>
  </r>
  <r>
    <x v="301"/>
    <x v="1"/>
    <s v="2022-2023"/>
    <x v="0"/>
    <x v="7"/>
    <x v="4"/>
    <x v="4"/>
    <n v="3175"/>
    <x v="0"/>
    <x v="6"/>
    <x v="0"/>
    <x v="0"/>
    <n v="4474.4399999999996"/>
    <n v="1"/>
  </r>
  <r>
    <x v="300"/>
    <x v="2"/>
    <s v="2024-2025"/>
    <x v="0"/>
    <x v="40"/>
    <x v="4"/>
    <x v="4"/>
    <n v="3353"/>
    <x v="0"/>
    <x v="8"/>
    <x v="7"/>
    <x v="7"/>
    <n v="4487.68"/>
    <n v="1"/>
  </r>
  <r>
    <x v="465"/>
    <x v="1"/>
    <s v="2022-2023"/>
    <x v="0"/>
    <x v="24"/>
    <x v="1"/>
    <x v="1"/>
    <n v="2120"/>
    <x v="0"/>
    <x v="4"/>
    <x v="4"/>
    <x v="4"/>
    <n v="4519.53"/>
    <n v="1"/>
  </r>
  <r>
    <x v="370"/>
    <x v="2"/>
    <s v="2024-2025"/>
    <x v="0"/>
    <x v="56"/>
    <x v="1"/>
    <x v="1"/>
    <n v="2795"/>
    <x v="0"/>
    <x v="11"/>
    <x v="1"/>
    <x v="1"/>
    <n v="4529.5300000000025"/>
    <n v="1"/>
  </r>
  <r>
    <x v="448"/>
    <x v="0"/>
    <s v="2023-2024"/>
    <x v="0"/>
    <x v="25"/>
    <x v="4"/>
    <x v="4"/>
    <n v="3550"/>
    <x v="0"/>
    <x v="8"/>
    <x v="7"/>
    <x v="7"/>
    <n v="4544.010000000002"/>
    <n v="1"/>
  </r>
  <r>
    <x v="162"/>
    <x v="1"/>
    <s v="2022-2023"/>
    <x v="1"/>
    <x v="34"/>
    <x v="4"/>
    <x v="4"/>
    <n v="3018"/>
    <x v="0"/>
    <x v="7"/>
    <x v="1"/>
    <x v="1"/>
    <n v="4557.68"/>
    <n v="1"/>
  </r>
  <r>
    <x v="316"/>
    <x v="0"/>
    <s v="2023-2024"/>
    <x v="0"/>
    <x v="26"/>
    <x v="0"/>
    <x v="0"/>
    <n v="6280"/>
    <x v="0"/>
    <x v="14"/>
    <x v="9"/>
    <x v="9"/>
    <n v="4576.2600000000011"/>
    <n v="1"/>
  </r>
  <r>
    <x v="358"/>
    <x v="1"/>
    <s v="2022-2023"/>
    <x v="0"/>
    <x v="23"/>
    <x v="1"/>
    <x v="1"/>
    <n v="2650"/>
    <x v="0"/>
    <x v="11"/>
    <x v="9"/>
    <x v="9"/>
    <n v="4593.59"/>
    <n v="1"/>
  </r>
  <r>
    <x v="162"/>
    <x v="1"/>
    <s v="2022-2023"/>
    <x v="0"/>
    <x v="43"/>
    <x v="1"/>
    <x v="1"/>
    <n v="2560"/>
    <x v="0"/>
    <x v="2"/>
    <x v="4"/>
    <x v="4"/>
    <n v="4624.0000000000009"/>
    <n v="1"/>
  </r>
  <r>
    <x v="676"/>
    <x v="1"/>
    <s v="2022-2023"/>
    <x v="0"/>
    <x v="5"/>
    <x v="1"/>
    <x v="1"/>
    <n v="2067"/>
    <x v="0"/>
    <x v="5"/>
    <x v="1"/>
    <x v="1"/>
    <n v="4644.71"/>
    <n v="1"/>
  </r>
  <r>
    <x v="347"/>
    <x v="0"/>
    <s v="2023-2024"/>
    <x v="0"/>
    <x v="27"/>
    <x v="4"/>
    <x v="4"/>
    <n v="3066"/>
    <x v="0"/>
    <x v="7"/>
    <x v="7"/>
    <x v="7"/>
    <n v="4645.920000000001"/>
    <n v="1"/>
  </r>
  <r>
    <x v="573"/>
    <x v="1"/>
    <s v="2022-2023"/>
    <x v="1"/>
    <x v="65"/>
    <x v="1"/>
    <x v="1"/>
    <n v="2131"/>
    <x v="0"/>
    <x v="4"/>
    <x v="4"/>
    <x v="4"/>
    <n v="4650.5099999999993"/>
    <n v="1"/>
  </r>
  <r>
    <x v="324"/>
    <x v="0"/>
    <s v="2023-2024"/>
    <x v="0"/>
    <x v="33"/>
    <x v="4"/>
    <x v="4"/>
    <n v="3280"/>
    <x v="0"/>
    <x v="8"/>
    <x v="4"/>
    <x v="4"/>
    <n v="4667.3600000000006"/>
    <n v="1"/>
  </r>
  <r>
    <x v="629"/>
    <x v="1"/>
    <s v="2022-2023"/>
    <x v="1"/>
    <x v="39"/>
    <x v="0"/>
    <x v="0"/>
    <n v="6330"/>
    <x v="0"/>
    <x v="14"/>
    <x v="4"/>
    <x v="4"/>
    <n v="4750.7199999999993"/>
    <n v="1"/>
  </r>
  <r>
    <x v="493"/>
    <x v="1"/>
    <s v="2022-2023"/>
    <x v="0"/>
    <x v="76"/>
    <x v="1"/>
    <x v="1"/>
    <n v="2031"/>
    <x v="0"/>
    <x v="5"/>
    <x v="9"/>
    <x v="9"/>
    <n v="4783.68"/>
    <n v="1"/>
  </r>
  <r>
    <x v="93"/>
    <x v="2"/>
    <s v="2024-2025"/>
    <x v="0"/>
    <x v="52"/>
    <x v="3"/>
    <x v="3"/>
    <n v="4053"/>
    <x v="0"/>
    <x v="10"/>
    <x v="1"/>
    <x v="1"/>
    <n v="4824.82"/>
    <n v="1"/>
  </r>
  <r>
    <x v="607"/>
    <x v="0"/>
    <s v="2023-2024"/>
    <x v="0"/>
    <x v="5"/>
    <x v="1"/>
    <x v="1"/>
    <n v="2067"/>
    <x v="0"/>
    <x v="5"/>
    <x v="0"/>
    <x v="0"/>
    <n v="4830.8200000000006"/>
    <n v="1"/>
  </r>
  <r>
    <x v="587"/>
    <x v="0"/>
    <s v="2023-2024"/>
    <x v="0"/>
    <x v="59"/>
    <x v="3"/>
    <x v="3"/>
    <n v="4509"/>
    <x v="0"/>
    <x v="3"/>
    <x v="0"/>
    <x v="0"/>
    <n v="4838.3100000000004"/>
    <n v="1"/>
  </r>
  <r>
    <x v="93"/>
    <x v="2"/>
    <s v="2024-2025"/>
    <x v="0"/>
    <x v="53"/>
    <x v="3"/>
    <x v="3"/>
    <n v="4119"/>
    <x v="0"/>
    <x v="10"/>
    <x v="7"/>
    <x v="7"/>
    <n v="4846.6100000000033"/>
    <n v="1"/>
  </r>
  <r>
    <x v="615"/>
    <x v="1"/>
    <s v="2022-2023"/>
    <x v="0"/>
    <x v="67"/>
    <x v="3"/>
    <x v="3"/>
    <n v="4551"/>
    <x v="0"/>
    <x v="15"/>
    <x v="1"/>
    <x v="1"/>
    <n v="4884.7099999999991"/>
    <n v="1"/>
  </r>
  <r>
    <x v="99"/>
    <x v="0"/>
    <s v="2023-2024"/>
    <x v="0"/>
    <x v="10"/>
    <x v="4"/>
    <x v="4"/>
    <n v="3551"/>
    <x v="0"/>
    <x v="8"/>
    <x v="0"/>
    <x v="0"/>
    <n v="4887.7999999999993"/>
    <n v="1"/>
  </r>
  <r>
    <x v="413"/>
    <x v="2"/>
    <s v="2024-2025"/>
    <x v="0"/>
    <x v="9"/>
    <x v="4"/>
    <x v="4"/>
    <n v="3076"/>
    <x v="0"/>
    <x v="7"/>
    <x v="0"/>
    <x v="0"/>
    <n v="4893.7200000000012"/>
    <n v="1"/>
  </r>
  <r>
    <x v="221"/>
    <x v="0"/>
    <s v="2023-2024"/>
    <x v="0"/>
    <x v="78"/>
    <x v="1"/>
    <x v="1"/>
    <n v="2141"/>
    <x v="0"/>
    <x v="4"/>
    <x v="4"/>
    <x v="4"/>
    <n v="4907.8999999999996"/>
    <n v="1"/>
  </r>
  <r>
    <x v="685"/>
    <x v="0"/>
    <s v="2023-2024"/>
    <x v="0"/>
    <x v="26"/>
    <x v="0"/>
    <x v="0"/>
    <n v="6280"/>
    <x v="0"/>
    <x v="14"/>
    <x v="1"/>
    <x v="1"/>
    <n v="4908.0599999999986"/>
    <n v="1"/>
  </r>
  <r>
    <x v="496"/>
    <x v="2"/>
    <s v="2024-2025"/>
    <x v="0"/>
    <x v="40"/>
    <x v="4"/>
    <x v="4"/>
    <n v="3353"/>
    <x v="0"/>
    <x v="8"/>
    <x v="0"/>
    <x v="0"/>
    <n v="4950.1600000000008"/>
    <n v="1"/>
  </r>
  <r>
    <x v="379"/>
    <x v="2"/>
    <s v="2024-2025"/>
    <x v="0"/>
    <x v="19"/>
    <x v="1"/>
    <x v="1"/>
    <n v="2800"/>
    <x v="0"/>
    <x v="11"/>
    <x v="4"/>
    <x v="4"/>
    <n v="4960.1899999999996"/>
    <n v="1"/>
  </r>
  <r>
    <x v="503"/>
    <x v="0"/>
    <s v="2023-2024"/>
    <x v="1"/>
    <x v="64"/>
    <x v="1"/>
    <x v="1"/>
    <n v="2350"/>
    <x v="0"/>
    <x v="1"/>
    <x v="1"/>
    <x v="1"/>
    <n v="4992.08"/>
    <n v="1"/>
  </r>
  <r>
    <x v="717"/>
    <x v="2"/>
    <s v="2024-2025"/>
    <x v="0"/>
    <x v="58"/>
    <x v="0"/>
    <x v="0"/>
    <n v="6027"/>
    <x v="0"/>
    <x v="0"/>
    <x v="4"/>
    <x v="4"/>
    <n v="4995.6099999999997"/>
    <n v="1"/>
  </r>
  <r>
    <x v="149"/>
    <x v="2"/>
    <s v="2024-2025"/>
    <x v="0"/>
    <x v="60"/>
    <x v="1"/>
    <x v="1"/>
    <n v="2541"/>
    <x v="0"/>
    <x v="2"/>
    <x v="4"/>
    <x v="4"/>
    <n v="5012.2099999999982"/>
    <n v="1"/>
  </r>
  <r>
    <x v="202"/>
    <x v="2"/>
    <s v="2024-2025"/>
    <x v="0"/>
    <x v="19"/>
    <x v="1"/>
    <x v="1"/>
    <n v="2800"/>
    <x v="0"/>
    <x v="11"/>
    <x v="7"/>
    <x v="7"/>
    <n v="5012.6900000000023"/>
    <n v="1"/>
  </r>
  <r>
    <x v="349"/>
    <x v="1"/>
    <s v="2022-2023"/>
    <x v="0"/>
    <x v="59"/>
    <x v="3"/>
    <x v="3"/>
    <n v="4509"/>
    <x v="0"/>
    <x v="3"/>
    <x v="1"/>
    <x v="1"/>
    <n v="5032.3799999999992"/>
    <n v="1"/>
  </r>
  <r>
    <x v="73"/>
    <x v="1"/>
    <s v="2022-2023"/>
    <x v="0"/>
    <x v="31"/>
    <x v="1"/>
    <x v="1"/>
    <n v="2116"/>
    <x v="0"/>
    <x v="4"/>
    <x v="1"/>
    <x v="1"/>
    <n v="5062.93"/>
    <n v="1"/>
  </r>
  <r>
    <x v="460"/>
    <x v="1"/>
    <s v="2022-2023"/>
    <x v="0"/>
    <x v="76"/>
    <x v="1"/>
    <x v="1"/>
    <n v="2031"/>
    <x v="0"/>
    <x v="5"/>
    <x v="1"/>
    <x v="1"/>
    <n v="5111.3700000000008"/>
    <n v="1"/>
  </r>
  <r>
    <x v="684"/>
    <x v="2"/>
    <s v="2024-2025"/>
    <x v="0"/>
    <x v="43"/>
    <x v="1"/>
    <x v="1"/>
    <n v="2560"/>
    <x v="0"/>
    <x v="2"/>
    <x v="4"/>
    <x v="4"/>
    <n v="5184.95"/>
    <n v="1"/>
  </r>
  <r>
    <x v="125"/>
    <x v="2"/>
    <s v="2024-2025"/>
    <x v="0"/>
    <x v="7"/>
    <x v="4"/>
    <x v="4"/>
    <n v="3175"/>
    <x v="0"/>
    <x v="6"/>
    <x v="7"/>
    <x v="7"/>
    <n v="5209.5400000000018"/>
    <n v="1"/>
  </r>
  <r>
    <x v="252"/>
    <x v="1"/>
    <s v="2022-2023"/>
    <x v="1"/>
    <x v="27"/>
    <x v="4"/>
    <x v="4"/>
    <n v="3066"/>
    <x v="0"/>
    <x v="7"/>
    <x v="0"/>
    <x v="0"/>
    <n v="5220.7199999999984"/>
    <n v="1"/>
  </r>
  <r>
    <x v="415"/>
    <x v="2"/>
    <s v="2024-2025"/>
    <x v="1"/>
    <x v="27"/>
    <x v="4"/>
    <x v="4"/>
    <n v="3066"/>
    <x v="0"/>
    <x v="7"/>
    <x v="1"/>
    <x v="1"/>
    <n v="5236.0600000000004"/>
    <n v="1"/>
  </r>
  <r>
    <x v="47"/>
    <x v="2"/>
    <s v="2024-2025"/>
    <x v="0"/>
    <x v="4"/>
    <x v="1"/>
    <x v="1"/>
    <n v="2154"/>
    <x v="0"/>
    <x v="4"/>
    <x v="9"/>
    <x v="9"/>
    <n v="5238.66"/>
    <n v="1"/>
  </r>
  <r>
    <x v="700"/>
    <x v="2"/>
    <s v="2024-2025"/>
    <x v="0"/>
    <x v="71"/>
    <x v="6"/>
    <x v="6"/>
    <n v="5043"/>
    <x v="0"/>
    <x v="13"/>
    <x v="4"/>
    <x v="4"/>
    <n v="5286.4800000000005"/>
    <n v="1"/>
  </r>
  <r>
    <x v="69"/>
    <x v="0"/>
    <s v="2023-2024"/>
    <x v="0"/>
    <x v="53"/>
    <x v="3"/>
    <x v="3"/>
    <n v="4119"/>
    <x v="0"/>
    <x v="10"/>
    <x v="9"/>
    <x v="9"/>
    <n v="5292.9800000000005"/>
    <n v="1"/>
  </r>
  <r>
    <x v="340"/>
    <x v="2"/>
    <s v="2024-2025"/>
    <x v="0"/>
    <x v="35"/>
    <x v="3"/>
    <x v="3"/>
    <n v="4558"/>
    <x v="0"/>
    <x v="15"/>
    <x v="7"/>
    <x v="7"/>
    <n v="5294.920000000001"/>
    <n v="1"/>
  </r>
  <r>
    <x v="391"/>
    <x v="2"/>
    <s v="2024-2025"/>
    <x v="1"/>
    <x v="34"/>
    <x v="4"/>
    <x v="4"/>
    <n v="3018"/>
    <x v="0"/>
    <x v="7"/>
    <x v="9"/>
    <x v="9"/>
    <n v="5306.62"/>
    <n v="1"/>
  </r>
  <r>
    <x v="246"/>
    <x v="2"/>
    <s v="2024-2025"/>
    <x v="0"/>
    <x v="4"/>
    <x v="1"/>
    <x v="1"/>
    <n v="2154"/>
    <x v="0"/>
    <x v="4"/>
    <x v="7"/>
    <x v="7"/>
    <n v="5309.0300000000007"/>
    <n v="1"/>
  </r>
  <r>
    <x v="247"/>
    <x v="2"/>
    <s v="2024-2025"/>
    <x v="0"/>
    <x v="35"/>
    <x v="3"/>
    <x v="3"/>
    <n v="4558"/>
    <x v="0"/>
    <x v="15"/>
    <x v="1"/>
    <x v="1"/>
    <n v="5318.670000000001"/>
    <n v="1"/>
  </r>
  <r>
    <x v="618"/>
    <x v="1"/>
    <s v="2022-2023"/>
    <x v="0"/>
    <x v="12"/>
    <x v="3"/>
    <x v="3"/>
    <n v="4068"/>
    <x v="0"/>
    <x v="10"/>
    <x v="0"/>
    <x v="0"/>
    <n v="5338.4800000000005"/>
    <n v="1"/>
  </r>
  <r>
    <x v="676"/>
    <x v="1"/>
    <s v="2022-2023"/>
    <x v="0"/>
    <x v="4"/>
    <x v="1"/>
    <x v="1"/>
    <n v="2154"/>
    <x v="0"/>
    <x v="4"/>
    <x v="4"/>
    <x v="4"/>
    <n v="5356.1699999999992"/>
    <n v="1"/>
  </r>
  <r>
    <x v="419"/>
    <x v="2"/>
    <s v="2024-2025"/>
    <x v="0"/>
    <x v="7"/>
    <x v="4"/>
    <x v="4"/>
    <n v="3175"/>
    <x v="0"/>
    <x v="6"/>
    <x v="9"/>
    <x v="9"/>
    <n v="5375.47"/>
    <n v="1"/>
  </r>
  <r>
    <x v="7"/>
    <x v="0"/>
    <s v="2023-2024"/>
    <x v="0"/>
    <x v="23"/>
    <x v="1"/>
    <x v="1"/>
    <n v="2650"/>
    <x v="0"/>
    <x v="11"/>
    <x v="0"/>
    <x v="0"/>
    <n v="5409.8600000000006"/>
    <n v="1"/>
  </r>
  <r>
    <x v="555"/>
    <x v="2"/>
    <s v="2024-2025"/>
    <x v="0"/>
    <x v="59"/>
    <x v="3"/>
    <x v="3"/>
    <n v="4509"/>
    <x v="0"/>
    <x v="3"/>
    <x v="7"/>
    <x v="7"/>
    <n v="5429.4599999999991"/>
    <n v="1"/>
  </r>
  <r>
    <x v="360"/>
    <x v="2"/>
    <s v="2024-2025"/>
    <x v="1"/>
    <x v="27"/>
    <x v="4"/>
    <x v="4"/>
    <n v="3066"/>
    <x v="0"/>
    <x v="7"/>
    <x v="9"/>
    <x v="9"/>
    <n v="5433.6900000000005"/>
    <n v="1"/>
  </r>
  <r>
    <x v="542"/>
    <x v="2"/>
    <s v="2024-2025"/>
    <x v="1"/>
    <x v="39"/>
    <x v="0"/>
    <x v="0"/>
    <n v="6330"/>
    <x v="0"/>
    <x v="14"/>
    <x v="0"/>
    <x v="0"/>
    <n v="5438.4200000000019"/>
    <n v="1"/>
  </r>
  <r>
    <x v="539"/>
    <x v="2"/>
    <s v="2024-2025"/>
    <x v="0"/>
    <x v="4"/>
    <x v="1"/>
    <x v="1"/>
    <n v="2154"/>
    <x v="0"/>
    <x v="4"/>
    <x v="0"/>
    <x v="0"/>
    <n v="5438.4500000000016"/>
    <n v="1"/>
  </r>
  <r>
    <x v="64"/>
    <x v="1"/>
    <s v="2022-2023"/>
    <x v="0"/>
    <x v="68"/>
    <x v="7"/>
    <x v="7"/>
    <n v="800"/>
    <x v="0"/>
    <x v="19"/>
    <x v="1"/>
    <x v="1"/>
    <n v="5444.25"/>
    <n v="1"/>
  </r>
  <r>
    <x v="576"/>
    <x v="0"/>
    <s v="2023-2024"/>
    <x v="0"/>
    <x v="12"/>
    <x v="3"/>
    <x v="3"/>
    <n v="4068"/>
    <x v="0"/>
    <x v="10"/>
    <x v="9"/>
    <x v="9"/>
    <n v="5454.2900000000009"/>
    <n v="1"/>
  </r>
  <r>
    <x v="246"/>
    <x v="2"/>
    <s v="2024-2025"/>
    <x v="0"/>
    <x v="10"/>
    <x v="4"/>
    <x v="4"/>
    <n v="3551"/>
    <x v="0"/>
    <x v="8"/>
    <x v="9"/>
    <x v="9"/>
    <n v="5464.6399999999994"/>
    <n v="1"/>
  </r>
  <r>
    <x v="634"/>
    <x v="1"/>
    <s v="2022-2023"/>
    <x v="1"/>
    <x v="39"/>
    <x v="0"/>
    <x v="0"/>
    <n v="6330"/>
    <x v="0"/>
    <x v="14"/>
    <x v="1"/>
    <x v="1"/>
    <n v="5499.11"/>
    <n v="1"/>
  </r>
  <r>
    <x v="334"/>
    <x v="2"/>
    <s v="2024-2025"/>
    <x v="0"/>
    <x v="69"/>
    <x v="4"/>
    <x v="4"/>
    <n v="3199"/>
    <x v="0"/>
    <x v="6"/>
    <x v="0"/>
    <x v="0"/>
    <n v="5521.9199999999983"/>
    <n v="1"/>
  </r>
  <r>
    <x v="319"/>
    <x v="0"/>
    <s v="2023-2024"/>
    <x v="0"/>
    <x v="47"/>
    <x v="1"/>
    <x v="1"/>
    <n v="2101"/>
    <x v="0"/>
    <x v="4"/>
    <x v="9"/>
    <x v="9"/>
    <n v="5537.7800000000007"/>
    <n v="1"/>
  </r>
  <r>
    <x v="203"/>
    <x v="0"/>
    <s v="2023-2024"/>
    <x v="0"/>
    <x v="67"/>
    <x v="3"/>
    <x v="3"/>
    <n v="4551"/>
    <x v="0"/>
    <x v="15"/>
    <x v="1"/>
    <x v="1"/>
    <n v="5541.1100000000015"/>
    <n v="1"/>
  </r>
  <r>
    <x v="587"/>
    <x v="0"/>
    <s v="2023-2024"/>
    <x v="0"/>
    <x v="59"/>
    <x v="3"/>
    <x v="3"/>
    <n v="4509"/>
    <x v="0"/>
    <x v="3"/>
    <x v="9"/>
    <x v="9"/>
    <n v="5557.4800000000005"/>
    <n v="1"/>
  </r>
  <r>
    <x v="708"/>
    <x v="1"/>
    <s v="2022-2023"/>
    <x v="0"/>
    <x v="35"/>
    <x v="3"/>
    <x v="3"/>
    <n v="4558"/>
    <x v="0"/>
    <x v="15"/>
    <x v="0"/>
    <x v="0"/>
    <n v="5564.1400000000012"/>
    <n v="1"/>
  </r>
  <r>
    <x v="676"/>
    <x v="1"/>
    <s v="2022-2023"/>
    <x v="0"/>
    <x v="25"/>
    <x v="4"/>
    <x v="4"/>
    <n v="3550"/>
    <x v="0"/>
    <x v="8"/>
    <x v="1"/>
    <x v="1"/>
    <n v="5591.9500000000007"/>
    <n v="1"/>
  </r>
  <r>
    <x v="51"/>
    <x v="0"/>
    <s v="2023-2024"/>
    <x v="1"/>
    <x v="39"/>
    <x v="0"/>
    <x v="0"/>
    <n v="6330"/>
    <x v="0"/>
    <x v="14"/>
    <x v="7"/>
    <x v="7"/>
    <n v="5608.3399999999992"/>
    <n v="1"/>
  </r>
  <r>
    <x v="231"/>
    <x v="0"/>
    <s v="2023-2024"/>
    <x v="0"/>
    <x v="23"/>
    <x v="1"/>
    <x v="1"/>
    <n v="2650"/>
    <x v="0"/>
    <x v="11"/>
    <x v="7"/>
    <x v="7"/>
    <n v="5611.5000000000018"/>
    <n v="1"/>
  </r>
  <r>
    <x v="489"/>
    <x v="0"/>
    <s v="2023-2024"/>
    <x v="0"/>
    <x v="85"/>
    <x v="0"/>
    <x v="0"/>
    <n v="6530"/>
    <x v="0"/>
    <x v="20"/>
    <x v="0"/>
    <x v="0"/>
    <n v="5620.1500000000005"/>
    <n v="1"/>
  </r>
  <r>
    <x v="81"/>
    <x v="0"/>
    <s v="2023-2024"/>
    <x v="0"/>
    <x v="40"/>
    <x v="4"/>
    <x v="4"/>
    <n v="3353"/>
    <x v="0"/>
    <x v="8"/>
    <x v="4"/>
    <x v="4"/>
    <n v="5647.9"/>
    <n v="1"/>
  </r>
  <r>
    <x v="492"/>
    <x v="1"/>
    <s v="2022-2023"/>
    <x v="1"/>
    <x v="34"/>
    <x v="4"/>
    <x v="4"/>
    <n v="3018"/>
    <x v="0"/>
    <x v="7"/>
    <x v="9"/>
    <x v="9"/>
    <n v="5652.74"/>
    <n v="1"/>
  </r>
  <r>
    <x v="626"/>
    <x v="2"/>
    <s v="2024-2025"/>
    <x v="0"/>
    <x v="7"/>
    <x v="4"/>
    <x v="4"/>
    <n v="3175"/>
    <x v="0"/>
    <x v="6"/>
    <x v="4"/>
    <x v="4"/>
    <n v="5715.1799999999994"/>
    <n v="1"/>
  </r>
  <r>
    <x v="172"/>
    <x v="1"/>
    <s v="2022-2023"/>
    <x v="0"/>
    <x v="76"/>
    <x v="1"/>
    <x v="1"/>
    <n v="2031"/>
    <x v="0"/>
    <x v="5"/>
    <x v="9"/>
    <x v="9"/>
    <n v="5722.39"/>
    <n v="1"/>
  </r>
  <r>
    <x v="657"/>
    <x v="0"/>
    <s v="2023-2024"/>
    <x v="0"/>
    <x v="56"/>
    <x v="1"/>
    <x v="1"/>
    <n v="2795"/>
    <x v="0"/>
    <x v="11"/>
    <x v="7"/>
    <x v="7"/>
    <n v="5754.1299999999992"/>
    <n v="1"/>
  </r>
  <r>
    <x v="296"/>
    <x v="0"/>
    <s v="2023-2024"/>
    <x v="1"/>
    <x v="63"/>
    <x v="1"/>
    <x v="1"/>
    <n v="2015"/>
    <x v="0"/>
    <x v="5"/>
    <x v="7"/>
    <x v="7"/>
    <n v="5761.56"/>
    <n v="1"/>
  </r>
  <r>
    <x v="380"/>
    <x v="0"/>
    <s v="2023-2024"/>
    <x v="0"/>
    <x v="59"/>
    <x v="3"/>
    <x v="3"/>
    <n v="4509"/>
    <x v="0"/>
    <x v="3"/>
    <x v="1"/>
    <x v="1"/>
    <n v="5802.1000000000022"/>
    <n v="1"/>
  </r>
  <r>
    <x v="629"/>
    <x v="1"/>
    <s v="2022-2023"/>
    <x v="0"/>
    <x v="69"/>
    <x v="4"/>
    <x v="4"/>
    <n v="3199"/>
    <x v="0"/>
    <x v="6"/>
    <x v="7"/>
    <x v="7"/>
    <n v="5804.51"/>
    <n v="1"/>
  </r>
  <r>
    <x v="345"/>
    <x v="1"/>
    <s v="2022-2023"/>
    <x v="0"/>
    <x v="53"/>
    <x v="3"/>
    <x v="3"/>
    <n v="4119"/>
    <x v="0"/>
    <x v="10"/>
    <x v="9"/>
    <x v="9"/>
    <n v="5809.8700000000017"/>
    <n v="1"/>
  </r>
  <r>
    <x v="69"/>
    <x v="0"/>
    <s v="2023-2024"/>
    <x v="0"/>
    <x v="84"/>
    <x v="3"/>
    <x v="3"/>
    <n v="4215"/>
    <x v="0"/>
    <x v="3"/>
    <x v="9"/>
    <x v="9"/>
    <n v="5832.199999999998"/>
    <n v="1"/>
  </r>
  <r>
    <x v="591"/>
    <x v="2"/>
    <s v="2024-2025"/>
    <x v="1"/>
    <x v="64"/>
    <x v="1"/>
    <x v="1"/>
    <n v="2350"/>
    <x v="0"/>
    <x v="1"/>
    <x v="0"/>
    <x v="0"/>
    <n v="5894.8900000000012"/>
    <n v="1"/>
  </r>
  <r>
    <x v="128"/>
    <x v="2"/>
    <s v="2024-2025"/>
    <x v="0"/>
    <x v="87"/>
    <x v="2"/>
    <x v="2"/>
    <n v="2609"/>
    <x v="0"/>
    <x v="2"/>
    <x v="4"/>
    <x v="4"/>
    <n v="5935.05"/>
    <n v="1"/>
  </r>
  <r>
    <x v="70"/>
    <x v="0"/>
    <s v="2023-2024"/>
    <x v="1"/>
    <x v="6"/>
    <x v="0"/>
    <x v="0"/>
    <n v="6010"/>
    <x v="0"/>
    <x v="0"/>
    <x v="4"/>
    <x v="4"/>
    <n v="5936.02"/>
    <n v="1"/>
  </r>
  <r>
    <x v="131"/>
    <x v="1"/>
    <s v="2022-2023"/>
    <x v="0"/>
    <x v="43"/>
    <x v="1"/>
    <x v="1"/>
    <n v="2560"/>
    <x v="0"/>
    <x v="2"/>
    <x v="9"/>
    <x v="9"/>
    <n v="6008.17"/>
    <n v="1"/>
  </r>
  <r>
    <x v="408"/>
    <x v="1"/>
    <s v="2022-2023"/>
    <x v="0"/>
    <x v="47"/>
    <x v="1"/>
    <x v="1"/>
    <n v="2101"/>
    <x v="0"/>
    <x v="4"/>
    <x v="4"/>
    <x v="4"/>
    <n v="6048.9699999999984"/>
    <n v="1"/>
  </r>
  <r>
    <x v="354"/>
    <x v="1"/>
    <s v="2022-2023"/>
    <x v="0"/>
    <x v="43"/>
    <x v="1"/>
    <x v="1"/>
    <n v="2560"/>
    <x v="0"/>
    <x v="2"/>
    <x v="0"/>
    <x v="0"/>
    <n v="6061.11"/>
    <n v="1"/>
  </r>
  <r>
    <x v="633"/>
    <x v="1"/>
    <s v="2022-2023"/>
    <x v="0"/>
    <x v="9"/>
    <x v="4"/>
    <x v="4"/>
    <n v="3076"/>
    <x v="0"/>
    <x v="7"/>
    <x v="1"/>
    <x v="1"/>
    <n v="6065.880000000001"/>
    <n v="1"/>
  </r>
  <r>
    <x v="534"/>
    <x v="0"/>
    <s v="2023-2024"/>
    <x v="0"/>
    <x v="52"/>
    <x v="3"/>
    <x v="3"/>
    <n v="4053"/>
    <x v="0"/>
    <x v="10"/>
    <x v="7"/>
    <x v="7"/>
    <n v="6066.260000000002"/>
    <n v="1"/>
  </r>
  <r>
    <x v="437"/>
    <x v="1"/>
    <s v="2022-2023"/>
    <x v="1"/>
    <x v="39"/>
    <x v="0"/>
    <x v="0"/>
    <n v="6330"/>
    <x v="0"/>
    <x v="14"/>
    <x v="9"/>
    <x v="9"/>
    <n v="6080.3399999999992"/>
    <n v="1"/>
  </r>
  <r>
    <x v="399"/>
    <x v="0"/>
    <s v="2023-2024"/>
    <x v="0"/>
    <x v="28"/>
    <x v="1"/>
    <x v="1"/>
    <n v="2830"/>
    <x v="0"/>
    <x v="11"/>
    <x v="0"/>
    <x v="0"/>
    <n v="6156.3099999999995"/>
    <n v="1"/>
  </r>
  <r>
    <x v="685"/>
    <x v="0"/>
    <s v="2023-2024"/>
    <x v="0"/>
    <x v="23"/>
    <x v="1"/>
    <x v="1"/>
    <n v="2650"/>
    <x v="0"/>
    <x v="11"/>
    <x v="9"/>
    <x v="9"/>
    <n v="6198.0200000000013"/>
    <n v="1"/>
  </r>
  <r>
    <x v="715"/>
    <x v="2"/>
    <s v="2024-2025"/>
    <x v="0"/>
    <x v="47"/>
    <x v="1"/>
    <x v="1"/>
    <n v="2101"/>
    <x v="0"/>
    <x v="4"/>
    <x v="0"/>
    <x v="0"/>
    <n v="6228.0300000000016"/>
    <n v="1"/>
  </r>
  <r>
    <x v="600"/>
    <x v="0"/>
    <s v="2023-2024"/>
    <x v="0"/>
    <x v="60"/>
    <x v="1"/>
    <x v="1"/>
    <n v="2541"/>
    <x v="0"/>
    <x v="2"/>
    <x v="0"/>
    <x v="0"/>
    <n v="6251.5000000000009"/>
    <n v="1"/>
  </r>
  <r>
    <x v="67"/>
    <x v="2"/>
    <s v="2024-2025"/>
    <x v="0"/>
    <x v="60"/>
    <x v="1"/>
    <x v="1"/>
    <n v="2541"/>
    <x v="0"/>
    <x v="2"/>
    <x v="1"/>
    <x v="1"/>
    <n v="6304.0499999999993"/>
    <n v="1"/>
  </r>
  <r>
    <x v="133"/>
    <x v="1"/>
    <s v="2022-2023"/>
    <x v="0"/>
    <x v="53"/>
    <x v="3"/>
    <x v="3"/>
    <n v="4119"/>
    <x v="0"/>
    <x v="10"/>
    <x v="1"/>
    <x v="1"/>
    <n v="6393.6899999999987"/>
    <n v="1"/>
  </r>
  <r>
    <x v="295"/>
    <x v="0"/>
    <s v="2023-2024"/>
    <x v="0"/>
    <x v="19"/>
    <x v="1"/>
    <x v="1"/>
    <n v="2800"/>
    <x v="0"/>
    <x v="11"/>
    <x v="1"/>
    <x v="1"/>
    <n v="6426.4800000000005"/>
    <n v="1"/>
  </r>
  <r>
    <x v="26"/>
    <x v="1"/>
    <s v="2022-2023"/>
    <x v="0"/>
    <x v="13"/>
    <x v="1"/>
    <x v="1"/>
    <n v="2480"/>
    <x v="0"/>
    <x v="1"/>
    <x v="1"/>
    <x v="1"/>
    <n v="6442.1700000000046"/>
    <n v="1"/>
  </r>
  <r>
    <x v="197"/>
    <x v="0"/>
    <s v="2023-2024"/>
    <x v="0"/>
    <x v="47"/>
    <x v="1"/>
    <x v="1"/>
    <n v="2101"/>
    <x v="0"/>
    <x v="4"/>
    <x v="1"/>
    <x v="1"/>
    <n v="6445.0500000000011"/>
    <n v="1"/>
  </r>
  <r>
    <x v="177"/>
    <x v="1"/>
    <s v="2022-2023"/>
    <x v="0"/>
    <x v="69"/>
    <x v="4"/>
    <x v="4"/>
    <n v="3199"/>
    <x v="0"/>
    <x v="6"/>
    <x v="4"/>
    <x v="4"/>
    <n v="6446.1200000000008"/>
    <n v="1"/>
  </r>
  <r>
    <x v="32"/>
    <x v="0"/>
    <s v="2023-2024"/>
    <x v="0"/>
    <x v="4"/>
    <x v="1"/>
    <x v="1"/>
    <n v="2154"/>
    <x v="0"/>
    <x v="4"/>
    <x v="1"/>
    <x v="1"/>
    <n v="6492.4899999999989"/>
    <n v="1"/>
  </r>
  <r>
    <x v="54"/>
    <x v="0"/>
    <s v="2023-2024"/>
    <x v="0"/>
    <x v="59"/>
    <x v="3"/>
    <x v="3"/>
    <n v="4509"/>
    <x v="0"/>
    <x v="3"/>
    <x v="4"/>
    <x v="4"/>
    <n v="6508.58"/>
    <n v="1"/>
  </r>
  <r>
    <x v="318"/>
    <x v="0"/>
    <s v="2023-2024"/>
    <x v="0"/>
    <x v="40"/>
    <x v="4"/>
    <x v="4"/>
    <n v="3353"/>
    <x v="0"/>
    <x v="8"/>
    <x v="9"/>
    <x v="9"/>
    <n v="6511.67"/>
    <n v="1"/>
  </r>
  <r>
    <x v="111"/>
    <x v="0"/>
    <s v="2023-2024"/>
    <x v="0"/>
    <x v="76"/>
    <x v="1"/>
    <x v="1"/>
    <n v="2031"/>
    <x v="0"/>
    <x v="5"/>
    <x v="1"/>
    <x v="1"/>
    <n v="6526.579999999999"/>
    <n v="1"/>
  </r>
  <r>
    <x v="624"/>
    <x v="2"/>
    <s v="2024-2025"/>
    <x v="0"/>
    <x v="69"/>
    <x v="4"/>
    <x v="4"/>
    <n v="3199"/>
    <x v="0"/>
    <x v="6"/>
    <x v="9"/>
    <x v="9"/>
    <n v="6630.3700000000008"/>
    <n v="1"/>
  </r>
  <r>
    <x v="275"/>
    <x v="2"/>
    <s v="2024-2025"/>
    <x v="0"/>
    <x v="5"/>
    <x v="1"/>
    <x v="1"/>
    <n v="2067"/>
    <x v="0"/>
    <x v="5"/>
    <x v="1"/>
    <x v="1"/>
    <n v="6641.9900000000016"/>
    <n v="1"/>
  </r>
  <r>
    <x v="227"/>
    <x v="0"/>
    <s v="2023-2024"/>
    <x v="0"/>
    <x v="36"/>
    <x v="4"/>
    <x v="4"/>
    <n v="3148"/>
    <x v="0"/>
    <x v="6"/>
    <x v="4"/>
    <x v="4"/>
    <n v="6642.2"/>
    <n v="1"/>
  </r>
  <r>
    <x v="678"/>
    <x v="1"/>
    <s v="2022-2023"/>
    <x v="1"/>
    <x v="27"/>
    <x v="4"/>
    <x v="4"/>
    <n v="3066"/>
    <x v="0"/>
    <x v="7"/>
    <x v="1"/>
    <x v="1"/>
    <n v="6701.9900000000007"/>
    <n v="1"/>
  </r>
  <r>
    <x v="197"/>
    <x v="0"/>
    <s v="2023-2024"/>
    <x v="0"/>
    <x v="36"/>
    <x v="4"/>
    <x v="4"/>
    <n v="3148"/>
    <x v="0"/>
    <x v="6"/>
    <x v="0"/>
    <x v="0"/>
    <n v="6708.3900000000012"/>
    <n v="1"/>
  </r>
  <r>
    <x v="570"/>
    <x v="0"/>
    <s v="2023-2024"/>
    <x v="0"/>
    <x v="9"/>
    <x v="4"/>
    <x v="4"/>
    <n v="3076"/>
    <x v="0"/>
    <x v="7"/>
    <x v="1"/>
    <x v="1"/>
    <n v="6740.72"/>
    <n v="1"/>
  </r>
  <r>
    <x v="654"/>
    <x v="2"/>
    <s v="2024-2025"/>
    <x v="0"/>
    <x v="23"/>
    <x v="1"/>
    <x v="1"/>
    <n v="2650"/>
    <x v="0"/>
    <x v="11"/>
    <x v="1"/>
    <x v="1"/>
    <n v="6879.2900000000009"/>
    <n v="1"/>
  </r>
  <r>
    <x v="459"/>
    <x v="0"/>
    <s v="2023-2024"/>
    <x v="0"/>
    <x v="85"/>
    <x v="0"/>
    <x v="0"/>
    <n v="6530"/>
    <x v="0"/>
    <x v="20"/>
    <x v="7"/>
    <x v="7"/>
    <n v="6890.9500000000016"/>
    <n v="1"/>
  </r>
  <r>
    <x v="401"/>
    <x v="2"/>
    <s v="2024-2025"/>
    <x v="1"/>
    <x v="91"/>
    <x v="1"/>
    <x v="1"/>
    <n v="2064"/>
    <x v="0"/>
    <x v="5"/>
    <x v="4"/>
    <x v="4"/>
    <n v="6954.5999999999995"/>
    <n v="1"/>
  </r>
  <r>
    <x v="113"/>
    <x v="2"/>
    <s v="2024-2025"/>
    <x v="0"/>
    <x v="53"/>
    <x v="3"/>
    <x v="3"/>
    <n v="4119"/>
    <x v="0"/>
    <x v="10"/>
    <x v="7"/>
    <x v="7"/>
    <n v="6972.0799999999981"/>
    <n v="1"/>
  </r>
  <r>
    <x v="553"/>
    <x v="2"/>
    <s v="2024-2025"/>
    <x v="0"/>
    <x v="25"/>
    <x v="4"/>
    <x v="4"/>
    <n v="3550"/>
    <x v="0"/>
    <x v="8"/>
    <x v="1"/>
    <x v="1"/>
    <n v="7040.8400000000038"/>
    <n v="1"/>
  </r>
  <r>
    <x v="473"/>
    <x v="1"/>
    <s v="2022-2023"/>
    <x v="0"/>
    <x v="12"/>
    <x v="3"/>
    <x v="3"/>
    <n v="4068"/>
    <x v="0"/>
    <x v="10"/>
    <x v="1"/>
    <x v="1"/>
    <n v="7049.4500000000025"/>
    <n v="1"/>
  </r>
  <r>
    <x v="164"/>
    <x v="1"/>
    <s v="2022-2023"/>
    <x v="0"/>
    <x v="85"/>
    <x v="0"/>
    <x v="0"/>
    <n v="6530"/>
    <x v="0"/>
    <x v="20"/>
    <x v="1"/>
    <x v="1"/>
    <n v="7077.9299999999994"/>
    <n v="1"/>
  </r>
  <r>
    <x v="645"/>
    <x v="0"/>
    <s v="2023-2024"/>
    <x v="1"/>
    <x v="63"/>
    <x v="1"/>
    <x v="1"/>
    <n v="2015"/>
    <x v="0"/>
    <x v="5"/>
    <x v="0"/>
    <x v="0"/>
    <n v="7096.9500000000035"/>
    <n v="1"/>
  </r>
  <r>
    <x v="251"/>
    <x v="2"/>
    <s v="2024-2025"/>
    <x v="0"/>
    <x v="35"/>
    <x v="3"/>
    <x v="3"/>
    <n v="4558"/>
    <x v="0"/>
    <x v="15"/>
    <x v="1"/>
    <x v="1"/>
    <n v="7110.9800000000032"/>
    <n v="1"/>
  </r>
  <r>
    <x v="320"/>
    <x v="2"/>
    <s v="2024-2025"/>
    <x v="0"/>
    <x v="47"/>
    <x v="1"/>
    <x v="1"/>
    <n v="2101"/>
    <x v="0"/>
    <x v="4"/>
    <x v="1"/>
    <x v="1"/>
    <n v="7135.2800000000043"/>
    <n v="1"/>
  </r>
  <r>
    <x v="414"/>
    <x v="0"/>
    <s v="2023-2024"/>
    <x v="1"/>
    <x v="63"/>
    <x v="1"/>
    <x v="1"/>
    <n v="2015"/>
    <x v="0"/>
    <x v="5"/>
    <x v="9"/>
    <x v="9"/>
    <n v="7207.76"/>
    <n v="1"/>
  </r>
  <r>
    <x v="493"/>
    <x v="1"/>
    <s v="2022-2023"/>
    <x v="0"/>
    <x v="69"/>
    <x v="4"/>
    <x v="4"/>
    <n v="3199"/>
    <x v="0"/>
    <x v="6"/>
    <x v="7"/>
    <x v="7"/>
    <n v="7284.1799999999994"/>
    <n v="1"/>
  </r>
  <r>
    <x v="561"/>
    <x v="0"/>
    <s v="2023-2024"/>
    <x v="0"/>
    <x v="85"/>
    <x v="0"/>
    <x v="0"/>
    <n v="6530"/>
    <x v="0"/>
    <x v="20"/>
    <x v="1"/>
    <x v="1"/>
    <n v="7309.9100000000017"/>
    <n v="1"/>
  </r>
  <r>
    <x v="563"/>
    <x v="0"/>
    <s v="2023-2024"/>
    <x v="0"/>
    <x v="7"/>
    <x v="4"/>
    <x v="4"/>
    <n v="3175"/>
    <x v="0"/>
    <x v="6"/>
    <x v="1"/>
    <x v="1"/>
    <n v="7339.49"/>
    <n v="1"/>
  </r>
  <r>
    <x v="22"/>
    <x v="1"/>
    <s v="2022-2023"/>
    <x v="0"/>
    <x v="60"/>
    <x v="1"/>
    <x v="1"/>
    <n v="2541"/>
    <x v="0"/>
    <x v="2"/>
    <x v="9"/>
    <x v="9"/>
    <n v="7343.3100000000013"/>
    <n v="1"/>
  </r>
  <r>
    <x v="68"/>
    <x v="2"/>
    <s v="2024-2025"/>
    <x v="0"/>
    <x v="43"/>
    <x v="1"/>
    <x v="1"/>
    <n v="2560"/>
    <x v="0"/>
    <x v="2"/>
    <x v="7"/>
    <x v="7"/>
    <n v="7487.4900000000034"/>
    <n v="1"/>
  </r>
  <r>
    <x v="308"/>
    <x v="1"/>
    <s v="2022-2023"/>
    <x v="0"/>
    <x v="43"/>
    <x v="1"/>
    <x v="1"/>
    <n v="2560"/>
    <x v="0"/>
    <x v="2"/>
    <x v="9"/>
    <x v="9"/>
    <n v="7520.87"/>
    <n v="1"/>
  </r>
  <r>
    <x v="420"/>
    <x v="1"/>
    <s v="2022-2023"/>
    <x v="1"/>
    <x v="63"/>
    <x v="1"/>
    <x v="1"/>
    <n v="2015"/>
    <x v="0"/>
    <x v="5"/>
    <x v="1"/>
    <x v="1"/>
    <n v="7676.07"/>
    <n v="1"/>
  </r>
  <r>
    <x v="240"/>
    <x v="2"/>
    <s v="2024-2025"/>
    <x v="0"/>
    <x v="19"/>
    <x v="1"/>
    <x v="1"/>
    <n v="2800"/>
    <x v="0"/>
    <x v="11"/>
    <x v="1"/>
    <x v="1"/>
    <n v="7691.8700000000035"/>
    <n v="1"/>
  </r>
  <r>
    <x v="84"/>
    <x v="2"/>
    <s v="2024-2025"/>
    <x v="1"/>
    <x v="64"/>
    <x v="1"/>
    <x v="1"/>
    <n v="2350"/>
    <x v="0"/>
    <x v="1"/>
    <x v="1"/>
    <x v="1"/>
    <n v="7792.92"/>
    <n v="1"/>
  </r>
  <r>
    <x v="85"/>
    <x v="2"/>
    <s v="2024-2025"/>
    <x v="0"/>
    <x v="7"/>
    <x v="4"/>
    <x v="4"/>
    <n v="3175"/>
    <x v="0"/>
    <x v="6"/>
    <x v="1"/>
    <x v="1"/>
    <n v="7828.0600000000031"/>
    <n v="1"/>
  </r>
  <r>
    <x v="188"/>
    <x v="0"/>
    <s v="2023-2024"/>
    <x v="1"/>
    <x v="34"/>
    <x v="4"/>
    <x v="4"/>
    <n v="3018"/>
    <x v="0"/>
    <x v="7"/>
    <x v="1"/>
    <x v="1"/>
    <n v="7862.59"/>
    <n v="1"/>
  </r>
  <r>
    <x v="93"/>
    <x v="2"/>
    <s v="2024-2025"/>
    <x v="0"/>
    <x v="85"/>
    <x v="0"/>
    <x v="0"/>
    <n v="6530"/>
    <x v="0"/>
    <x v="20"/>
    <x v="9"/>
    <x v="9"/>
    <n v="7890.8300000000008"/>
    <n v="1"/>
  </r>
  <r>
    <x v="112"/>
    <x v="0"/>
    <s v="2023-2024"/>
    <x v="0"/>
    <x v="56"/>
    <x v="1"/>
    <x v="1"/>
    <n v="2795"/>
    <x v="0"/>
    <x v="11"/>
    <x v="9"/>
    <x v="9"/>
    <n v="7909.7500000000009"/>
    <n v="1"/>
  </r>
  <r>
    <x v="442"/>
    <x v="1"/>
    <s v="2022-2023"/>
    <x v="0"/>
    <x v="40"/>
    <x v="4"/>
    <x v="4"/>
    <n v="3353"/>
    <x v="0"/>
    <x v="8"/>
    <x v="1"/>
    <x v="1"/>
    <n v="8030.1400000000012"/>
    <n v="1"/>
  </r>
  <r>
    <x v="405"/>
    <x v="2"/>
    <s v="2024-2025"/>
    <x v="0"/>
    <x v="68"/>
    <x v="7"/>
    <x v="7"/>
    <n v="800"/>
    <x v="0"/>
    <x v="19"/>
    <x v="1"/>
    <x v="1"/>
    <n v="8078.8700000000008"/>
    <n v="1"/>
  </r>
  <r>
    <x v="93"/>
    <x v="2"/>
    <s v="2024-2025"/>
    <x v="0"/>
    <x v="69"/>
    <x v="4"/>
    <x v="4"/>
    <n v="3199"/>
    <x v="0"/>
    <x v="6"/>
    <x v="9"/>
    <x v="9"/>
    <n v="8106.36"/>
    <n v="1"/>
  </r>
  <r>
    <x v="100"/>
    <x v="0"/>
    <s v="2023-2024"/>
    <x v="0"/>
    <x v="21"/>
    <x v="3"/>
    <x v="3"/>
    <n v="4012"/>
    <x v="0"/>
    <x v="10"/>
    <x v="4"/>
    <x v="4"/>
    <n v="8438.7899999999972"/>
    <n v="1"/>
  </r>
  <r>
    <x v="74"/>
    <x v="2"/>
    <s v="2024-2025"/>
    <x v="0"/>
    <x v="28"/>
    <x v="1"/>
    <x v="1"/>
    <n v="2830"/>
    <x v="0"/>
    <x v="11"/>
    <x v="9"/>
    <x v="9"/>
    <n v="8620.2100000000009"/>
    <n v="1"/>
  </r>
  <r>
    <x v="232"/>
    <x v="1"/>
    <s v="2022-2023"/>
    <x v="0"/>
    <x v="36"/>
    <x v="4"/>
    <x v="4"/>
    <n v="3148"/>
    <x v="0"/>
    <x v="6"/>
    <x v="9"/>
    <x v="9"/>
    <n v="8918.2800000000025"/>
    <n v="1"/>
  </r>
  <r>
    <x v="572"/>
    <x v="0"/>
    <s v="2023-2024"/>
    <x v="0"/>
    <x v="36"/>
    <x v="4"/>
    <x v="4"/>
    <n v="3148"/>
    <x v="0"/>
    <x v="6"/>
    <x v="1"/>
    <x v="1"/>
    <n v="9049.9800000000014"/>
    <n v="1"/>
  </r>
  <r>
    <x v="182"/>
    <x v="1"/>
    <s v="2022-2023"/>
    <x v="0"/>
    <x v="43"/>
    <x v="1"/>
    <x v="1"/>
    <n v="2560"/>
    <x v="0"/>
    <x v="2"/>
    <x v="1"/>
    <x v="1"/>
    <n v="9101.4900000000016"/>
    <n v="1"/>
  </r>
  <r>
    <x v="607"/>
    <x v="0"/>
    <s v="2023-2024"/>
    <x v="0"/>
    <x v="4"/>
    <x v="1"/>
    <x v="1"/>
    <n v="2154"/>
    <x v="0"/>
    <x v="4"/>
    <x v="1"/>
    <x v="1"/>
    <n v="9522.9499999999989"/>
    <n v="1"/>
  </r>
  <r>
    <x v="188"/>
    <x v="0"/>
    <s v="2023-2024"/>
    <x v="0"/>
    <x v="28"/>
    <x v="1"/>
    <x v="1"/>
    <n v="2830"/>
    <x v="0"/>
    <x v="11"/>
    <x v="1"/>
    <x v="1"/>
    <n v="9866.4400000000023"/>
    <n v="1"/>
  </r>
  <r>
    <x v="43"/>
    <x v="1"/>
    <s v="2022-2023"/>
    <x v="0"/>
    <x v="40"/>
    <x v="4"/>
    <x v="4"/>
    <n v="3353"/>
    <x v="0"/>
    <x v="8"/>
    <x v="1"/>
    <x v="1"/>
    <n v="9965.91"/>
    <n v="1"/>
  </r>
  <r>
    <x v="15"/>
    <x v="0"/>
    <s v="2023-2024"/>
    <x v="1"/>
    <x v="63"/>
    <x v="1"/>
    <x v="1"/>
    <n v="2015"/>
    <x v="0"/>
    <x v="5"/>
    <x v="1"/>
    <x v="1"/>
    <n v="10021.370000000001"/>
    <n v="1"/>
  </r>
  <r>
    <x v="248"/>
    <x v="0"/>
    <s v="2023-2024"/>
    <x v="0"/>
    <x v="60"/>
    <x v="1"/>
    <x v="1"/>
    <n v="2541"/>
    <x v="0"/>
    <x v="2"/>
    <x v="1"/>
    <x v="1"/>
    <n v="10174.520000000002"/>
    <n v="1"/>
  </r>
  <r>
    <x v="407"/>
    <x v="1"/>
    <s v="2022-2023"/>
    <x v="0"/>
    <x v="53"/>
    <x v="3"/>
    <x v="3"/>
    <n v="4119"/>
    <x v="0"/>
    <x v="10"/>
    <x v="1"/>
    <x v="1"/>
    <n v="10233.570000000007"/>
    <n v="1"/>
  </r>
  <r>
    <x v="713"/>
    <x v="2"/>
    <s v="2024-2025"/>
    <x v="1"/>
    <x v="39"/>
    <x v="0"/>
    <x v="0"/>
    <n v="6330"/>
    <x v="0"/>
    <x v="14"/>
    <x v="1"/>
    <x v="1"/>
    <n v="10622.689999999999"/>
    <n v="1"/>
  </r>
  <r>
    <x v="555"/>
    <x v="2"/>
    <s v="2024-2025"/>
    <x v="1"/>
    <x v="64"/>
    <x v="1"/>
    <x v="1"/>
    <n v="2350"/>
    <x v="0"/>
    <x v="1"/>
    <x v="9"/>
    <x v="9"/>
    <n v="10648.29"/>
    <n v="1"/>
  </r>
  <r>
    <x v="524"/>
    <x v="0"/>
    <s v="2023-2024"/>
    <x v="0"/>
    <x v="69"/>
    <x v="4"/>
    <x v="4"/>
    <n v="3199"/>
    <x v="0"/>
    <x v="6"/>
    <x v="1"/>
    <x v="1"/>
    <n v="10866.589999999998"/>
    <n v="1"/>
  </r>
  <r>
    <x v="691"/>
    <x v="2"/>
    <s v="2024-2025"/>
    <x v="0"/>
    <x v="28"/>
    <x v="1"/>
    <x v="1"/>
    <n v="2830"/>
    <x v="0"/>
    <x v="11"/>
    <x v="1"/>
    <x v="1"/>
    <n v="11753.830000000004"/>
    <n v="1"/>
  </r>
  <r>
    <x v="68"/>
    <x v="2"/>
    <s v="2024-2025"/>
    <x v="0"/>
    <x v="36"/>
    <x v="4"/>
    <x v="4"/>
    <n v="3148"/>
    <x v="0"/>
    <x v="6"/>
    <x v="1"/>
    <x v="1"/>
    <n v="11864.76"/>
    <n v="1"/>
  </r>
  <r>
    <x v="460"/>
    <x v="1"/>
    <s v="2022-2023"/>
    <x v="0"/>
    <x v="69"/>
    <x v="4"/>
    <x v="4"/>
    <n v="3199"/>
    <x v="0"/>
    <x v="6"/>
    <x v="1"/>
    <x v="1"/>
    <n v="12583.420000000004"/>
    <n v="1"/>
  </r>
  <r>
    <x v="148"/>
    <x v="1"/>
    <s v="2022-2023"/>
    <x v="0"/>
    <x v="43"/>
    <x v="1"/>
    <x v="1"/>
    <n v="2560"/>
    <x v="0"/>
    <x v="2"/>
    <x v="1"/>
    <x v="1"/>
    <n v="12653.07000000000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C65322-310D-454F-94E9-3BD8E015EFB2}" name="Totalsaleoverti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31"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Sum of Sales" fld="12" baseField="0" baseItem="0" numFmtId="164"/>
  </dataFields>
  <chartFormats count="6">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 chart="12" format="4" series="1">
      <pivotArea type="data" outline="0" fieldPosition="0">
        <references count="2">
          <reference field="4294967294" count="1" selected="0">
            <x v="0"/>
          </reference>
          <reference field="3" count="1" selected="0">
            <x v="0"/>
          </reference>
        </references>
      </pivotArea>
    </chartFormat>
    <chartFormat chart="1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F5C636-FA6D-424E-ABA7-B1FC93E80001}" name="Averasaleoverti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31"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Average of Sales" fld="12" subtotal="average" baseField="0" baseItem="0" numFmtId="164"/>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39831E-CA0D-EC48-8D86-ECFD18A77695}" name="Salesby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sortType="a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2"/>
        <item x="1"/>
        <item x="7"/>
        <item x="3"/>
        <item x="6"/>
        <item x="5"/>
        <item x="4"/>
        <item x="0"/>
        <item t="default"/>
      </items>
    </pivotField>
    <pivotField showAll="0"/>
    <pivotField showAll="0"/>
    <pivotField showAll="0"/>
    <pivotField axis="axisRow"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0"/>
  </rowFields>
  <rowItems count="11">
    <i>
      <x v="7"/>
    </i>
    <i>
      <x v="8"/>
    </i>
    <i>
      <x/>
    </i>
    <i>
      <x v="4"/>
    </i>
    <i>
      <x v="1"/>
    </i>
    <i>
      <x v="2"/>
    </i>
    <i>
      <x v="5"/>
    </i>
    <i>
      <x v="9"/>
    </i>
    <i>
      <x v="6"/>
    </i>
    <i>
      <x v="3"/>
    </i>
    <i t="grand">
      <x/>
    </i>
  </rowItems>
  <colFields count="1">
    <field x="3"/>
  </colFields>
  <colItems count="3">
    <i>
      <x/>
    </i>
    <i>
      <x v="1"/>
    </i>
    <i t="grand">
      <x/>
    </i>
  </colItems>
  <dataFields count="1">
    <dataField name="Sum of Sales" fld="12" baseField="0" baseItem="0" numFmtId="164"/>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16" format="4" series="1">
      <pivotArea type="data" outline="0" fieldPosition="0">
        <references count="2">
          <reference field="4294967294" count="1" selected="0">
            <x v="0"/>
          </reference>
          <reference field="3" count="1" selected="0">
            <x v="0"/>
          </reference>
        </references>
      </pivotArea>
    </chartFormat>
    <chartFormat chart="16" format="5" series="1">
      <pivotArea type="data" outline="0" fieldPosition="0">
        <references count="2">
          <reference field="4294967294" count="1" selected="0">
            <x v="0"/>
          </reference>
          <reference field="3" count="1" selected="0">
            <x v="1"/>
          </reference>
        </references>
      </pivotArea>
    </chartFormat>
    <chartFormat chart="18" format="4" series="1">
      <pivotArea type="data" outline="0" fieldPosition="0">
        <references count="2">
          <reference field="4294967294" count="1" selected="0">
            <x v="0"/>
          </reference>
          <reference field="3" count="1" selected="0">
            <x v="0"/>
          </reference>
        </references>
      </pivotArea>
    </chartFormat>
    <chartFormat chart="1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01EB9F-3004-614A-9C9F-1CA5B330ED69}" name="SalesbySuburb"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sortType="ascending">
      <items count="3">
        <item x="1"/>
        <item x="0"/>
        <item t="default"/>
      </items>
      <autoSortScope>
        <pivotArea dataOnly="0" outline="0" fieldPosition="0">
          <references count="1">
            <reference field="4294967294" count="1" selected="0">
              <x v="0"/>
            </reference>
          </references>
        </pivotArea>
      </autoSortScope>
    </pivotField>
    <pivotField axis="axisRow" showAll="0" measureFilter="1" sortType="descending">
      <items count="98">
        <item x="55"/>
        <item x="88"/>
        <item x="96"/>
        <item x="54"/>
        <item x="33"/>
        <item x="23"/>
        <item x="53"/>
        <item x="22"/>
        <item x="74"/>
        <item x="21"/>
        <item x="24"/>
        <item x="20"/>
        <item x="52"/>
        <item x="84"/>
        <item x="51"/>
        <item x="32"/>
        <item x="50"/>
        <item x="31"/>
        <item x="77"/>
        <item x="90"/>
        <item x="49"/>
        <item x="76"/>
        <item x="57"/>
        <item x="73"/>
        <item x="37"/>
        <item x="19"/>
        <item x="30"/>
        <item x="60"/>
        <item x="59"/>
        <item x="48"/>
        <item x="18"/>
        <item x="47"/>
        <item x="17"/>
        <item x="79"/>
        <item x="72"/>
        <item x="16"/>
        <item x="29"/>
        <item x="15"/>
        <item x="35"/>
        <item x="71"/>
        <item x="80"/>
        <item x="46"/>
        <item x="14"/>
        <item x="13"/>
        <item x="78"/>
        <item x="94"/>
        <item x="58"/>
        <item x="92"/>
        <item x="83"/>
        <item x="12"/>
        <item x="70"/>
        <item x="82"/>
        <item x="93"/>
        <item x="62"/>
        <item x="45"/>
        <item x="11"/>
        <item x="81"/>
        <item x="85"/>
        <item x="87"/>
        <item x="69"/>
        <item x="75"/>
        <item x="10"/>
        <item x="9"/>
        <item x="8"/>
        <item x="28"/>
        <item x="68"/>
        <item x="7"/>
        <item x="89"/>
        <item x="44"/>
        <item x="27"/>
        <item x="6"/>
        <item x="5"/>
        <item x="36"/>
        <item x="4"/>
        <item x="43"/>
        <item x="67"/>
        <item x="42"/>
        <item x="26"/>
        <item x="41"/>
        <item x="3"/>
        <item x="86"/>
        <item x="61"/>
        <item x="25"/>
        <item x="2"/>
        <item x="56"/>
        <item x="1"/>
        <item x="40"/>
        <item x="0"/>
        <item x="66"/>
        <item x="65"/>
        <item x="91"/>
        <item x="64"/>
        <item x="34"/>
        <item x="95"/>
        <item x="63"/>
        <item x="39"/>
        <item x="38"/>
        <item t="default"/>
      </items>
      <autoSortScope>
        <pivotArea dataOnly="0" outline="0" fieldPosition="0">
          <references count="1">
            <reference field="4294967294" count="1" selected="0">
              <x v="0"/>
            </reference>
          </references>
        </pivotArea>
      </autoSortScope>
    </pivotField>
    <pivotField showAll="0"/>
    <pivotField showAll="0">
      <items count="9">
        <item x="2"/>
        <item x="1"/>
        <item x="7"/>
        <item x="3"/>
        <item x="6"/>
        <item x="5"/>
        <item x="4"/>
        <item x="0"/>
        <item t="default"/>
      </items>
    </pivotField>
    <pivotField showAll="0"/>
    <pivotField showAll="0"/>
    <pivotField showAll="0"/>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4"/>
  </rowFields>
  <rowItems count="11">
    <i>
      <x v="59"/>
    </i>
    <i>
      <x v="74"/>
    </i>
    <i>
      <x v="72"/>
    </i>
    <i>
      <x v="6"/>
    </i>
    <i>
      <x v="95"/>
    </i>
    <i>
      <x v="94"/>
    </i>
    <i>
      <x v="64"/>
    </i>
    <i>
      <x v="86"/>
    </i>
    <i>
      <x v="91"/>
    </i>
    <i>
      <x v="73"/>
    </i>
    <i t="grand">
      <x/>
    </i>
  </rowItems>
  <colFields count="1">
    <field x="3"/>
  </colFields>
  <colItems count="3">
    <i>
      <x/>
    </i>
    <i>
      <x v="1"/>
    </i>
    <i t="grand">
      <x/>
    </i>
  </colItems>
  <dataFields count="1">
    <dataField name="Sum of Sales" fld="12" baseField="0" baseItem="0" numFmtId="164"/>
  </dataFields>
  <chartFormats count="1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 chart="11" format="10" series="1">
      <pivotArea type="data" outline="0" fieldPosition="0">
        <references count="2">
          <reference field="4294967294" count="1" selected="0">
            <x v="0"/>
          </reference>
          <reference field="3" count="1" selected="0">
            <x v="0"/>
          </reference>
        </references>
      </pivotArea>
    </chartFormat>
    <chartFormat chart="11" format="11" series="1">
      <pivotArea type="data" outline="0" fieldPosition="0">
        <references count="2">
          <reference field="4294967294" count="1" selected="0">
            <x v="0"/>
          </reference>
          <reference field="3" count="1" selected="0">
            <x v="1"/>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20" format="4" series="1">
      <pivotArea type="data" outline="0" fieldPosition="0">
        <references count="2">
          <reference field="4294967294" count="1" selected="0">
            <x v="0"/>
          </reference>
          <reference field="3" count="1" selected="0">
            <x v="0"/>
          </reference>
        </references>
      </pivotArea>
    </chartFormat>
    <chartFormat chart="20" format="5" series="1">
      <pivotArea type="data" outline="0" fieldPosition="0">
        <references count="2">
          <reference field="4294967294" count="1" selected="0">
            <x v="0"/>
          </reference>
          <reference field="3" count="1" selected="0">
            <x v="1"/>
          </reference>
        </references>
      </pivotArea>
    </chartFormat>
    <chartFormat chart="22" format="4" series="1">
      <pivotArea type="data" outline="0" fieldPosition="0">
        <references count="2">
          <reference field="4294967294" count="1" selected="0">
            <x v="0"/>
          </reference>
          <reference field="3" count="1" selected="0">
            <x v="0"/>
          </reference>
        </references>
      </pivotArea>
    </chartFormat>
    <chartFormat chart="2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C56070-41F9-794E-86FF-1BF497E0BE96}" name="SalesByTyp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6" firstHeaderRow="1" firstDataRow="1"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showAll="0" measureFilter="1" sortType="descending">
      <items count="98">
        <item x="55"/>
        <item x="88"/>
        <item x="96"/>
        <item x="54"/>
        <item x="33"/>
        <item x="23"/>
        <item x="53"/>
        <item x="22"/>
        <item x="74"/>
        <item x="21"/>
        <item x="24"/>
        <item x="20"/>
        <item x="52"/>
        <item x="84"/>
        <item x="51"/>
        <item x="32"/>
        <item x="50"/>
        <item x="31"/>
        <item x="77"/>
        <item x="90"/>
        <item x="49"/>
        <item x="76"/>
        <item x="57"/>
        <item x="73"/>
        <item x="37"/>
        <item x="19"/>
        <item x="30"/>
        <item x="60"/>
        <item x="59"/>
        <item x="48"/>
        <item x="18"/>
        <item x="47"/>
        <item x="17"/>
        <item x="79"/>
        <item x="72"/>
        <item x="16"/>
        <item x="29"/>
        <item x="15"/>
        <item x="35"/>
        <item x="71"/>
        <item x="80"/>
        <item x="46"/>
        <item x="14"/>
        <item x="13"/>
        <item x="78"/>
        <item x="94"/>
        <item x="58"/>
        <item x="92"/>
        <item x="83"/>
        <item x="12"/>
        <item x="70"/>
        <item x="82"/>
        <item x="93"/>
        <item x="62"/>
        <item x="45"/>
        <item x="11"/>
        <item x="81"/>
        <item x="85"/>
        <item x="87"/>
        <item x="69"/>
        <item x="75"/>
        <item x="10"/>
        <item x="9"/>
        <item x="8"/>
        <item x="28"/>
        <item x="68"/>
        <item x="7"/>
        <item x="89"/>
        <item x="44"/>
        <item x="27"/>
        <item x="6"/>
        <item x="5"/>
        <item x="36"/>
        <item x="4"/>
        <item x="43"/>
        <item x="67"/>
        <item x="42"/>
        <item x="26"/>
        <item x="41"/>
        <item x="3"/>
        <item x="86"/>
        <item x="61"/>
        <item x="25"/>
        <item x="2"/>
        <item x="56"/>
        <item x="1"/>
        <item x="40"/>
        <item x="0"/>
        <item x="66"/>
        <item x="65"/>
        <item x="91"/>
        <item x="64"/>
        <item x="34"/>
        <item x="95"/>
        <item x="63"/>
        <item x="39"/>
        <item x="38"/>
        <item t="default"/>
      </items>
      <autoSortScope>
        <pivotArea dataOnly="0" outline="0" fieldPosition="0">
          <references count="1">
            <reference field="4294967294" count="1" selected="0">
              <x v="0"/>
            </reference>
          </references>
        </pivotArea>
      </autoSortScope>
    </pivotField>
    <pivotField showAll="0"/>
    <pivotField showAll="0">
      <items count="9">
        <item x="2"/>
        <item x="1"/>
        <item x="7"/>
        <item x="3"/>
        <item x="6"/>
        <item x="5"/>
        <item x="4"/>
        <item x="0"/>
        <item t="default"/>
      </items>
    </pivotField>
    <pivotField showAll="0"/>
    <pivotField showAll="0"/>
    <pivotField showAll="0"/>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3"/>
  </rowFields>
  <rowItems count="3">
    <i>
      <x/>
    </i>
    <i>
      <x v="1"/>
    </i>
    <i t="grand">
      <x/>
    </i>
  </rowItems>
  <colItems count="1">
    <i/>
  </colItems>
  <dataFields count="1">
    <dataField name="Sum of Sales" fld="12" baseField="0" baseItem="0" numFmtId="164"/>
  </dataFields>
  <chartFormats count="2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 chart="11" format="10" series="1">
      <pivotArea type="data" outline="0" fieldPosition="0">
        <references count="2">
          <reference field="4294967294" count="1" selected="0">
            <x v="0"/>
          </reference>
          <reference field="3" count="1" selected="0">
            <x v="0"/>
          </reference>
        </references>
      </pivotArea>
    </chartFormat>
    <chartFormat chart="11" format="11" series="1">
      <pivotArea type="data" outline="0" fieldPosition="0">
        <references count="2">
          <reference field="4294967294" count="1" selected="0">
            <x v="0"/>
          </reference>
          <reference field="3" count="1" selected="0">
            <x v="1"/>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6" format="4" series="1">
      <pivotArea type="data" outline="0" fieldPosition="0">
        <references count="2">
          <reference field="4294967294" count="1" selected="0">
            <x v="0"/>
          </reference>
          <reference field="3" count="1" selected="0">
            <x v="0"/>
          </reference>
        </references>
      </pivotArea>
    </chartFormat>
    <chartFormat chart="16" format="5" series="1">
      <pivotArea type="data" outline="0" fieldPosition="0">
        <references count="2">
          <reference field="4294967294" count="1" selected="0">
            <x v="0"/>
          </reference>
          <reference field="3" count="1" selected="0">
            <x v="1"/>
          </reference>
        </references>
      </pivotArea>
    </chartFormat>
    <chartFormat chart="17" format="6" series="1">
      <pivotArea type="data" outline="0" fieldPosition="0">
        <references count="2">
          <reference field="4294967294" count="1" selected="0">
            <x v="0"/>
          </reference>
          <reference field="3" count="1" selected="0">
            <x v="0"/>
          </reference>
        </references>
      </pivotArea>
    </chartFormat>
    <chartFormat chart="17" format="7" series="1">
      <pivotArea type="data" outline="0" fieldPosition="0">
        <references count="2">
          <reference field="4294967294" count="1" selected="0">
            <x v="0"/>
          </reference>
          <reference field="3" count="1" selected="0">
            <x v="1"/>
          </reference>
        </references>
      </pivotArea>
    </chartFormat>
    <chartFormat chart="18" format="0" series="1">
      <pivotArea type="data" outline="0" fieldPosition="0">
        <references count="2">
          <reference field="4294967294" count="1" selected="0">
            <x v="0"/>
          </reference>
          <reference field="3" count="1" selected="0">
            <x v="0"/>
          </reference>
        </references>
      </pivotArea>
    </chartFormat>
    <chartFormat chart="18" format="1" series="1">
      <pivotArea type="data" outline="0" fieldPosition="0">
        <references count="2">
          <reference field="4294967294" count="1" selected="0">
            <x v="0"/>
          </reference>
          <reference field="3"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3" count="1" selected="0">
            <x v="0"/>
          </reference>
        </references>
      </pivotArea>
    </chartFormat>
    <chartFormat chart="25" format="8">
      <pivotArea type="data" outline="0" fieldPosition="0">
        <references count="2">
          <reference field="4294967294" count="1" selected="0">
            <x v="0"/>
          </reference>
          <reference field="3" count="1" selected="0">
            <x v="1"/>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3" count="1" selected="0">
            <x v="0"/>
          </reference>
        </references>
      </pivotArea>
    </chartFormat>
    <chartFormat chart="27" format="8">
      <pivotArea type="data" outline="0" fieldPosition="0">
        <references count="2">
          <reference field="4294967294" count="1" selected="0">
            <x v="0"/>
          </reference>
          <reference field="3" count="1" selected="0">
            <x v="1"/>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3" count="1" selected="0">
            <x v="0"/>
          </reference>
        </references>
      </pivotArea>
    </chartFormat>
    <chartFormat chart="29"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D78F3D-1919-FC4E-9BFC-276B0C89A15A}" name="SalesbyState"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0">
  <location ref="A3:C13" firstHeaderRow="1" firstDataRow="1" firstDataCol="2"/>
  <pivotFields count="17">
    <pivotField compact="0" numFmtId="14" outline="0"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extLst>
        <ext xmlns:x14="http://schemas.microsoft.com/office/spreadsheetml/2009/9/main" uri="{2946ED86-A175-432a-8AC1-64E0C546D7DE}">
          <x14:pivotField fillDownLabels="1"/>
        </ext>
      </extLst>
    </pivotField>
    <pivotField compact="0" numFmtId="1" outline="0" showAll="0">
      <items count="4">
        <item x="1"/>
        <item x="0"/>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sortType="ascending">
      <items count="3">
        <item x="1"/>
        <item x="0"/>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measureFilter="1" sortType="descending">
      <items count="98">
        <item x="55"/>
        <item x="88"/>
        <item x="96"/>
        <item x="54"/>
        <item x="33"/>
        <item x="23"/>
        <item x="53"/>
        <item x="22"/>
        <item x="74"/>
        <item x="21"/>
        <item x="24"/>
        <item x="20"/>
        <item x="52"/>
        <item x="84"/>
        <item x="51"/>
        <item x="32"/>
        <item x="50"/>
        <item x="31"/>
        <item x="77"/>
        <item x="90"/>
        <item x="49"/>
        <item x="76"/>
        <item x="57"/>
        <item x="73"/>
        <item x="37"/>
        <item x="19"/>
        <item x="30"/>
        <item x="60"/>
        <item x="59"/>
        <item x="48"/>
        <item x="18"/>
        <item x="47"/>
        <item x="17"/>
        <item x="79"/>
        <item x="72"/>
        <item x="16"/>
        <item x="29"/>
        <item x="15"/>
        <item x="35"/>
        <item x="71"/>
        <item x="80"/>
        <item x="46"/>
        <item x="14"/>
        <item x="13"/>
        <item x="78"/>
        <item x="94"/>
        <item x="58"/>
        <item x="92"/>
        <item x="83"/>
        <item x="12"/>
        <item x="70"/>
        <item x="82"/>
        <item x="93"/>
        <item x="62"/>
        <item x="45"/>
        <item x="11"/>
        <item x="81"/>
        <item x="85"/>
        <item x="87"/>
        <item x="69"/>
        <item x="75"/>
        <item x="10"/>
        <item x="9"/>
        <item x="8"/>
        <item x="28"/>
        <item x="68"/>
        <item x="7"/>
        <item x="89"/>
        <item x="44"/>
        <item x="27"/>
        <item x="6"/>
        <item x="5"/>
        <item x="36"/>
        <item x="4"/>
        <item x="43"/>
        <item x="67"/>
        <item x="42"/>
        <item x="26"/>
        <item x="41"/>
        <item x="3"/>
        <item x="86"/>
        <item x="61"/>
        <item x="25"/>
        <item x="2"/>
        <item x="56"/>
        <item x="1"/>
        <item x="40"/>
        <item x="0"/>
        <item x="66"/>
        <item x="65"/>
        <item x="91"/>
        <item x="64"/>
        <item x="34"/>
        <item x="95"/>
        <item x="63"/>
        <item x="39"/>
        <item x="38"/>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items count="9">
        <item x="2"/>
        <item x="1"/>
        <item x="7"/>
        <item x="3"/>
        <item x="6"/>
        <item x="5"/>
        <item x="4"/>
        <item x="0"/>
        <item t="default"/>
      </items>
      <extLst>
        <ext xmlns:x14="http://schemas.microsoft.com/office/spreadsheetml/2009/9/main" uri="{2946ED86-A175-432a-8AC1-64E0C546D7DE}">
          <x14:pivotField fillDownLabels="1"/>
        </ext>
      </extLst>
    </pivotField>
    <pivotField compact="0" outline="0" showAll="0">
      <items count="9">
        <item x="2"/>
        <item x="1"/>
        <item x="7"/>
        <item x="3"/>
        <item x="6"/>
        <item x="5"/>
        <item x="4"/>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6">
        <item sd="0" x="0"/>
        <item x="1"/>
        <item x="2"/>
        <item sd="0" x="3"/>
        <item sd="0" x="4"/>
        <item t="default"/>
      </items>
      <extLst>
        <ext xmlns:x14="http://schemas.microsoft.com/office/spreadsheetml/2009/9/main" uri="{2946ED86-A175-432a-8AC1-64E0C546D7DE}">
          <x14:pivotField fillDownLabels="1"/>
        </ext>
      </extLst>
    </pivotField>
  </pivotFields>
  <rowFields count="2">
    <field x="8"/>
    <field x="5"/>
  </rowFields>
  <rowItems count="10">
    <i>
      <x/>
      <x/>
    </i>
    <i r="1">
      <x v="1"/>
    </i>
    <i r="1">
      <x v="2"/>
    </i>
    <i r="1">
      <x v="3"/>
    </i>
    <i r="1">
      <x v="4"/>
    </i>
    <i r="1">
      <x v="5"/>
    </i>
    <i r="1">
      <x v="6"/>
    </i>
    <i r="1">
      <x v="7"/>
    </i>
    <i t="default">
      <x/>
    </i>
    <i t="grand">
      <x/>
    </i>
  </rowItems>
  <colItems count="1">
    <i/>
  </colItems>
  <dataFields count="1">
    <dataField name="Sum of Sales" fld="12" baseField="0" baseItem="0" numFmtId="164"/>
  </dataFields>
  <chartFormats count="5">
    <chartFormat chart="20" format="6"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71C7DA-6740-A449-9162-348B6850700A}" name="STATESPARKLIN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Y13" firstHeaderRow="1" firstDataRow="3" firstDataCol="1" rowPageCount="1" colPageCount="1"/>
  <pivotFields count="17">
    <pivotField numFmtId="14" showAll="0" defaultSubtota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numFmtId="1" showAll="0" defaultSubtotal="0">
      <items count="3">
        <item x="1"/>
        <item x="0"/>
        <item x="2"/>
      </items>
    </pivotField>
    <pivotField showAll="0" defaultSubtotal="0"/>
    <pivotField axis="axisPage"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x="1"/>
        <item x="2"/>
        <item sd="0" x="3"/>
        <item sd="0" x="4"/>
      </items>
    </pivotField>
  </pivotFields>
  <rowFields count="1">
    <field x="5"/>
  </rowFields>
  <rowItems count="8">
    <i>
      <x/>
    </i>
    <i>
      <x v="1"/>
    </i>
    <i>
      <x v="2"/>
    </i>
    <i>
      <x v="3"/>
    </i>
    <i>
      <x v="4"/>
    </i>
    <i>
      <x v="5"/>
    </i>
    <i>
      <x v="6"/>
    </i>
    <i>
      <x v="7"/>
    </i>
  </rowItems>
  <colFields count="2">
    <field x="16"/>
    <field x="14"/>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numFmtId="164"/>
  </dataFields>
  <chartFormats count="4">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54EFAB-66F1-C44E-B0F1-A72543347482}" name="SPARKLINESTOR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7:Y47" firstHeaderRow="1" firstDataRow="3" firstDataCol="1" rowPageCount="1" colPageCount="1"/>
  <pivotFields count="17">
    <pivotField numFmtId="14" showAll="0" defaultSubtota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numFmtId="1" showAll="0" defaultSubtotal="0">
      <items count="3">
        <item x="1"/>
        <item x="0"/>
        <item x="2"/>
      </items>
    </pivotField>
    <pivotField showAll="0" defaultSubtotal="0"/>
    <pivotField axis="axisPage" multipleItemSelectionAllowed="1"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x="1"/>
        <item x="2"/>
        <item sd="0" x="3"/>
        <item sd="0" x="4"/>
      </items>
    </pivotField>
  </pivotFields>
  <rowFields count="1">
    <field x="5"/>
  </rowFields>
  <rowItems count="8">
    <i>
      <x/>
    </i>
    <i>
      <x v="1"/>
    </i>
    <i>
      <x v="2"/>
    </i>
    <i>
      <x v="3"/>
    </i>
    <i>
      <x v="4"/>
    </i>
    <i>
      <x v="5"/>
    </i>
    <i>
      <x v="6"/>
    </i>
    <i>
      <x v="7"/>
    </i>
  </rowItems>
  <colFields count="2">
    <field x="16"/>
    <field x="14"/>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numFmtId="164"/>
  </dataFields>
  <chartFormats count="58">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 chart="11" format="6" series="1">
      <pivotArea type="data" outline="0" fieldPosition="0">
        <references count="2">
          <reference field="4294967294" count="1" selected="0">
            <x v="0"/>
          </reference>
          <reference field="3" count="1" selected="0">
            <x v="0"/>
          </reference>
        </references>
      </pivotArea>
    </chartFormat>
    <chartFormat chart="11" format="7" series="1">
      <pivotArea type="data" outline="0" fieldPosition="0">
        <references count="2">
          <reference field="4294967294" count="1" selected="0">
            <x v="0"/>
          </reference>
          <reference field="3" count="1" selected="0">
            <x v="1"/>
          </reference>
        </references>
      </pivotArea>
    </chartFormat>
    <chartFormat chart="11" format="8"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9" series="1">
      <pivotArea type="data" outline="0" fieldPosition="0">
        <references count="2">
          <reference field="4294967294" count="1" selected="0">
            <x v="0"/>
          </reference>
          <reference field="16" count="1" selected="0">
            <x v="2"/>
          </reference>
        </references>
      </pivotArea>
    </chartFormat>
    <chartFormat chart="11" format="10" series="1">
      <pivotArea type="data" outline="0" fieldPosition="0">
        <references count="2">
          <reference field="4294967294" count="1" selected="0">
            <x v="0"/>
          </reference>
          <reference field="16" count="1" selected="0">
            <x v="1"/>
          </reference>
        </references>
      </pivotArea>
    </chartFormat>
    <chartFormat chart="10" format="7" series="1">
      <pivotArea type="data" outline="0" fieldPosition="0">
        <references count="2">
          <reference field="4294967294" count="1" selected="0">
            <x v="0"/>
          </reference>
          <reference field="16" count="1" selected="0">
            <x v="2"/>
          </reference>
        </references>
      </pivotArea>
    </chartFormat>
    <chartFormat chart="10" format="8" series="1">
      <pivotArea type="data" outline="0" fieldPosition="0">
        <references count="2">
          <reference field="4294967294" count="1" selected="0">
            <x v="0"/>
          </reference>
          <reference field="16" count="1" selected="0">
            <x v="1"/>
          </reference>
        </references>
      </pivotArea>
    </chartFormat>
    <chartFormat chart="11" format="11" series="1">
      <pivotArea type="data" outline="0" fieldPosition="0">
        <references count="3">
          <reference field="4294967294" count="1" selected="0">
            <x v="0"/>
          </reference>
          <reference field="14" count="1" selected="0">
            <x v="3"/>
          </reference>
          <reference field="16" count="1" selected="0">
            <x v="1"/>
          </reference>
        </references>
      </pivotArea>
    </chartFormat>
    <chartFormat chart="11" format="12" series="1">
      <pivotArea type="data" outline="0" fieldPosition="0">
        <references count="3">
          <reference field="4294967294" count="1" selected="0">
            <x v="0"/>
          </reference>
          <reference field="14" count="1" selected="0">
            <x v="4"/>
          </reference>
          <reference field="16" count="1" selected="0">
            <x v="1"/>
          </reference>
        </references>
      </pivotArea>
    </chartFormat>
    <chartFormat chart="11" format="13" series="1">
      <pivotArea type="data" outline="0" fieldPosition="0">
        <references count="3">
          <reference field="4294967294" count="1" selected="0">
            <x v="0"/>
          </reference>
          <reference field="14" count="1" selected="0">
            <x v="5"/>
          </reference>
          <reference field="16" count="1" selected="0">
            <x v="1"/>
          </reference>
        </references>
      </pivotArea>
    </chartFormat>
    <chartFormat chart="11" format="14" series="1">
      <pivotArea type="data" outline="0" fieldPosition="0">
        <references count="3">
          <reference field="4294967294" count="1" selected="0">
            <x v="0"/>
          </reference>
          <reference field="14" count="1" selected="0">
            <x v="6"/>
          </reference>
          <reference field="16" count="1" selected="0">
            <x v="1"/>
          </reference>
        </references>
      </pivotArea>
    </chartFormat>
    <chartFormat chart="11" format="15" series="1">
      <pivotArea type="data" outline="0" fieldPosition="0">
        <references count="3">
          <reference field="4294967294" count="1" selected="0">
            <x v="0"/>
          </reference>
          <reference field="14" count="1" selected="0">
            <x v="7"/>
          </reference>
          <reference field="16" count="1" selected="0">
            <x v="1"/>
          </reference>
        </references>
      </pivotArea>
    </chartFormat>
    <chartFormat chart="11" format="16" series="1">
      <pivotArea type="data" outline="0" fieldPosition="0">
        <references count="3">
          <reference field="4294967294" count="1" selected="0">
            <x v="0"/>
          </reference>
          <reference field="14" count="1" selected="0">
            <x v="8"/>
          </reference>
          <reference field="16" count="1" selected="0">
            <x v="1"/>
          </reference>
        </references>
      </pivotArea>
    </chartFormat>
    <chartFormat chart="11" format="17" series="1">
      <pivotArea type="data" outline="0" fieldPosition="0">
        <references count="3">
          <reference field="4294967294" count="1" selected="0">
            <x v="0"/>
          </reference>
          <reference field="14" count="1" selected="0">
            <x v="9"/>
          </reference>
          <reference field="16" count="1" selected="0">
            <x v="1"/>
          </reference>
        </references>
      </pivotArea>
    </chartFormat>
    <chartFormat chart="11" format="18" series="1">
      <pivotArea type="data" outline="0" fieldPosition="0">
        <references count="3">
          <reference field="4294967294" count="1" selected="0">
            <x v="0"/>
          </reference>
          <reference field="14" count="1" selected="0">
            <x v="10"/>
          </reference>
          <reference field="16" count="1" selected="0">
            <x v="1"/>
          </reference>
        </references>
      </pivotArea>
    </chartFormat>
    <chartFormat chart="11" format="19" series="1">
      <pivotArea type="data" outline="0" fieldPosition="0">
        <references count="3">
          <reference field="4294967294" count="1" selected="0">
            <x v="0"/>
          </reference>
          <reference field="14" count="1" selected="0">
            <x v="11"/>
          </reference>
          <reference field="16" count="1" selected="0">
            <x v="1"/>
          </reference>
        </references>
      </pivotArea>
    </chartFormat>
    <chartFormat chart="11" format="20" series="1">
      <pivotArea type="data" outline="0" fieldPosition="0">
        <references count="3">
          <reference field="4294967294" count="1" selected="0">
            <x v="0"/>
          </reference>
          <reference field="14" count="1" selected="0">
            <x v="12"/>
          </reference>
          <reference field="16" count="1" selected="0">
            <x v="1"/>
          </reference>
        </references>
      </pivotArea>
    </chartFormat>
    <chartFormat chart="11" format="21" series="1">
      <pivotArea type="data" outline="0" fieldPosition="0">
        <references count="3">
          <reference field="4294967294" count="1" selected="0">
            <x v="0"/>
          </reference>
          <reference field="14" count="1" selected="0">
            <x v="1"/>
          </reference>
          <reference field="16" count="1" selected="0">
            <x v="2"/>
          </reference>
        </references>
      </pivotArea>
    </chartFormat>
    <chartFormat chart="11" format="22" series="1">
      <pivotArea type="data" outline="0" fieldPosition="0">
        <references count="3">
          <reference field="4294967294" count="1" selected="0">
            <x v="0"/>
          </reference>
          <reference field="14" count="1" selected="0">
            <x v="2"/>
          </reference>
          <reference field="16" count="1" selected="0">
            <x v="2"/>
          </reference>
        </references>
      </pivotArea>
    </chartFormat>
    <chartFormat chart="11" format="23" series="1">
      <pivotArea type="data" outline="0" fieldPosition="0">
        <references count="3">
          <reference field="4294967294" count="1" selected="0">
            <x v="0"/>
          </reference>
          <reference field="14" count="1" selected="0">
            <x v="3"/>
          </reference>
          <reference field="16" count="1" selected="0">
            <x v="2"/>
          </reference>
        </references>
      </pivotArea>
    </chartFormat>
    <chartFormat chart="11" format="24" series="1">
      <pivotArea type="data" outline="0" fieldPosition="0">
        <references count="3">
          <reference field="4294967294" count="1" selected="0">
            <x v="0"/>
          </reference>
          <reference field="14" count="1" selected="0">
            <x v="4"/>
          </reference>
          <reference field="16" count="1" selected="0">
            <x v="2"/>
          </reference>
        </references>
      </pivotArea>
    </chartFormat>
    <chartFormat chart="11" format="25" series="1">
      <pivotArea type="data" outline="0" fieldPosition="0">
        <references count="3">
          <reference field="4294967294" count="1" selected="0">
            <x v="0"/>
          </reference>
          <reference field="14" count="1" selected="0">
            <x v="5"/>
          </reference>
          <reference field="16" count="1" selected="0">
            <x v="2"/>
          </reference>
        </references>
      </pivotArea>
    </chartFormat>
    <chartFormat chart="11" format="26" series="1">
      <pivotArea type="data" outline="0" fieldPosition="0">
        <references count="3">
          <reference field="4294967294" count="1" selected="0">
            <x v="0"/>
          </reference>
          <reference field="14" count="1" selected="0">
            <x v="6"/>
          </reference>
          <reference field="16" count="1" selected="0">
            <x v="2"/>
          </reference>
        </references>
      </pivotArea>
    </chartFormat>
    <chartFormat chart="11" format="27" series="1">
      <pivotArea type="data" outline="0" fieldPosition="0">
        <references count="3">
          <reference field="4294967294" count="1" selected="0">
            <x v="0"/>
          </reference>
          <reference field="14" count="1" selected="0">
            <x v="7"/>
          </reference>
          <reference field="16" count="1" selected="0">
            <x v="2"/>
          </reference>
        </references>
      </pivotArea>
    </chartFormat>
    <chartFormat chart="11" format="28" series="1">
      <pivotArea type="data" outline="0" fieldPosition="0">
        <references count="3">
          <reference field="4294967294" count="1" selected="0">
            <x v="0"/>
          </reference>
          <reference field="14" count="1" selected="0">
            <x v="8"/>
          </reference>
          <reference field="16" count="1" selected="0">
            <x v="2"/>
          </reference>
        </references>
      </pivotArea>
    </chartFormat>
    <chartFormat chart="11" format="29" series="1">
      <pivotArea type="data" outline="0" fieldPosition="0">
        <references count="3">
          <reference field="4294967294" count="1" selected="0">
            <x v="0"/>
          </reference>
          <reference field="14" count="1" selected="0">
            <x v="9"/>
          </reference>
          <reference field="16" count="1" selected="0">
            <x v="2"/>
          </reference>
        </references>
      </pivotArea>
    </chartFormat>
    <chartFormat chart="11" format="30" series="1">
      <pivotArea type="data" outline="0" fieldPosition="0">
        <references count="3">
          <reference field="4294967294" count="1" selected="0">
            <x v="0"/>
          </reference>
          <reference field="14" count="1" selected="0">
            <x v="10"/>
          </reference>
          <reference field="16" count="1" selected="0">
            <x v="2"/>
          </reference>
        </references>
      </pivotArea>
    </chartFormat>
    <chartFormat chart="11" format="31" series="1">
      <pivotArea type="data" outline="0" fieldPosition="0">
        <references count="3">
          <reference field="4294967294" count="1" selected="0">
            <x v="0"/>
          </reference>
          <reference field="14" count="1" selected="0">
            <x v="11"/>
          </reference>
          <reference field="16" count="1" selected="0">
            <x v="2"/>
          </reference>
        </references>
      </pivotArea>
    </chartFormat>
    <chartFormat chart="11" format="32" series="1">
      <pivotArea type="data" outline="0" fieldPosition="0">
        <references count="3">
          <reference field="4294967294" count="1" selected="0">
            <x v="0"/>
          </reference>
          <reference field="14" count="1" selected="0">
            <x v="12"/>
          </reference>
          <reference field="16" count="1" selected="0">
            <x v="2"/>
          </reference>
        </references>
      </pivotArea>
    </chartFormat>
    <chartFormat chart="10" format="9" series="1">
      <pivotArea type="data" outline="0" fieldPosition="0">
        <references count="3">
          <reference field="4294967294" count="1" selected="0">
            <x v="0"/>
          </reference>
          <reference field="14" count="1" selected="0">
            <x v="3"/>
          </reference>
          <reference field="16" count="1" selected="0">
            <x v="1"/>
          </reference>
        </references>
      </pivotArea>
    </chartFormat>
    <chartFormat chart="10" format="10" series="1">
      <pivotArea type="data" outline="0" fieldPosition="0">
        <references count="3">
          <reference field="4294967294" count="1" selected="0">
            <x v="0"/>
          </reference>
          <reference field="14" count="1" selected="0">
            <x v="4"/>
          </reference>
          <reference field="16" count="1" selected="0">
            <x v="1"/>
          </reference>
        </references>
      </pivotArea>
    </chartFormat>
    <chartFormat chart="10" format="11" series="1">
      <pivotArea type="data" outline="0" fieldPosition="0">
        <references count="3">
          <reference field="4294967294" count="1" selected="0">
            <x v="0"/>
          </reference>
          <reference field="14" count="1" selected="0">
            <x v="5"/>
          </reference>
          <reference field="16" count="1" selected="0">
            <x v="1"/>
          </reference>
        </references>
      </pivotArea>
    </chartFormat>
    <chartFormat chart="10" format="12" series="1">
      <pivotArea type="data" outline="0" fieldPosition="0">
        <references count="3">
          <reference field="4294967294" count="1" selected="0">
            <x v="0"/>
          </reference>
          <reference field="14" count="1" selected="0">
            <x v="6"/>
          </reference>
          <reference field="16" count="1" selected="0">
            <x v="1"/>
          </reference>
        </references>
      </pivotArea>
    </chartFormat>
    <chartFormat chart="10" format="13" series="1">
      <pivotArea type="data" outline="0" fieldPosition="0">
        <references count="3">
          <reference field="4294967294" count="1" selected="0">
            <x v="0"/>
          </reference>
          <reference field="14" count="1" selected="0">
            <x v="7"/>
          </reference>
          <reference field="16" count="1" selected="0">
            <x v="1"/>
          </reference>
        </references>
      </pivotArea>
    </chartFormat>
    <chartFormat chart="10" format="14" series="1">
      <pivotArea type="data" outline="0" fieldPosition="0">
        <references count="3">
          <reference field="4294967294" count="1" selected="0">
            <x v="0"/>
          </reference>
          <reference field="14" count="1" selected="0">
            <x v="8"/>
          </reference>
          <reference field="16" count="1" selected="0">
            <x v="1"/>
          </reference>
        </references>
      </pivotArea>
    </chartFormat>
    <chartFormat chart="10" format="15" series="1">
      <pivotArea type="data" outline="0" fieldPosition="0">
        <references count="3">
          <reference field="4294967294" count="1" selected="0">
            <x v="0"/>
          </reference>
          <reference field="14" count="1" selected="0">
            <x v="9"/>
          </reference>
          <reference field="16" count="1" selected="0">
            <x v="1"/>
          </reference>
        </references>
      </pivotArea>
    </chartFormat>
    <chartFormat chart="10" format="16" series="1">
      <pivotArea type="data" outline="0" fieldPosition="0">
        <references count="3">
          <reference field="4294967294" count="1" selected="0">
            <x v="0"/>
          </reference>
          <reference field="14" count="1" selected="0">
            <x v="10"/>
          </reference>
          <reference field="16" count="1" selected="0">
            <x v="1"/>
          </reference>
        </references>
      </pivotArea>
    </chartFormat>
    <chartFormat chart="10" format="17" series="1">
      <pivotArea type="data" outline="0" fieldPosition="0">
        <references count="3">
          <reference field="4294967294" count="1" selected="0">
            <x v="0"/>
          </reference>
          <reference field="14" count="1" selected="0">
            <x v="11"/>
          </reference>
          <reference field="16" count="1" selected="0">
            <x v="1"/>
          </reference>
        </references>
      </pivotArea>
    </chartFormat>
    <chartFormat chart="10" format="18" series="1">
      <pivotArea type="data" outline="0" fieldPosition="0">
        <references count="3">
          <reference field="4294967294" count="1" selected="0">
            <x v="0"/>
          </reference>
          <reference field="14" count="1" selected="0">
            <x v="12"/>
          </reference>
          <reference field="16" count="1" selected="0">
            <x v="1"/>
          </reference>
        </references>
      </pivotArea>
    </chartFormat>
    <chartFormat chart="10" format="19" series="1">
      <pivotArea type="data" outline="0" fieldPosition="0">
        <references count="3">
          <reference field="4294967294" count="1" selected="0">
            <x v="0"/>
          </reference>
          <reference field="14" count="1" selected="0">
            <x v="1"/>
          </reference>
          <reference field="16" count="1" selected="0">
            <x v="2"/>
          </reference>
        </references>
      </pivotArea>
    </chartFormat>
    <chartFormat chart="10" format="20" series="1">
      <pivotArea type="data" outline="0" fieldPosition="0">
        <references count="3">
          <reference field="4294967294" count="1" selected="0">
            <x v="0"/>
          </reference>
          <reference field="14" count="1" selected="0">
            <x v="2"/>
          </reference>
          <reference field="16" count="1" selected="0">
            <x v="2"/>
          </reference>
        </references>
      </pivotArea>
    </chartFormat>
    <chartFormat chart="10" format="21" series="1">
      <pivotArea type="data" outline="0" fieldPosition="0">
        <references count="3">
          <reference field="4294967294" count="1" selected="0">
            <x v="0"/>
          </reference>
          <reference field="14" count="1" selected="0">
            <x v="3"/>
          </reference>
          <reference field="16" count="1" selected="0">
            <x v="2"/>
          </reference>
        </references>
      </pivotArea>
    </chartFormat>
    <chartFormat chart="10" format="22" series="1">
      <pivotArea type="data" outline="0" fieldPosition="0">
        <references count="3">
          <reference field="4294967294" count="1" selected="0">
            <x v="0"/>
          </reference>
          <reference field="14" count="1" selected="0">
            <x v="4"/>
          </reference>
          <reference field="16" count="1" selected="0">
            <x v="2"/>
          </reference>
        </references>
      </pivotArea>
    </chartFormat>
    <chartFormat chart="10" format="23" series="1">
      <pivotArea type="data" outline="0" fieldPosition="0">
        <references count="3">
          <reference field="4294967294" count="1" selected="0">
            <x v="0"/>
          </reference>
          <reference field="14" count="1" selected="0">
            <x v="5"/>
          </reference>
          <reference field="16" count="1" selected="0">
            <x v="2"/>
          </reference>
        </references>
      </pivotArea>
    </chartFormat>
    <chartFormat chart="10" format="24" series="1">
      <pivotArea type="data" outline="0" fieldPosition="0">
        <references count="3">
          <reference field="4294967294" count="1" selected="0">
            <x v="0"/>
          </reference>
          <reference field="14" count="1" selected="0">
            <x v="6"/>
          </reference>
          <reference field="16" count="1" selected="0">
            <x v="2"/>
          </reference>
        </references>
      </pivotArea>
    </chartFormat>
    <chartFormat chart="10" format="25" series="1">
      <pivotArea type="data" outline="0" fieldPosition="0">
        <references count="3">
          <reference field="4294967294" count="1" selected="0">
            <x v="0"/>
          </reference>
          <reference field="14" count="1" selected="0">
            <x v="7"/>
          </reference>
          <reference field="16" count="1" selected="0">
            <x v="2"/>
          </reference>
        </references>
      </pivotArea>
    </chartFormat>
    <chartFormat chart="10" format="26" series="1">
      <pivotArea type="data" outline="0" fieldPosition="0">
        <references count="3">
          <reference field="4294967294" count="1" selected="0">
            <x v="0"/>
          </reference>
          <reference field="14" count="1" selected="0">
            <x v="8"/>
          </reference>
          <reference field="16" count="1" selected="0">
            <x v="2"/>
          </reference>
        </references>
      </pivotArea>
    </chartFormat>
    <chartFormat chart="10" format="27" series="1">
      <pivotArea type="data" outline="0" fieldPosition="0">
        <references count="3">
          <reference field="4294967294" count="1" selected="0">
            <x v="0"/>
          </reference>
          <reference field="14" count="1" selected="0">
            <x v="9"/>
          </reference>
          <reference field="16" count="1" selected="0">
            <x v="2"/>
          </reference>
        </references>
      </pivotArea>
    </chartFormat>
    <chartFormat chart="10" format="28" series="1">
      <pivotArea type="data" outline="0" fieldPosition="0">
        <references count="3">
          <reference field="4294967294" count="1" selected="0">
            <x v="0"/>
          </reference>
          <reference field="14" count="1" selected="0">
            <x v="10"/>
          </reference>
          <reference field="16" count="1" selected="0">
            <x v="2"/>
          </reference>
        </references>
      </pivotArea>
    </chartFormat>
    <chartFormat chart="10" format="29" series="1">
      <pivotArea type="data" outline="0" fieldPosition="0">
        <references count="3">
          <reference field="4294967294" count="1" selected="0">
            <x v="0"/>
          </reference>
          <reference field="14" count="1" selected="0">
            <x v="11"/>
          </reference>
          <reference field="16" count="1" selected="0">
            <x v="2"/>
          </reference>
        </references>
      </pivotArea>
    </chartFormat>
    <chartFormat chart="10" format="30" series="1">
      <pivotArea type="data" outline="0" fieldPosition="0">
        <references count="3">
          <reference field="4294967294" count="1" selected="0">
            <x v="0"/>
          </reference>
          <reference field="14" count="1" selected="0">
            <x v="1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A43EE3-325D-2948-A686-DF5325A9F5F9}" name="SPARKLINEONLIN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0:Y30" firstHeaderRow="1" firstDataRow="3" firstDataCol="1" rowPageCount="1" colPageCount="1"/>
  <pivotFields count="17">
    <pivotField numFmtId="14" showAll="0" defaultSubtota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numFmtId="1" showAll="0" defaultSubtotal="0">
      <items count="3">
        <item x="1"/>
        <item x="0"/>
        <item x="2"/>
      </items>
    </pivotField>
    <pivotField showAll="0" defaultSubtotal="0"/>
    <pivotField axis="axisPage" multipleItemSelectionAllowed="1"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x="1"/>
        <item x="2"/>
        <item sd="0" x="3"/>
        <item sd="0" x="4"/>
      </items>
    </pivotField>
  </pivotFields>
  <rowFields count="1">
    <field x="5"/>
  </rowFields>
  <rowItems count="8">
    <i>
      <x/>
    </i>
    <i>
      <x v="1"/>
    </i>
    <i>
      <x v="2"/>
    </i>
    <i>
      <x v="3"/>
    </i>
    <i>
      <x v="4"/>
    </i>
    <i>
      <x v="5"/>
    </i>
    <i>
      <x v="6"/>
    </i>
    <i>
      <x v="7"/>
    </i>
  </rowItems>
  <colFields count="2">
    <field x="16"/>
    <field x="14"/>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numFmtId="164"/>
  </dataFields>
  <chartFormats count="58">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 chart="11" format="6" series="1">
      <pivotArea type="data" outline="0" fieldPosition="0">
        <references count="2">
          <reference field="4294967294" count="1" selected="0">
            <x v="0"/>
          </reference>
          <reference field="3" count="1" selected="0">
            <x v="0"/>
          </reference>
        </references>
      </pivotArea>
    </chartFormat>
    <chartFormat chart="11" format="7" series="1">
      <pivotArea type="data" outline="0" fieldPosition="0">
        <references count="2">
          <reference field="4294967294" count="1" selected="0">
            <x v="0"/>
          </reference>
          <reference field="3" count="1" selected="0">
            <x v="1"/>
          </reference>
        </references>
      </pivotArea>
    </chartFormat>
    <chartFormat chart="11" format="8"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9" series="1">
      <pivotArea type="data" outline="0" fieldPosition="0">
        <references count="2">
          <reference field="4294967294" count="1" selected="0">
            <x v="0"/>
          </reference>
          <reference field="16" count="1" selected="0">
            <x v="2"/>
          </reference>
        </references>
      </pivotArea>
    </chartFormat>
    <chartFormat chart="11" format="10" series="1">
      <pivotArea type="data" outline="0" fieldPosition="0">
        <references count="2">
          <reference field="4294967294" count="1" selected="0">
            <x v="0"/>
          </reference>
          <reference field="16" count="1" selected="0">
            <x v="1"/>
          </reference>
        </references>
      </pivotArea>
    </chartFormat>
    <chartFormat chart="10" format="7" series="1">
      <pivotArea type="data" outline="0" fieldPosition="0">
        <references count="2">
          <reference field="4294967294" count="1" selected="0">
            <x v="0"/>
          </reference>
          <reference field="16" count="1" selected="0">
            <x v="2"/>
          </reference>
        </references>
      </pivotArea>
    </chartFormat>
    <chartFormat chart="10" format="8" series="1">
      <pivotArea type="data" outline="0" fieldPosition="0">
        <references count="2">
          <reference field="4294967294" count="1" selected="0">
            <x v="0"/>
          </reference>
          <reference field="16" count="1" selected="0">
            <x v="1"/>
          </reference>
        </references>
      </pivotArea>
    </chartFormat>
    <chartFormat chart="11" format="11" series="1">
      <pivotArea type="data" outline="0" fieldPosition="0">
        <references count="3">
          <reference field="4294967294" count="1" selected="0">
            <x v="0"/>
          </reference>
          <reference field="14" count="1" selected="0">
            <x v="3"/>
          </reference>
          <reference field="16" count="1" selected="0">
            <x v="1"/>
          </reference>
        </references>
      </pivotArea>
    </chartFormat>
    <chartFormat chart="11" format="12" series="1">
      <pivotArea type="data" outline="0" fieldPosition="0">
        <references count="3">
          <reference field="4294967294" count="1" selected="0">
            <x v="0"/>
          </reference>
          <reference field="14" count="1" selected="0">
            <x v="4"/>
          </reference>
          <reference field="16" count="1" selected="0">
            <x v="1"/>
          </reference>
        </references>
      </pivotArea>
    </chartFormat>
    <chartFormat chart="11" format="13" series="1">
      <pivotArea type="data" outline="0" fieldPosition="0">
        <references count="3">
          <reference field="4294967294" count="1" selected="0">
            <x v="0"/>
          </reference>
          <reference field="14" count="1" selected="0">
            <x v="5"/>
          </reference>
          <reference field="16" count="1" selected="0">
            <x v="1"/>
          </reference>
        </references>
      </pivotArea>
    </chartFormat>
    <chartFormat chart="11" format="14" series="1">
      <pivotArea type="data" outline="0" fieldPosition="0">
        <references count="3">
          <reference field="4294967294" count="1" selected="0">
            <x v="0"/>
          </reference>
          <reference field="14" count="1" selected="0">
            <x v="6"/>
          </reference>
          <reference field="16" count="1" selected="0">
            <x v="1"/>
          </reference>
        </references>
      </pivotArea>
    </chartFormat>
    <chartFormat chart="11" format="15" series="1">
      <pivotArea type="data" outline="0" fieldPosition="0">
        <references count="3">
          <reference field="4294967294" count="1" selected="0">
            <x v="0"/>
          </reference>
          <reference field="14" count="1" selected="0">
            <x v="7"/>
          </reference>
          <reference field="16" count="1" selected="0">
            <x v="1"/>
          </reference>
        </references>
      </pivotArea>
    </chartFormat>
    <chartFormat chart="11" format="16" series="1">
      <pivotArea type="data" outline="0" fieldPosition="0">
        <references count="3">
          <reference field="4294967294" count="1" selected="0">
            <x v="0"/>
          </reference>
          <reference field="14" count="1" selected="0">
            <x v="8"/>
          </reference>
          <reference field="16" count="1" selected="0">
            <x v="1"/>
          </reference>
        </references>
      </pivotArea>
    </chartFormat>
    <chartFormat chart="11" format="17" series="1">
      <pivotArea type="data" outline="0" fieldPosition="0">
        <references count="3">
          <reference field="4294967294" count="1" selected="0">
            <x v="0"/>
          </reference>
          <reference field="14" count="1" selected="0">
            <x v="9"/>
          </reference>
          <reference field="16" count="1" selected="0">
            <x v="1"/>
          </reference>
        </references>
      </pivotArea>
    </chartFormat>
    <chartFormat chart="11" format="18" series="1">
      <pivotArea type="data" outline="0" fieldPosition="0">
        <references count="3">
          <reference field="4294967294" count="1" selected="0">
            <x v="0"/>
          </reference>
          <reference field="14" count="1" selected="0">
            <x v="10"/>
          </reference>
          <reference field="16" count="1" selected="0">
            <x v="1"/>
          </reference>
        </references>
      </pivotArea>
    </chartFormat>
    <chartFormat chart="11" format="19" series="1">
      <pivotArea type="data" outline="0" fieldPosition="0">
        <references count="3">
          <reference field="4294967294" count="1" selected="0">
            <x v="0"/>
          </reference>
          <reference field="14" count="1" selected="0">
            <x v="11"/>
          </reference>
          <reference field="16" count="1" selected="0">
            <x v="1"/>
          </reference>
        </references>
      </pivotArea>
    </chartFormat>
    <chartFormat chart="11" format="20" series="1">
      <pivotArea type="data" outline="0" fieldPosition="0">
        <references count="3">
          <reference field="4294967294" count="1" selected="0">
            <x v="0"/>
          </reference>
          <reference field="14" count="1" selected="0">
            <x v="12"/>
          </reference>
          <reference field="16" count="1" selected="0">
            <x v="1"/>
          </reference>
        </references>
      </pivotArea>
    </chartFormat>
    <chartFormat chart="11" format="21" series="1">
      <pivotArea type="data" outline="0" fieldPosition="0">
        <references count="3">
          <reference field="4294967294" count="1" selected="0">
            <x v="0"/>
          </reference>
          <reference field="14" count="1" selected="0">
            <x v="1"/>
          </reference>
          <reference field="16" count="1" selected="0">
            <x v="2"/>
          </reference>
        </references>
      </pivotArea>
    </chartFormat>
    <chartFormat chart="11" format="22" series="1">
      <pivotArea type="data" outline="0" fieldPosition="0">
        <references count="3">
          <reference field="4294967294" count="1" selected="0">
            <x v="0"/>
          </reference>
          <reference field="14" count="1" selected="0">
            <x v="2"/>
          </reference>
          <reference field="16" count="1" selected="0">
            <x v="2"/>
          </reference>
        </references>
      </pivotArea>
    </chartFormat>
    <chartFormat chart="11" format="23" series="1">
      <pivotArea type="data" outline="0" fieldPosition="0">
        <references count="3">
          <reference field="4294967294" count="1" selected="0">
            <x v="0"/>
          </reference>
          <reference field="14" count="1" selected="0">
            <x v="3"/>
          </reference>
          <reference field="16" count="1" selected="0">
            <x v="2"/>
          </reference>
        </references>
      </pivotArea>
    </chartFormat>
    <chartFormat chart="11" format="24" series="1">
      <pivotArea type="data" outline="0" fieldPosition="0">
        <references count="3">
          <reference field="4294967294" count="1" selected="0">
            <x v="0"/>
          </reference>
          <reference field="14" count="1" selected="0">
            <x v="4"/>
          </reference>
          <reference field="16" count="1" selected="0">
            <x v="2"/>
          </reference>
        </references>
      </pivotArea>
    </chartFormat>
    <chartFormat chart="11" format="25" series="1">
      <pivotArea type="data" outline="0" fieldPosition="0">
        <references count="3">
          <reference field="4294967294" count="1" selected="0">
            <x v="0"/>
          </reference>
          <reference field="14" count="1" selected="0">
            <x v="5"/>
          </reference>
          <reference field="16" count="1" selected="0">
            <x v="2"/>
          </reference>
        </references>
      </pivotArea>
    </chartFormat>
    <chartFormat chart="11" format="26" series="1">
      <pivotArea type="data" outline="0" fieldPosition="0">
        <references count="3">
          <reference field="4294967294" count="1" selected="0">
            <x v="0"/>
          </reference>
          <reference field="14" count="1" selected="0">
            <x v="6"/>
          </reference>
          <reference field="16" count="1" selected="0">
            <x v="2"/>
          </reference>
        </references>
      </pivotArea>
    </chartFormat>
    <chartFormat chart="11" format="27" series="1">
      <pivotArea type="data" outline="0" fieldPosition="0">
        <references count="3">
          <reference field="4294967294" count="1" selected="0">
            <x v="0"/>
          </reference>
          <reference field="14" count="1" selected="0">
            <x v="7"/>
          </reference>
          <reference field="16" count="1" selected="0">
            <x v="2"/>
          </reference>
        </references>
      </pivotArea>
    </chartFormat>
    <chartFormat chart="11" format="28" series="1">
      <pivotArea type="data" outline="0" fieldPosition="0">
        <references count="3">
          <reference field="4294967294" count="1" selected="0">
            <x v="0"/>
          </reference>
          <reference field="14" count="1" selected="0">
            <x v="8"/>
          </reference>
          <reference field="16" count="1" selected="0">
            <x v="2"/>
          </reference>
        </references>
      </pivotArea>
    </chartFormat>
    <chartFormat chart="11" format="29" series="1">
      <pivotArea type="data" outline="0" fieldPosition="0">
        <references count="3">
          <reference field="4294967294" count="1" selected="0">
            <x v="0"/>
          </reference>
          <reference field="14" count="1" selected="0">
            <x v="9"/>
          </reference>
          <reference field="16" count="1" selected="0">
            <x v="2"/>
          </reference>
        </references>
      </pivotArea>
    </chartFormat>
    <chartFormat chart="11" format="30" series="1">
      <pivotArea type="data" outline="0" fieldPosition="0">
        <references count="3">
          <reference field="4294967294" count="1" selected="0">
            <x v="0"/>
          </reference>
          <reference field="14" count="1" selected="0">
            <x v="10"/>
          </reference>
          <reference field="16" count="1" selected="0">
            <x v="2"/>
          </reference>
        </references>
      </pivotArea>
    </chartFormat>
    <chartFormat chart="11" format="31" series="1">
      <pivotArea type="data" outline="0" fieldPosition="0">
        <references count="3">
          <reference field="4294967294" count="1" selected="0">
            <x v="0"/>
          </reference>
          <reference field="14" count="1" selected="0">
            <x v="11"/>
          </reference>
          <reference field="16" count="1" selected="0">
            <x v="2"/>
          </reference>
        </references>
      </pivotArea>
    </chartFormat>
    <chartFormat chart="11" format="32" series="1">
      <pivotArea type="data" outline="0" fieldPosition="0">
        <references count="3">
          <reference field="4294967294" count="1" selected="0">
            <x v="0"/>
          </reference>
          <reference field="14" count="1" selected="0">
            <x v="12"/>
          </reference>
          <reference field="16" count="1" selected="0">
            <x v="2"/>
          </reference>
        </references>
      </pivotArea>
    </chartFormat>
    <chartFormat chart="10" format="9" series="1">
      <pivotArea type="data" outline="0" fieldPosition="0">
        <references count="3">
          <reference field="4294967294" count="1" selected="0">
            <x v="0"/>
          </reference>
          <reference field="14" count="1" selected="0">
            <x v="3"/>
          </reference>
          <reference field="16" count="1" selected="0">
            <x v="1"/>
          </reference>
        </references>
      </pivotArea>
    </chartFormat>
    <chartFormat chart="10" format="10" series="1">
      <pivotArea type="data" outline="0" fieldPosition="0">
        <references count="3">
          <reference field="4294967294" count="1" selected="0">
            <x v="0"/>
          </reference>
          <reference field="14" count="1" selected="0">
            <x v="4"/>
          </reference>
          <reference field="16" count="1" selected="0">
            <x v="1"/>
          </reference>
        </references>
      </pivotArea>
    </chartFormat>
    <chartFormat chart="10" format="11" series="1">
      <pivotArea type="data" outline="0" fieldPosition="0">
        <references count="3">
          <reference field="4294967294" count="1" selected="0">
            <x v="0"/>
          </reference>
          <reference field="14" count="1" selected="0">
            <x v="5"/>
          </reference>
          <reference field="16" count="1" selected="0">
            <x v="1"/>
          </reference>
        </references>
      </pivotArea>
    </chartFormat>
    <chartFormat chart="10" format="12" series="1">
      <pivotArea type="data" outline="0" fieldPosition="0">
        <references count="3">
          <reference field="4294967294" count="1" selected="0">
            <x v="0"/>
          </reference>
          <reference field="14" count="1" selected="0">
            <x v="6"/>
          </reference>
          <reference field="16" count="1" selected="0">
            <x v="1"/>
          </reference>
        </references>
      </pivotArea>
    </chartFormat>
    <chartFormat chart="10" format="13" series="1">
      <pivotArea type="data" outline="0" fieldPosition="0">
        <references count="3">
          <reference field="4294967294" count="1" selected="0">
            <x v="0"/>
          </reference>
          <reference field="14" count="1" selected="0">
            <x v="7"/>
          </reference>
          <reference field="16" count="1" selected="0">
            <x v="1"/>
          </reference>
        </references>
      </pivotArea>
    </chartFormat>
    <chartFormat chart="10" format="14" series="1">
      <pivotArea type="data" outline="0" fieldPosition="0">
        <references count="3">
          <reference field="4294967294" count="1" selected="0">
            <x v="0"/>
          </reference>
          <reference field="14" count="1" selected="0">
            <x v="8"/>
          </reference>
          <reference field="16" count="1" selected="0">
            <x v="1"/>
          </reference>
        </references>
      </pivotArea>
    </chartFormat>
    <chartFormat chart="10" format="15" series="1">
      <pivotArea type="data" outline="0" fieldPosition="0">
        <references count="3">
          <reference field="4294967294" count="1" selected="0">
            <x v="0"/>
          </reference>
          <reference field="14" count="1" selected="0">
            <x v="9"/>
          </reference>
          <reference field="16" count="1" selected="0">
            <x v="1"/>
          </reference>
        </references>
      </pivotArea>
    </chartFormat>
    <chartFormat chart="10" format="16" series="1">
      <pivotArea type="data" outline="0" fieldPosition="0">
        <references count="3">
          <reference field="4294967294" count="1" selected="0">
            <x v="0"/>
          </reference>
          <reference field="14" count="1" selected="0">
            <x v="10"/>
          </reference>
          <reference field="16" count="1" selected="0">
            <x v="1"/>
          </reference>
        </references>
      </pivotArea>
    </chartFormat>
    <chartFormat chart="10" format="17" series="1">
      <pivotArea type="data" outline="0" fieldPosition="0">
        <references count="3">
          <reference field="4294967294" count="1" selected="0">
            <x v="0"/>
          </reference>
          <reference field="14" count="1" selected="0">
            <x v="11"/>
          </reference>
          <reference field="16" count="1" selected="0">
            <x v="1"/>
          </reference>
        </references>
      </pivotArea>
    </chartFormat>
    <chartFormat chart="10" format="18" series="1">
      <pivotArea type="data" outline="0" fieldPosition="0">
        <references count="3">
          <reference field="4294967294" count="1" selected="0">
            <x v="0"/>
          </reference>
          <reference field="14" count="1" selected="0">
            <x v="12"/>
          </reference>
          <reference field="16" count="1" selected="0">
            <x v="1"/>
          </reference>
        </references>
      </pivotArea>
    </chartFormat>
    <chartFormat chart="10" format="19" series="1">
      <pivotArea type="data" outline="0" fieldPosition="0">
        <references count="3">
          <reference field="4294967294" count="1" selected="0">
            <x v="0"/>
          </reference>
          <reference field="14" count="1" selected="0">
            <x v="1"/>
          </reference>
          <reference field="16" count="1" selected="0">
            <x v="2"/>
          </reference>
        </references>
      </pivotArea>
    </chartFormat>
    <chartFormat chart="10" format="20" series="1">
      <pivotArea type="data" outline="0" fieldPosition="0">
        <references count="3">
          <reference field="4294967294" count="1" selected="0">
            <x v="0"/>
          </reference>
          <reference field="14" count="1" selected="0">
            <x v="2"/>
          </reference>
          <reference field="16" count="1" selected="0">
            <x v="2"/>
          </reference>
        </references>
      </pivotArea>
    </chartFormat>
    <chartFormat chart="10" format="21" series="1">
      <pivotArea type="data" outline="0" fieldPosition="0">
        <references count="3">
          <reference field="4294967294" count="1" selected="0">
            <x v="0"/>
          </reference>
          <reference field="14" count="1" selected="0">
            <x v="3"/>
          </reference>
          <reference field="16" count="1" selected="0">
            <x v="2"/>
          </reference>
        </references>
      </pivotArea>
    </chartFormat>
    <chartFormat chart="10" format="22" series="1">
      <pivotArea type="data" outline="0" fieldPosition="0">
        <references count="3">
          <reference field="4294967294" count="1" selected="0">
            <x v="0"/>
          </reference>
          <reference field="14" count="1" selected="0">
            <x v="4"/>
          </reference>
          <reference field="16" count="1" selected="0">
            <x v="2"/>
          </reference>
        </references>
      </pivotArea>
    </chartFormat>
    <chartFormat chart="10" format="23" series="1">
      <pivotArea type="data" outline="0" fieldPosition="0">
        <references count="3">
          <reference field="4294967294" count="1" selected="0">
            <x v="0"/>
          </reference>
          <reference field="14" count="1" selected="0">
            <x v="5"/>
          </reference>
          <reference field="16" count="1" selected="0">
            <x v="2"/>
          </reference>
        </references>
      </pivotArea>
    </chartFormat>
    <chartFormat chart="10" format="24" series="1">
      <pivotArea type="data" outline="0" fieldPosition="0">
        <references count="3">
          <reference field="4294967294" count="1" selected="0">
            <x v="0"/>
          </reference>
          <reference field="14" count="1" selected="0">
            <x v="6"/>
          </reference>
          <reference field="16" count="1" selected="0">
            <x v="2"/>
          </reference>
        </references>
      </pivotArea>
    </chartFormat>
    <chartFormat chart="10" format="25" series="1">
      <pivotArea type="data" outline="0" fieldPosition="0">
        <references count="3">
          <reference field="4294967294" count="1" selected="0">
            <x v="0"/>
          </reference>
          <reference field="14" count="1" selected="0">
            <x v="7"/>
          </reference>
          <reference field="16" count="1" selected="0">
            <x v="2"/>
          </reference>
        </references>
      </pivotArea>
    </chartFormat>
    <chartFormat chart="10" format="26" series="1">
      <pivotArea type="data" outline="0" fieldPosition="0">
        <references count="3">
          <reference field="4294967294" count="1" selected="0">
            <x v="0"/>
          </reference>
          <reference field="14" count="1" selected="0">
            <x v="8"/>
          </reference>
          <reference field="16" count="1" selected="0">
            <x v="2"/>
          </reference>
        </references>
      </pivotArea>
    </chartFormat>
    <chartFormat chart="10" format="27" series="1">
      <pivotArea type="data" outline="0" fieldPosition="0">
        <references count="3">
          <reference field="4294967294" count="1" selected="0">
            <x v="0"/>
          </reference>
          <reference field="14" count="1" selected="0">
            <x v="9"/>
          </reference>
          <reference field="16" count="1" selected="0">
            <x v="2"/>
          </reference>
        </references>
      </pivotArea>
    </chartFormat>
    <chartFormat chart="10" format="28" series="1">
      <pivotArea type="data" outline="0" fieldPosition="0">
        <references count="3">
          <reference field="4294967294" count="1" selected="0">
            <x v="0"/>
          </reference>
          <reference field="14" count="1" selected="0">
            <x v="10"/>
          </reference>
          <reference field="16" count="1" selected="0">
            <x v="2"/>
          </reference>
        </references>
      </pivotArea>
    </chartFormat>
    <chartFormat chart="10" format="29" series="1">
      <pivotArea type="data" outline="0" fieldPosition="0">
        <references count="3">
          <reference field="4294967294" count="1" selected="0">
            <x v="0"/>
          </reference>
          <reference field="14" count="1" selected="0">
            <x v="11"/>
          </reference>
          <reference field="16" count="1" selected="0">
            <x v="2"/>
          </reference>
        </references>
      </pivotArea>
    </chartFormat>
    <chartFormat chart="10" format="30" series="1">
      <pivotArea type="data" outline="0" fieldPosition="0">
        <references count="3">
          <reference field="4294967294" count="1" selected="0">
            <x v="0"/>
          </reference>
          <reference field="14" count="1" selected="0">
            <x v="1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96DFF7-070F-0C47-B794-470278B453E7}" name="SalesByMANAG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sortType="ascending">
      <items count="3">
        <item x="1"/>
        <item x="0"/>
        <item t="default"/>
      </items>
      <autoSortScope>
        <pivotArea dataOnly="0" outline="0" fieldPosition="0">
          <references count="1">
            <reference field="4294967294" count="1" selected="0">
              <x v="0"/>
            </reference>
          </references>
        </pivotArea>
      </autoSortScope>
    </pivotField>
    <pivotField showAll="0" measureFilter="1" sortType="descending">
      <items count="98">
        <item x="55"/>
        <item x="88"/>
        <item x="96"/>
        <item x="54"/>
        <item x="33"/>
        <item x="23"/>
        <item x="53"/>
        <item x="22"/>
        <item x="74"/>
        <item x="21"/>
        <item x="24"/>
        <item x="20"/>
        <item x="52"/>
        <item x="84"/>
        <item x="51"/>
        <item x="32"/>
        <item x="50"/>
        <item x="31"/>
        <item x="77"/>
        <item x="90"/>
        <item x="49"/>
        <item x="76"/>
        <item x="57"/>
        <item x="73"/>
        <item x="37"/>
        <item x="19"/>
        <item x="30"/>
        <item x="60"/>
        <item x="59"/>
        <item x="48"/>
        <item x="18"/>
        <item x="47"/>
        <item x="17"/>
        <item x="79"/>
        <item x="72"/>
        <item x="16"/>
        <item x="29"/>
        <item x="15"/>
        <item x="35"/>
        <item x="71"/>
        <item x="80"/>
        <item x="46"/>
        <item x="14"/>
        <item x="13"/>
        <item x="78"/>
        <item x="94"/>
        <item x="58"/>
        <item x="92"/>
        <item x="83"/>
        <item x="12"/>
        <item x="70"/>
        <item x="82"/>
        <item x="93"/>
        <item x="62"/>
        <item x="45"/>
        <item x="11"/>
        <item x="81"/>
        <item x="85"/>
        <item x="87"/>
        <item x="69"/>
        <item x="75"/>
        <item x="10"/>
        <item x="9"/>
        <item x="8"/>
        <item x="28"/>
        <item x="68"/>
        <item x="7"/>
        <item x="89"/>
        <item x="44"/>
        <item x="27"/>
        <item x="6"/>
        <item x="5"/>
        <item x="36"/>
        <item x="4"/>
        <item x="43"/>
        <item x="67"/>
        <item x="42"/>
        <item x="26"/>
        <item x="41"/>
        <item x="3"/>
        <item x="86"/>
        <item x="61"/>
        <item x="25"/>
        <item x="2"/>
        <item x="56"/>
        <item x="1"/>
        <item x="40"/>
        <item x="0"/>
        <item x="66"/>
        <item x="65"/>
        <item x="91"/>
        <item x="64"/>
        <item x="34"/>
        <item x="95"/>
        <item x="63"/>
        <item x="39"/>
        <item x="38"/>
        <item t="default"/>
      </items>
      <autoSortScope>
        <pivotArea dataOnly="0" outline="0" fieldPosition="0">
          <references count="1">
            <reference field="4294967294" count="1" selected="0">
              <x v="0"/>
            </reference>
          </references>
        </pivotArea>
      </autoSortScope>
    </pivotField>
    <pivotField showAll="0"/>
    <pivotField showAll="0">
      <items count="9">
        <item x="2"/>
        <item x="1"/>
        <item x="7"/>
        <item x="3"/>
        <item x="6"/>
        <item x="5"/>
        <item x="4"/>
        <item x="0"/>
        <item t="default"/>
      </items>
    </pivotField>
    <pivotField showAll="0"/>
    <pivotField showAll="0"/>
    <pivotField axis="axisRow" showAll="0" measureFilter="1" sortType="descending">
      <items count="22">
        <item x="18"/>
        <item x="17"/>
        <item x="7"/>
        <item x="12"/>
        <item x="1"/>
        <item x="2"/>
        <item x="5"/>
        <item x="8"/>
        <item x="11"/>
        <item x="20"/>
        <item x="4"/>
        <item x="19"/>
        <item x="14"/>
        <item x="16"/>
        <item x="6"/>
        <item x="13"/>
        <item x="3"/>
        <item x="15"/>
        <item x="9"/>
        <item x="10"/>
        <item x="0"/>
        <item t="default"/>
      </items>
      <autoSortScope>
        <pivotArea dataOnly="0" outline="0" fieldPosition="0">
          <references count="1">
            <reference field="4294967294" count="1" selected="0">
              <x v="0"/>
            </reference>
          </references>
        </pivotArea>
      </autoSortScope>
    </pivotField>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9"/>
  </rowFields>
  <rowItems count="11">
    <i>
      <x v="14"/>
    </i>
    <i>
      <x v="8"/>
    </i>
    <i>
      <x v="10"/>
    </i>
    <i>
      <x v="6"/>
    </i>
    <i>
      <x v="7"/>
    </i>
    <i>
      <x v="5"/>
    </i>
    <i>
      <x v="19"/>
    </i>
    <i>
      <x v="2"/>
    </i>
    <i>
      <x v="4"/>
    </i>
    <i>
      <x v="12"/>
    </i>
    <i t="grand">
      <x/>
    </i>
  </rowItems>
  <colFields count="1">
    <field x="3"/>
  </colFields>
  <colItems count="3">
    <i>
      <x/>
    </i>
    <i>
      <x v="1"/>
    </i>
    <i t="grand">
      <x/>
    </i>
  </colItems>
  <dataFields count="1">
    <dataField name="Sum of Sales" fld="12" baseField="0" baseItem="0" numFmtId="164"/>
  </dataFields>
  <chartFormats count="3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 chart="11" format="10" series="1">
      <pivotArea type="data" outline="0" fieldPosition="0">
        <references count="2">
          <reference field="4294967294" count="1" selected="0">
            <x v="0"/>
          </reference>
          <reference field="3" count="1" selected="0">
            <x v="0"/>
          </reference>
        </references>
      </pivotArea>
    </chartFormat>
    <chartFormat chart="11" format="11" series="1">
      <pivotArea type="data" outline="0" fieldPosition="0">
        <references count="2">
          <reference field="4294967294" count="1" selected="0">
            <x v="0"/>
          </reference>
          <reference field="3" count="1" selected="0">
            <x v="1"/>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6" format="4" series="1">
      <pivotArea type="data" outline="0" fieldPosition="0">
        <references count="2">
          <reference field="4294967294" count="1" selected="0">
            <x v="0"/>
          </reference>
          <reference field="3" count="1" selected="0">
            <x v="0"/>
          </reference>
        </references>
      </pivotArea>
    </chartFormat>
    <chartFormat chart="16" format="5" series="1">
      <pivotArea type="data" outline="0" fieldPosition="0">
        <references count="2">
          <reference field="4294967294" count="1" selected="0">
            <x v="0"/>
          </reference>
          <reference field="3" count="1" selected="0">
            <x v="1"/>
          </reference>
        </references>
      </pivotArea>
    </chartFormat>
    <chartFormat chart="17" format="6" series="1">
      <pivotArea type="data" outline="0" fieldPosition="0">
        <references count="2">
          <reference field="4294967294" count="1" selected="0">
            <x v="0"/>
          </reference>
          <reference field="3" count="1" selected="0">
            <x v="0"/>
          </reference>
        </references>
      </pivotArea>
    </chartFormat>
    <chartFormat chart="17" format="7" series="1">
      <pivotArea type="data" outline="0" fieldPosition="0">
        <references count="2">
          <reference field="4294967294" count="1" selected="0">
            <x v="0"/>
          </reference>
          <reference field="3" count="1" selected="0">
            <x v="1"/>
          </reference>
        </references>
      </pivotArea>
    </chartFormat>
    <chartFormat chart="18" format="0" series="1">
      <pivotArea type="data" outline="0" fieldPosition="0">
        <references count="2">
          <reference field="4294967294" count="1" selected="0">
            <x v="0"/>
          </reference>
          <reference field="3" count="1" selected="0">
            <x v="0"/>
          </reference>
        </references>
      </pivotArea>
    </chartFormat>
    <chartFormat chart="18" format="1" series="1">
      <pivotArea type="data" outline="0" fieldPosition="0">
        <references count="2">
          <reference field="4294967294" count="1" selected="0">
            <x v="0"/>
          </reference>
          <reference field="3"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3" count="1" selected="0">
            <x v="0"/>
          </reference>
        </references>
      </pivotArea>
    </chartFormat>
    <chartFormat chart="22" format="2">
      <pivotArea type="data" outline="0" fieldPosition="0">
        <references count="2">
          <reference field="4294967294" count="1" selected="0">
            <x v="0"/>
          </reference>
          <reference field="3"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3" count="1" selected="0">
            <x v="0"/>
          </reference>
        </references>
      </pivotArea>
    </chartFormat>
    <chartFormat chart="25" format="8">
      <pivotArea type="data" outline="0" fieldPosition="0">
        <references count="2">
          <reference field="4294967294" count="1" selected="0">
            <x v="0"/>
          </reference>
          <reference field="3" count="1" selected="0">
            <x v="1"/>
          </reference>
        </references>
      </pivotArea>
    </chartFormat>
    <chartFormat chart="33" format="4" series="1">
      <pivotArea type="data" outline="0" fieldPosition="0">
        <references count="2">
          <reference field="4294967294" count="1" selected="0">
            <x v="0"/>
          </reference>
          <reference field="3" count="1" selected="0">
            <x v="0"/>
          </reference>
        </references>
      </pivotArea>
    </chartFormat>
    <chartFormat chart="33" format="5" series="1">
      <pivotArea type="data" outline="0" fieldPosition="0">
        <references count="2">
          <reference field="4294967294" count="1" selected="0">
            <x v="0"/>
          </reference>
          <reference field="3" count="1" selected="0">
            <x v="1"/>
          </reference>
        </references>
      </pivotArea>
    </chartFormat>
    <chartFormat chart="35" format="4" series="1">
      <pivotArea type="data" outline="0" fieldPosition="0">
        <references count="2">
          <reference field="4294967294" count="1" selected="0">
            <x v="0"/>
          </reference>
          <reference field="3" count="1" selected="0">
            <x v="0"/>
          </reference>
        </references>
      </pivotArea>
    </chartFormat>
    <chartFormat chart="35" format="5" series="1">
      <pivotArea type="data" outline="0" fieldPosition="0">
        <references count="2">
          <reference field="4294967294" count="1" selected="0">
            <x v="0"/>
          </reference>
          <reference field="3" count="1" selected="0">
            <x v="1"/>
          </reference>
        </references>
      </pivotArea>
    </chartFormat>
    <chartFormat chart="37" format="4" series="1">
      <pivotArea type="data" outline="0" fieldPosition="0">
        <references count="2">
          <reference field="4294967294" count="1" selected="0">
            <x v="0"/>
          </reference>
          <reference field="3" count="1" selected="0">
            <x v="0"/>
          </reference>
        </references>
      </pivotArea>
    </chartFormat>
    <chartFormat chart="3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2">
    <filter fld="4" type="count" evalOrder="-1" id="2" iMeasureFld="0">
      <autoFilter ref="A1">
        <filterColumn colId="0">
          <top10 val="10" filterVal="10"/>
        </filterColumn>
      </autoFilter>
    </filter>
    <filter fld="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7D7BF4-AA71-0B4A-A943-2475EF814671}" name="SalesByBuy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sortType="ascending">
      <items count="3">
        <item x="1"/>
        <item x="0"/>
        <item t="default"/>
      </items>
      <autoSortScope>
        <pivotArea dataOnly="0" outline="0" fieldPosition="0">
          <references count="1">
            <reference field="4294967294" count="1" selected="0">
              <x v="0"/>
            </reference>
          </references>
        </pivotArea>
      </autoSortScope>
    </pivotField>
    <pivotField showAll="0" measureFilter="1" sortType="descending">
      <items count="98">
        <item x="55"/>
        <item x="88"/>
        <item x="96"/>
        <item x="54"/>
        <item x="33"/>
        <item x="23"/>
        <item x="53"/>
        <item x="22"/>
        <item x="74"/>
        <item x="21"/>
        <item x="24"/>
        <item x="20"/>
        <item x="52"/>
        <item x="84"/>
        <item x="51"/>
        <item x="32"/>
        <item x="50"/>
        <item x="31"/>
        <item x="77"/>
        <item x="90"/>
        <item x="49"/>
        <item x="76"/>
        <item x="57"/>
        <item x="73"/>
        <item x="37"/>
        <item x="19"/>
        <item x="30"/>
        <item x="60"/>
        <item x="59"/>
        <item x="48"/>
        <item x="18"/>
        <item x="47"/>
        <item x="17"/>
        <item x="79"/>
        <item x="72"/>
        <item x="16"/>
        <item x="29"/>
        <item x="15"/>
        <item x="35"/>
        <item x="71"/>
        <item x="80"/>
        <item x="46"/>
        <item x="14"/>
        <item x="13"/>
        <item x="78"/>
        <item x="94"/>
        <item x="58"/>
        <item x="92"/>
        <item x="83"/>
        <item x="12"/>
        <item x="70"/>
        <item x="82"/>
        <item x="93"/>
        <item x="62"/>
        <item x="45"/>
        <item x="11"/>
        <item x="81"/>
        <item x="85"/>
        <item x="87"/>
        <item x="69"/>
        <item x="75"/>
        <item x="10"/>
        <item x="9"/>
        <item x="8"/>
        <item x="28"/>
        <item x="68"/>
        <item x="7"/>
        <item x="89"/>
        <item x="44"/>
        <item x="27"/>
        <item x="6"/>
        <item x="5"/>
        <item x="36"/>
        <item x="4"/>
        <item x="43"/>
        <item x="67"/>
        <item x="42"/>
        <item x="26"/>
        <item x="41"/>
        <item x="3"/>
        <item x="86"/>
        <item x="61"/>
        <item x="25"/>
        <item x="2"/>
        <item x="56"/>
        <item x="1"/>
        <item x="40"/>
        <item x="0"/>
        <item x="66"/>
        <item x="65"/>
        <item x="91"/>
        <item x="64"/>
        <item x="34"/>
        <item x="95"/>
        <item x="63"/>
        <item x="39"/>
        <item x="38"/>
        <item t="default"/>
      </items>
      <autoSortScope>
        <pivotArea dataOnly="0" outline="0" fieldPosition="0">
          <references count="1">
            <reference field="4294967294" count="1" selected="0">
              <x v="0"/>
            </reference>
          </references>
        </pivotArea>
      </autoSortScope>
    </pivotField>
    <pivotField showAll="0"/>
    <pivotField showAll="0">
      <items count="9">
        <item x="2"/>
        <item x="1"/>
        <item x="7"/>
        <item x="3"/>
        <item x="6"/>
        <item x="5"/>
        <item x="4"/>
        <item x="0"/>
        <item t="default"/>
      </items>
    </pivotField>
    <pivotField showAll="0"/>
    <pivotField showAll="0"/>
    <pivotField showAll="0" sortType="descending">
      <items count="22">
        <item x="18"/>
        <item x="17"/>
        <item x="7"/>
        <item x="12"/>
        <item x="1"/>
        <item x="2"/>
        <item x="5"/>
        <item x="8"/>
        <item x="11"/>
        <item x="20"/>
        <item x="4"/>
        <item x="19"/>
        <item x="14"/>
        <item x="16"/>
        <item x="6"/>
        <item x="13"/>
        <item x="3"/>
        <item x="15"/>
        <item x="9"/>
        <item x="10"/>
        <item x="0"/>
        <item t="default"/>
      </items>
      <autoSortScope>
        <pivotArea dataOnly="0" outline="0" fieldPosition="0">
          <references count="1">
            <reference field="4294967294" count="1" selected="0">
              <x v="0"/>
            </reference>
          </references>
        </pivotArea>
      </autoSortScope>
    </pivotField>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axis="axisRow" showAll="0" sortType="descending">
      <items count="11">
        <item x="3"/>
        <item x="4"/>
        <item x="0"/>
        <item x="8"/>
        <item x="1"/>
        <item x="6"/>
        <item x="9"/>
        <item x="5"/>
        <item x="7"/>
        <item x="2"/>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1"/>
  </rowFields>
  <rowItems count="11">
    <i>
      <x v="1"/>
    </i>
    <i>
      <x v="4"/>
    </i>
    <i>
      <x v="6"/>
    </i>
    <i>
      <x v="8"/>
    </i>
    <i>
      <x v="2"/>
    </i>
    <i>
      <x/>
    </i>
    <i>
      <x v="7"/>
    </i>
    <i>
      <x v="9"/>
    </i>
    <i>
      <x v="5"/>
    </i>
    <i>
      <x v="3"/>
    </i>
    <i t="grand">
      <x/>
    </i>
  </rowItems>
  <colFields count="1">
    <field x="3"/>
  </colFields>
  <colItems count="3">
    <i>
      <x/>
    </i>
    <i>
      <x v="1"/>
    </i>
    <i t="grand">
      <x/>
    </i>
  </colItems>
  <dataFields count="1">
    <dataField name="Sum of Sales" fld="12" baseField="0" baseItem="0" numFmtId="164"/>
  </dataFields>
  <chartFormats count="3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 chart="11" format="10" series="1">
      <pivotArea type="data" outline="0" fieldPosition="0">
        <references count="2">
          <reference field="4294967294" count="1" selected="0">
            <x v="0"/>
          </reference>
          <reference field="3" count="1" selected="0">
            <x v="0"/>
          </reference>
        </references>
      </pivotArea>
    </chartFormat>
    <chartFormat chart="11" format="11" series="1">
      <pivotArea type="data" outline="0" fieldPosition="0">
        <references count="2">
          <reference field="4294967294" count="1" selected="0">
            <x v="0"/>
          </reference>
          <reference field="3" count="1" selected="0">
            <x v="1"/>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6" format="4" series="1">
      <pivotArea type="data" outline="0" fieldPosition="0">
        <references count="2">
          <reference field="4294967294" count="1" selected="0">
            <x v="0"/>
          </reference>
          <reference field="3" count="1" selected="0">
            <x v="0"/>
          </reference>
        </references>
      </pivotArea>
    </chartFormat>
    <chartFormat chart="16" format="5" series="1">
      <pivotArea type="data" outline="0" fieldPosition="0">
        <references count="2">
          <reference field="4294967294" count="1" selected="0">
            <x v="0"/>
          </reference>
          <reference field="3" count="1" selected="0">
            <x v="1"/>
          </reference>
        </references>
      </pivotArea>
    </chartFormat>
    <chartFormat chart="17" format="6" series="1">
      <pivotArea type="data" outline="0" fieldPosition="0">
        <references count="2">
          <reference field="4294967294" count="1" selected="0">
            <x v="0"/>
          </reference>
          <reference field="3" count="1" selected="0">
            <x v="0"/>
          </reference>
        </references>
      </pivotArea>
    </chartFormat>
    <chartFormat chart="17" format="7" series="1">
      <pivotArea type="data" outline="0" fieldPosition="0">
        <references count="2">
          <reference field="4294967294" count="1" selected="0">
            <x v="0"/>
          </reference>
          <reference field="3" count="1" selected="0">
            <x v="1"/>
          </reference>
        </references>
      </pivotArea>
    </chartFormat>
    <chartFormat chart="18" format="0" series="1">
      <pivotArea type="data" outline="0" fieldPosition="0">
        <references count="2">
          <reference field="4294967294" count="1" selected="0">
            <x v="0"/>
          </reference>
          <reference field="3" count="1" selected="0">
            <x v="0"/>
          </reference>
        </references>
      </pivotArea>
    </chartFormat>
    <chartFormat chart="18" format="1" series="1">
      <pivotArea type="data" outline="0" fieldPosition="0">
        <references count="2">
          <reference field="4294967294" count="1" selected="0">
            <x v="0"/>
          </reference>
          <reference field="3"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3" count="1" selected="0">
            <x v="0"/>
          </reference>
        </references>
      </pivotArea>
    </chartFormat>
    <chartFormat chart="22" format="2">
      <pivotArea type="data" outline="0" fieldPosition="0">
        <references count="2">
          <reference field="4294967294" count="1" selected="0">
            <x v="0"/>
          </reference>
          <reference field="3"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3" count="1" selected="0">
            <x v="0"/>
          </reference>
        </references>
      </pivotArea>
    </chartFormat>
    <chartFormat chart="25" format="8">
      <pivotArea type="data" outline="0" fieldPosition="0">
        <references count="2">
          <reference field="4294967294" count="1" selected="0">
            <x v="0"/>
          </reference>
          <reference field="3" count="1" selected="0">
            <x v="1"/>
          </reference>
        </references>
      </pivotArea>
    </chartFormat>
    <chartFormat chart="29" format="0" series="1">
      <pivotArea type="data" outline="0" fieldPosition="0">
        <references count="2">
          <reference field="4294967294" count="1" selected="0">
            <x v="0"/>
          </reference>
          <reference field="3" count="1" selected="0">
            <x v="0"/>
          </reference>
        </references>
      </pivotArea>
    </chartFormat>
    <chartFormat chart="29" format="1" series="1">
      <pivotArea type="data" outline="0" fieldPosition="0">
        <references count="2">
          <reference field="4294967294" count="1" selected="0">
            <x v="0"/>
          </reference>
          <reference field="3" count="1" selected="0">
            <x v="1"/>
          </reference>
        </references>
      </pivotArea>
    </chartFormat>
    <chartFormat chart="33" format="4" series="1">
      <pivotArea type="data" outline="0" fieldPosition="0">
        <references count="2">
          <reference field="4294967294" count="1" selected="0">
            <x v="0"/>
          </reference>
          <reference field="3" count="1" selected="0">
            <x v="0"/>
          </reference>
        </references>
      </pivotArea>
    </chartFormat>
    <chartFormat chart="33" format="5" series="1">
      <pivotArea type="data" outline="0" fieldPosition="0">
        <references count="2">
          <reference field="4294967294" count="1" selected="0">
            <x v="0"/>
          </reference>
          <reference field="3" count="1" selected="0">
            <x v="1"/>
          </reference>
        </references>
      </pivotArea>
    </chartFormat>
    <chartFormat chart="41" format="4" series="1">
      <pivotArea type="data" outline="0" fieldPosition="0">
        <references count="2">
          <reference field="4294967294" count="1" selected="0">
            <x v="0"/>
          </reference>
          <reference field="3" count="1" selected="0">
            <x v="0"/>
          </reference>
        </references>
      </pivotArea>
    </chartFormat>
    <chartFormat chart="41"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F626F4DE-6BB2-E14D-A137-D4FF803EA14C}" sourceName="Type">
  <pivotTables>
    <pivotTable tabId="17" name="Totalsaleovertime"/>
    <pivotTable tabId="18" name="Averasaleovertime"/>
    <pivotTable tabId="27" name="SalesByBuyer"/>
    <pivotTable tabId="19" name="SalesbyCategory"/>
    <pivotTable tabId="25" name="SalesByMANAGER"/>
    <pivotTable tabId="22" name="SalesbyState"/>
    <pivotTable tabId="20" name="SalesbySuburb"/>
    <pivotTable tabId="21" name="SalesByType"/>
    <pivotTable tabId="24" name="SPARKLINEONLINE"/>
    <pivotTable tabId="24" name="SPARKLINESTORE"/>
    <pivotTable tabId="24" name="STATESPARKLINE"/>
  </pivotTables>
  <data>
    <tabular pivotCacheId="24022856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C0378932-3F17-424E-918A-201F55B59EBC}" sourceName="Financial Year">
  <pivotTables>
    <pivotTable tabId="19" name="SalesbyCategory"/>
    <pivotTable tabId="18" name="Averasaleovertime"/>
    <pivotTable tabId="27" name="SalesByBuyer"/>
    <pivotTable tabId="25" name="SalesByMANAGER"/>
    <pivotTable tabId="22" name="SalesbyState"/>
    <pivotTable tabId="20" name="SalesbySuburb"/>
    <pivotTable tabId="21" name="SalesByType"/>
    <pivotTable tabId="24" name="SPARKLINEONLINE"/>
    <pivotTable tabId="24" name="SPARKLINESTORE"/>
    <pivotTable tabId="24" name="STATESPARKLINE"/>
    <pivotTable tabId="17" name="Totalsaleovertime"/>
  </pivotTables>
  <data>
    <tabular pivotCacheId="24022856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1459675-C7BB-CD40-881C-765AD4CC4034}" sourceName="State">
  <pivotTables>
    <pivotTable tabId="18" name="Averasaleovertime"/>
    <pivotTable tabId="27" name="SalesByBuyer"/>
    <pivotTable tabId="19" name="SalesbyCategory"/>
    <pivotTable tabId="25" name="SalesByMANAGER"/>
    <pivotTable tabId="22" name="SalesbyState"/>
    <pivotTable tabId="20" name="SalesbySuburb"/>
    <pivotTable tabId="21" name="SalesByType"/>
    <pivotTable tabId="24" name="SPARKLINEONLINE"/>
    <pivotTable tabId="24" name="SPARKLINESTORE"/>
    <pivotTable tabId="24" name="STATESPARKLINE"/>
    <pivotTable tabId="17" name="Totalsaleovertime"/>
  </pivotTables>
  <data>
    <tabular pivotCacheId="240228565">
      <items count="8">
        <i x="2" s="1"/>
        <i x="1" s="1"/>
        <i x="7" s="1"/>
        <i x="3" s="1"/>
        <i x="6" s="1"/>
        <i x="5"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46C8618-437A-CE45-92D8-06BE88651B43}" sourceName="Category">
  <pivotTables>
    <pivotTable tabId="18" name="Averasaleovertime"/>
    <pivotTable tabId="27" name="SalesByBuyer"/>
    <pivotTable tabId="19" name="SalesbyCategory"/>
    <pivotTable tabId="25" name="SalesByMANAGER"/>
    <pivotTable tabId="22" name="SalesbyState"/>
    <pivotTable tabId="20" name="SalesbySuburb"/>
    <pivotTable tabId="21" name="SalesByType"/>
    <pivotTable tabId="24" name="SPARKLINEONLINE"/>
    <pivotTable tabId="24" name="SPARKLINESTORE"/>
    <pivotTable tabId="24" name="STATESPARKLINE"/>
    <pivotTable tabId="17" name="Totalsaleovertime"/>
  </pivotTables>
  <data>
    <tabular pivotCacheId="240228565">
      <items count="10">
        <i x="2" s="1"/>
        <i x="3" s="1"/>
        <i x="0" s="1"/>
        <i x="4" s="1"/>
        <i x="5" s="1"/>
        <i x="7" s="1"/>
        <i x="1" s="1"/>
        <i x="8"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45EC26EF-1004-134A-AFD9-063DE1C0F0A2}" cache="Slicer_Type" caption="Type" rowHeight="230716"/>
  <slicer name="Financial Year" xr10:uid="{6D179369-CF26-284B-8052-5F2C57F962F2}" cache="Slicer_Financial_Year" caption="Financial Year" rowHeight="230716"/>
  <slicer name="State" xr10:uid="{C52B53A6-1693-464D-BDB0-E796BA8A96C8}" cache="Slicer_State" caption="State" rowHeight="230716"/>
  <slicer name="Category" xr10:uid="{7CA116ED-1E4A-D945-8380-792D3CB8DA11}" cache="Slicer_Category" caption="Catego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95B33-ACD9-4E30-8F1D-AB16443C12C7}" name="Data3" displayName="Data3" ref="A1:M4506" totalsRowShown="0">
  <autoFilter ref="A1:M4506" xr:uid="{68295B33-ACD9-4E30-8F1D-AB16443C12C7}"/>
  <tableColumns count="13">
    <tableColumn id="1" xr3:uid="{3DC68603-2899-4E1F-ACAC-2E233AB49707}" name="Date" dataDxfId="9"/>
    <tableColumn id="12" xr3:uid="{2CD9A998-B991-4717-BDB9-910C6C95B707}" name="Financial Year" dataDxfId="8">
      <calculatedColumnFormula>IF(MONTH(A2)&gt;=7,YEAR(A2)+1,YEAR(A2))</calculatedColumnFormula>
    </tableColumn>
    <tableColumn id="2" xr3:uid="{0A6FDEBF-6114-466C-B68C-4E86D770AAD1}" name="Financial Year2" dataDxfId="7">
      <calculatedColumnFormula>IF(MONTH(A2) &gt;= 7, YEAR(A2) &amp; "-" &amp; YEAR(A2) + 1, YEAR(A2) - 1 &amp; "-" &amp; YEAR(A2))</calculatedColumnFormula>
    </tableColumn>
    <tableColumn id="3" xr3:uid="{371D613B-2DF8-43A6-A061-C11E49A5E083}" name="Type"/>
    <tableColumn id="4" xr3:uid="{23D68E06-18CB-4E66-A372-D9906BF3FF60}" name="Suburb"/>
    <tableColumn id="13" xr3:uid="{2FC1CB1E-F722-4679-A9F7-9ACC29C746C7}" name="Full State" dataDxfId="6">
      <calculatedColumnFormula>IF(G2="WA","Western Australia",
IF(G2="NSW","New South Wales",
IF(G2="QLD","Queensland",
IF(G2="VIC","Victoria",
IF(G2="TAS","Tasmania",
IF(G2="SA","South Australia",
IF(G2="NT","Northern Territory",
IF(G2="ACT","Australian Capital Territory",G2))))))))</calculatedColumnFormula>
    </tableColumn>
    <tableColumn id="5" xr3:uid="{AC9BD1B0-B515-4D4C-928E-4023EDED02B6}" name="State"/>
    <tableColumn id="6" xr3:uid="{8D5949C4-E05F-46A5-B3AC-912566DB123F}" name="Postcode"/>
    <tableColumn id="7" xr3:uid="{6CAA603F-720F-4F59-BB03-A48CDED46C37}" name="Country"/>
    <tableColumn id="8" xr3:uid="{519E70F9-958A-4221-9939-3C5FD839DA80}" name="Manager"/>
    <tableColumn id="9" xr3:uid="{6051A4D4-E91D-417D-B24E-D2A04472B6CB}" name="Category"/>
    <tableColumn id="10" xr3:uid="{418CAFD1-0058-4F0C-9547-B64062AC780C}" name="Buyer"/>
    <tableColumn id="11" xr3:uid="{7F3ACCCC-D003-4D4C-B49E-B161E7E8FCE8}" name="Sales"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C3F30-D1B2-0B4A-89C5-156BCBABA4B1}" name="Data" displayName="Data" ref="A1:N4506" totalsRowShown="0">
  <autoFilter ref="A1:N4506" xr:uid="{2543E320-D260-4B82-A1BC-CDACF818318A}"/>
  <sortState xmlns:xlrd2="http://schemas.microsoft.com/office/spreadsheetml/2017/richdata2" ref="A2:M4506">
    <sortCondition ref="M1:M4506"/>
  </sortState>
  <tableColumns count="14">
    <tableColumn id="1" xr3:uid="{F1DFA419-5DAC-1640-A827-993429411815}" name="Date" dataDxfId="4"/>
    <tableColumn id="12" xr3:uid="{7DB295A7-9B72-114E-B735-E429F07D5E96}" name="Financial Year" dataDxfId="3">
      <calculatedColumnFormula>IF(MONTH(A2)&gt;=7,YEAR(A2)+1,YEAR(A2))</calculatedColumnFormula>
    </tableColumn>
    <tableColumn id="2" xr3:uid="{7AAF1CEF-27F1-6B4F-B393-6D8A2C756E27}" name="Financial Year2" dataDxfId="2">
      <calculatedColumnFormula>IF(MONTH(A2) &gt;= 7, YEAR(A2) &amp; "-" &amp; YEAR(A2) + 1, YEAR(A2) - 1 &amp; "-" &amp; YEAR(A2))</calculatedColumnFormula>
    </tableColumn>
    <tableColumn id="3" xr3:uid="{0A083DB5-B499-EA4F-A1A1-000A8157E568}" name="Type"/>
    <tableColumn id="4" xr3:uid="{051D7397-29B3-8B41-9BDA-40C7B3DBF184}" name="Suburb"/>
    <tableColumn id="13" xr3:uid="{37EEA51A-49A4-9746-9F2E-51F674F100D5}" name="Full State" dataDxfId="1">
      <calculatedColumnFormula>IF(G2="WA","Western Australia",
IF(G2="NSW","New South Wales",
IF(G2="QLD","Queensland",
IF(G2="VIC","Victoria",
IF(G2="TAS","Tasmania",
IF(G2="SA","South Australia",
IF(G2="NT","Northern Territory",
IF(G2="ACT","Australian Capital Territory",G2))))))))</calculatedColumnFormula>
    </tableColumn>
    <tableColumn id="5" xr3:uid="{59C1DBDC-7C3B-6041-8586-C196A8FF1E3C}" name="State"/>
    <tableColumn id="6" xr3:uid="{4DB1274D-35DC-3B42-8CC0-17E54B828F5B}" name="Postcode"/>
    <tableColumn id="7" xr3:uid="{312BED45-8235-704C-8108-7F11C3D19A5E}" name="Country"/>
    <tableColumn id="8" xr3:uid="{1D959627-3B77-444F-8EBE-9AA8A34B0CD2}" name="Manager"/>
    <tableColumn id="9" xr3:uid="{112F5D7A-C903-3E44-9C8C-4DA5EEF7DB3E}" name="Category"/>
    <tableColumn id="10" xr3:uid="{7460E4C1-3FA2-444C-879F-2DCEE232BEB2}" name="Buyer"/>
    <tableColumn id="11" xr3:uid="{8B960FDC-6C37-B04A-A031-7DF7B960BF90}" name="Sales" dataDxfId="0"/>
    <tableColumn id="14" xr3:uid="{F8990344-3700-4C42-AEA9-5BC17011EF77}"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B5F4-1505-4EF1-B09E-44FB2A18E03A}">
  <dimension ref="A1:M4506"/>
  <sheetViews>
    <sheetView zoomScale="120" zoomScaleNormal="120" workbookViewId="0"/>
  </sheetViews>
  <sheetFormatPr baseColWidth="10" defaultColWidth="8.83203125" defaultRowHeight="14" x14ac:dyDescent="0.15"/>
  <cols>
    <col min="1" max="1" width="12.1640625" style="1" customWidth="1"/>
    <col min="2" max="2" width="17.33203125" style="4" customWidth="1"/>
    <col min="3" max="3" width="17.6640625" customWidth="1"/>
    <col min="4" max="4" width="14.5" customWidth="1"/>
    <col min="5" max="5" width="13.1640625" customWidth="1"/>
    <col min="6" max="6" width="21.83203125" customWidth="1"/>
    <col min="7" max="7" width="10.6640625" customWidth="1"/>
    <col min="8" max="8" width="9.33203125" customWidth="1"/>
    <col min="9" max="9" width="18.6640625" customWidth="1"/>
    <col min="10" max="10" width="24.1640625" customWidth="1"/>
    <col min="11" max="11" width="16.33203125" customWidth="1"/>
    <col min="13" max="13" width="15" customWidth="1"/>
  </cols>
  <sheetData>
    <row r="1" spans="1:13" x14ac:dyDescent="0.15">
      <c r="A1" s="1" t="s">
        <v>159</v>
      </c>
      <c r="B1" t="s">
        <v>0</v>
      </c>
      <c r="C1" t="s">
        <v>160</v>
      </c>
      <c r="D1" t="s">
        <v>158</v>
      </c>
      <c r="E1" t="s">
        <v>1</v>
      </c>
      <c r="F1" t="s">
        <v>161</v>
      </c>
      <c r="G1" t="s">
        <v>2</v>
      </c>
      <c r="H1" t="s">
        <v>3</v>
      </c>
      <c r="I1" t="s">
        <v>4</v>
      </c>
      <c r="J1" t="s">
        <v>5</v>
      </c>
      <c r="K1" t="s">
        <v>6</v>
      </c>
      <c r="L1" t="s">
        <v>7</v>
      </c>
      <c r="M1" t="s">
        <v>8</v>
      </c>
    </row>
    <row r="2" spans="1:13" x14ac:dyDescent="0.15">
      <c r="A2" s="2">
        <v>45110</v>
      </c>
      <c r="B2" s="3">
        <f>IF(MONTH(A2)&gt;=7,YEAR(A2)+1,YEAR(A2))</f>
        <v>2024</v>
      </c>
      <c r="C2" t="str">
        <f t="shared" ref="C2:C65" si="0">IF(MONTH(A2) &gt;= 7, YEAR(A2) &amp; "-" &amp; YEAR(A2) + 1, YEAR(A2) - 1 &amp; "-" &amp; YEAR(A2))</f>
        <v>2023-2024</v>
      </c>
      <c r="D2" t="s">
        <v>147</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row>
    <row r="3" spans="1:13" ht="15" x14ac:dyDescent="0.15">
      <c r="A3" s="2" t="s">
        <v>162</v>
      </c>
      <c r="B3" s="3" t="e">
        <f t="shared" ref="B3:B66" si="2">IF(MONTH(A3)&gt;=7,YEAR(A3)+1,YEAR(A3))</f>
        <v>#VALUE!</v>
      </c>
      <c r="C3" t="e">
        <f t="shared" si="0"/>
        <v>#VALUE!</v>
      </c>
      <c r="D3" t="s">
        <v>147</v>
      </c>
      <c r="E3" t="s">
        <v>67</v>
      </c>
      <c r="F3" t="str">
        <f t="shared" si="1"/>
        <v>New South Wales</v>
      </c>
      <c r="G3" t="s">
        <v>10</v>
      </c>
      <c r="I3" t="s">
        <v>11</v>
      </c>
      <c r="J3" t="s">
        <v>68</v>
      </c>
      <c r="K3" t="s">
        <v>149</v>
      </c>
      <c r="L3" t="s">
        <v>15</v>
      </c>
      <c r="M3" s="5">
        <v>1</v>
      </c>
    </row>
    <row r="4" spans="1:13" x14ac:dyDescent="0.15">
      <c r="A4" s="2">
        <v>45050</v>
      </c>
      <c r="B4" s="3">
        <f t="shared" si="2"/>
        <v>2023</v>
      </c>
      <c r="C4" t="str">
        <f t="shared" si="0"/>
        <v>2022-2023</v>
      </c>
      <c r="D4" t="s">
        <v>148</v>
      </c>
      <c r="E4" t="s">
        <v>79</v>
      </c>
      <c r="F4" t="str">
        <f t="shared" si="1"/>
        <v>Australian Capital Territory</v>
      </c>
      <c r="G4" t="s">
        <v>80</v>
      </c>
      <c r="H4">
        <v>2617</v>
      </c>
      <c r="I4" t="s">
        <v>11</v>
      </c>
      <c r="J4" t="s">
        <v>58</v>
      </c>
      <c r="K4" t="s">
        <v>149</v>
      </c>
      <c r="L4" t="s">
        <v>15</v>
      </c>
      <c r="M4" s="5">
        <v>1</v>
      </c>
    </row>
    <row r="5" spans="1:13" x14ac:dyDescent="0.15">
      <c r="A5" s="2">
        <v>45436</v>
      </c>
      <c r="B5" s="3">
        <f t="shared" si="2"/>
        <v>2024</v>
      </c>
      <c r="C5" t="str">
        <f t="shared" si="0"/>
        <v>2023-2024</v>
      </c>
      <c r="D5" t="s">
        <v>147</v>
      </c>
      <c r="E5" t="s">
        <v>107</v>
      </c>
      <c r="F5" t="str">
        <f t="shared" si="1"/>
        <v>Queensland</v>
      </c>
      <c r="G5" t="s">
        <v>35</v>
      </c>
      <c r="H5">
        <v>4220</v>
      </c>
      <c r="I5" t="s">
        <v>11</v>
      </c>
      <c r="J5" t="s">
        <v>104</v>
      </c>
      <c r="K5" t="s">
        <v>19</v>
      </c>
      <c r="L5" t="s">
        <v>23</v>
      </c>
      <c r="M5" s="5">
        <v>1</v>
      </c>
    </row>
    <row r="6" spans="1:13" x14ac:dyDescent="0.15">
      <c r="A6" s="2">
        <v>45170</v>
      </c>
      <c r="B6" s="3">
        <f t="shared" si="2"/>
        <v>2024</v>
      </c>
      <c r="C6" t="str">
        <f t="shared" si="0"/>
        <v>2023-2024</v>
      </c>
      <c r="D6" t="s">
        <v>147</v>
      </c>
      <c r="E6" t="s">
        <v>143</v>
      </c>
      <c r="F6" t="str">
        <f t="shared" si="1"/>
        <v>New South Wales</v>
      </c>
      <c r="G6" t="s">
        <v>10</v>
      </c>
      <c r="H6">
        <v>2154</v>
      </c>
      <c r="I6" t="s">
        <v>11</v>
      </c>
      <c r="J6" t="s">
        <v>27</v>
      </c>
      <c r="K6" t="s">
        <v>154</v>
      </c>
      <c r="L6" t="s">
        <v>14</v>
      </c>
      <c r="M6" s="5">
        <v>1</v>
      </c>
    </row>
    <row r="7" spans="1:13" x14ac:dyDescent="0.15">
      <c r="A7" s="2">
        <v>45208</v>
      </c>
      <c r="B7" s="3">
        <f t="shared" si="2"/>
        <v>2024</v>
      </c>
      <c r="C7" t="str">
        <f t="shared" si="0"/>
        <v>2023-2024</v>
      </c>
      <c r="D7" t="s">
        <v>147</v>
      </c>
      <c r="E7" t="s">
        <v>9</v>
      </c>
      <c r="F7" t="str">
        <f t="shared" si="1"/>
        <v>New South Wales</v>
      </c>
      <c r="G7" t="s">
        <v>10</v>
      </c>
      <c r="I7" t="s">
        <v>11</v>
      </c>
      <c r="J7" t="s">
        <v>12</v>
      </c>
      <c r="K7" t="s">
        <v>153</v>
      </c>
      <c r="L7" t="s">
        <v>16</v>
      </c>
      <c r="M7" s="5">
        <v>1</v>
      </c>
    </row>
    <row r="8" spans="1:13" x14ac:dyDescent="0.15">
      <c r="A8" s="2">
        <v>44968</v>
      </c>
      <c r="B8" s="3">
        <f t="shared" si="2"/>
        <v>2023</v>
      </c>
      <c r="C8" t="str">
        <f t="shared" si="0"/>
        <v>2022-2023</v>
      </c>
      <c r="D8" t="s">
        <v>147</v>
      </c>
      <c r="E8" t="s">
        <v>72</v>
      </c>
      <c r="F8" t="str">
        <f t="shared" si="1"/>
        <v>Western Australia</v>
      </c>
      <c r="G8" t="s">
        <v>48</v>
      </c>
      <c r="H8">
        <v>6010</v>
      </c>
      <c r="I8" t="s">
        <v>11</v>
      </c>
      <c r="J8" t="s">
        <v>49</v>
      </c>
      <c r="K8" t="s">
        <v>150</v>
      </c>
      <c r="L8" t="s">
        <v>18</v>
      </c>
      <c r="M8" s="5">
        <v>1</v>
      </c>
    </row>
    <row r="9" spans="1:13" x14ac:dyDescent="0.15">
      <c r="A9" s="2">
        <v>45228</v>
      </c>
      <c r="B9" s="3">
        <f t="shared" si="2"/>
        <v>2024</v>
      </c>
      <c r="C9" t="str">
        <f t="shared" si="0"/>
        <v>2023-2024</v>
      </c>
      <c r="D9" t="s">
        <v>147</v>
      </c>
      <c r="E9" t="s">
        <v>136</v>
      </c>
      <c r="F9" t="str">
        <f t="shared" si="1"/>
        <v>Victoria</v>
      </c>
      <c r="G9" t="s">
        <v>45</v>
      </c>
      <c r="H9">
        <v>3175</v>
      </c>
      <c r="I9" t="s">
        <v>11</v>
      </c>
      <c r="J9" t="s">
        <v>63</v>
      </c>
      <c r="K9" t="s">
        <v>149</v>
      </c>
      <c r="L9" t="s">
        <v>15</v>
      </c>
      <c r="M9" s="5">
        <v>1</v>
      </c>
    </row>
    <row r="10" spans="1:13" x14ac:dyDescent="0.15">
      <c r="A10" s="2">
        <v>45295</v>
      </c>
      <c r="B10" s="3">
        <f t="shared" si="2"/>
        <v>2024</v>
      </c>
      <c r="C10" t="str">
        <f t="shared" si="0"/>
        <v>2023-2024</v>
      </c>
      <c r="D10" t="s">
        <v>147</v>
      </c>
      <c r="E10" t="s">
        <v>118</v>
      </c>
      <c r="F10" t="str">
        <f t="shared" si="1"/>
        <v>New South Wales</v>
      </c>
      <c r="G10" t="s">
        <v>10</v>
      </c>
      <c r="H10">
        <v>2158</v>
      </c>
      <c r="I10" t="s">
        <v>11</v>
      </c>
      <c r="J10" t="s">
        <v>27</v>
      </c>
      <c r="K10" t="s">
        <v>154</v>
      </c>
      <c r="L10" t="s">
        <v>14</v>
      </c>
      <c r="M10" s="5">
        <v>1</v>
      </c>
    </row>
    <row r="11" spans="1:13" x14ac:dyDescent="0.15">
      <c r="A11" s="2">
        <v>45414</v>
      </c>
      <c r="B11" s="3">
        <f t="shared" si="2"/>
        <v>2024</v>
      </c>
      <c r="C11" t="str">
        <f t="shared" si="0"/>
        <v>2023-2024</v>
      </c>
      <c r="D11" t="s">
        <v>147</v>
      </c>
      <c r="E11" t="s">
        <v>112</v>
      </c>
      <c r="F11" t="str">
        <f t="shared" si="1"/>
        <v>Victoria</v>
      </c>
      <c r="G11" t="s">
        <v>45</v>
      </c>
      <c r="H11">
        <v>3076</v>
      </c>
      <c r="I11" t="s">
        <v>11</v>
      </c>
      <c r="J11" t="s">
        <v>46</v>
      </c>
      <c r="K11" t="s">
        <v>155</v>
      </c>
      <c r="L11" t="s">
        <v>20</v>
      </c>
      <c r="M11" s="5">
        <v>1</v>
      </c>
    </row>
    <row r="12" spans="1:13" x14ac:dyDescent="0.15">
      <c r="A12" s="2">
        <v>45307</v>
      </c>
      <c r="B12" s="3">
        <f t="shared" si="2"/>
        <v>2024</v>
      </c>
      <c r="C12" t="str">
        <f t="shared" si="0"/>
        <v>2023-2024</v>
      </c>
      <c r="D12" t="s">
        <v>147</v>
      </c>
      <c r="E12" t="s">
        <v>112</v>
      </c>
      <c r="F12" t="str">
        <f t="shared" si="1"/>
        <v>Victoria</v>
      </c>
      <c r="G12" t="s">
        <v>45</v>
      </c>
      <c r="H12">
        <v>3076</v>
      </c>
      <c r="I12" t="s">
        <v>11</v>
      </c>
      <c r="J12" t="s">
        <v>46</v>
      </c>
      <c r="K12" t="s">
        <v>153</v>
      </c>
      <c r="L12" t="s">
        <v>16</v>
      </c>
      <c r="M12" s="5">
        <v>1</v>
      </c>
    </row>
    <row r="13" spans="1:13" ht="15" x14ac:dyDescent="0.15">
      <c r="A13" s="2" t="s">
        <v>163</v>
      </c>
      <c r="B13" s="3" t="e">
        <f t="shared" si="2"/>
        <v>#VALUE!</v>
      </c>
      <c r="C13" t="e">
        <f t="shared" si="0"/>
        <v>#VALUE!</v>
      </c>
      <c r="D13" t="s">
        <v>147</v>
      </c>
      <c r="E13" t="s">
        <v>114</v>
      </c>
      <c r="F13" t="str">
        <f t="shared" si="1"/>
        <v>Victoria</v>
      </c>
      <c r="G13" t="s">
        <v>45</v>
      </c>
      <c r="I13" t="s">
        <v>11</v>
      </c>
      <c r="J13" t="s">
        <v>60</v>
      </c>
      <c r="K13" t="s">
        <v>156</v>
      </c>
      <c r="L13" t="s">
        <v>17</v>
      </c>
      <c r="M13" s="5">
        <v>1</v>
      </c>
    </row>
    <row r="14" spans="1:13" x14ac:dyDescent="0.15">
      <c r="A14" s="2">
        <v>45240</v>
      </c>
      <c r="B14" s="3">
        <f t="shared" si="2"/>
        <v>2024</v>
      </c>
      <c r="C14" t="str">
        <f t="shared" si="0"/>
        <v>2023-2024</v>
      </c>
      <c r="D14" t="s">
        <v>147</v>
      </c>
      <c r="E14" t="s">
        <v>129</v>
      </c>
      <c r="F14" t="str">
        <f t="shared" si="1"/>
        <v>Tasmania</v>
      </c>
      <c r="G14" t="s">
        <v>70</v>
      </c>
      <c r="H14">
        <v>7010</v>
      </c>
      <c r="I14" t="s">
        <v>11</v>
      </c>
      <c r="J14" t="s">
        <v>71</v>
      </c>
      <c r="K14" t="s">
        <v>153</v>
      </c>
      <c r="L14" t="s">
        <v>16</v>
      </c>
      <c r="M14" s="5">
        <v>1</v>
      </c>
    </row>
    <row r="15" spans="1:13" x14ac:dyDescent="0.15">
      <c r="A15" s="2">
        <v>45200</v>
      </c>
      <c r="B15" s="3">
        <f t="shared" si="2"/>
        <v>2024</v>
      </c>
      <c r="C15" t="str">
        <f t="shared" si="0"/>
        <v>2023-2024</v>
      </c>
      <c r="D15" t="s">
        <v>147</v>
      </c>
      <c r="E15" t="s">
        <v>92</v>
      </c>
      <c r="F15" t="str">
        <f t="shared" si="1"/>
        <v>Queensland</v>
      </c>
      <c r="G15" t="s">
        <v>35</v>
      </c>
      <c r="H15">
        <v>4068</v>
      </c>
      <c r="I15" t="s">
        <v>11</v>
      </c>
      <c r="J15" t="s">
        <v>43</v>
      </c>
      <c r="K15" t="s">
        <v>149</v>
      </c>
      <c r="L15" t="s">
        <v>15</v>
      </c>
      <c r="M15" s="5">
        <v>1</v>
      </c>
    </row>
    <row r="16" spans="1:13" x14ac:dyDescent="0.15">
      <c r="A16" s="2">
        <v>45255</v>
      </c>
      <c r="B16" s="3">
        <f t="shared" si="2"/>
        <v>2024</v>
      </c>
      <c r="C16" t="str">
        <f t="shared" si="0"/>
        <v>2023-2024</v>
      </c>
      <c r="D16" t="s">
        <v>147</v>
      </c>
      <c r="E16" t="s">
        <v>109</v>
      </c>
      <c r="F16" t="str">
        <f t="shared" si="1"/>
        <v>New South Wales</v>
      </c>
      <c r="G16" t="s">
        <v>10</v>
      </c>
      <c r="H16">
        <v>2480</v>
      </c>
      <c r="I16" t="s">
        <v>11</v>
      </c>
      <c r="J16" t="s">
        <v>68</v>
      </c>
      <c r="K16" t="s">
        <v>149</v>
      </c>
      <c r="L16" t="s">
        <v>15</v>
      </c>
      <c r="M16" s="5">
        <v>1</v>
      </c>
    </row>
    <row r="17" spans="1:13" x14ac:dyDescent="0.15">
      <c r="A17" s="2">
        <v>45268</v>
      </c>
      <c r="B17" s="3">
        <f t="shared" si="2"/>
        <v>2024</v>
      </c>
      <c r="C17" t="str">
        <f t="shared" si="0"/>
        <v>2023-2024</v>
      </c>
      <c r="D17" t="s">
        <v>147</v>
      </c>
      <c r="E17" t="s">
        <v>87</v>
      </c>
      <c r="F17" t="str">
        <f t="shared" si="1"/>
        <v>New South Wales</v>
      </c>
      <c r="G17" t="s">
        <v>10</v>
      </c>
      <c r="H17">
        <v>2790</v>
      </c>
      <c r="I17" t="s">
        <v>11</v>
      </c>
      <c r="J17" t="s">
        <v>25</v>
      </c>
      <c r="K17" t="s">
        <v>149</v>
      </c>
      <c r="L17" t="s">
        <v>15</v>
      </c>
      <c r="M17" s="5">
        <v>1</v>
      </c>
    </row>
    <row r="18" spans="1:13" x14ac:dyDescent="0.15">
      <c r="A18" s="2">
        <v>44952</v>
      </c>
      <c r="B18" s="3">
        <f t="shared" si="2"/>
        <v>2023</v>
      </c>
      <c r="C18" t="str">
        <f t="shared" si="0"/>
        <v>2022-2023</v>
      </c>
      <c r="D18" t="s">
        <v>147</v>
      </c>
      <c r="E18" t="s">
        <v>139</v>
      </c>
      <c r="F18" t="str">
        <f t="shared" si="1"/>
        <v>New South Wales</v>
      </c>
      <c r="G18" t="s">
        <v>10</v>
      </c>
      <c r="H18">
        <v>2020</v>
      </c>
      <c r="I18" t="s">
        <v>11</v>
      </c>
      <c r="J18" t="s">
        <v>12</v>
      </c>
      <c r="K18" t="s">
        <v>155</v>
      </c>
      <c r="L18" t="s">
        <v>20</v>
      </c>
      <c r="M18" s="5">
        <v>1</v>
      </c>
    </row>
    <row r="19" spans="1:13" x14ac:dyDescent="0.15">
      <c r="A19" s="2">
        <v>45202</v>
      </c>
      <c r="B19" s="3">
        <f t="shared" si="2"/>
        <v>2024</v>
      </c>
      <c r="C19" t="str">
        <f t="shared" si="0"/>
        <v>2023-2024</v>
      </c>
      <c r="D19" t="s">
        <v>148</v>
      </c>
      <c r="E19" t="s">
        <v>47</v>
      </c>
      <c r="F19" t="str">
        <f t="shared" si="1"/>
        <v>Western Australia</v>
      </c>
      <c r="G19" t="s">
        <v>48</v>
      </c>
      <c r="H19">
        <v>6030</v>
      </c>
      <c r="I19" t="s">
        <v>11</v>
      </c>
      <c r="J19" t="s">
        <v>49</v>
      </c>
      <c r="K19" t="s">
        <v>154</v>
      </c>
      <c r="L19" t="s">
        <v>14</v>
      </c>
      <c r="M19" s="5">
        <v>1</v>
      </c>
    </row>
    <row r="20" spans="1:13" x14ac:dyDescent="0.15">
      <c r="A20" s="2">
        <v>45220</v>
      </c>
      <c r="B20" s="3">
        <f t="shared" si="2"/>
        <v>2024</v>
      </c>
      <c r="C20" t="str">
        <f t="shared" si="0"/>
        <v>2023-2024</v>
      </c>
      <c r="D20" t="s">
        <v>148</v>
      </c>
      <c r="E20" t="s">
        <v>47</v>
      </c>
      <c r="F20" t="str">
        <f t="shared" si="1"/>
        <v>Western Australia</v>
      </c>
      <c r="G20" t="s">
        <v>48</v>
      </c>
      <c r="H20">
        <v>6030</v>
      </c>
      <c r="I20" t="s">
        <v>11</v>
      </c>
      <c r="J20" t="s">
        <v>49</v>
      </c>
      <c r="K20" t="s">
        <v>154</v>
      </c>
      <c r="L20" t="s">
        <v>14</v>
      </c>
      <c r="M20" s="5">
        <v>1</v>
      </c>
    </row>
    <row r="21" spans="1:13" x14ac:dyDescent="0.15">
      <c r="A21" s="2">
        <v>45138</v>
      </c>
      <c r="B21" s="3">
        <f t="shared" si="2"/>
        <v>2024</v>
      </c>
      <c r="C21" t="str">
        <f t="shared" si="0"/>
        <v>2023-2024</v>
      </c>
      <c r="D21" t="s">
        <v>147</v>
      </c>
      <c r="E21" t="s">
        <v>134</v>
      </c>
      <c r="F21" t="str">
        <f t="shared" si="1"/>
        <v>Queensland</v>
      </c>
      <c r="G21" t="s">
        <v>35</v>
      </c>
      <c r="H21">
        <v>4825</v>
      </c>
      <c r="I21" t="s">
        <v>11</v>
      </c>
      <c r="J21" t="s">
        <v>36</v>
      </c>
      <c r="K21" t="s">
        <v>152</v>
      </c>
      <c r="L21" t="s">
        <v>13</v>
      </c>
      <c r="M21" s="5">
        <v>1</v>
      </c>
    </row>
    <row r="22" spans="1:13" x14ac:dyDescent="0.15">
      <c r="A22" s="2">
        <v>45162</v>
      </c>
      <c r="B22" s="3">
        <f t="shared" si="2"/>
        <v>2024</v>
      </c>
      <c r="C22" t="str">
        <f t="shared" si="0"/>
        <v>2023-2024</v>
      </c>
      <c r="D22" t="s">
        <v>147</v>
      </c>
      <c r="E22" t="s">
        <v>31</v>
      </c>
      <c r="F22" t="str">
        <f t="shared" si="1"/>
        <v>South Australia</v>
      </c>
      <c r="G22" t="s">
        <v>32</v>
      </c>
      <c r="H22">
        <v>5168</v>
      </c>
      <c r="I22" t="s">
        <v>11</v>
      </c>
      <c r="J22" t="s">
        <v>33</v>
      </c>
      <c r="K22" t="s">
        <v>154</v>
      </c>
      <c r="L22" t="s">
        <v>14</v>
      </c>
      <c r="M22" s="5">
        <v>1</v>
      </c>
    </row>
    <row r="23" spans="1:13" x14ac:dyDescent="0.15">
      <c r="A23" s="2">
        <v>45068</v>
      </c>
      <c r="B23" s="3">
        <f t="shared" si="2"/>
        <v>2023</v>
      </c>
      <c r="C23" t="str">
        <f t="shared" si="0"/>
        <v>2022-2023</v>
      </c>
      <c r="D23" t="s">
        <v>147</v>
      </c>
      <c r="E23" t="s">
        <v>132</v>
      </c>
      <c r="F23" t="str">
        <f t="shared" si="1"/>
        <v>New South Wales</v>
      </c>
      <c r="G23" t="s">
        <v>10</v>
      </c>
      <c r="H23">
        <v>2800</v>
      </c>
      <c r="I23" t="s">
        <v>11</v>
      </c>
      <c r="J23" t="s">
        <v>25</v>
      </c>
      <c r="K23" t="s">
        <v>155</v>
      </c>
      <c r="L23" t="s">
        <v>20</v>
      </c>
      <c r="M23" s="5">
        <v>1</v>
      </c>
    </row>
    <row r="24" spans="1:13" x14ac:dyDescent="0.15">
      <c r="A24" s="2">
        <v>45093</v>
      </c>
      <c r="B24" s="3">
        <f t="shared" si="2"/>
        <v>2023</v>
      </c>
      <c r="C24" t="str">
        <f t="shared" si="0"/>
        <v>2022-2023</v>
      </c>
      <c r="D24" t="s">
        <v>147</v>
      </c>
      <c r="E24" t="s">
        <v>98</v>
      </c>
      <c r="F24" t="str">
        <f t="shared" si="1"/>
        <v>Victoria</v>
      </c>
      <c r="G24" t="s">
        <v>45</v>
      </c>
      <c r="H24">
        <v>3429</v>
      </c>
      <c r="I24" t="s">
        <v>11</v>
      </c>
      <c r="J24" t="s">
        <v>60</v>
      </c>
      <c r="K24" t="s">
        <v>154</v>
      </c>
      <c r="L24" t="s">
        <v>14</v>
      </c>
      <c r="M24" s="5">
        <v>1</v>
      </c>
    </row>
    <row r="25" spans="1:13" x14ac:dyDescent="0.15">
      <c r="A25" s="2">
        <v>45609</v>
      </c>
      <c r="B25" s="3">
        <f t="shared" si="2"/>
        <v>2025</v>
      </c>
      <c r="C25" t="str">
        <f t="shared" si="0"/>
        <v>2024-2025</v>
      </c>
      <c r="D25" t="s">
        <v>147</v>
      </c>
      <c r="E25" t="s">
        <v>82</v>
      </c>
      <c r="F25" t="str">
        <f t="shared" si="1"/>
        <v>Queensland</v>
      </c>
      <c r="G25" t="s">
        <v>35</v>
      </c>
      <c r="H25">
        <v>4012</v>
      </c>
      <c r="I25" t="s">
        <v>11</v>
      </c>
      <c r="J25" t="s">
        <v>43</v>
      </c>
      <c r="K25" t="s">
        <v>154</v>
      </c>
      <c r="L25" t="s">
        <v>14</v>
      </c>
      <c r="M25" s="5">
        <v>1</v>
      </c>
    </row>
    <row r="26" spans="1:13" x14ac:dyDescent="0.15">
      <c r="A26" s="2">
        <v>45413</v>
      </c>
      <c r="B26" s="3">
        <f t="shared" si="2"/>
        <v>2024</v>
      </c>
      <c r="C26" t="str">
        <f t="shared" si="0"/>
        <v>2023-2024</v>
      </c>
      <c r="D26" t="s">
        <v>147</v>
      </c>
      <c r="E26" t="s">
        <v>61</v>
      </c>
      <c r="F26" t="str">
        <f t="shared" si="1"/>
        <v>New South Wales</v>
      </c>
      <c r="G26" t="s">
        <v>10</v>
      </c>
      <c r="H26">
        <v>2539</v>
      </c>
      <c r="I26" t="s">
        <v>11</v>
      </c>
      <c r="J26" t="s">
        <v>58</v>
      </c>
      <c r="K26" t="s">
        <v>150</v>
      </c>
      <c r="L26" t="s">
        <v>18</v>
      </c>
      <c r="M26" s="5">
        <v>1</v>
      </c>
    </row>
    <row r="27" spans="1:13" x14ac:dyDescent="0.15">
      <c r="A27" s="2">
        <v>45003</v>
      </c>
      <c r="B27" s="3">
        <f t="shared" si="2"/>
        <v>2023</v>
      </c>
      <c r="C27" t="str">
        <f t="shared" si="0"/>
        <v>2022-2023</v>
      </c>
      <c r="D27" t="s">
        <v>148</v>
      </c>
      <c r="E27" t="s">
        <v>122</v>
      </c>
      <c r="F27" t="str">
        <f t="shared" si="1"/>
        <v>New South Wales</v>
      </c>
      <c r="G27" t="s">
        <v>10</v>
      </c>
      <c r="H27">
        <v>2650</v>
      </c>
      <c r="I27" t="s">
        <v>11</v>
      </c>
      <c r="J27" t="s">
        <v>25</v>
      </c>
      <c r="K27" t="s">
        <v>150</v>
      </c>
      <c r="L27" t="s">
        <v>18</v>
      </c>
      <c r="M27" s="5">
        <v>1</v>
      </c>
    </row>
    <row r="28" spans="1:13" x14ac:dyDescent="0.15">
      <c r="A28" s="2">
        <v>45053</v>
      </c>
      <c r="B28" s="3">
        <f t="shared" si="2"/>
        <v>2023</v>
      </c>
      <c r="C28" t="str">
        <f t="shared" si="0"/>
        <v>2022-2023</v>
      </c>
      <c r="D28" t="s">
        <v>147</v>
      </c>
      <c r="E28" t="s">
        <v>111</v>
      </c>
      <c r="F28" t="str">
        <f t="shared" si="1"/>
        <v>New South Wales</v>
      </c>
      <c r="G28" t="s">
        <v>10</v>
      </c>
      <c r="H28">
        <v>2120</v>
      </c>
      <c r="I28" t="s">
        <v>11</v>
      </c>
      <c r="J28" t="s">
        <v>27</v>
      </c>
      <c r="K28" t="s">
        <v>156</v>
      </c>
      <c r="L28" t="s">
        <v>17</v>
      </c>
      <c r="M28" s="5">
        <v>1.47</v>
      </c>
    </row>
    <row r="29" spans="1:13" x14ac:dyDescent="0.15">
      <c r="A29" s="2">
        <v>45122</v>
      </c>
      <c r="B29" s="3">
        <f t="shared" si="2"/>
        <v>2024</v>
      </c>
      <c r="C29" t="str">
        <f t="shared" si="0"/>
        <v>2023-2024</v>
      </c>
      <c r="D29" t="s">
        <v>147</v>
      </c>
      <c r="E29" t="s">
        <v>135</v>
      </c>
      <c r="F29" t="str">
        <f t="shared" si="1"/>
        <v>Victoria</v>
      </c>
      <c r="G29" t="s">
        <v>45</v>
      </c>
      <c r="H29">
        <v>3550</v>
      </c>
      <c r="I29" t="s">
        <v>11</v>
      </c>
      <c r="J29" t="s">
        <v>60</v>
      </c>
      <c r="K29" t="s">
        <v>154</v>
      </c>
      <c r="L29" t="s">
        <v>14</v>
      </c>
      <c r="M29" s="5">
        <v>1.5</v>
      </c>
    </row>
    <row r="30" spans="1:13" x14ac:dyDescent="0.15">
      <c r="A30" s="2">
        <v>45597</v>
      </c>
      <c r="B30" s="3">
        <f t="shared" si="2"/>
        <v>2025</v>
      </c>
      <c r="C30" t="str">
        <f t="shared" si="0"/>
        <v>2024-2025</v>
      </c>
      <c r="D30" t="s">
        <v>147</v>
      </c>
      <c r="E30" t="s">
        <v>115</v>
      </c>
      <c r="F30" t="str">
        <f t="shared" si="1"/>
        <v>Western Australia</v>
      </c>
      <c r="G30" t="s">
        <v>48</v>
      </c>
      <c r="H30">
        <v>6280</v>
      </c>
      <c r="I30" t="s">
        <v>11</v>
      </c>
      <c r="J30" t="s">
        <v>94</v>
      </c>
      <c r="K30" t="s">
        <v>149</v>
      </c>
      <c r="L30" t="s">
        <v>15</v>
      </c>
      <c r="M30" s="5">
        <v>1.5</v>
      </c>
    </row>
    <row r="31" spans="1:13" x14ac:dyDescent="0.15">
      <c r="A31" s="2">
        <v>45403</v>
      </c>
      <c r="B31" s="3">
        <f t="shared" si="2"/>
        <v>2024</v>
      </c>
      <c r="C31" t="str">
        <f t="shared" si="0"/>
        <v>2023-2024</v>
      </c>
      <c r="D31" t="s">
        <v>147</v>
      </c>
      <c r="E31" t="s">
        <v>44</v>
      </c>
      <c r="F31" t="str">
        <f t="shared" si="1"/>
        <v>Victoria</v>
      </c>
      <c r="G31" t="s">
        <v>45</v>
      </c>
      <c r="H31">
        <v>3066</v>
      </c>
      <c r="I31" t="s">
        <v>11</v>
      </c>
      <c r="J31" t="s">
        <v>46</v>
      </c>
      <c r="K31" t="s">
        <v>153</v>
      </c>
      <c r="L31" t="s">
        <v>16</v>
      </c>
      <c r="M31" s="5">
        <v>1.5</v>
      </c>
    </row>
    <row r="32" spans="1:13" x14ac:dyDescent="0.15">
      <c r="A32" s="2">
        <v>44937</v>
      </c>
      <c r="B32" s="3">
        <f t="shared" si="2"/>
        <v>2023</v>
      </c>
      <c r="C32" t="str">
        <f t="shared" si="0"/>
        <v>2022-2023</v>
      </c>
      <c r="D32" t="s">
        <v>147</v>
      </c>
      <c r="E32" t="s">
        <v>41</v>
      </c>
      <c r="F32" t="str">
        <f t="shared" si="1"/>
        <v>New South Wales</v>
      </c>
      <c r="G32" t="s">
        <v>10</v>
      </c>
      <c r="H32">
        <v>2830</v>
      </c>
      <c r="I32" t="s">
        <v>11</v>
      </c>
      <c r="J32" t="s">
        <v>25</v>
      </c>
      <c r="K32" t="s">
        <v>153</v>
      </c>
      <c r="L32" t="s">
        <v>16</v>
      </c>
      <c r="M32" s="5">
        <v>1.5</v>
      </c>
    </row>
    <row r="33" spans="1:13" x14ac:dyDescent="0.15">
      <c r="A33" s="2">
        <v>44972</v>
      </c>
      <c r="B33" s="3">
        <f t="shared" si="2"/>
        <v>2023</v>
      </c>
      <c r="C33" t="str">
        <f t="shared" si="0"/>
        <v>2022-2023</v>
      </c>
      <c r="D33" t="s">
        <v>147</v>
      </c>
      <c r="E33" t="s">
        <v>92</v>
      </c>
      <c r="F33" t="str">
        <f t="shared" si="1"/>
        <v>Queensland</v>
      </c>
      <c r="G33" t="s">
        <v>35</v>
      </c>
      <c r="H33">
        <v>4068</v>
      </c>
      <c r="I33" t="s">
        <v>11</v>
      </c>
      <c r="J33" t="s">
        <v>43</v>
      </c>
      <c r="K33" t="s">
        <v>154</v>
      </c>
      <c r="L33" t="s">
        <v>14</v>
      </c>
      <c r="M33" s="5">
        <v>1.5</v>
      </c>
    </row>
    <row r="34" spans="1:13" x14ac:dyDescent="0.15">
      <c r="A34" s="2">
        <v>45201</v>
      </c>
      <c r="B34" s="3">
        <f t="shared" si="2"/>
        <v>2024</v>
      </c>
      <c r="C34" t="str">
        <f t="shared" si="0"/>
        <v>2023-2024</v>
      </c>
      <c r="D34" t="s">
        <v>147</v>
      </c>
      <c r="E34" t="s">
        <v>105</v>
      </c>
      <c r="F34" t="str">
        <f t="shared" si="1"/>
        <v>Victoria</v>
      </c>
      <c r="G34" t="s">
        <v>45</v>
      </c>
      <c r="H34">
        <v>3500</v>
      </c>
      <c r="I34" t="s">
        <v>11</v>
      </c>
      <c r="J34" t="s">
        <v>60</v>
      </c>
      <c r="K34" t="s">
        <v>153</v>
      </c>
      <c r="L34" t="s">
        <v>16</v>
      </c>
      <c r="M34" s="5">
        <v>1.5</v>
      </c>
    </row>
    <row r="35" spans="1:13" x14ac:dyDescent="0.15">
      <c r="A35" s="2">
        <v>45530</v>
      </c>
      <c r="B35" s="3">
        <f t="shared" si="2"/>
        <v>2025</v>
      </c>
      <c r="C35" t="str">
        <f t="shared" si="0"/>
        <v>2024-2025</v>
      </c>
      <c r="D35" t="s">
        <v>147</v>
      </c>
      <c r="E35" t="s">
        <v>101</v>
      </c>
      <c r="F35" t="str">
        <f t="shared" si="1"/>
        <v>Victoria</v>
      </c>
      <c r="G35" t="s">
        <v>45</v>
      </c>
      <c r="H35">
        <v>3131</v>
      </c>
      <c r="I35" t="s">
        <v>11</v>
      </c>
      <c r="J35" t="s">
        <v>63</v>
      </c>
      <c r="K35" t="s">
        <v>154</v>
      </c>
      <c r="L35" t="s">
        <v>14</v>
      </c>
      <c r="M35" s="5">
        <v>1.5</v>
      </c>
    </row>
    <row r="36" spans="1:13" x14ac:dyDescent="0.15">
      <c r="A36" s="2">
        <v>45654</v>
      </c>
      <c r="B36" s="3">
        <f t="shared" si="2"/>
        <v>2025</v>
      </c>
      <c r="C36" t="str">
        <f t="shared" si="0"/>
        <v>2024-2025</v>
      </c>
      <c r="D36" t="s">
        <v>147</v>
      </c>
      <c r="E36" t="s">
        <v>40</v>
      </c>
      <c r="F36" t="str">
        <f t="shared" si="1"/>
        <v>New South Wales</v>
      </c>
      <c r="G36" t="s">
        <v>10</v>
      </c>
      <c r="H36">
        <v>2116</v>
      </c>
      <c r="I36" t="s">
        <v>11</v>
      </c>
      <c r="J36" t="s">
        <v>27</v>
      </c>
      <c r="K36" t="s">
        <v>149</v>
      </c>
      <c r="L36" t="s">
        <v>15</v>
      </c>
      <c r="M36" s="5">
        <v>1.5</v>
      </c>
    </row>
    <row r="37" spans="1:13" x14ac:dyDescent="0.15">
      <c r="A37" s="2">
        <v>45217</v>
      </c>
      <c r="B37" s="3">
        <f t="shared" si="2"/>
        <v>2024</v>
      </c>
      <c r="C37" t="str">
        <f t="shared" si="0"/>
        <v>2023-2024</v>
      </c>
      <c r="D37" t="s">
        <v>147</v>
      </c>
      <c r="E37" t="s">
        <v>66</v>
      </c>
      <c r="F37" t="str">
        <f t="shared" si="1"/>
        <v>South Australia</v>
      </c>
      <c r="G37" t="s">
        <v>32</v>
      </c>
      <c r="H37">
        <v>5169</v>
      </c>
      <c r="I37" t="s">
        <v>11</v>
      </c>
      <c r="J37" t="s">
        <v>33</v>
      </c>
      <c r="K37" t="s">
        <v>154</v>
      </c>
      <c r="L37" t="s">
        <v>14</v>
      </c>
      <c r="M37" s="5">
        <v>1.5</v>
      </c>
    </row>
    <row r="38" spans="1:13" x14ac:dyDescent="0.15">
      <c r="A38" s="2">
        <v>45526</v>
      </c>
      <c r="B38" s="3">
        <f t="shared" si="2"/>
        <v>2025</v>
      </c>
      <c r="C38" t="str">
        <f t="shared" si="0"/>
        <v>2024-2025</v>
      </c>
      <c r="D38" t="s">
        <v>147</v>
      </c>
      <c r="E38" t="s">
        <v>59</v>
      </c>
      <c r="F38" t="str">
        <f t="shared" si="1"/>
        <v>Victoria</v>
      </c>
      <c r="G38" t="s">
        <v>45</v>
      </c>
      <c r="H38">
        <v>3280</v>
      </c>
      <c r="I38" t="s">
        <v>11</v>
      </c>
      <c r="J38" t="s">
        <v>60</v>
      </c>
      <c r="K38" t="s">
        <v>149</v>
      </c>
      <c r="L38" t="s">
        <v>15</v>
      </c>
      <c r="M38" s="5">
        <v>1.5</v>
      </c>
    </row>
    <row r="39" spans="1:13" x14ac:dyDescent="0.15">
      <c r="A39" s="2">
        <v>45629</v>
      </c>
      <c r="B39" s="3">
        <f t="shared" si="2"/>
        <v>2025</v>
      </c>
      <c r="C39" t="str">
        <f t="shared" si="0"/>
        <v>2024-2025</v>
      </c>
      <c r="D39" t="s">
        <v>147</v>
      </c>
      <c r="E39" t="s">
        <v>108</v>
      </c>
      <c r="F39" t="str">
        <f t="shared" si="1"/>
        <v>Victoria</v>
      </c>
      <c r="G39" t="s">
        <v>45</v>
      </c>
      <c r="H39">
        <v>3018</v>
      </c>
      <c r="I39" t="s">
        <v>11</v>
      </c>
      <c r="J39" t="s">
        <v>46</v>
      </c>
      <c r="K39" t="s">
        <v>154</v>
      </c>
      <c r="L39" t="s">
        <v>14</v>
      </c>
      <c r="M39" s="5">
        <v>1.57</v>
      </c>
    </row>
    <row r="40" spans="1:13" x14ac:dyDescent="0.15">
      <c r="A40" s="2">
        <v>45360</v>
      </c>
      <c r="B40" s="3">
        <f t="shared" si="2"/>
        <v>2024</v>
      </c>
      <c r="C40" t="str">
        <f t="shared" si="0"/>
        <v>2023-2024</v>
      </c>
      <c r="D40" t="s">
        <v>147</v>
      </c>
      <c r="E40" t="s">
        <v>138</v>
      </c>
      <c r="F40" t="str">
        <f t="shared" si="1"/>
        <v>Queensland</v>
      </c>
      <c r="G40" t="s">
        <v>35</v>
      </c>
      <c r="H40">
        <v>4558</v>
      </c>
      <c r="I40" t="s">
        <v>11</v>
      </c>
      <c r="J40" t="s">
        <v>120</v>
      </c>
      <c r="K40" t="s">
        <v>149</v>
      </c>
      <c r="L40" t="s">
        <v>15</v>
      </c>
      <c r="M40" s="5">
        <v>1.6</v>
      </c>
    </row>
    <row r="41" spans="1:13" x14ac:dyDescent="0.15">
      <c r="A41" s="2">
        <v>45415</v>
      </c>
      <c r="B41" s="3">
        <f t="shared" si="2"/>
        <v>2024</v>
      </c>
      <c r="C41" t="str">
        <f t="shared" si="0"/>
        <v>2023-2024</v>
      </c>
      <c r="D41" t="s">
        <v>147</v>
      </c>
      <c r="E41" t="s">
        <v>99</v>
      </c>
      <c r="F41" t="str">
        <f t="shared" si="1"/>
        <v>Victoria</v>
      </c>
      <c r="G41" t="s">
        <v>45</v>
      </c>
      <c r="H41">
        <v>3148</v>
      </c>
      <c r="I41" t="s">
        <v>11</v>
      </c>
      <c r="J41" t="s">
        <v>63</v>
      </c>
      <c r="K41" t="s">
        <v>153</v>
      </c>
      <c r="L41" t="s">
        <v>16</v>
      </c>
      <c r="M41" s="5">
        <v>1.71</v>
      </c>
    </row>
    <row r="42" spans="1:13" x14ac:dyDescent="0.15">
      <c r="A42" s="2">
        <v>45232</v>
      </c>
      <c r="B42" s="3">
        <f t="shared" si="2"/>
        <v>2024</v>
      </c>
      <c r="C42" t="str">
        <f t="shared" si="0"/>
        <v>2023-2024</v>
      </c>
      <c r="D42" t="s">
        <v>148</v>
      </c>
      <c r="E42" t="s">
        <v>114</v>
      </c>
      <c r="F42" t="str">
        <f t="shared" si="1"/>
        <v>Victoria</v>
      </c>
      <c r="G42" t="s">
        <v>45</v>
      </c>
      <c r="H42">
        <v>3551</v>
      </c>
      <c r="I42" t="s">
        <v>11</v>
      </c>
      <c r="J42" t="s">
        <v>60</v>
      </c>
      <c r="K42" t="s">
        <v>149</v>
      </c>
      <c r="L42" t="s">
        <v>15</v>
      </c>
      <c r="M42" s="5">
        <v>1.79</v>
      </c>
    </row>
    <row r="43" spans="1:13" x14ac:dyDescent="0.15">
      <c r="A43" s="2">
        <v>44967</v>
      </c>
      <c r="B43" s="3">
        <f t="shared" si="2"/>
        <v>2023</v>
      </c>
      <c r="C43" t="str">
        <f t="shared" si="0"/>
        <v>2022-2023</v>
      </c>
      <c r="D43" t="s">
        <v>147</v>
      </c>
      <c r="E43" t="s">
        <v>98</v>
      </c>
      <c r="F43" t="str">
        <f t="shared" si="1"/>
        <v>Victoria</v>
      </c>
      <c r="G43" t="s">
        <v>45</v>
      </c>
      <c r="H43">
        <v>3429</v>
      </c>
      <c r="I43" t="s">
        <v>11</v>
      </c>
      <c r="J43" t="s">
        <v>60</v>
      </c>
      <c r="K43" t="s">
        <v>154</v>
      </c>
      <c r="L43" t="s">
        <v>14</v>
      </c>
      <c r="M43" s="5">
        <v>1.8</v>
      </c>
    </row>
    <row r="44" spans="1:13" x14ac:dyDescent="0.15">
      <c r="A44" s="2">
        <v>45423</v>
      </c>
      <c r="B44" s="3">
        <f t="shared" si="2"/>
        <v>2024</v>
      </c>
      <c r="C44" t="str">
        <f t="shared" si="0"/>
        <v>2023-2024</v>
      </c>
      <c r="D44" t="s">
        <v>148</v>
      </c>
      <c r="E44" t="s">
        <v>122</v>
      </c>
      <c r="F44" t="str">
        <f t="shared" si="1"/>
        <v>New South Wales</v>
      </c>
      <c r="G44" t="s">
        <v>10</v>
      </c>
      <c r="H44">
        <v>2650</v>
      </c>
      <c r="I44" t="s">
        <v>11</v>
      </c>
      <c r="J44" t="s">
        <v>25</v>
      </c>
      <c r="K44" t="s">
        <v>149</v>
      </c>
      <c r="L44" t="s">
        <v>15</v>
      </c>
      <c r="M44" s="5">
        <v>1.8</v>
      </c>
    </row>
    <row r="45" spans="1:13" x14ac:dyDescent="0.15">
      <c r="A45" s="2">
        <v>45097</v>
      </c>
      <c r="B45" s="3">
        <f t="shared" si="2"/>
        <v>2023</v>
      </c>
      <c r="C45" t="str">
        <f t="shared" si="0"/>
        <v>2022-2023</v>
      </c>
      <c r="D45" t="s">
        <v>147</v>
      </c>
      <c r="E45" t="s">
        <v>139</v>
      </c>
      <c r="F45" t="str">
        <f t="shared" si="1"/>
        <v>New South Wales</v>
      </c>
      <c r="G45" t="s">
        <v>10</v>
      </c>
      <c r="H45">
        <v>2020</v>
      </c>
      <c r="I45" t="s">
        <v>11</v>
      </c>
      <c r="J45" t="s">
        <v>12</v>
      </c>
      <c r="K45" t="s">
        <v>157</v>
      </c>
      <c r="L45" t="s">
        <v>22</v>
      </c>
      <c r="M45" s="5">
        <v>1.89</v>
      </c>
    </row>
    <row r="46" spans="1:13" x14ac:dyDescent="0.15">
      <c r="A46" s="2">
        <v>45317</v>
      </c>
      <c r="B46" s="3">
        <f t="shared" si="2"/>
        <v>2024</v>
      </c>
      <c r="C46" t="str">
        <f t="shared" si="0"/>
        <v>2023-2024</v>
      </c>
      <c r="D46" t="s">
        <v>147</v>
      </c>
      <c r="E46" t="s">
        <v>132</v>
      </c>
      <c r="F46" t="str">
        <f t="shared" si="1"/>
        <v>New South Wales</v>
      </c>
      <c r="G46" t="s">
        <v>10</v>
      </c>
      <c r="H46">
        <v>2800</v>
      </c>
      <c r="I46" t="s">
        <v>11</v>
      </c>
      <c r="J46" t="s">
        <v>25</v>
      </c>
      <c r="K46" t="s">
        <v>156</v>
      </c>
      <c r="L46" t="s">
        <v>17</v>
      </c>
      <c r="M46" s="5">
        <v>1.9</v>
      </c>
    </row>
    <row r="47" spans="1:13" x14ac:dyDescent="0.15">
      <c r="A47" s="2">
        <v>45327</v>
      </c>
      <c r="B47" s="3">
        <f t="shared" si="2"/>
        <v>2024</v>
      </c>
      <c r="C47" t="str">
        <f t="shared" si="0"/>
        <v>2023-2024</v>
      </c>
      <c r="D47" t="s">
        <v>147</v>
      </c>
      <c r="E47" t="s">
        <v>99</v>
      </c>
      <c r="F47" t="str">
        <f t="shared" si="1"/>
        <v>Victoria</v>
      </c>
      <c r="G47" t="s">
        <v>45</v>
      </c>
      <c r="H47">
        <v>3148</v>
      </c>
      <c r="I47" t="s">
        <v>11</v>
      </c>
      <c r="J47" t="s">
        <v>63</v>
      </c>
      <c r="K47" t="s">
        <v>149</v>
      </c>
      <c r="L47" t="s">
        <v>15</v>
      </c>
      <c r="M47" s="5">
        <v>1.99</v>
      </c>
    </row>
    <row r="48" spans="1:13" x14ac:dyDescent="0.15">
      <c r="A48" s="2">
        <v>45588</v>
      </c>
      <c r="B48" s="3">
        <f t="shared" si="2"/>
        <v>2025</v>
      </c>
      <c r="C48" t="str">
        <f t="shared" si="0"/>
        <v>2024-2025</v>
      </c>
      <c r="D48" t="s">
        <v>147</v>
      </c>
      <c r="E48" t="s">
        <v>31</v>
      </c>
      <c r="F48" t="str">
        <f t="shared" si="1"/>
        <v>South Australia</v>
      </c>
      <c r="G48" t="s">
        <v>32</v>
      </c>
      <c r="H48">
        <v>5168</v>
      </c>
      <c r="I48" t="s">
        <v>11</v>
      </c>
      <c r="J48" t="s">
        <v>33</v>
      </c>
      <c r="K48" t="s">
        <v>155</v>
      </c>
      <c r="L48" t="s">
        <v>20</v>
      </c>
      <c r="M48" s="5">
        <v>1.99</v>
      </c>
    </row>
    <row r="49" spans="1:13" x14ac:dyDescent="0.15">
      <c r="A49" s="2">
        <v>45536</v>
      </c>
      <c r="B49" s="3">
        <f t="shared" si="2"/>
        <v>2025</v>
      </c>
      <c r="C49" t="str">
        <f t="shared" si="0"/>
        <v>2024-2025</v>
      </c>
      <c r="D49" t="s">
        <v>147</v>
      </c>
      <c r="E49" t="s">
        <v>83</v>
      </c>
      <c r="F49" t="str">
        <f t="shared" si="1"/>
        <v>New South Wales</v>
      </c>
      <c r="G49" t="s">
        <v>10</v>
      </c>
      <c r="H49">
        <v>2750</v>
      </c>
      <c r="I49" t="s">
        <v>11</v>
      </c>
      <c r="J49" t="s">
        <v>25</v>
      </c>
      <c r="K49" t="s">
        <v>19</v>
      </c>
      <c r="L49" t="s">
        <v>23</v>
      </c>
      <c r="M49" s="5">
        <v>1.99</v>
      </c>
    </row>
    <row r="50" spans="1:13" x14ac:dyDescent="0.15">
      <c r="A50" s="2">
        <v>44952</v>
      </c>
      <c r="B50" s="3">
        <f t="shared" si="2"/>
        <v>2023</v>
      </c>
      <c r="C50" t="str">
        <f t="shared" si="0"/>
        <v>2022-2023</v>
      </c>
      <c r="D50" t="s">
        <v>147</v>
      </c>
      <c r="E50" t="s">
        <v>34</v>
      </c>
      <c r="F50" t="str">
        <f t="shared" si="1"/>
        <v>Queensland</v>
      </c>
      <c r="G50" t="s">
        <v>35</v>
      </c>
      <c r="H50">
        <v>4802</v>
      </c>
      <c r="I50" t="s">
        <v>11</v>
      </c>
      <c r="J50" t="s">
        <v>36</v>
      </c>
      <c r="K50" t="s">
        <v>150</v>
      </c>
      <c r="L50" t="s">
        <v>18</v>
      </c>
      <c r="M50" s="5">
        <v>2</v>
      </c>
    </row>
    <row r="51" spans="1:13" x14ac:dyDescent="0.15">
      <c r="A51" s="2">
        <v>45139</v>
      </c>
      <c r="B51" s="3">
        <f t="shared" si="2"/>
        <v>2024</v>
      </c>
      <c r="C51" t="str">
        <f t="shared" si="0"/>
        <v>2023-2024</v>
      </c>
      <c r="D51" t="s">
        <v>147</v>
      </c>
      <c r="E51" t="s">
        <v>96</v>
      </c>
      <c r="F51" t="str">
        <f t="shared" si="1"/>
        <v>Western Australia</v>
      </c>
      <c r="G51" t="s">
        <v>48</v>
      </c>
      <c r="H51">
        <v>6330</v>
      </c>
      <c r="I51" t="s">
        <v>11</v>
      </c>
      <c r="J51" t="s">
        <v>94</v>
      </c>
      <c r="K51" t="s">
        <v>154</v>
      </c>
      <c r="L51" t="s">
        <v>14</v>
      </c>
      <c r="M51" s="5">
        <v>2</v>
      </c>
    </row>
    <row r="52" spans="1:13" x14ac:dyDescent="0.15">
      <c r="A52" s="2">
        <v>45217</v>
      </c>
      <c r="B52" s="3">
        <f t="shared" si="2"/>
        <v>2024</v>
      </c>
      <c r="C52" t="str">
        <f t="shared" si="0"/>
        <v>2023-2024</v>
      </c>
      <c r="D52" t="s">
        <v>147</v>
      </c>
      <c r="E52" t="s">
        <v>146</v>
      </c>
      <c r="F52" t="str">
        <f t="shared" si="1"/>
        <v>Victoria</v>
      </c>
      <c r="G52" t="s">
        <v>45</v>
      </c>
      <c r="H52">
        <v>3353</v>
      </c>
      <c r="I52" t="s">
        <v>11</v>
      </c>
      <c r="J52" t="s">
        <v>60</v>
      </c>
      <c r="K52" t="s">
        <v>154</v>
      </c>
      <c r="L52" t="s">
        <v>14</v>
      </c>
      <c r="M52" s="5">
        <v>2</v>
      </c>
    </row>
    <row r="53" spans="1:13" x14ac:dyDescent="0.15">
      <c r="A53" s="2">
        <v>45575</v>
      </c>
      <c r="B53" s="3">
        <f t="shared" si="2"/>
        <v>2025</v>
      </c>
      <c r="C53" t="str">
        <f t="shared" si="0"/>
        <v>2024-2025</v>
      </c>
      <c r="D53" t="s">
        <v>147</v>
      </c>
      <c r="E53" t="s">
        <v>107</v>
      </c>
      <c r="F53" t="str">
        <f t="shared" si="1"/>
        <v>Queensland</v>
      </c>
      <c r="G53" t="s">
        <v>35</v>
      </c>
      <c r="H53">
        <v>4220</v>
      </c>
      <c r="I53" t="s">
        <v>11</v>
      </c>
      <c r="J53" t="s">
        <v>104</v>
      </c>
      <c r="K53" t="s">
        <v>150</v>
      </c>
      <c r="L53" t="s">
        <v>18</v>
      </c>
      <c r="M53" s="5">
        <v>2</v>
      </c>
    </row>
    <row r="54" spans="1:13" x14ac:dyDescent="0.15">
      <c r="A54" s="2">
        <v>45344</v>
      </c>
      <c r="B54" s="3">
        <f t="shared" si="2"/>
        <v>2024</v>
      </c>
      <c r="C54" t="str">
        <f t="shared" si="0"/>
        <v>2023-2024</v>
      </c>
      <c r="D54" t="s">
        <v>147</v>
      </c>
      <c r="E54" t="s">
        <v>140</v>
      </c>
      <c r="F54" t="str">
        <f t="shared" si="1"/>
        <v>Tasmania</v>
      </c>
      <c r="G54" t="s">
        <v>70</v>
      </c>
      <c r="H54">
        <v>7320</v>
      </c>
      <c r="I54" t="s">
        <v>11</v>
      </c>
      <c r="J54" t="s">
        <v>71</v>
      </c>
      <c r="K54" t="s">
        <v>149</v>
      </c>
      <c r="L54" t="s">
        <v>15</v>
      </c>
      <c r="M54" s="5">
        <v>2</v>
      </c>
    </row>
    <row r="55" spans="1:13" x14ac:dyDescent="0.15">
      <c r="A55" s="2">
        <v>45203</v>
      </c>
      <c r="B55" s="3">
        <f t="shared" si="2"/>
        <v>2024</v>
      </c>
      <c r="C55" t="str">
        <f t="shared" si="0"/>
        <v>2023-2024</v>
      </c>
      <c r="D55" t="s">
        <v>147</v>
      </c>
      <c r="E55" t="s">
        <v>102</v>
      </c>
      <c r="F55" t="str">
        <f t="shared" si="1"/>
        <v>Queensland</v>
      </c>
      <c r="G55" t="s">
        <v>35</v>
      </c>
      <c r="H55">
        <v>4870</v>
      </c>
      <c r="I55" t="s">
        <v>11</v>
      </c>
      <c r="J55" t="s">
        <v>36</v>
      </c>
      <c r="K55" t="s">
        <v>153</v>
      </c>
      <c r="L55" t="s">
        <v>16</v>
      </c>
      <c r="M55" s="5">
        <v>2</v>
      </c>
    </row>
    <row r="56" spans="1:13" x14ac:dyDescent="0.15">
      <c r="A56" s="2">
        <v>45580</v>
      </c>
      <c r="B56" s="3">
        <f t="shared" si="2"/>
        <v>2025</v>
      </c>
      <c r="C56" t="str">
        <f t="shared" si="0"/>
        <v>2024-2025</v>
      </c>
      <c r="D56" t="s">
        <v>147</v>
      </c>
      <c r="E56" t="s">
        <v>57</v>
      </c>
      <c r="F56" t="str">
        <f t="shared" si="1"/>
        <v>New South Wales</v>
      </c>
      <c r="G56" t="s">
        <v>10</v>
      </c>
      <c r="H56">
        <v>2560</v>
      </c>
      <c r="I56" t="s">
        <v>11</v>
      </c>
      <c r="J56" t="s">
        <v>58</v>
      </c>
      <c r="K56" t="s">
        <v>153</v>
      </c>
      <c r="L56" t="s">
        <v>16</v>
      </c>
      <c r="M56" s="5">
        <v>2</v>
      </c>
    </row>
    <row r="57" spans="1:13" x14ac:dyDescent="0.15">
      <c r="A57" s="2">
        <v>45267</v>
      </c>
      <c r="B57" s="3">
        <f t="shared" si="2"/>
        <v>2024</v>
      </c>
      <c r="C57" t="str">
        <f t="shared" si="0"/>
        <v>2023-2024</v>
      </c>
      <c r="D57" t="s">
        <v>147</v>
      </c>
      <c r="E57" t="s">
        <v>99</v>
      </c>
      <c r="F57" t="str">
        <f t="shared" si="1"/>
        <v>Victoria</v>
      </c>
      <c r="G57" t="s">
        <v>45</v>
      </c>
      <c r="H57">
        <v>3148</v>
      </c>
      <c r="I57" t="s">
        <v>11</v>
      </c>
      <c r="J57" t="s">
        <v>63</v>
      </c>
      <c r="K57" t="s">
        <v>153</v>
      </c>
      <c r="L57" t="s">
        <v>16</v>
      </c>
      <c r="M57" s="5">
        <v>2</v>
      </c>
    </row>
    <row r="58" spans="1:13" x14ac:dyDescent="0.15">
      <c r="A58" s="2">
        <v>45164</v>
      </c>
      <c r="B58" s="3">
        <f t="shared" si="2"/>
        <v>2024</v>
      </c>
      <c r="C58" t="str">
        <f t="shared" si="0"/>
        <v>2023-2024</v>
      </c>
      <c r="D58" t="s">
        <v>147</v>
      </c>
      <c r="E58" t="s">
        <v>9</v>
      </c>
      <c r="F58" t="str">
        <f t="shared" si="1"/>
        <v>New South Wales</v>
      </c>
      <c r="G58" t="s">
        <v>10</v>
      </c>
      <c r="H58">
        <v>2067</v>
      </c>
      <c r="I58" t="s">
        <v>11</v>
      </c>
      <c r="J58" t="s">
        <v>12</v>
      </c>
      <c r="K58" t="s">
        <v>154</v>
      </c>
      <c r="L58" t="s">
        <v>14</v>
      </c>
      <c r="M58" s="5">
        <v>2</v>
      </c>
    </row>
    <row r="59" spans="1:13" x14ac:dyDescent="0.15">
      <c r="A59" s="2">
        <v>45225</v>
      </c>
      <c r="B59" s="3">
        <f t="shared" si="2"/>
        <v>2024</v>
      </c>
      <c r="C59" t="str">
        <f t="shared" si="0"/>
        <v>2023-2024</v>
      </c>
      <c r="D59" t="s">
        <v>148</v>
      </c>
      <c r="E59" t="s">
        <v>54</v>
      </c>
      <c r="F59" t="str">
        <f t="shared" si="1"/>
        <v>Victoria</v>
      </c>
      <c r="G59" t="s">
        <v>45</v>
      </c>
      <c r="H59">
        <v>3977</v>
      </c>
      <c r="I59" t="s">
        <v>11</v>
      </c>
      <c r="J59" t="s">
        <v>55</v>
      </c>
      <c r="K59" t="s">
        <v>19</v>
      </c>
      <c r="L59" t="s">
        <v>23</v>
      </c>
      <c r="M59" s="5">
        <v>2</v>
      </c>
    </row>
    <row r="60" spans="1:13" x14ac:dyDescent="0.15">
      <c r="A60" s="2">
        <v>45635</v>
      </c>
      <c r="B60" s="3">
        <f t="shared" si="2"/>
        <v>2025</v>
      </c>
      <c r="C60" t="str">
        <f t="shared" si="0"/>
        <v>2024-2025</v>
      </c>
      <c r="D60" t="s">
        <v>147</v>
      </c>
      <c r="E60" t="s">
        <v>41</v>
      </c>
      <c r="F60" t="str">
        <f t="shared" si="1"/>
        <v>New South Wales</v>
      </c>
      <c r="G60" t="s">
        <v>10</v>
      </c>
      <c r="H60">
        <v>2830</v>
      </c>
      <c r="I60" t="s">
        <v>11</v>
      </c>
      <c r="J60" t="s">
        <v>25</v>
      </c>
      <c r="K60" t="s">
        <v>151</v>
      </c>
      <c r="L60" t="s">
        <v>21</v>
      </c>
      <c r="M60" s="5">
        <v>2</v>
      </c>
    </row>
    <row r="61" spans="1:13" x14ac:dyDescent="0.15">
      <c r="A61" s="2">
        <v>45179</v>
      </c>
      <c r="B61" s="3">
        <f t="shared" si="2"/>
        <v>2024</v>
      </c>
      <c r="C61" t="str">
        <f t="shared" si="0"/>
        <v>2023-2024</v>
      </c>
      <c r="D61" t="s">
        <v>147</v>
      </c>
      <c r="E61" t="s">
        <v>41</v>
      </c>
      <c r="F61" t="str">
        <f t="shared" si="1"/>
        <v>New South Wales</v>
      </c>
      <c r="G61" t="s">
        <v>10</v>
      </c>
      <c r="H61">
        <v>2830</v>
      </c>
      <c r="I61" t="s">
        <v>11</v>
      </c>
      <c r="J61" t="s">
        <v>25</v>
      </c>
      <c r="K61" t="s">
        <v>149</v>
      </c>
      <c r="L61" t="s">
        <v>15</v>
      </c>
      <c r="M61" s="5">
        <v>2</v>
      </c>
    </row>
    <row r="62" spans="1:13" x14ac:dyDescent="0.15">
      <c r="A62" s="2">
        <v>45491</v>
      </c>
      <c r="B62" s="3">
        <f t="shared" si="2"/>
        <v>2025</v>
      </c>
      <c r="C62" t="str">
        <f t="shared" si="0"/>
        <v>2024-2025</v>
      </c>
      <c r="D62" t="s">
        <v>147</v>
      </c>
      <c r="E62" t="s">
        <v>41</v>
      </c>
      <c r="F62" t="str">
        <f t="shared" si="1"/>
        <v>New South Wales</v>
      </c>
      <c r="G62" t="s">
        <v>10</v>
      </c>
      <c r="H62">
        <v>2830</v>
      </c>
      <c r="I62" t="s">
        <v>11</v>
      </c>
      <c r="J62" t="s">
        <v>25</v>
      </c>
      <c r="K62" t="s">
        <v>149</v>
      </c>
      <c r="L62" t="s">
        <v>15</v>
      </c>
      <c r="M62" s="5">
        <v>2</v>
      </c>
    </row>
    <row r="63" spans="1:13" x14ac:dyDescent="0.15">
      <c r="A63" s="2">
        <v>45275</v>
      </c>
      <c r="B63" s="3">
        <f t="shared" si="2"/>
        <v>2024</v>
      </c>
      <c r="C63" t="str">
        <f t="shared" si="0"/>
        <v>2023-2024</v>
      </c>
      <c r="D63" t="s">
        <v>148</v>
      </c>
      <c r="E63" t="s">
        <v>114</v>
      </c>
      <c r="F63" t="str">
        <f t="shared" si="1"/>
        <v>Victoria</v>
      </c>
      <c r="G63" t="s">
        <v>45</v>
      </c>
      <c r="H63">
        <v>3551</v>
      </c>
      <c r="I63" t="s">
        <v>11</v>
      </c>
      <c r="J63" t="s">
        <v>60</v>
      </c>
      <c r="K63" t="s">
        <v>155</v>
      </c>
      <c r="L63" t="s">
        <v>20</v>
      </c>
      <c r="M63" s="5">
        <v>2</v>
      </c>
    </row>
    <row r="64" spans="1:13" x14ac:dyDescent="0.15">
      <c r="A64" s="2">
        <v>45253</v>
      </c>
      <c r="B64" s="3">
        <f t="shared" si="2"/>
        <v>2024</v>
      </c>
      <c r="C64" t="str">
        <f t="shared" si="0"/>
        <v>2023-2024</v>
      </c>
      <c r="D64" t="s">
        <v>147</v>
      </c>
      <c r="E64" t="s">
        <v>119</v>
      </c>
      <c r="F64" t="str">
        <f t="shared" si="1"/>
        <v>Queensland</v>
      </c>
      <c r="G64" t="s">
        <v>35</v>
      </c>
      <c r="H64">
        <v>4570</v>
      </c>
      <c r="I64" t="s">
        <v>11</v>
      </c>
      <c r="J64" t="s">
        <v>120</v>
      </c>
      <c r="K64" t="s">
        <v>154</v>
      </c>
      <c r="L64" t="s">
        <v>14</v>
      </c>
      <c r="M64" s="5">
        <v>2</v>
      </c>
    </row>
    <row r="65" spans="1:13" x14ac:dyDescent="0.15">
      <c r="A65" s="2">
        <v>45102</v>
      </c>
      <c r="B65" s="3">
        <f t="shared" si="2"/>
        <v>2023</v>
      </c>
      <c r="C65" t="str">
        <f t="shared" si="0"/>
        <v>2022-2023</v>
      </c>
      <c r="D65" t="s">
        <v>147</v>
      </c>
      <c r="E65" t="s">
        <v>84</v>
      </c>
      <c r="F65" t="str">
        <f t="shared" si="1"/>
        <v>Queensland</v>
      </c>
      <c r="G65" t="s">
        <v>35</v>
      </c>
      <c r="H65">
        <v>4740</v>
      </c>
      <c r="I65" t="s">
        <v>11</v>
      </c>
      <c r="J65" t="s">
        <v>51</v>
      </c>
      <c r="K65" t="s">
        <v>154</v>
      </c>
      <c r="L65" t="s">
        <v>14</v>
      </c>
      <c r="M65" s="5">
        <v>2</v>
      </c>
    </row>
    <row r="66" spans="1:13" x14ac:dyDescent="0.15">
      <c r="A66" s="2">
        <v>45463</v>
      </c>
      <c r="B66" s="3">
        <f t="shared" si="2"/>
        <v>2024</v>
      </c>
      <c r="C66" t="str">
        <f t="shared" ref="C66:C129" si="3">IF(MONTH(A66) &gt;= 7, YEAR(A66) &amp; "-" &amp; YEAR(A66) + 1, YEAR(A66) - 1 &amp; "-" &amp; YEAR(A66))</f>
        <v>2023-2024</v>
      </c>
      <c r="D66" t="s">
        <v>147</v>
      </c>
      <c r="E66" t="s">
        <v>145</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row>
    <row r="67" spans="1:13" x14ac:dyDescent="0.15">
      <c r="A67" s="2">
        <v>45629</v>
      </c>
      <c r="B67" s="3">
        <f t="shared" ref="B67:B130" si="5">IF(MONTH(A67)&gt;=7,YEAR(A67)+1,YEAR(A67))</f>
        <v>2025</v>
      </c>
      <c r="C67" t="str">
        <f t="shared" si="3"/>
        <v>2024-2025</v>
      </c>
      <c r="D67" t="s">
        <v>147</v>
      </c>
      <c r="E67" t="s">
        <v>145</v>
      </c>
      <c r="F67" t="str">
        <f t="shared" si="4"/>
        <v>New South Wales</v>
      </c>
      <c r="G67" t="s">
        <v>10</v>
      </c>
      <c r="H67">
        <v>2101</v>
      </c>
      <c r="I67" t="s">
        <v>11</v>
      </c>
      <c r="J67" t="s">
        <v>27</v>
      </c>
      <c r="K67" t="s">
        <v>155</v>
      </c>
      <c r="L67" t="s">
        <v>20</v>
      </c>
      <c r="M67" s="5">
        <v>2</v>
      </c>
    </row>
    <row r="68" spans="1:13" x14ac:dyDescent="0.15">
      <c r="A68" s="2">
        <v>44997</v>
      </c>
      <c r="B68" s="3">
        <f t="shared" si="5"/>
        <v>2023</v>
      </c>
      <c r="C68" t="str">
        <f t="shared" si="3"/>
        <v>2022-2023</v>
      </c>
      <c r="D68" t="s">
        <v>147</v>
      </c>
      <c r="E68" t="s">
        <v>144</v>
      </c>
      <c r="F68" t="str">
        <f t="shared" si="4"/>
        <v>Queensland</v>
      </c>
      <c r="G68" t="s">
        <v>35</v>
      </c>
      <c r="H68">
        <v>4566</v>
      </c>
      <c r="I68" t="s">
        <v>11</v>
      </c>
      <c r="J68" t="s">
        <v>120</v>
      </c>
      <c r="K68" t="s">
        <v>19</v>
      </c>
      <c r="L68" t="s">
        <v>23</v>
      </c>
      <c r="M68" s="5">
        <v>2</v>
      </c>
    </row>
    <row r="69" spans="1:13" x14ac:dyDescent="0.15">
      <c r="A69" s="2">
        <v>44935</v>
      </c>
      <c r="B69" s="3">
        <f t="shared" si="5"/>
        <v>2023</v>
      </c>
      <c r="C69" t="str">
        <f t="shared" si="3"/>
        <v>2022-2023</v>
      </c>
      <c r="D69" t="s">
        <v>147</v>
      </c>
      <c r="E69" t="s">
        <v>62</v>
      </c>
      <c r="F69" t="str">
        <f t="shared" si="4"/>
        <v>Victoria</v>
      </c>
      <c r="G69" t="s">
        <v>45</v>
      </c>
      <c r="H69">
        <v>3134</v>
      </c>
      <c r="I69" t="s">
        <v>11</v>
      </c>
      <c r="J69" t="s">
        <v>63</v>
      </c>
      <c r="K69" t="s">
        <v>150</v>
      </c>
      <c r="L69" t="s">
        <v>18</v>
      </c>
      <c r="M69" s="5">
        <v>2</v>
      </c>
    </row>
    <row r="70" spans="1:13" x14ac:dyDescent="0.15">
      <c r="A70" s="2">
        <v>45477</v>
      </c>
      <c r="B70" s="3">
        <f t="shared" si="5"/>
        <v>2025</v>
      </c>
      <c r="C70" t="str">
        <f t="shared" si="3"/>
        <v>2024-2025</v>
      </c>
      <c r="D70" t="s">
        <v>147</v>
      </c>
      <c r="E70" t="s">
        <v>40</v>
      </c>
      <c r="F70" t="str">
        <f t="shared" si="4"/>
        <v>New South Wales</v>
      </c>
      <c r="G70" t="s">
        <v>10</v>
      </c>
      <c r="H70">
        <v>2116</v>
      </c>
      <c r="I70" t="s">
        <v>11</v>
      </c>
      <c r="J70" t="s">
        <v>27</v>
      </c>
      <c r="K70" t="s">
        <v>154</v>
      </c>
      <c r="L70" t="s">
        <v>14</v>
      </c>
      <c r="M70" s="5">
        <v>2</v>
      </c>
    </row>
    <row r="71" spans="1:13" x14ac:dyDescent="0.15">
      <c r="A71" s="2">
        <v>44983</v>
      </c>
      <c r="B71" s="3">
        <f t="shared" si="5"/>
        <v>2023</v>
      </c>
      <c r="C71" t="str">
        <f t="shared" si="3"/>
        <v>2022-2023</v>
      </c>
      <c r="D71" t="s">
        <v>147</v>
      </c>
      <c r="E71" t="s">
        <v>40</v>
      </c>
      <c r="F71" t="str">
        <f t="shared" si="4"/>
        <v>New South Wales</v>
      </c>
      <c r="G71" t="s">
        <v>10</v>
      </c>
      <c r="H71">
        <v>2116</v>
      </c>
      <c r="I71" t="s">
        <v>11</v>
      </c>
      <c r="J71" t="s">
        <v>27</v>
      </c>
      <c r="K71" t="s">
        <v>150</v>
      </c>
      <c r="L71" t="s">
        <v>18</v>
      </c>
      <c r="M71" s="5">
        <v>2</v>
      </c>
    </row>
    <row r="72" spans="1:13" x14ac:dyDescent="0.15">
      <c r="A72" s="2">
        <v>45586</v>
      </c>
      <c r="B72" s="3">
        <f t="shared" si="5"/>
        <v>2025</v>
      </c>
      <c r="C72" t="str">
        <f t="shared" si="3"/>
        <v>2024-2025</v>
      </c>
      <c r="D72" t="s">
        <v>147</v>
      </c>
      <c r="E72" t="s">
        <v>90</v>
      </c>
      <c r="F72" t="str">
        <f t="shared" si="4"/>
        <v>Victoria</v>
      </c>
      <c r="G72" t="s">
        <v>45</v>
      </c>
      <c r="H72">
        <v>3179</v>
      </c>
      <c r="I72" t="s">
        <v>11</v>
      </c>
      <c r="J72" t="s">
        <v>63</v>
      </c>
      <c r="K72" t="s">
        <v>150</v>
      </c>
      <c r="L72" t="s">
        <v>18</v>
      </c>
      <c r="M72" s="5">
        <v>2</v>
      </c>
    </row>
    <row r="73" spans="1:13" x14ac:dyDescent="0.15">
      <c r="A73" s="2">
        <v>45505</v>
      </c>
      <c r="B73" s="3">
        <f t="shared" si="5"/>
        <v>2025</v>
      </c>
      <c r="C73" t="str">
        <f t="shared" si="3"/>
        <v>2024-2025</v>
      </c>
      <c r="D73" t="s">
        <v>147</v>
      </c>
      <c r="E73" t="s">
        <v>75</v>
      </c>
      <c r="F73" t="str">
        <f t="shared" si="4"/>
        <v>Victoria</v>
      </c>
      <c r="G73" t="s">
        <v>45</v>
      </c>
      <c r="H73">
        <v>3630</v>
      </c>
      <c r="I73" t="s">
        <v>11</v>
      </c>
      <c r="J73" t="s">
        <v>55</v>
      </c>
      <c r="K73" t="s">
        <v>151</v>
      </c>
      <c r="L73" t="s">
        <v>21</v>
      </c>
      <c r="M73" s="5">
        <v>2</v>
      </c>
    </row>
    <row r="74" spans="1:13" x14ac:dyDescent="0.15">
      <c r="A74" s="2">
        <v>45169</v>
      </c>
      <c r="B74" s="3">
        <f t="shared" si="5"/>
        <v>2024</v>
      </c>
      <c r="C74" t="str">
        <f t="shared" si="3"/>
        <v>2023-2024</v>
      </c>
      <c r="D74" t="s">
        <v>147</v>
      </c>
      <c r="E74" t="s">
        <v>42</v>
      </c>
      <c r="F74" t="str">
        <f t="shared" si="4"/>
        <v>Queensland</v>
      </c>
      <c r="G74" t="s">
        <v>35</v>
      </c>
      <c r="H74">
        <v>4053</v>
      </c>
      <c r="I74" t="s">
        <v>11</v>
      </c>
      <c r="J74" t="s">
        <v>43</v>
      </c>
      <c r="K74" t="s">
        <v>149</v>
      </c>
      <c r="L74" t="s">
        <v>15</v>
      </c>
      <c r="M74" s="5">
        <v>2</v>
      </c>
    </row>
    <row r="75" spans="1:13" x14ac:dyDescent="0.15">
      <c r="A75" s="2">
        <v>45456</v>
      </c>
      <c r="B75" s="3">
        <f t="shared" si="5"/>
        <v>2024</v>
      </c>
      <c r="C75" t="str">
        <f t="shared" si="3"/>
        <v>2023-2024</v>
      </c>
      <c r="D75" t="s">
        <v>147</v>
      </c>
      <c r="E75" t="s">
        <v>117</v>
      </c>
      <c r="F75" t="str">
        <f t="shared" si="4"/>
        <v>Queensland</v>
      </c>
      <c r="G75" t="s">
        <v>35</v>
      </c>
      <c r="H75">
        <v>4119</v>
      </c>
      <c r="I75" t="s">
        <v>11</v>
      </c>
      <c r="J75" t="s">
        <v>43</v>
      </c>
      <c r="K75" t="s">
        <v>150</v>
      </c>
      <c r="L75" t="s">
        <v>18</v>
      </c>
      <c r="M75" s="5">
        <v>2</v>
      </c>
    </row>
    <row r="76" spans="1:13" x14ac:dyDescent="0.15">
      <c r="A76" s="2">
        <v>45397</v>
      </c>
      <c r="B76" s="3">
        <f t="shared" si="5"/>
        <v>2024</v>
      </c>
      <c r="C76" t="str">
        <f t="shared" si="3"/>
        <v>2023-2024</v>
      </c>
      <c r="D76" t="s">
        <v>147</v>
      </c>
      <c r="E76" t="s">
        <v>52</v>
      </c>
      <c r="F76" t="str">
        <f t="shared" si="4"/>
        <v>Victoria</v>
      </c>
      <c r="G76" t="s">
        <v>45</v>
      </c>
      <c r="H76">
        <v>3030</v>
      </c>
      <c r="I76" t="s">
        <v>11</v>
      </c>
      <c r="J76" t="s">
        <v>46</v>
      </c>
      <c r="K76" t="s">
        <v>19</v>
      </c>
      <c r="L76" t="s">
        <v>23</v>
      </c>
      <c r="M76" s="5">
        <v>2</v>
      </c>
    </row>
    <row r="77" spans="1:13" x14ac:dyDescent="0.15">
      <c r="A77" s="2">
        <v>45583</v>
      </c>
      <c r="B77" s="3">
        <f t="shared" si="5"/>
        <v>2025</v>
      </c>
      <c r="C77" t="str">
        <f t="shared" si="3"/>
        <v>2024-2025</v>
      </c>
      <c r="D77" t="s">
        <v>147</v>
      </c>
      <c r="E77" t="s">
        <v>50</v>
      </c>
      <c r="F77" t="str">
        <f t="shared" si="4"/>
        <v>Queensland</v>
      </c>
      <c r="G77" t="s">
        <v>35</v>
      </c>
      <c r="H77">
        <v>4703</v>
      </c>
      <c r="I77" t="s">
        <v>11</v>
      </c>
      <c r="J77" t="s">
        <v>51</v>
      </c>
      <c r="K77" t="s">
        <v>154</v>
      </c>
      <c r="L77" t="s">
        <v>14</v>
      </c>
      <c r="M77" s="5">
        <v>2</v>
      </c>
    </row>
    <row r="78" spans="1:13" x14ac:dyDescent="0.15">
      <c r="A78" s="2">
        <v>45043</v>
      </c>
      <c r="B78" s="3">
        <f t="shared" si="5"/>
        <v>2023</v>
      </c>
      <c r="C78" t="str">
        <f t="shared" si="3"/>
        <v>2022-2023</v>
      </c>
      <c r="D78" t="s">
        <v>147</v>
      </c>
      <c r="E78" t="s">
        <v>114</v>
      </c>
      <c r="F78" t="str">
        <f t="shared" si="4"/>
        <v>Victoria</v>
      </c>
      <c r="G78" t="s">
        <v>45</v>
      </c>
      <c r="H78">
        <v>3551</v>
      </c>
      <c r="I78" t="s">
        <v>11</v>
      </c>
      <c r="J78" t="s">
        <v>60</v>
      </c>
      <c r="K78" t="s">
        <v>149</v>
      </c>
      <c r="L78" t="s">
        <v>15</v>
      </c>
      <c r="M78" s="5">
        <v>2.25</v>
      </c>
    </row>
    <row r="79" spans="1:13" x14ac:dyDescent="0.15">
      <c r="A79" s="2">
        <v>45577</v>
      </c>
      <c r="B79" s="3">
        <f t="shared" si="5"/>
        <v>2025</v>
      </c>
      <c r="C79" t="str">
        <f t="shared" si="3"/>
        <v>2024-2025</v>
      </c>
      <c r="D79" t="s">
        <v>147</v>
      </c>
      <c r="E79" t="s">
        <v>112</v>
      </c>
      <c r="F79" t="str">
        <f t="shared" si="4"/>
        <v>Victoria</v>
      </c>
      <c r="G79" t="s">
        <v>45</v>
      </c>
      <c r="H79">
        <v>3076</v>
      </c>
      <c r="I79" t="s">
        <v>11</v>
      </c>
      <c r="J79" t="s">
        <v>46</v>
      </c>
      <c r="K79" t="s">
        <v>19</v>
      </c>
      <c r="L79" t="s">
        <v>23</v>
      </c>
      <c r="M79" s="5">
        <v>2.2999999999999998</v>
      </c>
    </row>
    <row r="80" spans="1:13" x14ac:dyDescent="0.15">
      <c r="A80" s="2">
        <v>45620</v>
      </c>
      <c r="B80" s="3">
        <f t="shared" si="5"/>
        <v>2025</v>
      </c>
      <c r="C80" t="str">
        <f t="shared" si="3"/>
        <v>2024-2025</v>
      </c>
      <c r="D80" t="s">
        <v>147</v>
      </c>
      <c r="E80" t="s">
        <v>24</v>
      </c>
      <c r="F80" t="str">
        <f t="shared" si="4"/>
        <v>New South Wales</v>
      </c>
      <c r="G80" t="s">
        <v>10</v>
      </c>
      <c r="H80">
        <v>2795</v>
      </c>
      <c r="I80" t="s">
        <v>11</v>
      </c>
      <c r="J80" t="s">
        <v>25</v>
      </c>
      <c r="K80" t="s">
        <v>153</v>
      </c>
      <c r="L80" t="s">
        <v>16</v>
      </c>
      <c r="M80" s="5">
        <v>2.36</v>
      </c>
    </row>
    <row r="81" spans="1:13" x14ac:dyDescent="0.15">
      <c r="A81" s="2">
        <v>45574</v>
      </c>
      <c r="B81" s="3">
        <f t="shared" si="5"/>
        <v>2025</v>
      </c>
      <c r="C81" t="str">
        <f t="shared" si="3"/>
        <v>2024-2025</v>
      </c>
      <c r="D81" t="s">
        <v>148</v>
      </c>
      <c r="E81" t="s">
        <v>114</v>
      </c>
      <c r="F81" t="str">
        <f t="shared" si="4"/>
        <v>Victoria</v>
      </c>
      <c r="G81" t="s">
        <v>45</v>
      </c>
      <c r="H81">
        <v>3551</v>
      </c>
      <c r="I81" t="s">
        <v>11</v>
      </c>
      <c r="J81" t="s">
        <v>60</v>
      </c>
      <c r="K81" t="s">
        <v>153</v>
      </c>
      <c r="L81" t="s">
        <v>16</v>
      </c>
      <c r="M81" s="5">
        <v>2.44</v>
      </c>
    </row>
    <row r="82" spans="1:13" x14ac:dyDescent="0.15">
      <c r="A82" s="2">
        <v>44951</v>
      </c>
      <c r="B82" s="3">
        <f t="shared" si="5"/>
        <v>2023</v>
      </c>
      <c r="C82" t="str">
        <f t="shared" si="3"/>
        <v>2022-2023</v>
      </c>
      <c r="D82" t="s">
        <v>147</v>
      </c>
      <c r="E82" t="s">
        <v>145</v>
      </c>
      <c r="F82" t="str">
        <f t="shared" si="4"/>
        <v>New South Wales</v>
      </c>
      <c r="G82" t="s">
        <v>10</v>
      </c>
      <c r="H82">
        <v>2101</v>
      </c>
      <c r="I82" t="s">
        <v>11</v>
      </c>
      <c r="J82" t="s">
        <v>27</v>
      </c>
      <c r="K82" t="s">
        <v>156</v>
      </c>
      <c r="L82" t="s">
        <v>17</v>
      </c>
      <c r="M82" s="5">
        <v>2.4500000000000002</v>
      </c>
    </row>
    <row r="83" spans="1:13" x14ac:dyDescent="0.15">
      <c r="A83" s="2">
        <v>45363</v>
      </c>
      <c r="B83" s="3">
        <f t="shared" si="5"/>
        <v>2024</v>
      </c>
      <c r="C83" t="str">
        <f t="shared" si="3"/>
        <v>2023-2024</v>
      </c>
      <c r="D83" t="s">
        <v>148</v>
      </c>
      <c r="E83" t="s">
        <v>79</v>
      </c>
      <c r="F83" t="str">
        <f t="shared" si="4"/>
        <v>Australian Capital Territory</v>
      </c>
      <c r="G83" t="s">
        <v>80</v>
      </c>
      <c r="H83">
        <v>2617</v>
      </c>
      <c r="I83" t="s">
        <v>11</v>
      </c>
      <c r="J83" t="s">
        <v>58</v>
      </c>
      <c r="K83" t="s">
        <v>149</v>
      </c>
      <c r="L83" t="s">
        <v>15</v>
      </c>
      <c r="M83" s="5">
        <v>2.4900000000000002</v>
      </c>
    </row>
    <row r="84" spans="1:13" x14ac:dyDescent="0.15">
      <c r="A84" s="2">
        <v>45172</v>
      </c>
      <c r="B84" s="3">
        <f t="shared" si="5"/>
        <v>2024</v>
      </c>
      <c r="C84" t="str">
        <f t="shared" si="3"/>
        <v>2023-2024</v>
      </c>
      <c r="D84" t="s">
        <v>147</v>
      </c>
      <c r="E84" t="s">
        <v>96</v>
      </c>
      <c r="F84" t="str">
        <f t="shared" si="4"/>
        <v>Western Australia</v>
      </c>
      <c r="G84" t="s">
        <v>48</v>
      </c>
      <c r="H84">
        <v>6330</v>
      </c>
      <c r="I84" t="s">
        <v>11</v>
      </c>
      <c r="J84" t="s">
        <v>94</v>
      </c>
      <c r="K84" t="s">
        <v>155</v>
      </c>
      <c r="L84" t="s">
        <v>20</v>
      </c>
      <c r="M84" s="5">
        <v>2.5</v>
      </c>
    </row>
    <row r="85" spans="1:13" x14ac:dyDescent="0.15">
      <c r="A85" s="2">
        <v>45075</v>
      </c>
      <c r="B85" s="3">
        <f t="shared" si="5"/>
        <v>2023</v>
      </c>
      <c r="C85" t="str">
        <f t="shared" si="3"/>
        <v>2022-2023</v>
      </c>
      <c r="D85" t="s">
        <v>147</v>
      </c>
      <c r="E85" t="s">
        <v>31</v>
      </c>
      <c r="F85" t="str">
        <f t="shared" si="4"/>
        <v>South Australia</v>
      </c>
      <c r="G85" t="s">
        <v>32</v>
      </c>
      <c r="H85">
        <v>5168</v>
      </c>
      <c r="I85" t="s">
        <v>11</v>
      </c>
      <c r="J85" t="s">
        <v>33</v>
      </c>
      <c r="K85" t="s">
        <v>153</v>
      </c>
      <c r="L85" t="s">
        <v>16</v>
      </c>
      <c r="M85" s="5">
        <v>2.5</v>
      </c>
    </row>
    <row r="86" spans="1:13" x14ac:dyDescent="0.15">
      <c r="A86" s="2">
        <v>45373</v>
      </c>
      <c r="B86" s="3">
        <f t="shared" si="5"/>
        <v>2024</v>
      </c>
      <c r="C86" t="str">
        <f t="shared" si="3"/>
        <v>2023-2024</v>
      </c>
      <c r="D86" t="s">
        <v>147</v>
      </c>
      <c r="E86" t="s">
        <v>53</v>
      </c>
      <c r="F86" t="str">
        <f t="shared" si="4"/>
        <v>South Australia</v>
      </c>
      <c r="G86" t="s">
        <v>32</v>
      </c>
      <c r="H86">
        <v>5082</v>
      </c>
      <c r="I86" t="s">
        <v>11</v>
      </c>
      <c r="J86" t="s">
        <v>33</v>
      </c>
      <c r="K86" t="s">
        <v>153</v>
      </c>
      <c r="L86" t="s">
        <v>16</v>
      </c>
      <c r="M86" s="5">
        <v>2.5</v>
      </c>
    </row>
    <row r="87" spans="1:13" x14ac:dyDescent="0.15">
      <c r="A87" s="2">
        <v>45523</v>
      </c>
      <c r="B87" s="3">
        <f t="shared" si="5"/>
        <v>2025</v>
      </c>
      <c r="C87" t="str">
        <f t="shared" si="3"/>
        <v>2024-2025</v>
      </c>
      <c r="D87" t="s">
        <v>147</v>
      </c>
      <c r="E87" t="s">
        <v>114</v>
      </c>
      <c r="F87" t="str">
        <f t="shared" si="4"/>
        <v>Victoria</v>
      </c>
      <c r="G87" t="s">
        <v>45</v>
      </c>
      <c r="H87">
        <v>3551</v>
      </c>
      <c r="I87" t="s">
        <v>11</v>
      </c>
      <c r="J87" t="s">
        <v>60</v>
      </c>
      <c r="K87" t="s">
        <v>149</v>
      </c>
      <c r="L87" t="s">
        <v>15</v>
      </c>
      <c r="M87" s="5">
        <v>2.52</v>
      </c>
    </row>
    <row r="88" spans="1:13" x14ac:dyDescent="0.15">
      <c r="A88" s="2">
        <v>44938</v>
      </c>
      <c r="B88" s="3">
        <f t="shared" si="5"/>
        <v>2023</v>
      </c>
      <c r="C88" t="str">
        <f t="shared" si="3"/>
        <v>2022-2023</v>
      </c>
      <c r="D88" t="s">
        <v>147</v>
      </c>
      <c r="E88" t="s">
        <v>143</v>
      </c>
      <c r="F88" t="str">
        <f t="shared" si="4"/>
        <v>New South Wales</v>
      </c>
      <c r="G88" t="s">
        <v>10</v>
      </c>
      <c r="H88">
        <v>2154</v>
      </c>
      <c r="I88" t="s">
        <v>11</v>
      </c>
      <c r="J88" t="s">
        <v>27</v>
      </c>
      <c r="K88" t="s">
        <v>154</v>
      </c>
      <c r="L88" t="s">
        <v>14</v>
      </c>
      <c r="M88" s="5">
        <v>2.6</v>
      </c>
    </row>
    <row r="89" spans="1:13" x14ac:dyDescent="0.15">
      <c r="A89" s="2">
        <v>45582</v>
      </c>
      <c r="B89" s="3">
        <f t="shared" si="5"/>
        <v>2025</v>
      </c>
      <c r="C89" t="str">
        <f t="shared" si="3"/>
        <v>2024-2025</v>
      </c>
      <c r="D89" t="s">
        <v>147</v>
      </c>
      <c r="E89" t="s">
        <v>42</v>
      </c>
      <c r="F89" t="str">
        <f t="shared" si="4"/>
        <v>Queensland</v>
      </c>
      <c r="G89" t="s">
        <v>35</v>
      </c>
      <c r="H89">
        <v>4053</v>
      </c>
      <c r="I89" t="s">
        <v>11</v>
      </c>
      <c r="J89" t="s">
        <v>43</v>
      </c>
      <c r="K89" t="s">
        <v>152</v>
      </c>
      <c r="L89" t="s">
        <v>13</v>
      </c>
      <c r="M89" s="5">
        <v>2.67</v>
      </c>
    </row>
    <row r="90" spans="1:13" x14ac:dyDescent="0.15">
      <c r="A90" s="2">
        <v>45601</v>
      </c>
      <c r="B90" s="3">
        <f t="shared" si="5"/>
        <v>2025</v>
      </c>
      <c r="C90" t="str">
        <f t="shared" si="3"/>
        <v>2024-2025</v>
      </c>
      <c r="D90" t="s">
        <v>147</v>
      </c>
      <c r="E90" t="s">
        <v>108</v>
      </c>
      <c r="F90" t="str">
        <f t="shared" si="4"/>
        <v>Victoria</v>
      </c>
      <c r="G90" t="s">
        <v>45</v>
      </c>
      <c r="H90">
        <v>3018</v>
      </c>
      <c r="I90" t="s">
        <v>11</v>
      </c>
      <c r="J90" t="s">
        <v>46</v>
      </c>
      <c r="K90" t="s">
        <v>154</v>
      </c>
      <c r="L90" t="s">
        <v>14</v>
      </c>
      <c r="M90" s="5">
        <v>2.7800000000000002</v>
      </c>
    </row>
    <row r="91" spans="1:13" x14ac:dyDescent="0.15">
      <c r="A91" s="2">
        <v>45169</v>
      </c>
      <c r="B91" s="3">
        <f t="shared" si="5"/>
        <v>2024</v>
      </c>
      <c r="C91" t="str">
        <f t="shared" si="3"/>
        <v>2023-2024</v>
      </c>
      <c r="D91" t="s">
        <v>147</v>
      </c>
      <c r="E91" t="s">
        <v>128</v>
      </c>
      <c r="F91" t="str">
        <f t="shared" si="4"/>
        <v>Western Australia</v>
      </c>
      <c r="G91" t="s">
        <v>48</v>
      </c>
      <c r="H91">
        <v>6027</v>
      </c>
      <c r="I91" t="s">
        <v>11</v>
      </c>
      <c r="J91" t="s">
        <v>49</v>
      </c>
      <c r="K91" t="s">
        <v>152</v>
      </c>
      <c r="L91" t="s">
        <v>13</v>
      </c>
      <c r="M91" s="5">
        <v>2.97</v>
      </c>
    </row>
    <row r="92" spans="1:13" x14ac:dyDescent="0.15">
      <c r="A92" s="2">
        <v>44993</v>
      </c>
      <c r="B92" s="3">
        <f t="shared" si="5"/>
        <v>2023</v>
      </c>
      <c r="C92" t="str">
        <f t="shared" si="3"/>
        <v>2022-2023</v>
      </c>
      <c r="D92" t="s">
        <v>148</v>
      </c>
      <c r="E92" t="s">
        <v>9</v>
      </c>
      <c r="F92" t="str">
        <f t="shared" si="4"/>
        <v>New South Wales</v>
      </c>
      <c r="G92" t="s">
        <v>10</v>
      </c>
      <c r="H92">
        <v>2067</v>
      </c>
      <c r="I92" t="s">
        <v>11</v>
      </c>
      <c r="J92" t="s">
        <v>12</v>
      </c>
      <c r="K92" t="s">
        <v>149</v>
      </c>
      <c r="L92" t="s">
        <v>15</v>
      </c>
      <c r="M92" s="5">
        <v>2.98</v>
      </c>
    </row>
    <row r="93" spans="1:13" x14ac:dyDescent="0.15">
      <c r="A93" s="2">
        <v>45349</v>
      </c>
      <c r="B93" s="3">
        <f t="shared" si="5"/>
        <v>2024</v>
      </c>
      <c r="C93" t="str">
        <f t="shared" si="3"/>
        <v>2023-2024</v>
      </c>
      <c r="D93" t="s">
        <v>147</v>
      </c>
      <c r="E93" t="s">
        <v>109</v>
      </c>
      <c r="F93" t="str">
        <f t="shared" si="4"/>
        <v>New South Wales</v>
      </c>
      <c r="G93" t="s">
        <v>10</v>
      </c>
      <c r="H93">
        <v>2480</v>
      </c>
      <c r="I93" t="s">
        <v>11</v>
      </c>
      <c r="J93" t="s">
        <v>68</v>
      </c>
      <c r="K93" t="s">
        <v>152</v>
      </c>
      <c r="L93" t="s">
        <v>13</v>
      </c>
      <c r="M93" s="5">
        <v>2.98</v>
      </c>
    </row>
    <row r="94" spans="1:13" x14ac:dyDescent="0.15">
      <c r="A94" s="2">
        <v>45460</v>
      </c>
      <c r="B94" s="3">
        <f t="shared" si="5"/>
        <v>2024</v>
      </c>
      <c r="C94" t="str">
        <f t="shared" si="3"/>
        <v>2023-2024</v>
      </c>
      <c r="D94" t="s">
        <v>148</v>
      </c>
      <c r="E94" t="s">
        <v>103</v>
      </c>
      <c r="F94" t="str">
        <f t="shared" si="4"/>
        <v>Queensland</v>
      </c>
      <c r="G94" t="s">
        <v>35</v>
      </c>
      <c r="H94">
        <v>4509</v>
      </c>
      <c r="I94" t="s">
        <v>11</v>
      </c>
      <c r="J94" t="s">
        <v>104</v>
      </c>
      <c r="K94" t="s">
        <v>157</v>
      </c>
      <c r="L94" t="s">
        <v>22</v>
      </c>
      <c r="M94" s="5">
        <v>2.98</v>
      </c>
    </row>
    <row r="95" spans="1:13" x14ac:dyDescent="0.15">
      <c r="A95" s="2">
        <v>45416</v>
      </c>
      <c r="B95" s="3">
        <f t="shared" si="5"/>
        <v>2024</v>
      </c>
      <c r="C95" t="str">
        <f t="shared" si="3"/>
        <v>2023-2024</v>
      </c>
      <c r="D95" t="s">
        <v>147</v>
      </c>
      <c r="E95" t="s">
        <v>65</v>
      </c>
      <c r="F95" t="str">
        <f t="shared" si="4"/>
        <v>New South Wales</v>
      </c>
      <c r="G95" t="s">
        <v>10</v>
      </c>
      <c r="H95">
        <v>2541</v>
      </c>
      <c r="I95" t="s">
        <v>11</v>
      </c>
      <c r="J95" t="s">
        <v>58</v>
      </c>
      <c r="K95" t="s">
        <v>157</v>
      </c>
      <c r="L95" t="s">
        <v>22</v>
      </c>
      <c r="M95" s="5">
        <v>2.98</v>
      </c>
    </row>
    <row r="96" spans="1:13" x14ac:dyDescent="0.15">
      <c r="A96" s="2">
        <v>45589</v>
      </c>
      <c r="B96" s="3">
        <f t="shared" si="5"/>
        <v>2025</v>
      </c>
      <c r="C96" t="str">
        <f t="shared" si="3"/>
        <v>2024-2025</v>
      </c>
      <c r="D96" t="s">
        <v>147</v>
      </c>
      <c r="E96" t="s">
        <v>39</v>
      </c>
      <c r="F96" t="str">
        <f t="shared" si="4"/>
        <v>South Australia</v>
      </c>
      <c r="G96" t="s">
        <v>32</v>
      </c>
      <c r="H96">
        <v>5343</v>
      </c>
      <c r="I96" t="s">
        <v>11</v>
      </c>
      <c r="J96" t="s">
        <v>38</v>
      </c>
      <c r="K96" t="s">
        <v>156</v>
      </c>
      <c r="L96" t="s">
        <v>17</v>
      </c>
      <c r="M96" s="5">
        <v>2.99</v>
      </c>
    </row>
    <row r="97" spans="1:13" x14ac:dyDescent="0.15">
      <c r="A97" s="2">
        <v>45364</v>
      </c>
      <c r="B97" s="3">
        <f t="shared" si="5"/>
        <v>2024</v>
      </c>
      <c r="C97" t="str">
        <f t="shared" si="3"/>
        <v>2023-2024</v>
      </c>
      <c r="D97" t="s">
        <v>147</v>
      </c>
      <c r="E97" t="s">
        <v>143</v>
      </c>
      <c r="F97" t="str">
        <f t="shared" si="4"/>
        <v>New South Wales</v>
      </c>
      <c r="G97" t="s">
        <v>10</v>
      </c>
      <c r="H97">
        <v>2154</v>
      </c>
      <c r="I97" t="s">
        <v>11</v>
      </c>
      <c r="J97" t="s">
        <v>27</v>
      </c>
      <c r="K97" t="s">
        <v>149</v>
      </c>
      <c r="L97" t="s">
        <v>15</v>
      </c>
      <c r="M97" s="5">
        <v>2.99</v>
      </c>
    </row>
    <row r="98" spans="1:13" x14ac:dyDescent="0.15">
      <c r="A98" s="2">
        <v>45300</v>
      </c>
      <c r="B98" s="3">
        <f t="shared" si="5"/>
        <v>2024</v>
      </c>
      <c r="C98" t="str">
        <f t="shared" si="3"/>
        <v>2023-2024</v>
      </c>
      <c r="D98" t="s">
        <v>147</v>
      </c>
      <c r="E98" t="s">
        <v>136</v>
      </c>
      <c r="F98" t="str">
        <f t="shared" si="4"/>
        <v>Victoria</v>
      </c>
      <c r="G98" t="s">
        <v>45</v>
      </c>
      <c r="H98">
        <v>3175</v>
      </c>
      <c r="I98" t="s">
        <v>11</v>
      </c>
      <c r="J98" t="s">
        <v>63</v>
      </c>
      <c r="K98" t="s">
        <v>155</v>
      </c>
      <c r="L98" t="s">
        <v>20</v>
      </c>
      <c r="M98" s="5">
        <v>2.99</v>
      </c>
    </row>
    <row r="99" spans="1:13" x14ac:dyDescent="0.15">
      <c r="A99" s="2">
        <v>45615</v>
      </c>
      <c r="B99" s="3">
        <f t="shared" si="5"/>
        <v>2025</v>
      </c>
      <c r="C99" t="str">
        <f t="shared" si="3"/>
        <v>2024-2025</v>
      </c>
      <c r="D99" t="s">
        <v>147</v>
      </c>
      <c r="E99" t="s">
        <v>41</v>
      </c>
      <c r="F99" t="str">
        <f t="shared" si="4"/>
        <v>New South Wales</v>
      </c>
      <c r="G99" t="s">
        <v>10</v>
      </c>
      <c r="H99">
        <v>2830</v>
      </c>
      <c r="I99" t="s">
        <v>11</v>
      </c>
      <c r="J99" t="s">
        <v>25</v>
      </c>
      <c r="K99" t="s">
        <v>19</v>
      </c>
      <c r="L99" t="s">
        <v>23</v>
      </c>
      <c r="M99" s="5">
        <v>2.99</v>
      </c>
    </row>
    <row r="100" spans="1:13" x14ac:dyDescent="0.15">
      <c r="A100" s="2">
        <v>45380</v>
      </c>
      <c r="B100" s="3">
        <f t="shared" si="5"/>
        <v>2024</v>
      </c>
      <c r="C100" t="str">
        <f t="shared" si="3"/>
        <v>2023-2024</v>
      </c>
      <c r="D100" t="s">
        <v>147</v>
      </c>
      <c r="E100" t="s">
        <v>112</v>
      </c>
      <c r="F100" t="str">
        <f t="shared" si="4"/>
        <v>Victoria</v>
      </c>
      <c r="G100" t="s">
        <v>45</v>
      </c>
      <c r="H100">
        <v>3076</v>
      </c>
      <c r="I100" t="s">
        <v>11</v>
      </c>
      <c r="J100" t="s">
        <v>46</v>
      </c>
      <c r="K100" t="s">
        <v>155</v>
      </c>
      <c r="L100" t="s">
        <v>20</v>
      </c>
      <c r="M100" s="5">
        <v>2.99</v>
      </c>
    </row>
    <row r="101" spans="1:13" x14ac:dyDescent="0.15">
      <c r="A101" s="2">
        <v>44971</v>
      </c>
      <c r="B101" s="3">
        <f t="shared" si="5"/>
        <v>2023</v>
      </c>
      <c r="C101" t="str">
        <f t="shared" si="3"/>
        <v>2022-2023</v>
      </c>
      <c r="D101" t="s">
        <v>147</v>
      </c>
      <c r="E101" t="s">
        <v>93</v>
      </c>
      <c r="F101" t="str">
        <f t="shared" si="4"/>
        <v>Western Australia</v>
      </c>
      <c r="G101" t="s">
        <v>48</v>
      </c>
      <c r="H101">
        <v>6112</v>
      </c>
      <c r="I101" t="s">
        <v>11</v>
      </c>
      <c r="J101" t="s">
        <v>94</v>
      </c>
      <c r="K101" t="s">
        <v>155</v>
      </c>
      <c r="L101" t="s">
        <v>20</v>
      </c>
      <c r="M101" s="5">
        <v>2.99</v>
      </c>
    </row>
    <row r="102" spans="1:13" x14ac:dyDescent="0.15">
      <c r="A102" s="2">
        <v>45313</v>
      </c>
      <c r="B102" s="3">
        <f t="shared" si="5"/>
        <v>2024</v>
      </c>
      <c r="C102" t="str">
        <f t="shared" si="3"/>
        <v>2023-2024</v>
      </c>
      <c r="D102" t="s">
        <v>147</v>
      </c>
      <c r="E102" t="s">
        <v>145</v>
      </c>
      <c r="F102" t="str">
        <f t="shared" si="4"/>
        <v>New South Wales</v>
      </c>
      <c r="G102" t="s">
        <v>10</v>
      </c>
      <c r="H102">
        <v>2101</v>
      </c>
      <c r="I102" t="s">
        <v>11</v>
      </c>
      <c r="J102" t="s">
        <v>27</v>
      </c>
      <c r="K102" t="s">
        <v>154</v>
      </c>
      <c r="L102" t="s">
        <v>14</v>
      </c>
      <c r="M102" s="5">
        <v>2.99</v>
      </c>
    </row>
    <row r="103" spans="1:13" x14ac:dyDescent="0.15">
      <c r="A103" s="2">
        <v>45320</v>
      </c>
      <c r="B103" s="3">
        <f t="shared" si="5"/>
        <v>2024</v>
      </c>
      <c r="C103" t="str">
        <f t="shared" si="3"/>
        <v>2023-2024</v>
      </c>
      <c r="D103" t="s">
        <v>147</v>
      </c>
      <c r="E103" t="s">
        <v>96</v>
      </c>
      <c r="F103" t="str">
        <f t="shared" si="4"/>
        <v>Western Australia</v>
      </c>
      <c r="G103" t="s">
        <v>48</v>
      </c>
      <c r="H103">
        <v>6330</v>
      </c>
      <c r="I103" t="s">
        <v>11</v>
      </c>
      <c r="J103" t="s">
        <v>94</v>
      </c>
      <c r="K103" t="s">
        <v>150</v>
      </c>
      <c r="L103" t="s">
        <v>18</v>
      </c>
      <c r="M103" s="5">
        <v>3</v>
      </c>
    </row>
    <row r="104" spans="1:13" x14ac:dyDescent="0.15">
      <c r="A104" s="2">
        <v>45500</v>
      </c>
      <c r="B104" s="3">
        <f t="shared" si="5"/>
        <v>2025</v>
      </c>
      <c r="C104" t="str">
        <f t="shared" si="3"/>
        <v>2024-2025</v>
      </c>
      <c r="D104" t="s">
        <v>147</v>
      </c>
      <c r="E104" t="s">
        <v>124</v>
      </c>
      <c r="F104" t="str">
        <f t="shared" si="4"/>
        <v>New South Wales</v>
      </c>
      <c r="G104" t="s">
        <v>10</v>
      </c>
      <c r="H104">
        <v>2015</v>
      </c>
      <c r="I104" t="s">
        <v>11</v>
      </c>
      <c r="J104" t="s">
        <v>12</v>
      </c>
      <c r="K104" t="s">
        <v>153</v>
      </c>
      <c r="L104" t="s">
        <v>16</v>
      </c>
      <c r="M104" s="5">
        <v>3</v>
      </c>
    </row>
    <row r="105" spans="1:13" x14ac:dyDescent="0.15">
      <c r="A105" s="2">
        <v>45207</v>
      </c>
      <c r="B105" s="3">
        <f t="shared" si="5"/>
        <v>2024</v>
      </c>
      <c r="C105" t="str">
        <f t="shared" si="3"/>
        <v>2023-2024</v>
      </c>
      <c r="D105" t="s">
        <v>147</v>
      </c>
      <c r="E105" t="s">
        <v>124</v>
      </c>
      <c r="F105" t="str">
        <f t="shared" si="4"/>
        <v>New South Wales</v>
      </c>
      <c r="G105" t="s">
        <v>10</v>
      </c>
      <c r="H105">
        <v>2015</v>
      </c>
      <c r="I105" t="s">
        <v>11</v>
      </c>
      <c r="J105" t="s">
        <v>12</v>
      </c>
      <c r="K105" t="s">
        <v>150</v>
      </c>
      <c r="L105" t="s">
        <v>18</v>
      </c>
      <c r="M105" s="5">
        <v>3</v>
      </c>
    </row>
    <row r="106" spans="1:13" x14ac:dyDescent="0.15">
      <c r="A106" s="2">
        <v>45183</v>
      </c>
      <c r="B106" s="3">
        <f t="shared" si="5"/>
        <v>2024</v>
      </c>
      <c r="C106" t="str">
        <f t="shared" si="3"/>
        <v>2023-2024</v>
      </c>
      <c r="D106" t="s">
        <v>147</v>
      </c>
      <c r="E106" t="s">
        <v>124</v>
      </c>
      <c r="F106" t="str">
        <f t="shared" si="4"/>
        <v>New South Wales</v>
      </c>
      <c r="G106" t="s">
        <v>10</v>
      </c>
      <c r="H106">
        <v>2015</v>
      </c>
      <c r="I106" t="s">
        <v>11</v>
      </c>
      <c r="J106" t="s">
        <v>12</v>
      </c>
      <c r="K106" t="s">
        <v>155</v>
      </c>
      <c r="L106" t="s">
        <v>20</v>
      </c>
      <c r="M106" s="5">
        <v>3</v>
      </c>
    </row>
    <row r="107" spans="1:13" x14ac:dyDescent="0.15">
      <c r="A107" s="2">
        <v>45616</v>
      </c>
      <c r="B107" s="3">
        <f t="shared" si="5"/>
        <v>2025</v>
      </c>
      <c r="C107" t="str">
        <f t="shared" si="3"/>
        <v>2024-2025</v>
      </c>
      <c r="D107" t="s">
        <v>147</v>
      </c>
      <c r="E107" t="s">
        <v>78</v>
      </c>
      <c r="F107" t="str">
        <f t="shared" si="4"/>
        <v>New South Wales</v>
      </c>
      <c r="G107" t="s">
        <v>10</v>
      </c>
      <c r="H107">
        <v>2350</v>
      </c>
      <c r="I107" t="s">
        <v>11</v>
      </c>
      <c r="J107" t="s">
        <v>68</v>
      </c>
      <c r="K107" t="s">
        <v>150</v>
      </c>
      <c r="L107" t="s">
        <v>18</v>
      </c>
      <c r="M107" s="5">
        <v>3</v>
      </c>
    </row>
    <row r="108" spans="1:13" x14ac:dyDescent="0.15">
      <c r="A108" s="2">
        <v>45301</v>
      </c>
      <c r="B108" s="3">
        <f t="shared" si="5"/>
        <v>2024</v>
      </c>
      <c r="C108" t="str">
        <f t="shared" si="3"/>
        <v>2023-2024</v>
      </c>
      <c r="D108" t="s">
        <v>147</v>
      </c>
      <c r="E108" t="s">
        <v>127</v>
      </c>
      <c r="F108" t="str">
        <f t="shared" si="4"/>
        <v>New South Wales</v>
      </c>
      <c r="G108" t="s">
        <v>10</v>
      </c>
      <c r="H108">
        <v>2131</v>
      </c>
      <c r="I108" t="s">
        <v>11</v>
      </c>
      <c r="J108" t="s">
        <v>27</v>
      </c>
      <c r="K108" t="s">
        <v>153</v>
      </c>
      <c r="L108" t="s">
        <v>16</v>
      </c>
      <c r="M108" s="5">
        <v>3</v>
      </c>
    </row>
    <row r="109" spans="1:13" x14ac:dyDescent="0.15">
      <c r="A109" s="2">
        <v>44986</v>
      </c>
      <c r="B109" s="3">
        <f t="shared" si="5"/>
        <v>2023</v>
      </c>
      <c r="C109" t="str">
        <f t="shared" si="3"/>
        <v>2022-2023</v>
      </c>
      <c r="D109" t="s">
        <v>147</v>
      </c>
      <c r="E109" t="s">
        <v>127</v>
      </c>
      <c r="F109" t="str">
        <f t="shared" si="4"/>
        <v>New South Wales</v>
      </c>
      <c r="G109" t="s">
        <v>10</v>
      </c>
      <c r="H109">
        <v>2131</v>
      </c>
      <c r="I109" t="s">
        <v>11</v>
      </c>
      <c r="J109" t="s">
        <v>27</v>
      </c>
      <c r="K109" t="s">
        <v>154</v>
      </c>
      <c r="L109" t="s">
        <v>14</v>
      </c>
      <c r="M109" s="5">
        <v>3</v>
      </c>
    </row>
    <row r="110" spans="1:13" x14ac:dyDescent="0.15">
      <c r="A110" s="2">
        <v>45233</v>
      </c>
      <c r="B110" s="3">
        <f t="shared" si="5"/>
        <v>2024</v>
      </c>
      <c r="C110" t="str">
        <f t="shared" si="3"/>
        <v>2023-2024</v>
      </c>
      <c r="D110" t="s">
        <v>147</v>
      </c>
      <c r="E110" t="s">
        <v>127</v>
      </c>
      <c r="F110" t="str">
        <f t="shared" si="4"/>
        <v>New South Wales</v>
      </c>
      <c r="G110" t="s">
        <v>10</v>
      </c>
      <c r="H110">
        <v>2131</v>
      </c>
      <c r="I110" t="s">
        <v>11</v>
      </c>
      <c r="J110" t="s">
        <v>27</v>
      </c>
      <c r="K110" t="s">
        <v>149</v>
      </c>
      <c r="L110" t="s">
        <v>15</v>
      </c>
      <c r="M110" s="5">
        <v>3</v>
      </c>
    </row>
    <row r="111" spans="1:13" x14ac:dyDescent="0.15">
      <c r="A111" s="2">
        <v>45367</v>
      </c>
      <c r="B111" s="3">
        <f t="shared" si="5"/>
        <v>2024</v>
      </c>
      <c r="C111" t="str">
        <f t="shared" si="3"/>
        <v>2023-2024</v>
      </c>
      <c r="D111" t="s">
        <v>147</v>
      </c>
      <c r="E111" t="s">
        <v>127</v>
      </c>
      <c r="F111" t="str">
        <f t="shared" si="4"/>
        <v>New South Wales</v>
      </c>
      <c r="G111" t="s">
        <v>10</v>
      </c>
      <c r="H111">
        <v>2131</v>
      </c>
      <c r="I111" t="s">
        <v>11</v>
      </c>
      <c r="J111" t="s">
        <v>27</v>
      </c>
      <c r="K111" t="s">
        <v>150</v>
      </c>
      <c r="L111" t="s">
        <v>18</v>
      </c>
      <c r="M111" s="5">
        <v>3</v>
      </c>
    </row>
    <row r="112" spans="1:13" x14ac:dyDescent="0.15">
      <c r="A112" s="2">
        <v>45309</v>
      </c>
      <c r="B112" s="3">
        <f t="shared" si="5"/>
        <v>2024</v>
      </c>
      <c r="C112" t="str">
        <f t="shared" si="3"/>
        <v>2023-2024</v>
      </c>
      <c r="D112" t="s">
        <v>147</v>
      </c>
      <c r="E112" t="s">
        <v>85</v>
      </c>
      <c r="F112" t="str">
        <f t="shared" si="4"/>
        <v>Queensland</v>
      </c>
      <c r="G112" t="s">
        <v>35</v>
      </c>
      <c r="H112">
        <v>4883</v>
      </c>
      <c r="I112" t="s">
        <v>11</v>
      </c>
      <c r="J112" t="s">
        <v>36</v>
      </c>
      <c r="K112" t="s">
        <v>149</v>
      </c>
      <c r="L112" t="s">
        <v>15</v>
      </c>
      <c r="M112" s="5">
        <v>3</v>
      </c>
    </row>
    <row r="113" spans="1:13" x14ac:dyDescent="0.15">
      <c r="A113" s="2">
        <v>45052</v>
      </c>
      <c r="B113" s="3">
        <f t="shared" si="5"/>
        <v>2023</v>
      </c>
      <c r="C113" t="str">
        <f t="shared" si="3"/>
        <v>2022-2023</v>
      </c>
      <c r="D113" t="s">
        <v>147</v>
      </c>
      <c r="E113" t="s">
        <v>107</v>
      </c>
      <c r="F113" t="str">
        <f t="shared" si="4"/>
        <v>Queensland</v>
      </c>
      <c r="G113" t="s">
        <v>35</v>
      </c>
      <c r="H113">
        <v>4220</v>
      </c>
      <c r="I113" t="s">
        <v>11</v>
      </c>
      <c r="J113" t="s">
        <v>104</v>
      </c>
      <c r="K113" t="s">
        <v>19</v>
      </c>
      <c r="L113" t="s">
        <v>23</v>
      </c>
      <c r="M113" s="5">
        <v>3</v>
      </c>
    </row>
    <row r="114" spans="1:13" x14ac:dyDescent="0.15">
      <c r="A114" s="2">
        <v>45015</v>
      </c>
      <c r="B114" s="3">
        <f t="shared" si="5"/>
        <v>2023</v>
      </c>
      <c r="C114" t="str">
        <f t="shared" si="3"/>
        <v>2022-2023</v>
      </c>
      <c r="D114" t="s">
        <v>147</v>
      </c>
      <c r="E114" t="s">
        <v>115</v>
      </c>
      <c r="F114" t="str">
        <f t="shared" si="4"/>
        <v>Western Australia</v>
      </c>
      <c r="G114" t="s">
        <v>48</v>
      </c>
      <c r="H114">
        <v>6280</v>
      </c>
      <c r="I114" t="s">
        <v>11</v>
      </c>
      <c r="J114" t="s">
        <v>94</v>
      </c>
      <c r="K114" t="s">
        <v>154</v>
      </c>
      <c r="L114" t="s">
        <v>14</v>
      </c>
      <c r="M114" s="5">
        <v>3</v>
      </c>
    </row>
    <row r="115" spans="1:13" x14ac:dyDescent="0.15">
      <c r="A115" s="2">
        <v>45332</v>
      </c>
      <c r="B115" s="3">
        <f t="shared" si="5"/>
        <v>2024</v>
      </c>
      <c r="C115" t="str">
        <f t="shared" si="3"/>
        <v>2023-2024</v>
      </c>
      <c r="D115" t="s">
        <v>147</v>
      </c>
      <c r="E115" t="s">
        <v>102</v>
      </c>
      <c r="F115" t="str">
        <f t="shared" si="4"/>
        <v>Queensland</v>
      </c>
      <c r="G115" t="s">
        <v>35</v>
      </c>
      <c r="H115">
        <v>4870</v>
      </c>
      <c r="I115" t="s">
        <v>11</v>
      </c>
      <c r="J115" t="s">
        <v>36</v>
      </c>
      <c r="K115" t="s">
        <v>156</v>
      </c>
      <c r="L115" t="s">
        <v>17</v>
      </c>
      <c r="M115" s="5">
        <v>3</v>
      </c>
    </row>
    <row r="116" spans="1:13" x14ac:dyDescent="0.15">
      <c r="A116" s="2">
        <v>45515</v>
      </c>
      <c r="B116" s="3">
        <f t="shared" si="5"/>
        <v>2025</v>
      </c>
      <c r="C116" t="str">
        <f t="shared" si="3"/>
        <v>2024-2025</v>
      </c>
      <c r="D116" t="s">
        <v>147</v>
      </c>
      <c r="E116" t="s">
        <v>126</v>
      </c>
      <c r="F116" t="str">
        <f t="shared" si="4"/>
        <v>Queensland</v>
      </c>
      <c r="G116" t="s">
        <v>35</v>
      </c>
      <c r="H116">
        <v>4551</v>
      </c>
      <c r="I116" t="s">
        <v>11</v>
      </c>
      <c r="J116" t="s">
        <v>120</v>
      </c>
      <c r="K116" t="s">
        <v>154</v>
      </c>
      <c r="L116" t="s">
        <v>14</v>
      </c>
      <c r="M116" s="5">
        <v>3</v>
      </c>
    </row>
    <row r="117" spans="1:13" x14ac:dyDescent="0.15">
      <c r="A117" s="2">
        <v>45142</v>
      </c>
      <c r="B117" s="3">
        <f t="shared" si="5"/>
        <v>2024</v>
      </c>
      <c r="C117" t="str">
        <f t="shared" si="3"/>
        <v>2023-2024</v>
      </c>
      <c r="D117" t="s">
        <v>147</v>
      </c>
      <c r="E117" t="s">
        <v>28</v>
      </c>
      <c r="F117" t="str">
        <f t="shared" si="4"/>
        <v>Northern Territory</v>
      </c>
      <c r="G117" t="s">
        <v>29</v>
      </c>
      <c r="H117">
        <v>800</v>
      </c>
      <c r="I117" t="s">
        <v>11</v>
      </c>
      <c r="J117" t="s">
        <v>30</v>
      </c>
      <c r="K117" t="s">
        <v>154</v>
      </c>
      <c r="L117" t="s">
        <v>14</v>
      </c>
      <c r="M117" s="5">
        <v>3</v>
      </c>
    </row>
    <row r="118" spans="1:13" x14ac:dyDescent="0.15">
      <c r="A118" s="2">
        <v>45420</v>
      </c>
      <c r="B118" s="3">
        <f t="shared" si="5"/>
        <v>2024</v>
      </c>
      <c r="C118" t="str">
        <f t="shared" si="3"/>
        <v>2023-2024</v>
      </c>
      <c r="D118" t="s">
        <v>147</v>
      </c>
      <c r="E118" t="s">
        <v>28</v>
      </c>
      <c r="F118" t="str">
        <f t="shared" si="4"/>
        <v>Northern Territory</v>
      </c>
      <c r="G118" t="s">
        <v>29</v>
      </c>
      <c r="H118">
        <v>800</v>
      </c>
      <c r="I118" t="s">
        <v>11</v>
      </c>
      <c r="J118" t="s">
        <v>30</v>
      </c>
      <c r="K118" t="s">
        <v>150</v>
      </c>
      <c r="L118" t="s">
        <v>18</v>
      </c>
      <c r="M118" s="5">
        <v>3</v>
      </c>
    </row>
    <row r="119" spans="1:13" x14ac:dyDescent="0.15">
      <c r="A119" s="2">
        <v>45592</v>
      </c>
      <c r="B119" s="3">
        <f t="shared" si="5"/>
        <v>2025</v>
      </c>
      <c r="C119" t="str">
        <f t="shared" si="3"/>
        <v>2024-2025</v>
      </c>
      <c r="D119" t="s">
        <v>147</v>
      </c>
      <c r="E119" t="s">
        <v>41</v>
      </c>
      <c r="F119" t="str">
        <f t="shared" si="4"/>
        <v>New South Wales</v>
      </c>
      <c r="G119" t="s">
        <v>10</v>
      </c>
      <c r="H119">
        <v>2830</v>
      </c>
      <c r="I119" t="s">
        <v>11</v>
      </c>
      <c r="J119" t="s">
        <v>25</v>
      </c>
      <c r="K119" t="s">
        <v>154</v>
      </c>
      <c r="L119" t="s">
        <v>14</v>
      </c>
      <c r="M119" s="5">
        <v>3</v>
      </c>
    </row>
    <row r="120" spans="1:13" x14ac:dyDescent="0.15">
      <c r="A120" s="2">
        <v>45341</v>
      </c>
      <c r="B120" s="3">
        <f t="shared" si="5"/>
        <v>2024</v>
      </c>
      <c r="C120" t="str">
        <f t="shared" si="3"/>
        <v>2023-2024</v>
      </c>
      <c r="D120" t="s">
        <v>147</v>
      </c>
      <c r="E120" t="s">
        <v>118</v>
      </c>
      <c r="F120" t="str">
        <f t="shared" si="4"/>
        <v>New South Wales</v>
      </c>
      <c r="G120" t="s">
        <v>10</v>
      </c>
      <c r="H120">
        <v>2158</v>
      </c>
      <c r="I120" t="s">
        <v>11</v>
      </c>
      <c r="J120" t="s">
        <v>27</v>
      </c>
      <c r="K120" t="s">
        <v>154</v>
      </c>
      <c r="L120" t="s">
        <v>14</v>
      </c>
      <c r="M120" s="5">
        <v>3</v>
      </c>
    </row>
    <row r="121" spans="1:13" x14ac:dyDescent="0.15">
      <c r="A121" s="2">
        <v>45244</v>
      </c>
      <c r="B121" s="3">
        <f t="shared" si="5"/>
        <v>2024</v>
      </c>
      <c r="C121" t="str">
        <f t="shared" si="3"/>
        <v>2023-2024</v>
      </c>
      <c r="D121" t="s">
        <v>148</v>
      </c>
      <c r="E121" t="s">
        <v>114</v>
      </c>
      <c r="F121" t="str">
        <f t="shared" si="4"/>
        <v>Victoria</v>
      </c>
      <c r="G121" t="s">
        <v>45</v>
      </c>
      <c r="H121">
        <v>3551</v>
      </c>
      <c r="I121" t="s">
        <v>11</v>
      </c>
      <c r="J121" t="s">
        <v>60</v>
      </c>
      <c r="K121" t="s">
        <v>153</v>
      </c>
      <c r="L121" t="s">
        <v>16</v>
      </c>
      <c r="M121" s="5">
        <v>3</v>
      </c>
    </row>
    <row r="122" spans="1:13" x14ac:dyDescent="0.15">
      <c r="A122" s="2">
        <v>45569</v>
      </c>
      <c r="B122" s="3">
        <f t="shared" si="5"/>
        <v>2025</v>
      </c>
      <c r="C122" t="str">
        <f t="shared" si="3"/>
        <v>2024-2025</v>
      </c>
      <c r="D122" t="s">
        <v>147</v>
      </c>
      <c r="E122" t="s">
        <v>64</v>
      </c>
      <c r="F122" t="str">
        <f t="shared" si="4"/>
        <v>Victoria</v>
      </c>
      <c r="G122" t="s">
        <v>45</v>
      </c>
      <c r="H122">
        <v>3199</v>
      </c>
      <c r="I122" t="s">
        <v>11</v>
      </c>
      <c r="J122" t="s">
        <v>63</v>
      </c>
      <c r="K122" t="s">
        <v>154</v>
      </c>
      <c r="L122" t="s">
        <v>14</v>
      </c>
      <c r="M122" s="5">
        <v>3</v>
      </c>
    </row>
    <row r="123" spans="1:13" x14ac:dyDescent="0.15">
      <c r="A123" s="2">
        <v>45506</v>
      </c>
      <c r="B123" s="3">
        <f t="shared" si="5"/>
        <v>2025</v>
      </c>
      <c r="C123" t="str">
        <f t="shared" si="3"/>
        <v>2024-2025</v>
      </c>
      <c r="D123" t="s">
        <v>147</v>
      </c>
      <c r="E123" t="s">
        <v>64</v>
      </c>
      <c r="F123" t="str">
        <f t="shared" si="4"/>
        <v>Victoria</v>
      </c>
      <c r="G123" t="s">
        <v>45</v>
      </c>
      <c r="H123">
        <v>3199</v>
      </c>
      <c r="I123" t="s">
        <v>11</v>
      </c>
      <c r="J123" t="s">
        <v>63</v>
      </c>
      <c r="K123" t="s">
        <v>150</v>
      </c>
      <c r="L123" t="s">
        <v>18</v>
      </c>
      <c r="M123" s="5">
        <v>3</v>
      </c>
    </row>
    <row r="124" spans="1:13" x14ac:dyDescent="0.15">
      <c r="A124" s="2">
        <v>45018</v>
      </c>
      <c r="B124" s="3">
        <f t="shared" si="5"/>
        <v>2023</v>
      </c>
      <c r="C124" t="str">
        <f t="shared" si="3"/>
        <v>2022-2023</v>
      </c>
      <c r="D124" t="s">
        <v>147</v>
      </c>
      <c r="E124" t="s">
        <v>125</v>
      </c>
      <c r="F124" t="str">
        <f t="shared" si="4"/>
        <v>Victoria</v>
      </c>
      <c r="G124" t="s">
        <v>45</v>
      </c>
      <c r="H124">
        <v>3400</v>
      </c>
      <c r="I124" t="s">
        <v>11</v>
      </c>
      <c r="J124" t="s">
        <v>60</v>
      </c>
      <c r="K124" t="s">
        <v>19</v>
      </c>
      <c r="L124" t="s">
        <v>23</v>
      </c>
      <c r="M124" s="5">
        <v>3</v>
      </c>
    </row>
    <row r="125" spans="1:13" x14ac:dyDescent="0.15">
      <c r="A125" s="2">
        <v>45265</v>
      </c>
      <c r="B125" s="3">
        <f t="shared" si="5"/>
        <v>2024</v>
      </c>
      <c r="C125" t="str">
        <f t="shared" si="3"/>
        <v>2023-2024</v>
      </c>
      <c r="D125" t="s">
        <v>147</v>
      </c>
      <c r="E125" t="s">
        <v>92</v>
      </c>
      <c r="F125" t="str">
        <f t="shared" si="4"/>
        <v>Queensland</v>
      </c>
      <c r="G125" t="s">
        <v>35</v>
      </c>
      <c r="H125">
        <v>4068</v>
      </c>
      <c r="I125" t="s">
        <v>11</v>
      </c>
      <c r="J125" t="s">
        <v>43</v>
      </c>
      <c r="K125" t="s">
        <v>153</v>
      </c>
      <c r="L125" t="s">
        <v>16</v>
      </c>
      <c r="M125" s="5">
        <v>3</v>
      </c>
    </row>
    <row r="126" spans="1:13" x14ac:dyDescent="0.15">
      <c r="A126" s="2">
        <v>45637</v>
      </c>
      <c r="B126" s="3">
        <f t="shared" si="5"/>
        <v>2025</v>
      </c>
      <c r="C126" t="str">
        <f t="shared" si="3"/>
        <v>2024-2025</v>
      </c>
      <c r="D126" t="s">
        <v>147</v>
      </c>
      <c r="E126" t="s">
        <v>128</v>
      </c>
      <c r="F126" t="str">
        <f t="shared" si="4"/>
        <v>Western Australia</v>
      </c>
      <c r="G126" t="s">
        <v>48</v>
      </c>
      <c r="H126">
        <v>6027</v>
      </c>
      <c r="I126" t="s">
        <v>11</v>
      </c>
      <c r="J126" t="s">
        <v>49</v>
      </c>
      <c r="K126" t="s">
        <v>154</v>
      </c>
      <c r="L126" t="s">
        <v>14</v>
      </c>
      <c r="M126" s="5">
        <v>3</v>
      </c>
    </row>
    <row r="127" spans="1:13" x14ac:dyDescent="0.15">
      <c r="A127" s="2">
        <v>45187</v>
      </c>
      <c r="B127" s="3">
        <f t="shared" si="5"/>
        <v>2024</v>
      </c>
      <c r="C127" t="str">
        <f t="shared" si="3"/>
        <v>2023-2024</v>
      </c>
      <c r="D127" t="s">
        <v>147</v>
      </c>
      <c r="E127" t="s">
        <v>84</v>
      </c>
      <c r="F127" t="str">
        <f t="shared" si="4"/>
        <v>Queensland</v>
      </c>
      <c r="G127" t="s">
        <v>35</v>
      </c>
      <c r="H127">
        <v>4740</v>
      </c>
      <c r="I127" t="s">
        <v>11</v>
      </c>
      <c r="J127" t="s">
        <v>51</v>
      </c>
      <c r="K127" t="s">
        <v>149</v>
      </c>
      <c r="L127" t="s">
        <v>15</v>
      </c>
      <c r="M127" s="5">
        <v>3</v>
      </c>
    </row>
    <row r="128" spans="1:13" x14ac:dyDescent="0.15">
      <c r="A128" s="2">
        <v>45030</v>
      </c>
      <c r="B128" s="3">
        <f t="shared" si="5"/>
        <v>2023</v>
      </c>
      <c r="C128" t="str">
        <f t="shared" si="3"/>
        <v>2022-2023</v>
      </c>
      <c r="D128" t="s">
        <v>147</v>
      </c>
      <c r="E128" t="s">
        <v>74</v>
      </c>
      <c r="F128" t="str">
        <f t="shared" si="4"/>
        <v>South Australia</v>
      </c>
      <c r="G128" t="s">
        <v>32</v>
      </c>
      <c r="H128">
        <v>5043</v>
      </c>
      <c r="I128" t="s">
        <v>11</v>
      </c>
      <c r="J128" t="s">
        <v>33</v>
      </c>
      <c r="K128" t="s">
        <v>150</v>
      </c>
      <c r="L128" t="s">
        <v>18</v>
      </c>
      <c r="M128" s="5">
        <v>3</v>
      </c>
    </row>
    <row r="129" spans="1:13" x14ac:dyDescent="0.15">
      <c r="A129" s="2">
        <v>45593</v>
      </c>
      <c r="B129" s="3">
        <f t="shared" si="5"/>
        <v>2025</v>
      </c>
      <c r="C129" t="str">
        <f t="shared" si="3"/>
        <v>2024-2025</v>
      </c>
      <c r="D129" t="s">
        <v>147</v>
      </c>
      <c r="E129" t="s">
        <v>47</v>
      </c>
      <c r="F129" t="str">
        <f t="shared" si="4"/>
        <v>Western Australia</v>
      </c>
      <c r="G129" t="s">
        <v>48</v>
      </c>
      <c r="H129">
        <v>6030</v>
      </c>
      <c r="I129" t="s">
        <v>11</v>
      </c>
      <c r="J129" t="s">
        <v>49</v>
      </c>
      <c r="K129" t="s">
        <v>153</v>
      </c>
      <c r="L129" t="s">
        <v>16</v>
      </c>
      <c r="M129" s="5">
        <v>3</v>
      </c>
    </row>
    <row r="130" spans="1:13" x14ac:dyDescent="0.15">
      <c r="A130" s="2">
        <v>45656</v>
      </c>
      <c r="B130" s="3">
        <f t="shared" si="5"/>
        <v>2025</v>
      </c>
      <c r="C130" t="str">
        <f t="shared" ref="C130:C193" si="6">IF(MONTH(A130) &gt;= 7, YEAR(A130) &amp; "-" &amp; YEAR(A130) + 1, YEAR(A130) - 1 &amp; "-" &amp; YEAR(A130))</f>
        <v>2024-2025</v>
      </c>
      <c r="D130" t="s">
        <v>148</v>
      </c>
      <c r="E130" t="s">
        <v>47</v>
      </c>
      <c r="F130" t="str">
        <f t="shared" ref="F130:F193" si="7">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row>
    <row r="131" spans="1:13" x14ac:dyDescent="0.15">
      <c r="A131" s="2">
        <v>45584</v>
      </c>
      <c r="B131" s="3">
        <f t="shared" ref="B131:B194" si="8">IF(MONTH(A131)&gt;=7,YEAR(A131)+1,YEAR(A131))</f>
        <v>2025</v>
      </c>
      <c r="C131" t="str">
        <f t="shared" si="6"/>
        <v>2024-2025</v>
      </c>
      <c r="D131" t="s">
        <v>147</v>
      </c>
      <c r="E131" t="s">
        <v>95</v>
      </c>
      <c r="F131" t="str">
        <f t="shared" si="7"/>
        <v>Victoria</v>
      </c>
      <c r="G131" t="s">
        <v>45</v>
      </c>
      <c r="H131">
        <v>3931</v>
      </c>
      <c r="I131" t="s">
        <v>11</v>
      </c>
      <c r="J131" t="s">
        <v>55</v>
      </c>
      <c r="K131" t="s">
        <v>154</v>
      </c>
      <c r="L131" t="s">
        <v>14</v>
      </c>
      <c r="M131" s="5">
        <v>3</v>
      </c>
    </row>
    <row r="132" spans="1:13" x14ac:dyDescent="0.15">
      <c r="A132" s="2">
        <v>45284</v>
      </c>
      <c r="B132" s="3">
        <f t="shared" si="8"/>
        <v>2024</v>
      </c>
      <c r="C132" t="str">
        <f t="shared" si="6"/>
        <v>2023-2024</v>
      </c>
      <c r="D132" t="s">
        <v>147</v>
      </c>
      <c r="E132" t="s">
        <v>95</v>
      </c>
      <c r="F132" t="str">
        <f t="shared" si="7"/>
        <v>Victoria</v>
      </c>
      <c r="G132" t="s">
        <v>45</v>
      </c>
      <c r="H132">
        <v>3931</v>
      </c>
      <c r="I132" t="s">
        <v>11</v>
      </c>
      <c r="J132" t="s">
        <v>55</v>
      </c>
      <c r="K132" t="s">
        <v>149</v>
      </c>
      <c r="L132" t="s">
        <v>15</v>
      </c>
      <c r="M132" s="5">
        <v>3</v>
      </c>
    </row>
    <row r="133" spans="1:13" x14ac:dyDescent="0.15">
      <c r="A133" s="2">
        <v>44950</v>
      </c>
      <c r="B133" s="3">
        <f t="shared" si="8"/>
        <v>2023</v>
      </c>
      <c r="C133" t="str">
        <f t="shared" si="6"/>
        <v>2022-2023</v>
      </c>
      <c r="D133" t="s">
        <v>147</v>
      </c>
      <c r="E133" t="s">
        <v>134</v>
      </c>
      <c r="F133" t="str">
        <f t="shared" si="7"/>
        <v>Queensland</v>
      </c>
      <c r="G133" t="s">
        <v>35</v>
      </c>
      <c r="H133">
        <v>4825</v>
      </c>
      <c r="I133" t="s">
        <v>11</v>
      </c>
      <c r="J133" t="s">
        <v>36</v>
      </c>
      <c r="K133" t="s">
        <v>155</v>
      </c>
      <c r="L133" t="s">
        <v>20</v>
      </c>
      <c r="M133" s="5">
        <v>3</v>
      </c>
    </row>
    <row r="134" spans="1:13" x14ac:dyDescent="0.15">
      <c r="A134" s="2">
        <v>45490</v>
      </c>
      <c r="B134" s="3">
        <f t="shared" si="8"/>
        <v>2025</v>
      </c>
      <c r="C134" t="str">
        <f t="shared" si="6"/>
        <v>2024-2025</v>
      </c>
      <c r="D134" t="s">
        <v>147</v>
      </c>
      <c r="E134" t="s">
        <v>134</v>
      </c>
      <c r="F134" t="str">
        <f t="shared" si="7"/>
        <v>Queensland</v>
      </c>
      <c r="G134" t="s">
        <v>35</v>
      </c>
      <c r="H134">
        <v>4825</v>
      </c>
      <c r="I134" t="s">
        <v>11</v>
      </c>
      <c r="J134" t="s">
        <v>36</v>
      </c>
      <c r="K134" t="s">
        <v>154</v>
      </c>
      <c r="L134" t="s">
        <v>14</v>
      </c>
      <c r="M134" s="5">
        <v>3</v>
      </c>
    </row>
    <row r="135" spans="1:13" x14ac:dyDescent="0.15">
      <c r="A135" s="2">
        <v>44983</v>
      </c>
      <c r="B135" s="3">
        <f t="shared" si="8"/>
        <v>2023</v>
      </c>
      <c r="C135" t="str">
        <f t="shared" si="6"/>
        <v>2022-2023</v>
      </c>
      <c r="D135" t="s">
        <v>148</v>
      </c>
      <c r="E135" t="s">
        <v>103</v>
      </c>
      <c r="F135" t="str">
        <f t="shared" si="7"/>
        <v>Queensland</v>
      </c>
      <c r="G135" t="s">
        <v>35</v>
      </c>
      <c r="H135">
        <v>4509</v>
      </c>
      <c r="I135" t="s">
        <v>11</v>
      </c>
      <c r="J135" t="s">
        <v>104</v>
      </c>
      <c r="K135" t="s">
        <v>153</v>
      </c>
      <c r="L135" t="s">
        <v>16</v>
      </c>
      <c r="M135" s="5">
        <v>3</v>
      </c>
    </row>
    <row r="136" spans="1:13" x14ac:dyDescent="0.15">
      <c r="A136" s="2">
        <v>45285</v>
      </c>
      <c r="B136" s="3">
        <f t="shared" si="8"/>
        <v>2024</v>
      </c>
      <c r="C136" t="str">
        <f t="shared" si="6"/>
        <v>2023-2024</v>
      </c>
      <c r="D136" t="s">
        <v>147</v>
      </c>
      <c r="E136" t="s">
        <v>83</v>
      </c>
      <c r="F136" t="str">
        <f t="shared" si="7"/>
        <v>New South Wales</v>
      </c>
      <c r="G136" t="s">
        <v>10</v>
      </c>
      <c r="H136">
        <v>2750</v>
      </c>
      <c r="I136" t="s">
        <v>11</v>
      </c>
      <c r="J136" t="s">
        <v>25</v>
      </c>
      <c r="K136" t="s">
        <v>154</v>
      </c>
      <c r="L136" t="s">
        <v>14</v>
      </c>
      <c r="M136" s="5">
        <v>3</v>
      </c>
    </row>
    <row r="137" spans="1:13" x14ac:dyDescent="0.15">
      <c r="A137" s="2">
        <v>45074</v>
      </c>
      <c r="B137" s="3">
        <f t="shared" si="8"/>
        <v>2023</v>
      </c>
      <c r="C137" t="str">
        <f t="shared" si="6"/>
        <v>2022-2023</v>
      </c>
      <c r="D137" t="s">
        <v>148</v>
      </c>
      <c r="E137" t="s">
        <v>37</v>
      </c>
      <c r="F137" t="str">
        <f t="shared" si="7"/>
        <v>South Australia</v>
      </c>
      <c r="G137" t="s">
        <v>32</v>
      </c>
      <c r="H137">
        <v>5607</v>
      </c>
      <c r="I137" t="s">
        <v>11</v>
      </c>
      <c r="J137" t="s">
        <v>38</v>
      </c>
      <c r="K137" t="s">
        <v>152</v>
      </c>
      <c r="L137" t="s">
        <v>13</v>
      </c>
      <c r="M137" s="5">
        <v>3</v>
      </c>
    </row>
    <row r="138" spans="1:13" x14ac:dyDescent="0.15">
      <c r="A138" s="2">
        <v>44952</v>
      </c>
      <c r="B138" s="3">
        <f t="shared" si="8"/>
        <v>2023</v>
      </c>
      <c r="C138" t="str">
        <f t="shared" si="6"/>
        <v>2022-2023</v>
      </c>
      <c r="D138" t="s">
        <v>147</v>
      </c>
      <c r="E138" t="s">
        <v>62</v>
      </c>
      <c r="F138" t="str">
        <f t="shared" si="7"/>
        <v>Victoria</v>
      </c>
      <c r="G138" t="s">
        <v>45</v>
      </c>
      <c r="H138">
        <v>3134</v>
      </c>
      <c r="I138" t="s">
        <v>11</v>
      </c>
      <c r="J138" t="s">
        <v>63</v>
      </c>
      <c r="K138" t="s">
        <v>154</v>
      </c>
      <c r="L138" t="s">
        <v>14</v>
      </c>
      <c r="M138" s="5">
        <v>3</v>
      </c>
    </row>
    <row r="139" spans="1:13" x14ac:dyDescent="0.15">
      <c r="A139" s="2">
        <v>44966</v>
      </c>
      <c r="B139" s="3">
        <f t="shared" si="8"/>
        <v>2023</v>
      </c>
      <c r="C139" t="str">
        <f t="shared" si="6"/>
        <v>2022-2023</v>
      </c>
      <c r="D139" t="s">
        <v>147</v>
      </c>
      <c r="E139" t="s">
        <v>42</v>
      </c>
      <c r="F139" t="str">
        <f t="shared" si="7"/>
        <v>Queensland</v>
      </c>
      <c r="G139" t="s">
        <v>35</v>
      </c>
      <c r="H139">
        <v>4053</v>
      </c>
      <c r="I139" t="s">
        <v>11</v>
      </c>
      <c r="J139" t="s">
        <v>43</v>
      </c>
      <c r="K139" t="s">
        <v>150</v>
      </c>
      <c r="L139" t="s">
        <v>18</v>
      </c>
      <c r="M139" s="5">
        <v>3</v>
      </c>
    </row>
    <row r="140" spans="1:13" x14ac:dyDescent="0.15">
      <c r="A140" s="2">
        <v>45184</v>
      </c>
      <c r="B140" s="3">
        <f t="shared" si="8"/>
        <v>2024</v>
      </c>
      <c r="C140" t="str">
        <f t="shared" si="6"/>
        <v>2023-2024</v>
      </c>
      <c r="D140" t="s">
        <v>147</v>
      </c>
      <c r="E140" t="s">
        <v>98</v>
      </c>
      <c r="F140" t="str">
        <f t="shared" si="7"/>
        <v>Victoria</v>
      </c>
      <c r="G140" t="s">
        <v>45</v>
      </c>
      <c r="H140">
        <v>3429</v>
      </c>
      <c r="I140" t="s">
        <v>11</v>
      </c>
      <c r="J140" t="s">
        <v>60</v>
      </c>
      <c r="K140" t="s">
        <v>154</v>
      </c>
      <c r="L140" t="s">
        <v>14</v>
      </c>
      <c r="M140" s="5">
        <v>3</v>
      </c>
    </row>
    <row r="141" spans="1:13" x14ac:dyDescent="0.15">
      <c r="A141" s="2">
        <v>44944</v>
      </c>
      <c r="B141" s="3">
        <f t="shared" si="8"/>
        <v>2023</v>
      </c>
      <c r="C141" t="str">
        <f t="shared" si="6"/>
        <v>2022-2023</v>
      </c>
      <c r="D141" t="s">
        <v>147</v>
      </c>
      <c r="E141" t="s">
        <v>111</v>
      </c>
      <c r="F141" t="str">
        <f t="shared" si="7"/>
        <v>New South Wales</v>
      </c>
      <c r="G141" t="s">
        <v>10</v>
      </c>
      <c r="H141">
        <v>2120</v>
      </c>
      <c r="I141" t="s">
        <v>11</v>
      </c>
      <c r="J141" t="s">
        <v>27</v>
      </c>
      <c r="K141" t="s">
        <v>154</v>
      </c>
      <c r="L141" t="s">
        <v>14</v>
      </c>
      <c r="M141" s="5">
        <v>3</v>
      </c>
    </row>
    <row r="142" spans="1:13" x14ac:dyDescent="0.15">
      <c r="A142" s="2">
        <v>45386</v>
      </c>
      <c r="B142" s="3">
        <f t="shared" si="8"/>
        <v>2024</v>
      </c>
      <c r="C142" t="str">
        <f t="shared" si="6"/>
        <v>2023-2024</v>
      </c>
      <c r="D142" t="s">
        <v>147</v>
      </c>
      <c r="E142" t="s">
        <v>82</v>
      </c>
      <c r="F142" t="str">
        <f t="shared" si="7"/>
        <v>Queensland</v>
      </c>
      <c r="G142" t="s">
        <v>35</v>
      </c>
      <c r="H142">
        <v>4012</v>
      </c>
      <c r="I142" t="s">
        <v>11</v>
      </c>
      <c r="J142" t="s">
        <v>43</v>
      </c>
      <c r="K142" t="s">
        <v>155</v>
      </c>
      <c r="L142" t="s">
        <v>20</v>
      </c>
      <c r="M142" s="5">
        <v>3</v>
      </c>
    </row>
    <row r="143" spans="1:13" x14ac:dyDescent="0.15">
      <c r="A143" s="2">
        <v>45174</v>
      </c>
      <c r="B143" s="3">
        <f t="shared" si="8"/>
        <v>2024</v>
      </c>
      <c r="C143" t="str">
        <f t="shared" si="6"/>
        <v>2023-2024</v>
      </c>
      <c r="D143" t="s">
        <v>147</v>
      </c>
      <c r="E143" t="s">
        <v>81</v>
      </c>
      <c r="F143" t="str">
        <f t="shared" si="7"/>
        <v>New South Wales</v>
      </c>
      <c r="G143" t="s">
        <v>10</v>
      </c>
      <c r="H143">
        <v>2485</v>
      </c>
      <c r="I143" t="s">
        <v>11</v>
      </c>
      <c r="J143" t="s">
        <v>68</v>
      </c>
      <c r="K143" t="s">
        <v>150</v>
      </c>
      <c r="L143" t="s">
        <v>18</v>
      </c>
      <c r="M143" s="5">
        <v>3</v>
      </c>
    </row>
    <row r="144" spans="1:13" x14ac:dyDescent="0.15">
      <c r="A144" s="2">
        <v>45446</v>
      </c>
      <c r="B144" s="3">
        <f t="shared" si="8"/>
        <v>2024</v>
      </c>
      <c r="C144" t="str">
        <f t="shared" si="6"/>
        <v>2023-2024</v>
      </c>
      <c r="D144" t="s">
        <v>147</v>
      </c>
      <c r="E144" t="s">
        <v>81</v>
      </c>
      <c r="F144" t="str">
        <f t="shared" si="7"/>
        <v>New South Wales</v>
      </c>
      <c r="G144" t="s">
        <v>10</v>
      </c>
      <c r="H144">
        <v>2485</v>
      </c>
      <c r="I144" t="s">
        <v>11</v>
      </c>
      <c r="J144" t="s">
        <v>68</v>
      </c>
      <c r="K144" t="s">
        <v>19</v>
      </c>
      <c r="L144" t="s">
        <v>23</v>
      </c>
      <c r="M144" s="5">
        <v>3</v>
      </c>
    </row>
    <row r="145" spans="1:13" x14ac:dyDescent="0.15">
      <c r="A145" s="2">
        <v>45486</v>
      </c>
      <c r="B145" s="3">
        <f t="shared" si="8"/>
        <v>2025</v>
      </c>
      <c r="C145" t="str">
        <f t="shared" si="6"/>
        <v>2024-2025</v>
      </c>
      <c r="D145" t="s">
        <v>147</v>
      </c>
      <c r="E145" t="s">
        <v>9</v>
      </c>
      <c r="F145" t="str">
        <f t="shared" si="7"/>
        <v>New South Wales</v>
      </c>
      <c r="G145" t="s">
        <v>10</v>
      </c>
      <c r="H145">
        <v>2067</v>
      </c>
      <c r="I145" t="s">
        <v>11</v>
      </c>
      <c r="J145" t="s">
        <v>12</v>
      </c>
      <c r="K145" t="s">
        <v>149</v>
      </c>
      <c r="L145" t="s">
        <v>15</v>
      </c>
      <c r="M145" s="5">
        <v>3.49</v>
      </c>
    </row>
    <row r="146" spans="1:13" x14ac:dyDescent="0.15">
      <c r="A146" s="2">
        <v>45483</v>
      </c>
      <c r="B146" s="3">
        <f t="shared" si="8"/>
        <v>2025</v>
      </c>
      <c r="C146" t="str">
        <f t="shared" si="6"/>
        <v>2024-2025</v>
      </c>
      <c r="D146" t="s">
        <v>147</v>
      </c>
      <c r="E146" t="s">
        <v>100</v>
      </c>
      <c r="F146" t="str">
        <f t="shared" si="7"/>
        <v>Western Australia</v>
      </c>
      <c r="G146" t="s">
        <v>48</v>
      </c>
      <c r="H146">
        <v>6021</v>
      </c>
      <c r="I146" t="s">
        <v>11</v>
      </c>
      <c r="J146" t="s">
        <v>49</v>
      </c>
      <c r="K146" t="s">
        <v>153</v>
      </c>
      <c r="L146" t="s">
        <v>16</v>
      </c>
      <c r="M146" s="5">
        <v>3.5</v>
      </c>
    </row>
    <row r="147" spans="1:13" x14ac:dyDescent="0.15">
      <c r="A147" s="2">
        <v>45644</v>
      </c>
      <c r="B147" s="3">
        <f t="shared" si="8"/>
        <v>2025</v>
      </c>
      <c r="C147" t="str">
        <f t="shared" si="6"/>
        <v>2024-2025</v>
      </c>
      <c r="D147" t="s">
        <v>147</v>
      </c>
      <c r="E147" t="s">
        <v>143</v>
      </c>
      <c r="F147" t="str">
        <f t="shared" si="7"/>
        <v>New South Wales</v>
      </c>
      <c r="G147" t="s">
        <v>10</v>
      </c>
      <c r="H147">
        <v>2154</v>
      </c>
      <c r="I147" t="s">
        <v>11</v>
      </c>
      <c r="J147" t="s">
        <v>27</v>
      </c>
      <c r="K147" t="s">
        <v>149</v>
      </c>
      <c r="L147" t="s">
        <v>15</v>
      </c>
      <c r="M147" s="5">
        <v>3.5</v>
      </c>
    </row>
    <row r="148" spans="1:13" x14ac:dyDescent="0.15">
      <c r="A148" s="2">
        <v>45385</v>
      </c>
      <c r="B148" s="3">
        <f t="shared" si="8"/>
        <v>2024</v>
      </c>
      <c r="C148" t="str">
        <f t="shared" si="6"/>
        <v>2023-2024</v>
      </c>
      <c r="D148" t="s">
        <v>147</v>
      </c>
      <c r="E148" t="s">
        <v>129</v>
      </c>
      <c r="F148" t="str">
        <f t="shared" si="7"/>
        <v>Tasmania</v>
      </c>
      <c r="G148" t="s">
        <v>70</v>
      </c>
      <c r="H148">
        <v>7010</v>
      </c>
      <c r="I148" t="s">
        <v>11</v>
      </c>
      <c r="J148" t="s">
        <v>71</v>
      </c>
      <c r="K148" t="s">
        <v>149</v>
      </c>
      <c r="L148" t="s">
        <v>15</v>
      </c>
      <c r="M148" s="5">
        <v>3.5</v>
      </c>
    </row>
    <row r="149" spans="1:13" x14ac:dyDescent="0.15">
      <c r="A149" s="2">
        <v>44951</v>
      </c>
      <c r="B149" s="3">
        <f t="shared" si="8"/>
        <v>2023</v>
      </c>
      <c r="C149" t="str">
        <f t="shared" si="6"/>
        <v>2022-2023</v>
      </c>
      <c r="D149" t="s">
        <v>148</v>
      </c>
      <c r="E149" t="s">
        <v>122</v>
      </c>
      <c r="F149" t="str">
        <f t="shared" si="7"/>
        <v>New South Wales</v>
      </c>
      <c r="G149" t="s">
        <v>10</v>
      </c>
      <c r="H149">
        <v>2650</v>
      </c>
      <c r="I149" t="s">
        <v>11</v>
      </c>
      <c r="J149" t="s">
        <v>25</v>
      </c>
      <c r="K149" t="s">
        <v>154</v>
      </c>
      <c r="L149" t="s">
        <v>14</v>
      </c>
      <c r="M149" s="5">
        <v>3.5</v>
      </c>
    </row>
    <row r="150" spans="1:13" x14ac:dyDescent="0.15">
      <c r="A150" s="2">
        <v>45427</v>
      </c>
      <c r="B150" s="3">
        <f t="shared" si="8"/>
        <v>2024</v>
      </c>
      <c r="C150" t="str">
        <f t="shared" si="6"/>
        <v>2023-2024</v>
      </c>
      <c r="D150" t="s">
        <v>147</v>
      </c>
      <c r="E150" t="s">
        <v>114</v>
      </c>
      <c r="F150" t="str">
        <f t="shared" si="7"/>
        <v>Victoria</v>
      </c>
      <c r="G150" t="s">
        <v>45</v>
      </c>
      <c r="H150">
        <v>3551</v>
      </c>
      <c r="I150" t="s">
        <v>11</v>
      </c>
      <c r="J150" t="s">
        <v>60</v>
      </c>
      <c r="K150" t="s">
        <v>150</v>
      </c>
      <c r="L150" t="s">
        <v>18</v>
      </c>
      <c r="M150" s="5">
        <v>3.53</v>
      </c>
    </row>
    <row r="151" spans="1:13" x14ac:dyDescent="0.15">
      <c r="A151" s="2">
        <v>45042</v>
      </c>
      <c r="B151" s="3">
        <f t="shared" si="8"/>
        <v>2023</v>
      </c>
      <c r="C151" t="str">
        <f t="shared" si="6"/>
        <v>2022-2023</v>
      </c>
      <c r="D151" t="s">
        <v>147</v>
      </c>
      <c r="E151" t="s">
        <v>76</v>
      </c>
      <c r="F151" t="str">
        <f t="shared" si="7"/>
        <v>Western Australia</v>
      </c>
      <c r="G151" t="s">
        <v>48</v>
      </c>
      <c r="H151">
        <v>6450</v>
      </c>
      <c r="I151" t="s">
        <v>11</v>
      </c>
      <c r="J151" t="s">
        <v>77</v>
      </c>
      <c r="K151" t="s">
        <v>156</v>
      </c>
      <c r="L151" t="s">
        <v>17</v>
      </c>
      <c r="M151" s="5">
        <v>3.59</v>
      </c>
    </row>
    <row r="152" spans="1:13" x14ac:dyDescent="0.15">
      <c r="A152" s="2">
        <v>45599</v>
      </c>
      <c r="B152" s="3">
        <f t="shared" si="8"/>
        <v>2025</v>
      </c>
      <c r="C152" t="str">
        <f t="shared" si="6"/>
        <v>2024-2025</v>
      </c>
      <c r="D152" t="s">
        <v>147</v>
      </c>
      <c r="E152" t="s">
        <v>100</v>
      </c>
      <c r="F152" t="str">
        <f t="shared" si="7"/>
        <v>Western Australia</v>
      </c>
      <c r="G152" t="s">
        <v>48</v>
      </c>
      <c r="H152">
        <v>6021</v>
      </c>
      <c r="I152" t="s">
        <v>11</v>
      </c>
      <c r="J152" t="s">
        <v>49</v>
      </c>
      <c r="K152" t="s">
        <v>149</v>
      </c>
      <c r="L152" t="s">
        <v>15</v>
      </c>
      <c r="M152" s="5">
        <v>3.66</v>
      </c>
    </row>
    <row r="153" spans="1:13" x14ac:dyDescent="0.15">
      <c r="A153" s="2">
        <v>45049</v>
      </c>
      <c r="B153" s="3">
        <f t="shared" si="8"/>
        <v>2023</v>
      </c>
      <c r="C153" t="str">
        <f t="shared" si="6"/>
        <v>2022-2023</v>
      </c>
      <c r="D153" t="s">
        <v>148</v>
      </c>
      <c r="E153" t="s">
        <v>137</v>
      </c>
      <c r="F153" t="str">
        <f t="shared" si="7"/>
        <v>New South Wales</v>
      </c>
      <c r="G153" t="s">
        <v>10</v>
      </c>
      <c r="H153">
        <v>2031</v>
      </c>
      <c r="I153" t="s">
        <v>11</v>
      </c>
      <c r="J153" t="s">
        <v>12</v>
      </c>
      <c r="K153" t="s">
        <v>149</v>
      </c>
      <c r="L153" t="s">
        <v>15</v>
      </c>
      <c r="M153" s="5">
        <v>3.75</v>
      </c>
    </row>
    <row r="154" spans="1:13" x14ac:dyDescent="0.15">
      <c r="A154" s="2">
        <v>45242</v>
      </c>
      <c r="B154" s="3">
        <f t="shared" si="8"/>
        <v>2024</v>
      </c>
      <c r="C154" t="str">
        <f t="shared" si="6"/>
        <v>2023-2024</v>
      </c>
      <c r="D154" t="s">
        <v>148</v>
      </c>
      <c r="E154" t="s">
        <v>122</v>
      </c>
      <c r="F154" t="str">
        <f t="shared" si="7"/>
        <v>New South Wales</v>
      </c>
      <c r="G154" t="s">
        <v>10</v>
      </c>
      <c r="H154">
        <v>2650</v>
      </c>
      <c r="I154" t="s">
        <v>11</v>
      </c>
      <c r="J154" t="s">
        <v>25</v>
      </c>
      <c r="K154" t="s">
        <v>150</v>
      </c>
      <c r="L154" t="s">
        <v>18</v>
      </c>
      <c r="M154" s="5">
        <v>3.75</v>
      </c>
    </row>
    <row r="155" spans="1:13" x14ac:dyDescent="0.15">
      <c r="A155" s="2">
        <v>45295</v>
      </c>
      <c r="B155" s="3">
        <f t="shared" si="8"/>
        <v>2024</v>
      </c>
      <c r="C155" t="str">
        <f t="shared" si="6"/>
        <v>2023-2024</v>
      </c>
      <c r="D155" t="s">
        <v>147</v>
      </c>
      <c r="E155" t="s">
        <v>124</v>
      </c>
      <c r="F155" t="str">
        <f t="shared" si="7"/>
        <v>New South Wales</v>
      </c>
      <c r="G155" t="s">
        <v>10</v>
      </c>
      <c r="H155">
        <v>2015</v>
      </c>
      <c r="I155" t="s">
        <v>11</v>
      </c>
      <c r="J155" t="s">
        <v>12</v>
      </c>
      <c r="K155" t="s">
        <v>150</v>
      </c>
      <c r="L155" t="s">
        <v>18</v>
      </c>
      <c r="M155" s="5">
        <v>3.88</v>
      </c>
    </row>
    <row r="156" spans="1:13" x14ac:dyDescent="0.15">
      <c r="A156" s="2">
        <v>45628</v>
      </c>
      <c r="B156" s="3">
        <f t="shared" si="8"/>
        <v>2025</v>
      </c>
      <c r="C156" t="str">
        <f t="shared" si="6"/>
        <v>2024-2025</v>
      </c>
      <c r="D156" t="s">
        <v>147</v>
      </c>
      <c r="E156" t="s">
        <v>83</v>
      </c>
      <c r="F156" t="str">
        <f t="shared" si="7"/>
        <v>New South Wales</v>
      </c>
      <c r="G156" t="s">
        <v>10</v>
      </c>
      <c r="H156">
        <v>2750</v>
      </c>
      <c r="I156" t="s">
        <v>11</v>
      </c>
      <c r="J156" t="s">
        <v>25</v>
      </c>
      <c r="K156" t="s">
        <v>156</v>
      </c>
      <c r="L156" t="s">
        <v>17</v>
      </c>
      <c r="M156" s="5">
        <v>3.95</v>
      </c>
    </row>
    <row r="157" spans="1:13" x14ac:dyDescent="0.15">
      <c r="A157" s="2">
        <v>45258</v>
      </c>
      <c r="B157" s="3">
        <f t="shared" si="8"/>
        <v>2024</v>
      </c>
      <c r="C157" t="str">
        <f t="shared" si="6"/>
        <v>2023-2024</v>
      </c>
      <c r="D157" t="s">
        <v>147</v>
      </c>
      <c r="E157" t="s">
        <v>102</v>
      </c>
      <c r="F157" t="str">
        <f t="shared" si="7"/>
        <v>Queensland</v>
      </c>
      <c r="G157" t="s">
        <v>35</v>
      </c>
      <c r="H157">
        <v>4870</v>
      </c>
      <c r="I157" t="s">
        <v>11</v>
      </c>
      <c r="J157" t="s">
        <v>36</v>
      </c>
      <c r="K157" t="s">
        <v>152</v>
      </c>
      <c r="L157" t="s">
        <v>13</v>
      </c>
      <c r="M157" s="5">
        <v>3.96</v>
      </c>
    </row>
    <row r="158" spans="1:13" x14ac:dyDescent="0.15">
      <c r="A158" s="2">
        <v>45456</v>
      </c>
      <c r="B158" s="3">
        <f t="shared" si="8"/>
        <v>2024</v>
      </c>
      <c r="C158" t="str">
        <f t="shared" si="6"/>
        <v>2023-2024</v>
      </c>
      <c r="D158" t="s">
        <v>147</v>
      </c>
      <c r="E158" t="s">
        <v>69</v>
      </c>
      <c r="F158" t="str">
        <f t="shared" si="7"/>
        <v>Tasmania</v>
      </c>
      <c r="G158" t="s">
        <v>70</v>
      </c>
      <c r="H158">
        <v>7018</v>
      </c>
      <c r="I158" t="s">
        <v>11</v>
      </c>
      <c r="J158" t="s">
        <v>71</v>
      </c>
      <c r="K158" t="s">
        <v>155</v>
      </c>
      <c r="L158" t="s">
        <v>20</v>
      </c>
      <c r="M158" s="5">
        <v>3.98</v>
      </c>
    </row>
    <row r="159" spans="1:13" x14ac:dyDescent="0.15">
      <c r="A159" s="2">
        <v>45414</v>
      </c>
      <c r="B159" s="3">
        <f t="shared" si="8"/>
        <v>2024</v>
      </c>
      <c r="C159" t="str">
        <f t="shared" si="6"/>
        <v>2023-2024</v>
      </c>
      <c r="D159" t="s">
        <v>147</v>
      </c>
      <c r="E159" t="s">
        <v>124</v>
      </c>
      <c r="F159" t="str">
        <f t="shared" si="7"/>
        <v>New South Wales</v>
      </c>
      <c r="G159" t="s">
        <v>10</v>
      </c>
      <c r="H159">
        <v>2015</v>
      </c>
      <c r="I159" t="s">
        <v>11</v>
      </c>
      <c r="J159" t="s">
        <v>12</v>
      </c>
      <c r="K159" t="s">
        <v>156</v>
      </c>
      <c r="L159" t="s">
        <v>17</v>
      </c>
      <c r="M159" s="5">
        <v>3.99</v>
      </c>
    </row>
    <row r="160" spans="1:13" x14ac:dyDescent="0.15">
      <c r="A160" s="2">
        <v>44960</v>
      </c>
      <c r="B160" s="3">
        <f t="shared" si="8"/>
        <v>2023</v>
      </c>
      <c r="C160" t="str">
        <f t="shared" si="6"/>
        <v>2022-2023</v>
      </c>
      <c r="D160" t="s">
        <v>147</v>
      </c>
      <c r="E160" t="s">
        <v>124</v>
      </c>
      <c r="F160" t="str">
        <f t="shared" si="7"/>
        <v>New South Wales</v>
      </c>
      <c r="G160" t="s">
        <v>10</v>
      </c>
      <c r="H160">
        <v>2015</v>
      </c>
      <c r="I160" t="s">
        <v>11</v>
      </c>
      <c r="J160" t="s">
        <v>12</v>
      </c>
      <c r="K160" t="s">
        <v>19</v>
      </c>
      <c r="L160" t="s">
        <v>23</v>
      </c>
      <c r="M160" s="5">
        <v>3.99</v>
      </c>
    </row>
    <row r="161" spans="1:13" x14ac:dyDescent="0.15">
      <c r="A161" s="2">
        <v>45551</v>
      </c>
      <c r="B161" s="3">
        <f t="shared" si="8"/>
        <v>2025</v>
      </c>
      <c r="C161" t="str">
        <f t="shared" si="6"/>
        <v>2024-2025</v>
      </c>
      <c r="D161" t="s">
        <v>147</v>
      </c>
      <c r="E161" t="s">
        <v>67</v>
      </c>
      <c r="F161" t="str">
        <f t="shared" si="7"/>
        <v>New South Wales</v>
      </c>
      <c r="G161" t="s">
        <v>10</v>
      </c>
      <c r="H161">
        <v>2478</v>
      </c>
      <c r="I161" t="s">
        <v>11</v>
      </c>
      <c r="J161" t="s">
        <v>68</v>
      </c>
      <c r="K161" t="s">
        <v>149</v>
      </c>
      <c r="L161" t="s">
        <v>15</v>
      </c>
      <c r="M161" s="5">
        <v>3.99</v>
      </c>
    </row>
    <row r="162" spans="1:13" x14ac:dyDescent="0.15">
      <c r="A162" s="2">
        <v>45132</v>
      </c>
      <c r="B162" s="3">
        <f t="shared" si="8"/>
        <v>2024</v>
      </c>
      <c r="C162" t="str">
        <f t="shared" si="6"/>
        <v>2023-2024</v>
      </c>
      <c r="D162" t="s">
        <v>147</v>
      </c>
      <c r="E162" t="s">
        <v>39</v>
      </c>
      <c r="F162" t="str">
        <f t="shared" si="7"/>
        <v>South Australia</v>
      </c>
      <c r="G162" t="s">
        <v>32</v>
      </c>
      <c r="H162">
        <v>5343</v>
      </c>
      <c r="I162" t="s">
        <v>11</v>
      </c>
      <c r="J162" t="s">
        <v>38</v>
      </c>
      <c r="K162" t="s">
        <v>155</v>
      </c>
      <c r="L162" t="s">
        <v>20</v>
      </c>
      <c r="M162" s="5">
        <v>3.99</v>
      </c>
    </row>
    <row r="163" spans="1:13" x14ac:dyDescent="0.15">
      <c r="A163" s="2">
        <v>45619</v>
      </c>
      <c r="B163" s="3">
        <f t="shared" si="8"/>
        <v>2025</v>
      </c>
      <c r="C163" t="str">
        <f t="shared" si="6"/>
        <v>2024-2025</v>
      </c>
      <c r="D163" t="s">
        <v>147</v>
      </c>
      <c r="E163" t="s">
        <v>99</v>
      </c>
      <c r="F163" t="str">
        <f t="shared" si="7"/>
        <v>Victoria</v>
      </c>
      <c r="G163" t="s">
        <v>45</v>
      </c>
      <c r="H163">
        <v>3148</v>
      </c>
      <c r="I163" t="s">
        <v>11</v>
      </c>
      <c r="J163" t="s">
        <v>63</v>
      </c>
      <c r="K163" t="s">
        <v>153</v>
      </c>
      <c r="L163" t="s">
        <v>16</v>
      </c>
      <c r="M163" s="5">
        <v>3.99</v>
      </c>
    </row>
    <row r="164" spans="1:13" x14ac:dyDescent="0.15">
      <c r="A164" s="2">
        <v>45203</v>
      </c>
      <c r="B164" s="3">
        <f t="shared" si="8"/>
        <v>2024</v>
      </c>
      <c r="C164" t="str">
        <f t="shared" si="6"/>
        <v>2023-2024</v>
      </c>
      <c r="D164" t="s">
        <v>148</v>
      </c>
      <c r="E164" t="s">
        <v>9</v>
      </c>
      <c r="F164" t="str">
        <f t="shared" si="7"/>
        <v>New South Wales</v>
      </c>
      <c r="G164" t="s">
        <v>10</v>
      </c>
      <c r="H164">
        <v>2067</v>
      </c>
      <c r="I164" t="s">
        <v>11</v>
      </c>
      <c r="J164" t="s">
        <v>12</v>
      </c>
      <c r="K164" t="s">
        <v>153</v>
      </c>
      <c r="L164" t="s">
        <v>16</v>
      </c>
      <c r="M164" s="5">
        <v>3.99</v>
      </c>
    </row>
    <row r="165" spans="1:13" x14ac:dyDescent="0.15">
      <c r="A165" s="2">
        <v>45248</v>
      </c>
      <c r="B165" s="3">
        <f t="shared" si="8"/>
        <v>2024</v>
      </c>
      <c r="C165" t="str">
        <f t="shared" si="6"/>
        <v>2023-2024</v>
      </c>
      <c r="D165" t="s">
        <v>147</v>
      </c>
      <c r="E165" t="s">
        <v>28</v>
      </c>
      <c r="F165" t="str">
        <f t="shared" si="7"/>
        <v>Northern Territory</v>
      </c>
      <c r="G165" t="s">
        <v>29</v>
      </c>
      <c r="H165">
        <v>800</v>
      </c>
      <c r="I165" t="s">
        <v>11</v>
      </c>
      <c r="J165" t="s">
        <v>30</v>
      </c>
      <c r="K165" t="s">
        <v>157</v>
      </c>
      <c r="L165" t="s">
        <v>22</v>
      </c>
      <c r="M165" s="5">
        <v>3.99</v>
      </c>
    </row>
    <row r="166" spans="1:13" x14ac:dyDescent="0.15">
      <c r="A166" s="2">
        <v>45536</v>
      </c>
      <c r="B166" s="3">
        <f t="shared" si="8"/>
        <v>2025</v>
      </c>
      <c r="C166" t="str">
        <f t="shared" si="6"/>
        <v>2024-2025</v>
      </c>
      <c r="D166" t="s">
        <v>147</v>
      </c>
      <c r="E166" t="s">
        <v>26</v>
      </c>
      <c r="F166" t="str">
        <f t="shared" si="7"/>
        <v>New South Wales</v>
      </c>
      <c r="G166" t="s">
        <v>10</v>
      </c>
      <c r="H166">
        <v>2141</v>
      </c>
      <c r="I166" t="s">
        <v>11</v>
      </c>
      <c r="J166" t="s">
        <v>27</v>
      </c>
      <c r="K166" t="s">
        <v>155</v>
      </c>
      <c r="L166" t="s">
        <v>20</v>
      </c>
      <c r="M166" s="5">
        <v>3.99</v>
      </c>
    </row>
    <row r="167" spans="1:13" x14ac:dyDescent="0.15">
      <c r="A167" s="2">
        <v>44948</v>
      </c>
      <c r="B167" s="3">
        <f t="shared" si="8"/>
        <v>2023</v>
      </c>
      <c r="C167" t="str">
        <f t="shared" si="6"/>
        <v>2022-2023</v>
      </c>
      <c r="D167" t="s">
        <v>147</v>
      </c>
      <c r="E167" t="s">
        <v>139</v>
      </c>
      <c r="F167" t="str">
        <f t="shared" si="7"/>
        <v>New South Wales</v>
      </c>
      <c r="G167" t="s">
        <v>10</v>
      </c>
      <c r="H167">
        <v>2020</v>
      </c>
      <c r="I167" t="s">
        <v>11</v>
      </c>
      <c r="J167" t="s">
        <v>12</v>
      </c>
      <c r="K167" t="s">
        <v>156</v>
      </c>
      <c r="L167" t="s">
        <v>17</v>
      </c>
      <c r="M167" s="5">
        <v>3.99</v>
      </c>
    </row>
    <row r="168" spans="1:13" x14ac:dyDescent="0.15">
      <c r="A168" s="2">
        <v>44959</v>
      </c>
      <c r="B168" s="3">
        <f t="shared" si="8"/>
        <v>2023</v>
      </c>
      <c r="C168" t="str">
        <f t="shared" si="6"/>
        <v>2022-2023</v>
      </c>
      <c r="D168" t="s">
        <v>148</v>
      </c>
      <c r="E168" t="s">
        <v>130</v>
      </c>
      <c r="F168" t="str">
        <f t="shared" si="7"/>
        <v>South Australia</v>
      </c>
      <c r="G168" t="s">
        <v>32</v>
      </c>
      <c r="H168">
        <v>5290</v>
      </c>
      <c r="I168" t="s">
        <v>11</v>
      </c>
      <c r="J168" t="s">
        <v>38</v>
      </c>
      <c r="K168" t="s">
        <v>156</v>
      </c>
      <c r="L168" t="s">
        <v>17</v>
      </c>
      <c r="M168" s="5">
        <v>3.99</v>
      </c>
    </row>
    <row r="169" spans="1:13" x14ac:dyDescent="0.15">
      <c r="A169" s="2">
        <v>45640</v>
      </c>
      <c r="B169" s="3">
        <f t="shared" si="8"/>
        <v>2025</v>
      </c>
      <c r="C169" t="str">
        <f t="shared" si="6"/>
        <v>2024-2025</v>
      </c>
      <c r="D169" t="s">
        <v>147</v>
      </c>
      <c r="E169" t="s">
        <v>134</v>
      </c>
      <c r="F169" t="str">
        <f t="shared" si="7"/>
        <v>Queensland</v>
      </c>
      <c r="G169" t="s">
        <v>35</v>
      </c>
      <c r="H169">
        <v>4825</v>
      </c>
      <c r="I169" t="s">
        <v>11</v>
      </c>
      <c r="J169" t="s">
        <v>36</v>
      </c>
      <c r="K169" t="s">
        <v>155</v>
      </c>
      <c r="L169" t="s">
        <v>20</v>
      </c>
      <c r="M169" s="5">
        <v>3.99</v>
      </c>
    </row>
    <row r="170" spans="1:13" x14ac:dyDescent="0.15">
      <c r="A170" s="2">
        <v>45327</v>
      </c>
      <c r="B170" s="3">
        <f t="shared" si="8"/>
        <v>2024</v>
      </c>
      <c r="C170" t="str">
        <f t="shared" si="6"/>
        <v>2023-2024</v>
      </c>
      <c r="D170" t="s">
        <v>147</v>
      </c>
      <c r="E170" t="s">
        <v>65</v>
      </c>
      <c r="F170" t="str">
        <f t="shared" si="7"/>
        <v>New South Wales</v>
      </c>
      <c r="G170" t="s">
        <v>10</v>
      </c>
      <c r="H170">
        <v>2541</v>
      </c>
      <c r="I170" t="s">
        <v>11</v>
      </c>
      <c r="J170" t="s">
        <v>58</v>
      </c>
      <c r="K170" t="s">
        <v>149</v>
      </c>
      <c r="L170" t="s">
        <v>15</v>
      </c>
      <c r="M170" s="5">
        <v>3.99</v>
      </c>
    </row>
    <row r="171" spans="1:13" x14ac:dyDescent="0.15">
      <c r="A171" s="2">
        <v>45652</v>
      </c>
      <c r="B171" s="3">
        <f t="shared" si="8"/>
        <v>2025</v>
      </c>
      <c r="C171" t="str">
        <f t="shared" si="6"/>
        <v>2024-2025</v>
      </c>
      <c r="D171" t="s">
        <v>147</v>
      </c>
      <c r="E171" t="s">
        <v>34</v>
      </c>
      <c r="F171" t="str">
        <f t="shared" si="7"/>
        <v>Queensland</v>
      </c>
      <c r="G171" t="s">
        <v>35</v>
      </c>
      <c r="H171">
        <v>4802</v>
      </c>
      <c r="I171" t="s">
        <v>11</v>
      </c>
      <c r="J171" t="s">
        <v>36</v>
      </c>
      <c r="K171" t="s">
        <v>149</v>
      </c>
      <c r="L171" t="s">
        <v>15</v>
      </c>
      <c r="M171" s="5">
        <v>4</v>
      </c>
    </row>
    <row r="172" spans="1:13" x14ac:dyDescent="0.15">
      <c r="A172" s="2">
        <v>45479</v>
      </c>
      <c r="B172" s="3">
        <f t="shared" si="8"/>
        <v>2025</v>
      </c>
      <c r="C172" t="str">
        <f t="shared" si="6"/>
        <v>2024-2025</v>
      </c>
      <c r="D172" t="s">
        <v>147</v>
      </c>
      <c r="E172" t="s">
        <v>96</v>
      </c>
      <c r="F172" t="str">
        <f t="shared" si="7"/>
        <v>Western Australia</v>
      </c>
      <c r="G172" t="s">
        <v>48</v>
      </c>
      <c r="H172">
        <v>6330</v>
      </c>
      <c r="I172" t="s">
        <v>11</v>
      </c>
      <c r="J172" t="s">
        <v>94</v>
      </c>
      <c r="K172" t="s">
        <v>156</v>
      </c>
      <c r="L172" t="s">
        <v>17</v>
      </c>
      <c r="M172" s="5">
        <v>4</v>
      </c>
    </row>
    <row r="173" spans="1:13" x14ac:dyDescent="0.15">
      <c r="A173" s="2">
        <v>45110</v>
      </c>
      <c r="B173" s="3">
        <f t="shared" si="8"/>
        <v>2024</v>
      </c>
      <c r="C173" t="str">
        <f t="shared" si="6"/>
        <v>2023-2024</v>
      </c>
      <c r="D173" t="s">
        <v>147</v>
      </c>
      <c r="E173" t="s">
        <v>96</v>
      </c>
      <c r="F173" t="str">
        <f t="shared" si="7"/>
        <v>Western Australia</v>
      </c>
      <c r="G173" t="s">
        <v>48</v>
      </c>
      <c r="H173">
        <v>6330</v>
      </c>
      <c r="I173" t="s">
        <v>11</v>
      </c>
      <c r="J173" t="s">
        <v>94</v>
      </c>
      <c r="K173" t="s">
        <v>150</v>
      </c>
      <c r="L173" t="s">
        <v>18</v>
      </c>
      <c r="M173" s="5">
        <v>4</v>
      </c>
    </row>
    <row r="174" spans="1:13" x14ac:dyDescent="0.15">
      <c r="A174" s="2">
        <v>45126</v>
      </c>
      <c r="B174" s="3">
        <f t="shared" si="8"/>
        <v>2024</v>
      </c>
      <c r="C174" t="str">
        <f t="shared" si="6"/>
        <v>2023-2024</v>
      </c>
      <c r="D174" t="s">
        <v>147</v>
      </c>
      <c r="E174" t="s">
        <v>96</v>
      </c>
      <c r="F174" t="str">
        <f t="shared" si="7"/>
        <v>Western Australia</v>
      </c>
      <c r="G174" t="s">
        <v>48</v>
      </c>
      <c r="H174">
        <v>6330</v>
      </c>
      <c r="I174" t="s">
        <v>11</v>
      </c>
      <c r="J174" t="s">
        <v>94</v>
      </c>
      <c r="K174" t="s">
        <v>151</v>
      </c>
      <c r="L174" t="s">
        <v>21</v>
      </c>
      <c r="M174" s="5">
        <v>4</v>
      </c>
    </row>
    <row r="175" spans="1:13" x14ac:dyDescent="0.15">
      <c r="A175" s="2">
        <v>45373</v>
      </c>
      <c r="B175" s="3">
        <f t="shared" si="8"/>
        <v>2024</v>
      </c>
      <c r="C175" t="str">
        <f t="shared" si="6"/>
        <v>2023-2024</v>
      </c>
      <c r="D175" t="s">
        <v>147</v>
      </c>
      <c r="E175" t="s">
        <v>127</v>
      </c>
      <c r="F175" t="str">
        <f t="shared" si="7"/>
        <v>New South Wales</v>
      </c>
      <c r="G175" t="s">
        <v>10</v>
      </c>
      <c r="H175">
        <v>2131</v>
      </c>
      <c r="I175" t="s">
        <v>11</v>
      </c>
      <c r="J175" t="s">
        <v>27</v>
      </c>
      <c r="K175" t="s">
        <v>19</v>
      </c>
      <c r="L175" t="s">
        <v>23</v>
      </c>
      <c r="M175" s="5">
        <v>4</v>
      </c>
    </row>
    <row r="176" spans="1:13" x14ac:dyDescent="0.15">
      <c r="A176" s="2">
        <v>45176</v>
      </c>
      <c r="B176" s="3">
        <f t="shared" si="8"/>
        <v>2024</v>
      </c>
      <c r="C176" t="str">
        <f t="shared" si="6"/>
        <v>2023-2024</v>
      </c>
      <c r="D176" t="s">
        <v>147</v>
      </c>
      <c r="E176" t="s">
        <v>146</v>
      </c>
      <c r="F176" t="str">
        <f t="shared" si="7"/>
        <v>Victoria</v>
      </c>
      <c r="G176" t="s">
        <v>45</v>
      </c>
      <c r="H176">
        <v>3353</v>
      </c>
      <c r="I176" t="s">
        <v>11</v>
      </c>
      <c r="J176" t="s">
        <v>60</v>
      </c>
      <c r="K176" t="s">
        <v>149</v>
      </c>
      <c r="L176" t="s">
        <v>15</v>
      </c>
      <c r="M176" s="5">
        <v>4</v>
      </c>
    </row>
    <row r="177" spans="1:13" x14ac:dyDescent="0.15">
      <c r="A177" s="2">
        <v>45444</v>
      </c>
      <c r="B177" s="3">
        <f t="shared" si="8"/>
        <v>2024</v>
      </c>
      <c r="C177" t="str">
        <f t="shared" si="6"/>
        <v>2023-2024</v>
      </c>
      <c r="D177" t="s">
        <v>147</v>
      </c>
      <c r="E177" t="s">
        <v>39</v>
      </c>
      <c r="F177" t="str">
        <f t="shared" si="7"/>
        <v>South Australia</v>
      </c>
      <c r="G177" t="s">
        <v>32</v>
      </c>
      <c r="H177">
        <v>5343</v>
      </c>
      <c r="I177" t="s">
        <v>11</v>
      </c>
      <c r="J177" t="s">
        <v>38</v>
      </c>
      <c r="K177" t="s">
        <v>154</v>
      </c>
      <c r="L177" t="s">
        <v>14</v>
      </c>
      <c r="M177" s="5">
        <v>4</v>
      </c>
    </row>
    <row r="178" spans="1:13" x14ac:dyDescent="0.15">
      <c r="A178" s="2">
        <v>45415</v>
      </c>
      <c r="B178" s="3">
        <f t="shared" si="8"/>
        <v>2024</v>
      </c>
      <c r="C178" t="str">
        <f t="shared" si="6"/>
        <v>2023-2024</v>
      </c>
      <c r="D178" t="s">
        <v>147</v>
      </c>
      <c r="E178" t="s">
        <v>136</v>
      </c>
      <c r="F178" t="str">
        <f t="shared" si="7"/>
        <v>Victoria</v>
      </c>
      <c r="G178" t="s">
        <v>45</v>
      </c>
      <c r="H178">
        <v>3175</v>
      </c>
      <c r="I178" t="s">
        <v>11</v>
      </c>
      <c r="J178" t="s">
        <v>63</v>
      </c>
      <c r="K178" t="s">
        <v>149</v>
      </c>
      <c r="L178" t="s">
        <v>15</v>
      </c>
      <c r="M178" s="5">
        <v>4</v>
      </c>
    </row>
    <row r="179" spans="1:13" x14ac:dyDescent="0.15">
      <c r="A179" s="2">
        <v>45158</v>
      </c>
      <c r="B179" s="3">
        <f t="shared" si="8"/>
        <v>2024</v>
      </c>
      <c r="C179" t="str">
        <f t="shared" si="6"/>
        <v>2023-2024</v>
      </c>
      <c r="D179" t="s">
        <v>147</v>
      </c>
      <c r="E179" t="s">
        <v>112</v>
      </c>
      <c r="F179" t="str">
        <f t="shared" si="7"/>
        <v>Victoria</v>
      </c>
      <c r="G179" t="s">
        <v>45</v>
      </c>
      <c r="H179">
        <v>3076</v>
      </c>
      <c r="I179" t="s">
        <v>11</v>
      </c>
      <c r="J179" t="s">
        <v>46</v>
      </c>
      <c r="K179" t="s">
        <v>155</v>
      </c>
      <c r="L179" t="s">
        <v>20</v>
      </c>
      <c r="M179" s="5">
        <v>4</v>
      </c>
    </row>
    <row r="180" spans="1:13" x14ac:dyDescent="0.15">
      <c r="A180" s="2">
        <v>45033</v>
      </c>
      <c r="B180" s="3">
        <f t="shared" si="8"/>
        <v>2023</v>
      </c>
      <c r="C180" t="str">
        <f t="shared" si="6"/>
        <v>2022-2023</v>
      </c>
      <c r="D180" t="s">
        <v>148</v>
      </c>
      <c r="E180" t="s">
        <v>114</v>
      </c>
      <c r="F180" t="str">
        <f t="shared" si="7"/>
        <v>Victoria</v>
      </c>
      <c r="G180" t="s">
        <v>45</v>
      </c>
      <c r="H180">
        <v>3551</v>
      </c>
      <c r="I180" t="s">
        <v>11</v>
      </c>
      <c r="J180" t="s">
        <v>60</v>
      </c>
      <c r="K180" t="s">
        <v>19</v>
      </c>
      <c r="L180" t="s">
        <v>23</v>
      </c>
      <c r="M180" s="5">
        <v>4</v>
      </c>
    </row>
    <row r="181" spans="1:13" x14ac:dyDescent="0.15">
      <c r="A181" s="2">
        <v>45406</v>
      </c>
      <c r="B181" s="3">
        <f t="shared" si="8"/>
        <v>2024</v>
      </c>
      <c r="C181" t="str">
        <f t="shared" si="6"/>
        <v>2023-2024</v>
      </c>
      <c r="D181" t="s">
        <v>147</v>
      </c>
      <c r="E181" t="s">
        <v>145</v>
      </c>
      <c r="F181" t="str">
        <f t="shared" si="7"/>
        <v>New South Wales</v>
      </c>
      <c r="G181" t="s">
        <v>10</v>
      </c>
      <c r="H181">
        <v>2101</v>
      </c>
      <c r="I181" t="s">
        <v>11</v>
      </c>
      <c r="J181" t="s">
        <v>27</v>
      </c>
      <c r="K181" t="s">
        <v>153</v>
      </c>
      <c r="L181" t="s">
        <v>16</v>
      </c>
      <c r="M181" s="5">
        <v>4</v>
      </c>
    </row>
    <row r="182" spans="1:13" x14ac:dyDescent="0.15">
      <c r="A182" s="2">
        <v>44932</v>
      </c>
      <c r="B182" s="3">
        <f t="shared" si="8"/>
        <v>2023</v>
      </c>
      <c r="C182" t="str">
        <f t="shared" si="6"/>
        <v>2022-2023</v>
      </c>
      <c r="D182" t="s">
        <v>147</v>
      </c>
      <c r="E182" t="s">
        <v>82</v>
      </c>
      <c r="F182" t="str">
        <f t="shared" si="7"/>
        <v>Queensland</v>
      </c>
      <c r="G182" t="s">
        <v>35</v>
      </c>
      <c r="H182">
        <v>4012</v>
      </c>
      <c r="I182" t="s">
        <v>11</v>
      </c>
      <c r="J182" t="s">
        <v>43</v>
      </c>
      <c r="K182" t="s">
        <v>154</v>
      </c>
      <c r="L182" t="s">
        <v>14</v>
      </c>
      <c r="M182" s="5">
        <v>4</v>
      </c>
    </row>
    <row r="183" spans="1:13" x14ac:dyDescent="0.15">
      <c r="A183" s="2">
        <v>45468</v>
      </c>
      <c r="B183" s="3">
        <f t="shared" si="8"/>
        <v>2024</v>
      </c>
      <c r="C183" t="str">
        <f t="shared" si="6"/>
        <v>2023-2024</v>
      </c>
      <c r="D183" t="s">
        <v>147</v>
      </c>
      <c r="E183" t="s">
        <v>64</v>
      </c>
      <c r="F183" t="str">
        <f t="shared" si="7"/>
        <v>Victoria</v>
      </c>
      <c r="G183" t="s">
        <v>45</v>
      </c>
      <c r="H183">
        <v>3199</v>
      </c>
      <c r="I183" t="s">
        <v>11</v>
      </c>
      <c r="J183" t="s">
        <v>63</v>
      </c>
      <c r="K183" t="s">
        <v>149</v>
      </c>
      <c r="L183" t="s">
        <v>15</v>
      </c>
      <c r="M183" s="5">
        <v>4.3</v>
      </c>
    </row>
    <row r="184" spans="1:13" x14ac:dyDescent="0.15">
      <c r="A184" s="2">
        <v>45453</v>
      </c>
      <c r="B184" s="3">
        <f t="shared" si="8"/>
        <v>2024</v>
      </c>
      <c r="C184" t="str">
        <f t="shared" si="6"/>
        <v>2023-2024</v>
      </c>
      <c r="D184" t="s">
        <v>147</v>
      </c>
      <c r="E184" t="s">
        <v>108</v>
      </c>
      <c r="F184" t="str">
        <f t="shared" si="7"/>
        <v>Victoria</v>
      </c>
      <c r="G184" t="s">
        <v>45</v>
      </c>
      <c r="H184">
        <v>3018</v>
      </c>
      <c r="I184" t="s">
        <v>11</v>
      </c>
      <c r="J184" t="s">
        <v>46</v>
      </c>
      <c r="K184" t="s">
        <v>149</v>
      </c>
      <c r="L184" t="s">
        <v>15</v>
      </c>
      <c r="M184" s="5">
        <v>4.3099999999999996</v>
      </c>
    </row>
    <row r="185" spans="1:13" x14ac:dyDescent="0.15">
      <c r="A185" s="2">
        <v>45553</v>
      </c>
      <c r="B185" s="3">
        <f t="shared" si="8"/>
        <v>2025</v>
      </c>
      <c r="C185" t="str">
        <f t="shared" si="6"/>
        <v>2024-2025</v>
      </c>
      <c r="D185" t="s">
        <v>147</v>
      </c>
      <c r="E185" t="s">
        <v>85</v>
      </c>
      <c r="F185" t="str">
        <f t="shared" si="7"/>
        <v>Queensland</v>
      </c>
      <c r="G185" t="s">
        <v>35</v>
      </c>
      <c r="H185">
        <v>4883</v>
      </c>
      <c r="I185" t="s">
        <v>11</v>
      </c>
      <c r="J185" t="s">
        <v>36</v>
      </c>
      <c r="K185" t="s">
        <v>156</v>
      </c>
      <c r="L185" t="s">
        <v>17</v>
      </c>
      <c r="M185" s="5">
        <v>4.49</v>
      </c>
    </row>
    <row r="186" spans="1:13" x14ac:dyDescent="0.15">
      <c r="A186" s="2">
        <v>45170</v>
      </c>
      <c r="B186" s="3">
        <f t="shared" si="8"/>
        <v>2024</v>
      </c>
      <c r="C186" t="str">
        <f t="shared" si="6"/>
        <v>2023-2024</v>
      </c>
      <c r="D186" t="s">
        <v>147</v>
      </c>
      <c r="E186" t="s">
        <v>123</v>
      </c>
      <c r="F186" t="str">
        <f t="shared" si="7"/>
        <v>Western Australia</v>
      </c>
      <c r="G186" t="s">
        <v>48</v>
      </c>
      <c r="H186">
        <v>6109</v>
      </c>
      <c r="I186" t="s">
        <v>11</v>
      </c>
      <c r="J186" t="s">
        <v>94</v>
      </c>
      <c r="K186" t="s">
        <v>154</v>
      </c>
      <c r="L186" t="s">
        <v>14</v>
      </c>
      <c r="M186" s="5">
        <v>4.49</v>
      </c>
    </row>
    <row r="187" spans="1:13" x14ac:dyDescent="0.15">
      <c r="A187" s="2">
        <v>45414</v>
      </c>
      <c r="B187" s="3">
        <f t="shared" si="8"/>
        <v>2024</v>
      </c>
      <c r="C187" t="str">
        <f t="shared" si="6"/>
        <v>2023-2024</v>
      </c>
      <c r="D187" t="s">
        <v>147</v>
      </c>
      <c r="E187" t="s">
        <v>72</v>
      </c>
      <c r="F187" t="str">
        <f t="shared" si="7"/>
        <v>Western Australia</v>
      </c>
      <c r="G187" t="s">
        <v>48</v>
      </c>
      <c r="H187">
        <v>6010</v>
      </c>
      <c r="I187" t="s">
        <v>11</v>
      </c>
      <c r="J187" t="s">
        <v>49</v>
      </c>
      <c r="K187" t="s">
        <v>153</v>
      </c>
      <c r="L187" t="s">
        <v>16</v>
      </c>
      <c r="M187" s="5">
        <v>4.5</v>
      </c>
    </row>
    <row r="188" spans="1:13" x14ac:dyDescent="0.15">
      <c r="A188" s="2">
        <v>45136</v>
      </c>
      <c r="B188" s="3">
        <f t="shared" si="8"/>
        <v>2024</v>
      </c>
      <c r="C188" t="str">
        <f t="shared" si="6"/>
        <v>2023-2024</v>
      </c>
      <c r="D188" t="s">
        <v>147</v>
      </c>
      <c r="E188" t="s">
        <v>110</v>
      </c>
      <c r="F188" t="str">
        <f t="shared" si="7"/>
        <v>Queensland</v>
      </c>
      <c r="G188" t="s">
        <v>35</v>
      </c>
      <c r="H188">
        <v>4680</v>
      </c>
      <c r="I188" t="s">
        <v>11</v>
      </c>
      <c r="J188" t="s">
        <v>51</v>
      </c>
      <c r="K188" t="s">
        <v>149</v>
      </c>
      <c r="L188" t="s">
        <v>15</v>
      </c>
      <c r="M188" s="5">
        <v>4.5</v>
      </c>
    </row>
    <row r="189" spans="1:13" x14ac:dyDescent="0.15">
      <c r="A189" s="2">
        <v>45486</v>
      </c>
      <c r="B189" s="3">
        <f t="shared" si="8"/>
        <v>2025</v>
      </c>
      <c r="C189" t="str">
        <f t="shared" si="6"/>
        <v>2024-2025</v>
      </c>
      <c r="D189" t="s">
        <v>147</v>
      </c>
      <c r="E189" t="s">
        <v>89</v>
      </c>
      <c r="F189" t="str">
        <f t="shared" si="7"/>
        <v>Queensland</v>
      </c>
      <c r="G189" t="s">
        <v>35</v>
      </c>
      <c r="H189">
        <v>4655</v>
      </c>
      <c r="I189" t="s">
        <v>11</v>
      </c>
      <c r="J189" t="s">
        <v>51</v>
      </c>
      <c r="K189" t="s">
        <v>153</v>
      </c>
      <c r="L189" t="s">
        <v>16</v>
      </c>
      <c r="M189" s="5">
        <v>4.5</v>
      </c>
    </row>
    <row r="190" spans="1:13" x14ac:dyDescent="0.15">
      <c r="A190" s="2">
        <v>45353</v>
      </c>
      <c r="B190" s="3">
        <f t="shared" si="8"/>
        <v>2024</v>
      </c>
      <c r="C190" t="str">
        <f t="shared" si="6"/>
        <v>2023-2024</v>
      </c>
      <c r="D190" t="s">
        <v>147</v>
      </c>
      <c r="E190" t="s">
        <v>141</v>
      </c>
      <c r="F190" t="str">
        <f t="shared" si="7"/>
        <v>Western Australia</v>
      </c>
      <c r="G190" t="s">
        <v>48</v>
      </c>
      <c r="H190">
        <v>6052</v>
      </c>
      <c r="I190" t="s">
        <v>11</v>
      </c>
      <c r="J190" t="s">
        <v>49</v>
      </c>
      <c r="K190" t="s">
        <v>154</v>
      </c>
      <c r="L190" t="s">
        <v>14</v>
      </c>
      <c r="M190" s="5">
        <v>4.5</v>
      </c>
    </row>
    <row r="191" spans="1:13" x14ac:dyDescent="0.15">
      <c r="A191" s="2">
        <v>45162</v>
      </c>
      <c r="B191" s="3">
        <f t="shared" si="8"/>
        <v>2024</v>
      </c>
      <c r="C191" t="str">
        <f t="shared" si="6"/>
        <v>2023-2024</v>
      </c>
      <c r="D191" t="s">
        <v>147</v>
      </c>
      <c r="E191" t="s">
        <v>53</v>
      </c>
      <c r="F191" t="str">
        <f t="shared" si="7"/>
        <v>South Australia</v>
      </c>
      <c r="G191" t="s">
        <v>32</v>
      </c>
      <c r="H191">
        <v>5082</v>
      </c>
      <c r="I191" t="s">
        <v>11</v>
      </c>
      <c r="J191" t="s">
        <v>33</v>
      </c>
      <c r="K191" t="s">
        <v>149</v>
      </c>
      <c r="L191" t="s">
        <v>15</v>
      </c>
      <c r="M191" s="5">
        <v>4.5</v>
      </c>
    </row>
    <row r="192" spans="1:13" x14ac:dyDescent="0.15">
      <c r="A192" s="2">
        <v>45310</v>
      </c>
      <c r="B192" s="3">
        <f t="shared" si="8"/>
        <v>2024</v>
      </c>
      <c r="C192" t="str">
        <f t="shared" si="6"/>
        <v>2023-2024</v>
      </c>
      <c r="D192" t="s">
        <v>147</v>
      </c>
      <c r="E192" t="s">
        <v>98</v>
      </c>
      <c r="F192" t="str">
        <f t="shared" si="7"/>
        <v>Victoria</v>
      </c>
      <c r="G192" t="s">
        <v>45</v>
      </c>
      <c r="H192">
        <v>3429</v>
      </c>
      <c r="I192" t="s">
        <v>11</v>
      </c>
      <c r="J192" t="s">
        <v>60</v>
      </c>
      <c r="K192" t="s">
        <v>152</v>
      </c>
      <c r="L192" t="s">
        <v>13</v>
      </c>
      <c r="M192" s="5">
        <v>4.5</v>
      </c>
    </row>
    <row r="193" spans="1:13" x14ac:dyDescent="0.15">
      <c r="A193" s="2">
        <v>45061</v>
      </c>
      <c r="B193" s="3">
        <f t="shared" si="8"/>
        <v>2023</v>
      </c>
      <c r="C193" t="str">
        <f t="shared" si="6"/>
        <v>2022-2023</v>
      </c>
      <c r="D193" t="s">
        <v>147</v>
      </c>
      <c r="E193" t="s">
        <v>111</v>
      </c>
      <c r="F193" t="str">
        <f t="shared" si="7"/>
        <v>New South Wales</v>
      </c>
      <c r="G193" t="s">
        <v>10</v>
      </c>
      <c r="H193">
        <v>2120</v>
      </c>
      <c r="I193" t="s">
        <v>11</v>
      </c>
      <c r="J193" t="s">
        <v>27</v>
      </c>
      <c r="K193" t="s">
        <v>154</v>
      </c>
      <c r="L193" t="s">
        <v>14</v>
      </c>
      <c r="M193" s="5">
        <v>4.5</v>
      </c>
    </row>
    <row r="194" spans="1:13" x14ac:dyDescent="0.15">
      <c r="A194" s="2">
        <v>44945</v>
      </c>
      <c r="B194" s="3">
        <f t="shared" si="8"/>
        <v>2023</v>
      </c>
      <c r="C194" t="str">
        <f t="shared" ref="C194:C257" si="9">IF(MONTH(A194) &gt;= 7, YEAR(A194) &amp; "-" &amp; YEAR(A194) + 1, YEAR(A194) - 1 &amp; "-" &amp; YEAR(A194))</f>
        <v>2022-2023</v>
      </c>
      <c r="D194" t="s">
        <v>147</v>
      </c>
      <c r="E194" t="s">
        <v>52</v>
      </c>
      <c r="F194" t="str">
        <f t="shared" ref="F194:F257" si="10">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row>
    <row r="195" spans="1:13" x14ac:dyDescent="0.15">
      <c r="A195" s="2">
        <v>45148</v>
      </c>
      <c r="B195" s="3">
        <f t="shared" ref="B195:B258" si="11">IF(MONTH(A195)&gt;=7,YEAR(A195)+1,YEAR(A195))</f>
        <v>2024</v>
      </c>
      <c r="C195" t="str">
        <f t="shared" si="9"/>
        <v>2023-2024</v>
      </c>
      <c r="D195" t="s">
        <v>147</v>
      </c>
      <c r="E195" t="s">
        <v>126</v>
      </c>
      <c r="F195" t="str">
        <f t="shared" si="10"/>
        <v>Queensland</v>
      </c>
      <c r="G195" t="s">
        <v>35</v>
      </c>
      <c r="H195">
        <v>4551</v>
      </c>
      <c r="I195" t="s">
        <v>11</v>
      </c>
      <c r="J195" t="s">
        <v>120</v>
      </c>
      <c r="K195" t="s">
        <v>19</v>
      </c>
      <c r="L195" t="s">
        <v>23</v>
      </c>
      <c r="M195" s="5">
        <v>4.5599999999999996</v>
      </c>
    </row>
    <row r="196" spans="1:13" x14ac:dyDescent="0.15">
      <c r="A196" s="2">
        <v>45599</v>
      </c>
      <c r="B196" s="3">
        <f t="shared" si="11"/>
        <v>2025</v>
      </c>
      <c r="C196" t="str">
        <f t="shared" si="9"/>
        <v>2024-2025</v>
      </c>
      <c r="D196" t="s">
        <v>147</v>
      </c>
      <c r="E196" t="s">
        <v>112</v>
      </c>
      <c r="F196" t="str">
        <f t="shared" si="10"/>
        <v>Victoria</v>
      </c>
      <c r="G196" t="s">
        <v>45</v>
      </c>
      <c r="H196">
        <v>3076</v>
      </c>
      <c r="I196" t="s">
        <v>11</v>
      </c>
      <c r="J196" t="s">
        <v>46</v>
      </c>
      <c r="K196" t="s">
        <v>154</v>
      </c>
      <c r="L196" t="s">
        <v>14</v>
      </c>
      <c r="M196" s="5">
        <v>4.5999999999999996</v>
      </c>
    </row>
    <row r="197" spans="1:13" x14ac:dyDescent="0.15">
      <c r="A197" s="2">
        <v>45451</v>
      </c>
      <c r="B197" s="3">
        <f t="shared" si="11"/>
        <v>2024</v>
      </c>
      <c r="C197" t="str">
        <f t="shared" si="9"/>
        <v>2023-2024</v>
      </c>
      <c r="D197" t="s">
        <v>147</v>
      </c>
      <c r="E197" t="s">
        <v>109</v>
      </c>
      <c r="F197" t="str">
        <f t="shared" si="10"/>
        <v>New South Wales</v>
      </c>
      <c r="G197" t="s">
        <v>10</v>
      </c>
      <c r="H197">
        <v>2480</v>
      </c>
      <c r="I197" t="s">
        <v>11</v>
      </c>
      <c r="J197" t="s">
        <v>68</v>
      </c>
      <c r="K197" t="s">
        <v>154</v>
      </c>
      <c r="L197" t="s">
        <v>14</v>
      </c>
      <c r="M197" s="5">
        <v>4.63</v>
      </c>
    </row>
    <row r="198" spans="1:13" x14ac:dyDescent="0.15">
      <c r="A198" s="2">
        <v>45022</v>
      </c>
      <c r="B198" s="3">
        <f t="shared" si="11"/>
        <v>2023</v>
      </c>
      <c r="C198" t="str">
        <f t="shared" si="9"/>
        <v>2022-2023</v>
      </c>
      <c r="D198" t="s">
        <v>147</v>
      </c>
      <c r="E198" t="s">
        <v>124</v>
      </c>
      <c r="F198" t="str">
        <f t="shared" si="10"/>
        <v>New South Wales</v>
      </c>
      <c r="G198" t="s">
        <v>10</v>
      </c>
      <c r="H198">
        <v>2015</v>
      </c>
      <c r="I198" t="s">
        <v>11</v>
      </c>
      <c r="J198" t="s">
        <v>12</v>
      </c>
      <c r="K198" t="s">
        <v>149</v>
      </c>
      <c r="L198" t="s">
        <v>15</v>
      </c>
      <c r="M198" s="5">
        <v>4.6500000000000004</v>
      </c>
    </row>
    <row r="199" spans="1:13" x14ac:dyDescent="0.15">
      <c r="A199" s="2">
        <v>45481</v>
      </c>
      <c r="B199" s="3">
        <f t="shared" si="11"/>
        <v>2025</v>
      </c>
      <c r="C199" t="str">
        <f t="shared" si="9"/>
        <v>2024-2025</v>
      </c>
      <c r="D199" t="s">
        <v>147</v>
      </c>
      <c r="E199" t="s">
        <v>85</v>
      </c>
      <c r="F199" t="str">
        <f t="shared" si="10"/>
        <v>Queensland</v>
      </c>
      <c r="G199" t="s">
        <v>35</v>
      </c>
      <c r="H199">
        <v>4883</v>
      </c>
      <c r="I199" t="s">
        <v>11</v>
      </c>
      <c r="J199" t="s">
        <v>36</v>
      </c>
      <c r="K199" t="s">
        <v>156</v>
      </c>
      <c r="L199" t="s">
        <v>17</v>
      </c>
      <c r="M199" s="5">
        <v>4.75</v>
      </c>
    </row>
    <row r="200" spans="1:13" x14ac:dyDescent="0.15">
      <c r="A200" s="2">
        <v>45640</v>
      </c>
      <c r="B200" s="3">
        <f t="shared" si="11"/>
        <v>2025</v>
      </c>
      <c r="C200" t="str">
        <f t="shared" si="9"/>
        <v>2024-2025</v>
      </c>
      <c r="D200" t="s">
        <v>147</v>
      </c>
      <c r="E200" t="s">
        <v>42</v>
      </c>
      <c r="F200" t="str">
        <f t="shared" si="10"/>
        <v>Queensland</v>
      </c>
      <c r="G200" t="s">
        <v>35</v>
      </c>
      <c r="H200">
        <v>4053</v>
      </c>
      <c r="I200" t="s">
        <v>11</v>
      </c>
      <c r="J200" t="s">
        <v>43</v>
      </c>
      <c r="K200" t="s">
        <v>154</v>
      </c>
      <c r="L200" t="s">
        <v>14</v>
      </c>
      <c r="M200" s="5">
        <v>4.75</v>
      </c>
    </row>
    <row r="201" spans="1:13" x14ac:dyDescent="0.15">
      <c r="A201" s="2">
        <v>44964</v>
      </c>
      <c r="B201" s="3">
        <f t="shared" si="11"/>
        <v>2023</v>
      </c>
      <c r="C201" t="str">
        <f t="shared" si="9"/>
        <v>2022-2023</v>
      </c>
      <c r="D201" t="s">
        <v>147</v>
      </c>
      <c r="E201" t="s">
        <v>44</v>
      </c>
      <c r="F201" t="str">
        <f t="shared" si="10"/>
        <v>Victoria</v>
      </c>
      <c r="G201" t="s">
        <v>45</v>
      </c>
      <c r="H201">
        <v>3066</v>
      </c>
      <c r="I201" t="s">
        <v>11</v>
      </c>
      <c r="J201" t="s">
        <v>46</v>
      </c>
      <c r="K201" t="s">
        <v>19</v>
      </c>
      <c r="L201" t="s">
        <v>23</v>
      </c>
      <c r="M201" s="5">
        <v>4.79</v>
      </c>
    </row>
    <row r="202" spans="1:13" x14ac:dyDescent="0.15">
      <c r="A202" s="2">
        <v>45464</v>
      </c>
      <c r="B202" s="3">
        <f t="shared" si="11"/>
        <v>2024</v>
      </c>
      <c r="C202" t="str">
        <f t="shared" si="9"/>
        <v>2023-2024</v>
      </c>
      <c r="D202" t="s">
        <v>147</v>
      </c>
      <c r="E202" t="s">
        <v>64</v>
      </c>
      <c r="F202" t="str">
        <f t="shared" si="10"/>
        <v>Victoria</v>
      </c>
      <c r="G202" t="s">
        <v>45</v>
      </c>
      <c r="H202">
        <v>3199</v>
      </c>
      <c r="I202" t="s">
        <v>11</v>
      </c>
      <c r="J202" t="s">
        <v>63</v>
      </c>
      <c r="K202" t="s">
        <v>149</v>
      </c>
      <c r="L202" t="s">
        <v>15</v>
      </c>
      <c r="M202" s="5">
        <v>4.96</v>
      </c>
    </row>
    <row r="203" spans="1:13" x14ac:dyDescent="0.15">
      <c r="A203" s="2">
        <v>45443</v>
      </c>
      <c r="B203" s="3">
        <f t="shared" si="11"/>
        <v>2024</v>
      </c>
      <c r="C203" t="str">
        <f t="shared" si="9"/>
        <v>2023-2024</v>
      </c>
      <c r="D203" t="s">
        <v>147</v>
      </c>
      <c r="F203" t="str">
        <f t="shared" si="10"/>
        <v>Western Australia</v>
      </c>
      <c r="G203" t="s">
        <v>48</v>
      </c>
      <c r="H203">
        <v>6021</v>
      </c>
      <c r="I203" t="s">
        <v>11</v>
      </c>
      <c r="J203" t="s">
        <v>49</v>
      </c>
      <c r="K203" t="s">
        <v>152</v>
      </c>
      <c r="L203" t="s">
        <v>13</v>
      </c>
      <c r="M203" s="5">
        <v>4.99</v>
      </c>
    </row>
    <row r="204" spans="1:13" x14ac:dyDescent="0.15">
      <c r="A204" s="2">
        <v>45080</v>
      </c>
      <c r="B204" s="3">
        <f t="shared" si="11"/>
        <v>2023</v>
      </c>
      <c r="C204" t="str">
        <f t="shared" si="9"/>
        <v>2022-2023</v>
      </c>
      <c r="D204" t="s">
        <v>147</v>
      </c>
      <c r="E204" t="s">
        <v>115</v>
      </c>
      <c r="F204" t="str">
        <f t="shared" si="10"/>
        <v>Western Australia</v>
      </c>
      <c r="G204" t="s">
        <v>48</v>
      </c>
      <c r="H204">
        <v>6280</v>
      </c>
      <c r="I204" t="s">
        <v>11</v>
      </c>
      <c r="J204" t="s">
        <v>94</v>
      </c>
      <c r="K204" t="s">
        <v>155</v>
      </c>
      <c r="L204" t="s">
        <v>20</v>
      </c>
      <c r="M204" s="5">
        <v>4.99</v>
      </c>
    </row>
    <row r="205" spans="1:13" x14ac:dyDescent="0.15">
      <c r="A205" s="2">
        <v>45597</v>
      </c>
      <c r="B205" s="3">
        <f t="shared" si="11"/>
        <v>2025</v>
      </c>
      <c r="C205" t="str">
        <f t="shared" si="9"/>
        <v>2024-2025</v>
      </c>
      <c r="D205" t="s">
        <v>147</v>
      </c>
      <c r="E205" t="s">
        <v>72</v>
      </c>
      <c r="F205" t="str">
        <f t="shared" si="10"/>
        <v>Western Australia</v>
      </c>
      <c r="G205" t="s">
        <v>48</v>
      </c>
      <c r="H205">
        <v>6010</v>
      </c>
      <c r="I205" t="s">
        <v>11</v>
      </c>
      <c r="J205" t="s">
        <v>49</v>
      </c>
      <c r="K205" t="s">
        <v>155</v>
      </c>
      <c r="L205" t="s">
        <v>20</v>
      </c>
      <c r="M205" s="5">
        <v>4.99</v>
      </c>
    </row>
    <row r="206" spans="1:13" x14ac:dyDescent="0.15">
      <c r="A206" s="2">
        <v>45425</v>
      </c>
      <c r="B206" s="3">
        <f t="shared" si="11"/>
        <v>2024</v>
      </c>
      <c r="C206" t="str">
        <f t="shared" si="9"/>
        <v>2023-2024</v>
      </c>
      <c r="D206" t="s">
        <v>147</v>
      </c>
      <c r="E206" t="s">
        <v>54</v>
      </c>
      <c r="F206" t="str">
        <f t="shared" si="10"/>
        <v>Victoria</v>
      </c>
      <c r="G206" t="s">
        <v>45</v>
      </c>
      <c r="H206">
        <v>3977</v>
      </c>
      <c r="I206" t="s">
        <v>11</v>
      </c>
      <c r="J206" t="s">
        <v>55</v>
      </c>
      <c r="K206" t="s">
        <v>152</v>
      </c>
      <c r="L206" t="s">
        <v>13</v>
      </c>
      <c r="M206" s="5">
        <v>4.99</v>
      </c>
    </row>
    <row r="207" spans="1:13" x14ac:dyDescent="0.15">
      <c r="A207" s="2">
        <v>45038</v>
      </c>
      <c r="B207" s="3">
        <f t="shared" si="11"/>
        <v>2023</v>
      </c>
      <c r="C207" t="str">
        <f t="shared" si="9"/>
        <v>2022-2023</v>
      </c>
      <c r="D207" t="s">
        <v>147</v>
      </c>
      <c r="E207" t="s">
        <v>41</v>
      </c>
      <c r="F207" t="str">
        <f t="shared" si="10"/>
        <v>New South Wales</v>
      </c>
      <c r="G207" t="s">
        <v>10</v>
      </c>
      <c r="H207">
        <v>2830</v>
      </c>
      <c r="I207" t="s">
        <v>11</v>
      </c>
      <c r="J207" t="s">
        <v>25</v>
      </c>
      <c r="K207" t="s">
        <v>155</v>
      </c>
      <c r="L207" t="s">
        <v>20</v>
      </c>
      <c r="M207" s="5">
        <v>4.99</v>
      </c>
    </row>
    <row r="208" spans="1:13" x14ac:dyDescent="0.15">
      <c r="A208" s="2">
        <v>45186</v>
      </c>
      <c r="B208" s="3">
        <f t="shared" si="11"/>
        <v>2024</v>
      </c>
      <c r="C208" t="str">
        <f t="shared" si="9"/>
        <v>2023-2024</v>
      </c>
      <c r="D208" t="s">
        <v>147</v>
      </c>
      <c r="E208" t="s">
        <v>118</v>
      </c>
      <c r="F208" t="str">
        <f t="shared" si="10"/>
        <v>New South Wales</v>
      </c>
      <c r="G208" t="s">
        <v>10</v>
      </c>
      <c r="H208">
        <v>2158</v>
      </c>
      <c r="I208" t="s">
        <v>11</v>
      </c>
      <c r="J208" t="s">
        <v>27</v>
      </c>
      <c r="K208" t="s">
        <v>155</v>
      </c>
      <c r="L208" t="s">
        <v>20</v>
      </c>
      <c r="M208" s="5">
        <v>4.99</v>
      </c>
    </row>
    <row r="209" spans="1:13" x14ac:dyDescent="0.15">
      <c r="A209" s="2">
        <v>45460</v>
      </c>
      <c r="B209" s="3">
        <f t="shared" si="11"/>
        <v>2024</v>
      </c>
      <c r="C209" t="str">
        <f t="shared" si="9"/>
        <v>2023-2024</v>
      </c>
      <c r="D209" t="s">
        <v>147</v>
      </c>
      <c r="E209" t="s">
        <v>118</v>
      </c>
      <c r="F209" t="str">
        <f t="shared" si="10"/>
        <v>New South Wales</v>
      </c>
      <c r="G209" t="s">
        <v>10</v>
      </c>
      <c r="H209">
        <v>2158</v>
      </c>
      <c r="I209" t="s">
        <v>11</v>
      </c>
      <c r="J209" t="s">
        <v>27</v>
      </c>
      <c r="K209" t="s">
        <v>150</v>
      </c>
      <c r="L209" t="s">
        <v>18</v>
      </c>
      <c r="M209" s="5">
        <v>4.99</v>
      </c>
    </row>
    <row r="210" spans="1:13" x14ac:dyDescent="0.15">
      <c r="A210" s="2">
        <v>45138</v>
      </c>
      <c r="B210" s="3">
        <f t="shared" si="11"/>
        <v>2024</v>
      </c>
      <c r="C210" t="str">
        <f t="shared" si="9"/>
        <v>2023-2024</v>
      </c>
      <c r="D210" t="s">
        <v>147</v>
      </c>
      <c r="E210" t="s">
        <v>89</v>
      </c>
      <c r="F210" t="str">
        <f t="shared" si="10"/>
        <v>Queensland</v>
      </c>
      <c r="G210" t="s">
        <v>35</v>
      </c>
      <c r="H210">
        <v>4655</v>
      </c>
      <c r="I210" t="s">
        <v>11</v>
      </c>
      <c r="J210" t="s">
        <v>51</v>
      </c>
      <c r="K210" t="s">
        <v>155</v>
      </c>
      <c r="L210" t="s">
        <v>20</v>
      </c>
      <c r="M210" s="5">
        <v>4.99</v>
      </c>
    </row>
    <row r="211" spans="1:13" x14ac:dyDescent="0.15">
      <c r="A211" s="2">
        <v>44993</v>
      </c>
      <c r="B211" s="3">
        <f t="shared" si="11"/>
        <v>2023</v>
      </c>
      <c r="C211" t="str">
        <f t="shared" si="9"/>
        <v>2022-2023</v>
      </c>
      <c r="D211" t="s">
        <v>147</v>
      </c>
      <c r="E211" t="s">
        <v>138</v>
      </c>
      <c r="F211" t="str">
        <f t="shared" si="10"/>
        <v>Queensland</v>
      </c>
      <c r="G211" t="s">
        <v>35</v>
      </c>
      <c r="H211">
        <v>4558</v>
      </c>
      <c r="I211" t="s">
        <v>11</v>
      </c>
      <c r="J211" t="s">
        <v>120</v>
      </c>
      <c r="K211" t="s">
        <v>150</v>
      </c>
      <c r="L211" t="s">
        <v>18</v>
      </c>
      <c r="M211" s="5">
        <v>4.99</v>
      </c>
    </row>
    <row r="212" spans="1:13" x14ac:dyDescent="0.15">
      <c r="A212" s="2">
        <v>45626</v>
      </c>
      <c r="B212" s="3">
        <f t="shared" si="11"/>
        <v>2025</v>
      </c>
      <c r="C212" t="str">
        <f t="shared" si="9"/>
        <v>2024-2025</v>
      </c>
      <c r="D212" t="s">
        <v>148</v>
      </c>
      <c r="E212" t="s">
        <v>113</v>
      </c>
      <c r="F212" t="str">
        <f t="shared" si="10"/>
        <v>Queensland</v>
      </c>
      <c r="G212" t="s">
        <v>35</v>
      </c>
      <c r="H212">
        <v>4215</v>
      </c>
      <c r="I212" t="s">
        <v>11</v>
      </c>
      <c r="J212" t="s">
        <v>104</v>
      </c>
      <c r="K212" t="s">
        <v>150</v>
      </c>
      <c r="L212" t="s">
        <v>18</v>
      </c>
      <c r="M212" s="5">
        <v>4.99</v>
      </c>
    </row>
    <row r="213" spans="1:13" x14ac:dyDescent="0.15">
      <c r="A213" s="2">
        <v>45240</v>
      </c>
      <c r="B213" s="3">
        <f t="shared" si="11"/>
        <v>2024</v>
      </c>
      <c r="C213" t="str">
        <f t="shared" si="9"/>
        <v>2023-2024</v>
      </c>
      <c r="D213" t="s">
        <v>147</v>
      </c>
      <c r="E213" t="s">
        <v>42</v>
      </c>
      <c r="F213" t="str">
        <f t="shared" si="10"/>
        <v>Queensland</v>
      </c>
      <c r="G213" t="s">
        <v>35</v>
      </c>
      <c r="H213">
        <v>4053</v>
      </c>
      <c r="I213" t="s">
        <v>11</v>
      </c>
      <c r="J213" t="s">
        <v>43</v>
      </c>
      <c r="K213" t="s">
        <v>150</v>
      </c>
      <c r="L213" t="s">
        <v>18</v>
      </c>
      <c r="M213" s="5">
        <v>4.99</v>
      </c>
    </row>
    <row r="214" spans="1:13" x14ac:dyDescent="0.15">
      <c r="A214" s="2">
        <v>45292</v>
      </c>
      <c r="B214" s="3">
        <f t="shared" si="11"/>
        <v>2024</v>
      </c>
      <c r="C214" t="str">
        <f t="shared" si="9"/>
        <v>2023-2024</v>
      </c>
      <c r="D214" t="s">
        <v>147</v>
      </c>
      <c r="E214" t="s">
        <v>34</v>
      </c>
      <c r="F214" t="str">
        <f t="shared" si="10"/>
        <v>Queensland</v>
      </c>
      <c r="G214" t="s">
        <v>35</v>
      </c>
      <c r="H214">
        <v>4802</v>
      </c>
      <c r="I214" t="s">
        <v>11</v>
      </c>
      <c r="J214" t="s">
        <v>36</v>
      </c>
      <c r="K214" t="s">
        <v>155</v>
      </c>
      <c r="L214" t="s">
        <v>20</v>
      </c>
      <c r="M214" s="5">
        <v>5</v>
      </c>
    </row>
    <row r="215" spans="1:13" x14ac:dyDescent="0.15">
      <c r="A215" s="2">
        <v>45487</v>
      </c>
      <c r="B215" s="3">
        <f t="shared" si="11"/>
        <v>2025</v>
      </c>
      <c r="C215" t="str">
        <f t="shared" si="9"/>
        <v>2024-2025</v>
      </c>
      <c r="D215" t="s">
        <v>148</v>
      </c>
      <c r="E215" t="s">
        <v>126</v>
      </c>
      <c r="F215" t="str">
        <f t="shared" si="10"/>
        <v>Queensland</v>
      </c>
      <c r="G215" t="s">
        <v>35</v>
      </c>
      <c r="H215">
        <v>4551</v>
      </c>
      <c r="I215" t="s">
        <v>11</v>
      </c>
      <c r="J215" t="s">
        <v>120</v>
      </c>
      <c r="K215" t="s">
        <v>151</v>
      </c>
      <c r="L215" t="s">
        <v>21</v>
      </c>
      <c r="M215" s="5">
        <v>5</v>
      </c>
    </row>
    <row r="216" spans="1:13" x14ac:dyDescent="0.15">
      <c r="A216" s="2">
        <v>45102</v>
      </c>
      <c r="B216" s="3">
        <f t="shared" si="11"/>
        <v>2023</v>
      </c>
      <c r="C216" t="str">
        <f t="shared" si="9"/>
        <v>2022-2023</v>
      </c>
      <c r="D216" t="s">
        <v>147</v>
      </c>
      <c r="E216" t="s">
        <v>57</v>
      </c>
      <c r="F216" t="str">
        <f t="shared" si="10"/>
        <v>New South Wales</v>
      </c>
      <c r="G216" t="s">
        <v>10</v>
      </c>
      <c r="H216">
        <v>2560</v>
      </c>
      <c r="I216" t="s">
        <v>11</v>
      </c>
      <c r="J216" t="s">
        <v>58</v>
      </c>
      <c r="K216" t="s">
        <v>153</v>
      </c>
      <c r="L216" t="s">
        <v>16</v>
      </c>
      <c r="M216" s="5">
        <v>5</v>
      </c>
    </row>
    <row r="217" spans="1:13" x14ac:dyDescent="0.15">
      <c r="A217" s="2">
        <v>45057</v>
      </c>
      <c r="B217" s="3">
        <f t="shared" si="11"/>
        <v>2023</v>
      </c>
      <c r="C217" t="str">
        <f t="shared" si="9"/>
        <v>2022-2023</v>
      </c>
      <c r="D217" t="s">
        <v>147</v>
      </c>
      <c r="E217" t="s">
        <v>118</v>
      </c>
      <c r="F217" t="str">
        <f t="shared" si="10"/>
        <v>New South Wales</v>
      </c>
      <c r="G217" t="s">
        <v>10</v>
      </c>
      <c r="H217">
        <v>2158</v>
      </c>
      <c r="I217" t="s">
        <v>11</v>
      </c>
      <c r="J217" t="s">
        <v>27</v>
      </c>
      <c r="K217" t="s">
        <v>153</v>
      </c>
      <c r="L217" t="s">
        <v>16</v>
      </c>
      <c r="M217" s="5">
        <v>5</v>
      </c>
    </row>
    <row r="218" spans="1:13" x14ac:dyDescent="0.15">
      <c r="A218" s="2">
        <v>45440</v>
      </c>
      <c r="B218" s="3">
        <f t="shared" si="11"/>
        <v>2024</v>
      </c>
      <c r="C218" t="str">
        <f t="shared" si="9"/>
        <v>2023-2024</v>
      </c>
      <c r="D218" t="s">
        <v>147</v>
      </c>
      <c r="E218" t="s">
        <v>125</v>
      </c>
      <c r="F218" t="str">
        <f t="shared" si="10"/>
        <v>Victoria</v>
      </c>
      <c r="G218" t="s">
        <v>45</v>
      </c>
      <c r="H218">
        <v>3400</v>
      </c>
      <c r="I218" t="s">
        <v>11</v>
      </c>
      <c r="J218" t="s">
        <v>60</v>
      </c>
      <c r="K218" t="s">
        <v>19</v>
      </c>
      <c r="L218" t="s">
        <v>23</v>
      </c>
      <c r="M218" s="5">
        <v>5</v>
      </c>
    </row>
    <row r="219" spans="1:13" x14ac:dyDescent="0.15">
      <c r="A219" s="2">
        <v>45534</v>
      </c>
      <c r="B219" s="3">
        <f t="shared" si="11"/>
        <v>2025</v>
      </c>
      <c r="C219" t="str">
        <f t="shared" si="9"/>
        <v>2024-2025</v>
      </c>
      <c r="D219" t="s">
        <v>147</v>
      </c>
      <c r="E219" t="s">
        <v>92</v>
      </c>
      <c r="F219" t="str">
        <f t="shared" si="10"/>
        <v>Queensland</v>
      </c>
      <c r="G219" t="s">
        <v>35</v>
      </c>
      <c r="H219">
        <v>4068</v>
      </c>
      <c r="I219" t="s">
        <v>11</v>
      </c>
      <c r="J219" t="s">
        <v>43</v>
      </c>
      <c r="K219" t="s">
        <v>153</v>
      </c>
      <c r="L219" t="s">
        <v>16</v>
      </c>
      <c r="M219" s="5">
        <v>5</v>
      </c>
    </row>
    <row r="220" spans="1:13" x14ac:dyDescent="0.15">
      <c r="A220" s="2">
        <v>44976</v>
      </c>
      <c r="B220" s="3">
        <f t="shared" si="11"/>
        <v>2023</v>
      </c>
      <c r="C220" t="str">
        <f t="shared" si="9"/>
        <v>2022-2023</v>
      </c>
      <c r="D220" t="s">
        <v>148</v>
      </c>
      <c r="E220" t="s">
        <v>141</v>
      </c>
      <c r="F220" t="str">
        <f t="shared" si="10"/>
        <v>Western Australia</v>
      </c>
      <c r="G220" t="s">
        <v>48</v>
      </c>
      <c r="H220">
        <v>6052</v>
      </c>
      <c r="I220" t="s">
        <v>11</v>
      </c>
      <c r="J220" t="s">
        <v>49</v>
      </c>
      <c r="K220" t="s">
        <v>154</v>
      </c>
      <c r="L220" t="s">
        <v>14</v>
      </c>
      <c r="M220" s="5">
        <v>5</v>
      </c>
    </row>
    <row r="221" spans="1:13" x14ac:dyDescent="0.15">
      <c r="A221" s="2">
        <v>45446</v>
      </c>
      <c r="B221" s="3">
        <f t="shared" si="11"/>
        <v>2024</v>
      </c>
      <c r="C221" t="str">
        <f t="shared" si="9"/>
        <v>2023-2024</v>
      </c>
      <c r="D221" t="s">
        <v>147</v>
      </c>
      <c r="E221" t="s">
        <v>84</v>
      </c>
      <c r="F221" t="str">
        <f t="shared" si="10"/>
        <v>Queensland</v>
      </c>
      <c r="G221" t="s">
        <v>35</v>
      </c>
      <c r="H221">
        <v>4740</v>
      </c>
      <c r="I221" t="s">
        <v>11</v>
      </c>
      <c r="J221" t="s">
        <v>51</v>
      </c>
      <c r="K221" t="s">
        <v>154</v>
      </c>
      <c r="L221" t="s">
        <v>14</v>
      </c>
      <c r="M221" s="5">
        <v>5</v>
      </c>
    </row>
    <row r="222" spans="1:13" x14ac:dyDescent="0.15">
      <c r="A222" s="2">
        <v>45190</v>
      </c>
      <c r="B222" s="3">
        <f t="shared" si="11"/>
        <v>2024</v>
      </c>
      <c r="C222" t="str">
        <f t="shared" si="9"/>
        <v>2023-2024</v>
      </c>
      <c r="D222" t="s">
        <v>147</v>
      </c>
      <c r="E222" t="s">
        <v>31</v>
      </c>
      <c r="F222" t="str">
        <f t="shared" si="10"/>
        <v>South Australia</v>
      </c>
      <c r="G222" t="s">
        <v>32</v>
      </c>
      <c r="H222">
        <v>5168</v>
      </c>
      <c r="I222" t="s">
        <v>11</v>
      </c>
      <c r="J222" t="s">
        <v>33</v>
      </c>
      <c r="K222" t="s">
        <v>153</v>
      </c>
      <c r="L222" t="s">
        <v>16</v>
      </c>
      <c r="M222" s="5">
        <v>5</v>
      </c>
    </row>
    <row r="223" spans="1:13" x14ac:dyDescent="0.15">
      <c r="A223" s="2">
        <v>45008</v>
      </c>
      <c r="B223" s="3">
        <f t="shared" si="11"/>
        <v>2023</v>
      </c>
      <c r="C223" t="str">
        <f t="shared" si="9"/>
        <v>2022-2023</v>
      </c>
      <c r="D223" t="s">
        <v>147</v>
      </c>
      <c r="E223" t="s">
        <v>65</v>
      </c>
      <c r="F223" t="str">
        <f t="shared" si="10"/>
        <v>New South Wales</v>
      </c>
      <c r="G223" t="s">
        <v>10</v>
      </c>
      <c r="H223">
        <v>2541</v>
      </c>
      <c r="I223" t="s">
        <v>11</v>
      </c>
      <c r="J223" t="s">
        <v>58</v>
      </c>
      <c r="K223" t="s">
        <v>150</v>
      </c>
      <c r="L223" t="s">
        <v>18</v>
      </c>
      <c r="M223" s="5">
        <v>5</v>
      </c>
    </row>
    <row r="224" spans="1:13" x14ac:dyDescent="0.15">
      <c r="A224" s="2">
        <v>45176</v>
      </c>
      <c r="B224" s="3">
        <f t="shared" si="11"/>
        <v>2024</v>
      </c>
      <c r="C224" t="str">
        <f t="shared" si="9"/>
        <v>2023-2024</v>
      </c>
      <c r="D224" t="s">
        <v>147</v>
      </c>
      <c r="E224" t="s">
        <v>75</v>
      </c>
      <c r="F224" t="str">
        <f t="shared" si="10"/>
        <v>Victoria</v>
      </c>
      <c r="G224" t="s">
        <v>45</v>
      </c>
      <c r="H224">
        <v>3630</v>
      </c>
      <c r="I224" t="s">
        <v>11</v>
      </c>
      <c r="J224" t="s">
        <v>55</v>
      </c>
      <c r="K224" t="s">
        <v>154</v>
      </c>
      <c r="L224" t="s">
        <v>14</v>
      </c>
      <c r="M224" s="5">
        <v>5</v>
      </c>
    </row>
    <row r="225" spans="1:13" x14ac:dyDescent="0.15">
      <c r="A225" s="2">
        <v>45645</v>
      </c>
      <c r="B225" s="3">
        <f t="shared" si="11"/>
        <v>2025</v>
      </c>
      <c r="C225" t="str">
        <f t="shared" si="9"/>
        <v>2024-2025</v>
      </c>
      <c r="D225" t="s">
        <v>147</v>
      </c>
      <c r="E225" t="s">
        <v>59</v>
      </c>
      <c r="F225" t="str">
        <f t="shared" si="10"/>
        <v>Victoria</v>
      </c>
      <c r="G225" t="s">
        <v>45</v>
      </c>
      <c r="H225">
        <v>3280</v>
      </c>
      <c r="I225" t="s">
        <v>11</v>
      </c>
      <c r="J225" t="s">
        <v>60</v>
      </c>
      <c r="K225" t="s">
        <v>154</v>
      </c>
      <c r="L225" t="s">
        <v>14</v>
      </c>
      <c r="M225" s="5">
        <v>5</v>
      </c>
    </row>
    <row r="226" spans="1:13" x14ac:dyDescent="0.15">
      <c r="A226" s="2">
        <v>45617</v>
      </c>
      <c r="B226" s="3">
        <f t="shared" si="11"/>
        <v>2025</v>
      </c>
      <c r="C226" t="str">
        <f t="shared" si="9"/>
        <v>2024-2025</v>
      </c>
      <c r="D226" t="s">
        <v>147</v>
      </c>
      <c r="E226" t="s">
        <v>59</v>
      </c>
      <c r="F226" t="str">
        <f t="shared" si="10"/>
        <v>Victoria</v>
      </c>
      <c r="G226" t="s">
        <v>45</v>
      </c>
      <c r="H226">
        <v>3280</v>
      </c>
      <c r="I226" t="s">
        <v>11</v>
      </c>
      <c r="J226" t="s">
        <v>60</v>
      </c>
      <c r="K226" t="s">
        <v>154</v>
      </c>
      <c r="L226" t="s">
        <v>14</v>
      </c>
      <c r="M226" s="5">
        <v>5</v>
      </c>
    </row>
    <row r="227" spans="1:13" x14ac:dyDescent="0.15">
      <c r="A227" s="2">
        <v>45233</v>
      </c>
      <c r="B227" s="3">
        <f t="shared" si="11"/>
        <v>2024</v>
      </c>
      <c r="C227" t="str">
        <f t="shared" si="9"/>
        <v>2023-2024</v>
      </c>
      <c r="D227" t="s">
        <v>147</v>
      </c>
      <c r="E227" t="s">
        <v>124</v>
      </c>
      <c r="F227" t="str">
        <f t="shared" si="10"/>
        <v>New South Wales</v>
      </c>
      <c r="G227" t="s">
        <v>10</v>
      </c>
      <c r="H227">
        <v>2015</v>
      </c>
      <c r="I227" t="s">
        <v>11</v>
      </c>
      <c r="J227" t="s">
        <v>12</v>
      </c>
      <c r="K227" t="s">
        <v>154</v>
      </c>
      <c r="L227" t="s">
        <v>14</v>
      </c>
      <c r="M227" s="5">
        <v>5.0299999999999994</v>
      </c>
    </row>
    <row r="228" spans="1:13" x14ac:dyDescent="0.15">
      <c r="A228" s="2">
        <v>45269</v>
      </c>
      <c r="B228" s="3">
        <f t="shared" si="11"/>
        <v>2024</v>
      </c>
      <c r="C228" t="str">
        <f t="shared" si="9"/>
        <v>2023-2024</v>
      </c>
      <c r="D228" t="s">
        <v>147</v>
      </c>
      <c r="E228" t="s">
        <v>78</v>
      </c>
      <c r="F228" t="str">
        <f t="shared" si="10"/>
        <v>New South Wales</v>
      </c>
      <c r="G228" t="s">
        <v>10</v>
      </c>
      <c r="H228">
        <v>2350</v>
      </c>
      <c r="I228" t="s">
        <v>11</v>
      </c>
      <c r="J228" t="s">
        <v>68</v>
      </c>
      <c r="K228" t="s">
        <v>153</v>
      </c>
      <c r="L228" t="s">
        <v>16</v>
      </c>
      <c r="M228" s="5">
        <v>5.0999999999999996</v>
      </c>
    </row>
    <row r="229" spans="1:13" x14ac:dyDescent="0.15">
      <c r="A229" s="2">
        <v>45402</v>
      </c>
      <c r="B229" s="3">
        <f t="shared" si="11"/>
        <v>2024</v>
      </c>
      <c r="C229" t="str">
        <f t="shared" si="9"/>
        <v>2023-2024</v>
      </c>
      <c r="D229" t="s">
        <v>147</v>
      </c>
      <c r="E229" t="s">
        <v>28</v>
      </c>
      <c r="F229" t="str">
        <f t="shared" si="10"/>
        <v>Northern Territory</v>
      </c>
      <c r="G229" t="s">
        <v>29</v>
      </c>
      <c r="H229">
        <v>800</v>
      </c>
      <c r="I229" t="s">
        <v>11</v>
      </c>
      <c r="J229" t="s">
        <v>30</v>
      </c>
      <c r="K229" t="s">
        <v>153</v>
      </c>
      <c r="L229" t="s">
        <v>16</v>
      </c>
      <c r="M229" s="5">
        <v>5.1100000000000003</v>
      </c>
    </row>
    <row r="230" spans="1:13" x14ac:dyDescent="0.15">
      <c r="A230" s="2">
        <v>45414</v>
      </c>
      <c r="B230" s="3">
        <f t="shared" si="11"/>
        <v>2024</v>
      </c>
      <c r="C230" t="str">
        <f t="shared" si="9"/>
        <v>2023-2024</v>
      </c>
      <c r="D230" t="s">
        <v>148</v>
      </c>
      <c r="E230" t="s">
        <v>79</v>
      </c>
      <c r="F230" t="str">
        <f t="shared" si="10"/>
        <v>Australian Capital Territory</v>
      </c>
      <c r="G230" t="s">
        <v>80</v>
      </c>
      <c r="H230">
        <v>2617</v>
      </c>
      <c r="I230" t="s">
        <v>11</v>
      </c>
      <c r="J230" t="s">
        <v>58</v>
      </c>
      <c r="K230" t="s">
        <v>150</v>
      </c>
      <c r="L230" t="s">
        <v>18</v>
      </c>
      <c r="M230" s="5">
        <v>5.25</v>
      </c>
    </row>
    <row r="231" spans="1:13" x14ac:dyDescent="0.15">
      <c r="A231" s="2">
        <v>45310</v>
      </c>
      <c r="B231" s="3">
        <f t="shared" si="11"/>
        <v>2024</v>
      </c>
      <c r="C231" t="str">
        <f t="shared" si="9"/>
        <v>2023-2024</v>
      </c>
      <c r="D231" t="s">
        <v>147</v>
      </c>
      <c r="E231" t="s">
        <v>65</v>
      </c>
      <c r="F231" t="str">
        <f t="shared" si="10"/>
        <v>New South Wales</v>
      </c>
      <c r="G231" t="s">
        <v>10</v>
      </c>
      <c r="H231">
        <v>2541</v>
      </c>
      <c r="I231" t="s">
        <v>11</v>
      </c>
      <c r="J231" t="s">
        <v>58</v>
      </c>
      <c r="K231" t="s">
        <v>149</v>
      </c>
      <c r="L231" t="s">
        <v>15</v>
      </c>
      <c r="M231" s="5">
        <v>5.4</v>
      </c>
    </row>
    <row r="232" spans="1:13" x14ac:dyDescent="0.15">
      <c r="A232" s="2">
        <v>45166</v>
      </c>
      <c r="B232" s="3">
        <f t="shared" si="11"/>
        <v>2024</v>
      </c>
      <c r="C232" t="str">
        <f t="shared" si="9"/>
        <v>2023-2024</v>
      </c>
      <c r="D232" t="s">
        <v>147</v>
      </c>
      <c r="E232" t="s">
        <v>131</v>
      </c>
      <c r="F232" t="str">
        <f t="shared" si="10"/>
        <v>Western Australia</v>
      </c>
      <c r="G232" t="s">
        <v>48</v>
      </c>
      <c r="H232">
        <v>6530</v>
      </c>
      <c r="I232" t="s">
        <v>11</v>
      </c>
      <c r="J232" t="s">
        <v>77</v>
      </c>
      <c r="K232" t="s">
        <v>155</v>
      </c>
      <c r="L232" t="s">
        <v>20</v>
      </c>
      <c r="M232" s="5">
        <v>5.44</v>
      </c>
    </row>
    <row r="233" spans="1:13" x14ac:dyDescent="0.15">
      <c r="A233" s="2">
        <v>45228</v>
      </c>
      <c r="B233" s="3">
        <f t="shared" si="11"/>
        <v>2024</v>
      </c>
      <c r="C233" t="str">
        <f t="shared" si="9"/>
        <v>2023-2024</v>
      </c>
      <c r="D233" t="s">
        <v>147</v>
      </c>
      <c r="E233" t="s">
        <v>41</v>
      </c>
      <c r="F233" t="str">
        <f t="shared" si="10"/>
        <v>New South Wales</v>
      </c>
      <c r="G233" t="s">
        <v>10</v>
      </c>
      <c r="H233">
        <v>2830</v>
      </c>
      <c r="I233" t="s">
        <v>11</v>
      </c>
      <c r="J233" t="s">
        <v>25</v>
      </c>
      <c r="K233" t="s">
        <v>153</v>
      </c>
      <c r="L233" t="s">
        <v>16</v>
      </c>
      <c r="M233" s="5">
        <v>5.5</v>
      </c>
    </row>
    <row r="234" spans="1:13" x14ac:dyDescent="0.15">
      <c r="A234" s="2">
        <v>45525</v>
      </c>
      <c r="B234" s="3">
        <f t="shared" si="11"/>
        <v>2025</v>
      </c>
      <c r="C234" t="str">
        <f t="shared" si="9"/>
        <v>2024-2025</v>
      </c>
      <c r="D234" t="s">
        <v>147</v>
      </c>
      <c r="E234" t="s">
        <v>116</v>
      </c>
      <c r="F234" t="str">
        <f t="shared" si="10"/>
        <v>Western Australia</v>
      </c>
      <c r="G234" t="s">
        <v>48</v>
      </c>
      <c r="H234">
        <v>6725</v>
      </c>
      <c r="I234" t="s">
        <v>11</v>
      </c>
      <c r="J234" t="s">
        <v>77</v>
      </c>
      <c r="K234" t="s">
        <v>156</v>
      </c>
      <c r="L234" t="s">
        <v>17</v>
      </c>
      <c r="M234" s="5">
        <v>5.53</v>
      </c>
    </row>
    <row r="235" spans="1:13" x14ac:dyDescent="0.15">
      <c r="A235" s="2">
        <v>45318</v>
      </c>
      <c r="B235" s="3">
        <f t="shared" si="11"/>
        <v>2024</v>
      </c>
      <c r="C235" t="str">
        <f t="shared" si="9"/>
        <v>2023-2024</v>
      </c>
      <c r="D235" t="s">
        <v>148</v>
      </c>
      <c r="E235" t="s">
        <v>109</v>
      </c>
      <c r="F235" t="str">
        <f t="shared" si="10"/>
        <v>New South Wales</v>
      </c>
      <c r="G235" t="s">
        <v>10</v>
      </c>
      <c r="H235">
        <v>2480</v>
      </c>
      <c r="I235" t="s">
        <v>11</v>
      </c>
      <c r="J235" t="s">
        <v>68</v>
      </c>
      <c r="K235" t="s">
        <v>150</v>
      </c>
      <c r="L235" t="s">
        <v>18</v>
      </c>
      <c r="M235" s="5">
        <v>5.54</v>
      </c>
    </row>
    <row r="236" spans="1:13" x14ac:dyDescent="0.15">
      <c r="A236" s="2">
        <v>45628</v>
      </c>
      <c r="B236" s="3">
        <f t="shared" si="11"/>
        <v>2025</v>
      </c>
      <c r="C236" t="str">
        <f t="shared" si="9"/>
        <v>2024-2025</v>
      </c>
      <c r="D236" t="s">
        <v>147</v>
      </c>
      <c r="E236" t="s">
        <v>132</v>
      </c>
      <c r="F236" t="str">
        <f t="shared" si="10"/>
        <v>New South Wales</v>
      </c>
      <c r="G236" t="s">
        <v>10</v>
      </c>
      <c r="H236">
        <v>2800</v>
      </c>
      <c r="I236" t="s">
        <v>11</v>
      </c>
      <c r="J236" t="s">
        <v>25</v>
      </c>
      <c r="K236" t="s">
        <v>19</v>
      </c>
      <c r="L236" t="s">
        <v>23</v>
      </c>
      <c r="M236" s="5">
        <v>5.57</v>
      </c>
    </row>
    <row r="237" spans="1:13" x14ac:dyDescent="0.15">
      <c r="A237" s="2">
        <v>45522</v>
      </c>
      <c r="B237" s="3">
        <f t="shared" si="11"/>
        <v>2025</v>
      </c>
      <c r="C237" t="str">
        <f t="shared" si="9"/>
        <v>2024-2025</v>
      </c>
      <c r="D237" t="s">
        <v>147</v>
      </c>
      <c r="E237" t="s">
        <v>122</v>
      </c>
      <c r="F237" t="str">
        <f t="shared" si="10"/>
        <v>New South Wales</v>
      </c>
      <c r="G237" t="s">
        <v>10</v>
      </c>
      <c r="H237">
        <v>2650</v>
      </c>
      <c r="I237" t="s">
        <v>11</v>
      </c>
      <c r="J237" t="s">
        <v>25</v>
      </c>
      <c r="K237" t="s">
        <v>153</v>
      </c>
      <c r="L237" t="s">
        <v>16</v>
      </c>
      <c r="M237" s="5">
        <v>5.79</v>
      </c>
    </row>
    <row r="238" spans="1:13" x14ac:dyDescent="0.15">
      <c r="A238" s="2">
        <v>44979</v>
      </c>
      <c r="B238" s="3">
        <f t="shared" si="11"/>
        <v>2023</v>
      </c>
      <c r="C238" t="str">
        <f t="shared" si="9"/>
        <v>2022-2023</v>
      </c>
      <c r="D238" t="s">
        <v>147</v>
      </c>
      <c r="E238" t="s">
        <v>39</v>
      </c>
      <c r="F238" t="str">
        <f t="shared" si="10"/>
        <v>South Australia</v>
      </c>
      <c r="G238" t="s">
        <v>32</v>
      </c>
      <c r="H238">
        <v>5343</v>
      </c>
      <c r="I238" t="s">
        <v>11</v>
      </c>
      <c r="J238" t="s">
        <v>38</v>
      </c>
      <c r="K238" t="s">
        <v>155</v>
      </c>
      <c r="L238" t="s">
        <v>20</v>
      </c>
      <c r="M238" s="5">
        <v>5.97</v>
      </c>
    </row>
    <row r="239" spans="1:13" x14ac:dyDescent="0.15">
      <c r="A239" s="2">
        <v>45493</v>
      </c>
      <c r="B239" s="3">
        <f t="shared" si="11"/>
        <v>2025</v>
      </c>
      <c r="C239" t="str">
        <f t="shared" si="9"/>
        <v>2024-2025</v>
      </c>
      <c r="D239" t="s">
        <v>147</v>
      </c>
      <c r="E239" t="s">
        <v>115</v>
      </c>
      <c r="F239" t="str">
        <f t="shared" si="10"/>
        <v>Western Australia</v>
      </c>
      <c r="G239" t="s">
        <v>48</v>
      </c>
      <c r="H239">
        <v>6280</v>
      </c>
      <c r="I239" t="s">
        <v>11</v>
      </c>
      <c r="J239" t="s">
        <v>94</v>
      </c>
      <c r="K239" t="s">
        <v>155</v>
      </c>
      <c r="L239" t="s">
        <v>20</v>
      </c>
      <c r="M239" s="5">
        <v>5.98</v>
      </c>
    </row>
    <row r="240" spans="1:13" x14ac:dyDescent="0.15">
      <c r="A240" s="2">
        <v>45252</v>
      </c>
      <c r="B240" s="3">
        <f t="shared" si="11"/>
        <v>2024</v>
      </c>
      <c r="C240" t="str">
        <f t="shared" si="9"/>
        <v>2023-2024</v>
      </c>
      <c r="D240" t="s">
        <v>148</v>
      </c>
      <c r="E240" t="s">
        <v>9</v>
      </c>
      <c r="F240" t="str">
        <f t="shared" si="10"/>
        <v>New South Wales</v>
      </c>
      <c r="G240" t="s">
        <v>10</v>
      </c>
      <c r="H240">
        <v>2067</v>
      </c>
      <c r="I240" t="s">
        <v>11</v>
      </c>
      <c r="J240" t="s">
        <v>12</v>
      </c>
      <c r="K240" t="s">
        <v>154</v>
      </c>
      <c r="L240" t="s">
        <v>14</v>
      </c>
      <c r="M240" s="5">
        <v>5.98</v>
      </c>
    </row>
    <row r="241" spans="1:13" x14ac:dyDescent="0.15">
      <c r="A241" s="2">
        <v>45652</v>
      </c>
      <c r="B241" s="3">
        <f t="shared" si="11"/>
        <v>2025</v>
      </c>
      <c r="C241" t="str">
        <f t="shared" si="9"/>
        <v>2024-2025</v>
      </c>
      <c r="D241" t="s">
        <v>147</v>
      </c>
      <c r="E241" t="s">
        <v>64</v>
      </c>
      <c r="F241" t="str">
        <f t="shared" si="10"/>
        <v>Victoria</v>
      </c>
      <c r="G241" t="s">
        <v>45</v>
      </c>
      <c r="H241">
        <v>3199</v>
      </c>
      <c r="I241" t="s">
        <v>11</v>
      </c>
      <c r="J241" t="s">
        <v>63</v>
      </c>
      <c r="K241" t="s">
        <v>155</v>
      </c>
      <c r="L241" t="s">
        <v>20</v>
      </c>
      <c r="M241" s="5">
        <v>5.98</v>
      </c>
    </row>
    <row r="242" spans="1:13" x14ac:dyDescent="0.15">
      <c r="A242" s="2">
        <v>45224</v>
      </c>
      <c r="B242" s="3">
        <f t="shared" si="11"/>
        <v>2024</v>
      </c>
      <c r="C242" t="str">
        <f t="shared" si="9"/>
        <v>2023-2024</v>
      </c>
      <c r="D242" t="s">
        <v>147</v>
      </c>
      <c r="E242" t="s">
        <v>142</v>
      </c>
      <c r="F242" t="str">
        <f t="shared" si="10"/>
        <v>Australian Capital Territory</v>
      </c>
      <c r="G242" t="s">
        <v>80</v>
      </c>
      <c r="H242">
        <v>2609</v>
      </c>
      <c r="I242" t="s">
        <v>11</v>
      </c>
      <c r="J242" t="s">
        <v>58</v>
      </c>
      <c r="K242" t="s">
        <v>156</v>
      </c>
      <c r="L242" t="s">
        <v>17</v>
      </c>
      <c r="M242" s="5">
        <v>5.98</v>
      </c>
    </row>
    <row r="243" spans="1:13" x14ac:dyDescent="0.15">
      <c r="A243" s="2">
        <v>45150</v>
      </c>
      <c r="B243" s="3">
        <f t="shared" si="11"/>
        <v>2024</v>
      </c>
      <c r="C243" t="str">
        <f t="shared" si="9"/>
        <v>2023-2024</v>
      </c>
      <c r="D243" t="s">
        <v>148</v>
      </c>
      <c r="E243" t="s">
        <v>113</v>
      </c>
      <c r="F243" t="str">
        <f t="shared" si="10"/>
        <v>Queensland</v>
      </c>
      <c r="G243" t="s">
        <v>35</v>
      </c>
      <c r="H243">
        <v>4215</v>
      </c>
      <c r="I243" t="s">
        <v>11</v>
      </c>
      <c r="J243" t="s">
        <v>104</v>
      </c>
      <c r="K243" t="s">
        <v>155</v>
      </c>
      <c r="L243" t="s">
        <v>20</v>
      </c>
      <c r="M243" s="5">
        <v>5.98</v>
      </c>
    </row>
    <row r="244" spans="1:13" x14ac:dyDescent="0.15">
      <c r="A244" s="2">
        <v>45255</v>
      </c>
      <c r="B244" s="3">
        <f t="shared" si="11"/>
        <v>2024</v>
      </c>
      <c r="C244" t="str">
        <f t="shared" si="9"/>
        <v>2023-2024</v>
      </c>
      <c r="D244" t="s">
        <v>147</v>
      </c>
      <c r="E244" t="s">
        <v>88</v>
      </c>
      <c r="F244" t="str">
        <f t="shared" si="10"/>
        <v>South Australia</v>
      </c>
      <c r="G244" t="s">
        <v>32</v>
      </c>
      <c r="H244">
        <v>5011</v>
      </c>
      <c r="I244" t="s">
        <v>11</v>
      </c>
      <c r="J244" t="s">
        <v>33</v>
      </c>
      <c r="K244" t="s">
        <v>152</v>
      </c>
      <c r="L244" t="s">
        <v>13</v>
      </c>
      <c r="M244" s="5">
        <v>5.98</v>
      </c>
    </row>
    <row r="245" spans="1:13" x14ac:dyDescent="0.15">
      <c r="A245" s="2">
        <v>45565</v>
      </c>
      <c r="B245" s="3">
        <f t="shared" si="11"/>
        <v>2025</v>
      </c>
      <c r="C245" t="str">
        <f t="shared" si="9"/>
        <v>2024-2025</v>
      </c>
      <c r="D245" t="s">
        <v>147</v>
      </c>
      <c r="E245" t="s">
        <v>78</v>
      </c>
      <c r="F245" t="str">
        <f t="shared" si="10"/>
        <v>New South Wales</v>
      </c>
      <c r="G245" t="s">
        <v>10</v>
      </c>
      <c r="H245">
        <v>2350</v>
      </c>
      <c r="I245" t="s">
        <v>11</v>
      </c>
      <c r="J245" t="s">
        <v>68</v>
      </c>
      <c r="K245" t="s">
        <v>154</v>
      </c>
      <c r="L245" t="s">
        <v>14</v>
      </c>
      <c r="M245" s="5">
        <v>5.99</v>
      </c>
    </row>
    <row r="246" spans="1:13" x14ac:dyDescent="0.15">
      <c r="A246" s="2">
        <v>45325</v>
      </c>
      <c r="B246" s="3">
        <f t="shared" si="11"/>
        <v>2024</v>
      </c>
      <c r="C246" t="str">
        <f t="shared" si="9"/>
        <v>2023-2024</v>
      </c>
      <c r="D246" t="s">
        <v>147</v>
      </c>
      <c r="E246" t="s">
        <v>85</v>
      </c>
      <c r="F246" t="str">
        <f t="shared" si="10"/>
        <v>Queensland</v>
      </c>
      <c r="G246" t="s">
        <v>35</v>
      </c>
      <c r="H246">
        <v>4883</v>
      </c>
      <c r="I246" t="s">
        <v>11</v>
      </c>
      <c r="J246" t="s">
        <v>36</v>
      </c>
      <c r="K246" t="s">
        <v>19</v>
      </c>
      <c r="L246" t="s">
        <v>23</v>
      </c>
      <c r="M246" s="5">
        <v>5.99</v>
      </c>
    </row>
    <row r="247" spans="1:13" x14ac:dyDescent="0.15">
      <c r="A247" s="2">
        <v>45156</v>
      </c>
      <c r="B247" s="3">
        <f t="shared" si="11"/>
        <v>2024</v>
      </c>
      <c r="C247" t="str">
        <f t="shared" si="9"/>
        <v>2023-2024</v>
      </c>
      <c r="D247" t="s">
        <v>148</v>
      </c>
      <c r="E247" t="s">
        <v>9</v>
      </c>
      <c r="F247" t="str">
        <f t="shared" si="10"/>
        <v>New South Wales</v>
      </c>
      <c r="G247" t="s">
        <v>10</v>
      </c>
      <c r="H247">
        <v>2067</v>
      </c>
      <c r="I247" t="s">
        <v>11</v>
      </c>
      <c r="J247" t="s">
        <v>12</v>
      </c>
      <c r="K247" t="s">
        <v>151</v>
      </c>
      <c r="L247" t="s">
        <v>21</v>
      </c>
      <c r="M247" s="5">
        <v>5.99</v>
      </c>
    </row>
    <row r="248" spans="1:13" x14ac:dyDescent="0.15">
      <c r="A248" s="2">
        <v>45557</v>
      </c>
      <c r="B248" s="3">
        <f t="shared" si="11"/>
        <v>2025</v>
      </c>
      <c r="C248" t="str">
        <f t="shared" si="9"/>
        <v>2024-2025</v>
      </c>
      <c r="D248" t="s">
        <v>148</v>
      </c>
      <c r="E248" t="s">
        <v>9</v>
      </c>
      <c r="F248" t="str">
        <f t="shared" si="10"/>
        <v>New South Wales</v>
      </c>
      <c r="G248" t="s">
        <v>10</v>
      </c>
      <c r="H248">
        <v>2067</v>
      </c>
      <c r="I248" t="s">
        <v>11</v>
      </c>
      <c r="J248" t="s">
        <v>12</v>
      </c>
      <c r="K248" t="s">
        <v>153</v>
      </c>
      <c r="L248" t="s">
        <v>16</v>
      </c>
      <c r="M248" s="5">
        <v>5.99</v>
      </c>
    </row>
    <row r="249" spans="1:13" x14ac:dyDescent="0.15">
      <c r="A249" s="2">
        <v>45108</v>
      </c>
      <c r="B249" s="3">
        <f t="shared" si="11"/>
        <v>2024</v>
      </c>
      <c r="C249" t="str">
        <f t="shared" si="9"/>
        <v>2023-2024</v>
      </c>
      <c r="D249" t="s">
        <v>147</v>
      </c>
      <c r="E249" t="s">
        <v>44</v>
      </c>
      <c r="F249" t="str">
        <f t="shared" si="10"/>
        <v>Victoria</v>
      </c>
      <c r="G249" t="s">
        <v>45</v>
      </c>
      <c r="H249">
        <v>3066</v>
      </c>
      <c r="I249" t="s">
        <v>11</v>
      </c>
      <c r="J249" t="s">
        <v>46</v>
      </c>
      <c r="K249" t="s">
        <v>151</v>
      </c>
      <c r="L249" t="s">
        <v>21</v>
      </c>
      <c r="M249" s="5">
        <v>5.99</v>
      </c>
    </row>
    <row r="250" spans="1:13" x14ac:dyDescent="0.15">
      <c r="A250" s="2">
        <v>45655</v>
      </c>
      <c r="B250" s="3">
        <f t="shared" si="11"/>
        <v>2025</v>
      </c>
      <c r="C250" t="str">
        <f t="shared" si="9"/>
        <v>2024-2025</v>
      </c>
      <c r="D250" t="s">
        <v>147</v>
      </c>
      <c r="E250" t="s">
        <v>73</v>
      </c>
      <c r="F250" t="str">
        <f t="shared" si="10"/>
        <v>Victoria</v>
      </c>
      <c r="G250" t="s">
        <v>45</v>
      </c>
      <c r="H250">
        <v>3136</v>
      </c>
      <c r="I250" t="s">
        <v>11</v>
      </c>
      <c r="J250" t="s">
        <v>63</v>
      </c>
      <c r="K250" t="s">
        <v>152</v>
      </c>
      <c r="L250" t="s">
        <v>13</v>
      </c>
      <c r="M250" s="5">
        <v>5.99</v>
      </c>
    </row>
    <row r="251" spans="1:13" x14ac:dyDescent="0.15">
      <c r="A251" s="2">
        <v>45231</v>
      </c>
      <c r="B251" s="3">
        <f t="shared" si="11"/>
        <v>2024</v>
      </c>
      <c r="C251" t="str">
        <f t="shared" si="9"/>
        <v>2023-2024</v>
      </c>
      <c r="D251" t="s">
        <v>147</v>
      </c>
      <c r="E251" t="s">
        <v>142</v>
      </c>
      <c r="F251" t="str">
        <f t="shared" si="10"/>
        <v>Australian Capital Territory</v>
      </c>
      <c r="G251" t="s">
        <v>80</v>
      </c>
      <c r="H251">
        <v>2609</v>
      </c>
      <c r="I251" t="s">
        <v>11</v>
      </c>
      <c r="J251" t="s">
        <v>58</v>
      </c>
      <c r="K251" t="s">
        <v>153</v>
      </c>
      <c r="L251" t="s">
        <v>16</v>
      </c>
      <c r="M251" s="5">
        <v>5.99</v>
      </c>
    </row>
    <row r="252" spans="1:13" x14ac:dyDescent="0.15">
      <c r="A252" s="2">
        <v>44936</v>
      </c>
      <c r="B252" s="3">
        <f t="shared" si="11"/>
        <v>2023</v>
      </c>
      <c r="C252" t="str">
        <f t="shared" si="9"/>
        <v>2022-2023</v>
      </c>
      <c r="D252" t="s">
        <v>147</v>
      </c>
      <c r="E252" t="s">
        <v>87</v>
      </c>
      <c r="F252" t="str">
        <f t="shared" si="10"/>
        <v>New South Wales</v>
      </c>
      <c r="G252" t="s">
        <v>10</v>
      </c>
      <c r="H252">
        <v>2790</v>
      </c>
      <c r="I252" t="s">
        <v>11</v>
      </c>
      <c r="J252" t="s">
        <v>25</v>
      </c>
      <c r="K252" t="s">
        <v>154</v>
      </c>
      <c r="L252" t="s">
        <v>14</v>
      </c>
      <c r="M252" s="5">
        <v>5.99</v>
      </c>
    </row>
    <row r="253" spans="1:13" x14ac:dyDescent="0.15">
      <c r="A253" s="2">
        <v>45633</v>
      </c>
      <c r="B253" s="3">
        <f t="shared" si="11"/>
        <v>2025</v>
      </c>
      <c r="C253" t="str">
        <f t="shared" si="9"/>
        <v>2024-2025</v>
      </c>
      <c r="D253" t="s">
        <v>148</v>
      </c>
      <c r="E253" t="s">
        <v>95</v>
      </c>
      <c r="F253" t="str">
        <f t="shared" si="10"/>
        <v>Victoria</v>
      </c>
      <c r="G253" t="s">
        <v>45</v>
      </c>
      <c r="H253">
        <v>3931</v>
      </c>
      <c r="I253" t="s">
        <v>11</v>
      </c>
      <c r="J253" t="s">
        <v>55</v>
      </c>
      <c r="K253" t="s">
        <v>19</v>
      </c>
      <c r="L253" t="s">
        <v>23</v>
      </c>
      <c r="M253" s="5">
        <v>5.99</v>
      </c>
    </row>
    <row r="254" spans="1:13" x14ac:dyDescent="0.15">
      <c r="A254" s="2">
        <v>45596</v>
      </c>
      <c r="B254" s="3">
        <f t="shared" si="11"/>
        <v>2025</v>
      </c>
      <c r="C254" t="str">
        <f t="shared" si="9"/>
        <v>2024-2025</v>
      </c>
      <c r="D254" t="s">
        <v>147</v>
      </c>
      <c r="E254" t="s">
        <v>31</v>
      </c>
      <c r="F254" t="str">
        <f t="shared" si="10"/>
        <v>South Australia</v>
      </c>
      <c r="G254" t="s">
        <v>32</v>
      </c>
      <c r="H254">
        <v>5168</v>
      </c>
      <c r="I254" t="s">
        <v>11</v>
      </c>
      <c r="J254" t="s">
        <v>33</v>
      </c>
      <c r="K254" t="s">
        <v>150</v>
      </c>
      <c r="L254" t="s">
        <v>18</v>
      </c>
      <c r="M254" s="5">
        <v>5.99</v>
      </c>
    </row>
    <row r="255" spans="1:13" x14ac:dyDescent="0.15">
      <c r="A255" s="2">
        <v>45155</v>
      </c>
      <c r="B255" s="3">
        <f t="shared" si="11"/>
        <v>2024</v>
      </c>
      <c r="C255" t="str">
        <f t="shared" si="9"/>
        <v>2023-2024</v>
      </c>
      <c r="D255" t="s">
        <v>148</v>
      </c>
      <c r="E255" t="s">
        <v>103</v>
      </c>
      <c r="F255" t="str">
        <f t="shared" si="10"/>
        <v>Queensland</v>
      </c>
      <c r="G255" t="s">
        <v>35</v>
      </c>
      <c r="H255">
        <v>4509</v>
      </c>
      <c r="I255" t="s">
        <v>11</v>
      </c>
      <c r="J255" t="s">
        <v>104</v>
      </c>
      <c r="K255" t="s">
        <v>19</v>
      </c>
      <c r="L255" t="s">
        <v>23</v>
      </c>
      <c r="M255" s="5">
        <v>5.99</v>
      </c>
    </row>
    <row r="256" spans="1:13" x14ac:dyDescent="0.15">
      <c r="A256" s="2">
        <v>45038</v>
      </c>
      <c r="B256" s="3">
        <f t="shared" si="11"/>
        <v>2023</v>
      </c>
      <c r="C256" t="str">
        <f t="shared" si="9"/>
        <v>2022-2023</v>
      </c>
      <c r="D256" t="s">
        <v>148</v>
      </c>
      <c r="E256" t="s">
        <v>65</v>
      </c>
      <c r="F256" t="str">
        <f t="shared" si="10"/>
        <v>New South Wales</v>
      </c>
      <c r="G256" t="s">
        <v>10</v>
      </c>
      <c r="H256">
        <v>2541</v>
      </c>
      <c r="I256" t="s">
        <v>11</v>
      </c>
      <c r="J256" t="s">
        <v>58</v>
      </c>
      <c r="K256" t="s">
        <v>19</v>
      </c>
      <c r="L256" t="s">
        <v>23</v>
      </c>
      <c r="M256" s="5">
        <v>5.99</v>
      </c>
    </row>
    <row r="257" spans="1:13" x14ac:dyDescent="0.15">
      <c r="A257" s="2">
        <v>45093</v>
      </c>
      <c r="B257" s="3">
        <f t="shared" si="11"/>
        <v>2023</v>
      </c>
      <c r="C257" t="str">
        <f t="shared" si="9"/>
        <v>2022-2023</v>
      </c>
      <c r="D257" t="s">
        <v>147</v>
      </c>
      <c r="E257" t="s">
        <v>121</v>
      </c>
      <c r="F257" t="str">
        <f t="shared" si="10"/>
        <v>Queensland</v>
      </c>
      <c r="G257" t="s">
        <v>35</v>
      </c>
      <c r="H257">
        <v>4700</v>
      </c>
      <c r="I257" t="s">
        <v>11</v>
      </c>
      <c r="J257" t="s">
        <v>51</v>
      </c>
      <c r="K257" t="s">
        <v>156</v>
      </c>
      <c r="L257" t="s">
        <v>17</v>
      </c>
      <c r="M257" s="5">
        <v>5.99</v>
      </c>
    </row>
    <row r="258" spans="1:13" x14ac:dyDescent="0.15">
      <c r="A258" s="2">
        <v>45383</v>
      </c>
      <c r="B258" s="3">
        <f t="shared" si="11"/>
        <v>2024</v>
      </c>
      <c r="C258" t="str">
        <f t="shared" ref="C258:C321" si="12">IF(MONTH(A258) &gt;= 7, YEAR(A258) &amp; "-" &amp; YEAR(A258) + 1, YEAR(A258) - 1 &amp; "-" &amp; YEAR(A258))</f>
        <v>2023-2024</v>
      </c>
      <c r="D258" t="s">
        <v>147</v>
      </c>
      <c r="E258" t="s">
        <v>90</v>
      </c>
      <c r="F258" t="str">
        <f t="shared" ref="F258:F321" si="13">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row>
    <row r="259" spans="1:13" x14ac:dyDescent="0.15">
      <c r="A259" s="2">
        <v>44996</v>
      </c>
      <c r="B259" s="3">
        <f t="shared" ref="B259:B322" si="14">IF(MONTH(A259)&gt;=7,YEAR(A259)+1,YEAR(A259))</f>
        <v>2023</v>
      </c>
      <c r="C259" t="str">
        <f t="shared" si="12"/>
        <v>2022-2023</v>
      </c>
      <c r="D259" t="s">
        <v>148</v>
      </c>
      <c r="E259" t="s">
        <v>113</v>
      </c>
      <c r="F259" t="str">
        <f t="shared" si="13"/>
        <v>Queensland</v>
      </c>
      <c r="G259" t="s">
        <v>35</v>
      </c>
      <c r="H259">
        <v>4215</v>
      </c>
      <c r="I259" t="s">
        <v>11</v>
      </c>
      <c r="J259" t="s">
        <v>104</v>
      </c>
      <c r="K259" t="s">
        <v>19</v>
      </c>
      <c r="L259" t="s">
        <v>23</v>
      </c>
      <c r="M259" s="5">
        <v>5.99</v>
      </c>
    </row>
    <row r="260" spans="1:13" x14ac:dyDescent="0.15">
      <c r="A260" s="2">
        <v>45010</v>
      </c>
      <c r="B260" s="3">
        <f t="shared" si="14"/>
        <v>2023</v>
      </c>
      <c r="C260" t="str">
        <f t="shared" si="12"/>
        <v>2022-2023</v>
      </c>
      <c r="D260" t="s">
        <v>147</v>
      </c>
      <c r="E260" t="s">
        <v>42</v>
      </c>
      <c r="F260" t="str">
        <f t="shared" si="13"/>
        <v>Queensland</v>
      </c>
      <c r="G260" t="s">
        <v>35</v>
      </c>
      <c r="H260">
        <v>4053</v>
      </c>
      <c r="I260" t="s">
        <v>11</v>
      </c>
      <c r="J260" t="s">
        <v>43</v>
      </c>
      <c r="K260" t="s">
        <v>154</v>
      </c>
      <c r="L260" t="s">
        <v>14</v>
      </c>
      <c r="M260" s="5">
        <v>5.99</v>
      </c>
    </row>
    <row r="261" spans="1:13" x14ac:dyDescent="0.15">
      <c r="A261" s="2">
        <v>45194</v>
      </c>
      <c r="B261" s="3">
        <f t="shared" si="14"/>
        <v>2024</v>
      </c>
      <c r="C261" t="str">
        <f t="shared" si="12"/>
        <v>2023-2024</v>
      </c>
      <c r="D261" t="s">
        <v>147</v>
      </c>
      <c r="E261" t="s">
        <v>61</v>
      </c>
      <c r="F261" t="str">
        <f t="shared" si="13"/>
        <v>New South Wales</v>
      </c>
      <c r="G261" t="s">
        <v>10</v>
      </c>
      <c r="H261">
        <v>2539</v>
      </c>
      <c r="I261" t="s">
        <v>11</v>
      </c>
      <c r="J261" t="s">
        <v>58</v>
      </c>
      <c r="K261" t="s">
        <v>151</v>
      </c>
      <c r="L261" t="s">
        <v>21</v>
      </c>
      <c r="M261" s="5">
        <v>5.99</v>
      </c>
    </row>
    <row r="262" spans="1:13" x14ac:dyDescent="0.15">
      <c r="A262" s="2">
        <v>45190</v>
      </c>
      <c r="B262" s="3">
        <f t="shared" si="14"/>
        <v>2024</v>
      </c>
      <c r="C262" t="str">
        <f t="shared" si="12"/>
        <v>2023-2024</v>
      </c>
      <c r="D262" t="s">
        <v>148</v>
      </c>
      <c r="E262" t="s">
        <v>122</v>
      </c>
      <c r="F262" t="str">
        <f t="shared" si="13"/>
        <v>New South Wales</v>
      </c>
      <c r="G262" t="s">
        <v>10</v>
      </c>
      <c r="H262">
        <v>2650</v>
      </c>
      <c r="I262" t="s">
        <v>11</v>
      </c>
      <c r="J262" t="s">
        <v>25</v>
      </c>
      <c r="K262" t="s">
        <v>19</v>
      </c>
      <c r="L262" t="s">
        <v>23</v>
      </c>
      <c r="M262" s="5">
        <v>5.99</v>
      </c>
    </row>
    <row r="263" spans="1:13" x14ac:dyDescent="0.15">
      <c r="A263" s="2">
        <v>45152</v>
      </c>
      <c r="B263" s="3">
        <f t="shared" si="14"/>
        <v>2024</v>
      </c>
      <c r="C263" t="str">
        <f t="shared" si="12"/>
        <v>2023-2024</v>
      </c>
      <c r="D263" t="s">
        <v>147</v>
      </c>
      <c r="E263" t="s">
        <v>59</v>
      </c>
      <c r="F263" t="str">
        <f t="shared" si="13"/>
        <v>Victoria</v>
      </c>
      <c r="G263" t="s">
        <v>45</v>
      </c>
      <c r="H263">
        <v>3280</v>
      </c>
      <c r="I263" t="s">
        <v>11</v>
      </c>
      <c r="J263" t="s">
        <v>60</v>
      </c>
      <c r="K263" t="s">
        <v>149</v>
      </c>
      <c r="L263" t="s">
        <v>15</v>
      </c>
      <c r="M263" s="5">
        <v>5.99</v>
      </c>
    </row>
    <row r="264" spans="1:13" x14ac:dyDescent="0.15">
      <c r="A264" s="2">
        <v>45594</v>
      </c>
      <c r="B264" s="3">
        <f t="shared" si="14"/>
        <v>2025</v>
      </c>
      <c r="C264" t="str">
        <f t="shared" si="12"/>
        <v>2024-2025</v>
      </c>
      <c r="D264" t="s">
        <v>147</v>
      </c>
      <c r="E264" t="s">
        <v>52</v>
      </c>
      <c r="F264" t="str">
        <f t="shared" si="13"/>
        <v>Victoria</v>
      </c>
      <c r="G264" t="s">
        <v>45</v>
      </c>
      <c r="H264">
        <v>3030</v>
      </c>
      <c r="I264" t="s">
        <v>11</v>
      </c>
      <c r="J264" t="s">
        <v>46</v>
      </c>
      <c r="K264" t="s">
        <v>156</v>
      </c>
      <c r="L264" t="s">
        <v>17</v>
      </c>
      <c r="M264" s="5">
        <v>5.99</v>
      </c>
    </row>
    <row r="265" spans="1:13" x14ac:dyDescent="0.15">
      <c r="A265" s="2">
        <v>44934</v>
      </c>
      <c r="B265" s="3">
        <f t="shared" si="14"/>
        <v>2023</v>
      </c>
      <c r="C265" t="str">
        <f t="shared" si="12"/>
        <v>2022-2023</v>
      </c>
      <c r="D265" t="s">
        <v>147</v>
      </c>
      <c r="E265" t="s">
        <v>34</v>
      </c>
      <c r="F265" t="str">
        <f t="shared" si="13"/>
        <v>Queensland</v>
      </c>
      <c r="G265" t="s">
        <v>35</v>
      </c>
      <c r="H265">
        <v>4802</v>
      </c>
      <c r="I265" t="s">
        <v>11</v>
      </c>
      <c r="J265" t="s">
        <v>36</v>
      </c>
      <c r="K265" t="s">
        <v>154</v>
      </c>
      <c r="L265" t="s">
        <v>14</v>
      </c>
      <c r="M265" s="5">
        <v>6</v>
      </c>
    </row>
    <row r="266" spans="1:13" x14ac:dyDescent="0.15">
      <c r="A266" s="2">
        <v>45078</v>
      </c>
      <c r="B266" s="3">
        <f t="shared" si="14"/>
        <v>2023</v>
      </c>
      <c r="C266" t="str">
        <f t="shared" si="12"/>
        <v>2022-2023</v>
      </c>
      <c r="D266" t="s">
        <v>147</v>
      </c>
      <c r="E266" t="s">
        <v>96</v>
      </c>
      <c r="F266" t="str">
        <f t="shared" si="13"/>
        <v>Western Australia</v>
      </c>
      <c r="G266" t="s">
        <v>48</v>
      </c>
      <c r="H266">
        <v>6330</v>
      </c>
      <c r="I266" t="s">
        <v>11</v>
      </c>
      <c r="J266" t="s">
        <v>94</v>
      </c>
      <c r="K266" t="s">
        <v>155</v>
      </c>
      <c r="L266" t="s">
        <v>20</v>
      </c>
      <c r="M266" s="5">
        <v>6</v>
      </c>
    </row>
    <row r="267" spans="1:13" x14ac:dyDescent="0.15">
      <c r="A267" s="2">
        <v>45159</v>
      </c>
      <c r="B267" s="3">
        <f t="shared" si="14"/>
        <v>2024</v>
      </c>
      <c r="C267" t="str">
        <f t="shared" si="12"/>
        <v>2023-2024</v>
      </c>
      <c r="D267" t="s">
        <v>147</v>
      </c>
      <c r="E267" t="s">
        <v>86</v>
      </c>
      <c r="F267" t="str">
        <f t="shared" si="13"/>
        <v>New South Wales</v>
      </c>
      <c r="G267" t="s">
        <v>10</v>
      </c>
      <c r="H267">
        <v>2064</v>
      </c>
      <c r="I267" t="s">
        <v>11</v>
      </c>
      <c r="J267" t="s">
        <v>12</v>
      </c>
      <c r="K267" t="s">
        <v>150</v>
      </c>
      <c r="L267" t="s">
        <v>18</v>
      </c>
      <c r="M267" s="5">
        <v>6</v>
      </c>
    </row>
    <row r="268" spans="1:13" x14ac:dyDescent="0.15">
      <c r="A268" s="2">
        <v>45386</v>
      </c>
      <c r="B268" s="3">
        <f t="shared" si="14"/>
        <v>2024</v>
      </c>
      <c r="C268" t="str">
        <f t="shared" si="12"/>
        <v>2023-2024</v>
      </c>
      <c r="D268" t="s">
        <v>147</v>
      </c>
      <c r="E268" t="s">
        <v>126</v>
      </c>
      <c r="F268" t="str">
        <f t="shared" si="13"/>
        <v>Queensland</v>
      </c>
      <c r="G268" t="s">
        <v>35</v>
      </c>
      <c r="H268">
        <v>4551</v>
      </c>
      <c r="I268" t="s">
        <v>11</v>
      </c>
      <c r="J268" t="s">
        <v>120</v>
      </c>
      <c r="K268" t="s">
        <v>154</v>
      </c>
      <c r="L268" t="s">
        <v>14</v>
      </c>
      <c r="M268" s="5">
        <v>6</v>
      </c>
    </row>
    <row r="269" spans="1:13" x14ac:dyDescent="0.15">
      <c r="A269" s="2">
        <v>45290</v>
      </c>
      <c r="B269" s="3">
        <f t="shared" si="14"/>
        <v>2024</v>
      </c>
      <c r="C269" t="str">
        <f t="shared" si="12"/>
        <v>2023-2024</v>
      </c>
      <c r="D269" t="s">
        <v>147</v>
      </c>
      <c r="E269" t="s">
        <v>99</v>
      </c>
      <c r="F269" t="str">
        <f t="shared" si="13"/>
        <v>Victoria</v>
      </c>
      <c r="G269" t="s">
        <v>45</v>
      </c>
      <c r="H269">
        <v>3148</v>
      </c>
      <c r="I269" t="s">
        <v>11</v>
      </c>
      <c r="J269" t="s">
        <v>63</v>
      </c>
      <c r="K269" t="s">
        <v>154</v>
      </c>
      <c r="L269" t="s">
        <v>14</v>
      </c>
      <c r="M269" s="5">
        <v>6</v>
      </c>
    </row>
    <row r="270" spans="1:13" x14ac:dyDescent="0.15">
      <c r="A270" s="2">
        <v>45486</v>
      </c>
      <c r="B270" s="3">
        <f t="shared" si="14"/>
        <v>2025</v>
      </c>
      <c r="C270" t="str">
        <f t="shared" si="12"/>
        <v>2024-2025</v>
      </c>
      <c r="D270" t="s">
        <v>148</v>
      </c>
      <c r="E270" t="s">
        <v>99</v>
      </c>
      <c r="F270" t="str">
        <f t="shared" si="13"/>
        <v>Victoria</v>
      </c>
      <c r="G270" t="s">
        <v>45</v>
      </c>
      <c r="H270">
        <v>3148</v>
      </c>
      <c r="I270" t="s">
        <v>11</v>
      </c>
      <c r="J270" t="s">
        <v>63</v>
      </c>
      <c r="K270" t="s">
        <v>19</v>
      </c>
      <c r="L270" t="s">
        <v>23</v>
      </c>
      <c r="M270" s="5">
        <v>6</v>
      </c>
    </row>
    <row r="271" spans="1:13" x14ac:dyDescent="0.15">
      <c r="A271" s="2">
        <v>45223</v>
      </c>
      <c r="B271" s="3">
        <f t="shared" si="14"/>
        <v>2024</v>
      </c>
      <c r="C271" t="str">
        <f t="shared" si="12"/>
        <v>2023-2024</v>
      </c>
      <c r="D271" t="s">
        <v>148</v>
      </c>
      <c r="E271" t="s">
        <v>9</v>
      </c>
      <c r="F271" t="str">
        <f t="shared" si="13"/>
        <v>New South Wales</v>
      </c>
      <c r="G271" t="s">
        <v>10</v>
      </c>
      <c r="H271">
        <v>2067</v>
      </c>
      <c r="I271" t="s">
        <v>11</v>
      </c>
      <c r="J271" t="s">
        <v>12</v>
      </c>
      <c r="K271" t="s">
        <v>149</v>
      </c>
      <c r="L271" t="s">
        <v>15</v>
      </c>
      <c r="M271" s="5">
        <v>6</v>
      </c>
    </row>
    <row r="272" spans="1:13" x14ac:dyDescent="0.15">
      <c r="A272" s="2">
        <v>45433</v>
      </c>
      <c r="B272" s="3">
        <f t="shared" si="14"/>
        <v>2024</v>
      </c>
      <c r="C272" t="str">
        <f t="shared" si="12"/>
        <v>2023-2024</v>
      </c>
      <c r="D272" t="s">
        <v>148</v>
      </c>
      <c r="E272" t="s">
        <v>9</v>
      </c>
      <c r="F272" t="str">
        <f t="shared" si="13"/>
        <v>New South Wales</v>
      </c>
      <c r="G272" t="s">
        <v>10</v>
      </c>
      <c r="H272">
        <v>2067</v>
      </c>
      <c r="I272" t="s">
        <v>11</v>
      </c>
      <c r="J272" t="s">
        <v>12</v>
      </c>
      <c r="K272" t="s">
        <v>150</v>
      </c>
      <c r="L272" t="s">
        <v>18</v>
      </c>
      <c r="M272" s="5">
        <v>6</v>
      </c>
    </row>
    <row r="273" spans="1:13" x14ac:dyDescent="0.15">
      <c r="A273" s="2">
        <v>44987</v>
      </c>
      <c r="B273" s="3">
        <f t="shared" si="14"/>
        <v>2023</v>
      </c>
      <c r="C273" t="str">
        <f t="shared" si="12"/>
        <v>2022-2023</v>
      </c>
      <c r="D273" t="s">
        <v>148</v>
      </c>
      <c r="E273" t="s">
        <v>54</v>
      </c>
      <c r="F273" t="str">
        <f t="shared" si="13"/>
        <v>Victoria</v>
      </c>
      <c r="G273" t="s">
        <v>45</v>
      </c>
      <c r="H273">
        <v>3977</v>
      </c>
      <c r="I273" t="s">
        <v>11</v>
      </c>
      <c r="J273" t="s">
        <v>55</v>
      </c>
      <c r="K273" t="s">
        <v>152</v>
      </c>
      <c r="L273" t="s">
        <v>13</v>
      </c>
      <c r="M273" s="5">
        <v>6</v>
      </c>
    </row>
    <row r="274" spans="1:13" x14ac:dyDescent="0.15">
      <c r="A274" s="2">
        <v>45032</v>
      </c>
      <c r="B274" s="3">
        <f t="shared" si="14"/>
        <v>2023</v>
      </c>
      <c r="C274" t="str">
        <f t="shared" si="12"/>
        <v>2022-2023</v>
      </c>
      <c r="D274" t="s">
        <v>147</v>
      </c>
      <c r="E274" t="s">
        <v>142</v>
      </c>
      <c r="F274" t="str">
        <f t="shared" si="13"/>
        <v>Australian Capital Territory</v>
      </c>
      <c r="G274" t="s">
        <v>80</v>
      </c>
      <c r="H274">
        <v>2609</v>
      </c>
      <c r="I274" t="s">
        <v>11</v>
      </c>
      <c r="J274" t="s">
        <v>58</v>
      </c>
      <c r="K274" t="s">
        <v>152</v>
      </c>
      <c r="L274" t="s">
        <v>13</v>
      </c>
      <c r="M274" s="5">
        <v>6</v>
      </c>
    </row>
    <row r="275" spans="1:13" x14ac:dyDescent="0.15">
      <c r="A275" s="2">
        <v>45118</v>
      </c>
      <c r="B275" s="3">
        <f t="shared" si="14"/>
        <v>2024</v>
      </c>
      <c r="C275" t="str">
        <f t="shared" si="12"/>
        <v>2023-2024</v>
      </c>
      <c r="D275" t="s">
        <v>147</v>
      </c>
      <c r="E275" t="s">
        <v>110</v>
      </c>
      <c r="F275" t="str">
        <f t="shared" si="13"/>
        <v>Queensland</v>
      </c>
      <c r="G275" t="s">
        <v>35</v>
      </c>
      <c r="H275">
        <v>4680</v>
      </c>
      <c r="I275" t="s">
        <v>11</v>
      </c>
      <c r="J275" t="s">
        <v>51</v>
      </c>
      <c r="K275" t="s">
        <v>150</v>
      </c>
      <c r="L275" t="s">
        <v>18</v>
      </c>
      <c r="M275" s="5">
        <v>6</v>
      </c>
    </row>
    <row r="276" spans="1:13" x14ac:dyDescent="0.15">
      <c r="A276" s="2">
        <v>45446</v>
      </c>
      <c r="B276" s="3">
        <f t="shared" si="14"/>
        <v>2024</v>
      </c>
      <c r="C276" t="str">
        <f t="shared" si="12"/>
        <v>2023-2024</v>
      </c>
      <c r="D276" t="s">
        <v>147</v>
      </c>
      <c r="E276" t="s">
        <v>133</v>
      </c>
      <c r="F276" t="str">
        <f t="shared" si="13"/>
        <v>Queensland</v>
      </c>
      <c r="G276" t="s">
        <v>35</v>
      </c>
      <c r="H276">
        <v>4305</v>
      </c>
      <c r="I276" t="s">
        <v>11</v>
      </c>
      <c r="J276" t="s">
        <v>104</v>
      </c>
      <c r="K276" t="s">
        <v>153</v>
      </c>
      <c r="L276" t="s">
        <v>16</v>
      </c>
      <c r="M276" s="5">
        <v>6</v>
      </c>
    </row>
    <row r="277" spans="1:13" x14ac:dyDescent="0.15">
      <c r="A277" s="2">
        <v>44929</v>
      </c>
      <c r="B277" s="3">
        <f t="shared" si="14"/>
        <v>2023</v>
      </c>
      <c r="C277" t="str">
        <f t="shared" si="12"/>
        <v>2022-2023</v>
      </c>
      <c r="D277" t="s">
        <v>147</v>
      </c>
      <c r="E277" t="s">
        <v>26</v>
      </c>
      <c r="F277" t="str">
        <f t="shared" si="13"/>
        <v>New South Wales</v>
      </c>
      <c r="G277" t="s">
        <v>10</v>
      </c>
      <c r="H277">
        <v>2141</v>
      </c>
      <c r="I277" t="s">
        <v>11</v>
      </c>
      <c r="J277" t="s">
        <v>27</v>
      </c>
      <c r="K277" t="s">
        <v>19</v>
      </c>
      <c r="L277" t="s">
        <v>23</v>
      </c>
      <c r="M277" s="5">
        <v>6</v>
      </c>
    </row>
    <row r="278" spans="1:13" x14ac:dyDescent="0.15">
      <c r="A278" s="2">
        <v>45028</v>
      </c>
      <c r="B278" s="3">
        <f t="shared" si="14"/>
        <v>2023</v>
      </c>
      <c r="C278" t="str">
        <f t="shared" si="12"/>
        <v>2022-2023</v>
      </c>
      <c r="D278" t="s">
        <v>147</v>
      </c>
      <c r="E278" t="s">
        <v>65</v>
      </c>
      <c r="F278" t="str">
        <f t="shared" si="13"/>
        <v>New South Wales</v>
      </c>
      <c r="G278" t="s">
        <v>10</v>
      </c>
      <c r="H278">
        <v>2541</v>
      </c>
      <c r="I278" t="s">
        <v>11</v>
      </c>
      <c r="J278" t="s">
        <v>58</v>
      </c>
      <c r="K278" t="s">
        <v>150</v>
      </c>
      <c r="L278" t="s">
        <v>18</v>
      </c>
      <c r="M278" s="5">
        <v>6</v>
      </c>
    </row>
    <row r="279" spans="1:13" x14ac:dyDescent="0.15">
      <c r="A279" s="2">
        <v>45514</v>
      </c>
      <c r="B279" s="3">
        <f t="shared" si="14"/>
        <v>2025</v>
      </c>
      <c r="C279" t="str">
        <f t="shared" si="12"/>
        <v>2024-2025</v>
      </c>
      <c r="D279" t="s">
        <v>147</v>
      </c>
      <c r="E279" t="s">
        <v>65</v>
      </c>
      <c r="F279" t="str">
        <f t="shared" si="13"/>
        <v>New South Wales</v>
      </c>
      <c r="G279" t="s">
        <v>10</v>
      </c>
      <c r="H279">
        <v>2541</v>
      </c>
      <c r="I279" t="s">
        <v>11</v>
      </c>
      <c r="J279" t="s">
        <v>58</v>
      </c>
      <c r="K279" t="s">
        <v>150</v>
      </c>
      <c r="L279" t="s">
        <v>18</v>
      </c>
      <c r="M279" s="5">
        <v>6</v>
      </c>
    </row>
    <row r="280" spans="1:13" x14ac:dyDescent="0.15">
      <c r="A280" s="2">
        <v>45004</v>
      </c>
      <c r="B280" s="3">
        <f t="shared" si="14"/>
        <v>2023</v>
      </c>
      <c r="C280" t="str">
        <f t="shared" si="12"/>
        <v>2022-2023</v>
      </c>
      <c r="D280" t="s">
        <v>147</v>
      </c>
      <c r="E280" t="s">
        <v>83</v>
      </c>
      <c r="F280" t="str">
        <f t="shared" si="13"/>
        <v>New South Wales</v>
      </c>
      <c r="G280" t="s">
        <v>10</v>
      </c>
      <c r="H280">
        <v>2750</v>
      </c>
      <c r="I280" t="s">
        <v>11</v>
      </c>
      <c r="J280" t="s">
        <v>25</v>
      </c>
      <c r="K280" t="s">
        <v>154</v>
      </c>
      <c r="L280" t="s">
        <v>14</v>
      </c>
      <c r="M280" s="5">
        <v>6</v>
      </c>
    </row>
    <row r="281" spans="1:13" x14ac:dyDescent="0.15">
      <c r="A281" s="2">
        <v>45206</v>
      </c>
      <c r="B281" s="3">
        <f t="shared" si="14"/>
        <v>2024</v>
      </c>
      <c r="C281" t="str">
        <f t="shared" si="12"/>
        <v>2023-2024</v>
      </c>
      <c r="D281" t="s">
        <v>147</v>
      </c>
      <c r="E281" t="s">
        <v>62</v>
      </c>
      <c r="F281" t="str">
        <f t="shared" si="13"/>
        <v>Victoria</v>
      </c>
      <c r="G281" t="s">
        <v>45</v>
      </c>
      <c r="H281">
        <v>3134</v>
      </c>
      <c r="I281" t="s">
        <v>11</v>
      </c>
      <c r="J281" t="s">
        <v>63</v>
      </c>
      <c r="K281" t="s">
        <v>155</v>
      </c>
      <c r="L281" t="s">
        <v>20</v>
      </c>
      <c r="M281" s="5">
        <v>6</v>
      </c>
    </row>
    <row r="282" spans="1:13" x14ac:dyDescent="0.15">
      <c r="A282" s="2">
        <v>45345</v>
      </c>
      <c r="B282" s="3">
        <f t="shared" si="14"/>
        <v>2024</v>
      </c>
      <c r="C282" t="str">
        <f t="shared" si="12"/>
        <v>2023-2024</v>
      </c>
      <c r="D282" t="s">
        <v>147</v>
      </c>
      <c r="E282" t="s">
        <v>40</v>
      </c>
      <c r="F282" t="str">
        <f t="shared" si="13"/>
        <v>New South Wales</v>
      </c>
      <c r="G282" t="s">
        <v>10</v>
      </c>
      <c r="H282">
        <v>2116</v>
      </c>
      <c r="I282" t="s">
        <v>11</v>
      </c>
      <c r="J282" t="s">
        <v>27</v>
      </c>
      <c r="K282" t="s">
        <v>153</v>
      </c>
      <c r="L282" t="s">
        <v>16</v>
      </c>
      <c r="M282" s="5">
        <v>6</v>
      </c>
    </row>
    <row r="283" spans="1:13" x14ac:dyDescent="0.15">
      <c r="A283" s="2">
        <v>45565</v>
      </c>
      <c r="B283" s="3">
        <f t="shared" si="14"/>
        <v>2025</v>
      </c>
      <c r="C283" t="str">
        <f t="shared" si="12"/>
        <v>2024-2025</v>
      </c>
      <c r="D283" t="s">
        <v>147</v>
      </c>
      <c r="E283" t="s">
        <v>90</v>
      </c>
      <c r="F283" t="str">
        <f t="shared" si="13"/>
        <v>Victoria</v>
      </c>
      <c r="G283" t="s">
        <v>45</v>
      </c>
      <c r="H283">
        <v>3179</v>
      </c>
      <c r="I283" t="s">
        <v>11</v>
      </c>
      <c r="J283" t="s">
        <v>63</v>
      </c>
      <c r="K283" t="s">
        <v>154</v>
      </c>
      <c r="L283" t="s">
        <v>14</v>
      </c>
      <c r="M283" s="5">
        <v>6</v>
      </c>
    </row>
    <row r="284" spans="1:13" x14ac:dyDescent="0.15">
      <c r="A284" s="2">
        <v>45531</v>
      </c>
      <c r="B284" s="3">
        <f t="shared" si="14"/>
        <v>2025</v>
      </c>
      <c r="C284" t="str">
        <f t="shared" si="12"/>
        <v>2024-2025</v>
      </c>
      <c r="D284" t="s">
        <v>147</v>
      </c>
      <c r="E284" t="s">
        <v>61</v>
      </c>
      <c r="F284" t="str">
        <f t="shared" si="13"/>
        <v>New South Wales</v>
      </c>
      <c r="G284" t="s">
        <v>10</v>
      </c>
      <c r="H284">
        <v>2539</v>
      </c>
      <c r="I284" t="s">
        <v>11</v>
      </c>
      <c r="J284" t="s">
        <v>58</v>
      </c>
      <c r="K284" t="s">
        <v>154</v>
      </c>
      <c r="L284" t="s">
        <v>14</v>
      </c>
      <c r="M284" s="5">
        <v>6</v>
      </c>
    </row>
    <row r="285" spans="1:13" x14ac:dyDescent="0.15">
      <c r="A285" s="2">
        <v>45214</v>
      </c>
      <c r="B285" s="3">
        <f t="shared" si="14"/>
        <v>2024</v>
      </c>
      <c r="C285" t="str">
        <f t="shared" si="12"/>
        <v>2023-2024</v>
      </c>
      <c r="D285" t="s">
        <v>147</v>
      </c>
      <c r="E285" t="s">
        <v>88</v>
      </c>
      <c r="F285" t="str">
        <f t="shared" si="13"/>
        <v>South Australia</v>
      </c>
      <c r="G285" t="s">
        <v>32</v>
      </c>
      <c r="H285">
        <v>5011</v>
      </c>
      <c r="I285" t="s">
        <v>11</v>
      </c>
      <c r="J285" t="s">
        <v>33</v>
      </c>
      <c r="K285" t="s">
        <v>154</v>
      </c>
      <c r="L285" t="s">
        <v>14</v>
      </c>
      <c r="M285" s="5">
        <v>6</v>
      </c>
    </row>
    <row r="286" spans="1:13" x14ac:dyDescent="0.15">
      <c r="A286" s="2">
        <v>45423</v>
      </c>
      <c r="B286" s="3">
        <f t="shared" si="14"/>
        <v>2024</v>
      </c>
      <c r="C286" t="str">
        <f t="shared" si="12"/>
        <v>2023-2024</v>
      </c>
      <c r="D286" t="s">
        <v>147</v>
      </c>
      <c r="E286" t="s">
        <v>85</v>
      </c>
      <c r="F286" t="str">
        <f t="shared" si="13"/>
        <v>Queensland</v>
      </c>
      <c r="G286" t="s">
        <v>35</v>
      </c>
      <c r="H286">
        <v>4883</v>
      </c>
      <c r="I286" t="s">
        <v>11</v>
      </c>
      <c r="J286" t="s">
        <v>36</v>
      </c>
      <c r="K286" t="s">
        <v>154</v>
      </c>
      <c r="L286" t="s">
        <v>14</v>
      </c>
      <c r="M286" s="5">
        <v>6.5</v>
      </c>
    </row>
    <row r="287" spans="1:13" x14ac:dyDescent="0.15">
      <c r="A287" s="2">
        <v>45657</v>
      </c>
      <c r="B287" s="3">
        <f t="shared" si="14"/>
        <v>2025</v>
      </c>
      <c r="C287" t="str">
        <f t="shared" si="12"/>
        <v>2024-2025</v>
      </c>
      <c r="D287" t="s">
        <v>147</v>
      </c>
      <c r="E287" t="s">
        <v>110</v>
      </c>
      <c r="F287" t="str">
        <f t="shared" si="13"/>
        <v>Queensland</v>
      </c>
      <c r="G287" t="s">
        <v>35</v>
      </c>
      <c r="H287">
        <v>4680</v>
      </c>
      <c r="I287" t="s">
        <v>11</v>
      </c>
      <c r="J287" t="s">
        <v>51</v>
      </c>
      <c r="K287" t="s">
        <v>149</v>
      </c>
      <c r="L287" t="s">
        <v>15</v>
      </c>
      <c r="M287" s="5">
        <v>6.5</v>
      </c>
    </row>
    <row r="288" spans="1:13" x14ac:dyDescent="0.15">
      <c r="A288" s="2">
        <v>45333</v>
      </c>
      <c r="B288" s="3">
        <f t="shared" si="14"/>
        <v>2024</v>
      </c>
      <c r="C288" t="str">
        <f t="shared" si="12"/>
        <v>2023-2024</v>
      </c>
      <c r="D288" t="s">
        <v>147</v>
      </c>
      <c r="E288" t="s">
        <v>134</v>
      </c>
      <c r="F288" t="str">
        <f t="shared" si="13"/>
        <v>Queensland</v>
      </c>
      <c r="G288" t="s">
        <v>35</v>
      </c>
      <c r="H288">
        <v>4825</v>
      </c>
      <c r="I288" t="s">
        <v>11</v>
      </c>
      <c r="J288" t="s">
        <v>36</v>
      </c>
      <c r="K288" t="s">
        <v>150</v>
      </c>
      <c r="L288" t="s">
        <v>18</v>
      </c>
      <c r="M288" s="5">
        <v>6.5</v>
      </c>
    </row>
    <row r="289" spans="1:13" x14ac:dyDescent="0.15">
      <c r="A289" s="2">
        <v>45024</v>
      </c>
      <c r="B289" s="3">
        <f t="shared" si="14"/>
        <v>2023</v>
      </c>
      <c r="C289" t="str">
        <f t="shared" si="12"/>
        <v>2022-2023</v>
      </c>
      <c r="D289" t="s">
        <v>148</v>
      </c>
      <c r="E289" t="s">
        <v>79</v>
      </c>
      <c r="F289" t="str">
        <f t="shared" si="13"/>
        <v>Australian Capital Territory</v>
      </c>
      <c r="G289" t="s">
        <v>80</v>
      </c>
      <c r="H289">
        <v>2617</v>
      </c>
      <c r="I289" t="s">
        <v>11</v>
      </c>
      <c r="J289" t="s">
        <v>58</v>
      </c>
      <c r="K289" t="s">
        <v>153</v>
      </c>
      <c r="L289" t="s">
        <v>16</v>
      </c>
      <c r="M289" s="5">
        <v>6.56</v>
      </c>
    </row>
    <row r="290" spans="1:13" x14ac:dyDescent="0.15">
      <c r="A290" s="2">
        <v>45576</v>
      </c>
      <c r="B290" s="3">
        <f t="shared" si="14"/>
        <v>2025</v>
      </c>
      <c r="C290" t="str">
        <f t="shared" si="12"/>
        <v>2024-2025</v>
      </c>
      <c r="D290" t="s">
        <v>147</v>
      </c>
      <c r="E290" t="s">
        <v>44</v>
      </c>
      <c r="F290" t="str">
        <f t="shared" si="13"/>
        <v>Victoria</v>
      </c>
      <c r="G290" t="s">
        <v>45</v>
      </c>
      <c r="H290">
        <v>3066</v>
      </c>
      <c r="I290" t="s">
        <v>11</v>
      </c>
      <c r="J290" t="s">
        <v>46</v>
      </c>
      <c r="K290" t="s">
        <v>155</v>
      </c>
      <c r="L290" t="s">
        <v>20</v>
      </c>
      <c r="M290" s="5">
        <v>6.6</v>
      </c>
    </row>
    <row r="291" spans="1:13" x14ac:dyDescent="0.15">
      <c r="A291" s="2">
        <v>45471</v>
      </c>
      <c r="B291" s="3">
        <f t="shared" si="14"/>
        <v>2024</v>
      </c>
      <c r="C291" t="str">
        <f t="shared" si="12"/>
        <v>2023-2024</v>
      </c>
      <c r="D291" t="s">
        <v>147</v>
      </c>
      <c r="E291" t="s">
        <v>117</v>
      </c>
      <c r="F291" t="str">
        <f t="shared" si="13"/>
        <v>Queensland</v>
      </c>
      <c r="G291" t="s">
        <v>35</v>
      </c>
      <c r="H291">
        <v>4119</v>
      </c>
      <c r="I291" t="s">
        <v>11</v>
      </c>
      <c r="J291" t="s">
        <v>43</v>
      </c>
      <c r="K291" t="s">
        <v>154</v>
      </c>
      <c r="L291" t="s">
        <v>14</v>
      </c>
      <c r="M291" s="5">
        <v>6.6</v>
      </c>
    </row>
    <row r="292" spans="1:13" x14ac:dyDescent="0.15">
      <c r="A292" s="2">
        <v>45167</v>
      </c>
      <c r="B292" s="3">
        <f t="shared" si="14"/>
        <v>2024</v>
      </c>
      <c r="C292" t="str">
        <f t="shared" si="12"/>
        <v>2023-2024</v>
      </c>
      <c r="D292" t="s">
        <v>147</v>
      </c>
      <c r="E292" t="s">
        <v>113</v>
      </c>
      <c r="F292" t="str">
        <f t="shared" si="13"/>
        <v>Queensland</v>
      </c>
      <c r="G292" t="s">
        <v>35</v>
      </c>
      <c r="H292">
        <v>4215</v>
      </c>
      <c r="I292" t="s">
        <v>11</v>
      </c>
      <c r="J292" t="s">
        <v>104</v>
      </c>
      <c r="K292" t="s">
        <v>154</v>
      </c>
      <c r="L292" t="s">
        <v>14</v>
      </c>
      <c r="M292" s="5">
        <v>6.69</v>
      </c>
    </row>
    <row r="293" spans="1:13" x14ac:dyDescent="0.15">
      <c r="A293" s="2">
        <v>45567</v>
      </c>
      <c r="B293" s="3">
        <f t="shared" si="14"/>
        <v>2025</v>
      </c>
      <c r="C293" t="str">
        <f t="shared" si="12"/>
        <v>2024-2025</v>
      </c>
      <c r="D293" t="s">
        <v>148</v>
      </c>
      <c r="E293" t="s">
        <v>122</v>
      </c>
      <c r="F293" t="str">
        <f t="shared" si="13"/>
        <v>New South Wales</v>
      </c>
      <c r="G293" t="s">
        <v>10</v>
      </c>
      <c r="H293">
        <v>2650</v>
      </c>
      <c r="I293" t="s">
        <v>11</v>
      </c>
      <c r="J293" t="s">
        <v>25</v>
      </c>
      <c r="K293" t="s">
        <v>156</v>
      </c>
      <c r="L293" t="s">
        <v>17</v>
      </c>
      <c r="M293" s="5">
        <v>6.81</v>
      </c>
    </row>
    <row r="294" spans="1:13" x14ac:dyDescent="0.15">
      <c r="A294" s="2">
        <v>45649</v>
      </c>
      <c r="B294" s="3">
        <f t="shared" si="14"/>
        <v>2025</v>
      </c>
      <c r="C294" t="str">
        <f t="shared" si="12"/>
        <v>2024-2025</v>
      </c>
      <c r="D294" t="s">
        <v>147</v>
      </c>
      <c r="E294" t="s">
        <v>138</v>
      </c>
      <c r="F294" t="str">
        <f t="shared" si="13"/>
        <v>Queensland</v>
      </c>
      <c r="G294" t="s">
        <v>35</v>
      </c>
      <c r="H294">
        <v>4558</v>
      </c>
      <c r="I294" t="s">
        <v>11</v>
      </c>
      <c r="J294" t="s">
        <v>120</v>
      </c>
      <c r="K294" t="s">
        <v>153</v>
      </c>
      <c r="L294" t="s">
        <v>16</v>
      </c>
      <c r="M294" s="5">
        <v>6.82</v>
      </c>
    </row>
    <row r="295" spans="1:13" x14ac:dyDescent="0.15">
      <c r="A295" s="2">
        <v>45277</v>
      </c>
      <c r="B295" s="3">
        <f t="shared" si="14"/>
        <v>2024</v>
      </c>
      <c r="C295" t="str">
        <f t="shared" si="12"/>
        <v>2023-2024</v>
      </c>
      <c r="D295" t="s">
        <v>147</v>
      </c>
      <c r="E295" t="s">
        <v>78</v>
      </c>
      <c r="F295" t="str">
        <f t="shared" si="13"/>
        <v>New South Wales</v>
      </c>
      <c r="G295" t="s">
        <v>10</v>
      </c>
      <c r="H295">
        <v>2350</v>
      </c>
      <c r="I295" t="s">
        <v>11</v>
      </c>
      <c r="J295" t="s">
        <v>68</v>
      </c>
      <c r="K295" t="s">
        <v>155</v>
      </c>
      <c r="L295" t="s">
        <v>20</v>
      </c>
      <c r="M295" s="5">
        <v>6.96</v>
      </c>
    </row>
    <row r="296" spans="1:13" x14ac:dyDescent="0.15">
      <c r="A296" s="2">
        <v>45005</v>
      </c>
      <c r="B296" s="3">
        <f t="shared" si="14"/>
        <v>2023</v>
      </c>
      <c r="C296" t="str">
        <f t="shared" si="12"/>
        <v>2022-2023</v>
      </c>
      <c r="D296" t="s">
        <v>147</v>
      </c>
      <c r="E296" t="s">
        <v>96</v>
      </c>
      <c r="F296" t="str">
        <f t="shared" si="13"/>
        <v>Western Australia</v>
      </c>
      <c r="G296" t="s">
        <v>48</v>
      </c>
      <c r="H296">
        <v>6330</v>
      </c>
      <c r="I296" t="s">
        <v>11</v>
      </c>
      <c r="J296" t="s">
        <v>94</v>
      </c>
      <c r="K296" t="s">
        <v>155</v>
      </c>
      <c r="L296" t="s">
        <v>20</v>
      </c>
      <c r="M296" s="5">
        <v>6.98</v>
      </c>
    </row>
    <row r="297" spans="1:13" x14ac:dyDescent="0.15">
      <c r="A297" s="2">
        <v>45565</v>
      </c>
      <c r="B297" s="3">
        <f t="shared" si="14"/>
        <v>2025</v>
      </c>
      <c r="C297" t="str">
        <f t="shared" si="12"/>
        <v>2024-2025</v>
      </c>
      <c r="D297" t="s">
        <v>147</v>
      </c>
      <c r="E297" t="s">
        <v>124</v>
      </c>
      <c r="F297" t="str">
        <f t="shared" si="13"/>
        <v>New South Wales</v>
      </c>
      <c r="G297" t="s">
        <v>10</v>
      </c>
      <c r="H297">
        <v>2015</v>
      </c>
      <c r="I297" t="s">
        <v>11</v>
      </c>
      <c r="J297" t="s">
        <v>12</v>
      </c>
      <c r="K297" t="s">
        <v>19</v>
      </c>
      <c r="L297" t="s">
        <v>23</v>
      </c>
      <c r="M297" s="5">
        <v>6.99</v>
      </c>
    </row>
    <row r="298" spans="1:13" x14ac:dyDescent="0.15">
      <c r="A298" s="2">
        <v>45433</v>
      </c>
      <c r="B298" s="3">
        <f t="shared" si="14"/>
        <v>2024</v>
      </c>
      <c r="C298" t="str">
        <f t="shared" si="12"/>
        <v>2023-2024</v>
      </c>
      <c r="D298" t="s">
        <v>147</v>
      </c>
      <c r="E298" t="s">
        <v>108</v>
      </c>
      <c r="F298" t="str">
        <f t="shared" si="13"/>
        <v>Victoria</v>
      </c>
      <c r="G298" t="s">
        <v>45</v>
      </c>
      <c r="H298">
        <v>3018</v>
      </c>
      <c r="I298" t="s">
        <v>11</v>
      </c>
      <c r="J298" t="s">
        <v>46</v>
      </c>
      <c r="K298" t="s">
        <v>19</v>
      </c>
      <c r="L298" t="s">
        <v>23</v>
      </c>
      <c r="M298" s="5">
        <v>6.99</v>
      </c>
    </row>
    <row r="299" spans="1:13" x14ac:dyDescent="0.15">
      <c r="A299" s="2">
        <v>44938</v>
      </c>
      <c r="B299" s="3">
        <f t="shared" si="14"/>
        <v>2023</v>
      </c>
      <c r="C299" t="str">
        <f t="shared" si="12"/>
        <v>2022-2023</v>
      </c>
      <c r="D299" t="s">
        <v>147</v>
      </c>
      <c r="E299" t="s">
        <v>86</v>
      </c>
      <c r="F299" t="str">
        <f t="shared" si="13"/>
        <v>New South Wales</v>
      </c>
      <c r="G299" t="s">
        <v>10</v>
      </c>
      <c r="H299">
        <v>2064</v>
      </c>
      <c r="I299" t="s">
        <v>11</v>
      </c>
      <c r="J299" t="s">
        <v>12</v>
      </c>
      <c r="K299" t="s">
        <v>149</v>
      </c>
      <c r="L299" t="s">
        <v>15</v>
      </c>
      <c r="M299" s="5">
        <v>6.99</v>
      </c>
    </row>
    <row r="300" spans="1:13" x14ac:dyDescent="0.15">
      <c r="A300" s="2">
        <v>45321</v>
      </c>
      <c r="B300" s="3">
        <f t="shared" si="14"/>
        <v>2024</v>
      </c>
      <c r="C300" t="str">
        <f t="shared" si="12"/>
        <v>2023-2024</v>
      </c>
      <c r="D300" t="s">
        <v>147</v>
      </c>
      <c r="E300" t="s">
        <v>67</v>
      </c>
      <c r="F300" t="str">
        <f t="shared" si="13"/>
        <v>New South Wales</v>
      </c>
      <c r="G300" t="s">
        <v>10</v>
      </c>
      <c r="H300">
        <v>2478</v>
      </c>
      <c r="I300" t="s">
        <v>11</v>
      </c>
      <c r="J300" t="s">
        <v>68</v>
      </c>
      <c r="K300" t="s">
        <v>19</v>
      </c>
      <c r="L300" t="s">
        <v>23</v>
      </c>
      <c r="M300" s="5">
        <v>6.99</v>
      </c>
    </row>
    <row r="301" spans="1:13" x14ac:dyDescent="0.15">
      <c r="A301" s="2">
        <v>45630</v>
      </c>
      <c r="B301" s="3">
        <f t="shared" si="14"/>
        <v>2025</v>
      </c>
      <c r="C301" t="str">
        <f t="shared" si="12"/>
        <v>2024-2025</v>
      </c>
      <c r="D301" t="s">
        <v>148</v>
      </c>
      <c r="E301" t="s">
        <v>102</v>
      </c>
      <c r="F301" t="str">
        <f t="shared" si="13"/>
        <v>Queensland</v>
      </c>
      <c r="G301" t="s">
        <v>35</v>
      </c>
      <c r="H301">
        <v>4870</v>
      </c>
      <c r="I301" t="s">
        <v>11</v>
      </c>
      <c r="J301" t="s">
        <v>36</v>
      </c>
      <c r="K301" t="s">
        <v>150</v>
      </c>
      <c r="L301" t="s">
        <v>18</v>
      </c>
      <c r="M301" s="5">
        <v>6.99</v>
      </c>
    </row>
    <row r="302" spans="1:13" x14ac:dyDescent="0.15">
      <c r="A302" s="2">
        <v>45035</v>
      </c>
      <c r="B302" s="3">
        <f t="shared" si="14"/>
        <v>2023</v>
      </c>
      <c r="C302" t="str">
        <f t="shared" si="12"/>
        <v>2022-2023</v>
      </c>
      <c r="D302" t="s">
        <v>147</v>
      </c>
      <c r="E302" t="s">
        <v>57</v>
      </c>
      <c r="F302" t="str">
        <f t="shared" si="13"/>
        <v>New South Wales</v>
      </c>
      <c r="G302" t="s">
        <v>10</v>
      </c>
      <c r="H302">
        <v>2560</v>
      </c>
      <c r="I302" t="s">
        <v>11</v>
      </c>
      <c r="J302" t="s">
        <v>58</v>
      </c>
      <c r="K302" t="s">
        <v>149</v>
      </c>
      <c r="L302" t="s">
        <v>15</v>
      </c>
      <c r="M302" s="5">
        <v>6.99</v>
      </c>
    </row>
    <row r="303" spans="1:13" x14ac:dyDescent="0.15">
      <c r="A303" s="2">
        <v>45409</v>
      </c>
      <c r="B303" s="3">
        <f t="shared" si="14"/>
        <v>2024</v>
      </c>
      <c r="C303" t="str">
        <f t="shared" si="12"/>
        <v>2023-2024</v>
      </c>
      <c r="D303" t="s">
        <v>147</v>
      </c>
      <c r="E303" t="s">
        <v>41</v>
      </c>
      <c r="F303" t="str">
        <f t="shared" si="13"/>
        <v>New South Wales</v>
      </c>
      <c r="G303" t="s">
        <v>10</v>
      </c>
      <c r="H303">
        <v>2830</v>
      </c>
      <c r="I303" t="s">
        <v>11</v>
      </c>
      <c r="J303" t="s">
        <v>25</v>
      </c>
      <c r="K303" t="s">
        <v>19</v>
      </c>
      <c r="L303" t="s">
        <v>23</v>
      </c>
      <c r="M303" s="5">
        <v>6.99</v>
      </c>
    </row>
    <row r="304" spans="1:13" x14ac:dyDescent="0.15">
      <c r="A304" s="2">
        <v>45591</v>
      </c>
      <c r="B304" s="3">
        <f t="shared" si="14"/>
        <v>2025</v>
      </c>
      <c r="C304" t="str">
        <f t="shared" si="12"/>
        <v>2024-2025</v>
      </c>
      <c r="D304" t="s">
        <v>148</v>
      </c>
      <c r="E304" t="s">
        <v>109</v>
      </c>
      <c r="F304" t="str">
        <f t="shared" si="13"/>
        <v>New South Wales</v>
      </c>
      <c r="G304" t="s">
        <v>10</v>
      </c>
      <c r="H304">
        <v>2480</v>
      </c>
      <c r="I304" t="s">
        <v>11</v>
      </c>
      <c r="J304" t="s">
        <v>68</v>
      </c>
      <c r="K304" t="s">
        <v>156</v>
      </c>
      <c r="L304" t="s">
        <v>17</v>
      </c>
      <c r="M304" s="5">
        <v>6.99</v>
      </c>
    </row>
    <row r="305" spans="1:13" x14ac:dyDescent="0.15">
      <c r="A305" s="2">
        <v>45146</v>
      </c>
      <c r="B305" s="3">
        <f t="shared" si="14"/>
        <v>2024</v>
      </c>
      <c r="C305" t="str">
        <f t="shared" si="12"/>
        <v>2023-2024</v>
      </c>
      <c r="D305" t="s">
        <v>147</v>
      </c>
      <c r="E305" t="s">
        <v>138</v>
      </c>
      <c r="F305" t="str">
        <f t="shared" si="13"/>
        <v>Queensland</v>
      </c>
      <c r="G305" t="s">
        <v>35</v>
      </c>
      <c r="H305">
        <v>4558</v>
      </c>
      <c r="I305" t="s">
        <v>11</v>
      </c>
      <c r="J305" t="s">
        <v>120</v>
      </c>
      <c r="K305" t="s">
        <v>154</v>
      </c>
      <c r="L305" t="s">
        <v>14</v>
      </c>
      <c r="M305" s="5">
        <v>6.99</v>
      </c>
    </row>
    <row r="306" spans="1:13" x14ac:dyDescent="0.15">
      <c r="A306" s="2">
        <v>45283</v>
      </c>
      <c r="B306" s="3">
        <f t="shared" si="14"/>
        <v>2024</v>
      </c>
      <c r="C306" t="str">
        <f t="shared" si="12"/>
        <v>2023-2024</v>
      </c>
      <c r="D306" t="s">
        <v>148</v>
      </c>
      <c r="E306" t="s">
        <v>95</v>
      </c>
      <c r="F306" t="str">
        <f t="shared" si="13"/>
        <v>Victoria</v>
      </c>
      <c r="G306" t="s">
        <v>45</v>
      </c>
      <c r="H306">
        <v>3931</v>
      </c>
      <c r="I306" t="s">
        <v>11</v>
      </c>
      <c r="J306" t="s">
        <v>55</v>
      </c>
      <c r="K306" t="s">
        <v>154</v>
      </c>
      <c r="L306" t="s">
        <v>14</v>
      </c>
      <c r="M306" s="5">
        <v>6.99</v>
      </c>
    </row>
    <row r="307" spans="1:13" x14ac:dyDescent="0.15">
      <c r="A307" s="2">
        <v>45656</v>
      </c>
      <c r="B307" s="3">
        <f t="shared" si="14"/>
        <v>2025</v>
      </c>
      <c r="C307" t="str">
        <f t="shared" si="12"/>
        <v>2024-2025</v>
      </c>
      <c r="D307" t="s">
        <v>147</v>
      </c>
      <c r="E307" t="s">
        <v>42</v>
      </c>
      <c r="F307" t="str">
        <f t="shared" si="13"/>
        <v>Queensland</v>
      </c>
      <c r="G307" t="s">
        <v>35</v>
      </c>
      <c r="H307">
        <v>4053</v>
      </c>
      <c r="I307" t="s">
        <v>11</v>
      </c>
      <c r="J307" t="s">
        <v>43</v>
      </c>
      <c r="K307" t="s">
        <v>151</v>
      </c>
      <c r="L307" t="s">
        <v>21</v>
      </c>
      <c r="M307" s="5">
        <v>6.99</v>
      </c>
    </row>
    <row r="308" spans="1:13" x14ac:dyDescent="0.15">
      <c r="A308" s="2">
        <v>45373</v>
      </c>
      <c r="B308" s="3">
        <f t="shared" si="14"/>
        <v>2024</v>
      </c>
      <c r="C308" t="str">
        <f t="shared" si="12"/>
        <v>2023-2024</v>
      </c>
      <c r="D308" t="s">
        <v>147</v>
      </c>
      <c r="E308" t="s">
        <v>86</v>
      </c>
      <c r="F308" t="str">
        <f t="shared" si="13"/>
        <v>New South Wales</v>
      </c>
      <c r="G308" t="s">
        <v>10</v>
      </c>
      <c r="H308">
        <v>2064</v>
      </c>
      <c r="I308" t="s">
        <v>11</v>
      </c>
      <c r="J308" t="s">
        <v>12</v>
      </c>
      <c r="K308" t="s">
        <v>154</v>
      </c>
      <c r="L308" t="s">
        <v>14</v>
      </c>
      <c r="M308" s="5">
        <v>7</v>
      </c>
    </row>
    <row r="309" spans="1:13" x14ac:dyDescent="0.15">
      <c r="A309" s="2">
        <v>45044</v>
      </c>
      <c r="B309" s="3">
        <f t="shared" si="14"/>
        <v>2023</v>
      </c>
      <c r="C309" t="str">
        <f t="shared" si="12"/>
        <v>2022-2023</v>
      </c>
      <c r="D309" t="s">
        <v>147</v>
      </c>
      <c r="E309" t="s">
        <v>140</v>
      </c>
      <c r="F309" t="str">
        <f t="shared" si="13"/>
        <v>Tasmania</v>
      </c>
      <c r="G309" t="s">
        <v>70</v>
      </c>
      <c r="H309">
        <v>7320</v>
      </c>
      <c r="I309" t="s">
        <v>11</v>
      </c>
      <c r="J309" t="s">
        <v>71</v>
      </c>
      <c r="K309" t="s">
        <v>150</v>
      </c>
      <c r="L309" t="s">
        <v>18</v>
      </c>
      <c r="M309" s="5">
        <v>7</v>
      </c>
    </row>
    <row r="310" spans="1:13" x14ac:dyDescent="0.15">
      <c r="A310" s="2">
        <v>45161</v>
      </c>
      <c r="B310" s="3">
        <f t="shared" si="14"/>
        <v>2024</v>
      </c>
      <c r="C310" t="str">
        <f t="shared" si="12"/>
        <v>2023-2024</v>
      </c>
      <c r="D310" t="s">
        <v>147</v>
      </c>
      <c r="E310" t="s">
        <v>57</v>
      </c>
      <c r="F310" t="str">
        <f t="shared" si="13"/>
        <v>New South Wales</v>
      </c>
      <c r="G310" t="s">
        <v>10</v>
      </c>
      <c r="H310">
        <v>2560</v>
      </c>
      <c r="I310" t="s">
        <v>11</v>
      </c>
      <c r="J310" t="s">
        <v>58</v>
      </c>
      <c r="K310" t="s">
        <v>153</v>
      </c>
      <c r="L310" t="s">
        <v>16</v>
      </c>
      <c r="M310" s="5">
        <v>7</v>
      </c>
    </row>
    <row r="311" spans="1:13" x14ac:dyDescent="0.15">
      <c r="A311" s="2">
        <v>45492</v>
      </c>
      <c r="B311" s="3">
        <f t="shared" si="14"/>
        <v>2025</v>
      </c>
      <c r="C311" t="str">
        <f t="shared" si="12"/>
        <v>2024-2025</v>
      </c>
      <c r="D311" t="s">
        <v>147</v>
      </c>
      <c r="E311" t="s">
        <v>136</v>
      </c>
      <c r="F311" t="str">
        <f t="shared" si="13"/>
        <v>Victoria</v>
      </c>
      <c r="G311" t="s">
        <v>45</v>
      </c>
      <c r="H311">
        <v>3175</v>
      </c>
      <c r="I311" t="s">
        <v>11</v>
      </c>
      <c r="J311" t="s">
        <v>63</v>
      </c>
      <c r="K311" t="s">
        <v>154</v>
      </c>
      <c r="L311" t="s">
        <v>14</v>
      </c>
      <c r="M311" s="5">
        <v>7</v>
      </c>
    </row>
    <row r="312" spans="1:13" x14ac:dyDescent="0.15">
      <c r="A312" s="2">
        <v>45041</v>
      </c>
      <c r="B312" s="3">
        <f t="shared" si="14"/>
        <v>2023</v>
      </c>
      <c r="C312" t="str">
        <f t="shared" si="12"/>
        <v>2022-2023</v>
      </c>
      <c r="D312" t="s">
        <v>147</v>
      </c>
      <c r="E312" t="s">
        <v>106</v>
      </c>
      <c r="F312" t="str">
        <f t="shared" si="13"/>
        <v>Victoria</v>
      </c>
      <c r="G312" t="s">
        <v>45</v>
      </c>
      <c r="H312">
        <v>3915</v>
      </c>
      <c r="I312" t="s">
        <v>11</v>
      </c>
      <c r="J312" t="s">
        <v>55</v>
      </c>
      <c r="K312" t="s">
        <v>154</v>
      </c>
      <c r="L312" t="s">
        <v>14</v>
      </c>
      <c r="M312" s="5">
        <v>7</v>
      </c>
    </row>
    <row r="313" spans="1:13" x14ac:dyDescent="0.15">
      <c r="A313" s="2">
        <v>44982</v>
      </c>
      <c r="B313" s="3">
        <f t="shared" si="14"/>
        <v>2023</v>
      </c>
      <c r="C313" t="str">
        <f t="shared" si="12"/>
        <v>2022-2023</v>
      </c>
      <c r="D313" t="s">
        <v>147</v>
      </c>
      <c r="E313" t="s">
        <v>92</v>
      </c>
      <c r="F313" t="str">
        <f t="shared" si="13"/>
        <v>Queensland</v>
      </c>
      <c r="G313" t="s">
        <v>35</v>
      </c>
      <c r="H313">
        <v>4068</v>
      </c>
      <c r="I313" t="s">
        <v>11</v>
      </c>
      <c r="J313" t="s">
        <v>43</v>
      </c>
      <c r="K313" t="s">
        <v>150</v>
      </c>
      <c r="L313" t="s">
        <v>18</v>
      </c>
      <c r="M313" s="5">
        <v>7</v>
      </c>
    </row>
    <row r="314" spans="1:13" x14ac:dyDescent="0.15">
      <c r="A314" s="2">
        <v>45503</v>
      </c>
      <c r="B314" s="3">
        <f t="shared" si="14"/>
        <v>2025</v>
      </c>
      <c r="C314" t="str">
        <f t="shared" si="12"/>
        <v>2024-2025</v>
      </c>
      <c r="D314" t="s">
        <v>148</v>
      </c>
      <c r="E314" t="s">
        <v>97</v>
      </c>
      <c r="F314" t="str">
        <f t="shared" si="13"/>
        <v>Tasmania</v>
      </c>
      <c r="G314" t="s">
        <v>70</v>
      </c>
      <c r="H314">
        <v>7250</v>
      </c>
      <c r="I314" t="s">
        <v>11</v>
      </c>
      <c r="J314" t="s">
        <v>71</v>
      </c>
      <c r="K314" t="s">
        <v>149</v>
      </c>
      <c r="L314" t="s">
        <v>15</v>
      </c>
      <c r="M314" s="5">
        <v>7</v>
      </c>
    </row>
    <row r="315" spans="1:13" x14ac:dyDescent="0.15">
      <c r="A315" s="2">
        <v>45271</v>
      </c>
      <c r="B315" s="3">
        <f t="shared" si="14"/>
        <v>2024</v>
      </c>
      <c r="C315" t="str">
        <f t="shared" si="12"/>
        <v>2023-2024</v>
      </c>
      <c r="D315" t="s">
        <v>147</v>
      </c>
      <c r="E315" t="s">
        <v>87</v>
      </c>
      <c r="F315" t="str">
        <f t="shared" si="13"/>
        <v>New South Wales</v>
      </c>
      <c r="G315" t="s">
        <v>10</v>
      </c>
      <c r="H315">
        <v>2790</v>
      </c>
      <c r="I315" t="s">
        <v>11</v>
      </c>
      <c r="J315" t="s">
        <v>25</v>
      </c>
      <c r="K315" t="s">
        <v>150</v>
      </c>
      <c r="L315" t="s">
        <v>18</v>
      </c>
      <c r="M315" s="5">
        <v>7</v>
      </c>
    </row>
    <row r="316" spans="1:13" x14ac:dyDescent="0.15">
      <c r="A316" s="2">
        <v>45616</v>
      </c>
      <c r="B316" s="3">
        <f t="shared" si="14"/>
        <v>2025</v>
      </c>
      <c r="C316" t="str">
        <f t="shared" si="12"/>
        <v>2024-2025</v>
      </c>
      <c r="D316" t="s">
        <v>147</v>
      </c>
      <c r="E316" t="s">
        <v>95</v>
      </c>
      <c r="F316" t="str">
        <f t="shared" si="13"/>
        <v>Victoria</v>
      </c>
      <c r="G316" t="s">
        <v>45</v>
      </c>
      <c r="H316">
        <v>3931</v>
      </c>
      <c r="I316" t="s">
        <v>11</v>
      </c>
      <c r="J316" t="s">
        <v>55</v>
      </c>
      <c r="K316" t="s">
        <v>153</v>
      </c>
      <c r="L316" t="s">
        <v>16</v>
      </c>
      <c r="M316" s="5">
        <v>7</v>
      </c>
    </row>
    <row r="317" spans="1:13" x14ac:dyDescent="0.15">
      <c r="A317" s="2">
        <v>45117</v>
      </c>
      <c r="B317" s="3">
        <f t="shared" si="14"/>
        <v>2024</v>
      </c>
      <c r="C317" t="str">
        <f t="shared" si="12"/>
        <v>2023-2024</v>
      </c>
      <c r="D317" t="s">
        <v>147</v>
      </c>
      <c r="E317" t="s">
        <v>132</v>
      </c>
      <c r="F317" t="str">
        <f t="shared" si="13"/>
        <v>New South Wales</v>
      </c>
      <c r="G317" t="s">
        <v>10</v>
      </c>
      <c r="H317">
        <v>2800</v>
      </c>
      <c r="I317" t="s">
        <v>11</v>
      </c>
      <c r="J317" t="s">
        <v>25</v>
      </c>
      <c r="K317" t="s">
        <v>153</v>
      </c>
      <c r="L317" t="s">
        <v>16</v>
      </c>
      <c r="M317" s="5">
        <v>7</v>
      </c>
    </row>
    <row r="318" spans="1:13" x14ac:dyDescent="0.15">
      <c r="A318" s="2">
        <v>44998</v>
      </c>
      <c r="B318" s="3">
        <f t="shared" si="14"/>
        <v>2023</v>
      </c>
      <c r="C318" t="str">
        <f t="shared" si="12"/>
        <v>2022-2023</v>
      </c>
      <c r="D318" t="s">
        <v>147</v>
      </c>
      <c r="E318" t="s">
        <v>66</v>
      </c>
      <c r="F318" t="str">
        <f t="shared" si="13"/>
        <v>South Australia</v>
      </c>
      <c r="G318" t="s">
        <v>32</v>
      </c>
      <c r="H318">
        <v>5169</v>
      </c>
      <c r="I318" t="s">
        <v>11</v>
      </c>
      <c r="J318" t="s">
        <v>33</v>
      </c>
      <c r="K318" t="s">
        <v>153</v>
      </c>
      <c r="L318" t="s">
        <v>16</v>
      </c>
      <c r="M318" s="5">
        <v>7</v>
      </c>
    </row>
    <row r="319" spans="1:13" x14ac:dyDescent="0.15">
      <c r="A319" s="2">
        <v>45051</v>
      </c>
      <c r="B319" s="3">
        <f t="shared" si="14"/>
        <v>2023</v>
      </c>
      <c r="C319" t="str">
        <f t="shared" si="12"/>
        <v>2022-2023</v>
      </c>
      <c r="D319" t="s">
        <v>147</v>
      </c>
      <c r="E319" t="s">
        <v>82</v>
      </c>
      <c r="F319" t="str">
        <f t="shared" si="13"/>
        <v>Queensland</v>
      </c>
      <c r="G319" t="s">
        <v>35</v>
      </c>
      <c r="H319">
        <v>4012</v>
      </c>
      <c r="I319" t="s">
        <v>11</v>
      </c>
      <c r="J319" t="s">
        <v>43</v>
      </c>
      <c r="K319" t="s">
        <v>153</v>
      </c>
      <c r="L319" t="s">
        <v>16</v>
      </c>
      <c r="M319" s="5">
        <v>7</v>
      </c>
    </row>
    <row r="320" spans="1:13" x14ac:dyDescent="0.15">
      <c r="A320" s="2">
        <v>45559</v>
      </c>
      <c r="B320" s="3">
        <f t="shared" si="14"/>
        <v>2025</v>
      </c>
      <c r="C320" t="str">
        <f t="shared" si="12"/>
        <v>2024-2025</v>
      </c>
      <c r="D320" t="s">
        <v>147</v>
      </c>
      <c r="E320" t="s">
        <v>82</v>
      </c>
      <c r="F320" t="str">
        <f t="shared" si="13"/>
        <v>Queensland</v>
      </c>
      <c r="G320" t="s">
        <v>35</v>
      </c>
      <c r="H320">
        <v>4012</v>
      </c>
      <c r="I320" t="s">
        <v>11</v>
      </c>
      <c r="J320" t="s">
        <v>43</v>
      </c>
      <c r="K320" t="s">
        <v>154</v>
      </c>
      <c r="L320" t="s">
        <v>14</v>
      </c>
      <c r="M320" s="5">
        <v>7</v>
      </c>
    </row>
    <row r="321" spans="1:13" x14ac:dyDescent="0.15">
      <c r="A321" s="2">
        <v>45165</v>
      </c>
      <c r="B321" s="3">
        <f t="shared" si="14"/>
        <v>2024</v>
      </c>
      <c r="C321" t="str">
        <f t="shared" si="12"/>
        <v>2023-2024</v>
      </c>
      <c r="D321" t="s">
        <v>147</v>
      </c>
      <c r="E321" t="s">
        <v>117</v>
      </c>
      <c r="F321" t="str">
        <f t="shared" si="13"/>
        <v>Queensland</v>
      </c>
      <c r="G321" t="s">
        <v>35</v>
      </c>
      <c r="H321">
        <v>4119</v>
      </c>
      <c r="I321" t="s">
        <v>11</v>
      </c>
      <c r="J321" t="s">
        <v>43</v>
      </c>
      <c r="K321" t="s">
        <v>153</v>
      </c>
      <c r="L321" t="s">
        <v>16</v>
      </c>
      <c r="M321" s="5">
        <v>7</v>
      </c>
    </row>
    <row r="322" spans="1:13" x14ac:dyDescent="0.15">
      <c r="A322" s="2">
        <v>45064</v>
      </c>
      <c r="B322" s="3">
        <f t="shared" si="14"/>
        <v>2023</v>
      </c>
      <c r="C322" t="str">
        <f t="shared" ref="C322:C385" si="15">IF(MONTH(A322) &gt;= 7, YEAR(A322) &amp; "-" &amp; YEAR(A322) + 1, YEAR(A322) - 1 &amp; "-" &amp; YEAR(A322))</f>
        <v>2022-2023</v>
      </c>
      <c r="D322" t="s">
        <v>147</v>
      </c>
      <c r="E322" t="s">
        <v>99</v>
      </c>
      <c r="F322" t="str">
        <f t="shared" ref="F322:F385" si="16">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row>
    <row r="323" spans="1:13" x14ac:dyDescent="0.15">
      <c r="A323" s="2">
        <v>45418</v>
      </c>
      <c r="B323" s="3">
        <f t="shared" ref="B323:B386" si="17">IF(MONTH(A323)&gt;=7,YEAR(A323)+1,YEAR(A323))</f>
        <v>2024</v>
      </c>
      <c r="C323" t="str">
        <f t="shared" si="15"/>
        <v>2023-2024</v>
      </c>
      <c r="D323" t="s">
        <v>147</v>
      </c>
      <c r="E323" t="s">
        <v>79</v>
      </c>
      <c r="F323" t="str">
        <f t="shared" si="16"/>
        <v>Australian Capital Territory</v>
      </c>
      <c r="G323" t="s">
        <v>80</v>
      </c>
      <c r="H323">
        <v>2617</v>
      </c>
      <c r="I323" t="s">
        <v>11</v>
      </c>
      <c r="J323" t="s">
        <v>58</v>
      </c>
      <c r="K323" t="s">
        <v>149</v>
      </c>
      <c r="L323" t="s">
        <v>15</v>
      </c>
      <c r="M323" s="5">
        <v>7.22</v>
      </c>
    </row>
    <row r="324" spans="1:13" x14ac:dyDescent="0.15">
      <c r="A324" s="2">
        <v>45104</v>
      </c>
      <c r="B324" s="3">
        <f t="shared" si="17"/>
        <v>2023</v>
      </c>
      <c r="C324" t="str">
        <f t="shared" si="15"/>
        <v>2022-2023</v>
      </c>
      <c r="D324" t="s">
        <v>147</v>
      </c>
      <c r="E324" t="s">
        <v>106</v>
      </c>
      <c r="F324" t="str">
        <f t="shared" si="16"/>
        <v>Victoria</v>
      </c>
      <c r="G324" t="s">
        <v>45</v>
      </c>
      <c r="H324">
        <v>3915</v>
      </c>
      <c r="I324" t="s">
        <v>11</v>
      </c>
      <c r="J324" t="s">
        <v>55</v>
      </c>
      <c r="K324" t="s">
        <v>154</v>
      </c>
      <c r="L324" t="s">
        <v>14</v>
      </c>
      <c r="M324" s="5">
        <v>7.29</v>
      </c>
    </row>
    <row r="325" spans="1:13" x14ac:dyDescent="0.15">
      <c r="A325" s="2">
        <v>45463</v>
      </c>
      <c r="B325" s="3">
        <f t="shared" si="17"/>
        <v>2024</v>
      </c>
      <c r="C325" t="str">
        <f t="shared" si="15"/>
        <v>2023-2024</v>
      </c>
      <c r="D325" t="s">
        <v>147</v>
      </c>
      <c r="E325" t="s">
        <v>121</v>
      </c>
      <c r="F325" t="str">
        <f t="shared" si="16"/>
        <v>Queensland</v>
      </c>
      <c r="G325" t="s">
        <v>35</v>
      </c>
      <c r="H325">
        <v>4700</v>
      </c>
      <c r="I325" t="s">
        <v>11</v>
      </c>
      <c r="J325" t="s">
        <v>51</v>
      </c>
      <c r="K325" t="s">
        <v>149</v>
      </c>
      <c r="L325" t="s">
        <v>15</v>
      </c>
      <c r="M325" s="5">
        <v>7.41</v>
      </c>
    </row>
    <row r="326" spans="1:13" x14ac:dyDescent="0.15">
      <c r="A326" s="2">
        <v>45021</v>
      </c>
      <c r="B326" s="3">
        <f t="shared" si="17"/>
        <v>2023</v>
      </c>
      <c r="C326" t="str">
        <f t="shared" si="15"/>
        <v>2022-2023</v>
      </c>
      <c r="D326" t="s">
        <v>148</v>
      </c>
      <c r="E326" t="s">
        <v>54</v>
      </c>
      <c r="F326" t="str">
        <f t="shared" si="16"/>
        <v>Victoria</v>
      </c>
      <c r="G326" t="s">
        <v>45</v>
      </c>
      <c r="H326">
        <v>3977</v>
      </c>
      <c r="I326" t="s">
        <v>11</v>
      </c>
      <c r="J326" t="s">
        <v>55</v>
      </c>
      <c r="K326" t="s">
        <v>154</v>
      </c>
      <c r="L326" t="s">
        <v>14</v>
      </c>
      <c r="M326" s="5">
        <v>7.5</v>
      </c>
    </row>
    <row r="327" spans="1:13" x14ac:dyDescent="0.15">
      <c r="A327" s="2">
        <v>45025</v>
      </c>
      <c r="B327" s="3">
        <f t="shared" si="17"/>
        <v>2023</v>
      </c>
      <c r="C327" t="str">
        <f t="shared" si="15"/>
        <v>2022-2023</v>
      </c>
      <c r="D327" t="s">
        <v>147</v>
      </c>
      <c r="E327" t="s">
        <v>89</v>
      </c>
      <c r="F327" t="str">
        <f t="shared" si="16"/>
        <v>Queensland</v>
      </c>
      <c r="G327" t="s">
        <v>35</v>
      </c>
      <c r="H327">
        <v>4655</v>
      </c>
      <c r="I327" t="s">
        <v>11</v>
      </c>
      <c r="J327" t="s">
        <v>51</v>
      </c>
      <c r="K327" t="s">
        <v>154</v>
      </c>
      <c r="L327" t="s">
        <v>14</v>
      </c>
      <c r="M327" s="5">
        <v>7.5</v>
      </c>
    </row>
    <row r="328" spans="1:13" x14ac:dyDescent="0.15">
      <c r="A328" s="2">
        <v>45457</v>
      </c>
      <c r="B328" s="3">
        <f t="shared" si="17"/>
        <v>2024</v>
      </c>
      <c r="C328" t="str">
        <f t="shared" si="15"/>
        <v>2023-2024</v>
      </c>
      <c r="D328" t="s">
        <v>148</v>
      </c>
      <c r="E328" t="s">
        <v>113</v>
      </c>
      <c r="F328" t="str">
        <f t="shared" si="16"/>
        <v>Queensland</v>
      </c>
      <c r="G328" t="s">
        <v>35</v>
      </c>
      <c r="H328">
        <v>4215</v>
      </c>
      <c r="I328" t="s">
        <v>11</v>
      </c>
      <c r="J328" t="s">
        <v>104</v>
      </c>
      <c r="K328" t="s">
        <v>149</v>
      </c>
      <c r="L328" t="s">
        <v>15</v>
      </c>
      <c r="M328" s="5">
        <v>7.57</v>
      </c>
    </row>
    <row r="329" spans="1:13" x14ac:dyDescent="0.15">
      <c r="A329" s="2">
        <v>45582</v>
      </c>
      <c r="B329" s="3">
        <f t="shared" si="17"/>
        <v>2025</v>
      </c>
      <c r="C329" t="str">
        <f t="shared" si="15"/>
        <v>2024-2025</v>
      </c>
      <c r="D329" t="s">
        <v>148</v>
      </c>
      <c r="E329" t="s">
        <v>113</v>
      </c>
      <c r="F329" t="str">
        <f t="shared" si="16"/>
        <v>Queensland</v>
      </c>
      <c r="G329" t="s">
        <v>35</v>
      </c>
      <c r="H329">
        <v>4215</v>
      </c>
      <c r="I329" t="s">
        <v>11</v>
      </c>
      <c r="J329" t="s">
        <v>104</v>
      </c>
      <c r="K329" t="s">
        <v>149</v>
      </c>
      <c r="L329" t="s">
        <v>15</v>
      </c>
      <c r="M329" s="5">
        <v>7.76</v>
      </c>
    </row>
    <row r="330" spans="1:13" x14ac:dyDescent="0.15">
      <c r="A330" s="2">
        <v>45464</v>
      </c>
      <c r="B330" s="3">
        <f t="shared" si="17"/>
        <v>2024</v>
      </c>
      <c r="C330" t="str">
        <f t="shared" si="15"/>
        <v>2023-2024</v>
      </c>
      <c r="D330" t="s">
        <v>147</v>
      </c>
      <c r="E330" t="s">
        <v>59</v>
      </c>
      <c r="F330" t="str">
        <f t="shared" si="16"/>
        <v>Victoria</v>
      </c>
      <c r="G330" t="s">
        <v>45</v>
      </c>
      <c r="H330">
        <v>3280</v>
      </c>
      <c r="I330" t="s">
        <v>11</v>
      </c>
      <c r="J330" t="s">
        <v>60</v>
      </c>
      <c r="K330" t="s">
        <v>156</v>
      </c>
      <c r="L330" t="s">
        <v>17</v>
      </c>
      <c r="M330" s="5">
        <v>7.96</v>
      </c>
    </row>
    <row r="331" spans="1:13" x14ac:dyDescent="0.15">
      <c r="A331" s="2">
        <v>45546</v>
      </c>
      <c r="B331" s="3">
        <f t="shared" si="17"/>
        <v>2025</v>
      </c>
      <c r="C331" t="str">
        <f t="shared" si="15"/>
        <v>2024-2025</v>
      </c>
      <c r="D331" t="s">
        <v>147</v>
      </c>
      <c r="E331" t="s">
        <v>78</v>
      </c>
      <c r="F331" t="str">
        <f t="shared" si="16"/>
        <v>New South Wales</v>
      </c>
      <c r="G331" t="s">
        <v>10</v>
      </c>
      <c r="H331">
        <v>2350</v>
      </c>
      <c r="I331" t="s">
        <v>11</v>
      </c>
      <c r="J331" t="s">
        <v>68</v>
      </c>
      <c r="K331" t="s">
        <v>155</v>
      </c>
      <c r="L331" t="s">
        <v>20</v>
      </c>
      <c r="M331" s="5">
        <v>7.98</v>
      </c>
    </row>
    <row r="332" spans="1:13" x14ac:dyDescent="0.15">
      <c r="A332" s="2">
        <v>45254</v>
      </c>
      <c r="B332" s="3">
        <f t="shared" si="17"/>
        <v>2024</v>
      </c>
      <c r="C332" t="str">
        <f t="shared" si="15"/>
        <v>2023-2024</v>
      </c>
      <c r="D332" t="s">
        <v>147</v>
      </c>
      <c r="E332" t="s">
        <v>146</v>
      </c>
      <c r="F332" t="str">
        <f t="shared" si="16"/>
        <v>Victoria</v>
      </c>
      <c r="G332" t="s">
        <v>45</v>
      </c>
      <c r="H332">
        <v>3353</v>
      </c>
      <c r="I332" t="s">
        <v>11</v>
      </c>
      <c r="J332" t="s">
        <v>60</v>
      </c>
      <c r="K332" t="s">
        <v>156</v>
      </c>
      <c r="L332" t="s">
        <v>17</v>
      </c>
      <c r="M332" s="5">
        <v>7.98</v>
      </c>
    </row>
    <row r="333" spans="1:13" x14ac:dyDescent="0.15">
      <c r="A333" s="2">
        <v>45647</v>
      </c>
      <c r="B333" s="3">
        <f t="shared" si="17"/>
        <v>2025</v>
      </c>
      <c r="C333" t="str">
        <f t="shared" si="15"/>
        <v>2024-2025</v>
      </c>
      <c r="D333" t="s">
        <v>148</v>
      </c>
      <c r="E333" t="s">
        <v>115</v>
      </c>
      <c r="F333" t="str">
        <f t="shared" si="16"/>
        <v>Western Australia</v>
      </c>
      <c r="G333" t="s">
        <v>48</v>
      </c>
      <c r="H333">
        <v>6280</v>
      </c>
      <c r="I333" t="s">
        <v>11</v>
      </c>
      <c r="J333" t="s">
        <v>94</v>
      </c>
      <c r="K333" t="s">
        <v>156</v>
      </c>
      <c r="L333" t="s">
        <v>17</v>
      </c>
      <c r="M333" s="5">
        <v>7.98</v>
      </c>
    </row>
    <row r="334" spans="1:13" x14ac:dyDescent="0.15">
      <c r="A334" s="2">
        <v>45393</v>
      </c>
      <c r="B334" s="3">
        <f t="shared" si="17"/>
        <v>2024</v>
      </c>
      <c r="C334" t="str">
        <f t="shared" si="15"/>
        <v>2023-2024</v>
      </c>
      <c r="D334" t="s">
        <v>147</v>
      </c>
      <c r="E334" t="s">
        <v>99</v>
      </c>
      <c r="F334" t="str">
        <f t="shared" si="16"/>
        <v>Victoria</v>
      </c>
      <c r="G334" t="s">
        <v>45</v>
      </c>
      <c r="H334">
        <v>3148</v>
      </c>
      <c r="I334" t="s">
        <v>11</v>
      </c>
      <c r="J334" t="s">
        <v>63</v>
      </c>
      <c r="K334" t="s">
        <v>155</v>
      </c>
      <c r="L334" t="s">
        <v>20</v>
      </c>
      <c r="M334" s="5">
        <v>7.98</v>
      </c>
    </row>
    <row r="335" spans="1:13" x14ac:dyDescent="0.15">
      <c r="A335" s="2">
        <v>45548</v>
      </c>
      <c r="B335" s="3">
        <f t="shared" si="17"/>
        <v>2025</v>
      </c>
      <c r="C335" t="str">
        <f t="shared" si="15"/>
        <v>2024-2025</v>
      </c>
      <c r="D335" t="s">
        <v>147</v>
      </c>
      <c r="E335" t="s">
        <v>64</v>
      </c>
      <c r="F335" t="str">
        <f t="shared" si="16"/>
        <v>Victoria</v>
      </c>
      <c r="G335" t="s">
        <v>45</v>
      </c>
      <c r="H335">
        <v>3199</v>
      </c>
      <c r="I335" t="s">
        <v>11</v>
      </c>
      <c r="J335" t="s">
        <v>63</v>
      </c>
      <c r="K335" t="s">
        <v>156</v>
      </c>
      <c r="L335" t="s">
        <v>17</v>
      </c>
      <c r="M335" s="5">
        <v>7.98</v>
      </c>
    </row>
    <row r="336" spans="1:13" x14ac:dyDescent="0.15">
      <c r="A336" s="2">
        <v>45538</v>
      </c>
      <c r="B336" s="3">
        <f t="shared" si="17"/>
        <v>2025</v>
      </c>
      <c r="C336" t="str">
        <f t="shared" si="15"/>
        <v>2024-2025</v>
      </c>
      <c r="D336" t="s">
        <v>147</v>
      </c>
      <c r="E336" t="s">
        <v>129</v>
      </c>
      <c r="F336" t="str">
        <f t="shared" si="16"/>
        <v>Tasmania</v>
      </c>
      <c r="G336" t="s">
        <v>70</v>
      </c>
      <c r="H336">
        <v>7010</v>
      </c>
      <c r="I336" t="s">
        <v>11</v>
      </c>
      <c r="J336" t="s">
        <v>71</v>
      </c>
      <c r="K336" t="s">
        <v>155</v>
      </c>
      <c r="L336" t="s">
        <v>20</v>
      </c>
      <c r="M336" s="5">
        <v>7.98</v>
      </c>
    </row>
    <row r="337" spans="1:13" x14ac:dyDescent="0.15">
      <c r="A337" s="2">
        <v>45142</v>
      </c>
      <c r="B337" s="3">
        <f t="shared" si="17"/>
        <v>2024</v>
      </c>
      <c r="C337" t="str">
        <f t="shared" si="15"/>
        <v>2023-2024</v>
      </c>
      <c r="D337" t="s">
        <v>147</v>
      </c>
      <c r="E337" t="s">
        <v>128</v>
      </c>
      <c r="F337" t="str">
        <f t="shared" si="16"/>
        <v>Western Australia</v>
      </c>
      <c r="G337" t="s">
        <v>48</v>
      </c>
      <c r="H337">
        <v>6027</v>
      </c>
      <c r="I337" t="s">
        <v>11</v>
      </c>
      <c r="J337" t="s">
        <v>49</v>
      </c>
      <c r="K337" t="s">
        <v>155</v>
      </c>
      <c r="L337" t="s">
        <v>20</v>
      </c>
      <c r="M337" s="5">
        <v>7.98</v>
      </c>
    </row>
    <row r="338" spans="1:13" x14ac:dyDescent="0.15">
      <c r="A338" s="2">
        <v>45297</v>
      </c>
      <c r="B338" s="3">
        <f t="shared" si="17"/>
        <v>2024</v>
      </c>
      <c r="C338" t="str">
        <f t="shared" si="15"/>
        <v>2023-2024</v>
      </c>
      <c r="D338" t="s">
        <v>148</v>
      </c>
      <c r="E338" t="s">
        <v>65</v>
      </c>
      <c r="F338" t="str">
        <f t="shared" si="16"/>
        <v>New South Wales</v>
      </c>
      <c r="G338" t="s">
        <v>10</v>
      </c>
      <c r="H338">
        <v>2541</v>
      </c>
      <c r="I338" t="s">
        <v>11</v>
      </c>
      <c r="J338" t="s">
        <v>58</v>
      </c>
      <c r="K338" t="s">
        <v>150</v>
      </c>
      <c r="L338" t="s">
        <v>18</v>
      </c>
      <c r="M338" s="5">
        <v>7.98</v>
      </c>
    </row>
    <row r="339" spans="1:13" x14ac:dyDescent="0.15">
      <c r="A339" s="2">
        <v>45539</v>
      </c>
      <c r="B339" s="3">
        <f t="shared" si="17"/>
        <v>2025</v>
      </c>
      <c r="C339" t="str">
        <f t="shared" si="15"/>
        <v>2024-2025</v>
      </c>
      <c r="D339" t="s">
        <v>147</v>
      </c>
      <c r="E339" t="s">
        <v>101</v>
      </c>
      <c r="F339" t="str">
        <f t="shared" si="16"/>
        <v>Victoria</v>
      </c>
      <c r="G339" t="s">
        <v>45</v>
      </c>
      <c r="H339">
        <v>3131</v>
      </c>
      <c r="I339" t="s">
        <v>11</v>
      </c>
      <c r="J339" t="s">
        <v>63</v>
      </c>
      <c r="K339" t="s">
        <v>155</v>
      </c>
      <c r="L339" t="s">
        <v>20</v>
      </c>
      <c r="M339" s="5">
        <v>7.98</v>
      </c>
    </row>
    <row r="340" spans="1:13" x14ac:dyDescent="0.15">
      <c r="A340" s="2">
        <v>45112</v>
      </c>
      <c r="B340" s="3">
        <f t="shared" si="17"/>
        <v>2024</v>
      </c>
      <c r="C340" t="str">
        <f t="shared" si="15"/>
        <v>2023-2024</v>
      </c>
      <c r="D340" t="s">
        <v>148</v>
      </c>
      <c r="E340" t="s">
        <v>37</v>
      </c>
      <c r="F340" t="str">
        <f t="shared" si="16"/>
        <v>South Australia</v>
      </c>
      <c r="G340" t="s">
        <v>32</v>
      </c>
      <c r="H340">
        <v>5607</v>
      </c>
      <c r="I340" t="s">
        <v>11</v>
      </c>
      <c r="J340" t="s">
        <v>38</v>
      </c>
      <c r="K340" t="s">
        <v>155</v>
      </c>
      <c r="L340" t="s">
        <v>20</v>
      </c>
      <c r="M340" s="5">
        <v>7.98</v>
      </c>
    </row>
    <row r="341" spans="1:13" x14ac:dyDescent="0.15">
      <c r="A341" s="2">
        <v>45440</v>
      </c>
      <c r="B341" s="3">
        <f t="shared" si="17"/>
        <v>2024</v>
      </c>
      <c r="C341" t="str">
        <f t="shared" si="15"/>
        <v>2023-2024</v>
      </c>
      <c r="D341" t="s">
        <v>147</v>
      </c>
      <c r="E341" t="s">
        <v>111</v>
      </c>
      <c r="F341" t="str">
        <f t="shared" si="16"/>
        <v>New South Wales</v>
      </c>
      <c r="G341" t="s">
        <v>10</v>
      </c>
      <c r="H341">
        <v>2120</v>
      </c>
      <c r="I341" t="s">
        <v>11</v>
      </c>
      <c r="J341" t="s">
        <v>27</v>
      </c>
      <c r="K341" t="s">
        <v>155</v>
      </c>
      <c r="L341" t="s">
        <v>20</v>
      </c>
      <c r="M341" s="5">
        <v>7.98</v>
      </c>
    </row>
    <row r="342" spans="1:13" x14ac:dyDescent="0.15">
      <c r="A342" s="2">
        <v>45545</v>
      </c>
      <c r="B342" s="3">
        <f t="shared" si="17"/>
        <v>2025</v>
      </c>
      <c r="C342" t="str">
        <f t="shared" si="15"/>
        <v>2024-2025</v>
      </c>
      <c r="D342" t="s">
        <v>147</v>
      </c>
      <c r="E342" t="s">
        <v>61</v>
      </c>
      <c r="F342" t="str">
        <f t="shared" si="16"/>
        <v>New South Wales</v>
      </c>
      <c r="G342" t="s">
        <v>10</v>
      </c>
      <c r="H342">
        <v>2539</v>
      </c>
      <c r="I342" t="s">
        <v>11</v>
      </c>
      <c r="J342" t="s">
        <v>58</v>
      </c>
      <c r="K342" t="s">
        <v>155</v>
      </c>
      <c r="L342" t="s">
        <v>20</v>
      </c>
      <c r="M342" s="5">
        <v>7.98</v>
      </c>
    </row>
    <row r="343" spans="1:13" x14ac:dyDescent="0.15">
      <c r="A343" s="2">
        <v>44990</v>
      </c>
      <c r="B343" s="3">
        <f t="shared" si="17"/>
        <v>2023</v>
      </c>
      <c r="C343" t="str">
        <f t="shared" si="15"/>
        <v>2022-2023</v>
      </c>
      <c r="D343" t="s">
        <v>148</v>
      </c>
      <c r="E343" t="s">
        <v>117</v>
      </c>
      <c r="F343" t="str">
        <f t="shared" si="16"/>
        <v>Queensland</v>
      </c>
      <c r="G343" t="s">
        <v>35</v>
      </c>
      <c r="H343">
        <v>4119</v>
      </c>
      <c r="I343" t="s">
        <v>11</v>
      </c>
      <c r="J343" t="s">
        <v>43</v>
      </c>
      <c r="K343" t="s">
        <v>154</v>
      </c>
      <c r="L343" t="s">
        <v>14</v>
      </c>
      <c r="M343" s="5">
        <v>7.98</v>
      </c>
    </row>
    <row r="344" spans="1:13" x14ac:dyDescent="0.15">
      <c r="A344" s="2">
        <v>45459</v>
      </c>
      <c r="B344" s="3">
        <f t="shared" si="17"/>
        <v>2024</v>
      </c>
      <c r="C344" t="str">
        <f t="shared" si="15"/>
        <v>2023-2024</v>
      </c>
      <c r="D344" t="s">
        <v>147</v>
      </c>
      <c r="E344" t="s">
        <v>96</v>
      </c>
      <c r="F344" t="str">
        <f t="shared" si="16"/>
        <v>Western Australia</v>
      </c>
      <c r="G344" t="s">
        <v>48</v>
      </c>
      <c r="H344">
        <v>6330</v>
      </c>
      <c r="I344" t="s">
        <v>11</v>
      </c>
      <c r="J344" t="s">
        <v>94</v>
      </c>
      <c r="K344" t="s">
        <v>154</v>
      </c>
      <c r="L344" t="s">
        <v>14</v>
      </c>
      <c r="M344" s="5">
        <v>7.99</v>
      </c>
    </row>
    <row r="345" spans="1:13" x14ac:dyDescent="0.15">
      <c r="A345" s="2">
        <v>45316</v>
      </c>
      <c r="B345" s="3">
        <f t="shared" si="17"/>
        <v>2024</v>
      </c>
      <c r="C345" t="str">
        <f t="shared" si="15"/>
        <v>2023-2024</v>
      </c>
      <c r="D345" t="s">
        <v>147</v>
      </c>
      <c r="E345" t="s">
        <v>108</v>
      </c>
      <c r="F345" t="str">
        <f t="shared" si="16"/>
        <v>Victoria</v>
      </c>
      <c r="G345" t="s">
        <v>45</v>
      </c>
      <c r="H345">
        <v>3018</v>
      </c>
      <c r="I345" t="s">
        <v>11</v>
      </c>
      <c r="J345" t="s">
        <v>46</v>
      </c>
      <c r="K345" t="s">
        <v>154</v>
      </c>
      <c r="L345" t="s">
        <v>14</v>
      </c>
      <c r="M345" s="5">
        <v>7.99</v>
      </c>
    </row>
    <row r="346" spans="1:13" x14ac:dyDescent="0.15">
      <c r="A346" s="2">
        <v>44985</v>
      </c>
      <c r="B346" s="3">
        <f t="shared" si="17"/>
        <v>2023</v>
      </c>
      <c r="C346" t="str">
        <f t="shared" si="15"/>
        <v>2022-2023</v>
      </c>
      <c r="D346" t="s">
        <v>147</v>
      </c>
      <c r="E346" t="s">
        <v>135</v>
      </c>
      <c r="F346" t="str">
        <f t="shared" si="16"/>
        <v>Victoria</v>
      </c>
      <c r="G346" t="s">
        <v>45</v>
      </c>
      <c r="H346">
        <v>3550</v>
      </c>
      <c r="I346" t="s">
        <v>11</v>
      </c>
      <c r="J346" t="s">
        <v>60</v>
      </c>
      <c r="K346" t="s">
        <v>154</v>
      </c>
      <c r="L346" t="s">
        <v>14</v>
      </c>
      <c r="M346" s="5">
        <v>7.99</v>
      </c>
    </row>
    <row r="347" spans="1:13" x14ac:dyDescent="0.15">
      <c r="A347" s="2">
        <v>45025</v>
      </c>
      <c r="B347" s="3">
        <f t="shared" si="17"/>
        <v>2023</v>
      </c>
      <c r="C347" t="str">
        <f t="shared" si="15"/>
        <v>2022-2023</v>
      </c>
      <c r="D347" t="s">
        <v>147</v>
      </c>
      <c r="E347" t="s">
        <v>140</v>
      </c>
      <c r="F347" t="str">
        <f t="shared" si="16"/>
        <v>Tasmania</v>
      </c>
      <c r="G347" t="s">
        <v>70</v>
      </c>
      <c r="H347">
        <v>7320</v>
      </c>
      <c r="I347" t="s">
        <v>11</v>
      </c>
      <c r="J347" t="s">
        <v>71</v>
      </c>
      <c r="K347" t="s">
        <v>155</v>
      </c>
      <c r="L347" t="s">
        <v>20</v>
      </c>
      <c r="M347" s="5">
        <v>7.99</v>
      </c>
    </row>
    <row r="348" spans="1:13" x14ac:dyDescent="0.15">
      <c r="A348" s="2">
        <v>45106</v>
      </c>
      <c r="B348" s="3">
        <f t="shared" si="17"/>
        <v>2023</v>
      </c>
      <c r="C348" t="str">
        <f t="shared" si="15"/>
        <v>2022-2023</v>
      </c>
      <c r="D348" t="s">
        <v>147</v>
      </c>
      <c r="E348" t="s">
        <v>54</v>
      </c>
      <c r="F348" t="str">
        <f t="shared" si="16"/>
        <v>Victoria</v>
      </c>
      <c r="G348" t="s">
        <v>45</v>
      </c>
      <c r="H348">
        <v>3977</v>
      </c>
      <c r="I348" t="s">
        <v>11</v>
      </c>
      <c r="J348" t="s">
        <v>55</v>
      </c>
      <c r="K348" t="s">
        <v>19</v>
      </c>
      <c r="L348" t="s">
        <v>23</v>
      </c>
      <c r="M348" s="5">
        <v>7.99</v>
      </c>
    </row>
    <row r="349" spans="1:13" x14ac:dyDescent="0.15">
      <c r="A349" s="2">
        <v>45526</v>
      </c>
      <c r="B349" s="3">
        <f t="shared" si="17"/>
        <v>2025</v>
      </c>
      <c r="C349" t="str">
        <f t="shared" si="15"/>
        <v>2024-2025</v>
      </c>
      <c r="D349" t="s">
        <v>147</v>
      </c>
      <c r="E349" t="s">
        <v>136</v>
      </c>
      <c r="F349" t="str">
        <f t="shared" si="16"/>
        <v>Victoria</v>
      </c>
      <c r="G349" t="s">
        <v>45</v>
      </c>
      <c r="H349">
        <v>3175</v>
      </c>
      <c r="I349" t="s">
        <v>11</v>
      </c>
      <c r="J349" t="s">
        <v>63</v>
      </c>
      <c r="K349" t="s">
        <v>151</v>
      </c>
      <c r="L349" t="s">
        <v>21</v>
      </c>
      <c r="M349" s="5">
        <v>7.99</v>
      </c>
    </row>
    <row r="350" spans="1:13" x14ac:dyDescent="0.15">
      <c r="A350" s="2">
        <v>45335</v>
      </c>
      <c r="B350" s="3">
        <f t="shared" si="17"/>
        <v>2024</v>
      </c>
      <c r="C350" t="str">
        <f t="shared" si="15"/>
        <v>2023-2024</v>
      </c>
      <c r="D350" t="s">
        <v>147</v>
      </c>
      <c r="E350" t="s">
        <v>125</v>
      </c>
      <c r="F350" t="str">
        <f t="shared" si="16"/>
        <v>Victoria</v>
      </c>
      <c r="G350" t="s">
        <v>45</v>
      </c>
      <c r="H350">
        <v>3400</v>
      </c>
      <c r="I350" t="s">
        <v>11</v>
      </c>
      <c r="J350" t="s">
        <v>60</v>
      </c>
      <c r="K350" t="s">
        <v>150</v>
      </c>
      <c r="L350" t="s">
        <v>18</v>
      </c>
      <c r="M350" s="5">
        <v>7.99</v>
      </c>
    </row>
    <row r="351" spans="1:13" x14ac:dyDescent="0.15">
      <c r="A351" s="2">
        <v>45476</v>
      </c>
      <c r="B351" s="3">
        <f t="shared" si="17"/>
        <v>2025</v>
      </c>
      <c r="C351" t="str">
        <f t="shared" si="15"/>
        <v>2024-2025</v>
      </c>
      <c r="D351" t="s">
        <v>148</v>
      </c>
      <c r="E351" t="s">
        <v>109</v>
      </c>
      <c r="F351" t="str">
        <f t="shared" si="16"/>
        <v>New South Wales</v>
      </c>
      <c r="G351" t="s">
        <v>10</v>
      </c>
      <c r="H351">
        <v>2480</v>
      </c>
      <c r="I351" t="s">
        <v>11</v>
      </c>
      <c r="J351" t="s">
        <v>68</v>
      </c>
      <c r="K351" t="s">
        <v>154</v>
      </c>
      <c r="L351" t="s">
        <v>14</v>
      </c>
      <c r="M351" s="5">
        <v>7.99</v>
      </c>
    </row>
    <row r="352" spans="1:13" x14ac:dyDescent="0.15">
      <c r="A352" s="2">
        <v>45400</v>
      </c>
      <c r="B352" s="3">
        <f t="shared" si="17"/>
        <v>2024</v>
      </c>
      <c r="C352" t="str">
        <f t="shared" si="15"/>
        <v>2023-2024</v>
      </c>
      <c r="D352" t="s">
        <v>147</v>
      </c>
      <c r="E352" t="s">
        <v>105</v>
      </c>
      <c r="F352" t="str">
        <f t="shared" si="16"/>
        <v>Victoria</v>
      </c>
      <c r="G352" t="s">
        <v>45</v>
      </c>
      <c r="H352">
        <v>3500</v>
      </c>
      <c r="I352" t="s">
        <v>11</v>
      </c>
      <c r="J352" t="s">
        <v>60</v>
      </c>
      <c r="K352" t="s">
        <v>152</v>
      </c>
      <c r="L352" t="s">
        <v>13</v>
      </c>
      <c r="M352" s="5">
        <v>7.99</v>
      </c>
    </row>
    <row r="353" spans="1:13" x14ac:dyDescent="0.15">
      <c r="A353" s="2">
        <v>44996</v>
      </c>
      <c r="B353" s="3">
        <f t="shared" si="17"/>
        <v>2023</v>
      </c>
      <c r="C353" t="str">
        <f t="shared" si="15"/>
        <v>2022-2023</v>
      </c>
      <c r="D353" t="s">
        <v>147</v>
      </c>
      <c r="E353" t="s">
        <v>145</v>
      </c>
      <c r="F353" t="str">
        <f t="shared" si="16"/>
        <v>New South Wales</v>
      </c>
      <c r="G353" t="s">
        <v>10</v>
      </c>
      <c r="H353">
        <v>2101</v>
      </c>
      <c r="I353" t="s">
        <v>11</v>
      </c>
      <c r="J353" t="s">
        <v>27</v>
      </c>
      <c r="K353" t="s">
        <v>153</v>
      </c>
      <c r="L353" t="s">
        <v>16</v>
      </c>
      <c r="M353" s="5">
        <v>7.99</v>
      </c>
    </row>
    <row r="354" spans="1:13" x14ac:dyDescent="0.15">
      <c r="A354" s="2">
        <v>45215</v>
      </c>
      <c r="B354" s="3">
        <f t="shared" si="17"/>
        <v>2024</v>
      </c>
      <c r="C354" t="str">
        <f t="shared" si="15"/>
        <v>2023-2024</v>
      </c>
      <c r="D354" t="s">
        <v>148</v>
      </c>
      <c r="E354" t="s">
        <v>145</v>
      </c>
      <c r="F354" t="str">
        <f t="shared" si="16"/>
        <v>New South Wales</v>
      </c>
      <c r="G354" t="s">
        <v>10</v>
      </c>
      <c r="H354">
        <v>2101</v>
      </c>
      <c r="I354" t="s">
        <v>11</v>
      </c>
      <c r="J354" t="s">
        <v>27</v>
      </c>
      <c r="K354" t="s">
        <v>151</v>
      </c>
      <c r="L354" t="s">
        <v>21</v>
      </c>
      <c r="M354" s="5">
        <v>7.99</v>
      </c>
    </row>
    <row r="355" spans="1:13" x14ac:dyDescent="0.15">
      <c r="A355" s="2">
        <v>45594</v>
      </c>
      <c r="B355" s="3">
        <f t="shared" si="17"/>
        <v>2025</v>
      </c>
      <c r="C355" t="str">
        <f t="shared" si="15"/>
        <v>2024-2025</v>
      </c>
      <c r="D355" t="s">
        <v>147</v>
      </c>
      <c r="E355" t="s">
        <v>121</v>
      </c>
      <c r="F355" t="str">
        <f t="shared" si="16"/>
        <v>Queensland</v>
      </c>
      <c r="G355" t="s">
        <v>35</v>
      </c>
      <c r="H355">
        <v>4700</v>
      </c>
      <c r="I355" t="s">
        <v>11</v>
      </c>
      <c r="J355" t="s">
        <v>51</v>
      </c>
      <c r="K355" t="s">
        <v>156</v>
      </c>
      <c r="L355" t="s">
        <v>17</v>
      </c>
      <c r="M355" s="5">
        <v>7.99</v>
      </c>
    </row>
    <row r="356" spans="1:13" x14ac:dyDescent="0.15">
      <c r="A356" s="2">
        <v>44947</v>
      </c>
      <c r="B356" s="3">
        <f t="shared" si="17"/>
        <v>2023</v>
      </c>
      <c r="C356" t="str">
        <f t="shared" si="15"/>
        <v>2022-2023</v>
      </c>
      <c r="D356" t="s">
        <v>147</v>
      </c>
      <c r="E356" t="s">
        <v>66</v>
      </c>
      <c r="F356" t="str">
        <f t="shared" si="16"/>
        <v>South Australia</v>
      </c>
      <c r="G356" t="s">
        <v>32</v>
      </c>
      <c r="H356">
        <v>5169</v>
      </c>
      <c r="I356" t="s">
        <v>11</v>
      </c>
      <c r="J356" t="s">
        <v>33</v>
      </c>
      <c r="K356" t="s">
        <v>152</v>
      </c>
      <c r="L356" t="s">
        <v>13</v>
      </c>
      <c r="M356" s="5">
        <v>7.99</v>
      </c>
    </row>
    <row r="357" spans="1:13" x14ac:dyDescent="0.15">
      <c r="A357" s="2">
        <v>45236</v>
      </c>
      <c r="B357" s="3">
        <f t="shared" si="17"/>
        <v>2024</v>
      </c>
      <c r="C357" t="str">
        <f t="shared" si="15"/>
        <v>2023-2024</v>
      </c>
      <c r="D357" t="s">
        <v>148</v>
      </c>
      <c r="E357" t="s">
        <v>113</v>
      </c>
      <c r="F357" t="str">
        <f t="shared" si="16"/>
        <v>Queensland</v>
      </c>
      <c r="G357" t="s">
        <v>35</v>
      </c>
      <c r="H357">
        <v>4215</v>
      </c>
      <c r="I357" t="s">
        <v>11</v>
      </c>
      <c r="J357" t="s">
        <v>104</v>
      </c>
      <c r="K357" t="s">
        <v>153</v>
      </c>
      <c r="L357" t="s">
        <v>16</v>
      </c>
      <c r="M357" s="5">
        <v>7.99</v>
      </c>
    </row>
    <row r="358" spans="1:13" x14ac:dyDescent="0.15">
      <c r="A358" s="2">
        <v>45575</v>
      </c>
      <c r="B358" s="3">
        <f t="shared" si="17"/>
        <v>2025</v>
      </c>
      <c r="C358" t="str">
        <f t="shared" si="15"/>
        <v>2024-2025</v>
      </c>
      <c r="D358" t="s">
        <v>147</v>
      </c>
      <c r="E358" t="s">
        <v>61</v>
      </c>
      <c r="F358" t="str">
        <f t="shared" si="16"/>
        <v>New South Wales</v>
      </c>
      <c r="G358" t="s">
        <v>10</v>
      </c>
      <c r="H358">
        <v>2539</v>
      </c>
      <c r="I358" t="s">
        <v>11</v>
      </c>
      <c r="J358" t="s">
        <v>58</v>
      </c>
      <c r="K358" t="s">
        <v>153</v>
      </c>
      <c r="L358" t="s">
        <v>16</v>
      </c>
      <c r="M358" s="5">
        <v>7.99</v>
      </c>
    </row>
    <row r="359" spans="1:13" x14ac:dyDescent="0.15">
      <c r="A359" s="2">
        <v>45287</v>
      </c>
      <c r="B359" s="3">
        <f t="shared" si="17"/>
        <v>2024</v>
      </c>
      <c r="C359" t="str">
        <f t="shared" si="15"/>
        <v>2023-2024</v>
      </c>
      <c r="D359" t="s">
        <v>147</v>
      </c>
      <c r="E359" t="s">
        <v>119</v>
      </c>
      <c r="F359" t="str">
        <f t="shared" si="16"/>
        <v>Queensland</v>
      </c>
      <c r="G359" t="s">
        <v>35</v>
      </c>
      <c r="H359">
        <v>4570</v>
      </c>
      <c r="I359" t="s">
        <v>11</v>
      </c>
      <c r="J359" t="s">
        <v>120</v>
      </c>
      <c r="K359" t="s">
        <v>153</v>
      </c>
      <c r="L359" t="s">
        <v>16</v>
      </c>
      <c r="M359" s="5">
        <v>8</v>
      </c>
    </row>
    <row r="360" spans="1:13" x14ac:dyDescent="0.15">
      <c r="A360" s="2">
        <v>45595</v>
      </c>
      <c r="B360" s="3">
        <f t="shared" si="17"/>
        <v>2025</v>
      </c>
      <c r="C360" t="str">
        <f t="shared" si="15"/>
        <v>2024-2025</v>
      </c>
      <c r="D360" t="s">
        <v>147</v>
      </c>
      <c r="E360" t="s">
        <v>133</v>
      </c>
      <c r="F360" t="str">
        <f t="shared" si="16"/>
        <v>Queensland</v>
      </c>
      <c r="G360" t="s">
        <v>35</v>
      </c>
      <c r="H360">
        <v>4305</v>
      </c>
      <c r="I360" t="s">
        <v>11</v>
      </c>
      <c r="J360" t="s">
        <v>104</v>
      </c>
      <c r="K360" t="s">
        <v>153</v>
      </c>
      <c r="L360" t="s">
        <v>16</v>
      </c>
      <c r="M360" s="5">
        <v>8</v>
      </c>
    </row>
    <row r="361" spans="1:13" x14ac:dyDescent="0.15">
      <c r="A361" s="2">
        <v>45070</v>
      </c>
      <c r="B361" s="3">
        <f t="shared" si="17"/>
        <v>2023</v>
      </c>
      <c r="C361" t="str">
        <f t="shared" si="15"/>
        <v>2022-2023</v>
      </c>
      <c r="D361" t="s">
        <v>147</v>
      </c>
      <c r="E361" t="s">
        <v>87</v>
      </c>
      <c r="F361" t="str">
        <f t="shared" si="16"/>
        <v>New South Wales</v>
      </c>
      <c r="G361" t="s">
        <v>10</v>
      </c>
      <c r="H361">
        <v>2790</v>
      </c>
      <c r="I361" t="s">
        <v>11</v>
      </c>
      <c r="J361" t="s">
        <v>25</v>
      </c>
      <c r="K361" t="s">
        <v>154</v>
      </c>
      <c r="L361" t="s">
        <v>14</v>
      </c>
      <c r="M361" s="5">
        <v>8</v>
      </c>
    </row>
    <row r="362" spans="1:13" x14ac:dyDescent="0.15">
      <c r="A362" s="2">
        <v>44970</v>
      </c>
      <c r="B362" s="3">
        <f t="shared" si="17"/>
        <v>2023</v>
      </c>
      <c r="C362" t="str">
        <f t="shared" si="15"/>
        <v>2022-2023</v>
      </c>
      <c r="D362" t="s">
        <v>147</v>
      </c>
      <c r="E362" t="s">
        <v>123</v>
      </c>
      <c r="F362" t="str">
        <f t="shared" si="16"/>
        <v>Western Australia</v>
      </c>
      <c r="G362" t="s">
        <v>48</v>
      </c>
      <c r="H362">
        <v>6109</v>
      </c>
      <c r="I362" t="s">
        <v>11</v>
      </c>
      <c r="J362" t="s">
        <v>94</v>
      </c>
      <c r="K362" t="s">
        <v>154</v>
      </c>
      <c r="L362" t="s">
        <v>14</v>
      </c>
      <c r="M362" s="5">
        <v>8</v>
      </c>
    </row>
    <row r="363" spans="1:13" x14ac:dyDescent="0.15">
      <c r="A363" s="2">
        <v>45592</v>
      </c>
      <c r="B363" s="3">
        <f t="shared" si="17"/>
        <v>2025</v>
      </c>
      <c r="C363" t="str">
        <f t="shared" si="15"/>
        <v>2024-2025</v>
      </c>
      <c r="D363" t="s">
        <v>148</v>
      </c>
      <c r="E363" t="s">
        <v>47</v>
      </c>
      <c r="F363" t="str">
        <f t="shared" si="16"/>
        <v>Western Australia</v>
      </c>
      <c r="G363" t="s">
        <v>48</v>
      </c>
      <c r="H363">
        <v>6030</v>
      </c>
      <c r="I363" t="s">
        <v>11</v>
      </c>
      <c r="J363" t="s">
        <v>49</v>
      </c>
      <c r="K363" t="s">
        <v>149</v>
      </c>
      <c r="L363" t="s">
        <v>15</v>
      </c>
      <c r="M363" s="5">
        <v>8</v>
      </c>
    </row>
    <row r="364" spans="1:13" x14ac:dyDescent="0.15">
      <c r="A364" s="2">
        <v>45493</v>
      </c>
      <c r="B364" s="3">
        <f t="shared" si="17"/>
        <v>2025</v>
      </c>
      <c r="C364" t="str">
        <f t="shared" si="15"/>
        <v>2024-2025</v>
      </c>
      <c r="D364" t="s">
        <v>148</v>
      </c>
      <c r="E364" t="s">
        <v>137</v>
      </c>
      <c r="F364" t="str">
        <f t="shared" si="16"/>
        <v>New South Wales</v>
      </c>
      <c r="G364" t="s">
        <v>10</v>
      </c>
      <c r="H364">
        <v>2031</v>
      </c>
      <c r="I364" t="s">
        <v>11</v>
      </c>
      <c r="J364" t="s">
        <v>12</v>
      </c>
      <c r="K364" t="s">
        <v>150</v>
      </c>
      <c r="L364" t="s">
        <v>18</v>
      </c>
      <c r="M364" s="5">
        <v>8</v>
      </c>
    </row>
    <row r="365" spans="1:13" x14ac:dyDescent="0.15">
      <c r="A365" s="2">
        <v>45636</v>
      </c>
      <c r="B365" s="3">
        <f t="shared" si="17"/>
        <v>2025</v>
      </c>
      <c r="C365" t="str">
        <f t="shared" si="15"/>
        <v>2024-2025</v>
      </c>
      <c r="D365" t="s">
        <v>148</v>
      </c>
      <c r="E365" t="s">
        <v>117</v>
      </c>
      <c r="F365" t="str">
        <f t="shared" si="16"/>
        <v>Queensland</v>
      </c>
      <c r="G365" t="s">
        <v>35</v>
      </c>
      <c r="H365">
        <v>4119</v>
      </c>
      <c r="I365" t="s">
        <v>11</v>
      </c>
      <c r="J365" t="s">
        <v>43</v>
      </c>
      <c r="K365" t="s">
        <v>19</v>
      </c>
      <c r="L365" t="s">
        <v>23</v>
      </c>
      <c r="M365" s="5">
        <v>8</v>
      </c>
    </row>
    <row r="366" spans="1:13" x14ac:dyDescent="0.15">
      <c r="A366" s="2">
        <v>44989</v>
      </c>
      <c r="B366" s="3">
        <f t="shared" si="17"/>
        <v>2023</v>
      </c>
      <c r="C366" t="str">
        <f t="shared" si="15"/>
        <v>2022-2023</v>
      </c>
      <c r="D366" t="s">
        <v>147</v>
      </c>
      <c r="E366" t="s">
        <v>99</v>
      </c>
      <c r="F366" t="str">
        <f t="shared" si="16"/>
        <v>Victoria</v>
      </c>
      <c r="G366" t="s">
        <v>45</v>
      </c>
      <c r="H366">
        <v>3148</v>
      </c>
      <c r="I366" t="s">
        <v>11</v>
      </c>
      <c r="J366" t="s">
        <v>63</v>
      </c>
      <c r="K366" t="s">
        <v>154</v>
      </c>
      <c r="L366" t="s">
        <v>14</v>
      </c>
      <c r="M366" s="5">
        <v>8.1</v>
      </c>
    </row>
    <row r="367" spans="1:13" x14ac:dyDescent="0.15">
      <c r="A367" s="2">
        <v>45138</v>
      </c>
      <c r="B367" s="3">
        <f t="shared" si="17"/>
        <v>2024</v>
      </c>
      <c r="C367" t="str">
        <f t="shared" si="15"/>
        <v>2023-2024</v>
      </c>
      <c r="D367" t="s">
        <v>147</v>
      </c>
      <c r="E367" t="s">
        <v>114</v>
      </c>
      <c r="F367" t="str">
        <f t="shared" si="16"/>
        <v>Victoria</v>
      </c>
      <c r="G367" t="s">
        <v>45</v>
      </c>
      <c r="H367">
        <v>3551</v>
      </c>
      <c r="I367" t="s">
        <v>11</v>
      </c>
      <c r="J367" t="s">
        <v>60</v>
      </c>
      <c r="K367" t="s">
        <v>155</v>
      </c>
      <c r="L367" t="s">
        <v>20</v>
      </c>
      <c r="M367" s="5">
        <v>8.23</v>
      </c>
    </row>
    <row r="368" spans="1:13" x14ac:dyDescent="0.15">
      <c r="A368" s="2">
        <v>45461</v>
      </c>
      <c r="B368" s="3">
        <f t="shared" si="17"/>
        <v>2024</v>
      </c>
      <c r="C368" t="str">
        <f t="shared" si="15"/>
        <v>2023-2024</v>
      </c>
      <c r="D368" t="s">
        <v>147</v>
      </c>
      <c r="E368" t="s">
        <v>40</v>
      </c>
      <c r="F368" t="str">
        <f t="shared" si="16"/>
        <v>New South Wales</v>
      </c>
      <c r="G368" t="s">
        <v>10</v>
      </c>
      <c r="H368">
        <v>2116</v>
      </c>
      <c r="I368" t="s">
        <v>11</v>
      </c>
      <c r="J368" t="s">
        <v>27</v>
      </c>
      <c r="K368" t="s">
        <v>151</v>
      </c>
      <c r="L368" t="s">
        <v>21</v>
      </c>
      <c r="M368" s="5">
        <v>8.26</v>
      </c>
    </row>
    <row r="369" spans="1:13" x14ac:dyDescent="0.15">
      <c r="A369" s="2">
        <v>45380</v>
      </c>
      <c r="B369" s="3">
        <f t="shared" si="17"/>
        <v>2024</v>
      </c>
      <c r="C369" t="str">
        <f t="shared" si="15"/>
        <v>2023-2024</v>
      </c>
      <c r="D369" t="s">
        <v>147</v>
      </c>
      <c r="E369" t="s">
        <v>40</v>
      </c>
      <c r="F369" t="str">
        <f t="shared" si="16"/>
        <v>New South Wales</v>
      </c>
      <c r="G369" t="s">
        <v>10</v>
      </c>
      <c r="H369">
        <v>2116</v>
      </c>
      <c r="I369" t="s">
        <v>11</v>
      </c>
      <c r="J369" t="s">
        <v>27</v>
      </c>
      <c r="K369" t="s">
        <v>157</v>
      </c>
      <c r="L369" t="s">
        <v>22</v>
      </c>
      <c r="M369" s="5">
        <v>8.2799999999999994</v>
      </c>
    </row>
    <row r="370" spans="1:13" x14ac:dyDescent="0.15">
      <c r="A370" s="2">
        <v>45047</v>
      </c>
      <c r="B370" s="3">
        <f t="shared" si="17"/>
        <v>2023</v>
      </c>
      <c r="C370" t="str">
        <f t="shared" si="15"/>
        <v>2022-2023</v>
      </c>
      <c r="D370" t="s">
        <v>147</v>
      </c>
      <c r="E370" t="s">
        <v>40</v>
      </c>
      <c r="F370" t="str">
        <f t="shared" si="16"/>
        <v>New South Wales</v>
      </c>
      <c r="G370" t="s">
        <v>10</v>
      </c>
      <c r="H370">
        <v>2116</v>
      </c>
      <c r="I370" t="s">
        <v>11</v>
      </c>
      <c r="J370" t="s">
        <v>27</v>
      </c>
      <c r="K370" t="s">
        <v>150</v>
      </c>
      <c r="L370" t="s">
        <v>18</v>
      </c>
      <c r="M370" s="5">
        <v>8.4400000000000013</v>
      </c>
    </row>
    <row r="371" spans="1:13" x14ac:dyDescent="0.15">
      <c r="A371" s="2">
        <v>45036</v>
      </c>
      <c r="B371" s="3">
        <f t="shared" si="17"/>
        <v>2023</v>
      </c>
      <c r="C371" t="str">
        <f t="shared" si="15"/>
        <v>2022-2023</v>
      </c>
      <c r="D371" t="s">
        <v>147</v>
      </c>
      <c r="E371" t="s">
        <v>76</v>
      </c>
      <c r="F371" t="str">
        <f t="shared" si="16"/>
        <v>Western Australia</v>
      </c>
      <c r="G371" t="s">
        <v>48</v>
      </c>
      <c r="H371">
        <v>6450</v>
      </c>
      <c r="I371" t="s">
        <v>11</v>
      </c>
      <c r="J371" t="s">
        <v>77</v>
      </c>
      <c r="K371" t="s">
        <v>154</v>
      </c>
      <c r="L371" t="s">
        <v>14</v>
      </c>
      <c r="M371" s="5">
        <v>8.5</v>
      </c>
    </row>
    <row r="372" spans="1:13" x14ac:dyDescent="0.15">
      <c r="A372" s="2">
        <v>45208</v>
      </c>
      <c r="B372" s="3">
        <f t="shared" si="17"/>
        <v>2024</v>
      </c>
      <c r="C372" t="str">
        <f t="shared" si="15"/>
        <v>2023-2024</v>
      </c>
      <c r="D372" t="s">
        <v>147</v>
      </c>
      <c r="E372" t="s">
        <v>123</v>
      </c>
      <c r="F372" t="str">
        <f t="shared" si="16"/>
        <v>Western Australia</v>
      </c>
      <c r="G372" t="s">
        <v>48</v>
      </c>
      <c r="H372">
        <v>6109</v>
      </c>
      <c r="I372" t="s">
        <v>11</v>
      </c>
      <c r="J372" t="s">
        <v>94</v>
      </c>
      <c r="K372" t="s">
        <v>154</v>
      </c>
      <c r="L372" t="s">
        <v>14</v>
      </c>
      <c r="M372" s="5">
        <v>8.5</v>
      </c>
    </row>
    <row r="373" spans="1:13" x14ac:dyDescent="0.15">
      <c r="A373" s="2">
        <v>45346</v>
      </c>
      <c r="B373" s="3">
        <f t="shared" si="17"/>
        <v>2024</v>
      </c>
      <c r="C373" t="str">
        <f t="shared" si="15"/>
        <v>2023-2024</v>
      </c>
      <c r="D373" t="s">
        <v>147</v>
      </c>
      <c r="E373" t="s">
        <v>137</v>
      </c>
      <c r="F373" t="str">
        <f t="shared" si="16"/>
        <v>New South Wales</v>
      </c>
      <c r="G373" t="s">
        <v>10</v>
      </c>
      <c r="H373">
        <v>2031</v>
      </c>
      <c r="I373" t="s">
        <v>11</v>
      </c>
      <c r="J373" t="s">
        <v>12</v>
      </c>
      <c r="K373" t="s">
        <v>154</v>
      </c>
      <c r="L373" t="s">
        <v>14</v>
      </c>
      <c r="M373" s="5">
        <v>8.5</v>
      </c>
    </row>
    <row r="374" spans="1:13" x14ac:dyDescent="0.15">
      <c r="A374" s="2">
        <v>45539</v>
      </c>
      <c r="B374" s="3">
        <f t="shared" si="17"/>
        <v>2025</v>
      </c>
      <c r="C374" t="str">
        <f t="shared" si="15"/>
        <v>2024-2025</v>
      </c>
      <c r="D374" t="s">
        <v>148</v>
      </c>
      <c r="E374" t="s">
        <v>126</v>
      </c>
      <c r="F374" t="str">
        <f t="shared" si="16"/>
        <v>Queensland</v>
      </c>
      <c r="G374" t="s">
        <v>35</v>
      </c>
      <c r="H374">
        <v>4551</v>
      </c>
      <c r="I374" t="s">
        <v>11</v>
      </c>
      <c r="J374" t="s">
        <v>120</v>
      </c>
      <c r="K374" t="s">
        <v>19</v>
      </c>
      <c r="L374" t="s">
        <v>23</v>
      </c>
      <c r="M374" s="5">
        <v>8.629999999999999</v>
      </c>
    </row>
    <row r="375" spans="1:13" x14ac:dyDescent="0.15">
      <c r="A375" s="2">
        <v>45170</v>
      </c>
      <c r="B375" s="3">
        <f t="shared" si="17"/>
        <v>2024</v>
      </c>
      <c r="C375" t="str">
        <f t="shared" si="15"/>
        <v>2023-2024</v>
      </c>
      <c r="D375" t="s">
        <v>147</v>
      </c>
      <c r="E375" t="s">
        <v>78</v>
      </c>
      <c r="F375" t="str">
        <f t="shared" si="16"/>
        <v>New South Wales</v>
      </c>
      <c r="G375" t="s">
        <v>10</v>
      </c>
      <c r="H375">
        <v>2350</v>
      </c>
      <c r="I375" t="s">
        <v>11</v>
      </c>
      <c r="J375" t="s">
        <v>68</v>
      </c>
      <c r="K375" t="s">
        <v>154</v>
      </c>
      <c r="L375" t="s">
        <v>14</v>
      </c>
      <c r="M375" s="5">
        <v>8.84</v>
      </c>
    </row>
    <row r="376" spans="1:13" x14ac:dyDescent="0.15">
      <c r="A376" s="2">
        <v>45507</v>
      </c>
      <c r="B376" s="3">
        <f t="shared" si="17"/>
        <v>2025</v>
      </c>
      <c r="C376" t="str">
        <f t="shared" si="15"/>
        <v>2024-2025</v>
      </c>
      <c r="D376" t="s">
        <v>148</v>
      </c>
      <c r="E376" t="s">
        <v>24</v>
      </c>
      <c r="F376" t="str">
        <f t="shared" si="16"/>
        <v>New South Wales</v>
      </c>
      <c r="G376" t="s">
        <v>10</v>
      </c>
      <c r="H376">
        <v>2795</v>
      </c>
      <c r="I376" t="s">
        <v>11</v>
      </c>
      <c r="J376" t="s">
        <v>25</v>
      </c>
      <c r="K376" t="s">
        <v>149</v>
      </c>
      <c r="L376" t="s">
        <v>15</v>
      </c>
      <c r="M376" s="5">
        <v>8.9400000000000013</v>
      </c>
    </row>
    <row r="377" spans="1:13" x14ac:dyDescent="0.15">
      <c r="A377" s="2">
        <v>45303</v>
      </c>
      <c r="B377" s="3">
        <f t="shared" si="17"/>
        <v>2024</v>
      </c>
      <c r="C377" t="str">
        <f t="shared" si="15"/>
        <v>2023-2024</v>
      </c>
      <c r="D377" t="s">
        <v>147</v>
      </c>
      <c r="E377" t="s">
        <v>111</v>
      </c>
      <c r="F377" t="str">
        <f t="shared" si="16"/>
        <v>New South Wales</v>
      </c>
      <c r="G377" t="s">
        <v>10</v>
      </c>
      <c r="H377">
        <v>2120</v>
      </c>
      <c r="I377" t="s">
        <v>11</v>
      </c>
      <c r="J377" t="s">
        <v>27</v>
      </c>
      <c r="K377" t="s">
        <v>149</v>
      </c>
      <c r="L377" t="s">
        <v>15</v>
      </c>
      <c r="M377" s="5">
        <v>8.9400000000000013</v>
      </c>
    </row>
    <row r="378" spans="1:13" x14ac:dyDescent="0.15">
      <c r="A378" s="2">
        <v>45077</v>
      </c>
      <c r="B378" s="3">
        <f t="shared" si="17"/>
        <v>2023</v>
      </c>
      <c r="C378" t="str">
        <f t="shared" si="15"/>
        <v>2022-2023</v>
      </c>
      <c r="D378" t="s">
        <v>147</v>
      </c>
      <c r="E378" t="s">
        <v>44</v>
      </c>
      <c r="F378" t="str">
        <f t="shared" si="16"/>
        <v>Victoria</v>
      </c>
      <c r="G378" t="s">
        <v>45</v>
      </c>
      <c r="H378">
        <v>3066</v>
      </c>
      <c r="I378" t="s">
        <v>11</v>
      </c>
      <c r="J378" t="s">
        <v>46</v>
      </c>
      <c r="K378" t="s">
        <v>154</v>
      </c>
      <c r="L378" t="s">
        <v>14</v>
      </c>
      <c r="M378" s="5">
        <v>8.9700000000000006</v>
      </c>
    </row>
    <row r="379" spans="1:13" x14ac:dyDescent="0.15">
      <c r="A379" s="2">
        <v>45154</v>
      </c>
      <c r="B379" s="3">
        <f t="shared" si="17"/>
        <v>2024</v>
      </c>
      <c r="C379" t="str">
        <f t="shared" si="15"/>
        <v>2023-2024</v>
      </c>
      <c r="D379" t="s">
        <v>147</v>
      </c>
      <c r="E379" t="s">
        <v>28</v>
      </c>
      <c r="F379" t="str">
        <f t="shared" si="16"/>
        <v>Northern Territory</v>
      </c>
      <c r="G379" t="s">
        <v>29</v>
      </c>
      <c r="H379">
        <v>800</v>
      </c>
      <c r="I379" t="s">
        <v>11</v>
      </c>
      <c r="J379" t="s">
        <v>30</v>
      </c>
      <c r="K379" t="s">
        <v>19</v>
      </c>
      <c r="L379" t="s">
        <v>23</v>
      </c>
      <c r="M379" s="5">
        <v>8.98</v>
      </c>
    </row>
    <row r="380" spans="1:13" x14ac:dyDescent="0.15">
      <c r="A380" s="2">
        <v>45316</v>
      </c>
      <c r="B380" s="3">
        <f t="shared" si="17"/>
        <v>2024</v>
      </c>
      <c r="C380" t="str">
        <f t="shared" si="15"/>
        <v>2023-2024</v>
      </c>
      <c r="D380" t="s">
        <v>148</v>
      </c>
      <c r="E380" t="s">
        <v>115</v>
      </c>
      <c r="F380" t="str">
        <f t="shared" si="16"/>
        <v>Western Australia</v>
      </c>
      <c r="G380" t="s">
        <v>48</v>
      </c>
      <c r="H380">
        <v>6280</v>
      </c>
      <c r="I380" t="s">
        <v>11</v>
      </c>
      <c r="J380" t="s">
        <v>94</v>
      </c>
      <c r="K380" t="s">
        <v>153</v>
      </c>
      <c r="L380" t="s">
        <v>16</v>
      </c>
      <c r="M380" s="5">
        <v>8.99</v>
      </c>
    </row>
    <row r="381" spans="1:13" x14ac:dyDescent="0.15">
      <c r="A381" s="2">
        <v>45398</v>
      </c>
      <c r="B381" s="3">
        <f t="shared" si="17"/>
        <v>2024</v>
      </c>
      <c r="C381" t="str">
        <f t="shared" si="15"/>
        <v>2023-2024</v>
      </c>
      <c r="D381" t="s">
        <v>147</v>
      </c>
      <c r="E381" t="s">
        <v>57</v>
      </c>
      <c r="F381" t="str">
        <f t="shared" si="16"/>
        <v>New South Wales</v>
      </c>
      <c r="G381" t="s">
        <v>10</v>
      </c>
      <c r="H381">
        <v>2560</v>
      </c>
      <c r="I381" t="s">
        <v>11</v>
      </c>
      <c r="J381" t="s">
        <v>58</v>
      </c>
      <c r="K381" t="s">
        <v>19</v>
      </c>
      <c r="L381" t="s">
        <v>23</v>
      </c>
      <c r="M381" s="5">
        <v>8.99</v>
      </c>
    </row>
    <row r="382" spans="1:13" x14ac:dyDescent="0.15">
      <c r="A382" s="2">
        <v>45395</v>
      </c>
      <c r="B382" s="3">
        <f t="shared" si="17"/>
        <v>2024</v>
      </c>
      <c r="C382" t="str">
        <f t="shared" si="15"/>
        <v>2023-2024</v>
      </c>
      <c r="D382" t="s">
        <v>147</v>
      </c>
      <c r="E382" t="s">
        <v>65</v>
      </c>
      <c r="F382" t="str">
        <f t="shared" si="16"/>
        <v>New South Wales</v>
      </c>
      <c r="G382" t="s">
        <v>10</v>
      </c>
      <c r="H382">
        <v>2541</v>
      </c>
      <c r="I382" t="s">
        <v>11</v>
      </c>
      <c r="J382" t="s">
        <v>58</v>
      </c>
      <c r="K382" t="s">
        <v>151</v>
      </c>
      <c r="L382" t="s">
        <v>21</v>
      </c>
      <c r="M382" s="5">
        <v>8.99</v>
      </c>
    </row>
    <row r="383" spans="1:13" x14ac:dyDescent="0.15">
      <c r="A383" s="2">
        <v>45042</v>
      </c>
      <c r="B383" s="3">
        <f t="shared" si="17"/>
        <v>2023</v>
      </c>
      <c r="C383" t="str">
        <f t="shared" si="15"/>
        <v>2022-2023</v>
      </c>
      <c r="D383" t="s">
        <v>147</v>
      </c>
      <c r="E383" t="s">
        <v>56</v>
      </c>
      <c r="F383" t="str">
        <f t="shared" si="16"/>
        <v>Northern Territory</v>
      </c>
      <c r="G383" t="s">
        <v>29</v>
      </c>
      <c r="H383">
        <v>870</v>
      </c>
      <c r="I383" t="s">
        <v>11</v>
      </c>
      <c r="J383" t="s">
        <v>30</v>
      </c>
      <c r="K383" t="s">
        <v>154</v>
      </c>
      <c r="L383" t="s">
        <v>14</v>
      </c>
      <c r="M383" s="5">
        <v>9</v>
      </c>
    </row>
    <row r="384" spans="1:13" x14ac:dyDescent="0.15">
      <c r="A384" s="2">
        <v>45000</v>
      </c>
      <c r="B384" s="3">
        <f t="shared" si="17"/>
        <v>2023</v>
      </c>
      <c r="C384" t="str">
        <f t="shared" si="15"/>
        <v>2022-2023</v>
      </c>
      <c r="D384" t="s">
        <v>147</v>
      </c>
      <c r="E384" t="s">
        <v>100</v>
      </c>
      <c r="F384" t="str">
        <f t="shared" si="16"/>
        <v>Western Australia</v>
      </c>
      <c r="G384" t="s">
        <v>48</v>
      </c>
      <c r="H384">
        <v>6021</v>
      </c>
      <c r="I384" t="s">
        <v>11</v>
      </c>
      <c r="J384" t="s">
        <v>49</v>
      </c>
      <c r="K384" t="s">
        <v>154</v>
      </c>
      <c r="L384" t="s">
        <v>14</v>
      </c>
      <c r="M384" s="5">
        <v>9</v>
      </c>
    </row>
    <row r="385" spans="1:13" x14ac:dyDescent="0.15">
      <c r="A385" s="2">
        <v>45130</v>
      </c>
      <c r="B385" s="3">
        <f t="shared" si="17"/>
        <v>2024</v>
      </c>
      <c r="C385" t="str">
        <f t="shared" si="15"/>
        <v>2023-2024</v>
      </c>
      <c r="D385" t="s">
        <v>147</v>
      </c>
      <c r="E385" t="s">
        <v>116</v>
      </c>
      <c r="F385" t="str">
        <f t="shared" si="16"/>
        <v>Western Australia</v>
      </c>
      <c r="G385" t="s">
        <v>48</v>
      </c>
      <c r="H385">
        <v>6725</v>
      </c>
      <c r="I385" t="s">
        <v>11</v>
      </c>
      <c r="J385" t="s">
        <v>77</v>
      </c>
      <c r="K385" t="s">
        <v>154</v>
      </c>
      <c r="L385" t="s">
        <v>14</v>
      </c>
      <c r="M385" s="5">
        <v>9</v>
      </c>
    </row>
    <row r="386" spans="1:13" x14ac:dyDescent="0.15">
      <c r="A386" s="2">
        <v>45181</v>
      </c>
      <c r="B386" s="3">
        <f t="shared" si="17"/>
        <v>2024</v>
      </c>
      <c r="C386" t="str">
        <f t="shared" ref="C386:C449" si="18">IF(MONTH(A386) &gt;= 7, YEAR(A386) &amp; "-" &amp; YEAR(A386) + 1, YEAR(A386) - 1 &amp; "-" &amp; YEAR(A386))</f>
        <v>2023-2024</v>
      </c>
      <c r="D386" t="s">
        <v>147</v>
      </c>
      <c r="E386" t="s">
        <v>72</v>
      </c>
      <c r="F386" t="str">
        <f t="shared" ref="F386:F449" si="19">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row>
    <row r="387" spans="1:13" x14ac:dyDescent="0.15">
      <c r="A387" s="2">
        <v>45575</v>
      </c>
      <c r="B387" s="3">
        <f t="shared" ref="B387:B450" si="20">IF(MONTH(A387)&gt;=7,YEAR(A387)+1,YEAR(A387))</f>
        <v>2025</v>
      </c>
      <c r="C387" t="str">
        <f t="shared" si="18"/>
        <v>2024-2025</v>
      </c>
      <c r="D387" t="s">
        <v>147</v>
      </c>
      <c r="E387" t="s">
        <v>93</v>
      </c>
      <c r="F387" t="str">
        <f t="shared" si="19"/>
        <v>Western Australia</v>
      </c>
      <c r="G387" t="s">
        <v>48</v>
      </c>
      <c r="H387">
        <v>6112</v>
      </c>
      <c r="I387" t="s">
        <v>11</v>
      </c>
      <c r="J387" t="s">
        <v>94</v>
      </c>
      <c r="K387" t="s">
        <v>149</v>
      </c>
      <c r="L387" t="s">
        <v>15</v>
      </c>
      <c r="M387" s="5">
        <v>9</v>
      </c>
    </row>
    <row r="388" spans="1:13" x14ac:dyDescent="0.15">
      <c r="A388" s="2">
        <v>45143</v>
      </c>
      <c r="B388" s="3">
        <f t="shared" si="20"/>
        <v>2024</v>
      </c>
      <c r="C388" t="str">
        <f t="shared" si="18"/>
        <v>2023-2024</v>
      </c>
      <c r="D388" t="s">
        <v>147</v>
      </c>
      <c r="E388" t="s">
        <v>95</v>
      </c>
      <c r="F388" t="str">
        <f t="shared" si="19"/>
        <v>Victoria</v>
      </c>
      <c r="G388" t="s">
        <v>45</v>
      </c>
      <c r="H388">
        <v>3931</v>
      </c>
      <c r="I388" t="s">
        <v>11</v>
      </c>
      <c r="J388" t="s">
        <v>55</v>
      </c>
      <c r="K388" t="s">
        <v>154</v>
      </c>
      <c r="L388" t="s">
        <v>14</v>
      </c>
      <c r="M388" s="5">
        <v>9</v>
      </c>
    </row>
    <row r="389" spans="1:13" x14ac:dyDescent="0.15">
      <c r="A389" s="2">
        <v>45113</v>
      </c>
      <c r="B389" s="3">
        <f t="shared" si="20"/>
        <v>2024</v>
      </c>
      <c r="C389" t="str">
        <f t="shared" si="18"/>
        <v>2023-2024</v>
      </c>
      <c r="D389" t="s">
        <v>147</v>
      </c>
      <c r="E389" t="s">
        <v>69</v>
      </c>
      <c r="F389" t="str">
        <f t="shared" si="19"/>
        <v>Tasmania</v>
      </c>
      <c r="G389" t="s">
        <v>70</v>
      </c>
      <c r="H389">
        <v>7018</v>
      </c>
      <c r="I389" t="s">
        <v>11</v>
      </c>
      <c r="J389" t="s">
        <v>71</v>
      </c>
      <c r="K389" t="s">
        <v>154</v>
      </c>
      <c r="L389" t="s">
        <v>14</v>
      </c>
      <c r="M389" s="5">
        <v>9</v>
      </c>
    </row>
    <row r="390" spans="1:13" x14ac:dyDescent="0.15">
      <c r="A390" s="2">
        <v>45452</v>
      </c>
      <c r="B390" s="3">
        <f t="shared" si="20"/>
        <v>2024</v>
      </c>
      <c r="C390" t="str">
        <f t="shared" si="18"/>
        <v>2023-2024</v>
      </c>
      <c r="D390" t="s">
        <v>147</v>
      </c>
      <c r="E390" t="s">
        <v>108</v>
      </c>
      <c r="F390" t="str">
        <f t="shared" si="19"/>
        <v>Victoria</v>
      </c>
      <c r="G390" t="s">
        <v>45</v>
      </c>
      <c r="H390">
        <v>3018</v>
      </c>
      <c r="I390" t="s">
        <v>11</v>
      </c>
      <c r="J390" t="s">
        <v>46</v>
      </c>
      <c r="K390" t="s">
        <v>153</v>
      </c>
      <c r="L390" t="s">
        <v>16</v>
      </c>
      <c r="M390" s="5">
        <v>9.02</v>
      </c>
    </row>
    <row r="391" spans="1:13" x14ac:dyDescent="0.15">
      <c r="A391" s="2">
        <v>45238</v>
      </c>
      <c r="B391" s="3">
        <f t="shared" si="20"/>
        <v>2024</v>
      </c>
      <c r="C391" t="str">
        <f t="shared" si="18"/>
        <v>2023-2024</v>
      </c>
      <c r="D391" t="s">
        <v>147</v>
      </c>
      <c r="E391" t="s">
        <v>114</v>
      </c>
      <c r="F391" t="str">
        <f t="shared" si="19"/>
        <v>Victoria</v>
      </c>
      <c r="G391" t="s">
        <v>45</v>
      </c>
      <c r="H391">
        <v>3551</v>
      </c>
      <c r="I391" t="s">
        <v>11</v>
      </c>
      <c r="J391" t="s">
        <v>60</v>
      </c>
      <c r="K391" t="s">
        <v>154</v>
      </c>
      <c r="L391" t="s">
        <v>14</v>
      </c>
      <c r="M391" s="5">
        <v>9.11</v>
      </c>
    </row>
    <row r="392" spans="1:13" x14ac:dyDescent="0.15">
      <c r="A392" s="2">
        <v>45531</v>
      </c>
      <c r="B392" s="3">
        <f t="shared" si="20"/>
        <v>2025</v>
      </c>
      <c r="C392" t="str">
        <f t="shared" si="18"/>
        <v>2024-2025</v>
      </c>
      <c r="D392" t="s">
        <v>147</v>
      </c>
      <c r="E392" t="s">
        <v>122</v>
      </c>
      <c r="F392" t="str">
        <f t="shared" si="19"/>
        <v>New South Wales</v>
      </c>
      <c r="G392" t="s">
        <v>10</v>
      </c>
      <c r="H392">
        <v>2650</v>
      </c>
      <c r="I392" t="s">
        <v>11</v>
      </c>
      <c r="J392" t="s">
        <v>25</v>
      </c>
      <c r="K392" t="s">
        <v>152</v>
      </c>
      <c r="L392" t="s">
        <v>13</v>
      </c>
      <c r="M392" s="5">
        <v>9.2899999999999991</v>
      </c>
    </row>
    <row r="393" spans="1:13" x14ac:dyDescent="0.15">
      <c r="A393" s="2">
        <v>45589</v>
      </c>
      <c r="B393" s="3">
        <f t="shared" si="20"/>
        <v>2025</v>
      </c>
      <c r="C393" t="str">
        <f t="shared" si="18"/>
        <v>2024-2025</v>
      </c>
      <c r="D393" t="s">
        <v>147</v>
      </c>
      <c r="E393" t="s">
        <v>108</v>
      </c>
      <c r="F393" t="str">
        <f t="shared" si="19"/>
        <v>Victoria</v>
      </c>
      <c r="G393" t="s">
        <v>45</v>
      </c>
      <c r="H393">
        <v>3018</v>
      </c>
      <c r="I393" t="s">
        <v>11</v>
      </c>
      <c r="J393" t="s">
        <v>46</v>
      </c>
      <c r="K393" t="s">
        <v>149</v>
      </c>
      <c r="L393" t="s">
        <v>15</v>
      </c>
      <c r="M393" s="5">
        <v>9.36</v>
      </c>
    </row>
    <row r="394" spans="1:13" x14ac:dyDescent="0.15">
      <c r="A394" s="2">
        <v>45429</v>
      </c>
      <c r="B394" s="3">
        <f t="shared" si="20"/>
        <v>2024</v>
      </c>
      <c r="C394" t="str">
        <f t="shared" si="18"/>
        <v>2023-2024</v>
      </c>
      <c r="D394" t="s">
        <v>147</v>
      </c>
      <c r="E394" t="s">
        <v>89</v>
      </c>
      <c r="F394" t="str">
        <f t="shared" si="19"/>
        <v>Queensland</v>
      </c>
      <c r="G394" t="s">
        <v>35</v>
      </c>
      <c r="H394">
        <v>4655</v>
      </c>
      <c r="I394" t="s">
        <v>11</v>
      </c>
      <c r="J394" t="s">
        <v>51</v>
      </c>
      <c r="K394" t="s">
        <v>149</v>
      </c>
      <c r="L394" t="s">
        <v>15</v>
      </c>
      <c r="M394" s="5">
        <v>9.5</v>
      </c>
    </row>
    <row r="395" spans="1:13" x14ac:dyDescent="0.15">
      <c r="A395" s="2">
        <v>45471</v>
      </c>
      <c r="B395" s="3">
        <f t="shared" si="20"/>
        <v>2024</v>
      </c>
      <c r="C395" t="str">
        <f t="shared" si="18"/>
        <v>2023-2024</v>
      </c>
      <c r="D395" t="s">
        <v>147</v>
      </c>
      <c r="E395" t="s">
        <v>92</v>
      </c>
      <c r="F395" t="str">
        <f t="shared" si="19"/>
        <v>Queensland</v>
      </c>
      <c r="G395" t="s">
        <v>35</v>
      </c>
      <c r="H395">
        <v>4068</v>
      </c>
      <c r="I395" t="s">
        <v>11</v>
      </c>
      <c r="J395" t="s">
        <v>43</v>
      </c>
      <c r="K395" t="s">
        <v>153</v>
      </c>
      <c r="L395" t="s">
        <v>16</v>
      </c>
      <c r="M395" s="5">
        <v>9.5</v>
      </c>
    </row>
    <row r="396" spans="1:13" x14ac:dyDescent="0.15">
      <c r="A396" s="2">
        <v>45509</v>
      </c>
      <c r="B396" s="3">
        <f t="shared" si="20"/>
        <v>2025</v>
      </c>
      <c r="C396" t="str">
        <f t="shared" si="18"/>
        <v>2024-2025</v>
      </c>
      <c r="D396" t="s">
        <v>147</v>
      </c>
      <c r="E396" t="s">
        <v>115</v>
      </c>
      <c r="F396" t="str">
        <f t="shared" si="19"/>
        <v>Western Australia</v>
      </c>
      <c r="G396" t="s">
        <v>48</v>
      </c>
      <c r="H396">
        <v>6280</v>
      </c>
      <c r="I396" t="s">
        <v>11</v>
      </c>
      <c r="J396" t="s">
        <v>94</v>
      </c>
      <c r="K396" t="s">
        <v>154</v>
      </c>
      <c r="L396" t="s">
        <v>14</v>
      </c>
      <c r="M396" s="5">
        <v>9.52</v>
      </c>
    </row>
    <row r="397" spans="1:13" x14ac:dyDescent="0.15">
      <c r="A397" s="2">
        <v>45412</v>
      </c>
      <c r="B397" s="3">
        <f t="shared" si="20"/>
        <v>2024</v>
      </c>
      <c r="C397" t="str">
        <f t="shared" si="18"/>
        <v>2023-2024</v>
      </c>
      <c r="D397" t="s">
        <v>147</v>
      </c>
      <c r="E397" t="s">
        <v>76</v>
      </c>
      <c r="F397" t="str">
        <f t="shared" si="19"/>
        <v>Western Australia</v>
      </c>
      <c r="G397" t="s">
        <v>48</v>
      </c>
      <c r="H397">
        <v>6450</v>
      </c>
      <c r="I397" t="s">
        <v>11</v>
      </c>
      <c r="J397" t="s">
        <v>77</v>
      </c>
      <c r="K397" t="s">
        <v>154</v>
      </c>
      <c r="L397" t="s">
        <v>14</v>
      </c>
      <c r="M397" s="5">
        <v>9.6</v>
      </c>
    </row>
    <row r="398" spans="1:13" x14ac:dyDescent="0.15">
      <c r="A398" s="2">
        <v>45448</v>
      </c>
      <c r="B398" s="3">
        <f t="shared" si="20"/>
        <v>2024</v>
      </c>
      <c r="C398" t="str">
        <f t="shared" si="18"/>
        <v>2023-2024</v>
      </c>
      <c r="D398" t="s">
        <v>147</v>
      </c>
      <c r="E398" t="s">
        <v>44</v>
      </c>
      <c r="F398" t="str">
        <f t="shared" si="19"/>
        <v>Victoria</v>
      </c>
      <c r="G398" t="s">
        <v>45</v>
      </c>
      <c r="H398">
        <v>3066</v>
      </c>
      <c r="I398" t="s">
        <v>11</v>
      </c>
      <c r="J398" t="s">
        <v>46</v>
      </c>
      <c r="K398" t="s">
        <v>149</v>
      </c>
      <c r="L398" t="s">
        <v>15</v>
      </c>
      <c r="M398" s="5">
        <v>9.85</v>
      </c>
    </row>
    <row r="399" spans="1:13" x14ac:dyDescent="0.15">
      <c r="A399" s="2">
        <v>45379</v>
      </c>
      <c r="B399" s="3">
        <f t="shared" si="20"/>
        <v>2024</v>
      </c>
      <c r="C399" t="str">
        <f t="shared" si="18"/>
        <v>2023-2024</v>
      </c>
      <c r="D399" t="s">
        <v>147</v>
      </c>
      <c r="E399" t="s">
        <v>9</v>
      </c>
      <c r="F399" t="str">
        <f t="shared" si="19"/>
        <v>New South Wales</v>
      </c>
      <c r="G399" t="s">
        <v>10</v>
      </c>
      <c r="H399">
        <v>2067</v>
      </c>
      <c r="I399" t="s">
        <v>11</v>
      </c>
      <c r="J399" t="s">
        <v>12</v>
      </c>
      <c r="K399" t="s">
        <v>156</v>
      </c>
      <c r="L399" t="s">
        <v>17</v>
      </c>
      <c r="M399" s="5">
        <v>9.9499999999999993</v>
      </c>
    </row>
    <row r="400" spans="1:13" x14ac:dyDescent="0.15">
      <c r="A400" s="2">
        <v>45426</v>
      </c>
      <c r="B400" s="3">
        <f t="shared" si="20"/>
        <v>2024</v>
      </c>
      <c r="C400" t="str">
        <f t="shared" si="18"/>
        <v>2023-2024</v>
      </c>
      <c r="D400" t="s">
        <v>148</v>
      </c>
      <c r="E400" t="s">
        <v>83</v>
      </c>
      <c r="F400" t="str">
        <f t="shared" si="19"/>
        <v>New South Wales</v>
      </c>
      <c r="G400" t="s">
        <v>10</v>
      </c>
      <c r="H400">
        <v>2750</v>
      </c>
      <c r="I400" t="s">
        <v>11</v>
      </c>
      <c r="J400" t="s">
        <v>25</v>
      </c>
      <c r="K400" t="s">
        <v>156</v>
      </c>
      <c r="L400" t="s">
        <v>17</v>
      </c>
      <c r="M400" s="5">
        <v>9.9499999999999993</v>
      </c>
    </row>
    <row r="401" spans="1:13" x14ac:dyDescent="0.15">
      <c r="A401" s="2">
        <v>45599</v>
      </c>
      <c r="B401" s="3">
        <f t="shared" si="20"/>
        <v>2025</v>
      </c>
      <c r="C401" t="str">
        <f t="shared" si="18"/>
        <v>2024-2025</v>
      </c>
      <c r="D401" t="s">
        <v>147</v>
      </c>
      <c r="E401" t="s">
        <v>138</v>
      </c>
      <c r="F401" t="str">
        <f t="shared" si="19"/>
        <v>Queensland</v>
      </c>
      <c r="G401" t="s">
        <v>35</v>
      </c>
      <c r="H401">
        <v>4558</v>
      </c>
      <c r="I401" t="s">
        <v>11</v>
      </c>
      <c r="J401" t="s">
        <v>120</v>
      </c>
      <c r="K401" t="s">
        <v>155</v>
      </c>
      <c r="L401" t="s">
        <v>20</v>
      </c>
      <c r="M401" s="5">
        <v>9.9700000000000006</v>
      </c>
    </row>
    <row r="402" spans="1:13" x14ac:dyDescent="0.15">
      <c r="A402" s="2">
        <v>45064</v>
      </c>
      <c r="B402" s="3">
        <f t="shared" si="20"/>
        <v>2023</v>
      </c>
      <c r="C402" t="str">
        <f t="shared" si="18"/>
        <v>2022-2023</v>
      </c>
      <c r="D402" t="s">
        <v>147</v>
      </c>
      <c r="E402" t="s">
        <v>40</v>
      </c>
      <c r="F402" t="str">
        <f t="shared" si="19"/>
        <v>New South Wales</v>
      </c>
      <c r="G402" t="s">
        <v>10</v>
      </c>
      <c r="H402">
        <v>2116</v>
      </c>
      <c r="I402" t="s">
        <v>11</v>
      </c>
      <c r="J402" t="s">
        <v>27</v>
      </c>
      <c r="K402" t="s">
        <v>155</v>
      </c>
      <c r="L402" t="s">
        <v>20</v>
      </c>
      <c r="M402" s="5">
        <v>9.9700000000000006</v>
      </c>
    </row>
    <row r="403" spans="1:13" x14ac:dyDescent="0.15">
      <c r="A403" s="2">
        <v>45092</v>
      </c>
      <c r="B403" s="3">
        <f t="shared" si="20"/>
        <v>2023</v>
      </c>
      <c r="C403" t="str">
        <f t="shared" si="18"/>
        <v>2022-2023</v>
      </c>
      <c r="D403" t="s">
        <v>147</v>
      </c>
      <c r="E403" t="s">
        <v>85</v>
      </c>
      <c r="F403" t="str">
        <f t="shared" si="19"/>
        <v>Queensland</v>
      </c>
      <c r="G403" t="s">
        <v>35</v>
      </c>
      <c r="H403">
        <v>4883</v>
      </c>
      <c r="I403" t="s">
        <v>11</v>
      </c>
      <c r="J403" t="s">
        <v>36</v>
      </c>
      <c r="K403" t="s">
        <v>156</v>
      </c>
      <c r="L403" t="s">
        <v>17</v>
      </c>
      <c r="M403" s="5">
        <v>9.98</v>
      </c>
    </row>
    <row r="404" spans="1:13" x14ac:dyDescent="0.15">
      <c r="A404" s="2">
        <v>45024</v>
      </c>
      <c r="B404" s="3">
        <f t="shared" si="20"/>
        <v>2023</v>
      </c>
      <c r="C404" t="str">
        <f t="shared" si="18"/>
        <v>2022-2023</v>
      </c>
      <c r="D404" t="s">
        <v>147</v>
      </c>
      <c r="E404" t="s">
        <v>135</v>
      </c>
      <c r="F404" t="str">
        <f t="shared" si="19"/>
        <v>Victoria</v>
      </c>
      <c r="G404" t="s">
        <v>45</v>
      </c>
      <c r="H404">
        <v>3550</v>
      </c>
      <c r="I404" t="s">
        <v>11</v>
      </c>
      <c r="J404" t="s">
        <v>60</v>
      </c>
      <c r="K404" t="s">
        <v>155</v>
      </c>
      <c r="L404" t="s">
        <v>20</v>
      </c>
      <c r="M404" s="5">
        <v>9.98</v>
      </c>
    </row>
    <row r="405" spans="1:13" x14ac:dyDescent="0.15">
      <c r="A405" s="2">
        <v>45354</v>
      </c>
      <c r="B405" s="3">
        <f t="shared" si="20"/>
        <v>2024</v>
      </c>
      <c r="C405" t="str">
        <f t="shared" si="18"/>
        <v>2023-2024</v>
      </c>
      <c r="D405" t="s">
        <v>147</v>
      </c>
      <c r="E405" t="s">
        <v>135</v>
      </c>
      <c r="F405" t="str">
        <f t="shared" si="19"/>
        <v>Victoria</v>
      </c>
      <c r="G405" t="s">
        <v>45</v>
      </c>
      <c r="H405">
        <v>3550</v>
      </c>
      <c r="I405" t="s">
        <v>11</v>
      </c>
      <c r="J405" t="s">
        <v>60</v>
      </c>
      <c r="K405" t="s">
        <v>150</v>
      </c>
      <c r="L405" t="s">
        <v>18</v>
      </c>
      <c r="M405" s="5">
        <v>9.98</v>
      </c>
    </row>
    <row r="406" spans="1:13" x14ac:dyDescent="0.15">
      <c r="A406" s="2">
        <v>45421</v>
      </c>
      <c r="B406" s="3">
        <f t="shared" si="20"/>
        <v>2024</v>
      </c>
      <c r="C406" t="str">
        <f t="shared" si="18"/>
        <v>2023-2024</v>
      </c>
      <c r="D406" t="s">
        <v>147</v>
      </c>
      <c r="E406" t="s">
        <v>140</v>
      </c>
      <c r="F406" t="str">
        <f t="shared" si="19"/>
        <v>Tasmania</v>
      </c>
      <c r="G406" t="s">
        <v>70</v>
      </c>
      <c r="H406">
        <v>7320</v>
      </c>
      <c r="I406" t="s">
        <v>11</v>
      </c>
      <c r="J406" t="s">
        <v>71</v>
      </c>
      <c r="K406" t="s">
        <v>152</v>
      </c>
      <c r="L406" t="s">
        <v>13</v>
      </c>
      <c r="M406" s="5">
        <v>9.98</v>
      </c>
    </row>
    <row r="407" spans="1:13" x14ac:dyDescent="0.15">
      <c r="A407" s="2">
        <v>45649</v>
      </c>
      <c r="B407" s="3">
        <f t="shared" si="20"/>
        <v>2025</v>
      </c>
      <c r="C407" t="str">
        <f t="shared" si="18"/>
        <v>2024-2025</v>
      </c>
      <c r="D407" t="s">
        <v>148</v>
      </c>
      <c r="E407" t="s">
        <v>99</v>
      </c>
      <c r="F407" t="str">
        <f t="shared" si="19"/>
        <v>Victoria</v>
      </c>
      <c r="G407" t="s">
        <v>45</v>
      </c>
      <c r="H407">
        <v>3148</v>
      </c>
      <c r="I407" t="s">
        <v>11</v>
      </c>
      <c r="J407" t="s">
        <v>63</v>
      </c>
      <c r="K407" t="s">
        <v>155</v>
      </c>
      <c r="L407" t="s">
        <v>20</v>
      </c>
      <c r="M407" s="5">
        <v>9.98</v>
      </c>
    </row>
    <row r="408" spans="1:13" x14ac:dyDescent="0.15">
      <c r="A408" s="2">
        <v>45495</v>
      </c>
      <c r="B408" s="3">
        <f t="shared" si="20"/>
        <v>2025</v>
      </c>
      <c r="C408" t="str">
        <f t="shared" si="18"/>
        <v>2024-2025</v>
      </c>
      <c r="D408" t="s">
        <v>148</v>
      </c>
      <c r="E408" t="s">
        <v>9</v>
      </c>
      <c r="F408" t="str">
        <f t="shared" si="19"/>
        <v>New South Wales</v>
      </c>
      <c r="G408" t="s">
        <v>10</v>
      </c>
      <c r="H408">
        <v>2067</v>
      </c>
      <c r="I408" t="s">
        <v>11</v>
      </c>
      <c r="J408" t="s">
        <v>12</v>
      </c>
      <c r="K408" t="s">
        <v>155</v>
      </c>
      <c r="L408" t="s">
        <v>20</v>
      </c>
      <c r="M408" s="5">
        <v>9.98</v>
      </c>
    </row>
    <row r="409" spans="1:13" x14ac:dyDescent="0.15">
      <c r="A409" s="2">
        <v>45378</v>
      </c>
      <c r="B409" s="3">
        <f t="shared" si="20"/>
        <v>2024</v>
      </c>
      <c r="C409" t="str">
        <f t="shared" si="18"/>
        <v>2023-2024</v>
      </c>
      <c r="D409" t="s">
        <v>147</v>
      </c>
      <c r="E409" t="s">
        <v>118</v>
      </c>
      <c r="F409" t="str">
        <f t="shared" si="19"/>
        <v>New South Wales</v>
      </c>
      <c r="G409" t="s">
        <v>10</v>
      </c>
      <c r="H409">
        <v>2158</v>
      </c>
      <c r="I409" t="s">
        <v>11</v>
      </c>
      <c r="J409" t="s">
        <v>27</v>
      </c>
      <c r="K409" t="s">
        <v>154</v>
      </c>
      <c r="L409" t="s">
        <v>14</v>
      </c>
      <c r="M409" s="5">
        <v>9.98</v>
      </c>
    </row>
    <row r="410" spans="1:13" x14ac:dyDescent="0.15">
      <c r="A410" s="2">
        <v>45337</v>
      </c>
      <c r="B410" s="3">
        <f t="shared" si="20"/>
        <v>2024</v>
      </c>
      <c r="C410" t="str">
        <f t="shared" si="18"/>
        <v>2023-2024</v>
      </c>
      <c r="D410" t="s">
        <v>147</v>
      </c>
      <c r="E410" t="s">
        <v>131</v>
      </c>
      <c r="F410" t="str">
        <f t="shared" si="19"/>
        <v>Western Australia</v>
      </c>
      <c r="G410" t="s">
        <v>48</v>
      </c>
      <c r="H410">
        <v>6530</v>
      </c>
      <c r="I410" t="s">
        <v>11</v>
      </c>
      <c r="J410" t="s">
        <v>77</v>
      </c>
      <c r="K410" t="s">
        <v>19</v>
      </c>
      <c r="L410" t="s">
        <v>23</v>
      </c>
      <c r="M410" s="5">
        <v>9.98</v>
      </c>
    </row>
    <row r="411" spans="1:13" x14ac:dyDescent="0.15">
      <c r="A411" s="2">
        <v>45201</v>
      </c>
      <c r="B411" s="3">
        <f t="shared" si="20"/>
        <v>2024</v>
      </c>
      <c r="C411" t="str">
        <f t="shared" si="18"/>
        <v>2023-2024</v>
      </c>
      <c r="D411" t="s">
        <v>147</v>
      </c>
      <c r="E411" t="s">
        <v>119</v>
      </c>
      <c r="F411" t="str">
        <f t="shared" si="19"/>
        <v>Queensland</v>
      </c>
      <c r="G411" t="s">
        <v>35</v>
      </c>
      <c r="H411">
        <v>4570</v>
      </c>
      <c r="I411" t="s">
        <v>11</v>
      </c>
      <c r="J411" t="s">
        <v>120</v>
      </c>
      <c r="K411" t="s">
        <v>156</v>
      </c>
      <c r="L411" t="s">
        <v>17</v>
      </c>
      <c r="M411" s="5">
        <v>9.98</v>
      </c>
    </row>
    <row r="412" spans="1:13" x14ac:dyDescent="0.15">
      <c r="A412" s="2">
        <v>45172</v>
      </c>
      <c r="B412" s="3">
        <f t="shared" si="20"/>
        <v>2024</v>
      </c>
      <c r="C412" t="str">
        <f t="shared" si="18"/>
        <v>2023-2024</v>
      </c>
      <c r="D412" t="s">
        <v>147</v>
      </c>
      <c r="E412" t="s">
        <v>74</v>
      </c>
      <c r="F412" t="str">
        <f t="shared" si="19"/>
        <v>South Australia</v>
      </c>
      <c r="G412" t="s">
        <v>32</v>
      </c>
      <c r="H412">
        <v>5043</v>
      </c>
      <c r="I412" t="s">
        <v>11</v>
      </c>
      <c r="J412" t="s">
        <v>33</v>
      </c>
      <c r="K412" t="s">
        <v>149</v>
      </c>
      <c r="L412" t="s">
        <v>15</v>
      </c>
      <c r="M412" s="5">
        <v>9.98</v>
      </c>
    </row>
    <row r="413" spans="1:13" x14ac:dyDescent="0.15">
      <c r="A413" s="2">
        <v>45445</v>
      </c>
      <c r="B413" s="3">
        <f t="shared" si="20"/>
        <v>2024</v>
      </c>
      <c r="C413" t="str">
        <f t="shared" si="18"/>
        <v>2023-2024</v>
      </c>
      <c r="D413" t="s">
        <v>147</v>
      </c>
      <c r="E413" t="s">
        <v>74</v>
      </c>
      <c r="F413" t="str">
        <f t="shared" si="19"/>
        <v>South Australia</v>
      </c>
      <c r="G413" t="s">
        <v>32</v>
      </c>
      <c r="H413">
        <v>5043</v>
      </c>
      <c r="I413" t="s">
        <v>11</v>
      </c>
      <c r="J413" t="s">
        <v>33</v>
      </c>
      <c r="K413" t="s">
        <v>155</v>
      </c>
      <c r="L413" t="s">
        <v>20</v>
      </c>
      <c r="M413" s="5">
        <v>9.98</v>
      </c>
    </row>
    <row r="414" spans="1:13" x14ac:dyDescent="0.15">
      <c r="A414" s="2">
        <v>45431</v>
      </c>
      <c r="B414" s="3">
        <f t="shared" si="20"/>
        <v>2024</v>
      </c>
      <c r="C414" t="str">
        <f t="shared" si="18"/>
        <v>2023-2024</v>
      </c>
      <c r="D414" t="s">
        <v>148</v>
      </c>
      <c r="E414" t="s">
        <v>37</v>
      </c>
      <c r="F414" t="str">
        <f t="shared" si="19"/>
        <v>South Australia</v>
      </c>
      <c r="G414" t="s">
        <v>32</v>
      </c>
      <c r="H414">
        <v>5607</v>
      </c>
      <c r="I414" t="s">
        <v>11</v>
      </c>
      <c r="J414" t="s">
        <v>38</v>
      </c>
      <c r="K414" t="s">
        <v>155</v>
      </c>
      <c r="L414" t="s">
        <v>20</v>
      </c>
      <c r="M414" s="5">
        <v>9.98</v>
      </c>
    </row>
    <row r="415" spans="1:13" x14ac:dyDescent="0.15">
      <c r="A415" s="2">
        <v>45575</v>
      </c>
      <c r="B415" s="3">
        <f t="shared" si="20"/>
        <v>2025</v>
      </c>
      <c r="C415" t="str">
        <f t="shared" si="18"/>
        <v>2024-2025</v>
      </c>
      <c r="D415" t="s">
        <v>147</v>
      </c>
      <c r="E415" t="s">
        <v>121</v>
      </c>
      <c r="F415" t="str">
        <f t="shared" si="19"/>
        <v>Queensland</v>
      </c>
      <c r="G415" t="s">
        <v>35</v>
      </c>
      <c r="H415">
        <v>4700</v>
      </c>
      <c r="I415" t="s">
        <v>11</v>
      </c>
      <c r="J415" t="s">
        <v>51</v>
      </c>
      <c r="K415" t="s">
        <v>155</v>
      </c>
      <c r="L415" t="s">
        <v>20</v>
      </c>
      <c r="M415" s="5">
        <v>9.98</v>
      </c>
    </row>
    <row r="416" spans="1:13" x14ac:dyDescent="0.15">
      <c r="A416" s="2">
        <v>45655</v>
      </c>
      <c r="B416" s="3">
        <f t="shared" si="20"/>
        <v>2025</v>
      </c>
      <c r="C416" t="str">
        <f t="shared" si="18"/>
        <v>2024-2025</v>
      </c>
      <c r="D416" t="s">
        <v>147</v>
      </c>
      <c r="E416" t="s">
        <v>90</v>
      </c>
      <c r="F416" t="str">
        <f t="shared" si="19"/>
        <v>Victoria</v>
      </c>
      <c r="G416" t="s">
        <v>45</v>
      </c>
      <c r="H416">
        <v>3179</v>
      </c>
      <c r="I416" t="s">
        <v>11</v>
      </c>
      <c r="J416" t="s">
        <v>63</v>
      </c>
      <c r="K416" t="s">
        <v>149</v>
      </c>
      <c r="L416" t="s">
        <v>15</v>
      </c>
      <c r="M416" s="5">
        <v>9.98</v>
      </c>
    </row>
    <row r="417" spans="1:13" x14ac:dyDescent="0.15">
      <c r="A417" s="2">
        <v>45617</v>
      </c>
      <c r="B417" s="3">
        <f t="shared" si="20"/>
        <v>2025</v>
      </c>
      <c r="C417" t="str">
        <f t="shared" si="18"/>
        <v>2024-2025</v>
      </c>
      <c r="D417" t="s">
        <v>148</v>
      </c>
      <c r="E417" t="s">
        <v>113</v>
      </c>
      <c r="F417" t="str">
        <f t="shared" si="19"/>
        <v>Queensland</v>
      </c>
      <c r="G417" t="s">
        <v>35</v>
      </c>
      <c r="H417">
        <v>4215</v>
      </c>
      <c r="I417" t="s">
        <v>11</v>
      </c>
      <c r="J417" t="s">
        <v>104</v>
      </c>
      <c r="K417" t="s">
        <v>155</v>
      </c>
      <c r="L417" t="s">
        <v>20</v>
      </c>
      <c r="M417" s="5">
        <v>9.98</v>
      </c>
    </row>
    <row r="418" spans="1:13" x14ac:dyDescent="0.15">
      <c r="A418" s="2">
        <v>44927</v>
      </c>
      <c r="B418" s="3">
        <f t="shared" si="20"/>
        <v>2023</v>
      </c>
      <c r="C418" t="str">
        <f t="shared" si="18"/>
        <v>2022-2023</v>
      </c>
      <c r="D418" t="s">
        <v>147</v>
      </c>
      <c r="E418" t="s">
        <v>50</v>
      </c>
      <c r="F418" t="str">
        <f t="shared" si="19"/>
        <v>Queensland</v>
      </c>
      <c r="G418" t="s">
        <v>35</v>
      </c>
      <c r="H418">
        <v>4703</v>
      </c>
      <c r="I418" t="s">
        <v>11</v>
      </c>
      <c r="J418" t="s">
        <v>51</v>
      </c>
      <c r="K418" t="s">
        <v>155</v>
      </c>
      <c r="L418" t="s">
        <v>20</v>
      </c>
      <c r="M418" s="5">
        <v>9.98</v>
      </c>
    </row>
    <row r="419" spans="1:13" x14ac:dyDescent="0.15">
      <c r="A419" s="2">
        <v>45220</v>
      </c>
      <c r="B419" s="3">
        <f t="shared" si="20"/>
        <v>2024</v>
      </c>
      <c r="C419" t="str">
        <f t="shared" si="18"/>
        <v>2023-2024</v>
      </c>
      <c r="D419" t="s">
        <v>147</v>
      </c>
      <c r="E419" t="s">
        <v>96</v>
      </c>
      <c r="F419" t="str">
        <f t="shared" si="19"/>
        <v>Western Australia</v>
      </c>
      <c r="G419" t="s">
        <v>48</v>
      </c>
      <c r="H419">
        <v>6330</v>
      </c>
      <c r="I419" t="s">
        <v>11</v>
      </c>
      <c r="J419" t="s">
        <v>94</v>
      </c>
      <c r="K419" t="s">
        <v>150</v>
      </c>
      <c r="L419" t="s">
        <v>18</v>
      </c>
      <c r="M419" s="5">
        <v>9.99</v>
      </c>
    </row>
    <row r="420" spans="1:13" x14ac:dyDescent="0.15">
      <c r="A420" s="2">
        <v>45491</v>
      </c>
      <c r="B420" s="3">
        <f t="shared" si="20"/>
        <v>2025</v>
      </c>
      <c r="C420" t="str">
        <f t="shared" si="18"/>
        <v>2024-2025</v>
      </c>
      <c r="D420" t="s">
        <v>147</v>
      </c>
      <c r="E420" t="s">
        <v>96</v>
      </c>
      <c r="F420" t="str">
        <f t="shared" si="19"/>
        <v>Western Australia</v>
      </c>
      <c r="G420" t="s">
        <v>48</v>
      </c>
      <c r="H420">
        <v>6330</v>
      </c>
      <c r="I420" t="s">
        <v>11</v>
      </c>
      <c r="J420" t="s">
        <v>94</v>
      </c>
      <c r="K420" t="s">
        <v>151</v>
      </c>
      <c r="L420" t="s">
        <v>21</v>
      </c>
      <c r="M420" s="5">
        <v>9.99</v>
      </c>
    </row>
    <row r="421" spans="1:13" x14ac:dyDescent="0.15">
      <c r="A421" s="2">
        <v>45590</v>
      </c>
      <c r="B421" s="3">
        <f t="shared" si="20"/>
        <v>2025</v>
      </c>
      <c r="C421" t="str">
        <f t="shared" si="18"/>
        <v>2024-2025</v>
      </c>
      <c r="D421" t="s">
        <v>147</v>
      </c>
      <c r="E421" t="s">
        <v>146</v>
      </c>
      <c r="F421" t="str">
        <f t="shared" si="19"/>
        <v>Victoria</v>
      </c>
      <c r="G421" t="s">
        <v>45</v>
      </c>
      <c r="H421">
        <v>3353</v>
      </c>
      <c r="I421" t="s">
        <v>11</v>
      </c>
      <c r="J421" t="s">
        <v>60</v>
      </c>
      <c r="K421" t="s">
        <v>150</v>
      </c>
      <c r="L421" t="s">
        <v>18</v>
      </c>
      <c r="M421" s="5">
        <v>9.99</v>
      </c>
    </row>
    <row r="422" spans="1:13" x14ac:dyDescent="0.15">
      <c r="A422" s="2">
        <v>44962</v>
      </c>
      <c r="B422" s="3">
        <f t="shared" si="20"/>
        <v>2023</v>
      </c>
      <c r="C422" t="str">
        <f t="shared" si="18"/>
        <v>2022-2023</v>
      </c>
      <c r="D422" t="s">
        <v>148</v>
      </c>
      <c r="E422" t="s">
        <v>24</v>
      </c>
      <c r="F422" t="str">
        <f t="shared" si="19"/>
        <v>New South Wales</v>
      </c>
      <c r="G422" t="s">
        <v>10</v>
      </c>
      <c r="H422">
        <v>2795</v>
      </c>
      <c r="I422" t="s">
        <v>11</v>
      </c>
      <c r="J422" t="s">
        <v>25</v>
      </c>
      <c r="K422" t="s">
        <v>154</v>
      </c>
      <c r="L422" t="s">
        <v>14</v>
      </c>
      <c r="M422" s="5">
        <v>9.99</v>
      </c>
    </row>
    <row r="423" spans="1:13" x14ac:dyDescent="0.15">
      <c r="A423" s="2">
        <v>45164</v>
      </c>
      <c r="B423" s="3">
        <f t="shared" si="20"/>
        <v>2024</v>
      </c>
      <c r="C423" t="str">
        <f t="shared" si="18"/>
        <v>2023-2024</v>
      </c>
      <c r="D423" t="s">
        <v>147</v>
      </c>
      <c r="E423" t="s">
        <v>116</v>
      </c>
      <c r="F423" t="str">
        <f t="shared" si="19"/>
        <v>Western Australia</v>
      </c>
      <c r="G423" t="s">
        <v>48</v>
      </c>
      <c r="H423">
        <v>6725</v>
      </c>
      <c r="I423" t="s">
        <v>11</v>
      </c>
      <c r="J423" t="s">
        <v>77</v>
      </c>
      <c r="K423" t="s">
        <v>152</v>
      </c>
      <c r="L423" t="s">
        <v>13</v>
      </c>
      <c r="M423" s="5">
        <v>9.99</v>
      </c>
    </row>
    <row r="424" spans="1:13" x14ac:dyDescent="0.15">
      <c r="A424" s="2">
        <v>45461</v>
      </c>
      <c r="B424" s="3">
        <f t="shared" si="20"/>
        <v>2024</v>
      </c>
      <c r="C424" t="str">
        <f t="shared" si="18"/>
        <v>2023-2024</v>
      </c>
      <c r="D424" t="s">
        <v>148</v>
      </c>
      <c r="E424" t="s">
        <v>102</v>
      </c>
      <c r="F424" t="str">
        <f t="shared" si="19"/>
        <v>Queensland</v>
      </c>
      <c r="G424" t="s">
        <v>35</v>
      </c>
      <c r="H424">
        <v>4870</v>
      </c>
      <c r="I424" t="s">
        <v>11</v>
      </c>
      <c r="J424" t="s">
        <v>36</v>
      </c>
      <c r="K424" t="s">
        <v>153</v>
      </c>
      <c r="L424" t="s">
        <v>16</v>
      </c>
      <c r="M424" s="5">
        <v>9.99</v>
      </c>
    </row>
    <row r="425" spans="1:13" x14ac:dyDescent="0.15">
      <c r="A425" s="2">
        <v>45247</v>
      </c>
      <c r="B425" s="3">
        <f t="shared" si="20"/>
        <v>2024</v>
      </c>
      <c r="C425" t="str">
        <f t="shared" si="18"/>
        <v>2023-2024</v>
      </c>
      <c r="D425" t="s">
        <v>148</v>
      </c>
      <c r="E425" t="s">
        <v>126</v>
      </c>
      <c r="F425" t="str">
        <f t="shared" si="19"/>
        <v>Queensland</v>
      </c>
      <c r="G425" t="s">
        <v>35</v>
      </c>
      <c r="H425">
        <v>4551</v>
      </c>
      <c r="I425" t="s">
        <v>11</v>
      </c>
      <c r="J425" t="s">
        <v>120</v>
      </c>
      <c r="K425" t="s">
        <v>19</v>
      </c>
      <c r="L425" t="s">
        <v>23</v>
      </c>
      <c r="M425" s="5">
        <v>9.99</v>
      </c>
    </row>
    <row r="426" spans="1:13" x14ac:dyDescent="0.15">
      <c r="A426" s="2">
        <v>45209</v>
      </c>
      <c r="B426" s="3">
        <f t="shared" si="20"/>
        <v>2024</v>
      </c>
      <c r="C426" t="str">
        <f t="shared" si="18"/>
        <v>2023-2024</v>
      </c>
      <c r="D426" t="s">
        <v>147</v>
      </c>
      <c r="E426" t="s">
        <v>57</v>
      </c>
      <c r="F426" t="str">
        <f t="shared" si="19"/>
        <v>New South Wales</v>
      </c>
      <c r="G426" t="s">
        <v>10</v>
      </c>
      <c r="H426">
        <v>2560</v>
      </c>
      <c r="I426" t="s">
        <v>11</v>
      </c>
      <c r="J426" t="s">
        <v>58</v>
      </c>
      <c r="K426" t="s">
        <v>19</v>
      </c>
      <c r="L426" t="s">
        <v>23</v>
      </c>
      <c r="M426" s="5">
        <v>9.99</v>
      </c>
    </row>
    <row r="427" spans="1:13" x14ac:dyDescent="0.15">
      <c r="A427" s="2">
        <v>44967</v>
      </c>
      <c r="B427" s="3">
        <f t="shared" si="20"/>
        <v>2023</v>
      </c>
      <c r="C427" t="str">
        <f t="shared" si="18"/>
        <v>2022-2023</v>
      </c>
      <c r="D427" t="s">
        <v>147</v>
      </c>
      <c r="E427" t="s">
        <v>143</v>
      </c>
      <c r="F427" t="str">
        <f t="shared" si="19"/>
        <v>New South Wales</v>
      </c>
      <c r="G427" t="s">
        <v>10</v>
      </c>
      <c r="H427">
        <v>2154</v>
      </c>
      <c r="I427" t="s">
        <v>11</v>
      </c>
      <c r="J427" t="s">
        <v>27</v>
      </c>
      <c r="K427" t="s">
        <v>150</v>
      </c>
      <c r="L427" t="s">
        <v>18</v>
      </c>
      <c r="M427" s="5">
        <v>9.99</v>
      </c>
    </row>
    <row r="428" spans="1:13" x14ac:dyDescent="0.15">
      <c r="A428" s="2">
        <v>45471</v>
      </c>
      <c r="B428" s="3">
        <f t="shared" si="20"/>
        <v>2024</v>
      </c>
      <c r="C428" t="str">
        <f t="shared" si="18"/>
        <v>2023-2024</v>
      </c>
      <c r="D428" t="s">
        <v>147</v>
      </c>
      <c r="E428" t="s">
        <v>28</v>
      </c>
      <c r="F428" t="str">
        <f t="shared" si="19"/>
        <v>Northern Territory</v>
      </c>
      <c r="G428" t="s">
        <v>29</v>
      </c>
      <c r="H428">
        <v>800</v>
      </c>
      <c r="I428" t="s">
        <v>11</v>
      </c>
      <c r="J428" t="s">
        <v>30</v>
      </c>
      <c r="K428" t="s">
        <v>154</v>
      </c>
      <c r="L428" t="s">
        <v>14</v>
      </c>
      <c r="M428" s="5">
        <v>9.99</v>
      </c>
    </row>
    <row r="429" spans="1:13" x14ac:dyDescent="0.15">
      <c r="A429" s="2">
        <v>45523</v>
      </c>
      <c r="B429" s="3">
        <f t="shared" si="20"/>
        <v>2025</v>
      </c>
      <c r="C429" t="str">
        <f t="shared" si="18"/>
        <v>2024-2025</v>
      </c>
      <c r="D429" t="s">
        <v>147</v>
      </c>
      <c r="E429" t="s">
        <v>118</v>
      </c>
      <c r="F429" t="str">
        <f t="shared" si="19"/>
        <v>New South Wales</v>
      </c>
      <c r="G429" t="s">
        <v>10</v>
      </c>
      <c r="H429">
        <v>2158</v>
      </c>
      <c r="I429" t="s">
        <v>11</v>
      </c>
      <c r="J429" t="s">
        <v>27</v>
      </c>
      <c r="K429" t="s">
        <v>154</v>
      </c>
      <c r="L429" t="s">
        <v>14</v>
      </c>
      <c r="M429" s="5">
        <v>9.99</v>
      </c>
    </row>
    <row r="430" spans="1:13" x14ac:dyDescent="0.15">
      <c r="A430" s="2">
        <v>45348</v>
      </c>
      <c r="B430" s="3">
        <f t="shared" si="20"/>
        <v>2024</v>
      </c>
      <c r="C430" t="str">
        <f t="shared" si="18"/>
        <v>2023-2024</v>
      </c>
      <c r="D430" t="s">
        <v>148</v>
      </c>
      <c r="E430" t="s">
        <v>114</v>
      </c>
      <c r="F430" t="str">
        <f t="shared" si="19"/>
        <v>Victoria</v>
      </c>
      <c r="G430" t="s">
        <v>45</v>
      </c>
      <c r="H430">
        <v>3551</v>
      </c>
      <c r="I430" t="s">
        <v>11</v>
      </c>
      <c r="J430" t="s">
        <v>60</v>
      </c>
      <c r="K430" t="s">
        <v>151</v>
      </c>
      <c r="L430" t="s">
        <v>21</v>
      </c>
      <c r="M430" s="5">
        <v>9.99</v>
      </c>
    </row>
    <row r="431" spans="1:13" x14ac:dyDescent="0.15">
      <c r="A431" s="2">
        <v>45500</v>
      </c>
      <c r="B431" s="3">
        <f t="shared" si="20"/>
        <v>2025</v>
      </c>
      <c r="C431" t="str">
        <f t="shared" si="18"/>
        <v>2024-2025</v>
      </c>
      <c r="D431" t="s">
        <v>148</v>
      </c>
      <c r="E431" t="s">
        <v>93</v>
      </c>
      <c r="F431" t="str">
        <f t="shared" si="19"/>
        <v>Western Australia</v>
      </c>
      <c r="G431" t="s">
        <v>48</v>
      </c>
      <c r="H431">
        <v>6112</v>
      </c>
      <c r="I431" t="s">
        <v>11</v>
      </c>
      <c r="J431" t="s">
        <v>94</v>
      </c>
      <c r="K431" t="s">
        <v>150</v>
      </c>
      <c r="L431" t="s">
        <v>18</v>
      </c>
      <c r="M431" s="5">
        <v>9.99</v>
      </c>
    </row>
    <row r="432" spans="1:13" x14ac:dyDescent="0.15">
      <c r="A432" s="2">
        <v>45207</v>
      </c>
      <c r="B432" s="3">
        <f t="shared" si="20"/>
        <v>2024</v>
      </c>
      <c r="C432" t="str">
        <f t="shared" si="18"/>
        <v>2023-2024</v>
      </c>
      <c r="D432" t="s">
        <v>147</v>
      </c>
      <c r="E432" t="s">
        <v>125</v>
      </c>
      <c r="F432" t="str">
        <f t="shared" si="19"/>
        <v>Victoria</v>
      </c>
      <c r="G432" t="s">
        <v>45</v>
      </c>
      <c r="H432">
        <v>3400</v>
      </c>
      <c r="I432" t="s">
        <v>11</v>
      </c>
      <c r="J432" t="s">
        <v>60</v>
      </c>
      <c r="K432" t="s">
        <v>154</v>
      </c>
      <c r="L432" t="s">
        <v>14</v>
      </c>
      <c r="M432" s="5">
        <v>9.99</v>
      </c>
    </row>
    <row r="433" spans="1:13" x14ac:dyDescent="0.15">
      <c r="A433" s="2">
        <v>45528</v>
      </c>
      <c r="B433" s="3">
        <f t="shared" si="20"/>
        <v>2025</v>
      </c>
      <c r="C433" t="str">
        <f t="shared" si="18"/>
        <v>2024-2025</v>
      </c>
      <c r="D433" t="s">
        <v>147</v>
      </c>
      <c r="E433" t="s">
        <v>97</v>
      </c>
      <c r="F433" t="str">
        <f t="shared" si="19"/>
        <v>Tasmania</v>
      </c>
      <c r="G433" t="s">
        <v>70</v>
      </c>
      <c r="H433">
        <v>7250</v>
      </c>
      <c r="I433" t="s">
        <v>11</v>
      </c>
      <c r="J433" t="s">
        <v>71</v>
      </c>
      <c r="K433" t="s">
        <v>155</v>
      </c>
      <c r="L433" t="s">
        <v>20</v>
      </c>
      <c r="M433" s="5">
        <v>9.99</v>
      </c>
    </row>
    <row r="434" spans="1:13" x14ac:dyDescent="0.15">
      <c r="A434" s="2">
        <v>45532</v>
      </c>
      <c r="B434" s="3">
        <f t="shared" si="20"/>
        <v>2025</v>
      </c>
      <c r="C434" t="str">
        <f t="shared" si="18"/>
        <v>2024-2025</v>
      </c>
      <c r="D434" t="s">
        <v>148</v>
      </c>
      <c r="E434" t="s">
        <v>47</v>
      </c>
      <c r="F434" t="str">
        <f t="shared" si="19"/>
        <v>Western Australia</v>
      </c>
      <c r="G434" t="s">
        <v>48</v>
      </c>
      <c r="H434">
        <v>6030</v>
      </c>
      <c r="I434" t="s">
        <v>11</v>
      </c>
      <c r="J434" t="s">
        <v>49</v>
      </c>
      <c r="K434" t="s">
        <v>154</v>
      </c>
      <c r="L434" t="s">
        <v>14</v>
      </c>
      <c r="M434" s="5">
        <v>9.99</v>
      </c>
    </row>
    <row r="435" spans="1:13" x14ac:dyDescent="0.15">
      <c r="A435" s="2">
        <v>45075</v>
      </c>
      <c r="B435" s="3">
        <f t="shared" si="20"/>
        <v>2023</v>
      </c>
      <c r="C435" t="str">
        <f t="shared" si="18"/>
        <v>2022-2023</v>
      </c>
      <c r="D435" t="s">
        <v>147</v>
      </c>
      <c r="E435" t="s">
        <v>90</v>
      </c>
      <c r="F435" t="str">
        <f t="shared" si="19"/>
        <v>Victoria</v>
      </c>
      <c r="G435" t="s">
        <v>45</v>
      </c>
      <c r="H435">
        <v>3179</v>
      </c>
      <c r="I435" t="s">
        <v>11</v>
      </c>
      <c r="J435" t="s">
        <v>63</v>
      </c>
      <c r="K435" t="s">
        <v>155</v>
      </c>
      <c r="L435" t="s">
        <v>20</v>
      </c>
      <c r="M435" s="5">
        <v>9.99</v>
      </c>
    </row>
    <row r="436" spans="1:13" x14ac:dyDescent="0.15">
      <c r="A436" s="2">
        <v>45224</v>
      </c>
      <c r="B436" s="3">
        <f t="shared" si="20"/>
        <v>2024</v>
      </c>
      <c r="C436" t="str">
        <f t="shared" si="18"/>
        <v>2023-2024</v>
      </c>
      <c r="D436" t="s">
        <v>147</v>
      </c>
      <c r="E436" t="s">
        <v>66</v>
      </c>
      <c r="F436" t="str">
        <f t="shared" si="19"/>
        <v>South Australia</v>
      </c>
      <c r="G436" t="s">
        <v>32</v>
      </c>
      <c r="H436">
        <v>5169</v>
      </c>
      <c r="I436" t="s">
        <v>11</v>
      </c>
      <c r="J436" t="s">
        <v>33</v>
      </c>
      <c r="K436" t="s">
        <v>149</v>
      </c>
      <c r="L436" t="s">
        <v>15</v>
      </c>
      <c r="M436" s="5">
        <v>9.99</v>
      </c>
    </row>
    <row r="437" spans="1:13" x14ac:dyDescent="0.15">
      <c r="A437" s="2">
        <v>45418</v>
      </c>
      <c r="B437" s="3">
        <f t="shared" si="20"/>
        <v>2024</v>
      </c>
      <c r="C437" t="str">
        <f t="shared" si="18"/>
        <v>2023-2024</v>
      </c>
      <c r="D437" t="s">
        <v>148</v>
      </c>
      <c r="E437" t="s">
        <v>117</v>
      </c>
      <c r="F437" t="str">
        <f t="shared" si="19"/>
        <v>Queensland</v>
      </c>
      <c r="G437" t="s">
        <v>35</v>
      </c>
      <c r="H437">
        <v>4119</v>
      </c>
      <c r="I437" t="s">
        <v>11</v>
      </c>
      <c r="J437" t="s">
        <v>43</v>
      </c>
      <c r="K437" t="s">
        <v>149</v>
      </c>
      <c r="L437" t="s">
        <v>15</v>
      </c>
      <c r="M437" s="5">
        <v>9.99</v>
      </c>
    </row>
    <row r="438" spans="1:13" x14ac:dyDescent="0.15">
      <c r="A438" s="2">
        <v>45082</v>
      </c>
      <c r="B438" s="3">
        <f t="shared" si="20"/>
        <v>2023</v>
      </c>
      <c r="C438" t="str">
        <f t="shared" si="18"/>
        <v>2022-2023</v>
      </c>
      <c r="D438" t="s">
        <v>147</v>
      </c>
      <c r="E438" t="s">
        <v>59</v>
      </c>
      <c r="F438" t="str">
        <f t="shared" si="19"/>
        <v>Victoria</v>
      </c>
      <c r="G438" t="s">
        <v>45</v>
      </c>
      <c r="H438">
        <v>3280</v>
      </c>
      <c r="I438" t="s">
        <v>11</v>
      </c>
      <c r="J438" t="s">
        <v>60</v>
      </c>
      <c r="K438" t="s">
        <v>155</v>
      </c>
      <c r="L438" t="s">
        <v>20</v>
      </c>
      <c r="M438" s="5">
        <v>9.99</v>
      </c>
    </row>
    <row r="439" spans="1:13" x14ac:dyDescent="0.15">
      <c r="A439" s="2">
        <v>45389</v>
      </c>
      <c r="B439" s="3">
        <f t="shared" si="20"/>
        <v>2024</v>
      </c>
      <c r="C439" t="str">
        <f t="shared" si="18"/>
        <v>2023-2024</v>
      </c>
      <c r="D439" t="s">
        <v>147</v>
      </c>
      <c r="E439" t="s">
        <v>52</v>
      </c>
      <c r="F439" t="str">
        <f t="shared" si="19"/>
        <v>Victoria</v>
      </c>
      <c r="G439" t="s">
        <v>45</v>
      </c>
      <c r="H439">
        <v>3030</v>
      </c>
      <c r="I439" t="s">
        <v>11</v>
      </c>
      <c r="J439" t="s">
        <v>46</v>
      </c>
      <c r="K439" t="s">
        <v>152</v>
      </c>
      <c r="L439" t="s">
        <v>13</v>
      </c>
      <c r="M439" s="5">
        <v>9.99</v>
      </c>
    </row>
    <row r="440" spans="1:13" x14ac:dyDescent="0.15">
      <c r="A440" s="2">
        <v>45442</v>
      </c>
      <c r="B440" s="3">
        <f t="shared" si="20"/>
        <v>2024</v>
      </c>
      <c r="C440" t="str">
        <f t="shared" si="18"/>
        <v>2023-2024</v>
      </c>
      <c r="D440" t="s">
        <v>147</v>
      </c>
      <c r="E440" t="s">
        <v>34</v>
      </c>
      <c r="F440" t="str">
        <f t="shared" si="19"/>
        <v>Queensland</v>
      </c>
      <c r="G440" t="s">
        <v>35</v>
      </c>
      <c r="H440">
        <v>4802</v>
      </c>
      <c r="I440" t="s">
        <v>11</v>
      </c>
      <c r="J440" t="s">
        <v>36</v>
      </c>
      <c r="K440" t="s">
        <v>154</v>
      </c>
      <c r="L440" t="s">
        <v>14</v>
      </c>
      <c r="M440" s="5">
        <v>10</v>
      </c>
    </row>
    <row r="441" spans="1:13" x14ac:dyDescent="0.15">
      <c r="A441" s="2">
        <v>45001</v>
      </c>
      <c r="B441" s="3">
        <f t="shared" si="20"/>
        <v>2023</v>
      </c>
      <c r="C441" t="str">
        <f t="shared" si="18"/>
        <v>2022-2023</v>
      </c>
      <c r="D441" t="s">
        <v>147</v>
      </c>
      <c r="E441" t="s">
        <v>100</v>
      </c>
      <c r="F441" t="str">
        <f t="shared" si="19"/>
        <v>Western Australia</v>
      </c>
      <c r="G441" t="s">
        <v>48</v>
      </c>
      <c r="H441">
        <v>6021</v>
      </c>
      <c r="I441" t="s">
        <v>11</v>
      </c>
      <c r="J441" t="s">
        <v>49</v>
      </c>
      <c r="K441" t="s">
        <v>150</v>
      </c>
      <c r="L441" t="s">
        <v>18</v>
      </c>
      <c r="M441" s="5">
        <v>10</v>
      </c>
    </row>
    <row r="442" spans="1:13" x14ac:dyDescent="0.15">
      <c r="A442" s="2">
        <v>44966</v>
      </c>
      <c r="B442" s="3">
        <f t="shared" si="20"/>
        <v>2023</v>
      </c>
      <c r="C442" t="str">
        <f t="shared" si="18"/>
        <v>2022-2023</v>
      </c>
      <c r="D442" t="s">
        <v>147</v>
      </c>
      <c r="E442" t="s">
        <v>136</v>
      </c>
      <c r="F442" t="str">
        <f t="shared" si="19"/>
        <v>Victoria</v>
      </c>
      <c r="G442" t="s">
        <v>45</v>
      </c>
      <c r="H442">
        <v>3175</v>
      </c>
      <c r="I442" t="s">
        <v>11</v>
      </c>
      <c r="J442" t="s">
        <v>63</v>
      </c>
      <c r="K442" t="s">
        <v>153</v>
      </c>
      <c r="L442" t="s">
        <v>16</v>
      </c>
      <c r="M442" s="5">
        <v>10</v>
      </c>
    </row>
    <row r="443" spans="1:13" x14ac:dyDescent="0.15">
      <c r="A443" s="2">
        <v>45026</v>
      </c>
      <c r="B443" s="3">
        <f t="shared" si="20"/>
        <v>2023</v>
      </c>
      <c r="C443" t="str">
        <f t="shared" si="18"/>
        <v>2022-2023</v>
      </c>
      <c r="D443" t="s">
        <v>147</v>
      </c>
      <c r="E443" t="s">
        <v>129</v>
      </c>
      <c r="F443" t="str">
        <f t="shared" si="19"/>
        <v>Tasmania</v>
      </c>
      <c r="G443" t="s">
        <v>70</v>
      </c>
      <c r="H443">
        <v>7010</v>
      </c>
      <c r="I443" t="s">
        <v>11</v>
      </c>
      <c r="J443" t="s">
        <v>71</v>
      </c>
      <c r="K443" t="s">
        <v>154</v>
      </c>
      <c r="L443" t="s">
        <v>14</v>
      </c>
      <c r="M443" s="5">
        <v>10</v>
      </c>
    </row>
    <row r="444" spans="1:13" x14ac:dyDescent="0.15">
      <c r="A444" s="2">
        <v>45273</v>
      </c>
      <c r="B444" s="3">
        <f t="shared" si="20"/>
        <v>2024</v>
      </c>
      <c r="C444" t="str">
        <f t="shared" si="18"/>
        <v>2023-2024</v>
      </c>
      <c r="D444" t="s">
        <v>147</v>
      </c>
      <c r="E444" t="s">
        <v>128</v>
      </c>
      <c r="F444" t="str">
        <f t="shared" si="19"/>
        <v>Western Australia</v>
      </c>
      <c r="G444" t="s">
        <v>48</v>
      </c>
      <c r="H444">
        <v>6027</v>
      </c>
      <c r="I444" t="s">
        <v>11</v>
      </c>
      <c r="J444" t="s">
        <v>49</v>
      </c>
      <c r="K444" t="s">
        <v>154</v>
      </c>
      <c r="L444" t="s">
        <v>14</v>
      </c>
      <c r="M444" s="5">
        <v>10</v>
      </c>
    </row>
    <row r="445" spans="1:13" x14ac:dyDescent="0.15">
      <c r="A445" s="2">
        <v>44989</v>
      </c>
      <c r="B445" s="3">
        <f t="shared" si="20"/>
        <v>2023</v>
      </c>
      <c r="C445" t="str">
        <f t="shared" si="18"/>
        <v>2022-2023</v>
      </c>
      <c r="D445" t="s">
        <v>147</v>
      </c>
      <c r="E445" t="s">
        <v>26</v>
      </c>
      <c r="F445" t="str">
        <f t="shared" si="19"/>
        <v>New South Wales</v>
      </c>
      <c r="G445" t="s">
        <v>10</v>
      </c>
      <c r="H445">
        <v>2141</v>
      </c>
      <c r="I445" t="s">
        <v>11</v>
      </c>
      <c r="J445" t="s">
        <v>27</v>
      </c>
      <c r="K445" t="s">
        <v>154</v>
      </c>
      <c r="L445" t="s">
        <v>14</v>
      </c>
      <c r="M445" s="5">
        <v>10</v>
      </c>
    </row>
    <row r="446" spans="1:13" x14ac:dyDescent="0.15">
      <c r="A446" s="2">
        <v>45406</v>
      </c>
      <c r="B446" s="3">
        <f t="shared" si="20"/>
        <v>2024</v>
      </c>
      <c r="C446" t="str">
        <f t="shared" si="18"/>
        <v>2023-2024</v>
      </c>
      <c r="D446" t="s">
        <v>147</v>
      </c>
      <c r="E446" t="s">
        <v>105</v>
      </c>
      <c r="F446" t="str">
        <f t="shared" si="19"/>
        <v>Victoria</v>
      </c>
      <c r="G446" t="s">
        <v>45</v>
      </c>
      <c r="H446">
        <v>3500</v>
      </c>
      <c r="I446" t="s">
        <v>11</v>
      </c>
      <c r="J446" t="s">
        <v>60</v>
      </c>
      <c r="K446" t="s">
        <v>154</v>
      </c>
      <c r="L446" t="s">
        <v>14</v>
      </c>
      <c r="M446" s="5">
        <v>10</v>
      </c>
    </row>
    <row r="447" spans="1:13" x14ac:dyDescent="0.15">
      <c r="A447" s="2">
        <v>45262</v>
      </c>
      <c r="B447" s="3">
        <f t="shared" si="20"/>
        <v>2024</v>
      </c>
      <c r="C447" t="str">
        <f t="shared" si="18"/>
        <v>2023-2024</v>
      </c>
      <c r="D447" t="s">
        <v>147</v>
      </c>
      <c r="E447" t="s">
        <v>31</v>
      </c>
      <c r="F447" t="str">
        <f t="shared" si="19"/>
        <v>South Australia</v>
      </c>
      <c r="G447" t="s">
        <v>32</v>
      </c>
      <c r="H447">
        <v>5168</v>
      </c>
      <c r="I447" t="s">
        <v>11</v>
      </c>
      <c r="J447" t="s">
        <v>33</v>
      </c>
      <c r="K447" t="s">
        <v>154</v>
      </c>
      <c r="L447" t="s">
        <v>14</v>
      </c>
      <c r="M447" s="5">
        <v>10</v>
      </c>
    </row>
    <row r="448" spans="1:13" x14ac:dyDescent="0.15">
      <c r="A448" s="2">
        <v>44944</v>
      </c>
      <c r="B448" s="3">
        <f t="shared" si="20"/>
        <v>2023</v>
      </c>
      <c r="C448" t="str">
        <f t="shared" si="18"/>
        <v>2022-2023</v>
      </c>
      <c r="D448" t="s">
        <v>148</v>
      </c>
      <c r="E448" t="s">
        <v>65</v>
      </c>
      <c r="F448" t="str">
        <f t="shared" si="19"/>
        <v>New South Wales</v>
      </c>
      <c r="G448" t="s">
        <v>10</v>
      </c>
      <c r="H448">
        <v>2541</v>
      </c>
      <c r="I448" t="s">
        <v>11</v>
      </c>
      <c r="J448" t="s">
        <v>58</v>
      </c>
      <c r="K448" t="s">
        <v>19</v>
      </c>
      <c r="L448" t="s">
        <v>23</v>
      </c>
      <c r="M448" s="5">
        <v>10</v>
      </c>
    </row>
    <row r="449" spans="1:13" x14ac:dyDescent="0.15">
      <c r="A449" s="2">
        <v>45029</v>
      </c>
      <c r="B449" s="3">
        <f t="shared" si="20"/>
        <v>2023</v>
      </c>
      <c r="C449" t="str">
        <f t="shared" si="18"/>
        <v>2022-2023</v>
      </c>
      <c r="D449" t="s">
        <v>147</v>
      </c>
      <c r="E449" t="s">
        <v>90</v>
      </c>
      <c r="F449" t="str">
        <f t="shared" si="19"/>
        <v>Victoria</v>
      </c>
      <c r="G449" t="s">
        <v>45</v>
      </c>
      <c r="H449">
        <v>3179</v>
      </c>
      <c r="I449" t="s">
        <v>11</v>
      </c>
      <c r="J449" t="s">
        <v>63</v>
      </c>
      <c r="K449" t="s">
        <v>149</v>
      </c>
      <c r="L449" t="s">
        <v>15</v>
      </c>
      <c r="M449" s="5">
        <v>10</v>
      </c>
    </row>
    <row r="450" spans="1:13" x14ac:dyDescent="0.15">
      <c r="A450" s="2">
        <v>45515</v>
      </c>
      <c r="B450" s="3">
        <f t="shared" si="20"/>
        <v>2025</v>
      </c>
      <c r="C450" t="str">
        <f t="shared" ref="C450:C513" si="21">IF(MONTH(A450) &gt;= 7, YEAR(A450) &amp; "-" &amp; YEAR(A450) + 1, YEAR(A450) - 1 &amp; "-" &amp; YEAR(A450))</f>
        <v>2024-2025</v>
      </c>
      <c r="D450" t="s">
        <v>147</v>
      </c>
      <c r="E450" t="s">
        <v>81</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row>
    <row r="451" spans="1:13" x14ac:dyDescent="0.15">
      <c r="A451" s="2">
        <v>45481</v>
      </c>
      <c r="B451" s="3">
        <f t="shared" ref="B451:B514" si="23">IF(MONTH(A451)&gt;=7,YEAR(A451)+1,YEAR(A451))</f>
        <v>2025</v>
      </c>
      <c r="C451" t="str">
        <f t="shared" si="21"/>
        <v>2024-2025</v>
      </c>
      <c r="D451" t="s">
        <v>148</v>
      </c>
      <c r="E451" t="s">
        <v>113</v>
      </c>
      <c r="F451" t="str">
        <f t="shared" si="22"/>
        <v>Queensland</v>
      </c>
      <c r="G451" t="s">
        <v>35</v>
      </c>
      <c r="H451">
        <v>4215</v>
      </c>
      <c r="I451" t="s">
        <v>11</v>
      </c>
      <c r="J451" t="s">
        <v>104</v>
      </c>
      <c r="K451" t="s">
        <v>154</v>
      </c>
      <c r="L451" t="s">
        <v>14</v>
      </c>
      <c r="M451" s="5">
        <v>10.050000000000001</v>
      </c>
    </row>
    <row r="452" spans="1:13" x14ac:dyDescent="0.15">
      <c r="A452" s="2">
        <v>45161</v>
      </c>
      <c r="B452" s="3">
        <f t="shared" si="23"/>
        <v>2024</v>
      </c>
      <c r="C452" t="str">
        <f t="shared" si="21"/>
        <v>2023-2024</v>
      </c>
      <c r="D452" t="s">
        <v>147</v>
      </c>
      <c r="E452" t="s">
        <v>41</v>
      </c>
      <c r="F452" t="str">
        <f t="shared" si="22"/>
        <v>New South Wales</v>
      </c>
      <c r="G452" t="s">
        <v>10</v>
      </c>
      <c r="H452">
        <v>2830</v>
      </c>
      <c r="I452" t="s">
        <v>11</v>
      </c>
      <c r="J452" t="s">
        <v>25</v>
      </c>
      <c r="K452" t="s">
        <v>154</v>
      </c>
      <c r="L452" t="s">
        <v>14</v>
      </c>
      <c r="M452" s="5">
        <v>10.09</v>
      </c>
    </row>
    <row r="453" spans="1:13" x14ac:dyDescent="0.15">
      <c r="A453" s="2">
        <v>45098</v>
      </c>
      <c r="B453" s="3">
        <f t="shared" si="23"/>
        <v>2023</v>
      </c>
      <c r="C453" t="str">
        <f t="shared" si="21"/>
        <v>2022-2023</v>
      </c>
      <c r="D453" t="s">
        <v>147</v>
      </c>
      <c r="E453" t="s">
        <v>138</v>
      </c>
      <c r="F453" t="str">
        <f t="shared" si="22"/>
        <v>Queensland</v>
      </c>
      <c r="G453" t="s">
        <v>35</v>
      </c>
      <c r="H453">
        <v>4558</v>
      </c>
      <c r="I453" t="s">
        <v>11</v>
      </c>
      <c r="J453" t="s">
        <v>120</v>
      </c>
      <c r="K453" t="s">
        <v>154</v>
      </c>
      <c r="L453" t="s">
        <v>14</v>
      </c>
      <c r="M453" s="5">
        <v>10.25</v>
      </c>
    </row>
    <row r="454" spans="1:13" x14ac:dyDescent="0.15">
      <c r="A454" s="2">
        <v>45013</v>
      </c>
      <c r="B454" s="3">
        <f t="shared" si="23"/>
        <v>2023</v>
      </c>
      <c r="C454" t="str">
        <f t="shared" si="21"/>
        <v>2022-2023</v>
      </c>
      <c r="D454" t="s">
        <v>147</v>
      </c>
      <c r="E454" t="s">
        <v>106</v>
      </c>
      <c r="F454" t="str">
        <f t="shared" si="22"/>
        <v>Victoria</v>
      </c>
      <c r="G454" t="s">
        <v>45</v>
      </c>
      <c r="H454">
        <v>3915</v>
      </c>
      <c r="I454" t="s">
        <v>11</v>
      </c>
      <c r="J454" t="s">
        <v>55</v>
      </c>
      <c r="K454" t="s">
        <v>19</v>
      </c>
      <c r="L454" t="s">
        <v>23</v>
      </c>
      <c r="M454" s="5">
        <v>10.5</v>
      </c>
    </row>
    <row r="455" spans="1:13" x14ac:dyDescent="0.15">
      <c r="A455" s="2">
        <v>45438</v>
      </c>
      <c r="B455" s="3">
        <f t="shared" si="23"/>
        <v>2024</v>
      </c>
      <c r="C455" t="str">
        <f t="shared" si="21"/>
        <v>2023-2024</v>
      </c>
      <c r="D455" t="s">
        <v>147</v>
      </c>
      <c r="E455" t="s">
        <v>65</v>
      </c>
      <c r="F455" t="str">
        <f t="shared" si="22"/>
        <v>New South Wales</v>
      </c>
      <c r="G455" t="s">
        <v>10</v>
      </c>
      <c r="H455">
        <v>2541</v>
      </c>
      <c r="I455" t="s">
        <v>11</v>
      </c>
      <c r="J455" t="s">
        <v>58</v>
      </c>
      <c r="K455" t="s">
        <v>152</v>
      </c>
      <c r="L455" t="s">
        <v>13</v>
      </c>
      <c r="M455" s="5">
        <v>10.5</v>
      </c>
    </row>
    <row r="456" spans="1:13" x14ac:dyDescent="0.15">
      <c r="A456" s="2">
        <v>45202</v>
      </c>
      <c r="B456" s="3">
        <f t="shared" si="23"/>
        <v>2024</v>
      </c>
      <c r="C456" t="str">
        <f t="shared" si="21"/>
        <v>2023-2024</v>
      </c>
      <c r="D456" t="s">
        <v>147</v>
      </c>
      <c r="E456" t="s">
        <v>109</v>
      </c>
      <c r="F456" t="str">
        <f t="shared" si="22"/>
        <v>New South Wales</v>
      </c>
      <c r="G456" t="s">
        <v>10</v>
      </c>
      <c r="H456">
        <v>2480</v>
      </c>
      <c r="I456" t="s">
        <v>11</v>
      </c>
      <c r="J456" t="s">
        <v>68</v>
      </c>
      <c r="K456" t="s">
        <v>149</v>
      </c>
      <c r="L456" t="s">
        <v>15</v>
      </c>
      <c r="M456" s="5">
        <v>10.65</v>
      </c>
    </row>
    <row r="457" spans="1:13" x14ac:dyDescent="0.15">
      <c r="A457" s="2">
        <v>45285</v>
      </c>
      <c r="B457" s="3">
        <f t="shared" si="23"/>
        <v>2024</v>
      </c>
      <c r="C457" t="str">
        <f t="shared" si="21"/>
        <v>2023-2024</v>
      </c>
      <c r="D457" t="s">
        <v>147</v>
      </c>
      <c r="E457" t="s">
        <v>89</v>
      </c>
      <c r="F457" t="str">
        <f t="shared" si="22"/>
        <v>Queensland</v>
      </c>
      <c r="G457" t="s">
        <v>35</v>
      </c>
      <c r="H457">
        <v>4655</v>
      </c>
      <c r="I457" t="s">
        <v>11</v>
      </c>
      <c r="J457" t="s">
        <v>51</v>
      </c>
      <c r="K457" t="s">
        <v>150</v>
      </c>
      <c r="L457" t="s">
        <v>18</v>
      </c>
      <c r="M457" s="5">
        <v>10.7</v>
      </c>
    </row>
    <row r="458" spans="1:13" x14ac:dyDescent="0.15">
      <c r="A458" s="2">
        <v>45352</v>
      </c>
      <c r="B458" s="3">
        <f t="shared" si="23"/>
        <v>2024</v>
      </c>
      <c r="C458" t="str">
        <f t="shared" si="21"/>
        <v>2023-2024</v>
      </c>
      <c r="D458" t="s">
        <v>148</v>
      </c>
      <c r="E458" t="s">
        <v>24</v>
      </c>
      <c r="F458" t="str">
        <f t="shared" si="22"/>
        <v>New South Wales</v>
      </c>
      <c r="G458" t="s">
        <v>10</v>
      </c>
      <c r="H458">
        <v>2795</v>
      </c>
      <c r="I458" t="s">
        <v>11</v>
      </c>
      <c r="J458" t="s">
        <v>25</v>
      </c>
      <c r="K458" t="s">
        <v>155</v>
      </c>
      <c r="L458" t="s">
        <v>20</v>
      </c>
      <c r="M458" s="5">
        <v>10.78</v>
      </c>
    </row>
    <row r="459" spans="1:13" x14ac:dyDescent="0.15">
      <c r="A459" s="2">
        <v>44942</v>
      </c>
      <c r="B459" s="3">
        <f t="shared" si="23"/>
        <v>2023</v>
      </c>
      <c r="C459" t="str">
        <f t="shared" si="21"/>
        <v>2022-2023</v>
      </c>
      <c r="D459" t="s">
        <v>148</v>
      </c>
      <c r="E459" t="s">
        <v>109</v>
      </c>
      <c r="F459" t="str">
        <f t="shared" si="22"/>
        <v>New South Wales</v>
      </c>
      <c r="G459" t="s">
        <v>10</v>
      </c>
      <c r="H459">
        <v>2480</v>
      </c>
      <c r="I459" t="s">
        <v>11</v>
      </c>
      <c r="J459" t="s">
        <v>68</v>
      </c>
      <c r="K459" t="s">
        <v>154</v>
      </c>
      <c r="L459" t="s">
        <v>14</v>
      </c>
      <c r="M459" s="5">
        <v>10.8</v>
      </c>
    </row>
    <row r="460" spans="1:13" x14ac:dyDescent="0.15">
      <c r="A460" s="2">
        <v>45084</v>
      </c>
      <c r="B460" s="3">
        <f t="shared" si="23"/>
        <v>2023</v>
      </c>
      <c r="C460" t="str">
        <f t="shared" si="21"/>
        <v>2022-2023</v>
      </c>
      <c r="D460" t="s">
        <v>147</v>
      </c>
      <c r="E460" t="s">
        <v>65</v>
      </c>
      <c r="F460" t="str">
        <f t="shared" si="22"/>
        <v>New South Wales</v>
      </c>
      <c r="G460" t="s">
        <v>10</v>
      </c>
      <c r="H460">
        <v>2541</v>
      </c>
      <c r="I460" t="s">
        <v>11</v>
      </c>
      <c r="J460" t="s">
        <v>58</v>
      </c>
      <c r="K460" t="s">
        <v>154</v>
      </c>
      <c r="L460" t="s">
        <v>14</v>
      </c>
      <c r="M460" s="5">
        <v>10.9</v>
      </c>
    </row>
    <row r="461" spans="1:13" x14ac:dyDescent="0.15">
      <c r="A461" s="2">
        <v>45325</v>
      </c>
      <c r="B461" s="3">
        <f t="shared" si="23"/>
        <v>2024</v>
      </c>
      <c r="C461" t="str">
        <f t="shared" si="21"/>
        <v>2023-2024</v>
      </c>
      <c r="D461" t="s">
        <v>147</v>
      </c>
      <c r="E461" t="s">
        <v>86</v>
      </c>
      <c r="F461" t="str">
        <f t="shared" si="22"/>
        <v>New South Wales</v>
      </c>
      <c r="G461" t="s">
        <v>10</v>
      </c>
      <c r="H461">
        <v>2064</v>
      </c>
      <c r="I461" t="s">
        <v>11</v>
      </c>
      <c r="J461" t="s">
        <v>12</v>
      </c>
      <c r="K461" t="s">
        <v>152</v>
      </c>
      <c r="L461" t="s">
        <v>13</v>
      </c>
      <c r="M461" s="5">
        <v>10.98</v>
      </c>
    </row>
    <row r="462" spans="1:13" x14ac:dyDescent="0.15">
      <c r="A462" s="2">
        <v>45272</v>
      </c>
      <c r="B462" s="3">
        <f t="shared" si="23"/>
        <v>2024</v>
      </c>
      <c r="C462" t="str">
        <f t="shared" si="21"/>
        <v>2023-2024</v>
      </c>
      <c r="D462" t="s">
        <v>148</v>
      </c>
      <c r="E462" t="s">
        <v>116</v>
      </c>
      <c r="F462" t="str">
        <f t="shared" si="22"/>
        <v>Western Australia</v>
      </c>
      <c r="G462" t="s">
        <v>48</v>
      </c>
      <c r="H462">
        <v>6725</v>
      </c>
      <c r="I462" t="s">
        <v>11</v>
      </c>
      <c r="J462" t="s">
        <v>77</v>
      </c>
      <c r="K462" t="s">
        <v>150</v>
      </c>
      <c r="L462" t="s">
        <v>18</v>
      </c>
      <c r="M462" s="5">
        <v>10.98</v>
      </c>
    </row>
    <row r="463" spans="1:13" x14ac:dyDescent="0.15">
      <c r="A463" s="2">
        <v>45299</v>
      </c>
      <c r="B463" s="3">
        <f t="shared" si="23"/>
        <v>2024</v>
      </c>
      <c r="C463" t="str">
        <f t="shared" si="21"/>
        <v>2023-2024</v>
      </c>
      <c r="D463" t="s">
        <v>147</v>
      </c>
      <c r="E463" t="s">
        <v>87</v>
      </c>
      <c r="F463" t="str">
        <f t="shared" si="22"/>
        <v>New South Wales</v>
      </c>
      <c r="G463" t="s">
        <v>10</v>
      </c>
      <c r="H463">
        <v>2790</v>
      </c>
      <c r="I463" t="s">
        <v>11</v>
      </c>
      <c r="J463" t="s">
        <v>25</v>
      </c>
      <c r="K463" t="s">
        <v>19</v>
      </c>
      <c r="L463" t="s">
        <v>23</v>
      </c>
      <c r="M463" s="5">
        <v>10.98</v>
      </c>
    </row>
    <row r="464" spans="1:13" x14ac:dyDescent="0.15">
      <c r="A464" s="2">
        <v>45405</v>
      </c>
      <c r="B464" s="3">
        <f t="shared" si="23"/>
        <v>2024</v>
      </c>
      <c r="C464" t="str">
        <f t="shared" si="21"/>
        <v>2023-2024</v>
      </c>
      <c r="D464" t="s">
        <v>148</v>
      </c>
      <c r="E464" t="s">
        <v>37</v>
      </c>
      <c r="F464" t="str">
        <f t="shared" si="22"/>
        <v>South Australia</v>
      </c>
      <c r="G464" t="s">
        <v>32</v>
      </c>
      <c r="H464">
        <v>5607</v>
      </c>
      <c r="I464" t="s">
        <v>11</v>
      </c>
      <c r="J464" t="s">
        <v>38</v>
      </c>
      <c r="K464" t="s">
        <v>155</v>
      </c>
      <c r="L464" t="s">
        <v>20</v>
      </c>
      <c r="M464" s="5">
        <v>10.98</v>
      </c>
    </row>
    <row r="465" spans="1:13" x14ac:dyDescent="0.15">
      <c r="A465" s="2">
        <v>45104</v>
      </c>
      <c r="B465" s="3">
        <f t="shared" si="23"/>
        <v>2023</v>
      </c>
      <c r="C465" t="str">
        <f t="shared" si="21"/>
        <v>2022-2023</v>
      </c>
      <c r="D465" t="s">
        <v>147</v>
      </c>
      <c r="E465" t="s">
        <v>121</v>
      </c>
      <c r="F465" t="str">
        <f t="shared" si="22"/>
        <v>Queensland</v>
      </c>
      <c r="G465" t="s">
        <v>35</v>
      </c>
      <c r="H465">
        <v>4700</v>
      </c>
      <c r="I465" t="s">
        <v>11</v>
      </c>
      <c r="J465" t="s">
        <v>51</v>
      </c>
      <c r="K465" t="s">
        <v>149</v>
      </c>
      <c r="L465" t="s">
        <v>15</v>
      </c>
      <c r="M465" s="5">
        <v>10.98</v>
      </c>
    </row>
    <row r="466" spans="1:13" x14ac:dyDescent="0.15">
      <c r="A466" s="2">
        <v>45629</v>
      </c>
      <c r="B466" s="3">
        <f t="shared" si="23"/>
        <v>2025</v>
      </c>
      <c r="C466" t="str">
        <f t="shared" si="21"/>
        <v>2024-2025</v>
      </c>
      <c r="D466" t="s">
        <v>148</v>
      </c>
      <c r="E466" t="s">
        <v>9</v>
      </c>
      <c r="F466" t="str">
        <f t="shared" si="22"/>
        <v>New South Wales</v>
      </c>
      <c r="G466" t="s">
        <v>10</v>
      </c>
      <c r="H466">
        <v>2067</v>
      </c>
      <c r="I466" t="s">
        <v>11</v>
      </c>
      <c r="J466" t="s">
        <v>12</v>
      </c>
      <c r="K466" t="s">
        <v>149</v>
      </c>
      <c r="L466" t="s">
        <v>15</v>
      </c>
      <c r="M466" s="5">
        <v>10.99</v>
      </c>
    </row>
    <row r="467" spans="1:13" x14ac:dyDescent="0.15">
      <c r="A467" s="2">
        <v>44968</v>
      </c>
      <c r="B467" s="3">
        <f t="shared" si="23"/>
        <v>2023</v>
      </c>
      <c r="C467" t="str">
        <f t="shared" si="21"/>
        <v>2022-2023</v>
      </c>
      <c r="D467" t="s">
        <v>147</v>
      </c>
      <c r="E467" t="s">
        <v>131</v>
      </c>
      <c r="F467" t="str">
        <f t="shared" si="22"/>
        <v>Western Australia</v>
      </c>
      <c r="G467" t="s">
        <v>48</v>
      </c>
      <c r="H467">
        <v>6530</v>
      </c>
      <c r="I467" t="s">
        <v>11</v>
      </c>
      <c r="J467" t="s">
        <v>77</v>
      </c>
      <c r="K467" t="s">
        <v>151</v>
      </c>
      <c r="L467" t="s">
        <v>21</v>
      </c>
      <c r="M467" s="5">
        <v>10.99</v>
      </c>
    </row>
    <row r="468" spans="1:13" x14ac:dyDescent="0.15">
      <c r="A468" s="2">
        <v>45117</v>
      </c>
      <c r="B468" s="3">
        <f t="shared" si="23"/>
        <v>2024</v>
      </c>
      <c r="C468" t="str">
        <f t="shared" si="21"/>
        <v>2023-2024</v>
      </c>
      <c r="D468" t="s">
        <v>147</v>
      </c>
      <c r="E468" t="s">
        <v>86</v>
      </c>
      <c r="F468" t="str">
        <f t="shared" si="22"/>
        <v>New South Wales</v>
      </c>
      <c r="G468" t="s">
        <v>10</v>
      </c>
      <c r="H468">
        <v>2064</v>
      </c>
      <c r="I468" t="s">
        <v>11</v>
      </c>
      <c r="J468" t="s">
        <v>12</v>
      </c>
      <c r="K468" t="s">
        <v>19</v>
      </c>
      <c r="L468" t="s">
        <v>23</v>
      </c>
      <c r="M468" s="5">
        <v>11</v>
      </c>
    </row>
    <row r="469" spans="1:13" x14ac:dyDescent="0.15">
      <c r="A469" s="2">
        <v>45046</v>
      </c>
      <c r="B469" s="3">
        <f t="shared" si="23"/>
        <v>2023</v>
      </c>
      <c r="C469" t="str">
        <f t="shared" si="21"/>
        <v>2022-2023</v>
      </c>
      <c r="D469" t="s">
        <v>147</v>
      </c>
      <c r="E469" t="s">
        <v>125</v>
      </c>
      <c r="F469" t="str">
        <f t="shared" si="22"/>
        <v>Victoria</v>
      </c>
      <c r="G469" t="s">
        <v>45</v>
      </c>
      <c r="H469">
        <v>3400</v>
      </c>
      <c r="I469" t="s">
        <v>11</v>
      </c>
      <c r="J469" t="s">
        <v>60</v>
      </c>
      <c r="K469" t="s">
        <v>154</v>
      </c>
      <c r="L469" t="s">
        <v>14</v>
      </c>
      <c r="M469" s="5">
        <v>11</v>
      </c>
    </row>
    <row r="470" spans="1:13" x14ac:dyDescent="0.15">
      <c r="A470" s="2">
        <v>45316</v>
      </c>
      <c r="B470" s="3">
        <f t="shared" si="23"/>
        <v>2024</v>
      </c>
      <c r="C470" t="str">
        <f t="shared" si="21"/>
        <v>2023-2024</v>
      </c>
      <c r="D470" t="s">
        <v>148</v>
      </c>
      <c r="E470" t="s">
        <v>141</v>
      </c>
      <c r="F470" t="str">
        <f t="shared" si="22"/>
        <v>Western Australia</v>
      </c>
      <c r="G470" t="s">
        <v>48</v>
      </c>
      <c r="H470">
        <v>6052</v>
      </c>
      <c r="I470" t="s">
        <v>11</v>
      </c>
      <c r="J470" t="s">
        <v>49</v>
      </c>
      <c r="K470" t="s">
        <v>150</v>
      </c>
      <c r="L470" t="s">
        <v>18</v>
      </c>
      <c r="M470" s="5">
        <v>11</v>
      </c>
    </row>
    <row r="471" spans="1:13" x14ac:dyDescent="0.15">
      <c r="A471" s="2">
        <v>45374</v>
      </c>
      <c r="B471" s="3">
        <f t="shared" si="23"/>
        <v>2024</v>
      </c>
      <c r="C471" t="str">
        <f t="shared" si="21"/>
        <v>2023-2024</v>
      </c>
      <c r="D471" t="s">
        <v>147</v>
      </c>
      <c r="E471" t="s">
        <v>66</v>
      </c>
      <c r="F471" t="str">
        <f t="shared" si="22"/>
        <v>South Australia</v>
      </c>
      <c r="G471" t="s">
        <v>32</v>
      </c>
      <c r="H471">
        <v>5169</v>
      </c>
      <c r="I471" t="s">
        <v>11</v>
      </c>
      <c r="J471" t="s">
        <v>33</v>
      </c>
      <c r="K471" t="s">
        <v>154</v>
      </c>
      <c r="L471" t="s">
        <v>14</v>
      </c>
      <c r="M471" s="5">
        <v>11</v>
      </c>
    </row>
    <row r="472" spans="1:13" x14ac:dyDescent="0.15">
      <c r="A472" s="2">
        <v>45078</v>
      </c>
      <c r="B472" s="3">
        <f t="shared" si="23"/>
        <v>2023</v>
      </c>
      <c r="C472" t="str">
        <f t="shared" si="21"/>
        <v>2022-2023</v>
      </c>
      <c r="D472" t="s">
        <v>147</v>
      </c>
      <c r="E472" t="s">
        <v>132</v>
      </c>
      <c r="F472" t="str">
        <f t="shared" si="22"/>
        <v>New South Wales</v>
      </c>
      <c r="G472" t="s">
        <v>10</v>
      </c>
      <c r="H472">
        <v>2800</v>
      </c>
      <c r="I472" t="s">
        <v>11</v>
      </c>
      <c r="J472" t="s">
        <v>25</v>
      </c>
      <c r="K472" t="s">
        <v>150</v>
      </c>
      <c r="L472" t="s">
        <v>18</v>
      </c>
      <c r="M472" s="5">
        <v>11.000000000000002</v>
      </c>
    </row>
    <row r="473" spans="1:13" x14ac:dyDescent="0.15">
      <c r="A473" s="2">
        <v>45581</v>
      </c>
      <c r="B473" s="3">
        <f t="shared" si="23"/>
        <v>2025</v>
      </c>
      <c r="C473" t="str">
        <f t="shared" si="21"/>
        <v>2024-2025</v>
      </c>
      <c r="D473" t="s">
        <v>148</v>
      </c>
      <c r="E473" t="s">
        <v>114</v>
      </c>
      <c r="F473" t="str">
        <f t="shared" si="22"/>
        <v>Victoria</v>
      </c>
      <c r="G473" t="s">
        <v>45</v>
      </c>
      <c r="H473">
        <v>3551</v>
      </c>
      <c r="I473" t="s">
        <v>11</v>
      </c>
      <c r="J473" t="s">
        <v>60</v>
      </c>
      <c r="K473" t="s">
        <v>154</v>
      </c>
      <c r="L473" t="s">
        <v>14</v>
      </c>
      <c r="M473" s="5">
        <v>11.32</v>
      </c>
    </row>
    <row r="474" spans="1:13" x14ac:dyDescent="0.15">
      <c r="A474" s="2">
        <v>45284</v>
      </c>
      <c r="B474" s="3">
        <f t="shared" si="23"/>
        <v>2024</v>
      </c>
      <c r="C474" t="str">
        <f t="shared" si="21"/>
        <v>2023-2024</v>
      </c>
      <c r="D474" t="s">
        <v>147</v>
      </c>
      <c r="E474" t="s">
        <v>140</v>
      </c>
      <c r="F474" t="str">
        <f t="shared" si="22"/>
        <v>Tasmania</v>
      </c>
      <c r="G474" t="s">
        <v>70</v>
      </c>
      <c r="H474">
        <v>7320</v>
      </c>
      <c r="I474" t="s">
        <v>11</v>
      </c>
      <c r="J474" t="s">
        <v>71</v>
      </c>
      <c r="K474" t="s">
        <v>154</v>
      </c>
      <c r="L474" t="s">
        <v>14</v>
      </c>
      <c r="M474" s="5">
        <v>11.5</v>
      </c>
    </row>
    <row r="475" spans="1:13" x14ac:dyDescent="0.15">
      <c r="A475" s="2">
        <v>45502</v>
      </c>
      <c r="B475" s="3">
        <f t="shared" si="23"/>
        <v>2025</v>
      </c>
      <c r="C475" t="str">
        <f t="shared" si="21"/>
        <v>2024-2025</v>
      </c>
      <c r="D475" t="s">
        <v>147</v>
      </c>
      <c r="E475" t="s">
        <v>90</v>
      </c>
      <c r="F475" t="str">
        <f t="shared" si="22"/>
        <v>Victoria</v>
      </c>
      <c r="G475" t="s">
        <v>45</v>
      </c>
      <c r="H475">
        <v>3179</v>
      </c>
      <c r="I475" t="s">
        <v>11</v>
      </c>
      <c r="J475" t="s">
        <v>63</v>
      </c>
      <c r="K475" t="s">
        <v>154</v>
      </c>
      <c r="L475" t="s">
        <v>14</v>
      </c>
      <c r="M475" s="5">
        <v>11.5</v>
      </c>
    </row>
    <row r="476" spans="1:13" x14ac:dyDescent="0.15">
      <c r="A476" s="2">
        <v>45134</v>
      </c>
      <c r="B476" s="3">
        <f t="shared" si="23"/>
        <v>2024</v>
      </c>
      <c r="C476" t="str">
        <f t="shared" si="21"/>
        <v>2023-2024</v>
      </c>
      <c r="D476" t="s">
        <v>147</v>
      </c>
      <c r="E476" t="s">
        <v>73</v>
      </c>
      <c r="F476" t="str">
        <f t="shared" si="22"/>
        <v>Victoria</v>
      </c>
      <c r="G476" t="s">
        <v>45</v>
      </c>
      <c r="H476">
        <v>3136</v>
      </c>
      <c r="I476" t="s">
        <v>11</v>
      </c>
      <c r="J476" t="s">
        <v>63</v>
      </c>
      <c r="K476" t="s">
        <v>154</v>
      </c>
      <c r="L476" t="s">
        <v>14</v>
      </c>
      <c r="M476" s="5">
        <v>11.6</v>
      </c>
    </row>
    <row r="477" spans="1:13" x14ac:dyDescent="0.15">
      <c r="A477" s="2">
        <v>45611</v>
      </c>
      <c r="B477" s="3">
        <f t="shared" si="23"/>
        <v>2025</v>
      </c>
      <c r="C477" t="str">
        <f t="shared" si="21"/>
        <v>2024-2025</v>
      </c>
      <c r="D477" t="s">
        <v>147</v>
      </c>
      <c r="E477" t="s">
        <v>136</v>
      </c>
      <c r="F477" t="str">
        <f t="shared" si="22"/>
        <v>Victoria</v>
      </c>
      <c r="G477" t="s">
        <v>45</v>
      </c>
      <c r="H477">
        <v>3175</v>
      </c>
      <c r="I477" t="s">
        <v>11</v>
      </c>
      <c r="J477" t="s">
        <v>63</v>
      </c>
      <c r="K477" t="s">
        <v>157</v>
      </c>
      <c r="L477" t="s">
        <v>22</v>
      </c>
      <c r="M477" s="5">
        <v>11.61</v>
      </c>
    </row>
    <row r="478" spans="1:13" x14ac:dyDescent="0.15">
      <c r="A478" s="2">
        <v>45254</v>
      </c>
      <c r="B478" s="3">
        <f t="shared" si="23"/>
        <v>2024</v>
      </c>
      <c r="C478" t="str">
        <f t="shared" si="21"/>
        <v>2023-2024</v>
      </c>
      <c r="D478" t="s">
        <v>148</v>
      </c>
      <c r="E478" t="s">
        <v>137</v>
      </c>
      <c r="F478" t="str">
        <f t="shared" si="22"/>
        <v>New South Wales</v>
      </c>
      <c r="G478" t="s">
        <v>10</v>
      </c>
      <c r="H478">
        <v>2031</v>
      </c>
      <c r="I478" t="s">
        <v>11</v>
      </c>
      <c r="J478" t="s">
        <v>12</v>
      </c>
      <c r="K478" t="s">
        <v>149</v>
      </c>
      <c r="L478" t="s">
        <v>15</v>
      </c>
      <c r="M478" s="5">
        <v>11.76</v>
      </c>
    </row>
    <row r="479" spans="1:13" x14ac:dyDescent="0.15">
      <c r="A479" s="2">
        <v>45587</v>
      </c>
      <c r="B479" s="3">
        <f t="shared" si="23"/>
        <v>2025</v>
      </c>
      <c r="C479" t="str">
        <f t="shared" si="21"/>
        <v>2024-2025</v>
      </c>
      <c r="D479" t="s">
        <v>148</v>
      </c>
      <c r="E479" t="s">
        <v>9</v>
      </c>
      <c r="F479" t="str">
        <f t="shared" si="22"/>
        <v>New South Wales</v>
      </c>
      <c r="G479" t="s">
        <v>10</v>
      </c>
      <c r="H479">
        <v>2067</v>
      </c>
      <c r="I479" t="s">
        <v>11</v>
      </c>
      <c r="J479" t="s">
        <v>12</v>
      </c>
      <c r="K479" t="s">
        <v>152</v>
      </c>
      <c r="L479" t="s">
        <v>13</v>
      </c>
      <c r="M479" s="5">
        <v>11.92</v>
      </c>
    </row>
    <row r="480" spans="1:13" x14ac:dyDescent="0.15">
      <c r="A480" s="2">
        <v>45384</v>
      </c>
      <c r="B480" s="3">
        <f t="shared" si="23"/>
        <v>2024</v>
      </c>
      <c r="C480" t="str">
        <f t="shared" si="21"/>
        <v>2023-2024</v>
      </c>
      <c r="D480" t="s">
        <v>148</v>
      </c>
      <c r="E480" t="s">
        <v>79</v>
      </c>
      <c r="F480" t="str">
        <f t="shared" si="22"/>
        <v>Australian Capital Territory</v>
      </c>
      <c r="G480" t="s">
        <v>80</v>
      </c>
      <c r="H480">
        <v>2617</v>
      </c>
      <c r="I480" t="s">
        <v>11</v>
      </c>
      <c r="J480" t="s">
        <v>58</v>
      </c>
      <c r="K480" t="s">
        <v>154</v>
      </c>
      <c r="L480" t="s">
        <v>14</v>
      </c>
      <c r="M480" s="5">
        <v>11.96</v>
      </c>
    </row>
    <row r="481" spans="1:13" x14ac:dyDescent="0.15">
      <c r="A481" s="2">
        <v>45440</v>
      </c>
      <c r="B481" s="3">
        <f t="shared" si="23"/>
        <v>2024</v>
      </c>
      <c r="C481" t="str">
        <f t="shared" si="21"/>
        <v>2023-2024</v>
      </c>
      <c r="D481" t="s">
        <v>147</v>
      </c>
      <c r="E481" t="s">
        <v>143</v>
      </c>
      <c r="F481" t="str">
        <f t="shared" si="22"/>
        <v>New South Wales</v>
      </c>
      <c r="G481" t="s">
        <v>10</v>
      </c>
      <c r="H481">
        <v>2154</v>
      </c>
      <c r="I481" t="s">
        <v>11</v>
      </c>
      <c r="J481" t="s">
        <v>27</v>
      </c>
      <c r="K481" t="s">
        <v>154</v>
      </c>
      <c r="L481" t="s">
        <v>14</v>
      </c>
      <c r="M481" s="5">
        <v>11.96</v>
      </c>
    </row>
    <row r="482" spans="1:13" x14ac:dyDescent="0.15">
      <c r="A482" s="2">
        <v>44987</v>
      </c>
      <c r="B482" s="3">
        <f t="shared" si="23"/>
        <v>2023</v>
      </c>
      <c r="C482" t="str">
        <f t="shared" si="21"/>
        <v>2022-2023</v>
      </c>
      <c r="D482" t="s">
        <v>148</v>
      </c>
      <c r="E482" t="s">
        <v>103</v>
      </c>
      <c r="F482" t="str">
        <f t="shared" si="22"/>
        <v>Queensland</v>
      </c>
      <c r="G482" t="s">
        <v>35</v>
      </c>
      <c r="H482">
        <v>4509</v>
      </c>
      <c r="I482" t="s">
        <v>11</v>
      </c>
      <c r="J482" t="s">
        <v>104</v>
      </c>
      <c r="K482" t="s">
        <v>155</v>
      </c>
      <c r="L482" t="s">
        <v>20</v>
      </c>
      <c r="M482" s="5">
        <v>11.96</v>
      </c>
    </row>
    <row r="483" spans="1:13" x14ac:dyDescent="0.15">
      <c r="A483" s="2">
        <v>45283</v>
      </c>
      <c r="B483" s="3">
        <f t="shared" si="23"/>
        <v>2024</v>
      </c>
      <c r="C483" t="str">
        <f t="shared" si="21"/>
        <v>2023-2024</v>
      </c>
      <c r="D483" t="s">
        <v>148</v>
      </c>
      <c r="E483" t="s">
        <v>37</v>
      </c>
      <c r="F483" t="str">
        <f t="shared" si="22"/>
        <v>South Australia</v>
      </c>
      <c r="G483" t="s">
        <v>32</v>
      </c>
      <c r="H483">
        <v>5607</v>
      </c>
      <c r="I483" t="s">
        <v>11</v>
      </c>
      <c r="J483" t="s">
        <v>38</v>
      </c>
      <c r="K483" t="s">
        <v>156</v>
      </c>
      <c r="L483" t="s">
        <v>17</v>
      </c>
      <c r="M483" s="5">
        <v>11.96</v>
      </c>
    </row>
    <row r="484" spans="1:13" x14ac:dyDescent="0.15">
      <c r="A484" s="2">
        <v>44973</v>
      </c>
      <c r="B484" s="3">
        <f t="shared" si="23"/>
        <v>2023</v>
      </c>
      <c r="C484" t="str">
        <f t="shared" si="21"/>
        <v>2022-2023</v>
      </c>
      <c r="D484" t="s">
        <v>147</v>
      </c>
      <c r="E484" t="s">
        <v>96</v>
      </c>
      <c r="F484" t="str">
        <f t="shared" si="22"/>
        <v>Western Australia</v>
      </c>
      <c r="G484" t="s">
        <v>48</v>
      </c>
      <c r="H484">
        <v>6330</v>
      </c>
      <c r="I484" t="s">
        <v>11</v>
      </c>
      <c r="J484" t="s">
        <v>94</v>
      </c>
      <c r="K484" t="s">
        <v>156</v>
      </c>
      <c r="L484" t="s">
        <v>17</v>
      </c>
      <c r="M484" s="5">
        <v>11.97</v>
      </c>
    </row>
    <row r="485" spans="1:13" x14ac:dyDescent="0.15">
      <c r="A485" s="2">
        <v>45242</v>
      </c>
      <c r="B485" s="3">
        <f t="shared" si="23"/>
        <v>2024</v>
      </c>
      <c r="C485" t="str">
        <f t="shared" si="21"/>
        <v>2023-2024</v>
      </c>
      <c r="D485" t="s">
        <v>147</v>
      </c>
      <c r="E485" t="s">
        <v>79</v>
      </c>
      <c r="F485" t="str">
        <f t="shared" si="22"/>
        <v>Australian Capital Territory</v>
      </c>
      <c r="G485" t="s">
        <v>80</v>
      </c>
      <c r="H485">
        <v>2617</v>
      </c>
      <c r="I485" t="s">
        <v>11</v>
      </c>
      <c r="J485" t="s">
        <v>58</v>
      </c>
      <c r="K485" t="s">
        <v>155</v>
      </c>
      <c r="L485" t="s">
        <v>20</v>
      </c>
      <c r="M485" s="5">
        <v>11.97</v>
      </c>
    </row>
    <row r="486" spans="1:13" x14ac:dyDescent="0.15">
      <c r="A486" s="2">
        <v>45251</v>
      </c>
      <c r="B486" s="3">
        <f t="shared" si="23"/>
        <v>2024</v>
      </c>
      <c r="C486" t="str">
        <f t="shared" si="21"/>
        <v>2023-2024</v>
      </c>
      <c r="D486" t="s">
        <v>147</v>
      </c>
      <c r="E486" t="s">
        <v>79</v>
      </c>
      <c r="F486" t="str">
        <f t="shared" si="22"/>
        <v>Australian Capital Territory</v>
      </c>
      <c r="G486" t="s">
        <v>80</v>
      </c>
      <c r="H486">
        <v>2617</v>
      </c>
      <c r="I486" t="s">
        <v>11</v>
      </c>
      <c r="J486" t="s">
        <v>58</v>
      </c>
      <c r="K486" t="s">
        <v>149</v>
      </c>
      <c r="L486" t="s">
        <v>15</v>
      </c>
      <c r="M486" s="5">
        <v>11.97</v>
      </c>
    </row>
    <row r="487" spans="1:13" x14ac:dyDescent="0.15">
      <c r="A487" s="2">
        <v>45349</v>
      </c>
      <c r="B487" s="3">
        <f t="shared" si="23"/>
        <v>2024</v>
      </c>
      <c r="C487" t="str">
        <f t="shared" si="21"/>
        <v>2023-2024</v>
      </c>
      <c r="D487" t="s">
        <v>147</v>
      </c>
      <c r="E487" t="s">
        <v>135</v>
      </c>
      <c r="F487" t="str">
        <f t="shared" si="22"/>
        <v>Victoria</v>
      </c>
      <c r="G487" t="s">
        <v>45</v>
      </c>
      <c r="H487">
        <v>3550</v>
      </c>
      <c r="I487" t="s">
        <v>11</v>
      </c>
      <c r="J487" t="s">
        <v>60</v>
      </c>
      <c r="K487" t="s">
        <v>156</v>
      </c>
      <c r="L487" t="s">
        <v>17</v>
      </c>
      <c r="M487" s="5">
        <v>11.97</v>
      </c>
    </row>
    <row r="488" spans="1:13" x14ac:dyDescent="0.15">
      <c r="A488" s="2">
        <v>45337</v>
      </c>
      <c r="B488" s="3">
        <f t="shared" si="23"/>
        <v>2024</v>
      </c>
      <c r="C488" t="str">
        <f t="shared" si="21"/>
        <v>2023-2024</v>
      </c>
      <c r="D488" t="s">
        <v>148</v>
      </c>
      <c r="E488" t="s">
        <v>102</v>
      </c>
      <c r="F488" t="str">
        <f t="shared" si="22"/>
        <v>Queensland</v>
      </c>
      <c r="G488" t="s">
        <v>35</v>
      </c>
      <c r="H488">
        <v>4870</v>
      </c>
      <c r="I488" t="s">
        <v>11</v>
      </c>
      <c r="J488" t="s">
        <v>36</v>
      </c>
      <c r="K488" t="s">
        <v>155</v>
      </c>
      <c r="L488" t="s">
        <v>20</v>
      </c>
      <c r="M488" s="5">
        <v>11.97</v>
      </c>
    </row>
    <row r="489" spans="1:13" x14ac:dyDescent="0.15">
      <c r="A489" s="2">
        <v>45554</v>
      </c>
      <c r="B489" s="3">
        <f t="shared" si="23"/>
        <v>2025</v>
      </c>
      <c r="C489" t="str">
        <f t="shared" si="21"/>
        <v>2024-2025</v>
      </c>
      <c r="D489" t="s">
        <v>147</v>
      </c>
      <c r="E489" t="s">
        <v>54</v>
      </c>
      <c r="F489" t="str">
        <f t="shared" si="22"/>
        <v>Victoria</v>
      </c>
      <c r="G489" t="s">
        <v>45</v>
      </c>
      <c r="H489">
        <v>3977</v>
      </c>
      <c r="I489" t="s">
        <v>11</v>
      </c>
      <c r="J489" t="s">
        <v>55</v>
      </c>
      <c r="K489" t="s">
        <v>150</v>
      </c>
      <c r="L489" t="s">
        <v>18</v>
      </c>
      <c r="M489" s="5">
        <v>11.97</v>
      </c>
    </row>
    <row r="490" spans="1:13" x14ac:dyDescent="0.15">
      <c r="A490" s="2">
        <v>45112</v>
      </c>
      <c r="B490" s="3">
        <f t="shared" si="23"/>
        <v>2024</v>
      </c>
      <c r="C490" t="str">
        <f t="shared" si="21"/>
        <v>2023-2024</v>
      </c>
      <c r="D490" t="s">
        <v>147</v>
      </c>
      <c r="E490" t="s">
        <v>110</v>
      </c>
      <c r="F490" t="str">
        <f t="shared" si="22"/>
        <v>Queensland</v>
      </c>
      <c r="G490" t="s">
        <v>35</v>
      </c>
      <c r="H490">
        <v>4680</v>
      </c>
      <c r="I490" t="s">
        <v>11</v>
      </c>
      <c r="J490" t="s">
        <v>51</v>
      </c>
      <c r="K490" t="s">
        <v>150</v>
      </c>
      <c r="L490" t="s">
        <v>18</v>
      </c>
      <c r="M490" s="5">
        <v>11.97</v>
      </c>
    </row>
    <row r="491" spans="1:13" x14ac:dyDescent="0.15">
      <c r="A491" s="2">
        <v>45078</v>
      </c>
      <c r="B491" s="3">
        <f t="shared" si="23"/>
        <v>2023</v>
      </c>
      <c r="C491" t="str">
        <f t="shared" si="21"/>
        <v>2022-2023</v>
      </c>
      <c r="D491" t="s">
        <v>148</v>
      </c>
      <c r="E491" t="s">
        <v>93</v>
      </c>
      <c r="F491" t="str">
        <f t="shared" si="22"/>
        <v>Western Australia</v>
      </c>
      <c r="G491" t="s">
        <v>48</v>
      </c>
      <c r="H491">
        <v>6112</v>
      </c>
      <c r="I491" t="s">
        <v>11</v>
      </c>
      <c r="J491" t="s">
        <v>94</v>
      </c>
      <c r="K491" t="s">
        <v>19</v>
      </c>
      <c r="L491" t="s">
        <v>23</v>
      </c>
      <c r="M491" s="5">
        <v>11.97</v>
      </c>
    </row>
    <row r="492" spans="1:13" x14ac:dyDescent="0.15">
      <c r="A492" s="2">
        <v>45441</v>
      </c>
      <c r="B492" s="3">
        <f t="shared" si="23"/>
        <v>2024</v>
      </c>
      <c r="C492" t="str">
        <f t="shared" si="21"/>
        <v>2023-2024</v>
      </c>
      <c r="D492" t="s">
        <v>147</v>
      </c>
      <c r="E492" t="s">
        <v>89</v>
      </c>
      <c r="F492" t="str">
        <f t="shared" si="22"/>
        <v>Queensland</v>
      </c>
      <c r="G492" t="s">
        <v>35</v>
      </c>
      <c r="H492">
        <v>4655</v>
      </c>
      <c r="I492" t="s">
        <v>11</v>
      </c>
      <c r="J492" t="s">
        <v>51</v>
      </c>
      <c r="K492" t="s">
        <v>155</v>
      </c>
      <c r="L492" t="s">
        <v>20</v>
      </c>
      <c r="M492" s="5">
        <v>11.97</v>
      </c>
    </row>
    <row r="493" spans="1:13" x14ac:dyDescent="0.15">
      <c r="A493" s="2">
        <v>45184</v>
      </c>
      <c r="B493" s="3">
        <f t="shared" si="23"/>
        <v>2024</v>
      </c>
      <c r="C493" t="str">
        <f t="shared" si="21"/>
        <v>2023-2024</v>
      </c>
      <c r="D493" t="s">
        <v>147</v>
      </c>
      <c r="E493" t="s">
        <v>92</v>
      </c>
      <c r="F493" t="str">
        <f t="shared" si="22"/>
        <v>Queensland</v>
      </c>
      <c r="G493" t="s">
        <v>35</v>
      </c>
      <c r="H493">
        <v>4068</v>
      </c>
      <c r="I493" t="s">
        <v>11</v>
      </c>
      <c r="J493" t="s">
        <v>43</v>
      </c>
      <c r="K493" t="s">
        <v>155</v>
      </c>
      <c r="L493" t="s">
        <v>20</v>
      </c>
      <c r="M493" s="5">
        <v>11.97</v>
      </c>
    </row>
    <row r="494" spans="1:13" x14ac:dyDescent="0.15">
      <c r="A494" s="2">
        <v>45520</v>
      </c>
      <c r="B494" s="3">
        <f t="shared" si="23"/>
        <v>2025</v>
      </c>
      <c r="C494" t="str">
        <f t="shared" si="21"/>
        <v>2024-2025</v>
      </c>
      <c r="D494" t="s">
        <v>148</v>
      </c>
      <c r="E494" t="s">
        <v>83</v>
      </c>
      <c r="F494" t="str">
        <f t="shared" si="22"/>
        <v>New South Wales</v>
      </c>
      <c r="G494" t="s">
        <v>10</v>
      </c>
      <c r="H494">
        <v>2750</v>
      </c>
      <c r="I494" t="s">
        <v>11</v>
      </c>
      <c r="J494" t="s">
        <v>25</v>
      </c>
      <c r="K494" t="s">
        <v>155</v>
      </c>
      <c r="L494" t="s">
        <v>20</v>
      </c>
      <c r="M494" s="5">
        <v>11.97</v>
      </c>
    </row>
    <row r="495" spans="1:13" x14ac:dyDescent="0.15">
      <c r="A495" s="2">
        <v>45622</v>
      </c>
      <c r="B495" s="3">
        <f t="shared" si="23"/>
        <v>2025</v>
      </c>
      <c r="C495" t="str">
        <f t="shared" si="21"/>
        <v>2024-2025</v>
      </c>
      <c r="D495" t="s">
        <v>147</v>
      </c>
      <c r="E495" t="s">
        <v>98</v>
      </c>
      <c r="F495" t="str">
        <f t="shared" si="22"/>
        <v>Victoria</v>
      </c>
      <c r="G495" t="s">
        <v>45</v>
      </c>
      <c r="H495">
        <v>3429</v>
      </c>
      <c r="I495" t="s">
        <v>11</v>
      </c>
      <c r="J495" t="s">
        <v>60</v>
      </c>
      <c r="K495" t="s">
        <v>155</v>
      </c>
      <c r="L495" t="s">
        <v>20</v>
      </c>
      <c r="M495" s="5">
        <v>11.97</v>
      </c>
    </row>
    <row r="496" spans="1:13" x14ac:dyDescent="0.15">
      <c r="A496" s="2">
        <v>45013</v>
      </c>
      <c r="B496" s="3">
        <f t="shared" si="23"/>
        <v>2023</v>
      </c>
      <c r="C496" t="str">
        <f t="shared" si="21"/>
        <v>2022-2023</v>
      </c>
      <c r="D496" t="s">
        <v>147</v>
      </c>
      <c r="E496" t="s">
        <v>50</v>
      </c>
      <c r="F496" t="str">
        <f t="shared" si="22"/>
        <v>Queensland</v>
      </c>
      <c r="G496" t="s">
        <v>35</v>
      </c>
      <c r="H496">
        <v>4703</v>
      </c>
      <c r="I496" t="s">
        <v>11</v>
      </c>
      <c r="J496" t="s">
        <v>51</v>
      </c>
      <c r="K496" t="s">
        <v>155</v>
      </c>
      <c r="L496" t="s">
        <v>20</v>
      </c>
      <c r="M496" s="5">
        <v>11.97</v>
      </c>
    </row>
    <row r="497" spans="1:13" x14ac:dyDescent="0.15">
      <c r="A497" s="2">
        <v>45219</v>
      </c>
      <c r="B497" s="3">
        <f t="shared" si="23"/>
        <v>2024</v>
      </c>
      <c r="C497" t="str">
        <f t="shared" si="21"/>
        <v>2023-2024</v>
      </c>
      <c r="D497" t="s">
        <v>147</v>
      </c>
      <c r="E497" t="s">
        <v>34</v>
      </c>
      <c r="F497" t="str">
        <f t="shared" si="22"/>
        <v>Queensland</v>
      </c>
      <c r="G497" t="s">
        <v>35</v>
      </c>
      <c r="H497">
        <v>4802</v>
      </c>
      <c r="I497" t="s">
        <v>11</v>
      </c>
      <c r="J497" t="s">
        <v>36</v>
      </c>
      <c r="K497" t="s">
        <v>153</v>
      </c>
      <c r="L497" t="s">
        <v>16</v>
      </c>
      <c r="M497" s="5">
        <v>11.98</v>
      </c>
    </row>
    <row r="498" spans="1:13" x14ac:dyDescent="0.15">
      <c r="A498" s="2">
        <v>45339</v>
      </c>
      <c r="B498" s="3">
        <f t="shared" si="23"/>
        <v>2024</v>
      </c>
      <c r="C498" t="str">
        <f t="shared" si="21"/>
        <v>2023-2024</v>
      </c>
      <c r="D498" t="s">
        <v>147</v>
      </c>
      <c r="E498" t="s">
        <v>39</v>
      </c>
      <c r="F498" t="str">
        <f t="shared" si="22"/>
        <v>South Australia</v>
      </c>
      <c r="G498" t="s">
        <v>32</v>
      </c>
      <c r="H498">
        <v>5343</v>
      </c>
      <c r="I498" t="s">
        <v>11</v>
      </c>
      <c r="J498" t="s">
        <v>38</v>
      </c>
      <c r="K498" t="s">
        <v>150</v>
      </c>
      <c r="L498" t="s">
        <v>18</v>
      </c>
      <c r="M498" s="5">
        <v>11.98</v>
      </c>
    </row>
    <row r="499" spans="1:13" x14ac:dyDescent="0.15">
      <c r="A499" s="2">
        <v>45058</v>
      </c>
      <c r="B499" s="3">
        <f t="shared" si="23"/>
        <v>2023</v>
      </c>
      <c r="C499" t="str">
        <f t="shared" si="21"/>
        <v>2022-2023</v>
      </c>
      <c r="D499" t="s">
        <v>148</v>
      </c>
      <c r="E499" t="s">
        <v>116</v>
      </c>
      <c r="F499" t="str">
        <f t="shared" si="22"/>
        <v>Western Australia</v>
      </c>
      <c r="G499" t="s">
        <v>48</v>
      </c>
      <c r="H499">
        <v>6725</v>
      </c>
      <c r="I499" t="s">
        <v>11</v>
      </c>
      <c r="J499" t="s">
        <v>77</v>
      </c>
      <c r="K499" t="s">
        <v>156</v>
      </c>
      <c r="L499" t="s">
        <v>17</v>
      </c>
      <c r="M499" s="5">
        <v>11.98</v>
      </c>
    </row>
    <row r="500" spans="1:13" x14ac:dyDescent="0.15">
      <c r="A500" s="2">
        <v>45053</v>
      </c>
      <c r="B500" s="3">
        <f t="shared" si="23"/>
        <v>2023</v>
      </c>
      <c r="C500" t="str">
        <f t="shared" si="21"/>
        <v>2022-2023</v>
      </c>
      <c r="D500" t="s">
        <v>147</v>
      </c>
      <c r="E500" t="s">
        <v>140</v>
      </c>
      <c r="F500" t="str">
        <f t="shared" si="22"/>
        <v>Tasmania</v>
      </c>
      <c r="G500" t="s">
        <v>70</v>
      </c>
      <c r="H500">
        <v>7320</v>
      </c>
      <c r="I500" t="s">
        <v>11</v>
      </c>
      <c r="J500" t="s">
        <v>71</v>
      </c>
      <c r="K500" t="s">
        <v>151</v>
      </c>
      <c r="L500" t="s">
        <v>21</v>
      </c>
      <c r="M500" s="5">
        <v>11.98</v>
      </c>
    </row>
    <row r="501" spans="1:13" x14ac:dyDescent="0.15">
      <c r="A501" s="2">
        <v>45312</v>
      </c>
      <c r="B501" s="3">
        <f t="shared" si="23"/>
        <v>2024</v>
      </c>
      <c r="C501" t="str">
        <f t="shared" si="21"/>
        <v>2023-2024</v>
      </c>
      <c r="D501" t="s">
        <v>147</v>
      </c>
      <c r="E501" t="s">
        <v>129</v>
      </c>
      <c r="F501" t="str">
        <f t="shared" si="22"/>
        <v>Tasmania</v>
      </c>
      <c r="G501" t="s">
        <v>70</v>
      </c>
      <c r="H501">
        <v>7010</v>
      </c>
      <c r="I501" t="s">
        <v>11</v>
      </c>
      <c r="J501" t="s">
        <v>71</v>
      </c>
      <c r="K501" t="s">
        <v>156</v>
      </c>
      <c r="L501" t="s">
        <v>17</v>
      </c>
      <c r="M501" s="5">
        <v>11.98</v>
      </c>
    </row>
    <row r="502" spans="1:13" x14ac:dyDescent="0.15">
      <c r="A502" s="2">
        <v>45179</v>
      </c>
      <c r="B502" s="3">
        <f t="shared" si="23"/>
        <v>2024</v>
      </c>
      <c r="C502" t="str">
        <f t="shared" si="21"/>
        <v>2023-2024</v>
      </c>
      <c r="D502" t="s">
        <v>147</v>
      </c>
      <c r="E502" t="s">
        <v>125</v>
      </c>
      <c r="F502" t="str">
        <f t="shared" si="22"/>
        <v>Victoria</v>
      </c>
      <c r="G502" t="s">
        <v>45</v>
      </c>
      <c r="H502">
        <v>3400</v>
      </c>
      <c r="I502" t="s">
        <v>11</v>
      </c>
      <c r="J502" t="s">
        <v>60</v>
      </c>
      <c r="K502" t="s">
        <v>149</v>
      </c>
      <c r="L502" t="s">
        <v>15</v>
      </c>
      <c r="M502" s="5">
        <v>11.98</v>
      </c>
    </row>
    <row r="503" spans="1:13" x14ac:dyDescent="0.15">
      <c r="A503" s="2">
        <v>45001</v>
      </c>
      <c r="B503" s="3">
        <f t="shared" si="23"/>
        <v>2023</v>
      </c>
      <c r="C503" t="str">
        <f t="shared" si="21"/>
        <v>2022-2023</v>
      </c>
      <c r="D503" t="s">
        <v>147</v>
      </c>
      <c r="E503" t="s">
        <v>92</v>
      </c>
      <c r="F503" t="str">
        <f t="shared" si="22"/>
        <v>Queensland</v>
      </c>
      <c r="G503" t="s">
        <v>35</v>
      </c>
      <c r="H503">
        <v>4068</v>
      </c>
      <c r="I503" t="s">
        <v>11</v>
      </c>
      <c r="J503" t="s">
        <v>43</v>
      </c>
      <c r="K503" t="s">
        <v>154</v>
      </c>
      <c r="L503" t="s">
        <v>14</v>
      </c>
      <c r="M503" s="5">
        <v>11.98</v>
      </c>
    </row>
    <row r="504" spans="1:13" x14ac:dyDescent="0.15">
      <c r="A504" s="2">
        <v>44975</v>
      </c>
      <c r="B504" s="3">
        <f t="shared" si="23"/>
        <v>2023</v>
      </c>
      <c r="C504" t="str">
        <f t="shared" si="21"/>
        <v>2022-2023</v>
      </c>
      <c r="D504" t="s">
        <v>147</v>
      </c>
      <c r="E504" t="s">
        <v>133</v>
      </c>
      <c r="F504" t="str">
        <f t="shared" si="22"/>
        <v>Queensland</v>
      </c>
      <c r="G504" t="s">
        <v>35</v>
      </c>
      <c r="H504">
        <v>4305</v>
      </c>
      <c r="I504" t="s">
        <v>11</v>
      </c>
      <c r="J504" t="s">
        <v>104</v>
      </c>
      <c r="K504" t="s">
        <v>152</v>
      </c>
      <c r="L504" t="s">
        <v>13</v>
      </c>
      <c r="M504" s="5">
        <v>11.98</v>
      </c>
    </row>
    <row r="505" spans="1:13" x14ac:dyDescent="0.15">
      <c r="A505" s="2">
        <v>45299</v>
      </c>
      <c r="B505" s="3">
        <f t="shared" si="23"/>
        <v>2024</v>
      </c>
      <c r="C505" t="str">
        <f t="shared" si="21"/>
        <v>2023-2024</v>
      </c>
      <c r="D505" t="s">
        <v>147</v>
      </c>
      <c r="E505" t="s">
        <v>90</v>
      </c>
      <c r="F505" t="str">
        <f t="shared" si="22"/>
        <v>Victoria</v>
      </c>
      <c r="G505" t="s">
        <v>45</v>
      </c>
      <c r="H505">
        <v>3179</v>
      </c>
      <c r="I505" t="s">
        <v>11</v>
      </c>
      <c r="J505" t="s">
        <v>63</v>
      </c>
      <c r="K505" t="s">
        <v>150</v>
      </c>
      <c r="L505" t="s">
        <v>18</v>
      </c>
      <c r="M505" s="5">
        <v>11.98</v>
      </c>
    </row>
    <row r="506" spans="1:13" x14ac:dyDescent="0.15">
      <c r="A506" s="2">
        <v>45407</v>
      </c>
      <c r="B506" s="3">
        <f t="shared" si="23"/>
        <v>2024</v>
      </c>
      <c r="C506" t="str">
        <f t="shared" si="21"/>
        <v>2023-2024</v>
      </c>
      <c r="D506" t="s">
        <v>147</v>
      </c>
      <c r="E506" t="s">
        <v>61</v>
      </c>
      <c r="F506" t="str">
        <f t="shared" si="22"/>
        <v>New South Wales</v>
      </c>
      <c r="G506" t="s">
        <v>10</v>
      </c>
      <c r="H506">
        <v>2539</v>
      </c>
      <c r="I506" t="s">
        <v>11</v>
      </c>
      <c r="J506" t="s">
        <v>58</v>
      </c>
      <c r="K506" t="s">
        <v>149</v>
      </c>
      <c r="L506" t="s">
        <v>15</v>
      </c>
      <c r="M506" s="5">
        <v>11.98</v>
      </c>
    </row>
    <row r="507" spans="1:13" x14ac:dyDescent="0.15">
      <c r="A507" s="2">
        <v>45405</v>
      </c>
      <c r="B507" s="3">
        <f t="shared" si="23"/>
        <v>2024</v>
      </c>
      <c r="C507" t="str">
        <f t="shared" si="21"/>
        <v>2023-2024</v>
      </c>
      <c r="D507" t="s">
        <v>147</v>
      </c>
      <c r="E507" t="s">
        <v>56</v>
      </c>
      <c r="F507" t="str">
        <f t="shared" si="22"/>
        <v>Northern Territory</v>
      </c>
      <c r="G507" t="s">
        <v>29</v>
      </c>
      <c r="H507">
        <v>870</v>
      </c>
      <c r="I507" t="s">
        <v>11</v>
      </c>
      <c r="J507" t="s">
        <v>30</v>
      </c>
      <c r="K507" t="s">
        <v>154</v>
      </c>
      <c r="L507" t="s">
        <v>14</v>
      </c>
      <c r="M507" s="5">
        <v>11.99</v>
      </c>
    </row>
    <row r="508" spans="1:13" x14ac:dyDescent="0.15">
      <c r="A508" s="2">
        <v>45072</v>
      </c>
      <c r="B508" s="3">
        <f t="shared" si="23"/>
        <v>2023</v>
      </c>
      <c r="C508" t="str">
        <f t="shared" si="21"/>
        <v>2022-2023</v>
      </c>
      <c r="D508" t="s">
        <v>147</v>
      </c>
      <c r="E508" t="s">
        <v>108</v>
      </c>
      <c r="F508" t="str">
        <f t="shared" si="22"/>
        <v>Victoria</v>
      </c>
      <c r="G508" t="s">
        <v>45</v>
      </c>
      <c r="H508">
        <v>3018</v>
      </c>
      <c r="I508" t="s">
        <v>11</v>
      </c>
      <c r="J508" t="s">
        <v>46</v>
      </c>
      <c r="K508" t="s">
        <v>149</v>
      </c>
      <c r="L508" t="s">
        <v>15</v>
      </c>
      <c r="M508" s="5">
        <v>11.99</v>
      </c>
    </row>
    <row r="509" spans="1:13" x14ac:dyDescent="0.15">
      <c r="A509" s="2">
        <v>45570</v>
      </c>
      <c r="B509" s="3">
        <f t="shared" si="23"/>
        <v>2025</v>
      </c>
      <c r="C509" t="str">
        <f t="shared" si="21"/>
        <v>2024-2025</v>
      </c>
      <c r="D509" t="s">
        <v>147</v>
      </c>
      <c r="E509" t="s">
        <v>101</v>
      </c>
      <c r="F509" t="str">
        <f t="shared" si="22"/>
        <v>Victoria</v>
      </c>
      <c r="G509" t="s">
        <v>45</v>
      </c>
      <c r="H509">
        <v>3131</v>
      </c>
      <c r="I509" t="s">
        <v>11</v>
      </c>
      <c r="J509" t="s">
        <v>63</v>
      </c>
      <c r="K509" t="s">
        <v>154</v>
      </c>
      <c r="L509" t="s">
        <v>14</v>
      </c>
      <c r="M509" s="5">
        <v>11.99</v>
      </c>
    </row>
    <row r="510" spans="1:13" x14ac:dyDescent="0.15">
      <c r="A510" s="2">
        <v>45164</v>
      </c>
      <c r="B510" s="3">
        <f t="shared" si="23"/>
        <v>2024</v>
      </c>
      <c r="C510" t="str">
        <f t="shared" si="21"/>
        <v>2023-2024</v>
      </c>
      <c r="D510" t="s">
        <v>148</v>
      </c>
      <c r="E510" t="s">
        <v>122</v>
      </c>
      <c r="F510" t="str">
        <f t="shared" si="22"/>
        <v>New South Wales</v>
      </c>
      <c r="G510" t="s">
        <v>10</v>
      </c>
      <c r="H510">
        <v>2650</v>
      </c>
      <c r="I510" t="s">
        <v>11</v>
      </c>
      <c r="J510" t="s">
        <v>25</v>
      </c>
      <c r="K510" t="s">
        <v>153</v>
      </c>
      <c r="L510" t="s">
        <v>16</v>
      </c>
      <c r="M510" s="5">
        <v>12</v>
      </c>
    </row>
    <row r="511" spans="1:13" x14ac:dyDescent="0.15">
      <c r="A511" s="2">
        <v>45394</v>
      </c>
      <c r="B511" s="3">
        <f t="shared" si="23"/>
        <v>2024</v>
      </c>
      <c r="C511" t="str">
        <f t="shared" si="21"/>
        <v>2023-2024</v>
      </c>
      <c r="D511" t="s">
        <v>147</v>
      </c>
      <c r="E511" t="s">
        <v>92</v>
      </c>
      <c r="F511" t="str">
        <f t="shared" si="22"/>
        <v>Queensland</v>
      </c>
      <c r="G511" t="s">
        <v>35</v>
      </c>
      <c r="H511">
        <v>4068</v>
      </c>
      <c r="I511" t="s">
        <v>11</v>
      </c>
      <c r="J511" t="s">
        <v>43</v>
      </c>
      <c r="K511" t="s">
        <v>152</v>
      </c>
      <c r="L511" t="s">
        <v>13</v>
      </c>
      <c r="M511" s="5">
        <v>12.43</v>
      </c>
    </row>
    <row r="512" spans="1:13" x14ac:dyDescent="0.15">
      <c r="A512" s="2">
        <v>45197</v>
      </c>
      <c r="B512" s="3">
        <f t="shared" si="23"/>
        <v>2024</v>
      </c>
      <c r="C512" t="str">
        <f t="shared" si="21"/>
        <v>2023-2024</v>
      </c>
      <c r="D512" t="s">
        <v>147</v>
      </c>
      <c r="E512" t="s">
        <v>131</v>
      </c>
      <c r="F512" t="str">
        <f t="shared" si="22"/>
        <v>Western Australia</v>
      </c>
      <c r="G512" t="s">
        <v>48</v>
      </c>
      <c r="H512">
        <v>6530</v>
      </c>
      <c r="I512" t="s">
        <v>11</v>
      </c>
      <c r="J512" t="s">
        <v>77</v>
      </c>
      <c r="K512" t="s">
        <v>154</v>
      </c>
      <c r="L512" t="s">
        <v>14</v>
      </c>
      <c r="M512" s="5">
        <v>12.52</v>
      </c>
    </row>
    <row r="513" spans="1:13" x14ac:dyDescent="0.15">
      <c r="A513" s="2">
        <v>45373</v>
      </c>
      <c r="B513" s="3">
        <f t="shared" si="23"/>
        <v>2024</v>
      </c>
      <c r="C513" t="str">
        <f t="shared" si="21"/>
        <v>2023-2024</v>
      </c>
      <c r="D513" t="s">
        <v>148</v>
      </c>
      <c r="E513" t="s">
        <v>79</v>
      </c>
      <c r="F513" t="str">
        <f t="shared" si="22"/>
        <v>Australian Capital Territory</v>
      </c>
      <c r="G513" t="s">
        <v>80</v>
      </c>
      <c r="H513">
        <v>2617</v>
      </c>
      <c r="I513" t="s">
        <v>11</v>
      </c>
      <c r="J513" t="s">
        <v>58</v>
      </c>
      <c r="K513" t="s">
        <v>150</v>
      </c>
      <c r="L513" t="s">
        <v>18</v>
      </c>
      <c r="M513" s="5">
        <v>12.77</v>
      </c>
    </row>
    <row r="514" spans="1:13" x14ac:dyDescent="0.15">
      <c r="A514" s="2">
        <v>45380</v>
      </c>
      <c r="B514" s="3">
        <f t="shared" si="23"/>
        <v>2024</v>
      </c>
      <c r="C514" t="str">
        <f t="shared" ref="C514:C577" si="24">IF(MONTH(A514) &gt;= 7, YEAR(A514) &amp; "-" &amp; YEAR(A514) + 1, YEAR(A514) - 1 &amp; "-" &amp; YEAR(A514))</f>
        <v>2023-2024</v>
      </c>
      <c r="D514" t="s">
        <v>148</v>
      </c>
      <c r="E514" t="s">
        <v>100</v>
      </c>
      <c r="F514" t="str">
        <f t="shared" ref="F514:F577" si="25">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row>
    <row r="515" spans="1:13" x14ac:dyDescent="0.15">
      <c r="A515" s="2">
        <v>45395</v>
      </c>
      <c r="B515" s="3">
        <f t="shared" ref="B515:B578" si="26">IF(MONTH(A515)&gt;=7,YEAR(A515)+1,YEAR(A515))</f>
        <v>2024</v>
      </c>
      <c r="C515" t="str">
        <f t="shared" si="24"/>
        <v>2023-2024</v>
      </c>
      <c r="D515" t="s">
        <v>147</v>
      </c>
      <c r="E515" t="s">
        <v>57</v>
      </c>
      <c r="F515" t="str">
        <f t="shared" si="25"/>
        <v>New South Wales</v>
      </c>
      <c r="G515" t="s">
        <v>10</v>
      </c>
      <c r="H515">
        <v>2560</v>
      </c>
      <c r="I515" t="s">
        <v>11</v>
      </c>
      <c r="J515" t="s">
        <v>58</v>
      </c>
      <c r="K515" t="s">
        <v>149</v>
      </c>
      <c r="L515" t="s">
        <v>15</v>
      </c>
      <c r="M515" s="5">
        <v>12.98</v>
      </c>
    </row>
    <row r="516" spans="1:13" x14ac:dyDescent="0.15">
      <c r="A516" s="2">
        <v>45457</v>
      </c>
      <c r="B516" s="3">
        <f t="shared" si="26"/>
        <v>2024</v>
      </c>
      <c r="C516" t="str">
        <f t="shared" si="24"/>
        <v>2023-2024</v>
      </c>
      <c r="D516" t="s">
        <v>147</v>
      </c>
      <c r="E516" t="s">
        <v>100</v>
      </c>
      <c r="F516" t="str">
        <f t="shared" si="25"/>
        <v>Western Australia</v>
      </c>
      <c r="G516" t="s">
        <v>48</v>
      </c>
      <c r="H516">
        <v>6021</v>
      </c>
      <c r="I516" t="s">
        <v>11</v>
      </c>
      <c r="J516" t="s">
        <v>49</v>
      </c>
      <c r="K516" t="s">
        <v>154</v>
      </c>
      <c r="L516" t="s">
        <v>14</v>
      </c>
      <c r="M516" s="5">
        <v>12.99</v>
      </c>
    </row>
    <row r="517" spans="1:13" x14ac:dyDescent="0.15">
      <c r="A517" s="2">
        <v>45027</v>
      </c>
      <c r="B517" s="3">
        <f t="shared" si="26"/>
        <v>2023</v>
      </c>
      <c r="C517" t="str">
        <f t="shared" si="24"/>
        <v>2022-2023</v>
      </c>
      <c r="D517" t="s">
        <v>147</v>
      </c>
      <c r="E517" t="s">
        <v>140</v>
      </c>
      <c r="F517" t="str">
        <f t="shared" si="25"/>
        <v>Tasmania</v>
      </c>
      <c r="G517" t="s">
        <v>70</v>
      </c>
      <c r="H517">
        <v>7320</v>
      </c>
      <c r="I517" t="s">
        <v>11</v>
      </c>
      <c r="J517" t="s">
        <v>71</v>
      </c>
      <c r="K517" t="s">
        <v>153</v>
      </c>
      <c r="L517" t="s">
        <v>16</v>
      </c>
      <c r="M517" s="5">
        <v>12.99</v>
      </c>
    </row>
    <row r="518" spans="1:13" x14ac:dyDescent="0.15">
      <c r="A518" s="2">
        <v>45296</v>
      </c>
      <c r="B518" s="3">
        <f t="shared" si="26"/>
        <v>2024</v>
      </c>
      <c r="C518" t="str">
        <f t="shared" si="24"/>
        <v>2023-2024</v>
      </c>
      <c r="D518" t="s">
        <v>147</v>
      </c>
      <c r="E518" t="s">
        <v>73</v>
      </c>
      <c r="F518" t="str">
        <f t="shared" si="25"/>
        <v>Victoria</v>
      </c>
      <c r="G518" t="s">
        <v>45</v>
      </c>
      <c r="H518">
        <v>3136</v>
      </c>
      <c r="I518" t="s">
        <v>11</v>
      </c>
      <c r="J518" t="s">
        <v>63</v>
      </c>
      <c r="K518" t="s">
        <v>153</v>
      </c>
      <c r="L518" t="s">
        <v>16</v>
      </c>
      <c r="M518" s="5">
        <v>12.99</v>
      </c>
    </row>
    <row r="519" spans="1:13" x14ac:dyDescent="0.15">
      <c r="A519" s="2">
        <v>44965</v>
      </c>
      <c r="B519" s="3">
        <f t="shared" si="26"/>
        <v>2023</v>
      </c>
      <c r="C519" t="str">
        <f t="shared" si="24"/>
        <v>2022-2023</v>
      </c>
      <c r="D519" t="s">
        <v>147</v>
      </c>
      <c r="E519" t="s">
        <v>28</v>
      </c>
      <c r="F519" t="str">
        <f t="shared" si="25"/>
        <v>Northern Territory</v>
      </c>
      <c r="G519" t="s">
        <v>29</v>
      </c>
      <c r="H519">
        <v>800</v>
      </c>
      <c r="I519" t="s">
        <v>11</v>
      </c>
      <c r="J519" t="s">
        <v>30</v>
      </c>
      <c r="K519" t="s">
        <v>154</v>
      </c>
      <c r="L519" t="s">
        <v>14</v>
      </c>
      <c r="M519" s="5">
        <v>12.99</v>
      </c>
    </row>
    <row r="520" spans="1:13" x14ac:dyDescent="0.15">
      <c r="A520" s="2">
        <v>44940</v>
      </c>
      <c r="B520" s="3">
        <f t="shared" si="26"/>
        <v>2023</v>
      </c>
      <c r="C520" t="str">
        <f t="shared" si="24"/>
        <v>2022-2023</v>
      </c>
      <c r="D520" t="s">
        <v>147</v>
      </c>
      <c r="E520" t="s">
        <v>112</v>
      </c>
      <c r="F520" t="str">
        <f t="shared" si="25"/>
        <v>Victoria</v>
      </c>
      <c r="G520" t="s">
        <v>45</v>
      </c>
      <c r="H520">
        <v>3076</v>
      </c>
      <c r="I520" t="s">
        <v>11</v>
      </c>
      <c r="J520" t="s">
        <v>46</v>
      </c>
      <c r="K520" t="s">
        <v>153</v>
      </c>
      <c r="L520" t="s">
        <v>16</v>
      </c>
      <c r="M520" s="5">
        <v>12.99</v>
      </c>
    </row>
    <row r="521" spans="1:13" x14ac:dyDescent="0.15">
      <c r="A521" s="2">
        <v>44928</v>
      </c>
      <c r="B521" s="3">
        <f t="shared" si="26"/>
        <v>2023</v>
      </c>
      <c r="C521" t="str">
        <f t="shared" si="24"/>
        <v>2022-2023</v>
      </c>
      <c r="D521" t="s">
        <v>147</v>
      </c>
      <c r="E521" t="s">
        <v>131</v>
      </c>
      <c r="F521" t="str">
        <f t="shared" si="25"/>
        <v>Western Australia</v>
      </c>
      <c r="G521" t="s">
        <v>48</v>
      </c>
      <c r="H521">
        <v>6530</v>
      </c>
      <c r="I521" t="s">
        <v>11</v>
      </c>
      <c r="J521" t="s">
        <v>77</v>
      </c>
      <c r="K521" t="s">
        <v>153</v>
      </c>
      <c r="L521" t="s">
        <v>16</v>
      </c>
      <c r="M521" s="5">
        <v>12.99</v>
      </c>
    </row>
    <row r="522" spans="1:13" x14ac:dyDescent="0.15">
      <c r="A522" s="2">
        <v>45485</v>
      </c>
      <c r="B522" s="3">
        <f t="shared" si="26"/>
        <v>2025</v>
      </c>
      <c r="C522" t="str">
        <f t="shared" si="24"/>
        <v>2024-2025</v>
      </c>
      <c r="D522" t="s">
        <v>147</v>
      </c>
      <c r="E522" t="s">
        <v>119</v>
      </c>
      <c r="F522" t="str">
        <f t="shared" si="25"/>
        <v>Queensland</v>
      </c>
      <c r="G522" t="s">
        <v>35</v>
      </c>
      <c r="H522">
        <v>4570</v>
      </c>
      <c r="I522" t="s">
        <v>11</v>
      </c>
      <c r="J522" t="s">
        <v>120</v>
      </c>
      <c r="K522" t="s">
        <v>155</v>
      </c>
      <c r="L522" t="s">
        <v>20</v>
      </c>
      <c r="M522" s="5">
        <v>12.99</v>
      </c>
    </row>
    <row r="523" spans="1:13" x14ac:dyDescent="0.15">
      <c r="A523" s="2">
        <v>45210</v>
      </c>
      <c r="B523" s="3">
        <f t="shared" si="26"/>
        <v>2024</v>
      </c>
      <c r="C523" t="str">
        <f t="shared" si="24"/>
        <v>2023-2024</v>
      </c>
      <c r="D523" t="s">
        <v>147</v>
      </c>
      <c r="E523" t="s">
        <v>26</v>
      </c>
      <c r="F523" t="str">
        <f t="shared" si="25"/>
        <v>New South Wales</v>
      </c>
      <c r="G523" t="s">
        <v>10</v>
      </c>
      <c r="H523">
        <v>2141</v>
      </c>
      <c r="I523" t="s">
        <v>11</v>
      </c>
      <c r="J523" t="s">
        <v>27</v>
      </c>
      <c r="K523" t="s">
        <v>150</v>
      </c>
      <c r="L523" t="s">
        <v>18</v>
      </c>
      <c r="M523" s="5">
        <v>12.99</v>
      </c>
    </row>
    <row r="524" spans="1:13" x14ac:dyDescent="0.15">
      <c r="A524" s="2">
        <v>45547</v>
      </c>
      <c r="B524" s="3">
        <f t="shared" si="26"/>
        <v>2025</v>
      </c>
      <c r="C524" t="str">
        <f t="shared" si="24"/>
        <v>2024-2025</v>
      </c>
      <c r="D524" t="s">
        <v>148</v>
      </c>
      <c r="E524" t="s">
        <v>109</v>
      </c>
      <c r="F524" t="str">
        <f t="shared" si="25"/>
        <v>New South Wales</v>
      </c>
      <c r="G524" t="s">
        <v>10</v>
      </c>
      <c r="H524">
        <v>2480</v>
      </c>
      <c r="I524" t="s">
        <v>11</v>
      </c>
      <c r="J524" t="s">
        <v>68</v>
      </c>
      <c r="K524" t="s">
        <v>153</v>
      </c>
      <c r="L524" t="s">
        <v>16</v>
      </c>
      <c r="M524" s="5">
        <v>12.99</v>
      </c>
    </row>
    <row r="525" spans="1:13" x14ac:dyDescent="0.15">
      <c r="A525" s="2">
        <v>45139</v>
      </c>
      <c r="B525" s="3">
        <f t="shared" si="26"/>
        <v>2024</v>
      </c>
      <c r="C525" t="str">
        <f t="shared" si="24"/>
        <v>2023-2024</v>
      </c>
      <c r="D525" t="s">
        <v>148</v>
      </c>
      <c r="E525" t="s">
        <v>139</v>
      </c>
      <c r="F525" t="str">
        <f t="shared" si="25"/>
        <v>New South Wales</v>
      </c>
      <c r="G525" t="s">
        <v>10</v>
      </c>
      <c r="H525">
        <v>2020</v>
      </c>
      <c r="I525" t="s">
        <v>11</v>
      </c>
      <c r="J525" t="s">
        <v>12</v>
      </c>
      <c r="K525" t="s">
        <v>153</v>
      </c>
      <c r="L525" t="s">
        <v>16</v>
      </c>
      <c r="M525" s="5">
        <v>12.99</v>
      </c>
    </row>
    <row r="526" spans="1:13" x14ac:dyDescent="0.15">
      <c r="A526" s="2">
        <v>45170</v>
      </c>
      <c r="B526" s="3">
        <f t="shared" si="26"/>
        <v>2024</v>
      </c>
      <c r="C526" t="str">
        <f t="shared" si="24"/>
        <v>2023-2024</v>
      </c>
      <c r="D526" t="s">
        <v>147</v>
      </c>
      <c r="E526" t="s">
        <v>105</v>
      </c>
      <c r="F526" t="str">
        <f t="shared" si="25"/>
        <v>Victoria</v>
      </c>
      <c r="G526" t="s">
        <v>45</v>
      </c>
      <c r="H526">
        <v>3500</v>
      </c>
      <c r="I526" t="s">
        <v>11</v>
      </c>
      <c r="J526" t="s">
        <v>60</v>
      </c>
      <c r="K526" t="s">
        <v>153</v>
      </c>
      <c r="L526" t="s">
        <v>16</v>
      </c>
      <c r="M526" s="5">
        <v>12.99</v>
      </c>
    </row>
    <row r="527" spans="1:13" x14ac:dyDescent="0.15">
      <c r="A527" s="2">
        <v>44971</v>
      </c>
      <c r="B527" s="3">
        <f t="shared" si="26"/>
        <v>2023</v>
      </c>
      <c r="C527" t="str">
        <f t="shared" si="24"/>
        <v>2022-2023</v>
      </c>
      <c r="D527" t="s">
        <v>148</v>
      </c>
      <c r="E527" t="s">
        <v>95</v>
      </c>
      <c r="F527" t="str">
        <f t="shared" si="25"/>
        <v>Victoria</v>
      </c>
      <c r="G527" t="s">
        <v>45</v>
      </c>
      <c r="H527">
        <v>3931</v>
      </c>
      <c r="I527" t="s">
        <v>11</v>
      </c>
      <c r="J527" t="s">
        <v>55</v>
      </c>
      <c r="K527" t="s">
        <v>153</v>
      </c>
      <c r="L527" t="s">
        <v>16</v>
      </c>
      <c r="M527" s="5">
        <v>12.99</v>
      </c>
    </row>
    <row r="528" spans="1:13" x14ac:dyDescent="0.15">
      <c r="A528" s="2">
        <v>45468</v>
      </c>
      <c r="B528" s="3">
        <f t="shared" si="26"/>
        <v>2024</v>
      </c>
      <c r="C528" t="str">
        <f t="shared" si="24"/>
        <v>2023-2024</v>
      </c>
      <c r="D528" t="s">
        <v>148</v>
      </c>
      <c r="E528" t="s">
        <v>83</v>
      </c>
      <c r="F528" t="str">
        <f t="shared" si="25"/>
        <v>New South Wales</v>
      </c>
      <c r="G528" t="s">
        <v>10</v>
      </c>
      <c r="H528">
        <v>2750</v>
      </c>
      <c r="I528" t="s">
        <v>11</v>
      </c>
      <c r="J528" t="s">
        <v>25</v>
      </c>
      <c r="K528" t="s">
        <v>19</v>
      </c>
      <c r="L528" t="s">
        <v>23</v>
      </c>
      <c r="M528" s="5">
        <v>12.99</v>
      </c>
    </row>
    <row r="529" spans="1:13" x14ac:dyDescent="0.15">
      <c r="A529" s="2">
        <v>45022</v>
      </c>
      <c r="B529" s="3">
        <f t="shared" si="26"/>
        <v>2023</v>
      </c>
      <c r="C529" t="str">
        <f t="shared" si="24"/>
        <v>2022-2023</v>
      </c>
      <c r="D529" t="s">
        <v>148</v>
      </c>
      <c r="E529" t="s">
        <v>137</v>
      </c>
      <c r="F529" t="str">
        <f t="shared" si="25"/>
        <v>New South Wales</v>
      </c>
      <c r="G529" t="s">
        <v>10</v>
      </c>
      <c r="H529">
        <v>2031</v>
      </c>
      <c r="I529" t="s">
        <v>11</v>
      </c>
      <c r="J529" t="s">
        <v>12</v>
      </c>
      <c r="K529" t="s">
        <v>153</v>
      </c>
      <c r="L529" t="s">
        <v>16</v>
      </c>
      <c r="M529" s="5">
        <v>12.99</v>
      </c>
    </row>
    <row r="530" spans="1:13" x14ac:dyDescent="0.15">
      <c r="A530" s="2">
        <v>45416</v>
      </c>
      <c r="B530" s="3">
        <f t="shared" si="26"/>
        <v>2024</v>
      </c>
      <c r="C530" t="str">
        <f t="shared" si="24"/>
        <v>2023-2024</v>
      </c>
      <c r="D530" t="s">
        <v>148</v>
      </c>
      <c r="E530" t="s">
        <v>122</v>
      </c>
      <c r="F530" t="str">
        <f t="shared" si="25"/>
        <v>New South Wales</v>
      </c>
      <c r="G530" t="s">
        <v>10</v>
      </c>
      <c r="H530">
        <v>2650</v>
      </c>
      <c r="I530" t="s">
        <v>11</v>
      </c>
      <c r="J530" t="s">
        <v>25</v>
      </c>
      <c r="K530" t="s">
        <v>149</v>
      </c>
      <c r="L530" t="s">
        <v>15</v>
      </c>
      <c r="M530" s="5">
        <v>12.99</v>
      </c>
    </row>
    <row r="531" spans="1:13" x14ac:dyDescent="0.15">
      <c r="A531" s="2">
        <v>45329</v>
      </c>
      <c r="B531" s="3">
        <f t="shared" si="26"/>
        <v>2024</v>
      </c>
      <c r="C531" t="str">
        <f t="shared" si="24"/>
        <v>2023-2024</v>
      </c>
      <c r="D531" t="s">
        <v>147</v>
      </c>
      <c r="E531" t="s">
        <v>59</v>
      </c>
      <c r="F531" t="str">
        <f t="shared" si="25"/>
        <v>Victoria</v>
      </c>
      <c r="G531" t="s">
        <v>45</v>
      </c>
      <c r="H531">
        <v>3280</v>
      </c>
      <c r="I531" t="s">
        <v>11</v>
      </c>
      <c r="J531" t="s">
        <v>60</v>
      </c>
      <c r="K531" t="s">
        <v>153</v>
      </c>
      <c r="L531" t="s">
        <v>16</v>
      </c>
      <c r="M531" s="5">
        <v>12.99</v>
      </c>
    </row>
    <row r="532" spans="1:13" x14ac:dyDescent="0.15">
      <c r="A532" s="2">
        <v>45513</v>
      </c>
      <c r="B532" s="3">
        <f t="shared" si="26"/>
        <v>2025</v>
      </c>
      <c r="C532" t="str">
        <f t="shared" si="24"/>
        <v>2024-2025</v>
      </c>
      <c r="D532" t="s">
        <v>147</v>
      </c>
      <c r="E532" t="s">
        <v>59</v>
      </c>
      <c r="F532" t="str">
        <f t="shared" si="25"/>
        <v>Victoria</v>
      </c>
      <c r="G532" t="s">
        <v>45</v>
      </c>
      <c r="H532">
        <v>3280</v>
      </c>
      <c r="I532" t="s">
        <v>11</v>
      </c>
      <c r="J532" t="s">
        <v>60</v>
      </c>
      <c r="K532" t="s">
        <v>151</v>
      </c>
      <c r="L532" t="s">
        <v>21</v>
      </c>
      <c r="M532" s="5">
        <v>12.99</v>
      </c>
    </row>
    <row r="533" spans="1:13" x14ac:dyDescent="0.15">
      <c r="A533" s="2">
        <v>45508</v>
      </c>
      <c r="B533" s="3">
        <f t="shared" si="26"/>
        <v>2025</v>
      </c>
      <c r="C533" t="str">
        <f t="shared" si="24"/>
        <v>2024-2025</v>
      </c>
      <c r="D533" t="s">
        <v>147</v>
      </c>
      <c r="E533" t="s">
        <v>91</v>
      </c>
      <c r="F533" t="str">
        <f t="shared" si="25"/>
        <v>Victoria</v>
      </c>
      <c r="G533" t="s">
        <v>45</v>
      </c>
      <c r="H533">
        <v>3690</v>
      </c>
      <c r="I533" t="s">
        <v>11</v>
      </c>
      <c r="J533" t="s">
        <v>55</v>
      </c>
      <c r="K533" t="s">
        <v>154</v>
      </c>
      <c r="L533" t="s">
        <v>14</v>
      </c>
      <c r="M533" s="5">
        <v>12.99</v>
      </c>
    </row>
    <row r="534" spans="1:13" x14ac:dyDescent="0.15">
      <c r="A534" s="2">
        <v>44944</v>
      </c>
      <c r="B534" s="3">
        <f t="shared" si="26"/>
        <v>2023</v>
      </c>
      <c r="C534" t="str">
        <f t="shared" si="24"/>
        <v>2022-2023</v>
      </c>
      <c r="D534" t="s">
        <v>147</v>
      </c>
      <c r="E534" t="s">
        <v>41</v>
      </c>
      <c r="F534" t="str">
        <f t="shared" si="25"/>
        <v>New South Wales</v>
      </c>
      <c r="G534" t="s">
        <v>10</v>
      </c>
      <c r="H534">
        <v>2830</v>
      </c>
      <c r="I534" t="s">
        <v>11</v>
      </c>
      <c r="J534" t="s">
        <v>25</v>
      </c>
      <c r="K534" t="s">
        <v>19</v>
      </c>
      <c r="L534" t="s">
        <v>23</v>
      </c>
      <c r="M534" s="5">
        <v>13</v>
      </c>
    </row>
    <row r="535" spans="1:13" x14ac:dyDescent="0.15">
      <c r="A535" s="2">
        <v>45140</v>
      </c>
      <c r="B535" s="3">
        <f t="shared" si="26"/>
        <v>2024</v>
      </c>
      <c r="C535" t="str">
        <f t="shared" si="24"/>
        <v>2023-2024</v>
      </c>
      <c r="D535" t="s">
        <v>147</v>
      </c>
      <c r="E535" t="s">
        <v>133</v>
      </c>
      <c r="F535" t="str">
        <f t="shared" si="25"/>
        <v>Queensland</v>
      </c>
      <c r="G535" t="s">
        <v>35</v>
      </c>
      <c r="H535">
        <v>4305</v>
      </c>
      <c r="I535" t="s">
        <v>11</v>
      </c>
      <c r="J535" t="s">
        <v>104</v>
      </c>
      <c r="K535" t="s">
        <v>19</v>
      </c>
      <c r="L535" t="s">
        <v>23</v>
      </c>
      <c r="M535" s="5">
        <v>13</v>
      </c>
    </row>
    <row r="536" spans="1:13" x14ac:dyDescent="0.15">
      <c r="A536" s="2">
        <v>45422</v>
      </c>
      <c r="B536" s="3">
        <f t="shared" si="26"/>
        <v>2024</v>
      </c>
      <c r="C536" t="str">
        <f t="shared" si="24"/>
        <v>2023-2024</v>
      </c>
      <c r="D536" t="s">
        <v>147</v>
      </c>
      <c r="E536" t="s">
        <v>61</v>
      </c>
      <c r="F536" t="str">
        <f t="shared" si="25"/>
        <v>New South Wales</v>
      </c>
      <c r="G536" t="s">
        <v>10</v>
      </c>
      <c r="H536">
        <v>2539</v>
      </c>
      <c r="I536" t="s">
        <v>11</v>
      </c>
      <c r="J536" t="s">
        <v>58</v>
      </c>
      <c r="K536" t="s">
        <v>154</v>
      </c>
      <c r="L536" t="s">
        <v>14</v>
      </c>
      <c r="M536" s="5">
        <v>13</v>
      </c>
    </row>
    <row r="537" spans="1:13" x14ac:dyDescent="0.15">
      <c r="A537" s="2">
        <v>45105</v>
      </c>
      <c r="B537" s="3">
        <f t="shared" si="26"/>
        <v>2023</v>
      </c>
      <c r="C537" t="str">
        <f t="shared" si="24"/>
        <v>2022-2023</v>
      </c>
      <c r="D537" t="s">
        <v>147</v>
      </c>
      <c r="E537" t="s">
        <v>127</v>
      </c>
      <c r="F537" t="str">
        <f t="shared" si="25"/>
        <v>New South Wales</v>
      </c>
      <c r="G537" t="s">
        <v>10</v>
      </c>
      <c r="H537">
        <v>2131</v>
      </c>
      <c r="I537" t="s">
        <v>11</v>
      </c>
      <c r="J537" t="s">
        <v>27</v>
      </c>
      <c r="K537" t="s">
        <v>153</v>
      </c>
      <c r="L537" t="s">
        <v>16</v>
      </c>
      <c r="M537" s="5">
        <v>13.01</v>
      </c>
    </row>
    <row r="538" spans="1:13" x14ac:dyDescent="0.15">
      <c r="A538" s="2">
        <v>45545</v>
      </c>
      <c r="B538" s="3">
        <f t="shared" si="26"/>
        <v>2025</v>
      </c>
      <c r="C538" t="str">
        <f t="shared" si="24"/>
        <v>2024-2025</v>
      </c>
      <c r="D538" t="s">
        <v>147</v>
      </c>
      <c r="E538" t="s">
        <v>108</v>
      </c>
      <c r="F538" t="str">
        <f t="shared" si="25"/>
        <v>Victoria</v>
      </c>
      <c r="G538" t="s">
        <v>45</v>
      </c>
      <c r="H538">
        <v>3018</v>
      </c>
      <c r="I538" t="s">
        <v>11</v>
      </c>
      <c r="J538" t="s">
        <v>46</v>
      </c>
      <c r="K538" t="s">
        <v>154</v>
      </c>
      <c r="L538" t="s">
        <v>14</v>
      </c>
      <c r="M538" s="5">
        <v>13.08</v>
      </c>
    </row>
    <row r="539" spans="1:13" x14ac:dyDescent="0.15">
      <c r="A539" s="2">
        <v>45369</v>
      </c>
      <c r="B539" s="3">
        <f t="shared" si="26"/>
        <v>2024</v>
      </c>
      <c r="C539" t="str">
        <f t="shared" si="24"/>
        <v>2023-2024</v>
      </c>
      <c r="D539" t="s">
        <v>147</v>
      </c>
      <c r="E539" t="s">
        <v>56</v>
      </c>
      <c r="F539" t="str">
        <f t="shared" si="25"/>
        <v>Northern Territory</v>
      </c>
      <c r="G539" t="s">
        <v>29</v>
      </c>
      <c r="H539">
        <v>870</v>
      </c>
      <c r="I539" t="s">
        <v>11</v>
      </c>
      <c r="J539" t="s">
        <v>30</v>
      </c>
      <c r="K539" t="s">
        <v>155</v>
      </c>
      <c r="L539" t="s">
        <v>20</v>
      </c>
      <c r="M539" s="5">
        <v>13.27</v>
      </c>
    </row>
    <row r="540" spans="1:13" x14ac:dyDescent="0.15">
      <c r="A540" s="2">
        <v>45214</v>
      </c>
      <c r="B540" s="3">
        <f t="shared" si="26"/>
        <v>2024</v>
      </c>
      <c r="C540" t="str">
        <f t="shared" si="24"/>
        <v>2023-2024</v>
      </c>
      <c r="D540" t="s">
        <v>147</v>
      </c>
      <c r="E540" t="s">
        <v>98</v>
      </c>
      <c r="F540" t="str">
        <f t="shared" si="25"/>
        <v>Victoria</v>
      </c>
      <c r="G540" t="s">
        <v>45</v>
      </c>
      <c r="H540">
        <v>3429</v>
      </c>
      <c r="I540" t="s">
        <v>11</v>
      </c>
      <c r="J540" t="s">
        <v>60</v>
      </c>
      <c r="K540" t="s">
        <v>149</v>
      </c>
      <c r="L540" t="s">
        <v>15</v>
      </c>
      <c r="M540" s="5">
        <v>13.440000000000001</v>
      </c>
    </row>
    <row r="541" spans="1:13" x14ac:dyDescent="0.15">
      <c r="A541" s="2">
        <v>45581</v>
      </c>
      <c r="B541" s="3">
        <f t="shared" si="26"/>
        <v>2025</v>
      </c>
      <c r="C541" t="str">
        <f t="shared" si="24"/>
        <v>2024-2025</v>
      </c>
      <c r="D541" t="s">
        <v>147</v>
      </c>
      <c r="E541" t="s">
        <v>79</v>
      </c>
      <c r="F541" t="str">
        <f t="shared" si="25"/>
        <v>Australian Capital Territory</v>
      </c>
      <c r="G541" t="s">
        <v>80</v>
      </c>
      <c r="H541">
        <v>2617</v>
      </c>
      <c r="I541" t="s">
        <v>11</v>
      </c>
      <c r="J541" t="s">
        <v>58</v>
      </c>
      <c r="K541" t="s">
        <v>149</v>
      </c>
      <c r="L541" t="s">
        <v>15</v>
      </c>
      <c r="M541" s="5">
        <v>13.47</v>
      </c>
    </row>
    <row r="542" spans="1:13" x14ac:dyDescent="0.15">
      <c r="A542" s="2">
        <v>45172</v>
      </c>
      <c r="B542" s="3">
        <f t="shared" si="26"/>
        <v>2024</v>
      </c>
      <c r="C542" t="str">
        <f t="shared" si="24"/>
        <v>2023-2024</v>
      </c>
      <c r="D542" t="s">
        <v>147</v>
      </c>
      <c r="E542" t="s">
        <v>95</v>
      </c>
      <c r="F542" t="str">
        <f t="shared" si="25"/>
        <v>Victoria</v>
      </c>
      <c r="G542" t="s">
        <v>45</v>
      </c>
      <c r="H542">
        <v>3931</v>
      </c>
      <c r="I542" t="s">
        <v>11</v>
      </c>
      <c r="J542" t="s">
        <v>55</v>
      </c>
      <c r="K542" t="s">
        <v>19</v>
      </c>
      <c r="L542" t="s">
        <v>23</v>
      </c>
      <c r="M542" s="5">
        <v>13.5</v>
      </c>
    </row>
    <row r="543" spans="1:13" x14ac:dyDescent="0.15">
      <c r="A543" s="2">
        <v>45636</v>
      </c>
      <c r="B543" s="3">
        <f t="shared" si="26"/>
        <v>2025</v>
      </c>
      <c r="C543" t="str">
        <f t="shared" si="24"/>
        <v>2024-2025</v>
      </c>
      <c r="D543" t="s">
        <v>147</v>
      </c>
      <c r="E543" t="s">
        <v>42</v>
      </c>
      <c r="F543" t="str">
        <f t="shared" si="25"/>
        <v>Queensland</v>
      </c>
      <c r="G543" t="s">
        <v>35</v>
      </c>
      <c r="H543">
        <v>4053</v>
      </c>
      <c r="I543" t="s">
        <v>11</v>
      </c>
      <c r="J543" t="s">
        <v>43</v>
      </c>
      <c r="K543" t="s">
        <v>154</v>
      </c>
      <c r="L543" t="s">
        <v>14</v>
      </c>
      <c r="M543" s="5">
        <v>13.64</v>
      </c>
    </row>
    <row r="544" spans="1:13" x14ac:dyDescent="0.15">
      <c r="A544" s="2">
        <v>45145</v>
      </c>
      <c r="B544" s="3">
        <f t="shared" si="26"/>
        <v>2024</v>
      </c>
      <c r="C544" t="str">
        <f t="shared" si="24"/>
        <v>2023-2024</v>
      </c>
      <c r="D544" t="s">
        <v>147</v>
      </c>
      <c r="E544" t="s">
        <v>64</v>
      </c>
      <c r="F544" t="str">
        <f t="shared" si="25"/>
        <v>Victoria</v>
      </c>
      <c r="G544" t="s">
        <v>45</v>
      </c>
      <c r="H544">
        <v>3199</v>
      </c>
      <c r="I544" t="s">
        <v>11</v>
      </c>
      <c r="J544" t="s">
        <v>63</v>
      </c>
      <c r="K544" t="s">
        <v>156</v>
      </c>
      <c r="L544" t="s">
        <v>17</v>
      </c>
      <c r="M544" s="5">
        <v>13.86</v>
      </c>
    </row>
    <row r="545" spans="1:13" x14ac:dyDescent="0.15">
      <c r="A545" s="2">
        <v>45617</v>
      </c>
      <c r="B545" s="3">
        <f t="shared" si="26"/>
        <v>2025</v>
      </c>
      <c r="C545" t="str">
        <f t="shared" si="24"/>
        <v>2024-2025</v>
      </c>
      <c r="D545" t="s">
        <v>147</v>
      </c>
      <c r="E545" t="s">
        <v>44</v>
      </c>
      <c r="F545" t="str">
        <f t="shared" si="25"/>
        <v>Victoria</v>
      </c>
      <c r="G545" t="s">
        <v>45</v>
      </c>
      <c r="H545">
        <v>3066</v>
      </c>
      <c r="I545" t="s">
        <v>11</v>
      </c>
      <c r="J545" t="s">
        <v>46</v>
      </c>
      <c r="K545" t="s">
        <v>153</v>
      </c>
      <c r="L545" t="s">
        <v>16</v>
      </c>
      <c r="M545" s="5">
        <v>13.93</v>
      </c>
    </row>
    <row r="546" spans="1:13" x14ac:dyDescent="0.15">
      <c r="A546" s="2">
        <v>45314</v>
      </c>
      <c r="B546" s="3">
        <f t="shared" si="26"/>
        <v>2024</v>
      </c>
      <c r="C546" t="str">
        <f t="shared" si="24"/>
        <v>2023-2024</v>
      </c>
      <c r="D546" t="s">
        <v>148</v>
      </c>
      <c r="E546" t="s">
        <v>37</v>
      </c>
      <c r="F546" t="str">
        <f t="shared" si="25"/>
        <v>South Australia</v>
      </c>
      <c r="G546" t="s">
        <v>32</v>
      </c>
      <c r="H546">
        <v>5607</v>
      </c>
      <c r="I546" t="s">
        <v>11</v>
      </c>
      <c r="J546" t="s">
        <v>38</v>
      </c>
      <c r="K546" t="s">
        <v>152</v>
      </c>
      <c r="L546" t="s">
        <v>13</v>
      </c>
      <c r="M546" s="5">
        <v>13.95</v>
      </c>
    </row>
    <row r="547" spans="1:13" x14ac:dyDescent="0.15">
      <c r="A547" s="2">
        <v>45202</v>
      </c>
      <c r="B547" s="3">
        <f t="shared" si="26"/>
        <v>2024</v>
      </c>
      <c r="C547" t="str">
        <f t="shared" si="24"/>
        <v>2023-2024</v>
      </c>
      <c r="D547" t="s">
        <v>147</v>
      </c>
      <c r="E547" t="s">
        <v>76</v>
      </c>
      <c r="F547" t="str">
        <f t="shared" si="25"/>
        <v>Western Australia</v>
      </c>
      <c r="G547" t="s">
        <v>48</v>
      </c>
      <c r="H547">
        <v>6450</v>
      </c>
      <c r="I547" t="s">
        <v>11</v>
      </c>
      <c r="J547" t="s">
        <v>77</v>
      </c>
      <c r="K547" t="s">
        <v>155</v>
      </c>
      <c r="L547" t="s">
        <v>20</v>
      </c>
      <c r="M547" s="5">
        <v>13.96</v>
      </c>
    </row>
    <row r="548" spans="1:13" x14ac:dyDescent="0.15">
      <c r="A548" s="2">
        <v>45330</v>
      </c>
      <c r="B548" s="3">
        <f t="shared" si="26"/>
        <v>2024</v>
      </c>
      <c r="C548" t="str">
        <f t="shared" si="24"/>
        <v>2023-2024</v>
      </c>
      <c r="D548" t="s">
        <v>147</v>
      </c>
      <c r="E548" t="s">
        <v>61</v>
      </c>
      <c r="F548" t="str">
        <f t="shared" si="25"/>
        <v>New South Wales</v>
      </c>
      <c r="G548" t="s">
        <v>10</v>
      </c>
      <c r="H548">
        <v>2539</v>
      </c>
      <c r="I548" t="s">
        <v>11</v>
      </c>
      <c r="J548" t="s">
        <v>58</v>
      </c>
      <c r="K548" t="s">
        <v>156</v>
      </c>
      <c r="L548" t="s">
        <v>17</v>
      </c>
      <c r="M548" s="5">
        <v>13.97</v>
      </c>
    </row>
    <row r="549" spans="1:13" x14ac:dyDescent="0.15">
      <c r="A549" s="2">
        <v>45080</v>
      </c>
      <c r="B549" s="3">
        <f t="shared" si="26"/>
        <v>2023</v>
      </c>
      <c r="C549" t="str">
        <f t="shared" si="24"/>
        <v>2022-2023</v>
      </c>
      <c r="D549" t="s">
        <v>147</v>
      </c>
      <c r="E549" t="s">
        <v>86</v>
      </c>
      <c r="F549" t="str">
        <f t="shared" si="25"/>
        <v>New South Wales</v>
      </c>
      <c r="G549" t="s">
        <v>10</v>
      </c>
      <c r="H549">
        <v>2064</v>
      </c>
      <c r="I549" t="s">
        <v>11</v>
      </c>
      <c r="J549" t="s">
        <v>12</v>
      </c>
      <c r="K549" t="s">
        <v>149</v>
      </c>
      <c r="L549" t="s">
        <v>15</v>
      </c>
      <c r="M549" s="5">
        <v>13.98</v>
      </c>
    </row>
    <row r="550" spans="1:13" x14ac:dyDescent="0.15">
      <c r="A550" s="2">
        <v>45485</v>
      </c>
      <c r="B550" s="3">
        <f t="shared" si="26"/>
        <v>2025</v>
      </c>
      <c r="C550" t="str">
        <f t="shared" si="24"/>
        <v>2024-2025</v>
      </c>
      <c r="D550" t="s">
        <v>147</v>
      </c>
      <c r="E550" t="s">
        <v>79</v>
      </c>
      <c r="F550" t="str">
        <f t="shared" si="25"/>
        <v>Australian Capital Territory</v>
      </c>
      <c r="G550" t="s">
        <v>80</v>
      </c>
      <c r="H550">
        <v>2617</v>
      </c>
      <c r="I550" t="s">
        <v>11</v>
      </c>
      <c r="J550" t="s">
        <v>58</v>
      </c>
      <c r="K550" t="s">
        <v>150</v>
      </c>
      <c r="L550" t="s">
        <v>18</v>
      </c>
      <c r="M550" s="5">
        <v>13.98</v>
      </c>
    </row>
    <row r="551" spans="1:13" x14ac:dyDescent="0.15">
      <c r="A551" s="2">
        <v>45354</v>
      </c>
      <c r="B551" s="3">
        <f t="shared" si="26"/>
        <v>2024</v>
      </c>
      <c r="C551" t="str">
        <f t="shared" si="24"/>
        <v>2023-2024</v>
      </c>
      <c r="D551" t="s">
        <v>147</v>
      </c>
      <c r="E551" t="s">
        <v>56</v>
      </c>
      <c r="F551" t="str">
        <f t="shared" si="25"/>
        <v>Northern Territory</v>
      </c>
      <c r="G551" t="s">
        <v>29</v>
      </c>
      <c r="H551">
        <v>870</v>
      </c>
      <c r="I551" t="s">
        <v>11</v>
      </c>
      <c r="J551" t="s">
        <v>30</v>
      </c>
      <c r="K551" t="s">
        <v>19</v>
      </c>
      <c r="L551" t="s">
        <v>23</v>
      </c>
      <c r="M551" s="5">
        <v>13.99</v>
      </c>
    </row>
    <row r="552" spans="1:13" x14ac:dyDescent="0.15">
      <c r="A552" s="2">
        <v>45629</v>
      </c>
      <c r="B552" s="3">
        <f t="shared" si="26"/>
        <v>2025</v>
      </c>
      <c r="C552" t="str">
        <f t="shared" si="24"/>
        <v>2024-2025</v>
      </c>
      <c r="D552" t="s">
        <v>147</v>
      </c>
      <c r="E552" t="s">
        <v>41</v>
      </c>
      <c r="F552" t="str">
        <f t="shared" si="25"/>
        <v>New South Wales</v>
      </c>
      <c r="G552" t="s">
        <v>10</v>
      </c>
      <c r="H552">
        <v>2830</v>
      </c>
      <c r="I552" t="s">
        <v>11</v>
      </c>
      <c r="J552" t="s">
        <v>25</v>
      </c>
      <c r="K552" t="s">
        <v>155</v>
      </c>
      <c r="L552" t="s">
        <v>20</v>
      </c>
      <c r="M552" s="5">
        <v>13.99</v>
      </c>
    </row>
    <row r="553" spans="1:13" x14ac:dyDescent="0.15">
      <c r="A553" s="2">
        <v>44997</v>
      </c>
      <c r="B553" s="3">
        <f t="shared" si="26"/>
        <v>2023</v>
      </c>
      <c r="C553" t="str">
        <f t="shared" si="24"/>
        <v>2022-2023</v>
      </c>
      <c r="D553" t="s">
        <v>147</v>
      </c>
      <c r="E553" t="s">
        <v>64</v>
      </c>
      <c r="F553" t="str">
        <f t="shared" si="25"/>
        <v>Victoria</v>
      </c>
      <c r="G553" t="s">
        <v>45</v>
      </c>
      <c r="H553">
        <v>3199</v>
      </c>
      <c r="I553" t="s">
        <v>11</v>
      </c>
      <c r="J553" t="s">
        <v>63</v>
      </c>
      <c r="K553" t="s">
        <v>153</v>
      </c>
      <c r="L553" t="s">
        <v>16</v>
      </c>
      <c r="M553" s="5">
        <v>13.99</v>
      </c>
    </row>
    <row r="554" spans="1:13" x14ac:dyDescent="0.15">
      <c r="A554" s="2">
        <v>45359</v>
      </c>
      <c r="B554" s="3">
        <f t="shared" si="26"/>
        <v>2024</v>
      </c>
      <c r="C554" t="str">
        <f t="shared" si="24"/>
        <v>2023-2024</v>
      </c>
      <c r="D554" t="s">
        <v>147</v>
      </c>
      <c r="E554" t="s">
        <v>110</v>
      </c>
      <c r="F554" t="str">
        <f t="shared" si="25"/>
        <v>Queensland</v>
      </c>
      <c r="G554" t="s">
        <v>35</v>
      </c>
      <c r="H554">
        <v>4680</v>
      </c>
      <c r="I554" t="s">
        <v>11</v>
      </c>
      <c r="J554" t="s">
        <v>51</v>
      </c>
      <c r="K554" t="s">
        <v>152</v>
      </c>
      <c r="L554" t="s">
        <v>13</v>
      </c>
      <c r="M554" s="5">
        <v>13.99</v>
      </c>
    </row>
    <row r="555" spans="1:13" x14ac:dyDescent="0.15">
      <c r="A555" s="2">
        <v>45013</v>
      </c>
      <c r="B555" s="3">
        <f t="shared" si="26"/>
        <v>2023</v>
      </c>
      <c r="C555" t="str">
        <f t="shared" si="24"/>
        <v>2022-2023</v>
      </c>
      <c r="D555" t="s">
        <v>147</v>
      </c>
      <c r="E555" t="s">
        <v>88</v>
      </c>
      <c r="F555" t="str">
        <f t="shared" si="25"/>
        <v>South Australia</v>
      </c>
      <c r="G555" t="s">
        <v>32</v>
      </c>
      <c r="H555">
        <v>5011</v>
      </c>
      <c r="I555" t="s">
        <v>11</v>
      </c>
      <c r="J555" t="s">
        <v>33</v>
      </c>
      <c r="K555" t="s">
        <v>155</v>
      </c>
      <c r="L555" t="s">
        <v>20</v>
      </c>
      <c r="M555" s="5">
        <v>14</v>
      </c>
    </row>
    <row r="556" spans="1:13" x14ac:dyDescent="0.15">
      <c r="A556" s="2">
        <v>45550</v>
      </c>
      <c r="B556" s="3">
        <f t="shared" si="26"/>
        <v>2025</v>
      </c>
      <c r="C556" t="str">
        <f t="shared" si="24"/>
        <v>2024-2025</v>
      </c>
      <c r="D556" t="s">
        <v>147</v>
      </c>
      <c r="E556" t="s">
        <v>143</v>
      </c>
      <c r="F556" t="str">
        <f t="shared" si="25"/>
        <v>New South Wales</v>
      </c>
      <c r="G556" t="s">
        <v>10</v>
      </c>
      <c r="H556">
        <v>2154</v>
      </c>
      <c r="I556" t="s">
        <v>11</v>
      </c>
      <c r="J556" t="s">
        <v>27</v>
      </c>
      <c r="K556" t="s">
        <v>153</v>
      </c>
      <c r="L556" t="s">
        <v>16</v>
      </c>
      <c r="M556" s="5">
        <v>14</v>
      </c>
    </row>
    <row r="557" spans="1:13" x14ac:dyDescent="0.15">
      <c r="A557" s="2">
        <v>45305</v>
      </c>
      <c r="B557" s="3">
        <f t="shared" si="26"/>
        <v>2024</v>
      </c>
      <c r="C557" t="str">
        <f t="shared" si="24"/>
        <v>2023-2024</v>
      </c>
      <c r="D557" t="s">
        <v>148</v>
      </c>
      <c r="E557" t="s">
        <v>24</v>
      </c>
      <c r="F557" t="str">
        <f t="shared" si="25"/>
        <v>New South Wales</v>
      </c>
      <c r="G557" t="s">
        <v>10</v>
      </c>
      <c r="H557">
        <v>2795</v>
      </c>
      <c r="I557" t="s">
        <v>11</v>
      </c>
      <c r="J557" t="s">
        <v>25</v>
      </c>
      <c r="K557" t="s">
        <v>19</v>
      </c>
      <c r="L557" t="s">
        <v>23</v>
      </c>
      <c r="M557" s="5">
        <v>14.11</v>
      </c>
    </row>
    <row r="558" spans="1:13" x14ac:dyDescent="0.15">
      <c r="A558" s="2">
        <v>45345</v>
      </c>
      <c r="B558" s="3">
        <f t="shared" si="26"/>
        <v>2024</v>
      </c>
      <c r="C558" t="str">
        <f t="shared" si="24"/>
        <v>2023-2024</v>
      </c>
      <c r="D558" t="s">
        <v>147</v>
      </c>
      <c r="E558" t="s">
        <v>79</v>
      </c>
      <c r="F558" t="str">
        <f t="shared" si="25"/>
        <v>Australian Capital Territory</v>
      </c>
      <c r="G558" t="s">
        <v>80</v>
      </c>
      <c r="H558">
        <v>2617</v>
      </c>
      <c r="I558" t="s">
        <v>11</v>
      </c>
      <c r="J558" t="s">
        <v>58</v>
      </c>
      <c r="K558" t="s">
        <v>154</v>
      </c>
      <c r="L558" t="s">
        <v>14</v>
      </c>
      <c r="M558" s="5">
        <v>14.12</v>
      </c>
    </row>
    <row r="559" spans="1:13" x14ac:dyDescent="0.15">
      <c r="A559" s="2">
        <v>45481</v>
      </c>
      <c r="B559" s="3">
        <f t="shared" si="26"/>
        <v>2025</v>
      </c>
      <c r="C559" t="str">
        <f t="shared" si="24"/>
        <v>2024-2025</v>
      </c>
      <c r="D559" t="s">
        <v>147</v>
      </c>
      <c r="E559" t="s">
        <v>108</v>
      </c>
      <c r="F559" t="str">
        <f t="shared" si="25"/>
        <v>Victoria</v>
      </c>
      <c r="G559" t="s">
        <v>45</v>
      </c>
      <c r="H559">
        <v>3018</v>
      </c>
      <c r="I559" t="s">
        <v>11</v>
      </c>
      <c r="J559" t="s">
        <v>46</v>
      </c>
      <c r="K559" t="s">
        <v>157</v>
      </c>
      <c r="L559" t="s">
        <v>22</v>
      </c>
      <c r="M559" s="5">
        <v>14.21</v>
      </c>
    </row>
    <row r="560" spans="1:13" x14ac:dyDescent="0.15">
      <c r="A560" s="2">
        <v>45252</v>
      </c>
      <c r="B560" s="3">
        <f t="shared" si="26"/>
        <v>2024</v>
      </c>
      <c r="C560" t="str">
        <f t="shared" si="24"/>
        <v>2023-2024</v>
      </c>
      <c r="D560" t="s">
        <v>148</v>
      </c>
      <c r="E560" t="s">
        <v>103</v>
      </c>
      <c r="F560" t="str">
        <f t="shared" si="25"/>
        <v>Queensland</v>
      </c>
      <c r="G560" t="s">
        <v>35</v>
      </c>
      <c r="H560">
        <v>4509</v>
      </c>
      <c r="I560" t="s">
        <v>11</v>
      </c>
      <c r="J560" t="s">
        <v>104</v>
      </c>
      <c r="K560" t="s">
        <v>155</v>
      </c>
      <c r="L560" t="s">
        <v>20</v>
      </c>
      <c r="M560" s="5">
        <v>14.370000000000001</v>
      </c>
    </row>
    <row r="561" spans="1:13" x14ac:dyDescent="0.15">
      <c r="A561" s="2">
        <v>45466</v>
      </c>
      <c r="B561" s="3">
        <f t="shared" si="26"/>
        <v>2024</v>
      </c>
      <c r="C561" t="str">
        <f t="shared" si="24"/>
        <v>2023-2024</v>
      </c>
      <c r="D561" t="s">
        <v>147</v>
      </c>
      <c r="E561" t="s">
        <v>24</v>
      </c>
      <c r="F561" t="str">
        <f t="shared" si="25"/>
        <v>New South Wales</v>
      </c>
      <c r="G561" t="s">
        <v>10</v>
      </c>
      <c r="H561">
        <v>2795</v>
      </c>
      <c r="I561" t="s">
        <v>11</v>
      </c>
      <c r="J561" t="s">
        <v>25</v>
      </c>
      <c r="K561" t="s">
        <v>154</v>
      </c>
      <c r="L561" t="s">
        <v>14</v>
      </c>
      <c r="M561" s="5">
        <v>14.55</v>
      </c>
    </row>
    <row r="562" spans="1:13" x14ac:dyDescent="0.15">
      <c r="A562" s="2">
        <v>44933</v>
      </c>
      <c r="B562" s="3">
        <f t="shared" si="26"/>
        <v>2023</v>
      </c>
      <c r="C562" t="str">
        <f t="shared" si="24"/>
        <v>2022-2023</v>
      </c>
      <c r="D562" t="s">
        <v>147</v>
      </c>
      <c r="E562" t="s">
        <v>65</v>
      </c>
      <c r="F562" t="str">
        <f t="shared" si="25"/>
        <v>New South Wales</v>
      </c>
      <c r="G562" t="s">
        <v>10</v>
      </c>
      <c r="H562">
        <v>2541</v>
      </c>
      <c r="I562" t="s">
        <v>11</v>
      </c>
      <c r="J562" t="s">
        <v>58</v>
      </c>
      <c r="K562" t="s">
        <v>154</v>
      </c>
      <c r="L562" t="s">
        <v>14</v>
      </c>
      <c r="M562" s="5">
        <v>14.57</v>
      </c>
    </row>
    <row r="563" spans="1:13" x14ac:dyDescent="0.15">
      <c r="A563" s="2">
        <v>45317</v>
      </c>
      <c r="B563" s="3">
        <f t="shared" si="26"/>
        <v>2024</v>
      </c>
      <c r="C563" t="str">
        <f t="shared" si="24"/>
        <v>2023-2024</v>
      </c>
      <c r="D563" t="s">
        <v>147</v>
      </c>
      <c r="E563" t="s">
        <v>96</v>
      </c>
      <c r="F563" t="str">
        <f t="shared" si="25"/>
        <v>Western Australia</v>
      </c>
      <c r="G563" t="s">
        <v>48</v>
      </c>
      <c r="H563">
        <v>6330</v>
      </c>
      <c r="I563" t="s">
        <v>11</v>
      </c>
      <c r="J563" t="s">
        <v>94</v>
      </c>
      <c r="K563" t="s">
        <v>152</v>
      </c>
      <c r="L563" t="s">
        <v>13</v>
      </c>
      <c r="M563" s="5">
        <v>14.73</v>
      </c>
    </row>
    <row r="564" spans="1:13" x14ac:dyDescent="0.15">
      <c r="A564" s="2">
        <v>45609</v>
      </c>
      <c r="B564" s="3">
        <f t="shared" si="26"/>
        <v>2025</v>
      </c>
      <c r="C564" t="str">
        <f t="shared" si="24"/>
        <v>2024-2025</v>
      </c>
      <c r="D564" t="s">
        <v>147</v>
      </c>
      <c r="E564" t="s">
        <v>24</v>
      </c>
      <c r="F564" t="str">
        <f t="shared" si="25"/>
        <v>New South Wales</v>
      </c>
      <c r="G564" t="s">
        <v>10</v>
      </c>
      <c r="H564">
        <v>2795</v>
      </c>
      <c r="I564" t="s">
        <v>11</v>
      </c>
      <c r="J564" t="s">
        <v>25</v>
      </c>
      <c r="K564" t="s">
        <v>155</v>
      </c>
      <c r="L564" t="s">
        <v>20</v>
      </c>
      <c r="M564" s="5">
        <v>14.75</v>
      </c>
    </row>
    <row r="565" spans="1:13" x14ac:dyDescent="0.15">
      <c r="A565" s="2">
        <v>45562</v>
      </c>
      <c r="B565" s="3">
        <f t="shared" si="26"/>
        <v>2025</v>
      </c>
      <c r="C565" t="str">
        <f t="shared" si="24"/>
        <v>2024-2025</v>
      </c>
      <c r="D565" t="s">
        <v>147</v>
      </c>
      <c r="E565" t="s">
        <v>24</v>
      </c>
      <c r="F565" t="str">
        <f t="shared" si="25"/>
        <v>New South Wales</v>
      </c>
      <c r="G565" t="s">
        <v>10</v>
      </c>
      <c r="H565">
        <v>2795</v>
      </c>
      <c r="I565" t="s">
        <v>11</v>
      </c>
      <c r="J565" t="s">
        <v>25</v>
      </c>
      <c r="K565" t="s">
        <v>154</v>
      </c>
      <c r="L565" t="s">
        <v>14</v>
      </c>
      <c r="M565" s="5">
        <v>14.9</v>
      </c>
    </row>
    <row r="566" spans="1:13" x14ac:dyDescent="0.15">
      <c r="A566" s="2">
        <v>45341</v>
      </c>
      <c r="B566" s="3">
        <f t="shared" si="26"/>
        <v>2024</v>
      </c>
      <c r="C566" t="str">
        <f t="shared" si="24"/>
        <v>2023-2024</v>
      </c>
      <c r="D566" t="s">
        <v>147</v>
      </c>
      <c r="E566" t="s">
        <v>110</v>
      </c>
      <c r="F566" t="str">
        <f t="shared" si="25"/>
        <v>Queensland</v>
      </c>
      <c r="G566" t="s">
        <v>35</v>
      </c>
      <c r="H566">
        <v>4680</v>
      </c>
      <c r="I566" t="s">
        <v>11</v>
      </c>
      <c r="J566" t="s">
        <v>51</v>
      </c>
      <c r="K566" t="s">
        <v>19</v>
      </c>
      <c r="L566" t="s">
        <v>23</v>
      </c>
      <c r="M566" s="5">
        <v>14.95</v>
      </c>
    </row>
    <row r="567" spans="1:13" x14ac:dyDescent="0.15">
      <c r="A567" s="2">
        <v>45186</v>
      </c>
      <c r="B567" s="3">
        <f t="shared" si="26"/>
        <v>2024</v>
      </c>
      <c r="C567" t="str">
        <f t="shared" si="24"/>
        <v>2023-2024</v>
      </c>
      <c r="D567" t="s">
        <v>147</v>
      </c>
      <c r="E567" t="s">
        <v>90</v>
      </c>
      <c r="F567" t="str">
        <f t="shared" si="25"/>
        <v>Victoria</v>
      </c>
      <c r="G567" t="s">
        <v>45</v>
      </c>
      <c r="H567">
        <v>3179</v>
      </c>
      <c r="I567" t="s">
        <v>11</v>
      </c>
      <c r="J567" t="s">
        <v>63</v>
      </c>
      <c r="K567" t="s">
        <v>19</v>
      </c>
      <c r="L567" t="s">
        <v>23</v>
      </c>
      <c r="M567" s="5">
        <v>14.95</v>
      </c>
    </row>
    <row r="568" spans="1:13" x14ac:dyDescent="0.15">
      <c r="A568" s="2">
        <v>45032</v>
      </c>
      <c r="B568" s="3">
        <f t="shared" si="26"/>
        <v>2023</v>
      </c>
      <c r="C568" t="str">
        <f t="shared" si="24"/>
        <v>2022-2023</v>
      </c>
      <c r="D568" t="s">
        <v>147</v>
      </c>
      <c r="E568" t="s">
        <v>108</v>
      </c>
      <c r="F568" t="str">
        <f t="shared" si="25"/>
        <v>Victoria</v>
      </c>
      <c r="G568" t="s">
        <v>45</v>
      </c>
      <c r="H568">
        <v>3018</v>
      </c>
      <c r="I568" t="s">
        <v>11</v>
      </c>
      <c r="J568" t="s">
        <v>46</v>
      </c>
      <c r="K568" t="s">
        <v>150</v>
      </c>
      <c r="L568" t="s">
        <v>18</v>
      </c>
      <c r="M568" s="5">
        <v>14.97</v>
      </c>
    </row>
    <row r="569" spans="1:13" x14ac:dyDescent="0.15">
      <c r="A569" s="2">
        <v>44933</v>
      </c>
      <c r="B569" s="3">
        <f t="shared" si="26"/>
        <v>2023</v>
      </c>
      <c r="C569" t="str">
        <f t="shared" si="24"/>
        <v>2022-2023</v>
      </c>
      <c r="D569" t="s">
        <v>148</v>
      </c>
      <c r="E569" t="s">
        <v>24</v>
      </c>
      <c r="F569" t="str">
        <f t="shared" si="25"/>
        <v>New South Wales</v>
      </c>
      <c r="G569" t="s">
        <v>10</v>
      </c>
      <c r="H569">
        <v>2795</v>
      </c>
      <c r="I569" t="s">
        <v>11</v>
      </c>
      <c r="J569" t="s">
        <v>25</v>
      </c>
      <c r="K569" t="s">
        <v>153</v>
      </c>
      <c r="L569" t="s">
        <v>16</v>
      </c>
      <c r="M569" s="5">
        <v>14.97</v>
      </c>
    </row>
    <row r="570" spans="1:13" x14ac:dyDescent="0.15">
      <c r="A570" s="2">
        <v>45612</v>
      </c>
      <c r="B570" s="3">
        <f t="shared" si="26"/>
        <v>2025</v>
      </c>
      <c r="C570" t="str">
        <f t="shared" si="24"/>
        <v>2024-2025</v>
      </c>
      <c r="D570" t="s">
        <v>148</v>
      </c>
      <c r="E570" t="s">
        <v>137</v>
      </c>
      <c r="F570" t="str">
        <f t="shared" si="25"/>
        <v>New South Wales</v>
      </c>
      <c r="G570" t="s">
        <v>10</v>
      </c>
      <c r="H570">
        <v>2031</v>
      </c>
      <c r="I570" t="s">
        <v>11</v>
      </c>
      <c r="J570" t="s">
        <v>12</v>
      </c>
      <c r="K570" t="s">
        <v>155</v>
      </c>
      <c r="L570" t="s">
        <v>20</v>
      </c>
      <c r="M570" s="5">
        <v>14.97</v>
      </c>
    </row>
    <row r="571" spans="1:13" x14ac:dyDescent="0.15">
      <c r="A571" s="2">
        <v>45055</v>
      </c>
      <c r="B571" s="3">
        <f t="shared" si="26"/>
        <v>2023</v>
      </c>
      <c r="C571" t="str">
        <f t="shared" si="24"/>
        <v>2022-2023</v>
      </c>
      <c r="D571" t="s">
        <v>148</v>
      </c>
      <c r="E571" t="s">
        <v>90</v>
      </c>
      <c r="F571" t="str">
        <f t="shared" si="25"/>
        <v>Victoria</v>
      </c>
      <c r="G571" t="s">
        <v>45</v>
      </c>
      <c r="H571">
        <v>3179</v>
      </c>
      <c r="I571" t="s">
        <v>11</v>
      </c>
      <c r="J571" t="s">
        <v>63</v>
      </c>
      <c r="K571" t="s">
        <v>155</v>
      </c>
      <c r="L571" t="s">
        <v>20</v>
      </c>
      <c r="M571" s="5">
        <v>14.97</v>
      </c>
    </row>
    <row r="572" spans="1:13" x14ac:dyDescent="0.15">
      <c r="A572" s="2">
        <v>45635</v>
      </c>
      <c r="B572" s="3">
        <f t="shared" si="26"/>
        <v>2025</v>
      </c>
      <c r="C572" t="str">
        <f t="shared" si="24"/>
        <v>2024-2025</v>
      </c>
      <c r="D572" t="s">
        <v>147</v>
      </c>
      <c r="E572" t="s">
        <v>81</v>
      </c>
      <c r="F572" t="str">
        <f t="shared" si="25"/>
        <v>New South Wales</v>
      </c>
      <c r="G572" t="s">
        <v>10</v>
      </c>
      <c r="H572">
        <v>2485</v>
      </c>
      <c r="I572" t="s">
        <v>11</v>
      </c>
      <c r="J572" t="s">
        <v>68</v>
      </c>
      <c r="K572" t="s">
        <v>152</v>
      </c>
      <c r="L572" t="s">
        <v>13</v>
      </c>
      <c r="M572" s="5">
        <v>14.97</v>
      </c>
    </row>
    <row r="573" spans="1:13" x14ac:dyDescent="0.15">
      <c r="A573" s="2">
        <v>44961</v>
      </c>
      <c r="B573" s="3">
        <f t="shared" si="26"/>
        <v>2023</v>
      </c>
      <c r="C573" t="str">
        <f t="shared" si="24"/>
        <v>2022-2023</v>
      </c>
      <c r="D573" t="s">
        <v>148</v>
      </c>
      <c r="E573" t="s">
        <v>117</v>
      </c>
      <c r="F573" t="str">
        <f t="shared" si="25"/>
        <v>Queensland</v>
      </c>
      <c r="G573" t="s">
        <v>35</v>
      </c>
      <c r="H573">
        <v>4119</v>
      </c>
      <c r="I573" t="s">
        <v>11</v>
      </c>
      <c r="J573" t="s">
        <v>43</v>
      </c>
      <c r="K573" t="s">
        <v>149</v>
      </c>
      <c r="L573" t="s">
        <v>15</v>
      </c>
      <c r="M573" s="5">
        <v>14.97</v>
      </c>
    </row>
    <row r="574" spans="1:13" x14ac:dyDescent="0.15">
      <c r="A574" s="2">
        <v>45201</v>
      </c>
      <c r="B574" s="3">
        <f t="shared" si="26"/>
        <v>2024</v>
      </c>
      <c r="C574" t="str">
        <f t="shared" si="24"/>
        <v>2023-2024</v>
      </c>
      <c r="D574" t="s">
        <v>148</v>
      </c>
      <c r="E574" t="s">
        <v>141</v>
      </c>
      <c r="F574" t="str">
        <f t="shared" si="25"/>
        <v>Western Australia</v>
      </c>
      <c r="G574" t="s">
        <v>48</v>
      </c>
      <c r="H574">
        <v>6052</v>
      </c>
      <c r="I574" t="s">
        <v>11</v>
      </c>
      <c r="J574" t="s">
        <v>49</v>
      </c>
      <c r="K574" t="s">
        <v>156</v>
      </c>
      <c r="L574" t="s">
        <v>17</v>
      </c>
      <c r="M574" s="5">
        <v>14.98</v>
      </c>
    </row>
    <row r="575" spans="1:13" x14ac:dyDescent="0.15">
      <c r="A575" s="2">
        <v>45121</v>
      </c>
      <c r="B575" s="3">
        <f t="shared" si="26"/>
        <v>2024</v>
      </c>
      <c r="C575" t="str">
        <f t="shared" si="24"/>
        <v>2023-2024</v>
      </c>
      <c r="D575" t="s">
        <v>147</v>
      </c>
      <c r="E575" t="s">
        <v>34</v>
      </c>
      <c r="F575" t="str">
        <f t="shared" si="25"/>
        <v>Queensland</v>
      </c>
      <c r="G575" t="s">
        <v>35</v>
      </c>
      <c r="H575">
        <v>4802</v>
      </c>
      <c r="I575" t="s">
        <v>11</v>
      </c>
      <c r="J575" t="s">
        <v>36</v>
      </c>
      <c r="K575" t="s">
        <v>154</v>
      </c>
      <c r="L575" t="s">
        <v>14</v>
      </c>
      <c r="M575" s="5">
        <v>14.99</v>
      </c>
    </row>
    <row r="576" spans="1:13" x14ac:dyDescent="0.15">
      <c r="A576" s="2">
        <v>45629</v>
      </c>
      <c r="B576" s="3">
        <f t="shared" si="26"/>
        <v>2025</v>
      </c>
      <c r="C576" t="str">
        <f t="shared" si="24"/>
        <v>2024-2025</v>
      </c>
      <c r="D576" t="s">
        <v>147</v>
      </c>
      <c r="E576" t="s">
        <v>78</v>
      </c>
      <c r="F576" t="str">
        <f t="shared" si="25"/>
        <v>New South Wales</v>
      </c>
      <c r="G576" t="s">
        <v>10</v>
      </c>
      <c r="H576">
        <v>2350</v>
      </c>
      <c r="I576" t="s">
        <v>11</v>
      </c>
      <c r="J576" t="s">
        <v>68</v>
      </c>
      <c r="K576" t="s">
        <v>154</v>
      </c>
      <c r="L576" t="s">
        <v>14</v>
      </c>
      <c r="M576" s="5">
        <v>14.99</v>
      </c>
    </row>
    <row r="577" spans="1:13" x14ac:dyDescent="0.15">
      <c r="A577" s="2">
        <v>44980</v>
      </c>
      <c r="B577" s="3">
        <f t="shared" si="26"/>
        <v>2023</v>
      </c>
      <c r="C577" t="str">
        <f t="shared" si="24"/>
        <v>2022-2023</v>
      </c>
      <c r="D577" t="s">
        <v>148</v>
      </c>
      <c r="E577" t="s">
        <v>102</v>
      </c>
      <c r="F577" t="str">
        <f t="shared" si="25"/>
        <v>Queensland</v>
      </c>
      <c r="G577" t="s">
        <v>35</v>
      </c>
      <c r="H577">
        <v>4870</v>
      </c>
      <c r="I577" t="s">
        <v>11</v>
      </c>
      <c r="J577" t="s">
        <v>36</v>
      </c>
      <c r="K577" t="s">
        <v>150</v>
      </c>
      <c r="L577" t="s">
        <v>18</v>
      </c>
      <c r="M577" s="5">
        <v>14.99</v>
      </c>
    </row>
    <row r="578" spans="1:13" x14ac:dyDescent="0.15">
      <c r="A578" s="2">
        <v>45099</v>
      </c>
      <c r="B578" s="3">
        <f t="shared" si="26"/>
        <v>2023</v>
      </c>
      <c r="C578" t="str">
        <f t="shared" ref="C578:C641" si="27">IF(MONTH(A578) &gt;= 7, YEAR(A578) &amp; "-" &amp; YEAR(A578) + 1, YEAR(A578) - 1 &amp; "-" &amp; YEAR(A578))</f>
        <v>2022-2023</v>
      </c>
      <c r="D578" t="s">
        <v>148</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row>
    <row r="579" spans="1:13" x14ac:dyDescent="0.15">
      <c r="A579" s="2">
        <v>45355</v>
      </c>
      <c r="B579" s="3">
        <f t="shared" ref="B579:B642" si="29">IF(MONTH(A579)&gt;=7,YEAR(A579)+1,YEAR(A579))</f>
        <v>2024</v>
      </c>
      <c r="C579" t="str">
        <f t="shared" si="27"/>
        <v>2023-2024</v>
      </c>
      <c r="D579" t="s">
        <v>147</v>
      </c>
      <c r="E579" t="s">
        <v>142</v>
      </c>
      <c r="F579" t="str">
        <f t="shared" si="28"/>
        <v>Australian Capital Territory</v>
      </c>
      <c r="G579" t="s">
        <v>80</v>
      </c>
      <c r="H579">
        <v>2609</v>
      </c>
      <c r="I579" t="s">
        <v>11</v>
      </c>
      <c r="J579" t="s">
        <v>58</v>
      </c>
      <c r="K579" t="s">
        <v>154</v>
      </c>
      <c r="L579" t="s">
        <v>14</v>
      </c>
      <c r="M579" s="5">
        <v>14.99</v>
      </c>
    </row>
    <row r="580" spans="1:13" x14ac:dyDescent="0.15">
      <c r="A580" s="2">
        <v>45641</v>
      </c>
      <c r="B580" s="3">
        <f t="shared" si="29"/>
        <v>2025</v>
      </c>
      <c r="C580" t="str">
        <f t="shared" si="27"/>
        <v>2024-2025</v>
      </c>
      <c r="D580" t="s">
        <v>148</v>
      </c>
      <c r="E580" t="s">
        <v>93</v>
      </c>
      <c r="F580" t="str">
        <f t="shared" si="28"/>
        <v>Western Australia</v>
      </c>
      <c r="G580" t="s">
        <v>48</v>
      </c>
      <c r="H580">
        <v>6112</v>
      </c>
      <c r="I580" t="s">
        <v>11</v>
      </c>
      <c r="J580" t="s">
        <v>94</v>
      </c>
      <c r="K580" t="s">
        <v>152</v>
      </c>
      <c r="L580" t="s">
        <v>13</v>
      </c>
      <c r="M580" s="5">
        <v>14.99</v>
      </c>
    </row>
    <row r="581" spans="1:13" x14ac:dyDescent="0.15">
      <c r="A581" s="2">
        <v>45463</v>
      </c>
      <c r="B581" s="3">
        <f t="shared" si="29"/>
        <v>2024</v>
      </c>
      <c r="C581" t="str">
        <f t="shared" si="27"/>
        <v>2023-2024</v>
      </c>
      <c r="D581" t="s">
        <v>148</v>
      </c>
      <c r="E581" t="s">
        <v>97</v>
      </c>
      <c r="F581" t="str">
        <f t="shared" si="28"/>
        <v>Tasmania</v>
      </c>
      <c r="G581" t="s">
        <v>70</v>
      </c>
      <c r="H581">
        <v>7250</v>
      </c>
      <c r="I581" t="s">
        <v>11</v>
      </c>
      <c r="J581" t="s">
        <v>71</v>
      </c>
      <c r="K581" t="s">
        <v>153</v>
      </c>
      <c r="L581" t="s">
        <v>16</v>
      </c>
      <c r="M581" s="5">
        <v>14.99</v>
      </c>
    </row>
    <row r="582" spans="1:13" x14ac:dyDescent="0.15">
      <c r="A582" s="2">
        <v>45328</v>
      </c>
      <c r="B582" s="3">
        <f t="shared" si="29"/>
        <v>2024</v>
      </c>
      <c r="C582" t="str">
        <f t="shared" si="27"/>
        <v>2023-2024</v>
      </c>
      <c r="D582" t="s">
        <v>147</v>
      </c>
      <c r="E582" t="s">
        <v>84</v>
      </c>
      <c r="F582" t="str">
        <f t="shared" si="28"/>
        <v>Queensland</v>
      </c>
      <c r="G582" t="s">
        <v>35</v>
      </c>
      <c r="H582">
        <v>4740</v>
      </c>
      <c r="I582" t="s">
        <v>11</v>
      </c>
      <c r="J582" t="s">
        <v>51</v>
      </c>
      <c r="K582" t="s">
        <v>154</v>
      </c>
      <c r="L582" t="s">
        <v>14</v>
      </c>
      <c r="M582" s="5">
        <v>14.99</v>
      </c>
    </row>
    <row r="583" spans="1:13" x14ac:dyDescent="0.15">
      <c r="A583" s="2">
        <v>45426</v>
      </c>
      <c r="B583" s="3">
        <f t="shared" si="29"/>
        <v>2024</v>
      </c>
      <c r="C583" t="str">
        <f t="shared" si="27"/>
        <v>2023-2024</v>
      </c>
      <c r="D583" t="s">
        <v>148</v>
      </c>
      <c r="E583" t="s">
        <v>123</v>
      </c>
      <c r="F583" t="str">
        <f t="shared" si="28"/>
        <v>Western Australia</v>
      </c>
      <c r="G583" t="s">
        <v>48</v>
      </c>
      <c r="H583">
        <v>6109</v>
      </c>
      <c r="I583" t="s">
        <v>11</v>
      </c>
      <c r="J583" t="s">
        <v>94</v>
      </c>
      <c r="K583" t="s">
        <v>150</v>
      </c>
      <c r="L583" t="s">
        <v>18</v>
      </c>
      <c r="M583" s="5">
        <v>14.99</v>
      </c>
    </row>
    <row r="584" spans="1:13" x14ac:dyDescent="0.15">
      <c r="A584" s="2">
        <v>44968</v>
      </c>
      <c r="B584" s="3">
        <f t="shared" si="29"/>
        <v>2023</v>
      </c>
      <c r="C584" t="str">
        <f t="shared" si="27"/>
        <v>2022-2023</v>
      </c>
      <c r="D584" t="s">
        <v>148</v>
      </c>
      <c r="E584" t="s">
        <v>139</v>
      </c>
      <c r="F584" t="str">
        <f t="shared" si="28"/>
        <v>New South Wales</v>
      </c>
      <c r="G584" t="s">
        <v>10</v>
      </c>
      <c r="H584">
        <v>2020</v>
      </c>
      <c r="I584" t="s">
        <v>11</v>
      </c>
      <c r="J584" t="s">
        <v>12</v>
      </c>
      <c r="K584" t="s">
        <v>153</v>
      </c>
      <c r="L584" t="s">
        <v>16</v>
      </c>
      <c r="M584" s="5">
        <v>14.99</v>
      </c>
    </row>
    <row r="585" spans="1:13" x14ac:dyDescent="0.15">
      <c r="A585" s="2">
        <v>45651</v>
      </c>
      <c r="B585" s="3">
        <f t="shared" si="29"/>
        <v>2025</v>
      </c>
      <c r="C585" t="str">
        <f t="shared" si="27"/>
        <v>2024-2025</v>
      </c>
      <c r="D585" t="s">
        <v>148</v>
      </c>
      <c r="E585" t="s">
        <v>83</v>
      </c>
      <c r="F585" t="str">
        <f t="shared" si="28"/>
        <v>New South Wales</v>
      </c>
      <c r="G585" t="s">
        <v>10</v>
      </c>
      <c r="H585">
        <v>2750</v>
      </c>
      <c r="I585" t="s">
        <v>11</v>
      </c>
      <c r="J585" t="s">
        <v>25</v>
      </c>
      <c r="K585" t="s">
        <v>149</v>
      </c>
      <c r="L585" t="s">
        <v>15</v>
      </c>
      <c r="M585" s="5">
        <v>14.99</v>
      </c>
    </row>
    <row r="586" spans="1:13" x14ac:dyDescent="0.15">
      <c r="A586" s="2">
        <v>45308</v>
      </c>
      <c r="B586" s="3">
        <f t="shared" si="29"/>
        <v>2024</v>
      </c>
      <c r="C586" t="str">
        <f t="shared" si="27"/>
        <v>2023-2024</v>
      </c>
      <c r="D586" t="s">
        <v>148</v>
      </c>
      <c r="E586" t="s">
        <v>83</v>
      </c>
      <c r="F586" t="str">
        <f t="shared" si="28"/>
        <v>New South Wales</v>
      </c>
      <c r="G586" t="s">
        <v>10</v>
      </c>
      <c r="H586">
        <v>2750</v>
      </c>
      <c r="I586" t="s">
        <v>11</v>
      </c>
      <c r="J586" t="s">
        <v>25</v>
      </c>
      <c r="K586" t="s">
        <v>150</v>
      </c>
      <c r="L586" t="s">
        <v>18</v>
      </c>
      <c r="M586" s="5">
        <v>14.99</v>
      </c>
    </row>
    <row r="587" spans="1:13" x14ac:dyDescent="0.15">
      <c r="A587" s="2">
        <v>45626</v>
      </c>
      <c r="B587" s="3">
        <f t="shared" si="29"/>
        <v>2025</v>
      </c>
      <c r="C587" t="str">
        <f t="shared" si="27"/>
        <v>2024-2025</v>
      </c>
      <c r="D587" t="s">
        <v>148</v>
      </c>
      <c r="E587" t="s">
        <v>83</v>
      </c>
      <c r="F587" t="str">
        <f t="shared" si="28"/>
        <v>New South Wales</v>
      </c>
      <c r="G587" t="s">
        <v>10</v>
      </c>
      <c r="H587">
        <v>2750</v>
      </c>
      <c r="I587" t="s">
        <v>11</v>
      </c>
      <c r="J587" t="s">
        <v>25</v>
      </c>
      <c r="K587" t="s">
        <v>153</v>
      </c>
      <c r="L587" t="s">
        <v>16</v>
      </c>
      <c r="M587" s="5">
        <v>14.99</v>
      </c>
    </row>
    <row r="588" spans="1:13" x14ac:dyDescent="0.15">
      <c r="A588" s="2">
        <v>45505</v>
      </c>
      <c r="B588" s="3">
        <f t="shared" si="29"/>
        <v>2025</v>
      </c>
      <c r="C588" t="str">
        <f t="shared" si="27"/>
        <v>2024-2025</v>
      </c>
      <c r="D588" t="s">
        <v>147</v>
      </c>
      <c r="E588" t="s">
        <v>53</v>
      </c>
      <c r="F588" t="str">
        <f t="shared" si="28"/>
        <v>South Australia</v>
      </c>
      <c r="G588" t="s">
        <v>32</v>
      </c>
      <c r="H588">
        <v>5082</v>
      </c>
      <c r="I588" t="s">
        <v>11</v>
      </c>
      <c r="J588" t="s">
        <v>33</v>
      </c>
      <c r="K588" t="s">
        <v>154</v>
      </c>
      <c r="L588" t="s">
        <v>14</v>
      </c>
      <c r="M588" s="5">
        <v>14.99</v>
      </c>
    </row>
    <row r="589" spans="1:13" x14ac:dyDescent="0.15">
      <c r="A589" s="2">
        <v>45588</v>
      </c>
      <c r="B589" s="3">
        <f t="shared" si="29"/>
        <v>2025</v>
      </c>
      <c r="C589" t="str">
        <f t="shared" si="27"/>
        <v>2024-2025</v>
      </c>
      <c r="D589" t="s">
        <v>147</v>
      </c>
      <c r="E589" t="s">
        <v>99</v>
      </c>
      <c r="F589" t="str">
        <f t="shared" si="28"/>
        <v>Victoria</v>
      </c>
      <c r="G589" t="s">
        <v>45</v>
      </c>
      <c r="H589">
        <v>3148</v>
      </c>
      <c r="I589" t="s">
        <v>11</v>
      </c>
      <c r="J589" t="s">
        <v>63</v>
      </c>
      <c r="K589" t="s">
        <v>150</v>
      </c>
      <c r="L589" t="s">
        <v>18</v>
      </c>
      <c r="M589" s="5">
        <v>15</v>
      </c>
    </row>
    <row r="590" spans="1:13" x14ac:dyDescent="0.15">
      <c r="A590" s="2">
        <v>45556</v>
      </c>
      <c r="B590" s="3">
        <f t="shared" si="29"/>
        <v>2025</v>
      </c>
      <c r="C590" t="str">
        <f t="shared" si="27"/>
        <v>2024-2025</v>
      </c>
      <c r="D590" t="s">
        <v>147</v>
      </c>
      <c r="E590" t="s">
        <v>84</v>
      </c>
      <c r="F590" t="str">
        <f t="shared" si="28"/>
        <v>Queensland</v>
      </c>
      <c r="G590" t="s">
        <v>35</v>
      </c>
      <c r="H590">
        <v>4740</v>
      </c>
      <c r="I590" t="s">
        <v>11</v>
      </c>
      <c r="J590" t="s">
        <v>51</v>
      </c>
      <c r="K590" t="s">
        <v>154</v>
      </c>
      <c r="L590" t="s">
        <v>14</v>
      </c>
      <c r="M590" s="5">
        <v>15</v>
      </c>
    </row>
    <row r="591" spans="1:13" x14ac:dyDescent="0.15">
      <c r="A591" s="2">
        <v>45418</v>
      </c>
      <c r="B591" s="3">
        <f t="shared" si="29"/>
        <v>2024</v>
      </c>
      <c r="C591" t="str">
        <f t="shared" si="27"/>
        <v>2023-2024</v>
      </c>
      <c r="D591" t="s">
        <v>148</v>
      </c>
      <c r="E591" t="s">
        <v>62</v>
      </c>
      <c r="F591" t="str">
        <f t="shared" si="28"/>
        <v>Victoria</v>
      </c>
      <c r="G591" t="s">
        <v>45</v>
      </c>
      <c r="H591">
        <v>3134</v>
      </c>
      <c r="I591" t="s">
        <v>11</v>
      </c>
      <c r="J591" t="s">
        <v>63</v>
      </c>
      <c r="K591" t="s">
        <v>154</v>
      </c>
      <c r="L591" t="s">
        <v>14</v>
      </c>
      <c r="M591" s="5">
        <v>15</v>
      </c>
    </row>
    <row r="592" spans="1:13" x14ac:dyDescent="0.15">
      <c r="A592" s="2">
        <v>45606</v>
      </c>
      <c r="B592" s="3">
        <f t="shared" si="29"/>
        <v>2025</v>
      </c>
      <c r="C592" t="str">
        <f t="shared" si="27"/>
        <v>2024-2025</v>
      </c>
      <c r="D592" t="s">
        <v>147</v>
      </c>
      <c r="E592" t="s">
        <v>81</v>
      </c>
      <c r="F592" t="str">
        <f t="shared" si="28"/>
        <v>New South Wales</v>
      </c>
      <c r="G592" t="s">
        <v>10</v>
      </c>
      <c r="H592">
        <v>2485</v>
      </c>
      <c r="I592" t="s">
        <v>11</v>
      </c>
      <c r="J592" t="s">
        <v>68</v>
      </c>
      <c r="K592" t="s">
        <v>154</v>
      </c>
      <c r="L592" t="s">
        <v>14</v>
      </c>
      <c r="M592" s="5">
        <v>15</v>
      </c>
    </row>
    <row r="593" spans="1:13" x14ac:dyDescent="0.15">
      <c r="A593" s="2">
        <v>45612</v>
      </c>
      <c r="B593" s="3">
        <f t="shared" si="29"/>
        <v>2025</v>
      </c>
      <c r="C593" t="str">
        <f t="shared" si="27"/>
        <v>2024-2025</v>
      </c>
      <c r="D593" t="s">
        <v>147</v>
      </c>
      <c r="E593" t="s">
        <v>78</v>
      </c>
      <c r="F593" t="str">
        <f t="shared" si="28"/>
        <v>New South Wales</v>
      </c>
      <c r="G593" t="s">
        <v>10</v>
      </c>
      <c r="H593">
        <v>2350</v>
      </c>
      <c r="I593" t="s">
        <v>11</v>
      </c>
      <c r="J593" t="s">
        <v>68</v>
      </c>
      <c r="K593" t="s">
        <v>149</v>
      </c>
      <c r="L593" t="s">
        <v>15</v>
      </c>
      <c r="M593" s="5">
        <v>15.059999999999999</v>
      </c>
    </row>
    <row r="594" spans="1:13" x14ac:dyDescent="0.15">
      <c r="A594" s="2">
        <v>45501</v>
      </c>
      <c r="B594" s="3">
        <f t="shared" si="29"/>
        <v>2025</v>
      </c>
      <c r="C594" t="str">
        <f t="shared" si="27"/>
        <v>2024-2025</v>
      </c>
      <c r="D594" t="s">
        <v>147</v>
      </c>
      <c r="E594" t="s">
        <v>99</v>
      </c>
      <c r="F594" t="str">
        <f t="shared" si="28"/>
        <v>Victoria</v>
      </c>
      <c r="G594" t="s">
        <v>45</v>
      </c>
      <c r="H594">
        <v>3148</v>
      </c>
      <c r="I594" t="s">
        <v>11</v>
      </c>
      <c r="J594" t="s">
        <v>63</v>
      </c>
      <c r="K594" t="s">
        <v>149</v>
      </c>
      <c r="L594" t="s">
        <v>15</v>
      </c>
      <c r="M594" s="5">
        <v>15.39</v>
      </c>
    </row>
    <row r="595" spans="1:13" x14ac:dyDescent="0.15">
      <c r="A595" s="2">
        <v>45275</v>
      </c>
      <c r="B595" s="3">
        <f t="shared" si="29"/>
        <v>2024</v>
      </c>
      <c r="C595" t="str">
        <f t="shared" si="27"/>
        <v>2023-2024</v>
      </c>
      <c r="D595" t="s">
        <v>147</v>
      </c>
      <c r="E595" t="s">
        <v>47</v>
      </c>
      <c r="F595" t="str">
        <f t="shared" si="28"/>
        <v>Western Australia</v>
      </c>
      <c r="G595" t="s">
        <v>48</v>
      </c>
      <c r="H595">
        <v>6030</v>
      </c>
      <c r="I595" t="s">
        <v>11</v>
      </c>
      <c r="J595" t="s">
        <v>49</v>
      </c>
      <c r="K595" t="s">
        <v>154</v>
      </c>
      <c r="L595" t="s">
        <v>14</v>
      </c>
      <c r="M595" s="5">
        <v>15.5</v>
      </c>
    </row>
    <row r="596" spans="1:13" x14ac:dyDescent="0.15">
      <c r="A596" s="2">
        <v>44994</v>
      </c>
      <c r="B596" s="3">
        <f t="shared" si="29"/>
        <v>2023</v>
      </c>
      <c r="C596" t="str">
        <f t="shared" si="27"/>
        <v>2022-2023</v>
      </c>
      <c r="D596" t="s">
        <v>148</v>
      </c>
      <c r="E596" t="s">
        <v>99</v>
      </c>
      <c r="F596" t="str">
        <f t="shared" si="28"/>
        <v>Victoria</v>
      </c>
      <c r="G596" t="s">
        <v>45</v>
      </c>
      <c r="H596">
        <v>3148</v>
      </c>
      <c r="I596" t="s">
        <v>11</v>
      </c>
      <c r="J596" t="s">
        <v>63</v>
      </c>
      <c r="K596" t="s">
        <v>19</v>
      </c>
      <c r="L596" t="s">
        <v>23</v>
      </c>
      <c r="M596" s="5">
        <v>15.53</v>
      </c>
    </row>
    <row r="597" spans="1:13" x14ac:dyDescent="0.15">
      <c r="A597" s="2">
        <v>45657</v>
      </c>
      <c r="B597" s="3">
        <f t="shared" si="29"/>
        <v>2025</v>
      </c>
      <c r="C597" t="str">
        <f t="shared" si="27"/>
        <v>2024-2025</v>
      </c>
      <c r="D597" t="s">
        <v>147</v>
      </c>
      <c r="E597" t="s">
        <v>9</v>
      </c>
      <c r="F597" t="str">
        <f t="shared" si="28"/>
        <v>New South Wales</v>
      </c>
      <c r="G597" t="s">
        <v>10</v>
      </c>
      <c r="H597">
        <v>2067</v>
      </c>
      <c r="I597" t="s">
        <v>11</v>
      </c>
      <c r="J597" t="s">
        <v>12</v>
      </c>
      <c r="K597" t="s">
        <v>152</v>
      </c>
      <c r="L597" t="s">
        <v>13</v>
      </c>
      <c r="M597" s="5">
        <v>15.84</v>
      </c>
    </row>
    <row r="598" spans="1:13" x14ac:dyDescent="0.15">
      <c r="A598" s="2">
        <v>45381</v>
      </c>
      <c r="B598" s="3">
        <f t="shared" si="29"/>
        <v>2024</v>
      </c>
      <c r="C598" t="str">
        <f t="shared" si="27"/>
        <v>2023-2024</v>
      </c>
      <c r="D598" t="s">
        <v>148</v>
      </c>
      <c r="E598" t="s">
        <v>122</v>
      </c>
      <c r="F598" t="str">
        <f t="shared" si="28"/>
        <v>New South Wales</v>
      </c>
      <c r="G598" t="s">
        <v>10</v>
      </c>
      <c r="H598">
        <v>2650</v>
      </c>
      <c r="I598" t="s">
        <v>11</v>
      </c>
      <c r="J598" t="s">
        <v>25</v>
      </c>
      <c r="K598" t="s">
        <v>19</v>
      </c>
      <c r="L598" t="s">
        <v>23</v>
      </c>
      <c r="M598" s="5">
        <v>15.84</v>
      </c>
    </row>
    <row r="599" spans="1:13" x14ac:dyDescent="0.15">
      <c r="A599" s="2">
        <v>45242</v>
      </c>
      <c r="B599" s="3">
        <f t="shared" si="29"/>
        <v>2024</v>
      </c>
      <c r="C599" t="str">
        <f t="shared" si="27"/>
        <v>2023-2024</v>
      </c>
      <c r="D599" t="s">
        <v>148</v>
      </c>
      <c r="E599" t="s">
        <v>114</v>
      </c>
      <c r="F599" t="str">
        <f t="shared" si="28"/>
        <v>Victoria</v>
      </c>
      <c r="G599" t="s">
        <v>45</v>
      </c>
      <c r="H599">
        <v>3551</v>
      </c>
      <c r="I599" t="s">
        <v>11</v>
      </c>
      <c r="J599" t="s">
        <v>60</v>
      </c>
      <c r="K599" t="s">
        <v>19</v>
      </c>
      <c r="L599" t="s">
        <v>23</v>
      </c>
      <c r="M599" s="5">
        <v>15.9</v>
      </c>
    </row>
    <row r="600" spans="1:13" x14ac:dyDescent="0.15">
      <c r="A600" s="2">
        <v>45576</v>
      </c>
      <c r="B600" s="3">
        <f t="shared" si="29"/>
        <v>2025</v>
      </c>
      <c r="C600" t="str">
        <f t="shared" si="27"/>
        <v>2024-2025</v>
      </c>
      <c r="D600" t="s">
        <v>147</v>
      </c>
      <c r="E600" t="s">
        <v>96</v>
      </c>
      <c r="F600" t="str">
        <f t="shared" si="28"/>
        <v>Western Australia</v>
      </c>
      <c r="G600" t="s">
        <v>48</v>
      </c>
      <c r="H600">
        <v>6330</v>
      </c>
      <c r="I600" t="s">
        <v>11</v>
      </c>
      <c r="J600" t="s">
        <v>94</v>
      </c>
      <c r="K600" t="s">
        <v>149</v>
      </c>
      <c r="L600" t="s">
        <v>15</v>
      </c>
      <c r="M600" s="5">
        <v>15.92</v>
      </c>
    </row>
    <row r="601" spans="1:13" x14ac:dyDescent="0.15">
      <c r="A601" s="2">
        <v>45018</v>
      </c>
      <c r="B601" s="3">
        <f t="shared" si="29"/>
        <v>2023</v>
      </c>
      <c r="C601" t="str">
        <f t="shared" si="27"/>
        <v>2022-2023</v>
      </c>
      <c r="D601" t="s">
        <v>147</v>
      </c>
      <c r="E601" t="s">
        <v>56</v>
      </c>
      <c r="F601" t="str">
        <f t="shared" si="28"/>
        <v>Northern Territory</v>
      </c>
      <c r="G601" t="s">
        <v>29</v>
      </c>
      <c r="H601">
        <v>870</v>
      </c>
      <c r="I601" t="s">
        <v>11</v>
      </c>
      <c r="J601" t="s">
        <v>30</v>
      </c>
      <c r="K601" t="s">
        <v>155</v>
      </c>
      <c r="L601" t="s">
        <v>20</v>
      </c>
      <c r="M601" s="5">
        <v>15.96</v>
      </c>
    </row>
    <row r="602" spans="1:13" x14ac:dyDescent="0.15">
      <c r="A602" s="2">
        <v>44975</v>
      </c>
      <c r="B602" s="3">
        <f t="shared" si="29"/>
        <v>2023</v>
      </c>
      <c r="C602" t="str">
        <f t="shared" si="27"/>
        <v>2022-2023</v>
      </c>
      <c r="D602" t="s">
        <v>148</v>
      </c>
      <c r="E602" t="s">
        <v>99</v>
      </c>
      <c r="F602" t="str">
        <f t="shared" si="28"/>
        <v>Victoria</v>
      </c>
      <c r="G602" t="s">
        <v>45</v>
      </c>
      <c r="H602">
        <v>3148</v>
      </c>
      <c r="I602" t="s">
        <v>11</v>
      </c>
      <c r="J602" t="s">
        <v>63</v>
      </c>
      <c r="K602" t="s">
        <v>152</v>
      </c>
      <c r="L602" t="s">
        <v>13</v>
      </c>
      <c r="M602" s="5">
        <v>15.96</v>
      </c>
    </row>
    <row r="603" spans="1:13" x14ac:dyDescent="0.15">
      <c r="A603" s="2">
        <v>45407</v>
      </c>
      <c r="B603" s="3">
        <f t="shared" si="29"/>
        <v>2024</v>
      </c>
      <c r="C603" t="str">
        <f t="shared" si="27"/>
        <v>2023-2024</v>
      </c>
      <c r="D603" t="s">
        <v>147</v>
      </c>
      <c r="E603" t="s">
        <v>54</v>
      </c>
      <c r="F603" t="str">
        <f t="shared" si="28"/>
        <v>Victoria</v>
      </c>
      <c r="G603" t="s">
        <v>45</v>
      </c>
      <c r="H603">
        <v>3977</v>
      </c>
      <c r="I603" t="s">
        <v>11</v>
      </c>
      <c r="J603" t="s">
        <v>55</v>
      </c>
      <c r="K603" t="s">
        <v>156</v>
      </c>
      <c r="L603" t="s">
        <v>17</v>
      </c>
      <c r="M603" s="5">
        <v>15.96</v>
      </c>
    </row>
    <row r="604" spans="1:13" x14ac:dyDescent="0.15">
      <c r="A604" s="2">
        <v>45036</v>
      </c>
      <c r="B604" s="3">
        <f t="shared" si="29"/>
        <v>2023</v>
      </c>
      <c r="C604" t="str">
        <f t="shared" si="27"/>
        <v>2022-2023</v>
      </c>
      <c r="D604" t="s">
        <v>148</v>
      </c>
      <c r="E604" t="s">
        <v>114</v>
      </c>
      <c r="F604" t="str">
        <f t="shared" si="28"/>
        <v>Victoria</v>
      </c>
      <c r="G604" t="s">
        <v>45</v>
      </c>
      <c r="H604">
        <v>3551</v>
      </c>
      <c r="I604" t="s">
        <v>11</v>
      </c>
      <c r="J604" t="s">
        <v>60</v>
      </c>
      <c r="K604" t="s">
        <v>149</v>
      </c>
      <c r="L604" t="s">
        <v>15</v>
      </c>
      <c r="M604" s="5">
        <v>15.96</v>
      </c>
    </row>
    <row r="605" spans="1:13" x14ac:dyDescent="0.15">
      <c r="A605" s="2">
        <v>45447</v>
      </c>
      <c r="B605" s="3">
        <f t="shared" si="29"/>
        <v>2024</v>
      </c>
      <c r="C605" t="str">
        <f t="shared" si="27"/>
        <v>2023-2024</v>
      </c>
      <c r="D605" t="s">
        <v>147</v>
      </c>
      <c r="E605" t="s">
        <v>26</v>
      </c>
      <c r="F605" t="str">
        <f t="shared" si="28"/>
        <v>New South Wales</v>
      </c>
      <c r="G605" t="s">
        <v>10</v>
      </c>
      <c r="H605">
        <v>2141</v>
      </c>
      <c r="I605" t="s">
        <v>11</v>
      </c>
      <c r="J605" t="s">
        <v>27</v>
      </c>
      <c r="K605" t="s">
        <v>149</v>
      </c>
      <c r="L605" t="s">
        <v>15</v>
      </c>
      <c r="M605" s="5">
        <v>15.96</v>
      </c>
    </row>
    <row r="606" spans="1:13" x14ac:dyDescent="0.15">
      <c r="A606" s="2">
        <v>45134</v>
      </c>
      <c r="B606" s="3">
        <f t="shared" si="29"/>
        <v>2024</v>
      </c>
      <c r="C606" t="str">
        <f t="shared" si="27"/>
        <v>2023-2024</v>
      </c>
      <c r="D606" t="s">
        <v>148</v>
      </c>
      <c r="E606" t="s">
        <v>137</v>
      </c>
      <c r="F606" t="str">
        <f t="shared" si="28"/>
        <v>New South Wales</v>
      </c>
      <c r="G606" t="s">
        <v>10</v>
      </c>
      <c r="H606">
        <v>2031</v>
      </c>
      <c r="I606" t="s">
        <v>11</v>
      </c>
      <c r="J606" t="s">
        <v>12</v>
      </c>
      <c r="K606" t="s">
        <v>156</v>
      </c>
      <c r="L606" t="s">
        <v>17</v>
      </c>
      <c r="M606" s="5">
        <v>15.96</v>
      </c>
    </row>
    <row r="607" spans="1:13" x14ac:dyDescent="0.15">
      <c r="A607" s="2">
        <v>45565</v>
      </c>
      <c r="B607" s="3">
        <f t="shared" si="29"/>
        <v>2025</v>
      </c>
      <c r="C607" t="str">
        <f t="shared" si="27"/>
        <v>2024-2025</v>
      </c>
      <c r="D607" t="s">
        <v>148</v>
      </c>
      <c r="E607" t="s">
        <v>99</v>
      </c>
      <c r="F607" t="str">
        <f t="shared" si="28"/>
        <v>Victoria</v>
      </c>
      <c r="G607" t="s">
        <v>45</v>
      </c>
      <c r="H607">
        <v>3148</v>
      </c>
      <c r="I607" t="s">
        <v>11</v>
      </c>
      <c r="J607" t="s">
        <v>63</v>
      </c>
      <c r="K607" t="s">
        <v>19</v>
      </c>
      <c r="L607" t="s">
        <v>23</v>
      </c>
      <c r="M607" s="5">
        <v>15.97</v>
      </c>
    </row>
    <row r="608" spans="1:13" x14ac:dyDescent="0.15">
      <c r="A608" s="2">
        <v>45048</v>
      </c>
      <c r="B608" s="3">
        <f t="shared" si="29"/>
        <v>2023</v>
      </c>
      <c r="C608" t="str">
        <f t="shared" si="27"/>
        <v>2022-2023</v>
      </c>
      <c r="D608" t="s">
        <v>147</v>
      </c>
      <c r="E608" t="s">
        <v>124</v>
      </c>
      <c r="F608" t="str">
        <f t="shared" si="28"/>
        <v>New South Wales</v>
      </c>
      <c r="G608" t="s">
        <v>10</v>
      </c>
      <c r="H608">
        <v>2015</v>
      </c>
      <c r="I608" t="s">
        <v>11</v>
      </c>
      <c r="J608" t="s">
        <v>12</v>
      </c>
      <c r="K608" t="s">
        <v>153</v>
      </c>
      <c r="L608" t="s">
        <v>16</v>
      </c>
      <c r="M608" s="5">
        <v>15.98</v>
      </c>
    </row>
    <row r="609" spans="1:13" x14ac:dyDescent="0.15">
      <c r="A609" s="2">
        <v>45244</v>
      </c>
      <c r="B609" s="3">
        <f t="shared" si="29"/>
        <v>2024</v>
      </c>
      <c r="C609" t="str">
        <f t="shared" si="27"/>
        <v>2023-2024</v>
      </c>
      <c r="D609" t="s">
        <v>147</v>
      </c>
      <c r="E609" t="s">
        <v>108</v>
      </c>
      <c r="F609" t="str">
        <f t="shared" si="28"/>
        <v>Victoria</v>
      </c>
      <c r="G609" t="s">
        <v>45</v>
      </c>
      <c r="H609">
        <v>3018</v>
      </c>
      <c r="I609" t="s">
        <v>11</v>
      </c>
      <c r="J609" t="s">
        <v>46</v>
      </c>
      <c r="K609" t="s">
        <v>155</v>
      </c>
      <c r="L609" t="s">
        <v>20</v>
      </c>
      <c r="M609" s="5">
        <v>15.98</v>
      </c>
    </row>
    <row r="610" spans="1:13" x14ac:dyDescent="0.15">
      <c r="A610" s="2">
        <v>45151</v>
      </c>
      <c r="B610" s="3">
        <f t="shared" si="29"/>
        <v>2024</v>
      </c>
      <c r="C610" t="str">
        <f t="shared" si="27"/>
        <v>2023-2024</v>
      </c>
      <c r="D610" t="s">
        <v>148</v>
      </c>
      <c r="E610" t="s">
        <v>116</v>
      </c>
      <c r="F610" t="str">
        <f t="shared" si="28"/>
        <v>Western Australia</v>
      </c>
      <c r="G610" t="s">
        <v>48</v>
      </c>
      <c r="H610">
        <v>6725</v>
      </c>
      <c r="I610" t="s">
        <v>11</v>
      </c>
      <c r="J610" t="s">
        <v>77</v>
      </c>
      <c r="K610" t="s">
        <v>151</v>
      </c>
      <c r="L610" t="s">
        <v>21</v>
      </c>
      <c r="M610" s="5">
        <v>15.98</v>
      </c>
    </row>
    <row r="611" spans="1:13" x14ac:dyDescent="0.15">
      <c r="A611" s="2">
        <v>45641</v>
      </c>
      <c r="B611" s="3">
        <f t="shared" si="29"/>
        <v>2025</v>
      </c>
      <c r="C611" t="str">
        <f t="shared" si="27"/>
        <v>2024-2025</v>
      </c>
      <c r="D611" t="s">
        <v>148</v>
      </c>
      <c r="E611" t="s">
        <v>126</v>
      </c>
      <c r="F611" t="str">
        <f t="shared" si="28"/>
        <v>Queensland</v>
      </c>
      <c r="G611" t="s">
        <v>35</v>
      </c>
      <c r="H611">
        <v>4551</v>
      </c>
      <c r="I611" t="s">
        <v>11</v>
      </c>
      <c r="J611" t="s">
        <v>120</v>
      </c>
      <c r="K611" t="s">
        <v>153</v>
      </c>
      <c r="L611" t="s">
        <v>16</v>
      </c>
      <c r="M611" s="5">
        <v>15.98</v>
      </c>
    </row>
    <row r="612" spans="1:13" x14ac:dyDescent="0.15">
      <c r="A612" s="2">
        <v>45555</v>
      </c>
      <c r="B612" s="3">
        <f t="shared" si="29"/>
        <v>2025</v>
      </c>
      <c r="C612" t="str">
        <f t="shared" si="27"/>
        <v>2024-2025</v>
      </c>
      <c r="D612" t="s">
        <v>148</v>
      </c>
      <c r="E612" t="s">
        <v>99</v>
      </c>
      <c r="F612" t="str">
        <f t="shared" si="28"/>
        <v>Victoria</v>
      </c>
      <c r="G612" t="s">
        <v>45</v>
      </c>
      <c r="H612">
        <v>3148</v>
      </c>
      <c r="I612" t="s">
        <v>11</v>
      </c>
      <c r="J612" t="s">
        <v>63</v>
      </c>
      <c r="K612" t="s">
        <v>149</v>
      </c>
      <c r="L612" t="s">
        <v>15</v>
      </c>
      <c r="M612" s="5">
        <v>15.98</v>
      </c>
    </row>
    <row r="613" spans="1:13" x14ac:dyDescent="0.15">
      <c r="A613" s="2">
        <v>45384</v>
      </c>
      <c r="B613" s="3">
        <f t="shared" si="29"/>
        <v>2024</v>
      </c>
      <c r="C613" t="str">
        <f t="shared" si="27"/>
        <v>2023-2024</v>
      </c>
      <c r="D613" t="s">
        <v>147</v>
      </c>
      <c r="E613" t="s">
        <v>54</v>
      </c>
      <c r="F613" t="str">
        <f t="shared" si="28"/>
        <v>Victoria</v>
      </c>
      <c r="G613" t="s">
        <v>45</v>
      </c>
      <c r="H613">
        <v>3977</v>
      </c>
      <c r="I613" t="s">
        <v>11</v>
      </c>
      <c r="J613" t="s">
        <v>55</v>
      </c>
      <c r="K613" t="s">
        <v>19</v>
      </c>
      <c r="L613" t="s">
        <v>23</v>
      </c>
      <c r="M613" s="5">
        <v>15.98</v>
      </c>
    </row>
    <row r="614" spans="1:13" x14ac:dyDescent="0.15">
      <c r="A614" s="2">
        <v>44982</v>
      </c>
      <c r="B614" s="3">
        <f t="shared" si="29"/>
        <v>2023</v>
      </c>
      <c r="C614" t="str">
        <f t="shared" si="27"/>
        <v>2022-2023</v>
      </c>
      <c r="D614" t="s">
        <v>147</v>
      </c>
      <c r="E614" t="s">
        <v>136</v>
      </c>
      <c r="F614" t="str">
        <f t="shared" si="28"/>
        <v>Victoria</v>
      </c>
      <c r="G614" t="s">
        <v>45</v>
      </c>
      <c r="H614">
        <v>3175</v>
      </c>
      <c r="I614" t="s">
        <v>11</v>
      </c>
      <c r="J614" t="s">
        <v>63</v>
      </c>
      <c r="K614" t="s">
        <v>151</v>
      </c>
      <c r="L614" t="s">
        <v>21</v>
      </c>
      <c r="M614" s="5">
        <v>15.98</v>
      </c>
    </row>
    <row r="615" spans="1:13" x14ac:dyDescent="0.15">
      <c r="A615" s="2">
        <v>45626</v>
      </c>
      <c r="B615" s="3">
        <f t="shared" si="29"/>
        <v>2025</v>
      </c>
      <c r="C615" t="str">
        <f t="shared" si="27"/>
        <v>2024-2025</v>
      </c>
      <c r="D615" t="s">
        <v>147</v>
      </c>
      <c r="E615" t="s">
        <v>76</v>
      </c>
      <c r="F615" t="str">
        <f t="shared" si="28"/>
        <v>Western Australia</v>
      </c>
      <c r="G615" t="s">
        <v>48</v>
      </c>
      <c r="H615">
        <v>6450</v>
      </c>
      <c r="I615" t="s">
        <v>11</v>
      </c>
      <c r="J615" t="s">
        <v>77</v>
      </c>
      <c r="K615" t="s">
        <v>152</v>
      </c>
      <c r="L615" t="s">
        <v>13</v>
      </c>
      <c r="M615" s="5">
        <v>15.98</v>
      </c>
    </row>
    <row r="616" spans="1:13" x14ac:dyDescent="0.15">
      <c r="A616" s="2">
        <v>44986</v>
      </c>
      <c r="B616" s="3">
        <f t="shared" si="29"/>
        <v>2023</v>
      </c>
      <c r="C616" t="str">
        <f t="shared" si="27"/>
        <v>2022-2023</v>
      </c>
      <c r="D616" t="s">
        <v>147</v>
      </c>
      <c r="E616" t="s">
        <v>133</v>
      </c>
      <c r="F616" t="str">
        <f t="shared" si="28"/>
        <v>Queensland</v>
      </c>
      <c r="G616" t="s">
        <v>35</v>
      </c>
      <c r="H616">
        <v>4305</v>
      </c>
      <c r="I616" t="s">
        <v>11</v>
      </c>
      <c r="J616" t="s">
        <v>104</v>
      </c>
      <c r="K616" t="s">
        <v>154</v>
      </c>
      <c r="L616" t="s">
        <v>14</v>
      </c>
      <c r="M616" s="5">
        <v>15.98</v>
      </c>
    </row>
    <row r="617" spans="1:13" x14ac:dyDescent="0.15">
      <c r="A617" s="2">
        <v>45349</v>
      </c>
      <c r="B617" s="3">
        <f t="shared" si="29"/>
        <v>2024</v>
      </c>
      <c r="C617" t="str">
        <f t="shared" si="27"/>
        <v>2023-2024</v>
      </c>
      <c r="D617" t="s">
        <v>147</v>
      </c>
      <c r="E617" t="s">
        <v>74</v>
      </c>
      <c r="F617" t="str">
        <f t="shared" si="28"/>
        <v>South Australia</v>
      </c>
      <c r="G617" t="s">
        <v>32</v>
      </c>
      <c r="H617">
        <v>5043</v>
      </c>
      <c r="I617" t="s">
        <v>11</v>
      </c>
      <c r="J617" t="s">
        <v>33</v>
      </c>
      <c r="K617" t="s">
        <v>19</v>
      </c>
      <c r="L617" t="s">
        <v>23</v>
      </c>
      <c r="M617" s="5">
        <v>15.98</v>
      </c>
    </row>
    <row r="618" spans="1:13" x14ac:dyDescent="0.15">
      <c r="A618" s="2">
        <v>45621</v>
      </c>
      <c r="B618" s="3">
        <f t="shared" si="29"/>
        <v>2025</v>
      </c>
      <c r="C618" t="str">
        <f t="shared" si="27"/>
        <v>2024-2025</v>
      </c>
      <c r="D618" t="s">
        <v>148</v>
      </c>
      <c r="E618" t="s">
        <v>62</v>
      </c>
      <c r="F618" t="str">
        <f t="shared" si="28"/>
        <v>Victoria</v>
      </c>
      <c r="G618" t="s">
        <v>45</v>
      </c>
      <c r="H618">
        <v>3134</v>
      </c>
      <c r="I618" t="s">
        <v>11</v>
      </c>
      <c r="J618" t="s">
        <v>63</v>
      </c>
      <c r="K618" t="s">
        <v>19</v>
      </c>
      <c r="L618" t="s">
        <v>23</v>
      </c>
      <c r="M618" s="5">
        <v>15.98</v>
      </c>
    </row>
    <row r="619" spans="1:13" x14ac:dyDescent="0.15">
      <c r="A619" s="2">
        <v>45186</v>
      </c>
      <c r="B619" s="3">
        <f t="shared" si="29"/>
        <v>2024</v>
      </c>
      <c r="C619" t="str">
        <f t="shared" si="27"/>
        <v>2023-2024</v>
      </c>
      <c r="D619" t="s">
        <v>147</v>
      </c>
      <c r="E619" t="s">
        <v>113</v>
      </c>
      <c r="F619" t="str">
        <f t="shared" si="28"/>
        <v>Queensland</v>
      </c>
      <c r="G619" t="s">
        <v>35</v>
      </c>
      <c r="H619">
        <v>4215</v>
      </c>
      <c r="I619" t="s">
        <v>11</v>
      </c>
      <c r="J619" t="s">
        <v>104</v>
      </c>
      <c r="K619" t="s">
        <v>149</v>
      </c>
      <c r="L619" t="s">
        <v>15</v>
      </c>
      <c r="M619" s="5">
        <v>15.98</v>
      </c>
    </row>
    <row r="620" spans="1:13" x14ac:dyDescent="0.15">
      <c r="A620" s="2">
        <v>44968</v>
      </c>
      <c r="B620" s="3">
        <f t="shared" si="29"/>
        <v>2023</v>
      </c>
      <c r="C620" t="str">
        <f t="shared" si="27"/>
        <v>2022-2023</v>
      </c>
      <c r="D620" t="s">
        <v>147</v>
      </c>
      <c r="E620" t="s">
        <v>52</v>
      </c>
      <c r="F620" t="str">
        <f t="shared" si="28"/>
        <v>Victoria</v>
      </c>
      <c r="G620" t="s">
        <v>45</v>
      </c>
      <c r="H620">
        <v>3030</v>
      </c>
      <c r="I620" t="s">
        <v>11</v>
      </c>
      <c r="J620" t="s">
        <v>46</v>
      </c>
      <c r="K620" t="s">
        <v>154</v>
      </c>
      <c r="L620" t="s">
        <v>14</v>
      </c>
      <c r="M620" s="5">
        <v>15.99</v>
      </c>
    </row>
    <row r="621" spans="1:13" x14ac:dyDescent="0.15">
      <c r="A621" s="2">
        <v>45028</v>
      </c>
      <c r="B621" s="3">
        <f t="shared" si="29"/>
        <v>2023</v>
      </c>
      <c r="C621" t="str">
        <f t="shared" si="27"/>
        <v>2022-2023</v>
      </c>
      <c r="D621" t="s">
        <v>147</v>
      </c>
      <c r="E621" t="s">
        <v>96</v>
      </c>
      <c r="F621" t="str">
        <f t="shared" si="28"/>
        <v>Western Australia</v>
      </c>
      <c r="G621" t="s">
        <v>48</v>
      </c>
      <c r="H621">
        <v>6330</v>
      </c>
      <c r="I621" t="s">
        <v>11</v>
      </c>
      <c r="J621" t="s">
        <v>94</v>
      </c>
      <c r="K621" t="s">
        <v>154</v>
      </c>
      <c r="L621" t="s">
        <v>14</v>
      </c>
      <c r="M621" s="5">
        <v>16</v>
      </c>
    </row>
    <row r="622" spans="1:13" x14ac:dyDescent="0.15">
      <c r="A622" s="2">
        <v>45277</v>
      </c>
      <c r="B622" s="3">
        <f t="shared" si="29"/>
        <v>2024</v>
      </c>
      <c r="C622" t="str">
        <f t="shared" si="27"/>
        <v>2023-2024</v>
      </c>
      <c r="D622" t="s">
        <v>147</v>
      </c>
      <c r="E622" t="s">
        <v>118</v>
      </c>
      <c r="F622" t="str">
        <f t="shared" si="28"/>
        <v>New South Wales</v>
      </c>
      <c r="G622" t="s">
        <v>10</v>
      </c>
      <c r="H622">
        <v>2158</v>
      </c>
      <c r="I622" t="s">
        <v>11</v>
      </c>
      <c r="J622" t="s">
        <v>27</v>
      </c>
      <c r="K622" t="s">
        <v>153</v>
      </c>
      <c r="L622" t="s">
        <v>16</v>
      </c>
      <c r="M622" s="5">
        <v>16</v>
      </c>
    </row>
    <row r="623" spans="1:13" x14ac:dyDescent="0.15">
      <c r="A623" s="2">
        <v>45250</v>
      </c>
      <c r="B623" s="3">
        <f t="shared" si="29"/>
        <v>2024</v>
      </c>
      <c r="C623" t="str">
        <f t="shared" si="27"/>
        <v>2023-2024</v>
      </c>
      <c r="D623" t="s">
        <v>147</v>
      </c>
      <c r="E623" t="s">
        <v>89</v>
      </c>
      <c r="F623" t="str">
        <f t="shared" si="28"/>
        <v>Queensland</v>
      </c>
      <c r="G623" t="s">
        <v>35</v>
      </c>
      <c r="H623">
        <v>4655</v>
      </c>
      <c r="I623" t="s">
        <v>11</v>
      </c>
      <c r="J623" t="s">
        <v>51</v>
      </c>
      <c r="K623" t="s">
        <v>154</v>
      </c>
      <c r="L623" t="s">
        <v>14</v>
      </c>
      <c r="M623" s="5">
        <v>16</v>
      </c>
    </row>
    <row r="624" spans="1:13" x14ac:dyDescent="0.15">
      <c r="A624" s="2">
        <v>45437</v>
      </c>
      <c r="B624" s="3">
        <f t="shared" si="29"/>
        <v>2024</v>
      </c>
      <c r="C624" t="str">
        <f t="shared" si="27"/>
        <v>2023-2024</v>
      </c>
      <c r="D624" t="s">
        <v>147</v>
      </c>
      <c r="E624" t="s">
        <v>87</v>
      </c>
      <c r="F624" t="str">
        <f t="shared" si="28"/>
        <v>New South Wales</v>
      </c>
      <c r="G624" t="s">
        <v>10</v>
      </c>
      <c r="H624">
        <v>2790</v>
      </c>
      <c r="I624" t="s">
        <v>11</v>
      </c>
      <c r="J624" t="s">
        <v>25</v>
      </c>
      <c r="K624" t="s">
        <v>154</v>
      </c>
      <c r="L624" t="s">
        <v>14</v>
      </c>
      <c r="M624" s="5">
        <v>16</v>
      </c>
    </row>
    <row r="625" spans="1:13" x14ac:dyDescent="0.15">
      <c r="A625" s="2">
        <v>45101</v>
      </c>
      <c r="B625" s="3">
        <f t="shared" si="29"/>
        <v>2023</v>
      </c>
      <c r="C625" t="str">
        <f t="shared" si="27"/>
        <v>2022-2023</v>
      </c>
      <c r="D625" t="s">
        <v>147</v>
      </c>
      <c r="E625" t="s">
        <v>139</v>
      </c>
      <c r="F625" t="str">
        <f t="shared" si="28"/>
        <v>New South Wales</v>
      </c>
      <c r="G625" t="s">
        <v>10</v>
      </c>
      <c r="H625">
        <v>2020</v>
      </c>
      <c r="I625" t="s">
        <v>11</v>
      </c>
      <c r="J625" t="s">
        <v>12</v>
      </c>
      <c r="K625" t="s">
        <v>154</v>
      </c>
      <c r="L625" t="s">
        <v>14</v>
      </c>
      <c r="M625" s="5">
        <v>16.02</v>
      </c>
    </row>
    <row r="626" spans="1:13" x14ac:dyDescent="0.15">
      <c r="A626" s="2">
        <v>45288</v>
      </c>
      <c r="B626" s="3">
        <f t="shared" si="29"/>
        <v>2024</v>
      </c>
      <c r="C626" t="str">
        <f t="shared" si="27"/>
        <v>2023-2024</v>
      </c>
      <c r="D626" t="s">
        <v>147</v>
      </c>
      <c r="E626" t="s">
        <v>89</v>
      </c>
      <c r="F626" t="str">
        <f t="shared" si="28"/>
        <v>Queensland</v>
      </c>
      <c r="G626" t="s">
        <v>35</v>
      </c>
      <c r="H626">
        <v>4655</v>
      </c>
      <c r="I626" t="s">
        <v>11</v>
      </c>
      <c r="J626" t="s">
        <v>51</v>
      </c>
      <c r="K626" t="s">
        <v>154</v>
      </c>
      <c r="L626" t="s">
        <v>14</v>
      </c>
      <c r="M626" s="5">
        <v>16.39</v>
      </c>
    </row>
    <row r="627" spans="1:13" x14ac:dyDescent="0.15">
      <c r="A627" s="2">
        <v>45264</v>
      </c>
      <c r="B627" s="3">
        <f t="shared" si="29"/>
        <v>2024</v>
      </c>
      <c r="C627" t="str">
        <f t="shared" si="27"/>
        <v>2023-2024</v>
      </c>
      <c r="D627" t="s">
        <v>148</v>
      </c>
      <c r="E627" t="s">
        <v>122</v>
      </c>
      <c r="F627" t="str">
        <f t="shared" si="28"/>
        <v>New South Wales</v>
      </c>
      <c r="G627" t="s">
        <v>10</v>
      </c>
      <c r="H627">
        <v>2650</v>
      </c>
      <c r="I627" t="s">
        <v>11</v>
      </c>
      <c r="J627" t="s">
        <v>25</v>
      </c>
      <c r="K627" t="s">
        <v>149</v>
      </c>
      <c r="L627" t="s">
        <v>15</v>
      </c>
      <c r="M627" s="5">
        <v>16.45</v>
      </c>
    </row>
    <row r="628" spans="1:13" x14ac:dyDescent="0.15">
      <c r="A628" s="2">
        <v>45226</v>
      </c>
      <c r="B628" s="3">
        <f t="shared" si="29"/>
        <v>2024</v>
      </c>
      <c r="C628" t="str">
        <f t="shared" si="27"/>
        <v>2023-2024</v>
      </c>
      <c r="D628" t="s">
        <v>147</v>
      </c>
      <c r="E628" t="s">
        <v>76</v>
      </c>
      <c r="F628" t="str">
        <f t="shared" si="28"/>
        <v>Western Australia</v>
      </c>
      <c r="G628" t="s">
        <v>48</v>
      </c>
      <c r="H628">
        <v>6450</v>
      </c>
      <c r="I628" t="s">
        <v>11</v>
      </c>
      <c r="J628" t="s">
        <v>77</v>
      </c>
      <c r="K628" t="s">
        <v>152</v>
      </c>
      <c r="L628" t="s">
        <v>13</v>
      </c>
      <c r="M628" s="5">
        <v>16.490000000000002</v>
      </c>
    </row>
    <row r="629" spans="1:13" x14ac:dyDescent="0.15">
      <c r="A629" s="2">
        <v>45266</v>
      </c>
      <c r="B629" s="3">
        <f t="shared" si="29"/>
        <v>2024</v>
      </c>
      <c r="C629" t="str">
        <f t="shared" si="27"/>
        <v>2023-2024</v>
      </c>
      <c r="D629" t="s">
        <v>147</v>
      </c>
      <c r="E629" t="s">
        <v>57</v>
      </c>
      <c r="F629" t="str">
        <f t="shared" si="28"/>
        <v>New South Wales</v>
      </c>
      <c r="G629" t="s">
        <v>10</v>
      </c>
      <c r="H629">
        <v>2560</v>
      </c>
      <c r="I629" t="s">
        <v>11</v>
      </c>
      <c r="J629" t="s">
        <v>58</v>
      </c>
      <c r="K629" t="s">
        <v>154</v>
      </c>
      <c r="L629" t="s">
        <v>14</v>
      </c>
      <c r="M629" s="5">
        <v>16.5</v>
      </c>
    </row>
    <row r="630" spans="1:13" x14ac:dyDescent="0.15">
      <c r="A630" s="2">
        <v>44950</v>
      </c>
      <c r="B630" s="3">
        <f t="shared" si="29"/>
        <v>2023</v>
      </c>
      <c r="C630" t="str">
        <f t="shared" si="27"/>
        <v>2022-2023</v>
      </c>
      <c r="D630" t="s">
        <v>147</v>
      </c>
      <c r="E630" t="s">
        <v>145</v>
      </c>
      <c r="F630" t="str">
        <f t="shared" si="28"/>
        <v>New South Wales</v>
      </c>
      <c r="G630" t="s">
        <v>10</v>
      </c>
      <c r="H630">
        <v>2101</v>
      </c>
      <c r="I630" t="s">
        <v>11</v>
      </c>
      <c r="J630" t="s">
        <v>27</v>
      </c>
      <c r="K630" t="s">
        <v>154</v>
      </c>
      <c r="L630" t="s">
        <v>14</v>
      </c>
      <c r="M630" s="5">
        <v>16.5</v>
      </c>
    </row>
    <row r="631" spans="1:13" x14ac:dyDescent="0.15">
      <c r="A631" s="2">
        <v>45341</v>
      </c>
      <c r="B631" s="3">
        <f t="shared" si="29"/>
        <v>2024</v>
      </c>
      <c r="C631" t="str">
        <f t="shared" si="27"/>
        <v>2023-2024</v>
      </c>
      <c r="D631" t="s">
        <v>147</v>
      </c>
      <c r="E631" t="s">
        <v>90</v>
      </c>
      <c r="F631" t="str">
        <f t="shared" si="28"/>
        <v>Victoria</v>
      </c>
      <c r="G631" t="s">
        <v>45</v>
      </c>
      <c r="H631">
        <v>3179</v>
      </c>
      <c r="I631" t="s">
        <v>11</v>
      </c>
      <c r="J631" t="s">
        <v>63</v>
      </c>
      <c r="K631" t="s">
        <v>19</v>
      </c>
      <c r="L631" t="s">
        <v>23</v>
      </c>
      <c r="M631" s="5">
        <v>16.5</v>
      </c>
    </row>
    <row r="632" spans="1:13" x14ac:dyDescent="0.15">
      <c r="A632" s="2">
        <v>45616</v>
      </c>
      <c r="B632" s="3">
        <f t="shared" si="29"/>
        <v>2025</v>
      </c>
      <c r="C632" t="str">
        <f t="shared" si="27"/>
        <v>2024-2025</v>
      </c>
      <c r="D632" t="s">
        <v>147</v>
      </c>
      <c r="E632" t="s">
        <v>81</v>
      </c>
      <c r="F632" t="str">
        <f t="shared" si="28"/>
        <v>New South Wales</v>
      </c>
      <c r="G632" t="s">
        <v>10</v>
      </c>
      <c r="H632">
        <v>2485</v>
      </c>
      <c r="I632" t="s">
        <v>11</v>
      </c>
      <c r="J632" t="s">
        <v>68</v>
      </c>
      <c r="K632" t="s">
        <v>156</v>
      </c>
      <c r="L632" t="s">
        <v>17</v>
      </c>
      <c r="M632" s="5">
        <v>16.899999999999999</v>
      </c>
    </row>
    <row r="633" spans="1:13" x14ac:dyDescent="0.15">
      <c r="A633" s="2">
        <v>45370</v>
      </c>
      <c r="B633" s="3">
        <f t="shared" si="29"/>
        <v>2024</v>
      </c>
      <c r="C633" t="str">
        <f t="shared" si="27"/>
        <v>2023-2024</v>
      </c>
      <c r="D633" t="s">
        <v>147</v>
      </c>
      <c r="E633" t="s">
        <v>73</v>
      </c>
      <c r="F633" t="str">
        <f t="shared" si="28"/>
        <v>Victoria</v>
      </c>
      <c r="G633" t="s">
        <v>45</v>
      </c>
      <c r="H633">
        <v>3136</v>
      </c>
      <c r="I633" t="s">
        <v>11</v>
      </c>
      <c r="J633" t="s">
        <v>63</v>
      </c>
      <c r="K633" t="s">
        <v>156</v>
      </c>
      <c r="L633" t="s">
        <v>17</v>
      </c>
      <c r="M633" s="5">
        <v>16.91</v>
      </c>
    </row>
    <row r="634" spans="1:13" x14ac:dyDescent="0.15">
      <c r="A634" s="2">
        <v>45227</v>
      </c>
      <c r="B634" s="3">
        <f t="shared" si="29"/>
        <v>2024</v>
      </c>
      <c r="C634" t="str">
        <f t="shared" si="27"/>
        <v>2023-2024</v>
      </c>
      <c r="D634" t="s">
        <v>147</v>
      </c>
      <c r="E634" t="s">
        <v>79</v>
      </c>
      <c r="F634" t="str">
        <f t="shared" si="28"/>
        <v>Australian Capital Territory</v>
      </c>
      <c r="G634" t="s">
        <v>80</v>
      </c>
      <c r="H634">
        <v>2617</v>
      </c>
      <c r="I634" t="s">
        <v>11</v>
      </c>
      <c r="J634" t="s">
        <v>58</v>
      </c>
      <c r="K634" t="s">
        <v>154</v>
      </c>
      <c r="L634" t="s">
        <v>14</v>
      </c>
      <c r="M634" s="5">
        <v>16.98</v>
      </c>
    </row>
    <row r="635" spans="1:13" x14ac:dyDescent="0.15">
      <c r="A635" s="2">
        <v>45555</v>
      </c>
      <c r="B635" s="3">
        <f t="shared" si="29"/>
        <v>2025</v>
      </c>
      <c r="C635" t="str">
        <f t="shared" si="27"/>
        <v>2024-2025</v>
      </c>
      <c r="D635" t="s">
        <v>147</v>
      </c>
      <c r="E635" t="s">
        <v>85</v>
      </c>
      <c r="F635" t="str">
        <f t="shared" si="28"/>
        <v>Queensland</v>
      </c>
      <c r="G635" t="s">
        <v>35</v>
      </c>
      <c r="H635">
        <v>4883</v>
      </c>
      <c r="I635" t="s">
        <v>11</v>
      </c>
      <c r="J635" t="s">
        <v>36</v>
      </c>
      <c r="K635" t="s">
        <v>154</v>
      </c>
      <c r="L635" t="s">
        <v>14</v>
      </c>
      <c r="M635" s="5">
        <v>16.989999999999998</v>
      </c>
    </row>
    <row r="636" spans="1:13" x14ac:dyDescent="0.15">
      <c r="A636" s="2">
        <v>45233</v>
      </c>
      <c r="B636" s="3">
        <f t="shared" si="29"/>
        <v>2024</v>
      </c>
      <c r="C636" t="str">
        <f t="shared" si="27"/>
        <v>2023-2024</v>
      </c>
      <c r="D636" t="s">
        <v>147</v>
      </c>
      <c r="E636" t="s">
        <v>101</v>
      </c>
      <c r="F636" t="str">
        <f t="shared" si="28"/>
        <v>Victoria</v>
      </c>
      <c r="G636" t="s">
        <v>45</v>
      </c>
      <c r="H636">
        <v>3131</v>
      </c>
      <c r="I636" t="s">
        <v>11</v>
      </c>
      <c r="J636" t="s">
        <v>63</v>
      </c>
      <c r="K636" t="s">
        <v>150</v>
      </c>
      <c r="L636" t="s">
        <v>18</v>
      </c>
      <c r="M636" s="5">
        <v>16.989999999999998</v>
      </c>
    </row>
    <row r="637" spans="1:13" x14ac:dyDescent="0.15">
      <c r="A637" s="2">
        <v>45170</v>
      </c>
      <c r="B637" s="3">
        <f t="shared" si="29"/>
        <v>2024</v>
      </c>
      <c r="C637" t="str">
        <f t="shared" si="27"/>
        <v>2023-2024</v>
      </c>
      <c r="D637" t="s">
        <v>147</v>
      </c>
      <c r="E637" t="s">
        <v>66</v>
      </c>
      <c r="F637" t="str">
        <f t="shared" si="28"/>
        <v>South Australia</v>
      </c>
      <c r="G637" t="s">
        <v>32</v>
      </c>
      <c r="H637">
        <v>5169</v>
      </c>
      <c r="I637" t="s">
        <v>11</v>
      </c>
      <c r="J637" t="s">
        <v>33</v>
      </c>
      <c r="K637" t="s">
        <v>152</v>
      </c>
      <c r="L637" t="s">
        <v>13</v>
      </c>
      <c r="M637" s="5">
        <v>16.989999999999998</v>
      </c>
    </row>
    <row r="638" spans="1:13" x14ac:dyDescent="0.15">
      <c r="A638" s="2">
        <v>45029</v>
      </c>
      <c r="B638" s="3">
        <f t="shared" si="29"/>
        <v>2023</v>
      </c>
      <c r="C638" t="str">
        <f t="shared" si="27"/>
        <v>2022-2023</v>
      </c>
      <c r="D638" t="s">
        <v>148</v>
      </c>
      <c r="E638" t="s">
        <v>42</v>
      </c>
      <c r="F638" t="str">
        <f t="shared" si="28"/>
        <v>Queensland</v>
      </c>
      <c r="G638" t="s">
        <v>35</v>
      </c>
      <c r="H638">
        <v>4053</v>
      </c>
      <c r="I638" t="s">
        <v>11</v>
      </c>
      <c r="J638" t="s">
        <v>43</v>
      </c>
      <c r="K638" t="s">
        <v>153</v>
      </c>
      <c r="L638" t="s">
        <v>16</v>
      </c>
      <c r="M638" s="5">
        <v>16.990000000000002</v>
      </c>
    </row>
    <row r="639" spans="1:13" x14ac:dyDescent="0.15">
      <c r="A639" s="2">
        <v>44935</v>
      </c>
      <c r="B639" s="3">
        <f t="shared" si="29"/>
        <v>2023</v>
      </c>
      <c r="C639" t="str">
        <f t="shared" si="27"/>
        <v>2022-2023</v>
      </c>
      <c r="D639" t="s">
        <v>147</v>
      </c>
      <c r="E639" t="s">
        <v>64</v>
      </c>
      <c r="F639" t="str">
        <f t="shared" si="28"/>
        <v>Victoria</v>
      </c>
      <c r="G639" t="s">
        <v>45</v>
      </c>
      <c r="H639">
        <v>3199</v>
      </c>
      <c r="I639" t="s">
        <v>11</v>
      </c>
      <c r="J639" t="s">
        <v>63</v>
      </c>
      <c r="K639" t="s">
        <v>19</v>
      </c>
      <c r="L639" t="s">
        <v>23</v>
      </c>
      <c r="M639" s="5">
        <v>17</v>
      </c>
    </row>
    <row r="640" spans="1:13" x14ac:dyDescent="0.15">
      <c r="A640" s="2">
        <v>45384</v>
      </c>
      <c r="B640" s="3">
        <f t="shared" si="29"/>
        <v>2024</v>
      </c>
      <c r="C640" t="str">
        <f t="shared" si="27"/>
        <v>2023-2024</v>
      </c>
      <c r="D640" t="s">
        <v>147</v>
      </c>
      <c r="E640" t="s">
        <v>112</v>
      </c>
      <c r="F640" t="str">
        <f t="shared" si="28"/>
        <v>Victoria</v>
      </c>
      <c r="G640" t="s">
        <v>45</v>
      </c>
      <c r="H640">
        <v>3076</v>
      </c>
      <c r="I640" t="s">
        <v>11</v>
      </c>
      <c r="J640" t="s">
        <v>46</v>
      </c>
      <c r="K640" t="s">
        <v>156</v>
      </c>
      <c r="L640" t="s">
        <v>17</v>
      </c>
      <c r="M640" s="5">
        <v>17</v>
      </c>
    </row>
    <row r="641" spans="1:13" x14ac:dyDescent="0.15">
      <c r="A641" s="2">
        <v>45552</v>
      </c>
      <c r="B641" s="3">
        <f t="shared" si="29"/>
        <v>2025</v>
      </c>
      <c r="C641" t="str">
        <f t="shared" si="27"/>
        <v>2024-2025</v>
      </c>
      <c r="D641" t="s">
        <v>147</v>
      </c>
      <c r="E641" t="s">
        <v>90</v>
      </c>
      <c r="F641" t="str">
        <f t="shared" si="28"/>
        <v>Victoria</v>
      </c>
      <c r="G641" t="s">
        <v>45</v>
      </c>
      <c r="H641">
        <v>3179</v>
      </c>
      <c r="I641" t="s">
        <v>11</v>
      </c>
      <c r="J641" t="s">
        <v>63</v>
      </c>
      <c r="K641" t="s">
        <v>154</v>
      </c>
      <c r="L641" t="s">
        <v>14</v>
      </c>
      <c r="M641" s="5">
        <v>17</v>
      </c>
    </row>
    <row r="642" spans="1:13" x14ac:dyDescent="0.15">
      <c r="A642" s="2">
        <v>45523</v>
      </c>
      <c r="B642" s="3">
        <f t="shared" si="29"/>
        <v>2025</v>
      </c>
      <c r="C642" t="str">
        <f t="shared" ref="C642:C705" si="30">IF(MONTH(A642) &gt;= 7, YEAR(A642) &amp; "-" &amp; YEAR(A642) + 1, YEAR(A642) - 1 &amp; "-" &amp; YEAR(A642))</f>
        <v>2024-2025</v>
      </c>
      <c r="D642" t="s">
        <v>148</v>
      </c>
      <c r="E642" t="s">
        <v>47</v>
      </c>
      <c r="F642" t="str">
        <f t="shared" ref="F642:F705" si="31">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row>
    <row r="643" spans="1:13" x14ac:dyDescent="0.15">
      <c r="A643" s="2">
        <v>45097</v>
      </c>
      <c r="B643" s="3">
        <f t="shared" ref="B643:B706" si="32">IF(MONTH(A643)&gt;=7,YEAR(A643)+1,YEAR(A643))</f>
        <v>2023</v>
      </c>
      <c r="C643" t="str">
        <f t="shared" si="30"/>
        <v>2022-2023</v>
      </c>
      <c r="D643" t="s">
        <v>148</v>
      </c>
      <c r="E643" t="s">
        <v>130</v>
      </c>
      <c r="F643" t="str">
        <f t="shared" si="31"/>
        <v>South Australia</v>
      </c>
      <c r="G643" t="s">
        <v>32</v>
      </c>
      <c r="H643">
        <v>5290</v>
      </c>
      <c r="I643" t="s">
        <v>11</v>
      </c>
      <c r="J643" t="s">
        <v>38</v>
      </c>
      <c r="K643" t="s">
        <v>150</v>
      </c>
      <c r="L643" t="s">
        <v>18</v>
      </c>
      <c r="M643" s="5">
        <v>17.46</v>
      </c>
    </row>
    <row r="644" spans="1:13" x14ac:dyDescent="0.15">
      <c r="A644" s="2">
        <v>45100</v>
      </c>
      <c r="B644" s="3">
        <f t="shared" si="32"/>
        <v>2023</v>
      </c>
      <c r="C644" t="str">
        <f t="shared" si="30"/>
        <v>2022-2023</v>
      </c>
      <c r="D644" t="s">
        <v>147</v>
      </c>
      <c r="E644" t="s">
        <v>42</v>
      </c>
      <c r="F644" t="str">
        <f t="shared" si="31"/>
        <v>Queensland</v>
      </c>
      <c r="G644" t="s">
        <v>35</v>
      </c>
      <c r="H644">
        <v>4053</v>
      </c>
      <c r="I644" t="s">
        <v>11</v>
      </c>
      <c r="J644" t="s">
        <v>43</v>
      </c>
      <c r="K644" t="s">
        <v>149</v>
      </c>
      <c r="L644" t="s">
        <v>15</v>
      </c>
      <c r="M644" s="5">
        <v>17.490000000000002</v>
      </c>
    </row>
    <row r="645" spans="1:13" x14ac:dyDescent="0.15">
      <c r="A645" s="2">
        <v>44980</v>
      </c>
      <c r="B645" s="3">
        <f t="shared" si="32"/>
        <v>2023</v>
      </c>
      <c r="C645" t="str">
        <f t="shared" si="30"/>
        <v>2022-2023</v>
      </c>
      <c r="D645" t="s">
        <v>148</v>
      </c>
      <c r="E645" t="s">
        <v>103</v>
      </c>
      <c r="F645" t="str">
        <f t="shared" si="31"/>
        <v>Queensland</v>
      </c>
      <c r="G645" t="s">
        <v>35</v>
      </c>
      <c r="H645">
        <v>4509</v>
      </c>
      <c r="I645" t="s">
        <v>11</v>
      </c>
      <c r="J645" t="s">
        <v>104</v>
      </c>
      <c r="K645" t="s">
        <v>149</v>
      </c>
      <c r="L645" t="s">
        <v>15</v>
      </c>
      <c r="M645" s="5">
        <v>17.54</v>
      </c>
    </row>
    <row r="646" spans="1:13" x14ac:dyDescent="0.15">
      <c r="A646" s="2">
        <v>45208</v>
      </c>
      <c r="B646" s="3">
        <f t="shared" si="32"/>
        <v>2024</v>
      </c>
      <c r="C646" t="str">
        <f t="shared" si="30"/>
        <v>2023-2024</v>
      </c>
      <c r="D646" t="s">
        <v>147</v>
      </c>
      <c r="E646" t="s">
        <v>67</v>
      </c>
      <c r="F646" t="str">
        <f t="shared" si="31"/>
        <v>New South Wales</v>
      </c>
      <c r="G646" t="s">
        <v>10</v>
      </c>
      <c r="H646">
        <v>2478</v>
      </c>
      <c r="I646" t="s">
        <v>11</v>
      </c>
      <c r="J646" t="s">
        <v>68</v>
      </c>
      <c r="K646" t="s">
        <v>155</v>
      </c>
      <c r="L646" t="s">
        <v>20</v>
      </c>
      <c r="M646" s="5">
        <v>17.829999999999998</v>
      </c>
    </row>
    <row r="647" spans="1:13" x14ac:dyDescent="0.15">
      <c r="A647" s="2">
        <v>45009</v>
      </c>
      <c r="B647" s="3">
        <f t="shared" si="32"/>
        <v>2023</v>
      </c>
      <c r="C647" t="str">
        <f t="shared" si="30"/>
        <v>2022-2023</v>
      </c>
      <c r="D647" t="s">
        <v>147</v>
      </c>
      <c r="E647" t="s">
        <v>117</v>
      </c>
      <c r="F647" t="str">
        <f t="shared" si="31"/>
        <v>Queensland</v>
      </c>
      <c r="G647" t="s">
        <v>35</v>
      </c>
      <c r="H647">
        <v>4119</v>
      </c>
      <c r="I647" t="s">
        <v>11</v>
      </c>
      <c r="J647" t="s">
        <v>43</v>
      </c>
      <c r="K647" t="s">
        <v>154</v>
      </c>
      <c r="L647" t="s">
        <v>14</v>
      </c>
      <c r="M647" s="5">
        <v>17.829999999999998</v>
      </c>
    </row>
    <row r="648" spans="1:13" x14ac:dyDescent="0.15">
      <c r="A648" s="2">
        <v>45652</v>
      </c>
      <c r="B648" s="3">
        <f t="shared" si="32"/>
        <v>2025</v>
      </c>
      <c r="C648" t="str">
        <f t="shared" si="30"/>
        <v>2024-2025</v>
      </c>
      <c r="D648" t="s">
        <v>148</v>
      </c>
      <c r="E648" t="s">
        <v>83</v>
      </c>
      <c r="F648" t="str">
        <f t="shared" si="31"/>
        <v>New South Wales</v>
      </c>
      <c r="G648" t="s">
        <v>10</v>
      </c>
      <c r="H648">
        <v>2750</v>
      </c>
      <c r="I648" t="s">
        <v>11</v>
      </c>
      <c r="J648" t="s">
        <v>25</v>
      </c>
      <c r="K648" t="s">
        <v>156</v>
      </c>
      <c r="L648" t="s">
        <v>17</v>
      </c>
      <c r="M648" s="5">
        <v>17.91</v>
      </c>
    </row>
    <row r="649" spans="1:13" x14ac:dyDescent="0.15">
      <c r="A649" s="2">
        <v>45206</v>
      </c>
      <c r="B649" s="3">
        <f t="shared" si="32"/>
        <v>2024</v>
      </c>
      <c r="C649" t="str">
        <f t="shared" si="30"/>
        <v>2023-2024</v>
      </c>
      <c r="D649" t="s">
        <v>148</v>
      </c>
      <c r="E649" t="s">
        <v>100</v>
      </c>
      <c r="F649" t="str">
        <f t="shared" si="31"/>
        <v>Western Australia</v>
      </c>
      <c r="G649" t="s">
        <v>48</v>
      </c>
      <c r="H649">
        <v>6021</v>
      </c>
      <c r="I649" t="s">
        <v>11</v>
      </c>
      <c r="J649" t="s">
        <v>49</v>
      </c>
      <c r="K649" t="s">
        <v>19</v>
      </c>
      <c r="L649" t="s">
        <v>23</v>
      </c>
      <c r="M649" s="5">
        <v>17.940000000000001</v>
      </c>
    </row>
    <row r="650" spans="1:13" x14ac:dyDescent="0.15">
      <c r="A650" s="2">
        <v>44940</v>
      </c>
      <c r="B650" s="3">
        <f t="shared" si="32"/>
        <v>2023</v>
      </c>
      <c r="C650" t="str">
        <f t="shared" si="30"/>
        <v>2022-2023</v>
      </c>
      <c r="D650" t="s">
        <v>147</v>
      </c>
      <c r="E650" t="s">
        <v>91</v>
      </c>
      <c r="F650" t="str">
        <f t="shared" si="31"/>
        <v>Victoria</v>
      </c>
      <c r="G650" t="s">
        <v>45</v>
      </c>
      <c r="H650">
        <v>3690</v>
      </c>
      <c r="I650" t="s">
        <v>11</v>
      </c>
      <c r="J650" t="s">
        <v>55</v>
      </c>
      <c r="K650" t="s">
        <v>156</v>
      </c>
      <c r="L650" t="s">
        <v>17</v>
      </c>
      <c r="M650" s="5">
        <v>17.940000000000001</v>
      </c>
    </row>
    <row r="651" spans="1:13" x14ac:dyDescent="0.15">
      <c r="A651" s="2">
        <v>44971</v>
      </c>
      <c r="B651" s="3">
        <f t="shared" si="32"/>
        <v>2023</v>
      </c>
      <c r="C651" t="str">
        <f t="shared" si="30"/>
        <v>2022-2023</v>
      </c>
      <c r="D651" t="s">
        <v>148</v>
      </c>
      <c r="E651" t="s">
        <v>145</v>
      </c>
      <c r="F651" t="str">
        <f t="shared" si="31"/>
        <v>New South Wales</v>
      </c>
      <c r="G651" t="s">
        <v>10</v>
      </c>
      <c r="H651">
        <v>2101</v>
      </c>
      <c r="I651" t="s">
        <v>11</v>
      </c>
      <c r="J651" t="s">
        <v>27</v>
      </c>
      <c r="K651" t="s">
        <v>154</v>
      </c>
      <c r="L651" t="s">
        <v>14</v>
      </c>
      <c r="M651" s="5">
        <v>17.96</v>
      </c>
    </row>
    <row r="652" spans="1:13" x14ac:dyDescent="0.15">
      <c r="A652" s="2">
        <v>45444</v>
      </c>
      <c r="B652" s="3">
        <f t="shared" si="32"/>
        <v>2024</v>
      </c>
      <c r="C652" t="str">
        <f t="shared" si="30"/>
        <v>2023-2024</v>
      </c>
      <c r="D652" t="s">
        <v>147</v>
      </c>
      <c r="E652" t="s">
        <v>79</v>
      </c>
      <c r="F652" t="str">
        <f t="shared" si="31"/>
        <v>Australian Capital Territory</v>
      </c>
      <c r="G652" t="s">
        <v>80</v>
      </c>
      <c r="H652">
        <v>2617</v>
      </c>
      <c r="I652" t="s">
        <v>11</v>
      </c>
      <c r="J652" t="s">
        <v>58</v>
      </c>
      <c r="K652" t="s">
        <v>19</v>
      </c>
      <c r="L652" t="s">
        <v>23</v>
      </c>
      <c r="M652" s="5">
        <v>17.97</v>
      </c>
    </row>
    <row r="653" spans="1:13" x14ac:dyDescent="0.15">
      <c r="A653" s="2">
        <v>45183</v>
      </c>
      <c r="B653" s="3">
        <f t="shared" si="32"/>
        <v>2024</v>
      </c>
      <c r="C653" t="str">
        <f t="shared" si="30"/>
        <v>2023-2024</v>
      </c>
      <c r="D653" t="s">
        <v>148</v>
      </c>
      <c r="E653" t="s">
        <v>39</v>
      </c>
      <c r="F653" t="str">
        <f t="shared" si="31"/>
        <v>South Australia</v>
      </c>
      <c r="G653" t="s">
        <v>32</v>
      </c>
      <c r="H653">
        <v>5343</v>
      </c>
      <c r="I653" t="s">
        <v>11</v>
      </c>
      <c r="J653" t="s">
        <v>38</v>
      </c>
      <c r="K653" t="s">
        <v>150</v>
      </c>
      <c r="L653" t="s">
        <v>18</v>
      </c>
      <c r="M653" s="5">
        <v>17.97</v>
      </c>
    </row>
    <row r="654" spans="1:13" x14ac:dyDescent="0.15">
      <c r="A654" s="2">
        <v>45220</v>
      </c>
      <c r="B654" s="3">
        <f t="shared" si="32"/>
        <v>2024</v>
      </c>
      <c r="C654" t="str">
        <f t="shared" si="30"/>
        <v>2023-2024</v>
      </c>
      <c r="D654" t="s">
        <v>147</v>
      </c>
      <c r="E654" t="s">
        <v>140</v>
      </c>
      <c r="F654" t="str">
        <f t="shared" si="31"/>
        <v>Tasmania</v>
      </c>
      <c r="G654" t="s">
        <v>70</v>
      </c>
      <c r="H654">
        <v>7320</v>
      </c>
      <c r="I654" t="s">
        <v>11</v>
      </c>
      <c r="J654" t="s">
        <v>71</v>
      </c>
      <c r="K654" t="s">
        <v>153</v>
      </c>
      <c r="L654" t="s">
        <v>16</v>
      </c>
      <c r="M654" s="5">
        <v>17.97</v>
      </c>
    </row>
    <row r="655" spans="1:13" x14ac:dyDescent="0.15">
      <c r="A655" s="2">
        <v>45259</v>
      </c>
      <c r="B655" s="3">
        <f t="shared" si="32"/>
        <v>2024</v>
      </c>
      <c r="C655" t="str">
        <f t="shared" si="30"/>
        <v>2023-2024</v>
      </c>
      <c r="D655" t="s">
        <v>147</v>
      </c>
      <c r="E655" t="s">
        <v>28</v>
      </c>
      <c r="F655" t="str">
        <f t="shared" si="31"/>
        <v>Northern Territory</v>
      </c>
      <c r="G655" t="s">
        <v>29</v>
      </c>
      <c r="H655">
        <v>800</v>
      </c>
      <c r="I655" t="s">
        <v>11</v>
      </c>
      <c r="J655" t="s">
        <v>30</v>
      </c>
      <c r="K655" t="s">
        <v>155</v>
      </c>
      <c r="L655" t="s">
        <v>20</v>
      </c>
      <c r="M655" s="5">
        <v>17.97</v>
      </c>
    </row>
    <row r="656" spans="1:13" x14ac:dyDescent="0.15">
      <c r="A656" s="2">
        <v>45384</v>
      </c>
      <c r="B656" s="3">
        <f t="shared" si="32"/>
        <v>2024</v>
      </c>
      <c r="C656" t="str">
        <f t="shared" si="30"/>
        <v>2023-2024</v>
      </c>
      <c r="D656" t="s">
        <v>148</v>
      </c>
      <c r="E656" t="s">
        <v>93</v>
      </c>
      <c r="F656" t="str">
        <f t="shared" si="31"/>
        <v>Western Australia</v>
      </c>
      <c r="G656" t="s">
        <v>48</v>
      </c>
      <c r="H656">
        <v>6112</v>
      </c>
      <c r="I656" t="s">
        <v>11</v>
      </c>
      <c r="J656" t="s">
        <v>94</v>
      </c>
      <c r="K656" t="s">
        <v>149</v>
      </c>
      <c r="L656" t="s">
        <v>15</v>
      </c>
      <c r="M656" s="5">
        <v>17.97</v>
      </c>
    </row>
    <row r="657" spans="1:13" x14ac:dyDescent="0.15">
      <c r="A657" s="2">
        <v>45469</v>
      </c>
      <c r="B657" s="3">
        <f t="shared" si="32"/>
        <v>2024</v>
      </c>
      <c r="C657" t="str">
        <f t="shared" si="30"/>
        <v>2023-2024</v>
      </c>
      <c r="D657" t="s">
        <v>147</v>
      </c>
      <c r="E657" t="s">
        <v>106</v>
      </c>
      <c r="F657" t="str">
        <f t="shared" si="31"/>
        <v>Victoria</v>
      </c>
      <c r="G657" t="s">
        <v>45</v>
      </c>
      <c r="H657">
        <v>3915</v>
      </c>
      <c r="I657" t="s">
        <v>11</v>
      </c>
      <c r="J657" t="s">
        <v>55</v>
      </c>
      <c r="K657" t="s">
        <v>154</v>
      </c>
      <c r="L657" t="s">
        <v>14</v>
      </c>
      <c r="M657" s="5">
        <v>17.97</v>
      </c>
    </row>
    <row r="658" spans="1:13" x14ac:dyDescent="0.15">
      <c r="A658" s="2">
        <v>45280</v>
      </c>
      <c r="B658" s="3">
        <f t="shared" si="32"/>
        <v>2024</v>
      </c>
      <c r="C658" t="str">
        <f t="shared" si="30"/>
        <v>2023-2024</v>
      </c>
      <c r="D658" t="s">
        <v>147</v>
      </c>
      <c r="E658" t="s">
        <v>92</v>
      </c>
      <c r="F658" t="str">
        <f t="shared" si="31"/>
        <v>Queensland</v>
      </c>
      <c r="G658" t="s">
        <v>35</v>
      </c>
      <c r="H658">
        <v>4068</v>
      </c>
      <c r="I658" t="s">
        <v>11</v>
      </c>
      <c r="J658" t="s">
        <v>43</v>
      </c>
      <c r="K658" t="s">
        <v>155</v>
      </c>
      <c r="L658" t="s">
        <v>20</v>
      </c>
      <c r="M658" s="5">
        <v>17.97</v>
      </c>
    </row>
    <row r="659" spans="1:13" x14ac:dyDescent="0.15">
      <c r="A659" s="2">
        <v>44946</v>
      </c>
      <c r="B659" s="3">
        <f t="shared" si="32"/>
        <v>2023</v>
      </c>
      <c r="C659" t="str">
        <f t="shared" si="30"/>
        <v>2022-2023</v>
      </c>
      <c r="D659" t="s">
        <v>147</v>
      </c>
      <c r="E659" t="s">
        <v>98</v>
      </c>
      <c r="F659" t="str">
        <f t="shared" si="31"/>
        <v>Victoria</v>
      </c>
      <c r="G659" t="s">
        <v>45</v>
      </c>
      <c r="H659">
        <v>3429</v>
      </c>
      <c r="I659" t="s">
        <v>11</v>
      </c>
      <c r="J659" t="s">
        <v>60</v>
      </c>
      <c r="K659" t="s">
        <v>156</v>
      </c>
      <c r="L659" t="s">
        <v>17</v>
      </c>
      <c r="M659" s="5">
        <v>17.97</v>
      </c>
    </row>
    <row r="660" spans="1:13" x14ac:dyDescent="0.15">
      <c r="A660" s="2">
        <v>45369</v>
      </c>
      <c r="B660" s="3">
        <f t="shared" si="32"/>
        <v>2024</v>
      </c>
      <c r="C660" t="str">
        <f t="shared" si="30"/>
        <v>2023-2024</v>
      </c>
      <c r="D660" t="s">
        <v>148</v>
      </c>
      <c r="E660" t="s">
        <v>122</v>
      </c>
      <c r="F660" t="str">
        <f t="shared" si="31"/>
        <v>New South Wales</v>
      </c>
      <c r="G660" t="s">
        <v>10</v>
      </c>
      <c r="H660">
        <v>2650</v>
      </c>
      <c r="I660" t="s">
        <v>11</v>
      </c>
      <c r="J660" t="s">
        <v>25</v>
      </c>
      <c r="K660" t="s">
        <v>19</v>
      </c>
      <c r="L660" t="s">
        <v>23</v>
      </c>
      <c r="M660" s="5">
        <v>17.97</v>
      </c>
    </row>
    <row r="661" spans="1:13" x14ac:dyDescent="0.15">
      <c r="A661" s="2">
        <v>45459</v>
      </c>
      <c r="B661" s="3">
        <f t="shared" si="32"/>
        <v>2024</v>
      </c>
      <c r="C661" t="str">
        <f t="shared" si="30"/>
        <v>2023-2024</v>
      </c>
      <c r="D661" t="s">
        <v>147</v>
      </c>
      <c r="E661" t="s">
        <v>119</v>
      </c>
      <c r="F661" t="str">
        <f t="shared" si="31"/>
        <v>Queensland</v>
      </c>
      <c r="G661" t="s">
        <v>35</v>
      </c>
      <c r="H661">
        <v>4570</v>
      </c>
      <c r="I661" t="s">
        <v>11</v>
      </c>
      <c r="J661" t="s">
        <v>120</v>
      </c>
      <c r="K661" t="s">
        <v>156</v>
      </c>
      <c r="L661" t="s">
        <v>17</v>
      </c>
      <c r="M661" s="5">
        <v>17.98</v>
      </c>
    </row>
    <row r="662" spans="1:13" x14ac:dyDescent="0.15">
      <c r="A662" s="2">
        <v>45538</v>
      </c>
      <c r="B662" s="3">
        <f t="shared" si="32"/>
        <v>2025</v>
      </c>
      <c r="C662" t="str">
        <f t="shared" si="30"/>
        <v>2024-2025</v>
      </c>
      <c r="D662" t="s">
        <v>147</v>
      </c>
      <c r="E662" t="s">
        <v>128</v>
      </c>
      <c r="F662" t="str">
        <f t="shared" si="31"/>
        <v>Western Australia</v>
      </c>
      <c r="G662" t="s">
        <v>48</v>
      </c>
      <c r="H662">
        <v>6027</v>
      </c>
      <c r="I662" t="s">
        <v>11</v>
      </c>
      <c r="J662" t="s">
        <v>49</v>
      </c>
      <c r="K662" t="s">
        <v>150</v>
      </c>
      <c r="L662" t="s">
        <v>18</v>
      </c>
      <c r="M662" s="5">
        <v>17.98</v>
      </c>
    </row>
    <row r="663" spans="1:13" x14ac:dyDescent="0.15">
      <c r="A663" s="2">
        <v>45386</v>
      </c>
      <c r="B663" s="3">
        <f t="shared" si="32"/>
        <v>2024</v>
      </c>
      <c r="C663" t="str">
        <f t="shared" si="30"/>
        <v>2023-2024</v>
      </c>
      <c r="D663" t="s">
        <v>148</v>
      </c>
      <c r="E663" t="s">
        <v>109</v>
      </c>
      <c r="F663" t="str">
        <f t="shared" si="31"/>
        <v>New South Wales</v>
      </c>
      <c r="G663" t="s">
        <v>10</v>
      </c>
      <c r="H663">
        <v>2480</v>
      </c>
      <c r="I663" t="s">
        <v>11</v>
      </c>
      <c r="J663" t="s">
        <v>68</v>
      </c>
      <c r="K663" t="s">
        <v>149</v>
      </c>
      <c r="L663" t="s">
        <v>15</v>
      </c>
      <c r="M663" s="5">
        <v>17.98</v>
      </c>
    </row>
    <row r="664" spans="1:13" x14ac:dyDescent="0.15">
      <c r="A664" s="2">
        <v>45019</v>
      </c>
      <c r="B664" s="3">
        <f t="shared" si="32"/>
        <v>2023</v>
      </c>
      <c r="C664" t="str">
        <f t="shared" si="30"/>
        <v>2022-2023</v>
      </c>
      <c r="D664" t="s">
        <v>147</v>
      </c>
      <c r="E664" t="s">
        <v>37</v>
      </c>
      <c r="F664" t="str">
        <f t="shared" si="31"/>
        <v>South Australia</v>
      </c>
      <c r="G664" t="s">
        <v>32</v>
      </c>
      <c r="H664">
        <v>5607</v>
      </c>
      <c r="I664" t="s">
        <v>11</v>
      </c>
      <c r="J664" t="s">
        <v>38</v>
      </c>
      <c r="K664" t="s">
        <v>149</v>
      </c>
      <c r="L664" t="s">
        <v>15</v>
      </c>
      <c r="M664" s="5">
        <v>17.98</v>
      </c>
    </row>
    <row r="665" spans="1:13" x14ac:dyDescent="0.15">
      <c r="A665" s="2">
        <v>45288</v>
      </c>
      <c r="B665" s="3">
        <f t="shared" si="32"/>
        <v>2024</v>
      </c>
      <c r="C665" t="str">
        <f t="shared" si="30"/>
        <v>2023-2024</v>
      </c>
      <c r="D665" t="s">
        <v>148</v>
      </c>
      <c r="E665" t="s">
        <v>137</v>
      </c>
      <c r="F665" t="str">
        <f t="shared" si="31"/>
        <v>New South Wales</v>
      </c>
      <c r="G665" t="s">
        <v>10</v>
      </c>
      <c r="H665">
        <v>2031</v>
      </c>
      <c r="I665" t="s">
        <v>11</v>
      </c>
      <c r="J665" t="s">
        <v>12</v>
      </c>
      <c r="K665" t="s">
        <v>153</v>
      </c>
      <c r="L665" t="s">
        <v>16</v>
      </c>
      <c r="M665" s="5">
        <v>17.98</v>
      </c>
    </row>
    <row r="666" spans="1:13" x14ac:dyDescent="0.15">
      <c r="A666" s="2">
        <v>45654</v>
      </c>
      <c r="B666" s="3">
        <f t="shared" si="32"/>
        <v>2025</v>
      </c>
      <c r="C666" t="str">
        <f t="shared" si="30"/>
        <v>2024-2025</v>
      </c>
      <c r="D666" t="s">
        <v>147</v>
      </c>
      <c r="E666" t="s">
        <v>56</v>
      </c>
      <c r="F666" t="str">
        <f t="shared" si="31"/>
        <v>Northern Territory</v>
      </c>
      <c r="G666" t="s">
        <v>29</v>
      </c>
      <c r="H666">
        <v>870</v>
      </c>
      <c r="I666" t="s">
        <v>11</v>
      </c>
      <c r="J666" t="s">
        <v>30</v>
      </c>
      <c r="K666" t="s">
        <v>150</v>
      </c>
      <c r="L666" t="s">
        <v>18</v>
      </c>
      <c r="M666" s="5">
        <v>17.990000000000002</v>
      </c>
    </row>
    <row r="667" spans="1:13" x14ac:dyDescent="0.15">
      <c r="A667" s="2">
        <v>45513</v>
      </c>
      <c r="B667" s="3">
        <f t="shared" si="32"/>
        <v>2025</v>
      </c>
      <c r="C667" t="str">
        <f t="shared" si="30"/>
        <v>2024-2025</v>
      </c>
      <c r="D667" t="s">
        <v>147</v>
      </c>
      <c r="E667" t="s">
        <v>135</v>
      </c>
      <c r="F667" t="str">
        <f t="shared" si="31"/>
        <v>Victoria</v>
      </c>
      <c r="G667" t="s">
        <v>45</v>
      </c>
      <c r="H667">
        <v>3550</v>
      </c>
      <c r="I667" t="s">
        <v>11</v>
      </c>
      <c r="J667" t="s">
        <v>60</v>
      </c>
      <c r="K667" t="s">
        <v>153</v>
      </c>
      <c r="L667" t="s">
        <v>16</v>
      </c>
      <c r="M667" s="5">
        <v>17.990000000000002</v>
      </c>
    </row>
    <row r="668" spans="1:13" x14ac:dyDescent="0.15">
      <c r="A668" s="2">
        <v>44960</v>
      </c>
      <c r="B668" s="3">
        <f t="shared" si="32"/>
        <v>2023</v>
      </c>
      <c r="C668" t="str">
        <f t="shared" si="30"/>
        <v>2022-2023</v>
      </c>
      <c r="D668" t="s">
        <v>147</v>
      </c>
      <c r="E668" t="s">
        <v>132</v>
      </c>
      <c r="F668" t="str">
        <f t="shared" si="31"/>
        <v>New South Wales</v>
      </c>
      <c r="G668" t="s">
        <v>10</v>
      </c>
      <c r="H668">
        <v>2800</v>
      </c>
      <c r="I668" t="s">
        <v>11</v>
      </c>
      <c r="J668" t="s">
        <v>25</v>
      </c>
      <c r="K668" t="s">
        <v>154</v>
      </c>
      <c r="L668" t="s">
        <v>14</v>
      </c>
      <c r="M668" s="5">
        <v>17.990000000000002</v>
      </c>
    </row>
    <row r="669" spans="1:13" x14ac:dyDescent="0.15">
      <c r="A669" s="2">
        <v>45343</v>
      </c>
      <c r="B669" s="3">
        <f t="shared" si="32"/>
        <v>2024</v>
      </c>
      <c r="C669" t="str">
        <f t="shared" si="30"/>
        <v>2023-2024</v>
      </c>
      <c r="D669" t="s">
        <v>147</v>
      </c>
      <c r="E669" t="s">
        <v>52</v>
      </c>
      <c r="F669" t="str">
        <f t="shared" si="31"/>
        <v>Victoria</v>
      </c>
      <c r="G669" t="s">
        <v>45</v>
      </c>
      <c r="H669">
        <v>3030</v>
      </c>
      <c r="I669" t="s">
        <v>11</v>
      </c>
      <c r="J669" t="s">
        <v>46</v>
      </c>
      <c r="K669" t="s">
        <v>154</v>
      </c>
      <c r="L669" t="s">
        <v>14</v>
      </c>
      <c r="M669" s="5">
        <v>17.990000000000002</v>
      </c>
    </row>
    <row r="670" spans="1:13" x14ac:dyDescent="0.15">
      <c r="A670" s="2">
        <v>45140</v>
      </c>
      <c r="B670" s="3">
        <f t="shared" si="32"/>
        <v>2024</v>
      </c>
      <c r="C670" t="str">
        <f t="shared" si="30"/>
        <v>2023-2024</v>
      </c>
      <c r="D670" t="s">
        <v>147</v>
      </c>
      <c r="E670" t="s">
        <v>136</v>
      </c>
      <c r="F670" t="str">
        <f t="shared" si="31"/>
        <v>Victoria</v>
      </c>
      <c r="G670" t="s">
        <v>45</v>
      </c>
      <c r="H670">
        <v>3175</v>
      </c>
      <c r="I670" t="s">
        <v>11</v>
      </c>
      <c r="J670" t="s">
        <v>63</v>
      </c>
      <c r="K670" t="s">
        <v>155</v>
      </c>
      <c r="L670" t="s">
        <v>20</v>
      </c>
      <c r="M670" s="5">
        <v>18</v>
      </c>
    </row>
    <row r="671" spans="1:13" x14ac:dyDescent="0.15">
      <c r="A671" s="2">
        <v>45286</v>
      </c>
      <c r="B671" s="3">
        <f t="shared" si="32"/>
        <v>2024</v>
      </c>
      <c r="C671" t="str">
        <f t="shared" si="30"/>
        <v>2023-2024</v>
      </c>
      <c r="D671" t="s">
        <v>147</v>
      </c>
      <c r="E671" t="s">
        <v>110</v>
      </c>
      <c r="F671" t="str">
        <f t="shared" si="31"/>
        <v>Queensland</v>
      </c>
      <c r="G671" t="s">
        <v>35</v>
      </c>
      <c r="H671">
        <v>4680</v>
      </c>
      <c r="I671" t="s">
        <v>11</v>
      </c>
      <c r="J671" t="s">
        <v>51</v>
      </c>
      <c r="K671" t="s">
        <v>154</v>
      </c>
      <c r="L671" t="s">
        <v>14</v>
      </c>
      <c r="M671" s="5">
        <v>18</v>
      </c>
    </row>
    <row r="672" spans="1:13" x14ac:dyDescent="0.15">
      <c r="A672" s="2">
        <v>44935</v>
      </c>
      <c r="B672" s="3">
        <f t="shared" si="32"/>
        <v>2023</v>
      </c>
      <c r="C672" t="str">
        <f t="shared" si="30"/>
        <v>2022-2023</v>
      </c>
      <c r="D672" t="s">
        <v>147</v>
      </c>
      <c r="E672" t="s">
        <v>65</v>
      </c>
      <c r="F672" t="str">
        <f t="shared" si="31"/>
        <v>New South Wales</v>
      </c>
      <c r="G672" t="s">
        <v>10</v>
      </c>
      <c r="H672">
        <v>2541</v>
      </c>
      <c r="I672" t="s">
        <v>11</v>
      </c>
      <c r="J672" t="s">
        <v>58</v>
      </c>
      <c r="K672" t="s">
        <v>150</v>
      </c>
      <c r="L672" t="s">
        <v>18</v>
      </c>
      <c r="M672" s="5">
        <v>18</v>
      </c>
    </row>
    <row r="673" spans="1:13" x14ac:dyDescent="0.15">
      <c r="A673" s="2">
        <v>45520</v>
      </c>
      <c r="B673" s="3">
        <f t="shared" si="32"/>
        <v>2025</v>
      </c>
      <c r="C673" t="str">
        <f t="shared" si="30"/>
        <v>2024-2025</v>
      </c>
      <c r="D673" t="s">
        <v>147</v>
      </c>
      <c r="E673" t="s">
        <v>111</v>
      </c>
      <c r="F673" t="str">
        <f t="shared" si="31"/>
        <v>New South Wales</v>
      </c>
      <c r="G673" t="s">
        <v>10</v>
      </c>
      <c r="H673">
        <v>2120</v>
      </c>
      <c r="I673" t="s">
        <v>11</v>
      </c>
      <c r="J673" t="s">
        <v>27</v>
      </c>
      <c r="K673" t="s">
        <v>154</v>
      </c>
      <c r="L673" t="s">
        <v>14</v>
      </c>
      <c r="M673" s="5">
        <v>18.010000000000002</v>
      </c>
    </row>
    <row r="674" spans="1:13" x14ac:dyDescent="0.15">
      <c r="A674" s="2">
        <v>45475</v>
      </c>
      <c r="B674" s="3">
        <f t="shared" si="32"/>
        <v>2025</v>
      </c>
      <c r="C674" t="str">
        <f t="shared" si="30"/>
        <v>2024-2025</v>
      </c>
      <c r="D674" t="s">
        <v>147</v>
      </c>
      <c r="E674" t="s">
        <v>112</v>
      </c>
      <c r="F674" t="str">
        <f t="shared" si="31"/>
        <v>Victoria</v>
      </c>
      <c r="G674" t="s">
        <v>45</v>
      </c>
      <c r="H674">
        <v>3076</v>
      </c>
      <c r="I674" t="s">
        <v>11</v>
      </c>
      <c r="J674" t="s">
        <v>46</v>
      </c>
      <c r="K674" t="s">
        <v>154</v>
      </c>
      <c r="L674" t="s">
        <v>14</v>
      </c>
      <c r="M674" s="5">
        <v>18.309999999999999</v>
      </c>
    </row>
    <row r="675" spans="1:13" x14ac:dyDescent="0.15">
      <c r="A675" s="2">
        <v>45153</v>
      </c>
      <c r="B675" s="3">
        <f t="shared" si="32"/>
        <v>2024</v>
      </c>
      <c r="C675" t="str">
        <f t="shared" si="30"/>
        <v>2023-2024</v>
      </c>
      <c r="D675" t="s">
        <v>147</v>
      </c>
      <c r="E675" t="s">
        <v>140</v>
      </c>
      <c r="F675" t="str">
        <f t="shared" si="31"/>
        <v>Tasmania</v>
      </c>
      <c r="G675" t="s">
        <v>70</v>
      </c>
      <c r="H675">
        <v>7320</v>
      </c>
      <c r="I675" t="s">
        <v>11</v>
      </c>
      <c r="J675" t="s">
        <v>71</v>
      </c>
      <c r="K675" t="s">
        <v>154</v>
      </c>
      <c r="L675" t="s">
        <v>14</v>
      </c>
      <c r="M675" s="5">
        <v>18.5</v>
      </c>
    </row>
    <row r="676" spans="1:13" x14ac:dyDescent="0.15">
      <c r="A676" s="2">
        <v>45157</v>
      </c>
      <c r="B676" s="3">
        <f t="shared" si="32"/>
        <v>2024</v>
      </c>
      <c r="C676" t="str">
        <f t="shared" si="30"/>
        <v>2023-2024</v>
      </c>
      <c r="D676" t="s">
        <v>147</v>
      </c>
      <c r="E676" t="s">
        <v>132</v>
      </c>
      <c r="F676" t="str">
        <f t="shared" si="31"/>
        <v>New South Wales</v>
      </c>
      <c r="G676" t="s">
        <v>10</v>
      </c>
      <c r="H676">
        <v>2800</v>
      </c>
      <c r="I676" t="s">
        <v>11</v>
      </c>
      <c r="J676" t="s">
        <v>25</v>
      </c>
      <c r="K676" t="s">
        <v>153</v>
      </c>
      <c r="L676" t="s">
        <v>16</v>
      </c>
      <c r="M676" s="5">
        <v>18.57</v>
      </c>
    </row>
    <row r="677" spans="1:13" x14ac:dyDescent="0.15">
      <c r="A677" s="2">
        <v>45142</v>
      </c>
      <c r="B677" s="3">
        <f t="shared" si="32"/>
        <v>2024</v>
      </c>
      <c r="C677" t="str">
        <f t="shared" si="30"/>
        <v>2023-2024</v>
      </c>
      <c r="D677" t="s">
        <v>147</v>
      </c>
      <c r="E677" t="s">
        <v>91</v>
      </c>
      <c r="F677" t="str">
        <f t="shared" si="31"/>
        <v>Victoria</v>
      </c>
      <c r="G677" t="s">
        <v>45</v>
      </c>
      <c r="H677">
        <v>3690</v>
      </c>
      <c r="I677" t="s">
        <v>11</v>
      </c>
      <c r="J677" t="s">
        <v>55</v>
      </c>
      <c r="K677" t="s">
        <v>156</v>
      </c>
      <c r="L677" t="s">
        <v>17</v>
      </c>
      <c r="M677" s="5">
        <v>18.579999999999998</v>
      </c>
    </row>
    <row r="678" spans="1:13" x14ac:dyDescent="0.15">
      <c r="A678" s="2">
        <v>44938</v>
      </c>
      <c r="B678" s="3">
        <f t="shared" si="32"/>
        <v>2023</v>
      </c>
      <c r="C678" t="str">
        <f t="shared" si="30"/>
        <v>2022-2023</v>
      </c>
      <c r="D678" t="s">
        <v>148</v>
      </c>
      <c r="E678" t="s">
        <v>145</v>
      </c>
      <c r="F678" t="str">
        <f t="shared" si="31"/>
        <v>New South Wales</v>
      </c>
      <c r="G678" t="s">
        <v>10</v>
      </c>
      <c r="H678">
        <v>2101</v>
      </c>
      <c r="I678" t="s">
        <v>11</v>
      </c>
      <c r="J678" t="s">
        <v>27</v>
      </c>
      <c r="K678" t="s">
        <v>152</v>
      </c>
      <c r="L678" t="s">
        <v>13</v>
      </c>
      <c r="M678" s="5">
        <v>18.89</v>
      </c>
    </row>
    <row r="679" spans="1:13" x14ac:dyDescent="0.15">
      <c r="A679" s="2">
        <v>45445</v>
      </c>
      <c r="B679" s="3">
        <f t="shared" si="32"/>
        <v>2024</v>
      </c>
      <c r="C679" t="str">
        <f t="shared" si="30"/>
        <v>2023-2024</v>
      </c>
      <c r="D679" t="s">
        <v>147</v>
      </c>
      <c r="E679" t="s">
        <v>127</v>
      </c>
      <c r="F679" t="str">
        <f t="shared" si="31"/>
        <v>New South Wales</v>
      </c>
      <c r="G679" t="s">
        <v>10</v>
      </c>
      <c r="H679">
        <v>2131</v>
      </c>
      <c r="I679" t="s">
        <v>11</v>
      </c>
      <c r="J679" t="s">
        <v>27</v>
      </c>
      <c r="K679" t="s">
        <v>155</v>
      </c>
      <c r="L679" t="s">
        <v>20</v>
      </c>
      <c r="M679" s="5">
        <v>18.950000000000003</v>
      </c>
    </row>
    <row r="680" spans="1:13" x14ac:dyDescent="0.15">
      <c r="A680" s="2">
        <v>45434</v>
      </c>
      <c r="B680" s="3">
        <f t="shared" si="32"/>
        <v>2024</v>
      </c>
      <c r="C680" t="str">
        <f t="shared" si="30"/>
        <v>2023-2024</v>
      </c>
      <c r="D680" t="s">
        <v>147</v>
      </c>
      <c r="E680" t="s">
        <v>129</v>
      </c>
      <c r="F680" t="str">
        <f t="shared" si="31"/>
        <v>Tasmania</v>
      </c>
      <c r="G680" t="s">
        <v>70</v>
      </c>
      <c r="H680">
        <v>7010</v>
      </c>
      <c r="I680" t="s">
        <v>11</v>
      </c>
      <c r="J680" t="s">
        <v>71</v>
      </c>
      <c r="K680" t="s">
        <v>156</v>
      </c>
      <c r="L680" t="s">
        <v>17</v>
      </c>
      <c r="M680" s="5">
        <v>18.950000000000003</v>
      </c>
    </row>
    <row r="681" spans="1:13" x14ac:dyDescent="0.15">
      <c r="A681" s="2">
        <v>45308</v>
      </c>
      <c r="B681" s="3">
        <f t="shared" si="32"/>
        <v>2024</v>
      </c>
      <c r="C681" t="str">
        <f t="shared" si="30"/>
        <v>2023-2024</v>
      </c>
      <c r="D681" t="s">
        <v>147</v>
      </c>
      <c r="E681" t="s">
        <v>96</v>
      </c>
      <c r="F681" t="str">
        <f t="shared" si="31"/>
        <v>Western Australia</v>
      </c>
      <c r="G681" t="s">
        <v>48</v>
      </c>
      <c r="H681">
        <v>6330</v>
      </c>
      <c r="I681" t="s">
        <v>11</v>
      </c>
      <c r="J681" t="s">
        <v>94</v>
      </c>
      <c r="K681" t="s">
        <v>19</v>
      </c>
      <c r="L681" t="s">
        <v>23</v>
      </c>
      <c r="M681" s="5">
        <v>18.97</v>
      </c>
    </row>
    <row r="682" spans="1:13" x14ac:dyDescent="0.15">
      <c r="A682" s="2">
        <v>45575</v>
      </c>
      <c r="B682" s="3">
        <f t="shared" si="32"/>
        <v>2025</v>
      </c>
      <c r="C682" t="str">
        <f t="shared" si="30"/>
        <v>2024-2025</v>
      </c>
      <c r="D682" t="s">
        <v>148</v>
      </c>
      <c r="E682" t="s">
        <v>115</v>
      </c>
      <c r="F682" t="str">
        <f t="shared" si="31"/>
        <v>Western Australia</v>
      </c>
      <c r="G682" t="s">
        <v>48</v>
      </c>
      <c r="H682">
        <v>6280</v>
      </c>
      <c r="I682" t="s">
        <v>11</v>
      </c>
      <c r="J682" t="s">
        <v>94</v>
      </c>
      <c r="K682" t="s">
        <v>150</v>
      </c>
      <c r="L682" t="s">
        <v>18</v>
      </c>
      <c r="M682" s="5">
        <v>18.98</v>
      </c>
    </row>
    <row r="683" spans="1:13" x14ac:dyDescent="0.15">
      <c r="A683" s="2">
        <v>45132</v>
      </c>
      <c r="B683" s="3">
        <f t="shared" si="32"/>
        <v>2024</v>
      </c>
      <c r="C683" t="str">
        <f t="shared" si="30"/>
        <v>2023-2024</v>
      </c>
      <c r="D683" t="s">
        <v>147</v>
      </c>
      <c r="E683" t="s">
        <v>102</v>
      </c>
      <c r="F683" t="str">
        <f t="shared" si="31"/>
        <v>Queensland</v>
      </c>
      <c r="G683" t="s">
        <v>35</v>
      </c>
      <c r="H683">
        <v>4870</v>
      </c>
      <c r="I683" t="s">
        <v>11</v>
      </c>
      <c r="J683" t="s">
        <v>36</v>
      </c>
      <c r="K683" t="s">
        <v>19</v>
      </c>
      <c r="L683" t="s">
        <v>23</v>
      </c>
      <c r="M683" s="5">
        <v>18.990000000000002</v>
      </c>
    </row>
    <row r="684" spans="1:13" x14ac:dyDescent="0.15">
      <c r="A684" s="2">
        <v>45395</v>
      </c>
      <c r="B684" s="3">
        <f t="shared" si="32"/>
        <v>2024</v>
      </c>
      <c r="C684" t="str">
        <f t="shared" si="30"/>
        <v>2023-2024</v>
      </c>
      <c r="D684" t="s">
        <v>147</v>
      </c>
      <c r="E684" t="s">
        <v>39</v>
      </c>
      <c r="F684" t="str">
        <f t="shared" si="31"/>
        <v>South Australia</v>
      </c>
      <c r="G684" t="s">
        <v>32</v>
      </c>
      <c r="H684">
        <v>5343</v>
      </c>
      <c r="I684" t="s">
        <v>11</v>
      </c>
      <c r="J684" t="s">
        <v>38</v>
      </c>
      <c r="K684" t="s">
        <v>149</v>
      </c>
      <c r="L684" t="s">
        <v>15</v>
      </c>
      <c r="M684" s="5">
        <v>19</v>
      </c>
    </row>
    <row r="685" spans="1:13" x14ac:dyDescent="0.15">
      <c r="A685" s="2">
        <v>45095</v>
      </c>
      <c r="B685" s="3">
        <f t="shared" si="32"/>
        <v>2023</v>
      </c>
      <c r="C685" t="str">
        <f t="shared" si="30"/>
        <v>2022-2023</v>
      </c>
      <c r="D685" t="s">
        <v>147</v>
      </c>
      <c r="E685" t="s">
        <v>96</v>
      </c>
      <c r="F685" t="str">
        <f t="shared" si="31"/>
        <v>Western Australia</v>
      </c>
      <c r="G685" t="s">
        <v>48</v>
      </c>
      <c r="H685">
        <v>6330</v>
      </c>
      <c r="I685" t="s">
        <v>11</v>
      </c>
      <c r="J685" t="s">
        <v>94</v>
      </c>
      <c r="K685" t="s">
        <v>153</v>
      </c>
      <c r="L685" t="s">
        <v>16</v>
      </c>
      <c r="M685" s="5">
        <v>19</v>
      </c>
    </row>
    <row r="686" spans="1:13" x14ac:dyDescent="0.15">
      <c r="A686" s="2">
        <v>45075</v>
      </c>
      <c r="B686" s="3">
        <f t="shared" si="32"/>
        <v>2023</v>
      </c>
      <c r="C686" t="str">
        <f t="shared" si="30"/>
        <v>2022-2023</v>
      </c>
      <c r="D686" t="s">
        <v>147</v>
      </c>
      <c r="E686" t="s">
        <v>62</v>
      </c>
      <c r="F686" t="str">
        <f t="shared" si="31"/>
        <v>Victoria</v>
      </c>
      <c r="G686" t="s">
        <v>45</v>
      </c>
      <c r="H686">
        <v>3134</v>
      </c>
      <c r="I686" t="s">
        <v>11</v>
      </c>
      <c r="J686" t="s">
        <v>63</v>
      </c>
      <c r="K686" t="s">
        <v>19</v>
      </c>
      <c r="L686" t="s">
        <v>23</v>
      </c>
      <c r="M686" s="5">
        <v>19</v>
      </c>
    </row>
    <row r="687" spans="1:13" x14ac:dyDescent="0.15">
      <c r="A687" s="2">
        <v>45647</v>
      </c>
      <c r="B687" s="3">
        <f t="shared" si="32"/>
        <v>2025</v>
      </c>
      <c r="C687" t="str">
        <f t="shared" si="30"/>
        <v>2024-2025</v>
      </c>
      <c r="D687" t="s">
        <v>148</v>
      </c>
      <c r="E687" t="s">
        <v>65</v>
      </c>
      <c r="F687" t="str">
        <f t="shared" si="31"/>
        <v>New South Wales</v>
      </c>
      <c r="G687" t="s">
        <v>10</v>
      </c>
      <c r="H687">
        <v>2541</v>
      </c>
      <c r="I687" t="s">
        <v>11</v>
      </c>
      <c r="J687" t="s">
        <v>58</v>
      </c>
      <c r="K687" t="s">
        <v>154</v>
      </c>
      <c r="L687" t="s">
        <v>14</v>
      </c>
      <c r="M687" s="5">
        <v>19.18</v>
      </c>
    </row>
    <row r="688" spans="1:13" x14ac:dyDescent="0.15">
      <c r="A688" s="2">
        <v>45564</v>
      </c>
      <c r="B688" s="3">
        <f t="shared" si="32"/>
        <v>2025</v>
      </c>
      <c r="C688" t="str">
        <f t="shared" si="30"/>
        <v>2024-2025</v>
      </c>
      <c r="D688" t="s">
        <v>147</v>
      </c>
      <c r="E688" t="s">
        <v>39</v>
      </c>
      <c r="F688" t="str">
        <f t="shared" si="31"/>
        <v>South Australia</v>
      </c>
      <c r="G688" t="s">
        <v>32</v>
      </c>
      <c r="H688">
        <v>5343</v>
      </c>
      <c r="I688" t="s">
        <v>11</v>
      </c>
      <c r="J688" t="s">
        <v>38</v>
      </c>
      <c r="K688" t="s">
        <v>154</v>
      </c>
      <c r="L688" t="s">
        <v>14</v>
      </c>
      <c r="M688" s="5">
        <v>19.2</v>
      </c>
    </row>
    <row r="689" spans="1:13" x14ac:dyDescent="0.15">
      <c r="A689" s="2">
        <v>45214</v>
      </c>
      <c r="B689" s="3">
        <f t="shared" si="32"/>
        <v>2024</v>
      </c>
      <c r="C689" t="str">
        <f t="shared" si="30"/>
        <v>2023-2024</v>
      </c>
      <c r="D689" t="s">
        <v>148</v>
      </c>
      <c r="E689" t="s">
        <v>126</v>
      </c>
      <c r="F689" t="str">
        <f t="shared" si="31"/>
        <v>Queensland</v>
      </c>
      <c r="G689" t="s">
        <v>35</v>
      </c>
      <c r="H689">
        <v>4551</v>
      </c>
      <c r="I689" t="s">
        <v>11</v>
      </c>
      <c r="J689" t="s">
        <v>120</v>
      </c>
      <c r="K689" t="s">
        <v>155</v>
      </c>
      <c r="L689" t="s">
        <v>20</v>
      </c>
      <c r="M689" s="5">
        <v>19.34</v>
      </c>
    </row>
    <row r="690" spans="1:13" x14ac:dyDescent="0.15">
      <c r="A690" s="2">
        <v>45577</v>
      </c>
      <c r="B690" s="3">
        <f t="shared" si="32"/>
        <v>2025</v>
      </c>
      <c r="C690" t="str">
        <f t="shared" si="30"/>
        <v>2024-2025</v>
      </c>
      <c r="D690" t="s">
        <v>147</v>
      </c>
      <c r="E690" t="s">
        <v>129</v>
      </c>
      <c r="F690" t="str">
        <f t="shared" si="31"/>
        <v>Tasmania</v>
      </c>
      <c r="G690" t="s">
        <v>70</v>
      </c>
      <c r="H690">
        <v>7010</v>
      </c>
      <c r="I690" t="s">
        <v>11</v>
      </c>
      <c r="J690" t="s">
        <v>71</v>
      </c>
      <c r="K690" t="s">
        <v>152</v>
      </c>
      <c r="L690" t="s">
        <v>13</v>
      </c>
      <c r="M690" s="5">
        <v>19.39</v>
      </c>
    </row>
    <row r="691" spans="1:13" x14ac:dyDescent="0.15">
      <c r="A691" s="2">
        <v>45116</v>
      </c>
      <c r="B691" s="3">
        <f t="shared" si="32"/>
        <v>2024</v>
      </c>
      <c r="C691" t="str">
        <f t="shared" si="30"/>
        <v>2023-2024</v>
      </c>
      <c r="D691" t="s">
        <v>147</v>
      </c>
      <c r="E691" t="s">
        <v>73</v>
      </c>
      <c r="F691" t="str">
        <f t="shared" si="31"/>
        <v>Victoria</v>
      </c>
      <c r="G691" t="s">
        <v>45</v>
      </c>
      <c r="H691">
        <v>3136</v>
      </c>
      <c r="I691" t="s">
        <v>11</v>
      </c>
      <c r="J691" t="s">
        <v>63</v>
      </c>
      <c r="K691" t="s">
        <v>149</v>
      </c>
      <c r="L691" t="s">
        <v>15</v>
      </c>
      <c r="M691" s="5">
        <v>19.48</v>
      </c>
    </row>
    <row r="692" spans="1:13" x14ac:dyDescent="0.15">
      <c r="A692" s="2">
        <v>45418</v>
      </c>
      <c r="B692" s="3">
        <f t="shared" si="32"/>
        <v>2024</v>
      </c>
      <c r="C692" t="str">
        <f t="shared" si="30"/>
        <v>2023-2024</v>
      </c>
      <c r="D692" t="s">
        <v>147</v>
      </c>
      <c r="E692" t="s">
        <v>89</v>
      </c>
      <c r="F692" t="str">
        <f t="shared" si="31"/>
        <v>Queensland</v>
      </c>
      <c r="G692" t="s">
        <v>35</v>
      </c>
      <c r="H692">
        <v>4655</v>
      </c>
      <c r="I692" t="s">
        <v>11</v>
      </c>
      <c r="J692" t="s">
        <v>51</v>
      </c>
      <c r="K692" t="s">
        <v>150</v>
      </c>
      <c r="L692" t="s">
        <v>18</v>
      </c>
      <c r="M692" s="5">
        <v>19.490000000000002</v>
      </c>
    </row>
    <row r="693" spans="1:13" x14ac:dyDescent="0.15">
      <c r="A693" s="2">
        <v>45249</v>
      </c>
      <c r="B693" s="3">
        <f t="shared" si="32"/>
        <v>2024</v>
      </c>
      <c r="C693" t="str">
        <f t="shared" si="30"/>
        <v>2023-2024</v>
      </c>
      <c r="D693" t="s">
        <v>147</v>
      </c>
      <c r="E693" t="s">
        <v>84</v>
      </c>
      <c r="F693" t="str">
        <f t="shared" si="31"/>
        <v>Queensland</v>
      </c>
      <c r="G693" t="s">
        <v>35</v>
      </c>
      <c r="H693">
        <v>4740</v>
      </c>
      <c r="I693" t="s">
        <v>11</v>
      </c>
      <c r="J693" t="s">
        <v>51</v>
      </c>
      <c r="K693" t="s">
        <v>155</v>
      </c>
      <c r="L693" t="s">
        <v>20</v>
      </c>
      <c r="M693" s="5">
        <v>19.55</v>
      </c>
    </row>
    <row r="694" spans="1:13" x14ac:dyDescent="0.15">
      <c r="A694" s="2">
        <v>45010</v>
      </c>
      <c r="B694" s="3">
        <f t="shared" si="32"/>
        <v>2023</v>
      </c>
      <c r="C694" t="str">
        <f t="shared" si="30"/>
        <v>2022-2023</v>
      </c>
      <c r="D694" t="s">
        <v>147</v>
      </c>
      <c r="E694" t="s">
        <v>34</v>
      </c>
      <c r="F694" t="str">
        <f t="shared" si="31"/>
        <v>Queensland</v>
      </c>
      <c r="G694" t="s">
        <v>35</v>
      </c>
      <c r="H694">
        <v>4802</v>
      </c>
      <c r="I694" t="s">
        <v>11</v>
      </c>
      <c r="J694" t="s">
        <v>36</v>
      </c>
      <c r="K694" t="s">
        <v>156</v>
      </c>
      <c r="L694" t="s">
        <v>17</v>
      </c>
      <c r="M694" s="5">
        <v>19.899999999999999</v>
      </c>
    </row>
    <row r="695" spans="1:13" x14ac:dyDescent="0.15">
      <c r="A695" s="2">
        <v>45401</v>
      </c>
      <c r="B695" s="3">
        <f t="shared" si="32"/>
        <v>2024</v>
      </c>
      <c r="C695" t="str">
        <f t="shared" si="30"/>
        <v>2023-2024</v>
      </c>
      <c r="D695" t="s">
        <v>147</v>
      </c>
      <c r="E695" t="s">
        <v>108</v>
      </c>
      <c r="F695" t="str">
        <f t="shared" si="31"/>
        <v>Victoria</v>
      </c>
      <c r="G695" t="s">
        <v>45</v>
      </c>
      <c r="H695">
        <v>3018</v>
      </c>
      <c r="I695" t="s">
        <v>11</v>
      </c>
      <c r="J695" t="s">
        <v>46</v>
      </c>
      <c r="K695" t="s">
        <v>156</v>
      </c>
      <c r="L695" t="s">
        <v>17</v>
      </c>
      <c r="M695" s="5">
        <v>19.95</v>
      </c>
    </row>
    <row r="696" spans="1:13" x14ac:dyDescent="0.15">
      <c r="A696" s="2">
        <v>45361</v>
      </c>
      <c r="B696" s="3">
        <f t="shared" si="32"/>
        <v>2024</v>
      </c>
      <c r="C696" t="str">
        <f t="shared" si="30"/>
        <v>2023-2024</v>
      </c>
      <c r="D696" t="s">
        <v>147</v>
      </c>
      <c r="E696" t="s">
        <v>118</v>
      </c>
      <c r="F696" t="str">
        <f t="shared" si="31"/>
        <v>New South Wales</v>
      </c>
      <c r="G696" t="s">
        <v>10</v>
      </c>
      <c r="H696">
        <v>2158</v>
      </c>
      <c r="I696" t="s">
        <v>11</v>
      </c>
      <c r="J696" t="s">
        <v>27</v>
      </c>
      <c r="K696" t="s">
        <v>155</v>
      </c>
      <c r="L696" t="s">
        <v>20</v>
      </c>
      <c r="M696" s="5">
        <v>19.95</v>
      </c>
    </row>
    <row r="697" spans="1:13" x14ac:dyDescent="0.15">
      <c r="A697" s="2">
        <v>45490</v>
      </c>
      <c r="B697" s="3">
        <f t="shared" si="32"/>
        <v>2025</v>
      </c>
      <c r="C697" t="str">
        <f t="shared" si="30"/>
        <v>2024-2025</v>
      </c>
      <c r="D697" t="s">
        <v>148</v>
      </c>
      <c r="E697" t="s">
        <v>137</v>
      </c>
      <c r="F697" t="str">
        <f t="shared" si="31"/>
        <v>New South Wales</v>
      </c>
      <c r="G697" t="s">
        <v>10</v>
      </c>
      <c r="H697">
        <v>2031</v>
      </c>
      <c r="I697" t="s">
        <v>11</v>
      </c>
      <c r="J697" t="s">
        <v>12</v>
      </c>
      <c r="K697" t="s">
        <v>149</v>
      </c>
      <c r="L697" t="s">
        <v>15</v>
      </c>
      <c r="M697" s="5">
        <v>19.95</v>
      </c>
    </row>
    <row r="698" spans="1:13" x14ac:dyDescent="0.15">
      <c r="A698" s="2">
        <v>45591</v>
      </c>
      <c r="B698" s="3">
        <f t="shared" si="32"/>
        <v>2025</v>
      </c>
      <c r="C698" t="str">
        <f t="shared" si="30"/>
        <v>2024-2025</v>
      </c>
      <c r="D698" t="s">
        <v>147</v>
      </c>
      <c r="E698" t="s">
        <v>81</v>
      </c>
      <c r="F698" t="str">
        <f t="shared" si="31"/>
        <v>New South Wales</v>
      </c>
      <c r="G698" t="s">
        <v>10</v>
      </c>
      <c r="H698">
        <v>2485</v>
      </c>
      <c r="I698" t="s">
        <v>11</v>
      </c>
      <c r="J698" t="s">
        <v>68</v>
      </c>
      <c r="K698" t="s">
        <v>155</v>
      </c>
      <c r="L698" t="s">
        <v>20</v>
      </c>
      <c r="M698" s="5">
        <v>19.95</v>
      </c>
    </row>
    <row r="699" spans="1:13" x14ac:dyDescent="0.15">
      <c r="A699" s="2">
        <v>45443</v>
      </c>
      <c r="B699" s="3">
        <f t="shared" si="32"/>
        <v>2024</v>
      </c>
      <c r="C699" t="str">
        <f t="shared" si="30"/>
        <v>2023-2024</v>
      </c>
      <c r="D699" t="s">
        <v>147</v>
      </c>
      <c r="E699" t="s">
        <v>86</v>
      </c>
      <c r="F699" t="str">
        <f t="shared" si="31"/>
        <v>New South Wales</v>
      </c>
      <c r="G699" t="s">
        <v>10</v>
      </c>
      <c r="H699">
        <v>2064</v>
      </c>
      <c r="I699" t="s">
        <v>11</v>
      </c>
      <c r="J699" t="s">
        <v>12</v>
      </c>
      <c r="K699" t="s">
        <v>156</v>
      </c>
      <c r="L699" t="s">
        <v>17</v>
      </c>
      <c r="M699" s="5">
        <v>19.96</v>
      </c>
    </row>
    <row r="700" spans="1:13" x14ac:dyDescent="0.15">
      <c r="A700" s="2">
        <v>45027</v>
      </c>
      <c r="B700" s="3">
        <f t="shared" si="32"/>
        <v>2023</v>
      </c>
      <c r="C700" t="str">
        <f t="shared" si="30"/>
        <v>2022-2023</v>
      </c>
      <c r="D700" t="s">
        <v>147</v>
      </c>
      <c r="E700" t="s">
        <v>142</v>
      </c>
      <c r="F700" t="str">
        <f t="shared" si="31"/>
        <v>Australian Capital Territory</v>
      </c>
      <c r="G700" t="s">
        <v>80</v>
      </c>
      <c r="H700">
        <v>2609</v>
      </c>
      <c r="I700" t="s">
        <v>11</v>
      </c>
      <c r="J700" t="s">
        <v>58</v>
      </c>
      <c r="K700" t="s">
        <v>149</v>
      </c>
      <c r="L700" t="s">
        <v>15</v>
      </c>
      <c r="M700" s="5">
        <v>19.96</v>
      </c>
    </row>
    <row r="701" spans="1:13" x14ac:dyDescent="0.15">
      <c r="A701" s="2">
        <v>45622</v>
      </c>
      <c r="B701" s="3">
        <f t="shared" si="32"/>
        <v>2025</v>
      </c>
      <c r="C701" t="str">
        <f t="shared" si="30"/>
        <v>2024-2025</v>
      </c>
      <c r="D701" t="s">
        <v>147</v>
      </c>
      <c r="E701" t="s">
        <v>105</v>
      </c>
      <c r="F701" t="str">
        <f t="shared" si="31"/>
        <v>Victoria</v>
      </c>
      <c r="G701" t="s">
        <v>45</v>
      </c>
      <c r="H701">
        <v>3500</v>
      </c>
      <c r="I701" t="s">
        <v>11</v>
      </c>
      <c r="J701" t="s">
        <v>60</v>
      </c>
      <c r="K701" t="s">
        <v>155</v>
      </c>
      <c r="L701" t="s">
        <v>20</v>
      </c>
      <c r="M701" s="5">
        <v>19.96</v>
      </c>
    </row>
    <row r="702" spans="1:13" x14ac:dyDescent="0.15">
      <c r="A702" s="2">
        <v>44998</v>
      </c>
      <c r="B702" s="3">
        <f t="shared" si="32"/>
        <v>2023</v>
      </c>
      <c r="C702" t="str">
        <f t="shared" si="30"/>
        <v>2022-2023</v>
      </c>
      <c r="D702" t="s">
        <v>148</v>
      </c>
      <c r="E702" t="s">
        <v>145</v>
      </c>
      <c r="F702" t="str">
        <f t="shared" si="31"/>
        <v>New South Wales</v>
      </c>
      <c r="G702" t="s">
        <v>10</v>
      </c>
      <c r="H702">
        <v>2101</v>
      </c>
      <c r="I702" t="s">
        <v>11</v>
      </c>
      <c r="J702" t="s">
        <v>27</v>
      </c>
      <c r="K702" t="s">
        <v>155</v>
      </c>
      <c r="L702" t="s">
        <v>20</v>
      </c>
      <c r="M702" s="5">
        <v>19.96</v>
      </c>
    </row>
    <row r="703" spans="1:13" x14ac:dyDescent="0.15">
      <c r="A703" s="2">
        <v>45331</v>
      </c>
      <c r="B703" s="3">
        <f t="shared" si="32"/>
        <v>2024</v>
      </c>
      <c r="C703" t="str">
        <f t="shared" si="30"/>
        <v>2023-2024</v>
      </c>
      <c r="D703" t="s">
        <v>147</v>
      </c>
      <c r="E703" t="s">
        <v>53</v>
      </c>
      <c r="F703" t="str">
        <f t="shared" si="31"/>
        <v>South Australia</v>
      </c>
      <c r="G703" t="s">
        <v>32</v>
      </c>
      <c r="H703">
        <v>5082</v>
      </c>
      <c r="I703" t="s">
        <v>11</v>
      </c>
      <c r="J703" t="s">
        <v>33</v>
      </c>
      <c r="K703" t="s">
        <v>156</v>
      </c>
      <c r="L703" t="s">
        <v>17</v>
      </c>
      <c r="M703" s="5">
        <v>19.96</v>
      </c>
    </row>
    <row r="704" spans="1:13" x14ac:dyDescent="0.15">
      <c r="A704" s="2">
        <v>45619</v>
      </c>
      <c r="B704" s="3">
        <f t="shared" si="32"/>
        <v>2025</v>
      </c>
      <c r="C704" t="str">
        <f t="shared" si="30"/>
        <v>2024-2025</v>
      </c>
      <c r="D704" t="s">
        <v>148</v>
      </c>
      <c r="E704" t="s">
        <v>113</v>
      </c>
      <c r="F704" t="str">
        <f t="shared" si="31"/>
        <v>Queensland</v>
      </c>
      <c r="G704" t="s">
        <v>35</v>
      </c>
      <c r="H704">
        <v>4215</v>
      </c>
      <c r="I704" t="s">
        <v>11</v>
      </c>
      <c r="J704" t="s">
        <v>104</v>
      </c>
      <c r="K704" t="s">
        <v>155</v>
      </c>
      <c r="L704" t="s">
        <v>20</v>
      </c>
      <c r="M704" s="5">
        <v>19.96</v>
      </c>
    </row>
    <row r="705" spans="1:13" x14ac:dyDescent="0.15">
      <c r="A705" s="2">
        <v>45348</v>
      </c>
      <c r="B705" s="3">
        <f t="shared" si="32"/>
        <v>2024</v>
      </c>
      <c r="C705" t="str">
        <f t="shared" si="30"/>
        <v>2023-2024</v>
      </c>
      <c r="D705" t="s">
        <v>148</v>
      </c>
      <c r="E705" t="s">
        <v>116</v>
      </c>
      <c r="F705" t="str">
        <f t="shared" si="31"/>
        <v>Western Australia</v>
      </c>
      <c r="G705" t="s">
        <v>48</v>
      </c>
      <c r="H705">
        <v>6725</v>
      </c>
      <c r="I705" t="s">
        <v>11</v>
      </c>
      <c r="J705" t="s">
        <v>77</v>
      </c>
      <c r="K705" t="s">
        <v>19</v>
      </c>
      <c r="L705" t="s">
        <v>23</v>
      </c>
      <c r="M705" s="5">
        <v>19.98</v>
      </c>
    </row>
    <row r="706" spans="1:13" x14ac:dyDescent="0.15">
      <c r="A706" s="2">
        <v>45502</v>
      </c>
      <c r="B706" s="3">
        <f t="shared" si="32"/>
        <v>2025</v>
      </c>
      <c r="C706" t="str">
        <f t="shared" ref="C706:C769" si="33">IF(MONTH(A706) &gt;= 7, YEAR(A706) &amp; "-" &amp; YEAR(A706) + 1, YEAR(A706) - 1 &amp; "-" &amp; YEAR(A706))</f>
        <v>2024-2025</v>
      </c>
      <c r="D706" t="s">
        <v>147</v>
      </c>
      <c r="E706" t="s">
        <v>57</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row>
    <row r="707" spans="1:13" x14ac:dyDescent="0.15">
      <c r="A707" s="2">
        <v>45250</v>
      </c>
      <c r="B707" s="3">
        <f t="shared" ref="B707:B770" si="35">IF(MONTH(A707)&gt;=7,YEAR(A707)+1,YEAR(A707))</f>
        <v>2024</v>
      </c>
      <c r="C707" t="str">
        <f t="shared" si="33"/>
        <v>2023-2024</v>
      </c>
      <c r="D707" t="s">
        <v>147</v>
      </c>
      <c r="E707" t="s">
        <v>129</v>
      </c>
      <c r="F707" t="str">
        <f t="shared" si="34"/>
        <v>Tasmania</v>
      </c>
      <c r="G707" t="s">
        <v>70</v>
      </c>
      <c r="H707">
        <v>7010</v>
      </c>
      <c r="I707" t="s">
        <v>11</v>
      </c>
      <c r="J707" t="s">
        <v>71</v>
      </c>
      <c r="K707" t="s">
        <v>154</v>
      </c>
      <c r="L707" t="s">
        <v>14</v>
      </c>
      <c r="M707" s="5">
        <v>19.98</v>
      </c>
    </row>
    <row r="708" spans="1:13" x14ac:dyDescent="0.15">
      <c r="A708" s="2">
        <v>45251</v>
      </c>
      <c r="B708" s="3">
        <f t="shared" si="35"/>
        <v>2024</v>
      </c>
      <c r="C708" t="str">
        <f t="shared" si="33"/>
        <v>2023-2024</v>
      </c>
      <c r="D708" t="s">
        <v>148</v>
      </c>
      <c r="E708" t="s">
        <v>145</v>
      </c>
      <c r="F708" t="str">
        <f t="shared" si="34"/>
        <v>New South Wales</v>
      </c>
      <c r="G708" t="s">
        <v>10</v>
      </c>
      <c r="H708">
        <v>2101</v>
      </c>
      <c r="I708" t="s">
        <v>11</v>
      </c>
      <c r="J708" t="s">
        <v>27</v>
      </c>
      <c r="K708" t="s">
        <v>150</v>
      </c>
      <c r="L708" t="s">
        <v>18</v>
      </c>
      <c r="M708" s="5">
        <v>19.98</v>
      </c>
    </row>
    <row r="709" spans="1:13" x14ac:dyDescent="0.15">
      <c r="A709" s="2">
        <v>45453</v>
      </c>
      <c r="B709" s="3">
        <f t="shared" si="35"/>
        <v>2024</v>
      </c>
      <c r="C709" t="str">
        <f t="shared" si="33"/>
        <v>2023-2024</v>
      </c>
      <c r="D709" t="s">
        <v>147</v>
      </c>
      <c r="E709" t="s">
        <v>75</v>
      </c>
      <c r="F709" t="str">
        <f t="shared" si="34"/>
        <v>Victoria</v>
      </c>
      <c r="G709" t="s">
        <v>45</v>
      </c>
      <c r="H709">
        <v>3630</v>
      </c>
      <c r="I709" t="s">
        <v>11</v>
      </c>
      <c r="J709" t="s">
        <v>55</v>
      </c>
      <c r="K709" t="s">
        <v>151</v>
      </c>
      <c r="L709" t="s">
        <v>21</v>
      </c>
      <c r="M709" s="5">
        <v>19.98</v>
      </c>
    </row>
    <row r="710" spans="1:13" x14ac:dyDescent="0.15">
      <c r="A710" s="2">
        <v>45506</v>
      </c>
      <c r="B710" s="3">
        <f t="shared" si="35"/>
        <v>2025</v>
      </c>
      <c r="C710" t="str">
        <f t="shared" si="33"/>
        <v>2024-2025</v>
      </c>
      <c r="D710" t="s">
        <v>147</v>
      </c>
      <c r="E710" t="s">
        <v>50</v>
      </c>
      <c r="F710" t="str">
        <f t="shared" si="34"/>
        <v>Queensland</v>
      </c>
      <c r="G710" t="s">
        <v>35</v>
      </c>
      <c r="H710">
        <v>4703</v>
      </c>
      <c r="I710" t="s">
        <v>11</v>
      </c>
      <c r="J710" t="s">
        <v>51</v>
      </c>
      <c r="K710" t="s">
        <v>150</v>
      </c>
      <c r="L710" t="s">
        <v>18</v>
      </c>
      <c r="M710" s="5">
        <v>19.98</v>
      </c>
    </row>
    <row r="711" spans="1:13" x14ac:dyDescent="0.15">
      <c r="A711" s="2">
        <v>45005</v>
      </c>
      <c r="B711" s="3">
        <f t="shared" si="35"/>
        <v>2023</v>
      </c>
      <c r="C711" t="str">
        <f t="shared" si="33"/>
        <v>2022-2023</v>
      </c>
      <c r="D711" t="s">
        <v>147</v>
      </c>
      <c r="E711" t="s">
        <v>34</v>
      </c>
      <c r="F711" t="str">
        <f t="shared" si="34"/>
        <v>Queensland</v>
      </c>
      <c r="G711" t="s">
        <v>35</v>
      </c>
      <c r="H711">
        <v>4802</v>
      </c>
      <c r="I711" t="s">
        <v>11</v>
      </c>
      <c r="J711" t="s">
        <v>36</v>
      </c>
      <c r="K711" t="s">
        <v>154</v>
      </c>
      <c r="L711" t="s">
        <v>14</v>
      </c>
      <c r="M711" s="5">
        <v>19.989999999999998</v>
      </c>
    </row>
    <row r="712" spans="1:13" x14ac:dyDescent="0.15">
      <c r="A712" s="2">
        <v>45060</v>
      </c>
      <c r="B712" s="3">
        <f t="shared" si="35"/>
        <v>2023</v>
      </c>
      <c r="C712" t="str">
        <f t="shared" si="33"/>
        <v>2022-2023</v>
      </c>
      <c r="D712" t="s">
        <v>147</v>
      </c>
      <c r="E712" t="s">
        <v>129</v>
      </c>
      <c r="F712" t="str">
        <f t="shared" si="34"/>
        <v>Tasmania</v>
      </c>
      <c r="G712" t="s">
        <v>70</v>
      </c>
      <c r="H712">
        <v>7010</v>
      </c>
      <c r="I712" t="s">
        <v>11</v>
      </c>
      <c r="J712" t="s">
        <v>71</v>
      </c>
      <c r="K712" t="s">
        <v>152</v>
      </c>
      <c r="L712" t="s">
        <v>13</v>
      </c>
      <c r="M712" s="5">
        <v>19.989999999999998</v>
      </c>
    </row>
    <row r="713" spans="1:13" x14ac:dyDescent="0.15">
      <c r="A713" s="2">
        <v>45249</v>
      </c>
      <c r="B713" s="3">
        <f t="shared" si="35"/>
        <v>2024</v>
      </c>
      <c r="C713" t="str">
        <f t="shared" si="33"/>
        <v>2023-2024</v>
      </c>
      <c r="D713" t="s">
        <v>147</v>
      </c>
      <c r="E713" t="s">
        <v>101</v>
      </c>
      <c r="F713" t="str">
        <f t="shared" si="34"/>
        <v>Victoria</v>
      </c>
      <c r="G713" t="s">
        <v>45</v>
      </c>
      <c r="H713">
        <v>3131</v>
      </c>
      <c r="I713" t="s">
        <v>11</v>
      </c>
      <c r="J713" t="s">
        <v>63</v>
      </c>
      <c r="K713" t="s">
        <v>154</v>
      </c>
      <c r="L713" t="s">
        <v>14</v>
      </c>
      <c r="M713" s="5">
        <v>19.989999999999998</v>
      </c>
    </row>
    <row r="714" spans="1:13" x14ac:dyDescent="0.15">
      <c r="A714" s="2">
        <v>45015</v>
      </c>
      <c r="B714" s="3">
        <f t="shared" si="35"/>
        <v>2023</v>
      </c>
      <c r="C714" t="str">
        <f t="shared" si="33"/>
        <v>2022-2023</v>
      </c>
      <c r="D714" t="s">
        <v>147</v>
      </c>
      <c r="E714" t="s">
        <v>121</v>
      </c>
      <c r="F714" t="str">
        <f t="shared" si="34"/>
        <v>Queensland</v>
      </c>
      <c r="G714" t="s">
        <v>35</v>
      </c>
      <c r="H714">
        <v>4700</v>
      </c>
      <c r="I714" t="s">
        <v>11</v>
      </c>
      <c r="J714" t="s">
        <v>51</v>
      </c>
      <c r="K714" t="s">
        <v>149</v>
      </c>
      <c r="L714" t="s">
        <v>15</v>
      </c>
      <c r="M714" s="5">
        <v>19.989999999999998</v>
      </c>
    </row>
    <row r="715" spans="1:13" x14ac:dyDescent="0.15">
      <c r="A715" s="2">
        <v>45496</v>
      </c>
      <c r="B715" s="3">
        <f t="shared" si="35"/>
        <v>2025</v>
      </c>
      <c r="C715" t="str">
        <f t="shared" si="33"/>
        <v>2024-2025</v>
      </c>
      <c r="D715" t="s">
        <v>147</v>
      </c>
      <c r="E715" t="s">
        <v>111</v>
      </c>
      <c r="F715" t="str">
        <f t="shared" si="34"/>
        <v>New South Wales</v>
      </c>
      <c r="G715" t="s">
        <v>10</v>
      </c>
      <c r="H715">
        <v>2120</v>
      </c>
      <c r="I715" t="s">
        <v>11</v>
      </c>
      <c r="J715" t="s">
        <v>27</v>
      </c>
      <c r="K715" t="s">
        <v>154</v>
      </c>
      <c r="L715" t="s">
        <v>14</v>
      </c>
      <c r="M715" s="5">
        <v>19.989999999999998</v>
      </c>
    </row>
    <row r="716" spans="1:13" x14ac:dyDescent="0.15">
      <c r="A716" s="2">
        <v>45267</v>
      </c>
      <c r="B716" s="3">
        <f t="shared" si="35"/>
        <v>2024</v>
      </c>
      <c r="C716" t="str">
        <f t="shared" si="33"/>
        <v>2023-2024</v>
      </c>
      <c r="D716" t="s">
        <v>147</v>
      </c>
      <c r="E716" t="s">
        <v>85</v>
      </c>
      <c r="F716" t="str">
        <f t="shared" si="34"/>
        <v>Queensland</v>
      </c>
      <c r="G716" t="s">
        <v>35</v>
      </c>
      <c r="H716">
        <v>4883</v>
      </c>
      <c r="I716" t="s">
        <v>11</v>
      </c>
      <c r="J716" t="s">
        <v>36</v>
      </c>
      <c r="K716" t="s">
        <v>152</v>
      </c>
      <c r="L716" t="s">
        <v>13</v>
      </c>
      <c r="M716" s="5">
        <v>19.990000000000002</v>
      </c>
    </row>
    <row r="717" spans="1:13" x14ac:dyDescent="0.15">
      <c r="A717" s="2">
        <v>45218</v>
      </c>
      <c r="B717" s="3">
        <f t="shared" si="35"/>
        <v>2024</v>
      </c>
      <c r="C717" t="str">
        <f t="shared" si="33"/>
        <v>2023-2024</v>
      </c>
      <c r="D717" t="s">
        <v>147</v>
      </c>
      <c r="E717" t="s">
        <v>124</v>
      </c>
      <c r="F717" t="str">
        <f t="shared" si="34"/>
        <v>New South Wales</v>
      </c>
      <c r="G717" t="s">
        <v>10</v>
      </c>
      <c r="H717">
        <v>2015</v>
      </c>
      <c r="I717" t="s">
        <v>11</v>
      </c>
      <c r="J717" t="s">
        <v>12</v>
      </c>
      <c r="K717" t="s">
        <v>154</v>
      </c>
      <c r="L717" t="s">
        <v>14</v>
      </c>
      <c r="M717" s="5">
        <v>20</v>
      </c>
    </row>
    <row r="718" spans="1:13" x14ac:dyDescent="0.15">
      <c r="A718" s="2">
        <v>45023</v>
      </c>
      <c r="B718" s="3">
        <f t="shared" si="35"/>
        <v>2023</v>
      </c>
      <c r="C718" t="str">
        <f t="shared" si="33"/>
        <v>2022-2023</v>
      </c>
      <c r="D718" t="s">
        <v>147</v>
      </c>
      <c r="E718" t="s">
        <v>142</v>
      </c>
      <c r="F718" t="str">
        <f t="shared" si="34"/>
        <v>Australian Capital Territory</v>
      </c>
      <c r="G718" t="s">
        <v>80</v>
      </c>
      <c r="H718">
        <v>2609</v>
      </c>
      <c r="I718" t="s">
        <v>11</v>
      </c>
      <c r="J718" t="s">
        <v>58</v>
      </c>
      <c r="K718" t="s">
        <v>154</v>
      </c>
      <c r="L718" t="s">
        <v>14</v>
      </c>
      <c r="M718" s="5">
        <v>20</v>
      </c>
    </row>
    <row r="719" spans="1:13" x14ac:dyDescent="0.15">
      <c r="A719" s="2">
        <v>45569</v>
      </c>
      <c r="B719" s="3">
        <f t="shared" si="35"/>
        <v>2025</v>
      </c>
      <c r="C719" t="str">
        <f t="shared" si="33"/>
        <v>2024-2025</v>
      </c>
      <c r="D719" t="s">
        <v>147</v>
      </c>
      <c r="E719" t="s">
        <v>31</v>
      </c>
      <c r="F719" t="str">
        <f t="shared" si="34"/>
        <v>South Australia</v>
      </c>
      <c r="G719" t="s">
        <v>32</v>
      </c>
      <c r="H719">
        <v>5168</v>
      </c>
      <c r="I719" t="s">
        <v>11</v>
      </c>
      <c r="J719" t="s">
        <v>33</v>
      </c>
      <c r="K719" t="s">
        <v>149</v>
      </c>
      <c r="L719" t="s">
        <v>15</v>
      </c>
      <c r="M719" s="5">
        <v>20</v>
      </c>
    </row>
    <row r="720" spans="1:13" x14ac:dyDescent="0.15">
      <c r="A720" s="2">
        <v>45568</v>
      </c>
      <c r="B720" s="3">
        <f t="shared" si="35"/>
        <v>2025</v>
      </c>
      <c r="C720" t="str">
        <f t="shared" si="33"/>
        <v>2024-2025</v>
      </c>
      <c r="D720" t="s">
        <v>148</v>
      </c>
      <c r="E720" t="s">
        <v>115</v>
      </c>
      <c r="F720" t="str">
        <f t="shared" si="34"/>
        <v>Western Australia</v>
      </c>
      <c r="G720" t="s">
        <v>48</v>
      </c>
      <c r="H720">
        <v>6280</v>
      </c>
      <c r="I720" t="s">
        <v>11</v>
      </c>
      <c r="J720" t="s">
        <v>94</v>
      </c>
      <c r="K720" t="s">
        <v>154</v>
      </c>
      <c r="L720" t="s">
        <v>14</v>
      </c>
      <c r="M720" s="5">
        <v>20.010000000000002</v>
      </c>
    </row>
    <row r="721" spans="1:13" x14ac:dyDescent="0.15">
      <c r="A721" s="2">
        <v>45297</v>
      </c>
      <c r="B721" s="3">
        <f t="shared" si="35"/>
        <v>2024</v>
      </c>
      <c r="C721" t="str">
        <f t="shared" si="33"/>
        <v>2023-2024</v>
      </c>
      <c r="D721" t="s">
        <v>148</v>
      </c>
      <c r="E721" t="s">
        <v>103</v>
      </c>
      <c r="F721" t="str">
        <f t="shared" si="34"/>
        <v>Queensland</v>
      </c>
      <c r="G721" t="s">
        <v>35</v>
      </c>
      <c r="H721">
        <v>4509</v>
      </c>
      <c r="I721" t="s">
        <v>11</v>
      </c>
      <c r="J721" t="s">
        <v>104</v>
      </c>
      <c r="K721" t="s">
        <v>157</v>
      </c>
      <c r="L721" t="s">
        <v>22</v>
      </c>
      <c r="M721" s="5">
        <v>20.18</v>
      </c>
    </row>
    <row r="722" spans="1:13" x14ac:dyDescent="0.15">
      <c r="A722" s="2">
        <v>45459</v>
      </c>
      <c r="B722" s="3">
        <f t="shared" si="35"/>
        <v>2024</v>
      </c>
      <c r="C722" t="str">
        <f t="shared" si="33"/>
        <v>2023-2024</v>
      </c>
      <c r="D722" t="s">
        <v>148</v>
      </c>
      <c r="E722" t="s">
        <v>122</v>
      </c>
      <c r="F722" t="str">
        <f t="shared" si="34"/>
        <v>New South Wales</v>
      </c>
      <c r="G722" t="s">
        <v>10</v>
      </c>
      <c r="H722">
        <v>2650</v>
      </c>
      <c r="I722" t="s">
        <v>11</v>
      </c>
      <c r="J722" t="s">
        <v>25</v>
      </c>
      <c r="K722" t="s">
        <v>157</v>
      </c>
      <c r="L722" t="s">
        <v>22</v>
      </c>
      <c r="M722" s="5">
        <v>20.32</v>
      </c>
    </row>
    <row r="723" spans="1:13" x14ac:dyDescent="0.15">
      <c r="A723" s="2">
        <v>45619</v>
      </c>
      <c r="B723" s="3">
        <f t="shared" si="35"/>
        <v>2025</v>
      </c>
      <c r="C723" t="str">
        <f t="shared" si="33"/>
        <v>2024-2025</v>
      </c>
      <c r="D723" t="s">
        <v>147</v>
      </c>
      <c r="E723" t="s">
        <v>57</v>
      </c>
      <c r="F723" t="str">
        <f t="shared" si="34"/>
        <v>New South Wales</v>
      </c>
      <c r="G723" t="s">
        <v>10</v>
      </c>
      <c r="H723">
        <v>2560</v>
      </c>
      <c r="I723" t="s">
        <v>11</v>
      </c>
      <c r="J723" t="s">
        <v>58</v>
      </c>
      <c r="K723" t="s">
        <v>150</v>
      </c>
      <c r="L723" t="s">
        <v>18</v>
      </c>
      <c r="M723" s="5">
        <v>20.5</v>
      </c>
    </row>
    <row r="724" spans="1:13" x14ac:dyDescent="0.15">
      <c r="A724" s="2">
        <v>45056</v>
      </c>
      <c r="B724" s="3">
        <f t="shared" si="35"/>
        <v>2023</v>
      </c>
      <c r="C724" t="str">
        <f t="shared" si="33"/>
        <v>2022-2023</v>
      </c>
      <c r="D724" t="s">
        <v>148</v>
      </c>
      <c r="E724" t="s">
        <v>42</v>
      </c>
      <c r="F724" t="str">
        <f t="shared" si="34"/>
        <v>Queensland</v>
      </c>
      <c r="G724" t="s">
        <v>35</v>
      </c>
      <c r="H724">
        <v>4053</v>
      </c>
      <c r="I724" t="s">
        <v>11</v>
      </c>
      <c r="J724" t="s">
        <v>43</v>
      </c>
      <c r="K724" t="s">
        <v>157</v>
      </c>
      <c r="L724" t="s">
        <v>22</v>
      </c>
      <c r="M724" s="5">
        <v>20.58</v>
      </c>
    </row>
    <row r="725" spans="1:13" x14ac:dyDescent="0.15">
      <c r="A725" s="2">
        <v>45354</v>
      </c>
      <c r="B725" s="3">
        <f t="shared" si="35"/>
        <v>2024</v>
      </c>
      <c r="C725" t="str">
        <f t="shared" si="33"/>
        <v>2023-2024</v>
      </c>
      <c r="D725" t="s">
        <v>147</v>
      </c>
      <c r="E725" t="s">
        <v>79</v>
      </c>
      <c r="F725" t="str">
        <f t="shared" si="34"/>
        <v>Australian Capital Territory</v>
      </c>
      <c r="G725" t="s">
        <v>80</v>
      </c>
      <c r="H725">
        <v>2617</v>
      </c>
      <c r="I725" t="s">
        <v>11</v>
      </c>
      <c r="J725" t="s">
        <v>58</v>
      </c>
      <c r="K725" t="s">
        <v>154</v>
      </c>
      <c r="L725" t="s">
        <v>14</v>
      </c>
      <c r="M725" s="5">
        <v>20.59</v>
      </c>
    </row>
    <row r="726" spans="1:13" x14ac:dyDescent="0.15">
      <c r="A726" s="2">
        <v>45164</v>
      </c>
      <c r="B726" s="3">
        <f t="shared" si="35"/>
        <v>2024</v>
      </c>
      <c r="C726" t="str">
        <f t="shared" si="33"/>
        <v>2023-2024</v>
      </c>
      <c r="D726" t="s">
        <v>147</v>
      </c>
      <c r="E726" t="s">
        <v>139</v>
      </c>
      <c r="F726" t="str">
        <f t="shared" si="34"/>
        <v>New South Wales</v>
      </c>
      <c r="G726" t="s">
        <v>10</v>
      </c>
      <c r="H726">
        <v>2020</v>
      </c>
      <c r="I726" t="s">
        <v>11</v>
      </c>
      <c r="J726" t="s">
        <v>12</v>
      </c>
      <c r="K726" t="s">
        <v>154</v>
      </c>
      <c r="L726" t="s">
        <v>14</v>
      </c>
      <c r="M726" s="5">
        <v>20.75</v>
      </c>
    </row>
    <row r="727" spans="1:13" x14ac:dyDescent="0.15">
      <c r="A727" s="2">
        <v>45260</v>
      </c>
      <c r="B727" s="3">
        <f t="shared" si="35"/>
        <v>2024</v>
      </c>
      <c r="C727" t="str">
        <f t="shared" si="33"/>
        <v>2023-2024</v>
      </c>
      <c r="D727" t="s">
        <v>147</v>
      </c>
      <c r="E727" t="s">
        <v>56</v>
      </c>
      <c r="F727" t="str">
        <f t="shared" si="34"/>
        <v>Northern Territory</v>
      </c>
      <c r="G727" t="s">
        <v>29</v>
      </c>
      <c r="H727">
        <v>870</v>
      </c>
      <c r="I727" t="s">
        <v>11</v>
      </c>
      <c r="J727" t="s">
        <v>30</v>
      </c>
      <c r="K727" t="s">
        <v>152</v>
      </c>
      <c r="L727" t="s">
        <v>13</v>
      </c>
      <c r="M727" s="5">
        <v>20.87</v>
      </c>
    </row>
    <row r="728" spans="1:13" x14ac:dyDescent="0.15">
      <c r="A728" s="2">
        <v>45378</v>
      </c>
      <c r="B728" s="3">
        <f t="shared" si="35"/>
        <v>2024</v>
      </c>
      <c r="C728" t="str">
        <f t="shared" si="33"/>
        <v>2023-2024</v>
      </c>
      <c r="D728" t="s">
        <v>147</v>
      </c>
      <c r="E728" t="s">
        <v>112</v>
      </c>
      <c r="F728" t="str">
        <f t="shared" si="34"/>
        <v>Victoria</v>
      </c>
      <c r="G728" t="s">
        <v>45</v>
      </c>
      <c r="H728">
        <v>3076</v>
      </c>
      <c r="I728" t="s">
        <v>11</v>
      </c>
      <c r="J728" t="s">
        <v>46</v>
      </c>
      <c r="K728" t="s">
        <v>152</v>
      </c>
      <c r="L728" t="s">
        <v>13</v>
      </c>
      <c r="M728" s="5">
        <v>20.9</v>
      </c>
    </row>
    <row r="729" spans="1:13" x14ac:dyDescent="0.15">
      <c r="A729" s="2">
        <v>45542</v>
      </c>
      <c r="B729" s="3">
        <f t="shared" si="35"/>
        <v>2025</v>
      </c>
      <c r="C729" t="str">
        <f t="shared" si="33"/>
        <v>2024-2025</v>
      </c>
      <c r="D729" t="s">
        <v>147</v>
      </c>
      <c r="E729" t="s">
        <v>146</v>
      </c>
      <c r="F729" t="str">
        <f t="shared" si="34"/>
        <v>Victoria</v>
      </c>
      <c r="G729" t="s">
        <v>45</v>
      </c>
      <c r="H729">
        <v>3353</v>
      </c>
      <c r="I729" t="s">
        <v>11</v>
      </c>
      <c r="J729" t="s">
        <v>60</v>
      </c>
      <c r="K729" t="s">
        <v>155</v>
      </c>
      <c r="L729" t="s">
        <v>20</v>
      </c>
      <c r="M729" s="5">
        <v>20.93</v>
      </c>
    </row>
    <row r="730" spans="1:13" x14ac:dyDescent="0.15">
      <c r="A730" s="2">
        <v>45453</v>
      </c>
      <c r="B730" s="3">
        <f t="shared" si="35"/>
        <v>2024</v>
      </c>
      <c r="C730" t="str">
        <f t="shared" si="33"/>
        <v>2023-2024</v>
      </c>
      <c r="D730" t="s">
        <v>147</v>
      </c>
      <c r="E730" t="s">
        <v>26</v>
      </c>
      <c r="F730" t="str">
        <f t="shared" si="34"/>
        <v>New South Wales</v>
      </c>
      <c r="G730" t="s">
        <v>10</v>
      </c>
      <c r="H730">
        <v>2141</v>
      </c>
      <c r="I730" t="s">
        <v>11</v>
      </c>
      <c r="J730" t="s">
        <v>27</v>
      </c>
      <c r="K730" t="s">
        <v>156</v>
      </c>
      <c r="L730" t="s">
        <v>17</v>
      </c>
      <c r="M730" s="5">
        <v>20.94</v>
      </c>
    </row>
    <row r="731" spans="1:13" x14ac:dyDescent="0.15">
      <c r="A731" s="2">
        <v>45086</v>
      </c>
      <c r="B731" s="3">
        <f t="shared" si="35"/>
        <v>2023</v>
      </c>
      <c r="C731" t="str">
        <f t="shared" si="33"/>
        <v>2022-2023</v>
      </c>
      <c r="D731" t="s">
        <v>147</v>
      </c>
      <c r="E731" t="s">
        <v>64</v>
      </c>
      <c r="F731" t="str">
        <f t="shared" si="34"/>
        <v>Victoria</v>
      </c>
      <c r="G731" t="s">
        <v>45</v>
      </c>
      <c r="H731">
        <v>3199</v>
      </c>
      <c r="I731" t="s">
        <v>11</v>
      </c>
      <c r="J731" t="s">
        <v>63</v>
      </c>
      <c r="K731" t="s">
        <v>155</v>
      </c>
      <c r="L731" t="s">
        <v>20</v>
      </c>
      <c r="M731" s="5">
        <v>20.950000000000003</v>
      </c>
    </row>
    <row r="732" spans="1:13" x14ac:dyDescent="0.15">
      <c r="A732" s="2">
        <v>45558</v>
      </c>
      <c r="B732" s="3">
        <f t="shared" si="35"/>
        <v>2025</v>
      </c>
      <c r="C732" t="str">
        <f t="shared" si="33"/>
        <v>2024-2025</v>
      </c>
      <c r="D732" t="s">
        <v>147</v>
      </c>
      <c r="E732" t="s">
        <v>86</v>
      </c>
      <c r="F732" t="str">
        <f t="shared" si="34"/>
        <v>New South Wales</v>
      </c>
      <c r="G732" t="s">
        <v>10</v>
      </c>
      <c r="H732">
        <v>2064</v>
      </c>
      <c r="I732" t="s">
        <v>11</v>
      </c>
      <c r="J732" t="s">
        <v>12</v>
      </c>
      <c r="K732" t="s">
        <v>152</v>
      </c>
      <c r="L732" t="s">
        <v>13</v>
      </c>
      <c r="M732" s="5">
        <v>20.96</v>
      </c>
    </row>
    <row r="733" spans="1:13" x14ac:dyDescent="0.15">
      <c r="A733" s="2">
        <v>45581</v>
      </c>
      <c r="B733" s="3">
        <f t="shared" si="35"/>
        <v>2025</v>
      </c>
      <c r="C733" t="str">
        <f t="shared" si="33"/>
        <v>2024-2025</v>
      </c>
      <c r="D733" t="s">
        <v>147</v>
      </c>
      <c r="E733" t="s">
        <v>54</v>
      </c>
      <c r="F733" t="str">
        <f t="shared" si="34"/>
        <v>Victoria</v>
      </c>
      <c r="G733" t="s">
        <v>45</v>
      </c>
      <c r="H733">
        <v>3977</v>
      </c>
      <c r="I733" t="s">
        <v>11</v>
      </c>
      <c r="J733" t="s">
        <v>55</v>
      </c>
      <c r="K733" t="s">
        <v>149</v>
      </c>
      <c r="L733" t="s">
        <v>15</v>
      </c>
      <c r="M733" s="5">
        <v>20.97</v>
      </c>
    </row>
    <row r="734" spans="1:13" x14ac:dyDescent="0.15">
      <c r="A734" s="2">
        <v>45239</v>
      </c>
      <c r="B734" s="3">
        <f t="shared" si="35"/>
        <v>2024</v>
      </c>
      <c r="C734" t="str">
        <f t="shared" si="33"/>
        <v>2023-2024</v>
      </c>
      <c r="D734" t="s">
        <v>147</v>
      </c>
      <c r="E734" t="s">
        <v>119</v>
      </c>
      <c r="F734" t="str">
        <f t="shared" si="34"/>
        <v>Queensland</v>
      </c>
      <c r="G734" t="s">
        <v>35</v>
      </c>
      <c r="H734">
        <v>4570</v>
      </c>
      <c r="I734" t="s">
        <v>11</v>
      </c>
      <c r="J734" t="s">
        <v>120</v>
      </c>
      <c r="K734" t="s">
        <v>152</v>
      </c>
      <c r="L734" t="s">
        <v>13</v>
      </c>
      <c r="M734" s="5">
        <v>20.97</v>
      </c>
    </row>
    <row r="735" spans="1:13" x14ac:dyDescent="0.15">
      <c r="A735" s="2">
        <v>45648</v>
      </c>
      <c r="B735" s="3">
        <f t="shared" si="35"/>
        <v>2025</v>
      </c>
      <c r="C735" t="str">
        <f t="shared" si="33"/>
        <v>2024-2025</v>
      </c>
      <c r="D735" t="s">
        <v>147</v>
      </c>
      <c r="E735" t="s">
        <v>31</v>
      </c>
      <c r="F735" t="str">
        <f t="shared" si="34"/>
        <v>South Australia</v>
      </c>
      <c r="G735" t="s">
        <v>32</v>
      </c>
      <c r="H735">
        <v>5168</v>
      </c>
      <c r="I735" t="s">
        <v>11</v>
      </c>
      <c r="J735" t="s">
        <v>33</v>
      </c>
      <c r="K735" t="s">
        <v>149</v>
      </c>
      <c r="L735" t="s">
        <v>15</v>
      </c>
      <c r="M735" s="5">
        <v>20.97</v>
      </c>
    </row>
    <row r="736" spans="1:13" x14ac:dyDescent="0.15">
      <c r="A736" s="2">
        <v>44965</v>
      </c>
      <c r="B736" s="3">
        <f t="shared" si="35"/>
        <v>2023</v>
      </c>
      <c r="C736" t="str">
        <f t="shared" si="33"/>
        <v>2022-2023</v>
      </c>
      <c r="D736" t="s">
        <v>147</v>
      </c>
      <c r="E736" t="s">
        <v>129</v>
      </c>
      <c r="F736" t="str">
        <f t="shared" si="34"/>
        <v>Tasmania</v>
      </c>
      <c r="G736" t="s">
        <v>70</v>
      </c>
      <c r="H736">
        <v>7010</v>
      </c>
      <c r="I736" t="s">
        <v>11</v>
      </c>
      <c r="J736" t="s">
        <v>71</v>
      </c>
      <c r="K736" t="s">
        <v>154</v>
      </c>
      <c r="L736" t="s">
        <v>14</v>
      </c>
      <c r="M736" s="5">
        <v>20.98</v>
      </c>
    </row>
    <row r="737" spans="1:13" x14ac:dyDescent="0.15">
      <c r="A737" s="2">
        <v>45069</v>
      </c>
      <c r="B737" s="3">
        <f t="shared" si="35"/>
        <v>2023</v>
      </c>
      <c r="C737" t="str">
        <f t="shared" si="33"/>
        <v>2022-2023</v>
      </c>
      <c r="D737" t="s">
        <v>147</v>
      </c>
      <c r="E737" t="s">
        <v>111</v>
      </c>
      <c r="F737" t="str">
        <f t="shared" si="34"/>
        <v>New South Wales</v>
      </c>
      <c r="G737" t="s">
        <v>10</v>
      </c>
      <c r="H737">
        <v>2120</v>
      </c>
      <c r="I737" t="s">
        <v>11</v>
      </c>
      <c r="J737" t="s">
        <v>27</v>
      </c>
      <c r="K737" t="s">
        <v>153</v>
      </c>
      <c r="L737" t="s">
        <v>16</v>
      </c>
      <c r="M737" s="5">
        <v>20.98</v>
      </c>
    </row>
    <row r="738" spans="1:13" x14ac:dyDescent="0.15">
      <c r="A738" s="2">
        <v>45408</v>
      </c>
      <c r="B738" s="3">
        <f t="shared" si="35"/>
        <v>2024</v>
      </c>
      <c r="C738" t="str">
        <f t="shared" si="33"/>
        <v>2023-2024</v>
      </c>
      <c r="D738" t="s">
        <v>147</v>
      </c>
      <c r="E738" t="s">
        <v>127</v>
      </c>
      <c r="F738" t="str">
        <f t="shared" si="34"/>
        <v>New South Wales</v>
      </c>
      <c r="G738" t="s">
        <v>10</v>
      </c>
      <c r="H738">
        <v>2131</v>
      </c>
      <c r="I738" t="s">
        <v>11</v>
      </c>
      <c r="J738" t="s">
        <v>27</v>
      </c>
      <c r="K738" t="s">
        <v>150</v>
      </c>
      <c r="L738" t="s">
        <v>18</v>
      </c>
      <c r="M738" s="5">
        <v>20.990000000000002</v>
      </c>
    </row>
    <row r="739" spans="1:13" x14ac:dyDescent="0.15">
      <c r="A739" s="2">
        <v>45561</v>
      </c>
      <c r="B739" s="3">
        <f t="shared" si="35"/>
        <v>2025</v>
      </c>
      <c r="C739" t="str">
        <f t="shared" si="33"/>
        <v>2024-2025</v>
      </c>
      <c r="D739" t="s">
        <v>147</v>
      </c>
      <c r="E739" t="s">
        <v>124</v>
      </c>
      <c r="F739" t="str">
        <f t="shared" si="34"/>
        <v>New South Wales</v>
      </c>
      <c r="G739" t="s">
        <v>10</v>
      </c>
      <c r="H739">
        <v>2015</v>
      </c>
      <c r="I739" t="s">
        <v>11</v>
      </c>
      <c r="J739" t="s">
        <v>12</v>
      </c>
      <c r="K739" t="s">
        <v>149</v>
      </c>
      <c r="L739" t="s">
        <v>15</v>
      </c>
      <c r="M739" s="5">
        <v>21</v>
      </c>
    </row>
    <row r="740" spans="1:13" x14ac:dyDescent="0.15">
      <c r="A740" s="2">
        <v>45084</v>
      </c>
      <c r="B740" s="3">
        <f t="shared" si="35"/>
        <v>2023</v>
      </c>
      <c r="C740" t="str">
        <f t="shared" si="33"/>
        <v>2022-2023</v>
      </c>
      <c r="D740" t="s">
        <v>147</v>
      </c>
      <c r="E740" t="s">
        <v>39</v>
      </c>
      <c r="F740" t="str">
        <f t="shared" si="34"/>
        <v>South Australia</v>
      </c>
      <c r="G740" t="s">
        <v>32</v>
      </c>
      <c r="H740">
        <v>5343</v>
      </c>
      <c r="I740" t="s">
        <v>11</v>
      </c>
      <c r="J740" t="s">
        <v>38</v>
      </c>
      <c r="K740" t="s">
        <v>153</v>
      </c>
      <c r="L740" t="s">
        <v>16</v>
      </c>
      <c r="M740" s="5">
        <v>21</v>
      </c>
    </row>
    <row r="741" spans="1:13" x14ac:dyDescent="0.15">
      <c r="A741" s="2">
        <v>45382</v>
      </c>
      <c r="B741" s="3">
        <f t="shared" si="35"/>
        <v>2024</v>
      </c>
      <c r="C741" t="str">
        <f t="shared" si="33"/>
        <v>2023-2024</v>
      </c>
      <c r="D741" t="s">
        <v>147</v>
      </c>
      <c r="E741" t="s">
        <v>39</v>
      </c>
      <c r="F741" t="str">
        <f t="shared" si="34"/>
        <v>South Australia</v>
      </c>
      <c r="G741" t="s">
        <v>32</v>
      </c>
      <c r="H741">
        <v>5343</v>
      </c>
      <c r="I741" t="s">
        <v>11</v>
      </c>
      <c r="J741" t="s">
        <v>38</v>
      </c>
      <c r="K741" t="s">
        <v>19</v>
      </c>
      <c r="L741" t="s">
        <v>23</v>
      </c>
      <c r="M741" s="5">
        <v>21</v>
      </c>
    </row>
    <row r="742" spans="1:13" x14ac:dyDescent="0.15">
      <c r="A742" s="2">
        <v>45065</v>
      </c>
      <c r="B742" s="3">
        <f t="shared" si="35"/>
        <v>2023</v>
      </c>
      <c r="C742" t="str">
        <f t="shared" si="33"/>
        <v>2022-2023</v>
      </c>
      <c r="D742" t="s">
        <v>147</v>
      </c>
      <c r="E742" t="s">
        <v>74</v>
      </c>
      <c r="F742" t="str">
        <f t="shared" si="34"/>
        <v>South Australia</v>
      </c>
      <c r="G742" t="s">
        <v>32</v>
      </c>
      <c r="H742">
        <v>5043</v>
      </c>
      <c r="I742" t="s">
        <v>11</v>
      </c>
      <c r="J742" t="s">
        <v>33</v>
      </c>
      <c r="K742" t="s">
        <v>154</v>
      </c>
      <c r="L742" t="s">
        <v>14</v>
      </c>
      <c r="M742" s="5">
        <v>21</v>
      </c>
    </row>
    <row r="743" spans="1:13" x14ac:dyDescent="0.15">
      <c r="A743" s="2">
        <v>45592</v>
      </c>
      <c r="B743" s="3">
        <f t="shared" si="35"/>
        <v>2025</v>
      </c>
      <c r="C743" t="str">
        <f t="shared" si="33"/>
        <v>2024-2025</v>
      </c>
      <c r="D743" t="s">
        <v>147</v>
      </c>
      <c r="E743" t="s">
        <v>95</v>
      </c>
      <c r="F743" t="str">
        <f t="shared" si="34"/>
        <v>Victoria</v>
      </c>
      <c r="G743" t="s">
        <v>45</v>
      </c>
      <c r="H743">
        <v>3931</v>
      </c>
      <c r="I743" t="s">
        <v>11</v>
      </c>
      <c r="J743" t="s">
        <v>55</v>
      </c>
      <c r="K743" t="s">
        <v>151</v>
      </c>
      <c r="L743" t="s">
        <v>21</v>
      </c>
      <c r="M743" s="5">
        <v>21</v>
      </c>
    </row>
    <row r="744" spans="1:13" x14ac:dyDescent="0.15">
      <c r="A744" s="2">
        <v>45338</v>
      </c>
      <c r="B744" s="3">
        <f t="shared" si="35"/>
        <v>2024</v>
      </c>
      <c r="C744" t="str">
        <f t="shared" si="33"/>
        <v>2023-2024</v>
      </c>
      <c r="D744" t="s">
        <v>148</v>
      </c>
      <c r="E744" t="s">
        <v>101</v>
      </c>
      <c r="F744" t="str">
        <f t="shared" si="34"/>
        <v>Victoria</v>
      </c>
      <c r="G744" t="s">
        <v>45</v>
      </c>
      <c r="H744">
        <v>3131</v>
      </c>
      <c r="I744" t="s">
        <v>11</v>
      </c>
      <c r="J744" t="s">
        <v>63</v>
      </c>
      <c r="K744" t="s">
        <v>154</v>
      </c>
      <c r="L744" t="s">
        <v>14</v>
      </c>
      <c r="M744" s="5">
        <v>21</v>
      </c>
    </row>
    <row r="745" spans="1:13" x14ac:dyDescent="0.15">
      <c r="A745" s="2">
        <v>45042</v>
      </c>
      <c r="B745" s="3">
        <f t="shared" si="35"/>
        <v>2023</v>
      </c>
      <c r="C745" t="str">
        <f t="shared" si="33"/>
        <v>2022-2023</v>
      </c>
      <c r="D745" t="s">
        <v>148</v>
      </c>
      <c r="E745" t="s">
        <v>24</v>
      </c>
      <c r="F745" t="str">
        <f t="shared" si="34"/>
        <v>New South Wales</v>
      </c>
      <c r="G745" t="s">
        <v>10</v>
      </c>
      <c r="H745">
        <v>2795</v>
      </c>
      <c r="I745" t="s">
        <v>11</v>
      </c>
      <c r="J745" t="s">
        <v>25</v>
      </c>
      <c r="K745" t="s">
        <v>150</v>
      </c>
      <c r="L745" t="s">
        <v>18</v>
      </c>
      <c r="M745" s="5">
        <v>21.310000000000002</v>
      </c>
    </row>
    <row r="746" spans="1:13" x14ac:dyDescent="0.15">
      <c r="A746" s="2">
        <v>45289</v>
      </c>
      <c r="B746" s="3">
        <f t="shared" si="35"/>
        <v>2024</v>
      </c>
      <c r="C746" t="str">
        <f t="shared" si="33"/>
        <v>2023-2024</v>
      </c>
      <c r="D746" t="s">
        <v>148</v>
      </c>
      <c r="E746" t="s">
        <v>99</v>
      </c>
      <c r="F746" t="str">
        <f t="shared" si="34"/>
        <v>Victoria</v>
      </c>
      <c r="G746" t="s">
        <v>45</v>
      </c>
      <c r="H746">
        <v>3148</v>
      </c>
      <c r="I746" t="s">
        <v>11</v>
      </c>
      <c r="J746" t="s">
        <v>63</v>
      </c>
      <c r="K746" t="s">
        <v>153</v>
      </c>
      <c r="L746" t="s">
        <v>16</v>
      </c>
      <c r="M746" s="5">
        <v>21.48</v>
      </c>
    </row>
    <row r="747" spans="1:13" x14ac:dyDescent="0.15">
      <c r="A747" s="2">
        <v>44978</v>
      </c>
      <c r="B747" s="3">
        <f t="shared" si="35"/>
        <v>2023</v>
      </c>
      <c r="C747" t="str">
        <f t="shared" si="33"/>
        <v>2022-2023</v>
      </c>
      <c r="D747" t="s">
        <v>147</v>
      </c>
      <c r="E747" t="s">
        <v>143</v>
      </c>
      <c r="F747" t="str">
        <f t="shared" si="34"/>
        <v>New South Wales</v>
      </c>
      <c r="G747" t="s">
        <v>10</v>
      </c>
      <c r="H747">
        <v>2154</v>
      </c>
      <c r="I747" t="s">
        <v>11</v>
      </c>
      <c r="J747" t="s">
        <v>27</v>
      </c>
      <c r="K747" t="s">
        <v>150</v>
      </c>
      <c r="L747" t="s">
        <v>18</v>
      </c>
      <c r="M747" s="5">
        <v>21.490000000000002</v>
      </c>
    </row>
    <row r="748" spans="1:13" x14ac:dyDescent="0.15">
      <c r="A748" s="2">
        <v>45568</v>
      </c>
      <c r="B748" s="3">
        <f t="shared" si="35"/>
        <v>2025</v>
      </c>
      <c r="C748" t="str">
        <f t="shared" si="33"/>
        <v>2024-2025</v>
      </c>
      <c r="D748" t="s">
        <v>147</v>
      </c>
      <c r="E748" t="s">
        <v>57</v>
      </c>
      <c r="F748" t="str">
        <f t="shared" si="34"/>
        <v>New South Wales</v>
      </c>
      <c r="G748" t="s">
        <v>10</v>
      </c>
      <c r="H748">
        <v>2560</v>
      </c>
      <c r="I748" t="s">
        <v>11</v>
      </c>
      <c r="J748" t="s">
        <v>58</v>
      </c>
      <c r="K748" t="s">
        <v>154</v>
      </c>
      <c r="L748" t="s">
        <v>14</v>
      </c>
      <c r="M748" s="5">
        <v>21.5</v>
      </c>
    </row>
    <row r="749" spans="1:13" x14ac:dyDescent="0.15">
      <c r="A749" s="2">
        <v>44988</v>
      </c>
      <c r="B749" s="3">
        <f t="shared" si="35"/>
        <v>2023</v>
      </c>
      <c r="C749" t="str">
        <f t="shared" si="33"/>
        <v>2022-2023</v>
      </c>
      <c r="D749" t="s">
        <v>147</v>
      </c>
      <c r="E749" t="s">
        <v>99</v>
      </c>
      <c r="F749" t="str">
        <f t="shared" si="34"/>
        <v>Victoria</v>
      </c>
      <c r="G749" t="s">
        <v>45</v>
      </c>
      <c r="H749">
        <v>3148</v>
      </c>
      <c r="I749" t="s">
        <v>11</v>
      </c>
      <c r="J749" t="s">
        <v>63</v>
      </c>
      <c r="K749" t="s">
        <v>154</v>
      </c>
      <c r="L749" t="s">
        <v>14</v>
      </c>
      <c r="M749" s="5">
        <v>21.75</v>
      </c>
    </row>
    <row r="750" spans="1:13" x14ac:dyDescent="0.15">
      <c r="A750" s="2">
        <v>45504</v>
      </c>
      <c r="B750" s="3">
        <f t="shared" si="35"/>
        <v>2025</v>
      </c>
      <c r="C750" t="str">
        <f t="shared" si="33"/>
        <v>2024-2025</v>
      </c>
      <c r="D750" t="s">
        <v>147</v>
      </c>
      <c r="E750" t="s">
        <v>136</v>
      </c>
      <c r="F750" t="str">
        <f t="shared" si="34"/>
        <v>Victoria</v>
      </c>
      <c r="G750" t="s">
        <v>45</v>
      </c>
      <c r="H750">
        <v>3175</v>
      </c>
      <c r="I750" t="s">
        <v>11</v>
      </c>
      <c r="J750" t="s">
        <v>63</v>
      </c>
      <c r="K750" t="s">
        <v>19</v>
      </c>
      <c r="L750" t="s">
        <v>23</v>
      </c>
      <c r="M750" s="5">
        <v>21.81</v>
      </c>
    </row>
    <row r="751" spans="1:13" x14ac:dyDescent="0.15">
      <c r="A751" s="2">
        <v>45321</v>
      </c>
      <c r="B751" s="3">
        <f t="shared" si="35"/>
        <v>2024</v>
      </c>
      <c r="C751" t="str">
        <f t="shared" si="33"/>
        <v>2023-2024</v>
      </c>
      <c r="D751" t="s">
        <v>148</v>
      </c>
      <c r="E751" t="s">
        <v>65</v>
      </c>
      <c r="F751" t="str">
        <f t="shared" si="34"/>
        <v>New South Wales</v>
      </c>
      <c r="G751" t="s">
        <v>10</v>
      </c>
      <c r="H751">
        <v>2541</v>
      </c>
      <c r="I751" t="s">
        <v>11</v>
      </c>
      <c r="J751" t="s">
        <v>58</v>
      </c>
      <c r="K751" t="s">
        <v>156</v>
      </c>
      <c r="L751" t="s">
        <v>17</v>
      </c>
      <c r="M751" s="5">
        <v>21.94</v>
      </c>
    </row>
    <row r="752" spans="1:13" x14ac:dyDescent="0.15">
      <c r="A752" s="2">
        <v>45028</v>
      </c>
      <c r="B752" s="3">
        <f t="shared" si="35"/>
        <v>2023</v>
      </c>
      <c r="C752" t="str">
        <f t="shared" si="33"/>
        <v>2022-2023</v>
      </c>
      <c r="D752" t="s">
        <v>147</v>
      </c>
      <c r="E752" t="s">
        <v>61</v>
      </c>
      <c r="F752" t="str">
        <f t="shared" si="34"/>
        <v>New South Wales</v>
      </c>
      <c r="G752" t="s">
        <v>10</v>
      </c>
      <c r="H752">
        <v>2539</v>
      </c>
      <c r="I752" t="s">
        <v>11</v>
      </c>
      <c r="J752" t="s">
        <v>58</v>
      </c>
      <c r="K752" t="s">
        <v>155</v>
      </c>
      <c r="L752" t="s">
        <v>20</v>
      </c>
      <c r="M752" s="5">
        <v>21.95</v>
      </c>
    </row>
    <row r="753" spans="1:13" x14ac:dyDescent="0.15">
      <c r="A753" s="2">
        <v>45240</v>
      </c>
      <c r="B753" s="3">
        <f t="shared" si="35"/>
        <v>2024</v>
      </c>
      <c r="C753" t="str">
        <f t="shared" si="33"/>
        <v>2023-2024</v>
      </c>
      <c r="D753" t="s">
        <v>147</v>
      </c>
      <c r="E753" t="s">
        <v>52</v>
      </c>
      <c r="F753" t="str">
        <f t="shared" si="34"/>
        <v>Victoria</v>
      </c>
      <c r="G753" t="s">
        <v>45</v>
      </c>
      <c r="H753">
        <v>3030</v>
      </c>
      <c r="I753" t="s">
        <v>11</v>
      </c>
      <c r="J753" t="s">
        <v>46</v>
      </c>
      <c r="K753" t="s">
        <v>155</v>
      </c>
      <c r="L753" t="s">
        <v>20</v>
      </c>
      <c r="M753" s="5">
        <v>21.96</v>
      </c>
    </row>
    <row r="754" spans="1:13" x14ac:dyDescent="0.15">
      <c r="A754" s="2">
        <v>44985</v>
      </c>
      <c r="B754" s="3">
        <f t="shared" si="35"/>
        <v>2023</v>
      </c>
      <c r="C754" t="str">
        <f t="shared" si="33"/>
        <v>2022-2023</v>
      </c>
      <c r="D754" t="s">
        <v>147</v>
      </c>
      <c r="E754" t="s">
        <v>136</v>
      </c>
      <c r="F754" t="str">
        <f t="shared" si="34"/>
        <v>Victoria</v>
      </c>
      <c r="G754" t="s">
        <v>45</v>
      </c>
      <c r="H754">
        <v>3175</v>
      </c>
      <c r="I754" t="s">
        <v>11</v>
      </c>
      <c r="J754" t="s">
        <v>63</v>
      </c>
      <c r="K754" t="s">
        <v>149</v>
      </c>
      <c r="L754" t="s">
        <v>15</v>
      </c>
      <c r="M754" s="5">
        <v>21.97</v>
      </c>
    </row>
    <row r="755" spans="1:13" x14ac:dyDescent="0.15">
      <c r="A755" s="2">
        <v>45635</v>
      </c>
      <c r="B755" s="3">
        <f t="shared" si="35"/>
        <v>2025</v>
      </c>
      <c r="C755" t="str">
        <f t="shared" si="33"/>
        <v>2024-2025</v>
      </c>
      <c r="D755" t="s">
        <v>148</v>
      </c>
      <c r="E755" t="s">
        <v>113</v>
      </c>
      <c r="F755" t="str">
        <f t="shared" si="34"/>
        <v>Queensland</v>
      </c>
      <c r="G755" t="s">
        <v>35</v>
      </c>
      <c r="H755">
        <v>4215</v>
      </c>
      <c r="I755" t="s">
        <v>11</v>
      </c>
      <c r="J755" t="s">
        <v>104</v>
      </c>
      <c r="K755" t="s">
        <v>19</v>
      </c>
      <c r="L755" t="s">
        <v>23</v>
      </c>
      <c r="M755" s="5">
        <v>21.97</v>
      </c>
    </row>
    <row r="756" spans="1:13" x14ac:dyDescent="0.15">
      <c r="A756" s="2">
        <v>45534</v>
      </c>
      <c r="B756" s="3">
        <f t="shared" si="35"/>
        <v>2025</v>
      </c>
      <c r="C756" t="str">
        <f t="shared" si="33"/>
        <v>2024-2025</v>
      </c>
      <c r="D756" t="s">
        <v>148</v>
      </c>
      <c r="E756" t="s">
        <v>47</v>
      </c>
      <c r="F756" t="str">
        <f t="shared" si="34"/>
        <v>Western Australia</v>
      </c>
      <c r="G756" t="s">
        <v>48</v>
      </c>
      <c r="H756">
        <v>6030</v>
      </c>
      <c r="I756" t="s">
        <v>11</v>
      </c>
      <c r="J756" t="s">
        <v>49</v>
      </c>
      <c r="K756" t="s">
        <v>155</v>
      </c>
      <c r="L756" t="s">
        <v>20</v>
      </c>
      <c r="M756" s="5">
        <v>21.98</v>
      </c>
    </row>
    <row r="757" spans="1:13" x14ac:dyDescent="0.15">
      <c r="A757" s="2">
        <v>45572</v>
      </c>
      <c r="B757" s="3">
        <f t="shared" si="35"/>
        <v>2025</v>
      </c>
      <c r="C757" t="str">
        <f t="shared" si="33"/>
        <v>2024-2025</v>
      </c>
      <c r="D757" t="s">
        <v>147</v>
      </c>
      <c r="E757" t="s">
        <v>72</v>
      </c>
      <c r="F757" t="str">
        <f t="shared" si="34"/>
        <v>Western Australia</v>
      </c>
      <c r="G757" t="s">
        <v>48</v>
      </c>
      <c r="H757">
        <v>6010</v>
      </c>
      <c r="I757" t="s">
        <v>11</v>
      </c>
      <c r="J757" t="s">
        <v>49</v>
      </c>
      <c r="K757" t="s">
        <v>152</v>
      </c>
      <c r="L757" t="s">
        <v>13</v>
      </c>
      <c r="M757" s="5">
        <v>21.99</v>
      </c>
    </row>
    <row r="758" spans="1:13" x14ac:dyDescent="0.15">
      <c r="A758" s="2">
        <v>45387</v>
      </c>
      <c r="B758" s="3">
        <f t="shared" si="35"/>
        <v>2024</v>
      </c>
      <c r="C758" t="str">
        <f t="shared" si="33"/>
        <v>2023-2024</v>
      </c>
      <c r="D758" t="s">
        <v>147</v>
      </c>
      <c r="E758" t="s">
        <v>133</v>
      </c>
      <c r="F758" t="str">
        <f t="shared" si="34"/>
        <v>Queensland</v>
      </c>
      <c r="G758" t="s">
        <v>35</v>
      </c>
      <c r="H758">
        <v>4305</v>
      </c>
      <c r="I758" t="s">
        <v>11</v>
      </c>
      <c r="J758" t="s">
        <v>104</v>
      </c>
      <c r="K758" t="s">
        <v>19</v>
      </c>
      <c r="L758" t="s">
        <v>23</v>
      </c>
      <c r="M758" s="5">
        <v>21.990000000000002</v>
      </c>
    </row>
    <row r="759" spans="1:13" x14ac:dyDescent="0.15">
      <c r="A759" s="2">
        <v>44972</v>
      </c>
      <c r="B759" s="3">
        <f t="shared" si="35"/>
        <v>2023</v>
      </c>
      <c r="C759" t="str">
        <f t="shared" si="33"/>
        <v>2022-2023</v>
      </c>
      <c r="D759" t="s">
        <v>147</v>
      </c>
      <c r="E759" t="s">
        <v>136</v>
      </c>
      <c r="F759" t="str">
        <f t="shared" si="34"/>
        <v>Victoria</v>
      </c>
      <c r="G759" t="s">
        <v>45</v>
      </c>
      <c r="H759">
        <v>3175</v>
      </c>
      <c r="I759" t="s">
        <v>11</v>
      </c>
      <c r="J759" t="s">
        <v>63</v>
      </c>
      <c r="K759" t="s">
        <v>154</v>
      </c>
      <c r="L759" t="s">
        <v>14</v>
      </c>
      <c r="M759" s="5">
        <v>22</v>
      </c>
    </row>
    <row r="760" spans="1:13" x14ac:dyDescent="0.15">
      <c r="A760" s="2">
        <v>45446</v>
      </c>
      <c r="B760" s="3">
        <f t="shared" si="35"/>
        <v>2024</v>
      </c>
      <c r="C760" t="str">
        <f t="shared" si="33"/>
        <v>2023-2024</v>
      </c>
      <c r="D760" t="s">
        <v>147</v>
      </c>
      <c r="E760" t="s">
        <v>75</v>
      </c>
      <c r="F760" t="str">
        <f t="shared" si="34"/>
        <v>Victoria</v>
      </c>
      <c r="G760" t="s">
        <v>45</v>
      </c>
      <c r="H760">
        <v>3630</v>
      </c>
      <c r="I760" t="s">
        <v>11</v>
      </c>
      <c r="J760" t="s">
        <v>55</v>
      </c>
      <c r="K760" t="s">
        <v>150</v>
      </c>
      <c r="L760" t="s">
        <v>18</v>
      </c>
      <c r="M760" s="5">
        <v>22</v>
      </c>
    </row>
    <row r="761" spans="1:13" x14ac:dyDescent="0.15">
      <c r="A761" s="2">
        <v>44946</v>
      </c>
      <c r="B761" s="3">
        <f t="shared" si="35"/>
        <v>2023</v>
      </c>
      <c r="C761" t="str">
        <f t="shared" si="33"/>
        <v>2022-2023</v>
      </c>
      <c r="D761" t="s">
        <v>147</v>
      </c>
      <c r="E761" t="s">
        <v>57</v>
      </c>
      <c r="F761" t="str">
        <f t="shared" si="34"/>
        <v>New South Wales</v>
      </c>
      <c r="G761" t="s">
        <v>10</v>
      </c>
      <c r="H761">
        <v>2560</v>
      </c>
      <c r="I761" t="s">
        <v>11</v>
      </c>
      <c r="J761" t="s">
        <v>58</v>
      </c>
      <c r="K761" t="s">
        <v>153</v>
      </c>
      <c r="L761" t="s">
        <v>16</v>
      </c>
      <c r="M761" s="5">
        <v>22.25</v>
      </c>
    </row>
    <row r="762" spans="1:13" x14ac:dyDescent="0.15">
      <c r="A762" s="2">
        <v>45598</v>
      </c>
      <c r="B762" s="3">
        <f t="shared" si="35"/>
        <v>2025</v>
      </c>
      <c r="C762" t="str">
        <f t="shared" si="33"/>
        <v>2024-2025</v>
      </c>
      <c r="D762" t="s">
        <v>147</v>
      </c>
      <c r="E762" t="s">
        <v>37</v>
      </c>
      <c r="F762" t="str">
        <f t="shared" si="34"/>
        <v>South Australia</v>
      </c>
      <c r="G762" t="s">
        <v>32</v>
      </c>
      <c r="H762">
        <v>5607</v>
      </c>
      <c r="I762" t="s">
        <v>11</v>
      </c>
      <c r="J762" t="s">
        <v>38</v>
      </c>
      <c r="K762" t="s">
        <v>19</v>
      </c>
      <c r="L762" t="s">
        <v>23</v>
      </c>
      <c r="M762" s="5">
        <v>22.29</v>
      </c>
    </row>
    <row r="763" spans="1:13" x14ac:dyDescent="0.15">
      <c r="A763" s="2">
        <v>45593</v>
      </c>
      <c r="B763" s="3">
        <f t="shared" si="35"/>
        <v>2025</v>
      </c>
      <c r="C763" t="str">
        <f t="shared" si="33"/>
        <v>2024-2025</v>
      </c>
      <c r="D763" t="s">
        <v>148</v>
      </c>
      <c r="E763" t="s">
        <v>24</v>
      </c>
      <c r="F763" t="str">
        <f t="shared" si="34"/>
        <v>New South Wales</v>
      </c>
      <c r="G763" t="s">
        <v>10</v>
      </c>
      <c r="H763">
        <v>2795</v>
      </c>
      <c r="I763" t="s">
        <v>11</v>
      </c>
      <c r="J763" t="s">
        <v>25</v>
      </c>
      <c r="K763" t="s">
        <v>154</v>
      </c>
      <c r="L763" t="s">
        <v>14</v>
      </c>
      <c r="M763" s="5">
        <v>22.41</v>
      </c>
    </row>
    <row r="764" spans="1:13" x14ac:dyDescent="0.15">
      <c r="A764" s="2">
        <v>45480</v>
      </c>
      <c r="B764" s="3">
        <f t="shared" si="35"/>
        <v>2025</v>
      </c>
      <c r="C764" t="str">
        <f t="shared" si="33"/>
        <v>2024-2025</v>
      </c>
      <c r="D764" t="s">
        <v>147</v>
      </c>
      <c r="E764" t="s">
        <v>41</v>
      </c>
      <c r="F764" t="str">
        <f t="shared" si="34"/>
        <v>New South Wales</v>
      </c>
      <c r="G764" t="s">
        <v>10</v>
      </c>
      <c r="H764">
        <v>2830</v>
      </c>
      <c r="I764" t="s">
        <v>11</v>
      </c>
      <c r="J764" t="s">
        <v>25</v>
      </c>
      <c r="K764" t="s">
        <v>155</v>
      </c>
      <c r="L764" t="s">
        <v>20</v>
      </c>
      <c r="M764" s="5">
        <v>22.93</v>
      </c>
    </row>
    <row r="765" spans="1:13" x14ac:dyDescent="0.15">
      <c r="A765" s="2">
        <v>45396</v>
      </c>
      <c r="B765" s="3">
        <f t="shared" si="35"/>
        <v>2024</v>
      </c>
      <c r="C765" t="str">
        <f t="shared" si="33"/>
        <v>2023-2024</v>
      </c>
      <c r="D765" t="s">
        <v>148</v>
      </c>
      <c r="E765" t="s">
        <v>47</v>
      </c>
      <c r="F765" t="str">
        <f t="shared" si="34"/>
        <v>Western Australia</v>
      </c>
      <c r="G765" t="s">
        <v>48</v>
      </c>
      <c r="H765">
        <v>6030</v>
      </c>
      <c r="I765" t="s">
        <v>11</v>
      </c>
      <c r="J765" t="s">
        <v>49</v>
      </c>
      <c r="K765" t="s">
        <v>156</v>
      </c>
      <c r="L765" t="s">
        <v>17</v>
      </c>
      <c r="M765" s="5">
        <v>22.939999999999998</v>
      </c>
    </row>
    <row r="766" spans="1:13" x14ac:dyDescent="0.15">
      <c r="A766" s="2">
        <v>45084</v>
      </c>
      <c r="B766" s="3">
        <f t="shared" si="35"/>
        <v>2023</v>
      </c>
      <c r="C766" t="str">
        <f t="shared" si="33"/>
        <v>2022-2023</v>
      </c>
      <c r="D766" t="s">
        <v>148</v>
      </c>
      <c r="E766" t="s">
        <v>62</v>
      </c>
      <c r="F766" t="str">
        <f t="shared" si="34"/>
        <v>Victoria</v>
      </c>
      <c r="G766" t="s">
        <v>45</v>
      </c>
      <c r="H766">
        <v>3134</v>
      </c>
      <c r="I766" t="s">
        <v>11</v>
      </c>
      <c r="J766" t="s">
        <v>63</v>
      </c>
      <c r="K766" t="s">
        <v>155</v>
      </c>
      <c r="L766" t="s">
        <v>20</v>
      </c>
      <c r="M766" s="5">
        <v>22.939999999999998</v>
      </c>
    </row>
    <row r="767" spans="1:13" x14ac:dyDescent="0.15">
      <c r="A767" s="2">
        <v>45188</v>
      </c>
      <c r="B767" s="3">
        <f t="shared" si="35"/>
        <v>2024</v>
      </c>
      <c r="C767" t="str">
        <f t="shared" si="33"/>
        <v>2023-2024</v>
      </c>
      <c r="D767" t="s">
        <v>147</v>
      </c>
      <c r="E767" t="s">
        <v>67</v>
      </c>
      <c r="F767" t="str">
        <f t="shared" si="34"/>
        <v>New South Wales</v>
      </c>
      <c r="G767" t="s">
        <v>10</v>
      </c>
      <c r="H767">
        <v>2478</v>
      </c>
      <c r="I767" t="s">
        <v>11</v>
      </c>
      <c r="J767" t="s">
        <v>68</v>
      </c>
      <c r="K767" t="s">
        <v>152</v>
      </c>
      <c r="L767" t="s">
        <v>13</v>
      </c>
      <c r="M767" s="5">
        <v>22.97</v>
      </c>
    </row>
    <row r="768" spans="1:13" x14ac:dyDescent="0.15">
      <c r="A768" s="2">
        <v>45534</v>
      </c>
      <c r="B768" s="3">
        <f t="shared" si="35"/>
        <v>2025</v>
      </c>
      <c r="C768" t="str">
        <f t="shared" si="33"/>
        <v>2024-2025</v>
      </c>
      <c r="D768" t="s">
        <v>147</v>
      </c>
      <c r="E768" t="s">
        <v>92</v>
      </c>
      <c r="F768" t="str">
        <f t="shared" si="34"/>
        <v>Queensland</v>
      </c>
      <c r="G768" t="s">
        <v>35</v>
      </c>
      <c r="H768">
        <v>4068</v>
      </c>
      <c r="I768" t="s">
        <v>11</v>
      </c>
      <c r="J768" t="s">
        <v>43</v>
      </c>
      <c r="K768" t="s">
        <v>149</v>
      </c>
      <c r="L768" t="s">
        <v>15</v>
      </c>
      <c r="M768" s="5">
        <v>22.990000000000002</v>
      </c>
    </row>
    <row r="769" spans="1:13" x14ac:dyDescent="0.15">
      <c r="A769" s="2">
        <v>45337</v>
      </c>
      <c r="B769" s="3">
        <f t="shared" si="35"/>
        <v>2024</v>
      </c>
      <c r="C769" t="str">
        <f t="shared" si="33"/>
        <v>2023-2024</v>
      </c>
      <c r="D769" t="s">
        <v>147</v>
      </c>
      <c r="E769" t="s">
        <v>40</v>
      </c>
      <c r="F769" t="str">
        <f t="shared" si="34"/>
        <v>New South Wales</v>
      </c>
      <c r="G769" t="s">
        <v>10</v>
      </c>
      <c r="H769">
        <v>2116</v>
      </c>
      <c r="I769" t="s">
        <v>11</v>
      </c>
      <c r="J769" t="s">
        <v>27</v>
      </c>
      <c r="K769" t="s">
        <v>155</v>
      </c>
      <c r="L769" t="s">
        <v>20</v>
      </c>
      <c r="M769" s="5">
        <v>23</v>
      </c>
    </row>
    <row r="770" spans="1:13" x14ac:dyDescent="0.15">
      <c r="A770" s="2">
        <v>45548</v>
      </c>
      <c r="B770" s="3">
        <f t="shared" si="35"/>
        <v>2025</v>
      </c>
      <c r="C770" t="str">
        <f t="shared" ref="C770:C833" si="36">IF(MONTH(A770) &gt;= 7, YEAR(A770) &amp; "-" &amp; YEAR(A770) + 1, YEAR(A770) - 1 &amp; "-" &amp; YEAR(A770))</f>
        <v>2024-2025</v>
      </c>
      <c r="D770" t="s">
        <v>147</v>
      </c>
      <c r="E770" t="s">
        <v>72</v>
      </c>
      <c r="F770" t="str">
        <f t="shared" ref="F770:F833" si="37">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row>
    <row r="771" spans="1:13" x14ac:dyDescent="0.15">
      <c r="A771" s="2">
        <v>44979</v>
      </c>
      <c r="B771" s="3">
        <f t="shared" ref="B771:B834" si="38">IF(MONTH(A771)&gt;=7,YEAR(A771)+1,YEAR(A771))</f>
        <v>2023</v>
      </c>
      <c r="C771" t="str">
        <f t="shared" si="36"/>
        <v>2022-2023</v>
      </c>
      <c r="D771" t="s">
        <v>147</v>
      </c>
      <c r="E771" t="s">
        <v>78</v>
      </c>
      <c r="F771" t="str">
        <f t="shared" si="37"/>
        <v>New South Wales</v>
      </c>
      <c r="G771" t="s">
        <v>10</v>
      </c>
      <c r="H771">
        <v>2350</v>
      </c>
      <c r="I771" t="s">
        <v>11</v>
      </c>
      <c r="J771" t="s">
        <v>68</v>
      </c>
      <c r="K771" t="s">
        <v>154</v>
      </c>
      <c r="L771" t="s">
        <v>14</v>
      </c>
      <c r="M771" s="5">
        <v>23.16</v>
      </c>
    </row>
    <row r="772" spans="1:13" x14ac:dyDescent="0.15">
      <c r="A772" s="2">
        <v>45635</v>
      </c>
      <c r="B772" s="3">
        <f t="shared" si="38"/>
        <v>2025</v>
      </c>
      <c r="C772" t="str">
        <f t="shared" si="36"/>
        <v>2024-2025</v>
      </c>
      <c r="D772" t="s">
        <v>147</v>
      </c>
      <c r="E772" t="s">
        <v>34</v>
      </c>
      <c r="F772" t="str">
        <f t="shared" si="37"/>
        <v>Queensland</v>
      </c>
      <c r="G772" t="s">
        <v>35</v>
      </c>
      <c r="H772">
        <v>4802</v>
      </c>
      <c r="I772" t="s">
        <v>11</v>
      </c>
      <c r="J772" t="s">
        <v>36</v>
      </c>
      <c r="K772" t="s">
        <v>19</v>
      </c>
      <c r="L772" t="s">
        <v>23</v>
      </c>
      <c r="M772" s="5">
        <v>23.18</v>
      </c>
    </row>
    <row r="773" spans="1:13" x14ac:dyDescent="0.15">
      <c r="A773" s="2">
        <v>45181</v>
      </c>
      <c r="B773" s="3">
        <f t="shared" si="38"/>
        <v>2024</v>
      </c>
      <c r="C773" t="str">
        <f t="shared" si="36"/>
        <v>2023-2024</v>
      </c>
      <c r="D773" t="s">
        <v>148</v>
      </c>
      <c r="E773" t="s">
        <v>97</v>
      </c>
      <c r="F773" t="str">
        <f t="shared" si="37"/>
        <v>Tasmania</v>
      </c>
      <c r="G773" t="s">
        <v>70</v>
      </c>
      <c r="H773">
        <v>7250</v>
      </c>
      <c r="I773" t="s">
        <v>11</v>
      </c>
      <c r="J773" t="s">
        <v>71</v>
      </c>
      <c r="K773" t="s">
        <v>153</v>
      </c>
      <c r="L773" t="s">
        <v>16</v>
      </c>
      <c r="M773" s="5">
        <v>23.38</v>
      </c>
    </row>
    <row r="774" spans="1:13" x14ac:dyDescent="0.15">
      <c r="A774" s="2">
        <v>45028</v>
      </c>
      <c r="B774" s="3">
        <f t="shared" si="38"/>
        <v>2023</v>
      </c>
      <c r="C774" t="str">
        <f t="shared" si="36"/>
        <v>2022-2023</v>
      </c>
      <c r="D774" t="s">
        <v>148</v>
      </c>
      <c r="E774" t="s">
        <v>145</v>
      </c>
      <c r="F774" t="str">
        <f t="shared" si="37"/>
        <v>New South Wales</v>
      </c>
      <c r="G774" t="s">
        <v>10</v>
      </c>
      <c r="H774">
        <v>2101</v>
      </c>
      <c r="I774" t="s">
        <v>11</v>
      </c>
      <c r="J774" t="s">
        <v>27</v>
      </c>
      <c r="K774" t="s">
        <v>150</v>
      </c>
      <c r="L774" t="s">
        <v>18</v>
      </c>
      <c r="M774" s="5">
        <v>23.39</v>
      </c>
    </row>
    <row r="775" spans="1:13" x14ac:dyDescent="0.15">
      <c r="A775" s="2">
        <v>45464</v>
      </c>
      <c r="B775" s="3">
        <f t="shared" si="38"/>
        <v>2024</v>
      </c>
      <c r="C775" t="str">
        <f t="shared" si="36"/>
        <v>2023-2024</v>
      </c>
      <c r="D775" t="s">
        <v>147</v>
      </c>
      <c r="E775" t="s">
        <v>123</v>
      </c>
      <c r="F775" t="str">
        <f t="shared" si="37"/>
        <v>Western Australia</v>
      </c>
      <c r="G775" t="s">
        <v>48</v>
      </c>
      <c r="H775">
        <v>6109</v>
      </c>
      <c r="I775" t="s">
        <v>11</v>
      </c>
      <c r="J775" t="s">
        <v>94</v>
      </c>
      <c r="K775" t="s">
        <v>19</v>
      </c>
      <c r="L775" t="s">
        <v>23</v>
      </c>
      <c r="M775" s="5">
        <v>23.490000000000002</v>
      </c>
    </row>
    <row r="776" spans="1:13" x14ac:dyDescent="0.15">
      <c r="A776" s="2">
        <v>45498</v>
      </c>
      <c r="B776" s="3">
        <f t="shared" si="38"/>
        <v>2025</v>
      </c>
      <c r="C776" t="str">
        <f t="shared" si="36"/>
        <v>2024-2025</v>
      </c>
      <c r="D776" t="s">
        <v>148</v>
      </c>
      <c r="E776" t="s">
        <v>114</v>
      </c>
      <c r="F776" t="str">
        <f t="shared" si="37"/>
        <v>Victoria</v>
      </c>
      <c r="G776" t="s">
        <v>45</v>
      </c>
      <c r="H776">
        <v>3551</v>
      </c>
      <c r="I776" t="s">
        <v>11</v>
      </c>
      <c r="J776" t="s">
        <v>60</v>
      </c>
      <c r="K776" t="s">
        <v>156</v>
      </c>
      <c r="L776" t="s">
        <v>17</v>
      </c>
      <c r="M776" s="5">
        <v>23.76</v>
      </c>
    </row>
    <row r="777" spans="1:13" x14ac:dyDescent="0.15">
      <c r="A777" s="2">
        <v>45161</v>
      </c>
      <c r="B777" s="3">
        <f t="shared" si="38"/>
        <v>2024</v>
      </c>
      <c r="C777" t="str">
        <f t="shared" si="36"/>
        <v>2023-2024</v>
      </c>
      <c r="D777" t="s">
        <v>147</v>
      </c>
      <c r="E777" t="s">
        <v>123</v>
      </c>
      <c r="F777" t="str">
        <f t="shared" si="37"/>
        <v>Western Australia</v>
      </c>
      <c r="G777" t="s">
        <v>48</v>
      </c>
      <c r="H777">
        <v>6109</v>
      </c>
      <c r="I777" t="s">
        <v>11</v>
      </c>
      <c r="J777" t="s">
        <v>94</v>
      </c>
      <c r="K777" t="s">
        <v>156</v>
      </c>
      <c r="L777" t="s">
        <v>17</v>
      </c>
      <c r="M777" s="5">
        <v>23.89</v>
      </c>
    </row>
    <row r="778" spans="1:13" x14ac:dyDescent="0.15">
      <c r="A778" s="2">
        <v>45611</v>
      </c>
      <c r="B778" s="3">
        <f t="shared" si="38"/>
        <v>2025</v>
      </c>
      <c r="C778" t="str">
        <f t="shared" si="36"/>
        <v>2024-2025</v>
      </c>
      <c r="D778" t="s">
        <v>147</v>
      </c>
      <c r="E778" t="s">
        <v>78</v>
      </c>
      <c r="F778" t="str">
        <f t="shared" si="37"/>
        <v>New South Wales</v>
      </c>
      <c r="G778" t="s">
        <v>10</v>
      </c>
      <c r="H778">
        <v>2350</v>
      </c>
      <c r="I778" t="s">
        <v>11</v>
      </c>
      <c r="J778" t="s">
        <v>68</v>
      </c>
      <c r="K778" t="s">
        <v>157</v>
      </c>
      <c r="L778" t="s">
        <v>22</v>
      </c>
      <c r="M778" s="5">
        <v>23.9</v>
      </c>
    </row>
    <row r="779" spans="1:13" x14ac:dyDescent="0.15">
      <c r="A779" s="2">
        <v>44960</v>
      </c>
      <c r="B779" s="3">
        <f t="shared" si="38"/>
        <v>2023</v>
      </c>
      <c r="C779" t="str">
        <f t="shared" si="36"/>
        <v>2022-2023</v>
      </c>
      <c r="D779" t="s">
        <v>147</v>
      </c>
      <c r="E779" t="s">
        <v>118</v>
      </c>
      <c r="F779" t="str">
        <f t="shared" si="37"/>
        <v>New South Wales</v>
      </c>
      <c r="G779" t="s">
        <v>10</v>
      </c>
      <c r="H779">
        <v>2158</v>
      </c>
      <c r="I779" t="s">
        <v>11</v>
      </c>
      <c r="J779" t="s">
        <v>27</v>
      </c>
      <c r="K779" t="s">
        <v>156</v>
      </c>
      <c r="L779" t="s">
        <v>17</v>
      </c>
      <c r="M779" s="5">
        <v>23.92</v>
      </c>
    </row>
    <row r="780" spans="1:13" x14ac:dyDescent="0.15">
      <c r="A780" s="2">
        <v>45008</v>
      </c>
      <c r="B780" s="3">
        <f t="shared" si="38"/>
        <v>2023</v>
      </c>
      <c r="C780" t="str">
        <f t="shared" si="36"/>
        <v>2022-2023</v>
      </c>
      <c r="D780" t="s">
        <v>147</v>
      </c>
      <c r="E780" t="s">
        <v>111</v>
      </c>
      <c r="F780" t="str">
        <f t="shared" si="37"/>
        <v>New South Wales</v>
      </c>
      <c r="G780" t="s">
        <v>10</v>
      </c>
      <c r="H780">
        <v>2120</v>
      </c>
      <c r="I780" t="s">
        <v>11</v>
      </c>
      <c r="J780" t="s">
        <v>27</v>
      </c>
      <c r="K780" t="s">
        <v>156</v>
      </c>
      <c r="L780" t="s">
        <v>17</v>
      </c>
      <c r="M780" s="5">
        <v>23.92</v>
      </c>
    </row>
    <row r="781" spans="1:13" x14ac:dyDescent="0.15">
      <c r="A781" s="2">
        <v>44927</v>
      </c>
      <c r="B781" s="3">
        <f t="shared" si="38"/>
        <v>2023</v>
      </c>
      <c r="C781" t="str">
        <f t="shared" si="36"/>
        <v>2022-2023</v>
      </c>
      <c r="D781" t="s">
        <v>147</v>
      </c>
      <c r="E781" t="s">
        <v>59</v>
      </c>
      <c r="F781" t="str">
        <f t="shared" si="37"/>
        <v>Victoria</v>
      </c>
      <c r="G781" t="s">
        <v>45</v>
      </c>
      <c r="H781">
        <v>3280</v>
      </c>
      <c r="I781" t="s">
        <v>11</v>
      </c>
      <c r="J781" t="s">
        <v>60</v>
      </c>
      <c r="K781" t="s">
        <v>19</v>
      </c>
      <c r="L781" t="s">
        <v>23</v>
      </c>
      <c r="M781" s="5">
        <v>23.92</v>
      </c>
    </row>
    <row r="782" spans="1:13" x14ac:dyDescent="0.15">
      <c r="A782" s="2">
        <v>45433</v>
      </c>
      <c r="B782" s="3">
        <f t="shared" si="38"/>
        <v>2024</v>
      </c>
      <c r="C782" t="str">
        <f t="shared" si="36"/>
        <v>2023-2024</v>
      </c>
      <c r="D782" t="s">
        <v>147</v>
      </c>
      <c r="E782" t="s">
        <v>79</v>
      </c>
      <c r="F782" t="str">
        <f t="shared" si="37"/>
        <v>Australian Capital Territory</v>
      </c>
      <c r="G782" t="s">
        <v>80</v>
      </c>
      <c r="H782">
        <v>2617</v>
      </c>
      <c r="I782" t="s">
        <v>11</v>
      </c>
      <c r="J782" t="s">
        <v>58</v>
      </c>
      <c r="K782" t="s">
        <v>157</v>
      </c>
      <c r="L782" t="s">
        <v>22</v>
      </c>
      <c r="M782" s="5">
        <v>23.94</v>
      </c>
    </row>
    <row r="783" spans="1:13" x14ac:dyDescent="0.15">
      <c r="A783" s="2">
        <v>45534</v>
      </c>
      <c r="B783" s="3">
        <f t="shared" si="38"/>
        <v>2025</v>
      </c>
      <c r="C783" t="str">
        <f t="shared" si="36"/>
        <v>2024-2025</v>
      </c>
      <c r="D783" t="s">
        <v>147</v>
      </c>
      <c r="E783" t="s">
        <v>140</v>
      </c>
      <c r="F783" t="str">
        <f t="shared" si="37"/>
        <v>Tasmania</v>
      </c>
      <c r="G783" t="s">
        <v>70</v>
      </c>
      <c r="H783">
        <v>7320</v>
      </c>
      <c r="I783" t="s">
        <v>11</v>
      </c>
      <c r="J783" t="s">
        <v>71</v>
      </c>
      <c r="K783" t="s">
        <v>150</v>
      </c>
      <c r="L783" t="s">
        <v>18</v>
      </c>
      <c r="M783" s="5">
        <v>23.94</v>
      </c>
    </row>
    <row r="784" spans="1:13" x14ac:dyDescent="0.15">
      <c r="A784" s="2">
        <v>44995</v>
      </c>
      <c r="B784" s="3">
        <f t="shared" si="38"/>
        <v>2023</v>
      </c>
      <c r="C784" t="str">
        <f t="shared" si="36"/>
        <v>2022-2023</v>
      </c>
      <c r="D784" t="s">
        <v>148</v>
      </c>
      <c r="E784" t="s">
        <v>126</v>
      </c>
      <c r="F784" t="str">
        <f t="shared" si="37"/>
        <v>Queensland</v>
      </c>
      <c r="G784" t="s">
        <v>35</v>
      </c>
      <c r="H784">
        <v>4551</v>
      </c>
      <c r="I784" t="s">
        <v>11</v>
      </c>
      <c r="J784" t="s">
        <v>120</v>
      </c>
      <c r="K784" t="s">
        <v>156</v>
      </c>
      <c r="L784" t="s">
        <v>17</v>
      </c>
      <c r="M784" s="5">
        <v>23.94</v>
      </c>
    </row>
    <row r="785" spans="1:13" x14ac:dyDescent="0.15">
      <c r="A785" s="2">
        <v>45279</v>
      </c>
      <c r="B785" s="3">
        <f t="shared" si="38"/>
        <v>2024</v>
      </c>
      <c r="C785" t="str">
        <f t="shared" si="36"/>
        <v>2023-2024</v>
      </c>
      <c r="D785" t="s">
        <v>148</v>
      </c>
      <c r="E785" t="s">
        <v>99</v>
      </c>
      <c r="F785" t="str">
        <f t="shared" si="37"/>
        <v>Victoria</v>
      </c>
      <c r="G785" t="s">
        <v>45</v>
      </c>
      <c r="H785">
        <v>3148</v>
      </c>
      <c r="I785" t="s">
        <v>11</v>
      </c>
      <c r="J785" t="s">
        <v>63</v>
      </c>
      <c r="K785" t="s">
        <v>19</v>
      </c>
      <c r="L785" t="s">
        <v>23</v>
      </c>
      <c r="M785" s="5">
        <v>23.94</v>
      </c>
    </row>
    <row r="786" spans="1:13" x14ac:dyDescent="0.15">
      <c r="A786" s="2">
        <v>45484</v>
      </c>
      <c r="B786" s="3">
        <f t="shared" si="38"/>
        <v>2025</v>
      </c>
      <c r="C786" t="str">
        <f t="shared" si="36"/>
        <v>2024-2025</v>
      </c>
      <c r="D786" t="s">
        <v>147</v>
      </c>
      <c r="E786" t="s">
        <v>128</v>
      </c>
      <c r="F786" t="str">
        <f t="shared" si="37"/>
        <v>Western Australia</v>
      </c>
      <c r="G786" t="s">
        <v>48</v>
      </c>
      <c r="H786">
        <v>6027</v>
      </c>
      <c r="I786" t="s">
        <v>11</v>
      </c>
      <c r="J786" t="s">
        <v>49</v>
      </c>
      <c r="K786" t="s">
        <v>150</v>
      </c>
      <c r="L786" t="s">
        <v>18</v>
      </c>
      <c r="M786" s="5">
        <v>23.94</v>
      </c>
    </row>
    <row r="787" spans="1:13" x14ac:dyDescent="0.15">
      <c r="A787" s="2">
        <v>45350</v>
      </c>
      <c r="B787" s="3">
        <f t="shared" si="38"/>
        <v>2024</v>
      </c>
      <c r="C787" t="str">
        <f t="shared" si="36"/>
        <v>2023-2024</v>
      </c>
      <c r="D787" t="s">
        <v>148</v>
      </c>
      <c r="E787" t="s">
        <v>109</v>
      </c>
      <c r="F787" t="str">
        <f t="shared" si="37"/>
        <v>New South Wales</v>
      </c>
      <c r="G787" t="s">
        <v>10</v>
      </c>
      <c r="H787">
        <v>2480</v>
      </c>
      <c r="I787" t="s">
        <v>11</v>
      </c>
      <c r="J787" t="s">
        <v>68</v>
      </c>
      <c r="K787" t="s">
        <v>150</v>
      </c>
      <c r="L787" t="s">
        <v>18</v>
      </c>
      <c r="M787" s="5">
        <v>23.94</v>
      </c>
    </row>
    <row r="788" spans="1:13" x14ac:dyDescent="0.15">
      <c r="A788" s="2">
        <v>45070</v>
      </c>
      <c r="B788" s="3">
        <f t="shared" si="38"/>
        <v>2023</v>
      </c>
      <c r="C788" t="str">
        <f t="shared" si="36"/>
        <v>2022-2023</v>
      </c>
      <c r="D788" t="s">
        <v>148</v>
      </c>
      <c r="E788" t="s">
        <v>123</v>
      </c>
      <c r="F788" t="str">
        <f t="shared" si="37"/>
        <v>Western Australia</v>
      </c>
      <c r="G788" t="s">
        <v>48</v>
      </c>
      <c r="H788">
        <v>6109</v>
      </c>
      <c r="I788" t="s">
        <v>11</v>
      </c>
      <c r="J788" t="s">
        <v>94</v>
      </c>
      <c r="K788" t="s">
        <v>155</v>
      </c>
      <c r="L788" t="s">
        <v>20</v>
      </c>
      <c r="M788" s="5">
        <v>23.94</v>
      </c>
    </row>
    <row r="789" spans="1:13" x14ac:dyDescent="0.15">
      <c r="A789" s="2">
        <v>45406</v>
      </c>
      <c r="B789" s="3">
        <f t="shared" si="38"/>
        <v>2024</v>
      </c>
      <c r="C789" t="str">
        <f t="shared" si="36"/>
        <v>2023-2024</v>
      </c>
      <c r="D789" t="s">
        <v>147</v>
      </c>
      <c r="E789" t="s">
        <v>9</v>
      </c>
      <c r="F789" t="str">
        <f t="shared" si="37"/>
        <v>New South Wales</v>
      </c>
      <c r="G789" t="s">
        <v>10</v>
      </c>
      <c r="H789">
        <v>2067</v>
      </c>
      <c r="I789" t="s">
        <v>11</v>
      </c>
      <c r="J789" t="s">
        <v>12</v>
      </c>
      <c r="K789" t="s">
        <v>154</v>
      </c>
      <c r="L789" t="s">
        <v>14</v>
      </c>
      <c r="M789" s="5">
        <v>23.96</v>
      </c>
    </row>
    <row r="790" spans="1:13" x14ac:dyDescent="0.15">
      <c r="A790" s="2">
        <v>45060</v>
      </c>
      <c r="B790" s="3">
        <f t="shared" si="38"/>
        <v>2023</v>
      </c>
      <c r="C790" t="str">
        <f t="shared" si="36"/>
        <v>2022-2023</v>
      </c>
      <c r="D790" t="s">
        <v>147</v>
      </c>
      <c r="E790" t="s">
        <v>28</v>
      </c>
      <c r="F790" t="str">
        <f t="shared" si="37"/>
        <v>Northern Territory</v>
      </c>
      <c r="G790" t="s">
        <v>29</v>
      </c>
      <c r="H790">
        <v>800</v>
      </c>
      <c r="I790" t="s">
        <v>11</v>
      </c>
      <c r="J790" t="s">
        <v>30</v>
      </c>
      <c r="K790" t="s">
        <v>19</v>
      </c>
      <c r="L790" t="s">
        <v>23</v>
      </c>
      <c r="M790" s="5">
        <v>23.96</v>
      </c>
    </row>
    <row r="791" spans="1:13" x14ac:dyDescent="0.15">
      <c r="A791" s="2">
        <v>45148</v>
      </c>
      <c r="B791" s="3">
        <f t="shared" si="38"/>
        <v>2024</v>
      </c>
      <c r="C791" t="str">
        <f t="shared" si="36"/>
        <v>2023-2024</v>
      </c>
      <c r="D791" t="s">
        <v>148</v>
      </c>
      <c r="E791" t="s">
        <v>114</v>
      </c>
      <c r="F791" t="str">
        <f t="shared" si="37"/>
        <v>Victoria</v>
      </c>
      <c r="G791" t="s">
        <v>45</v>
      </c>
      <c r="H791">
        <v>3551</v>
      </c>
      <c r="I791" t="s">
        <v>11</v>
      </c>
      <c r="J791" t="s">
        <v>60</v>
      </c>
      <c r="K791" t="s">
        <v>155</v>
      </c>
      <c r="L791" t="s">
        <v>20</v>
      </c>
      <c r="M791" s="5">
        <v>23.96</v>
      </c>
    </row>
    <row r="792" spans="1:13" x14ac:dyDescent="0.15">
      <c r="A792" s="2">
        <v>45612</v>
      </c>
      <c r="B792" s="3">
        <f t="shared" si="38"/>
        <v>2025</v>
      </c>
      <c r="C792" t="str">
        <f t="shared" si="36"/>
        <v>2024-2025</v>
      </c>
      <c r="D792" t="s">
        <v>147</v>
      </c>
      <c r="E792" t="s">
        <v>89</v>
      </c>
      <c r="F792" t="str">
        <f t="shared" si="37"/>
        <v>Queensland</v>
      </c>
      <c r="G792" t="s">
        <v>35</v>
      </c>
      <c r="H792">
        <v>4655</v>
      </c>
      <c r="I792" t="s">
        <v>11</v>
      </c>
      <c r="J792" t="s">
        <v>51</v>
      </c>
      <c r="K792" t="s">
        <v>150</v>
      </c>
      <c r="L792" t="s">
        <v>18</v>
      </c>
      <c r="M792" s="5">
        <v>23.96</v>
      </c>
    </row>
    <row r="793" spans="1:13" x14ac:dyDescent="0.15">
      <c r="A793" s="2">
        <v>45553</v>
      </c>
      <c r="B793" s="3">
        <f t="shared" si="38"/>
        <v>2025</v>
      </c>
      <c r="C793" t="str">
        <f t="shared" si="36"/>
        <v>2024-2025</v>
      </c>
      <c r="D793" t="s">
        <v>147</v>
      </c>
      <c r="E793" t="s">
        <v>134</v>
      </c>
      <c r="F793" t="str">
        <f t="shared" si="37"/>
        <v>Queensland</v>
      </c>
      <c r="G793" t="s">
        <v>35</v>
      </c>
      <c r="H793">
        <v>4825</v>
      </c>
      <c r="I793" t="s">
        <v>11</v>
      </c>
      <c r="J793" t="s">
        <v>36</v>
      </c>
      <c r="K793" t="s">
        <v>149</v>
      </c>
      <c r="L793" t="s">
        <v>15</v>
      </c>
      <c r="M793" s="5">
        <v>23.96</v>
      </c>
    </row>
    <row r="794" spans="1:13" x14ac:dyDescent="0.15">
      <c r="A794" s="2">
        <v>45239</v>
      </c>
      <c r="B794" s="3">
        <f t="shared" si="38"/>
        <v>2024</v>
      </c>
      <c r="C794" t="str">
        <f t="shared" si="36"/>
        <v>2023-2024</v>
      </c>
      <c r="D794" t="s">
        <v>147</v>
      </c>
      <c r="E794" t="s">
        <v>31</v>
      </c>
      <c r="F794" t="str">
        <f t="shared" si="37"/>
        <v>South Australia</v>
      </c>
      <c r="G794" t="s">
        <v>32</v>
      </c>
      <c r="H794">
        <v>5168</v>
      </c>
      <c r="I794" t="s">
        <v>11</v>
      </c>
      <c r="J794" t="s">
        <v>33</v>
      </c>
      <c r="K794" t="s">
        <v>156</v>
      </c>
      <c r="L794" t="s">
        <v>17</v>
      </c>
      <c r="M794" s="5">
        <v>23.96</v>
      </c>
    </row>
    <row r="795" spans="1:13" x14ac:dyDescent="0.15">
      <c r="A795" s="2">
        <v>45217</v>
      </c>
      <c r="B795" s="3">
        <f t="shared" si="38"/>
        <v>2024</v>
      </c>
      <c r="C795" t="str">
        <f t="shared" si="36"/>
        <v>2023-2024</v>
      </c>
      <c r="D795" t="s">
        <v>148</v>
      </c>
      <c r="E795" t="s">
        <v>90</v>
      </c>
      <c r="F795" t="str">
        <f t="shared" si="37"/>
        <v>Victoria</v>
      </c>
      <c r="G795" t="s">
        <v>45</v>
      </c>
      <c r="H795">
        <v>3179</v>
      </c>
      <c r="I795" t="s">
        <v>11</v>
      </c>
      <c r="J795" t="s">
        <v>63</v>
      </c>
      <c r="K795" t="s">
        <v>153</v>
      </c>
      <c r="L795" t="s">
        <v>16</v>
      </c>
      <c r="M795" s="5">
        <v>23.96</v>
      </c>
    </row>
    <row r="796" spans="1:13" x14ac:dyDescent="0.15">
      <c r="A796" s="2">
        <v>45092</v>
      </c>
      <c r="B796" s="3">
        <f t="shared" si="38"/>
        <v>2023</v>
      </c>
      <c r="C796" t="str">
        <f t="shared" si="36"/>
        <v>2022-2023</v>
      </c>
      <c r="D796" t="s">
        <v>147</v>
      </c>
      <c r="E796" t="s">
        <v>98</v>
      </c>
      <c r="F796" t="str">
        <f t="shared" si="37"/>
        <v>Victoria</v>
      </c>
      <c r="G796" t="s">
        <v>45</v>
      </c>
      <c r="H796">
        <v>3429</v>
      </c>
      <c r="I796" t="s">
        <v>11</v>
      </c>
      <c r="J796" t="s">
        <v>60</v>
      </c>
      <c r="K796" t="s">
        <v>153</v>
      </c>
      <c r="L796" t="s">
        <v>16</v>
      </c>
      <c r="M796" s="5">
        <v>23.96</v>
      </c>
    </row>
    <row r="797" spans="1:13" x14ac:dyDescent="0.15">
      <c r="A797" s="2">
        <v>45213</v>
      </c>
      <c r="B797" s="3">
        <f t="shared" si="38"/>
        <v>2024</v>
      </c>
      <c r="C797" t="str">
        <f t="shared" si="36"/>
        <v>2023-2024</v>
      </c>
      <c r="D797" t="s">
        <v>147</v>
      </c>
      <c r="E797" t="s">
        <v>82</v>
      </c>
      <c r="F797" t="str">
        <f t="shared" si="37"/>
        <v>Queensland</v>
      </c>
      <c r="G797" t="s">
        <v>35</v>
      </c>
      <c r="H797">
        <v>4012</v>
      </c>
      <c r="I797" t="s">
        <v>11</v>
      </c>
      <c r="J797" t="s">
        <v>43</v>
      </c>
      <c r="K797" t="s">
        <v>19</v>
      </c>
      <c r="L797" t="s">
        <v>23</v>
      </c>
      <c r="M797" s="5">
        <v>23.96</v>
      </c>
    </row>
    <row r="798" spans="1:13" x14ac:dyDescent="0.15">
      <c r="A798" s="2">
        <v>45606</v>
      </c>
      <c r="B798" s="3">
        <f t="shared" si="38"/>
        <v>2025</v>
      </c>
      <c r="C798" t="str">
        <f t="shared" si="36"/>
        <v>2024-2025</v>
      </c>
      <c r="D798" t="s">
        <v>147</v>
      </c>
      <c r="E798" t="s">
        <v>88</v>
      </c>
      <c r="F798" t="str">
        <f t="shared" si="37"/>
        <v>South Australia</v>
      </c>
      <c r="G798" t="s">
        <v>32</v>
      </c>
      <c r="H798">
        <v>5011</v>
      </c>
      <c r="I798" t="s">
        <v>11</v>
      </c>
      <c r="J798" t="s">
        <v>33</v>
      </c>
      <c r="K798" t="s">
        <v>19</v>
      </c>
      <c r="L798" t="s">
        <v>23</v>
      </c>
      <c r="M798" s="5">
        <v>23.96</v>
      </c>
    </row>
    <row r="799" spans="1:13" x14ac:dyDescent="0.15">
      <c r="A799" s="2">
        <v>45428</v>
      </c>
      <c r="B799" s="3">
        <f t="shared" si="38"/>
        <v>2024</v>
      </c>
      <c r="C799" t="str">
        <f t="shared" si="36"/>
        <v>2023-2024</v>
      </c>
      <c r="D799" t="s">
        <v>147</v>
      </c>
      <c r="E799" t="s">
        <v>146</v>
      </c>
      <c r="F799" t="str">
        <f t="shared" si="37"/>
        <v>Victoria</v>
      </c>
      <c r="G799" t="s">
        <v>45</v>
      </c>
      <c r="H799">
        <v>3353</v>
      </c>
      <c r="I799" t="s">
        <v>11</v>
      </c>
      <c r="J799" t="s">
        <v>60</v>
      </c>
      <c r="K799" t="s">
        <v>151</v>
      </c>
      <c r="L799" t="s">
        <v>21</v>
      </c>
      <c r="M799" s="5">
        <v>23.97</v>
      </c>
    </row>
    <row r="800" spans="1:13" x14ac:dyDescent="0.15">
      <c r="A800" s="2">
        <v>45320</v>
      </c>
      <c r="B800" s="3">
        <f t="shared" si="38"/>
        <v>2024</v>
      </c>
      <c r="C800" t="str">
        <f t="shared" si="36"/>
        <v>2023-2024</v>
      </c>
      <c r="D800" t="s">
        <v>148</v>
      </c>
      <c r="E800" t="s">
        <v>101</v>
      </c>
      <c r="F800" t="str">
        <f t="shared" si="37"/>
        <v>Victoria</v>
      </c>
      <c r="G800" t="s">
        <v>45</v>
      </c>
      <c r="H800">
        <v>3131</v>
      </c>
      <c r="I800" t="s">
        <v>11</v>
      </c>
      <c r="J800" t="s">
        <v>63</v>
      </c>
      <c r="K800" t="s">
        <v>153</v>
      </c>
      <c r="L800" t="s">
        <v>16</v>
      </c>
      <c r="M800" s="5">
        <v>23.97</v>
      </c>
    </row>
    <row r="801" spans="1:13" x14ac:dyDescent="0.15">
      <c r="A801" s="2">
        <v>45429</v>
      </c>
      <c r="B801" s="3">
        <f t="shared" si="38"/>
        <v>2024</v>
      </c>
      <c r="C801" t="str">
        <f t="shared" si="36"/>
        <v>2023-2024</v>
      </c>
      <c r="D801" t="s">
        <v>147</v>
      </c>
      <c r="E801" t="s">
        <v>56</v>
      </c>
      <c r="F801" t="str">
        <f t="shared" si="37"/>
        <v>Northern Territory</v>
      </c>
      <c r="G801" t="s">
        <v>29</v>
      </c>
      <c r="H801">
        <v>870</v>
      </c>
      <c r="I801" t="s">
        <v>11</v>
      </c>
      <c r="J801" t="s">
        <v>30</v>
      </c>
      <c r="K801" t="s">
        <v>154</v>
      </c>
      <c r="L801" t="s">
        <v>14</v>
      </c>
      <c r="M801" s="5">
        <v>23.98</v>
      </c>
    </row>
    <row r="802" spans="1:13" x14ac:dyDescent="0.15">
      <c r="A802" s="2">
        <v>45629</v>
      </c>
      <c r="B802" s="3">
        <f t="shared" si="38"/>
        <v>2025</v>
      </c>
      <c r="C802" t="str">
        <f t="shared" si="36"/>
        <v>2024-2025</v>
      </c>
      <c r="D802" t="s">
        <v>147</v>
      </c>
      <c r="E802" t="s">
        <v>144</v>
      </c>
      <c r="F802" t="str">
        <f t="shared" si="37"/>
        <v>Queensland</v>
      </c>
      <c r="G802" t="s">
        <v>35</v>
      </c>
      <c r="H802">
        <v>4566</v>
      </c>
      <c r="I802" t="s">
        <v>11</v>
      </c>
      <c r="J802" t="s">
        <v>120</v>
      </c>
      <c r="K802" t="s">
        <v>152</v>
      </c>
      <c r="L802" t="s">
        <v>13</v>
      </c>
      <c r="M802" s="5">
        <v>23.990000000000002</v>
      </c>
    </row>
    <row r="803" spans="1:13" x14ac:dyDescent="0.15">
      <c r="A803" s="2">
        <v>44971</v>
      </c>
      <c r="B803" s="3">
        <f t="shared" si="38"/>
        <v>2023</v>
      </c>
      <c r="C803" t="str">
        <f t="shared" si="36"/>
        <v>2022-2023</v>
      </c>
      <c r="D803" t="s">
        <v>147</v>
      </c>
      <c r="E803" t="s">
        <v>121</v>
      </c>
      <c r="F803" t="str">
        <f t="shared" si="37"/>
        <v>Queensland</v>
      </c>
      <c r="G803" t="s">
        <v>35</v>
      </c>
      <c r="H803">
        <v>4700</v>
      </c>
      <c r="I803" t="s">
        <v>11</v>
      </c>
      <c r="J803" t="s">
        <v>51</v>
      </c>
      <c r="K803" t="s">
        <v>154</v>
      </c>
      <c r="L803" t="s">
        <v>14</v>
      </c>
      <c r="M803" s="5">
        <v>23.990000000000002</v>
      </c>
    </row>
    <row r="804" spans="1:13" x14ac:dyDescent="0.15">
      <c r="A804" s="2">
        <v>45090</v>
      </c>
      <c r="B804" s="3">
        <f t="shared" si="38"/>
        <v>2023</v>
      </c>
      <c r="C804" t="str">
        <f t="shared" si="36"/>
        <v>2022-2023</v>
      </c>
      <c r="D804" t="s">
        <v>148</v>
      </c>
      <c r="E804" t="s">
        <v>114</v>
      </c>
      <c r="F804" t="str">
        <f t="shared" si="37"/>
        <v>Victoria</v>
      </c>
      <c r="G804" t="s">
        <v>45</v>
      </c>
      <c r="H804">
        <v>3551</v>
      </c>
      <c r="I804" t="s">
        <v>11</v>
      </c>
      <c r="J804" t="s">
        <v>60</v>
      </c>
      <c r="K804" t="s">
        <v>151</v>
      </c>
      <c r="L804" t="s">
        <v>21</v>
      </c>
      <c r="M804" s="5">
        <v>24.04</v>
      </c>
    </row>
    <row r="805" spans="1:13" x14ac:dyDescent="0.15">
      <c r="A805" s="2">
        <v>45159</v>
      </c>
      <c r="B805" s="3">
        <f t="shared" si="38"/>
        <v>2024</v>
      </c>
      <c r="C805" t="str">
        <f t="shared" si="36"/>
        <v>2023-2024</v>
      </c>
      <c r="D805" t="s">
        <v>148</v>
      </c>
      <c r="E805" t="s">
        <v>141</v>
      </c>
      <c r="F805" t="str">
        <f t="shared" si="37"/>
        <v>Western Australia</v>
      </c>
      <c r="G805" t="s">
        <v>48</v>
      </c>
      <c r="H805">
        <v>6052</v>
      </c>
      <c r="I805" t="s">
        <v>11</v>
      </c>
      <c r="J805" t="s">
        <v>49</v>
      </c>
      <c r="K805" t="s">
        <v>155</v>
      </c>
      <c r="L805" t="s">
        <v>20</v>
      </c>
      <c r="M805" s="5">
        <v>24.08</v>
      </c>
    </row>
    <row r="806" spans="1:13" x14ac:dyDescent="0.15">
      <c r="A806" s="2">
        <v>45145</v>
      </c>
      <c r="B806" s="3">
        <f t="shared" si="38"/>
        <v>2024</v>
      </c>
      <c r="C806" t="str">
        <f t="shared" si="36"/>
        <v>2023-2024</v>
      </c>
      <c r="D806" t="s">
        <v>148</v>
      </c>
      <c r="E806" t="s">
        <v>93</v>
      </c>
      <c r="F806" t="str">
        <f t="shared" si="37"/>
        <v>Western Australia</v>
      </c>
      <c r="G806" t="s">
        <v>48</v>
      </c>
      <c r="H806">
        <v>6112</v>
      </c>
      <c r="I806" t="s">
        <v>11</v>
      </c>
      <c r="J806" t="s">
        <v>94</v>
      </c>
      <c r="K806" t="s">
        <v>154</v>
      </c>
      <c r="L806" t="s">
        <v>14</v>
      </c>
      <c r="M806" s="5">
        <v>24.42</v>
      </c>
    </row>
    <row r="807" spans="1:13" x14ac:dyDescent="0.15">
      <c r="A807" s="2">
        <v>45656</v>
      </c>
      <c r="B807" s="3">
        <f t="shared" si="38"/>
        <v>2025</v>
      </c>
      <c r="C807" t="str">
        <f t="shared" si="36"/>
        <v>2024-2025</v>
      </c>
      <c r="D807" t="s">
        <v>147</v>
      </c>
      <c r="E807" t="s">
        <v>128</v>
      </c>
      <c r="F807" t="str">
        <f t="shared" si="37"/>
        <v>Western Australia</v>
      </c>
      <c r="G807" t="s">
        <v>48</v>
      </c>
      <c r="H807">
        <v>6027</v>
      </c>
      <c r="I807" t="s">
        <v>11</v>
      </c>
      <c r="J807" t="s">
        <v>49</v>
      </c>
      <c r="K807" t="s">
        <v>152</v>
      </c>
      <c r="L807" t="s">
        <v>13</v>
      </c>
      <c r="M807" s="5">
        <v>24.439999999999998</v>
      </c>
    </row>
    <row r="808" spans="1:13" x14ac:dyDescent="0.15">
      <c r="A808" s="2">
        <v>44971</v>
      </c>
      <c r="B808" s="3">
        <f t="shared" si="38"/>
        <v>2023</v>
      </c>
      <c r="C808" t="str">
        <f t="shared" si="36"/>
        <v>2022-2023</v>
      </c>
      <c r="D808" t="s">
        <v>147</v>
      </c>
      <c r="E808" t="s">
        <v>52</v>
      </c>
      <c r="F808" t="str">
        <f t="shared" si="37"/>
        <v>Victoria</v>
      </c>
      <c r="G808" t="s">
        <v>45</v>
      </c>
      <c r="H808">
        <v>3030</v>
      </c>
      <c r="I808" t="s">
        <v>11</v>
      </c>
      <c r="J808" t="s">
        <v>46</v>
      </c>
      <c r="K808" t="s">
        <v>150</v>
      </c>
      <c r="L808" t="s">
        <v>18</v>
      </c>
      <c r="M808" s="5">
        <v>24.45</v>
      </c>
    </row>
    <row r="809" spans="1:13" x14ac:dyDescent="0.15">
      <c r="A809" s="2">
        <v>45321</v>
      </c>
      <c r="B809" s="3">
        <f t="shared" si="38"/>
        <v>2024</v>
      </c>
      <c r="C809" t="str">
        <f t="shared" si="36"/>
        <v>2023-2024</v>
      </c>
      <c r="D809" t="s">
        <v>147</v>
      </c>
      <c r="E809" t="s">
        <v>37</v>
      </c>
      <c r="F809" t="str">
        <f t="shared" si="37"/>
        <v>South Australia</v>
      </c>
      <c r="G809" t="s">
        <v>32</v>
      </c>
      <c r="H809">
        <v>5607</v>
      </c>
      <c r="I809" t="s">
        <v>11</v>
      </c>
      <c r="J809" t="s">
        <v>38</v>
      </c>
      <c r="K809" t="s">
        <v>154</v>
      </c>
      <c r="L809" t="s">
        <v>14</v>
      </c>
      <c r="M809" s="5">
        <v>24.46</v>
      </c>
    </row>
    <row r="810" spans="1:13" x14ac:dyDescent="0.15">
      <c r="A810" s="2">
        <v>44957</v>
      </c>
      <c r="B810" s="3">
        <f t="shared" si="38"/>
        <v>2023</v>
      </c>
      <c r="C810" t="str">
        <f t="shared" si="36"/>
        <v>2022-2023</v>
      </c>
      <c r="D810" t="s">
        <v>147</v>
      </c>
      <c r="E810" t="s">
        <v>121</v>
      </c>
      <c r="F810" t="str">
        <f t="shared" si="37"/>
        <v>Queensland</v>
      </c>
      <c r="G810" t="s">
        <v>35</v>
      </c>
      <c r="H810">
        <v>4700</v>
      </c>
      <c r="I810" t="s">
        <v>11</v>
      </c>
      <c r="J810" t="s">
        <v>51</v>
      </c>
      <c r="K810" t="s">
        <v>152</v>
      </c>
      <c r="L810" t="s">
        <v>13</v>
      </c>
      <c r="M810" s="5">
        <v>24.490000000000002</v>
      </c>
    </row>
    <row r="811" spans="1:13" x14ac:dyDescent="0.15">
      <c r="A811" s="2">
        <v>45613</v>
      </c>
      <c r="B811" s="3">
        <f t="shared" si="38"/>
        <v>2025</v>
      </c>
      <c r="C811" t="str">
        <f t="shared" si="36"/>
        <v>2024-2025</v>
      </c>
      <c r="D811" t="s">
        <v>148</v>
      </c>
      <c r="E811" t="s">
        <v>24</v>
      </c>
      <c r="F811" t="str">
        <f t="shared" si="37"/>
        <v>New South Wales</v>
      </c>
      <c r="G811" t="s">
        <v>10</v>
      </c>
      <c r="H811">
        <v>2795</v>
      </c>
      <c r="I811" t="s">
        <v>11</v>
      </c>
      <c r="J811" t="s">
        <v>25</v>
      </c>
      <c r="K811" t="s">
        <v>153</v>
      </c>
      <c r="L811" t="s">
        <v>16</v>
      </c>
      <c r="M811" s="5">
        <v>24.58</v>
      </c>
    </row>
    <row r="812" spans="1:13" x14ac:dyDescent="0.15">
      <c r="A812" s="2">
        <v>45033</v>
      </c>
      <c r="B812" s="3">
        <f t="shared" si="38"/>
        <v>2023</v>
      </c>
      <c r="C812" t="str">
        <f t="shared" si="36"/>
        <v>2022-2023</v>
      </c>
      <c r="D812" t="s">
        <v>148</v>
      </c>
      <c r="E812" t="s">
        <v>24</v>
      </c>
      <c r="F812" t="str">
        <f t="shared" si="37"/>
        <v>New South Wales</v>
      </c>
      <c r="G812" t="s">
        <v>10</v>
      </c>
      <c r="H812">
        <v>2795</v>
      </c>
      <c r="I812" t="s">
        <v>11</v>
      </c>
      <c r="J812" t="s">
        <v>25</v>
      </c>
      <c r="K812" t="s">
        <v>152</v>
      </c>
      <c r="L812" t="s">
        <v>13</v>
      </c>
      <c r="M812" s="5">
        <v>24.880000000000003</v>
      </c>
    </row>
    <row r="813" spans="1:13" x14ac:dyDescent="0.15">
      <c r="A813" s="2">
        <v>45570</v>
      </c>
      <c r="B813" s="3">
        <f t="shared" si="38"/>
        <v>2025</v>
      </c>
      <c r="C813" t="str">
        <f t="shared" si="36"/>
        <v>2024-2025</v>
      </c>
      <c r="D813" t="s">
        <v>148</v>
      </c>
      <c r="E813" t="s">
        <v>138</v>
      </c>
      <c r="F813" t="str">
        <f t="shared" si="37"/>
        <v>Queensland</v>
      </c>
      <c r="G813" t="s">
        <v>35</v>
      </c>
      <c r="H813">
        <v>4558</v>
      </c>
      <c r="I813" t="s">
        <v>11</v>
      </c>
      <c r="J813" t="s">
        <v>120</v>
      </c>
      <c r="K813" t="s">
        <v>19</v>
      </c>
      <c r="L813" t="s">
        <v>23</v>
      </c>
      <c r="M813" s="5">
        <v>24.93</v>
      </c>
    </row>
    <row r="814" spans="1:13" x14ac:dyDescent="0.15">
      <c r="A814" s="2">
        <v>45348</v>
      </c>
      <c r="B814" s="3">
        <f t="shared" si="38"/>
        <v>2024</v>
      </c>
      <c r="C814" t="str">
        <f t="shared" si="36"/>
        <v>2023-2024</v>
      </c>
      <c r="D814" t="s">
        <v>147</v>
      </c>
      <c r="E814" t="s">
        <v>73</v>
      </c>
      <c r="F814" t="str">
        <f t="shared" si="37"/>
        <v>Victoria</v>
      </c>
      <c r="G814" t="s">
        <v>45</v>
      </c>
      <c r="H814">
        <v>3136</v>
      </c>
      <c r="I814" t="s">
        <v>11</v>
      </c>
      <c r="J814" t="s">
        <v>63</v>
      </c>
      <c r="K814" t="s">
        <v>156</v>
      </c>
      <c r="L814" t="s">
        <v>17</v>
      </c>
      <c r="M814" s="5">
        <v>24.95</v>
      </c>
    </row>
    <row r="815" spans="1:13" x14ac:dyDescent="0.15">
      <c r="A815" s="2">
        <v>45530</v>
      </c>
      <c r="B815" s="3">
        <f t="shared" si="38"/>
        <v>2025</v>
      </c>
      <c r="C815" t="str">
        <f t="shared" si="36"/>
        <v>2024-2025</v>
      </c>
      <c r="D815" t="s">
        <v>148</v>
      </c>
      <c r="E815" t="s">
        <v>114</v>
      </c>
      <c r="F815" t="str">
        <f t="shared" si="37"/>
        <v>Victoria</v>
      </c>
      <c r="G815" t="s">
        <v>45</v>
      </c>
      <c r="H815">
        <v>3551</v>
      </c>
      <c r="I815" t="s">
        <v>11</v>
      </c>
      <c r="J815" t="s">
        <v>60</v>
      </c>
      <c r="K815" t="s">
        <v>156</v>
      </c>
      <c r="L815" t="s">
        <v>17</v>
      </c>
      <c r="M815" s="5">
        <v>24.95</v>
      </c>
    </row>
    <row r="816" spans="1:13" x14ac:dyDescent="0.15">
      <c r="A816" s="2">
        <v>45151</v>
      </c>
      <c r="B816" s="3">
        <f t="shared" si="38"/>
        <v>2024</v>
      </c>
      <c r="C816" t="str">
        <f t="shared" si="36"/>
        <v>2023-2024</v>
      </c>
      <c r="D816" t="s">
        <v>147</v>
      </c>
      <c r="E816" t="s">
        <v>138</v>
      </c>
      <c r="F816" t="str">
        <f t="shared" si="37"/>
        <v>Queensland</v>
      </c>
      <c r="G816" t="s">
        <v>35</v>
      </c>
      <c r="H816">
        <v>4558</v>
      </c>
      <c r="I816" t="s">
        <v>11</v>
      </c>
      <c r="J816" t="s">
        <v>120</v>
      </c>
      <c r="K816" t="s">
        <v>150</v>
      </c>
      <c r="L816" t="s">
        <v>18</v>
      </c>
      <c r="M816" s="5">
        <v>24.95</v>
      </c>
    </row>
    <row r="817" spans="1:13" x14ac:dyDescent="0.15">
      <c r="A817" s="2">
        <v>45599</v>
      </c>
      <c r="B817" s="3">
        <f t="shared" si="38"/>
        <v>2025</v>
      </c>
      <c r="C817" t="str">
        <f t="shared" si="36"/>
        <v>2024-2025</v>
      </c>
      <c r="D817" t="s">
        <v>148</v>
      </c>
      <c r="E817" t="s">
        <v>65</v>
      </c>
      <c r="F817" t="str">
        <f t="shared" si="37"/>
        <v>New South Wales</v>
      </c>
      <c r="G817" t="s">
        <v>10</v>
      </c>
      <c r="H817">
        <v>2541</v>
      </c>
      <c r="I817" t="s">
        <v>11</v>
      </c>
      <c r="J817" t="s">
        <v>58</v>
      </c>
      <c r="K817" t="s">
        <v>155</v>
      </c>
      <c r="L817" t="s">
        <v>20</v>
      </c>
      <c r="M817" s="5">
        <v>24.97</v>
      </c>
    </row>
    <row r="818" spans="1:13" x14ac:dyDescent="0.15">
      <c r="A818" s="2">
        <v>45496</v>
      </c>
      <c r="B818" s="3">
        <f t="shared" si="38"/>
        <v>2025</v>
      </c>
      <c r="C818" t="str">
        <f t="shared" si="36"/>
        <v>2024-2025</v>
      </c>
      <c r="D818" t="s">
        <v>148</v>
      </c>
      <c r="E818" t="s">
        <v>24</v>
      </c>
      <c r="F818" t="str">
        <f t="shared" si="37"/>
        <v>New South Wales</v>
      </c>
      <c r="G818" t="s">
        <v>10</v>
      </c>
      <c r="H818">
        <v>2795</v>
      </c>
      <c r="I818" t="s">
        <v>11</v>
      </c>
      <c r="J818" t="s">
        <v>25</v>
      </c>
      <c r="K818" t="s">
        <v>151</v>
      </c>
      <c r="L818" t="s">
        <v>21</v>
      </c>
      <c r="M818" s="5">
        <v>24.99</v>
      </c>
    </row>
    <row r="819" spans="1:13" x14ac:dyDescent="0.15">
      <c r="A819" s="2">
        <v>45438</v>
      </c>
      <c r="B819" s="3">
        <f t="shared" si="38"/>
        <v>2024</v>
      </c>
      <c r="C819" t="str">
        <f t="shared" si="36"/>
        <v>2023-2024</v>
      </c>
      <c r="D819" t="s">
        <v>147</v>
      </c>
      <c r="E819" t="s">
        <v>119</v>
      </c>
      <c r="F819" t="str">
        <f t="shared" si="37"/>
        <v>Queensland</v>
      </c>
      <c r="G819" t="s">
        <v>35</v>
      </c>
      <c r="H819">
        <v>4570</v>
      </c>
      <c r="I819" t="s">
        <v>11</v>
      </c>
      <c r="J819" t="s">
        <v>120</v>
      </c>
      <c r="K819" t="s">
        <v>152</v>
      </c>
      <c r="L819" t="s">
        <v>13</v>
      </c>
      <c r="M819" s="5">
        <v>24.99</v>
      </c>
    </row>
    <row r="820" spans="1:13" x14ac:dyDescent="0.15">
      <c r="A820" s="2">
        <v>45502</v>
      </c>
      <c r="B820" s="3">
        <f t="shared" si="38"/>
        <v>2025</v>
      </c>
      <c r="C820" t="str">
        <f t="shared" si="36"/>
        <v>2024-2025</v>
      </c>
      <c r="D820" t="s">
        <v>147</v>
      </c>
      <c r="E820" t="s">
        <v>87</v>
      </c>
      <c r="F820" t="str">
        <f t="shared" si="37"/>
        <v>New South Wales</v>
      </c>
      <c r="G820" t="s">
        <v>10</v>
      </c>
      <c r="H820">
        <v>2790</v>
      </c>
      <c r="I820" t="s">
        <v>11</v>
      </c>
      <c r="J820" t="s">
        <v>25</v>
      </c>
      <c r="K820" t="s">
        <v>152</v>
      </c>
      <c r="L820" t="s">
        <v>13</v>
      </c>
      <c r="M820" s="5">
        <v>24.99</v>
      </c>
    </row>
    <row r="821" spans="1:13" x14ac:dyDescent="0.15">
      <c r="A821" s="2">
        <v>45461</v>
      </c>
      <c r="B821" s="3">
        <f t="shared" si="38"/>
        <v>2024</v>
      </c>
      <c r="C821" t="str">
        <f t="shared" si="36"/>
        <v>2023-2024</v>
      </c>
      <c r="D821" t="s">
        <v>147</v>
      </c>
      <c r="E821" t="s">
        <v>87</v>
      </c>
      <c r="F821" t="str">
        <f t="shared" si="37"/>
        <v>New South Wales</v>
      </c>
      <c r="G821" t="s">
        <v>10</v>
      </c>
      <c r="H821">
        <v>2790</v>
      </c>
      <c r="I821" t="s">
        <v>11</v>
      </c>
      <c r="J821" t="s">
        <v>25</v>
      </c>
      <c r="K821" t="s">
        <v>154</v>
      </c>
      <c r="L821" t="s">
        <v>14</v>
      </c>
      <c r="M821" s="5">
        <v>24.99</v>
      </c>
    </row>
    <row r="822" spans="1:13" x14ac:dyDescent="0.15">
      <c r="A822" s="2">
        <v>45148</v>
      </c>
      <c r="B822" s="3">
        <f t="shared" si="38"/>
        <v>2024</v>
      </c>
      <c r="C822" t="str">
        <f t="shared" si="36"/>
        <v>2023-2024</v>
      </c>
      <c r="D822" t="s">
        <v>147</v>
      </c>
      <c r="E822" t="s">
        <v>125</v>
      </c>
      <c r="F822" t="str">
        <f t="shared" si="37"/>
        <v>Victoria</v>
      </c>
      <c r="G822" t="s">
        <v>45</v>
      </c>
      <c r="H822">
        <v>3400</v>
      </c>
      <c r="I822" t="s">
        <v>11</v>
      </c>
      <c r="J822" t="s">
        <v>60</v>
      </c>
      <c r="K822" t="s">
        <v>153</v>
      </c>
      <c r="L822" t="s">
        <v>16</v>
      </c>
      <c r="M822" s="5">
        <v>24.990000000000002</v>
      </c>
    </row>
    <row r="823" spans="1:13" x14ac:dyDescent="0.15">
      <c r="A823" s="2">
        <v>45631</v>
      </c>
      <c r="B823" s="3">
        <f t="shared" si="38"/>
        <v>2025</v>
      </c>
      <c r="C823" t="str">
        <f t="shared" si="36"/>
        <v>2024-2025</v>
      </c>
      <c r="D823" t="s">
        <v>147</v>
      </c>
      <c r="E823" t="s">
        <v>59</v>
      </c>
      <c r="F823" t="str">
        <f t="shared" si="37"/>
        <v>Victoria</v>
      </c>
      <c r="G823" t="s">
        <v>45</v>
      </c>
      <c r="H823">
        <v>3280</v>
      </c>
      <c r="I823" t="s">
        <v>11</v>
      </c>
      <c r="J823" t="s">
        <v>60</v>
      </c>
      <c r="K823" t="s">
        <v>150</v>
      </c>
      <c r="L823" t="s">
        <v>18</v>
      </c>
      <c r="M823" s="5">
        <v>25</v>
      </c>
    </row>
    <row r="824" spans="1:13" x14ac:dyDescent="0.15">
      <c r="A824" s="2">
        <v>45639</v>
      </c>
      <c r="B824" s="3">
        <f t="shared" si="38"/>
        <v>2025</v>
      </c>
      <c r="C824" t="str">
        <f t="shared" si="36"/>
        <v>2024-2025</v>
      </c>
      <c r="D824" t="s">
        <v>147</v>
      </c>
      <c r="E824" t="s">
        <v>109</v>
      </c>
      <c r="F824" t="str">
        <f t="shared" si="37"/>
        <v>New South Wales</v>
      </c>
      <c r="G824" t="s">
        <v>10</v>
      </c>
      <c r="H824">
        <v>2480</v>
      </c>
      <c r="I824" t="s">
        <v>11</v>
      </c>
      <c r="J824" t="s">
        <v>68</v>
      </c>
      <c r="K824" t="s">
        <v>155</v>
      </c>
      <c r="L824" t="s">
        <v>20</v>
      </c>
      <c r="M824" s="5">
        <v>25</v>
      </c>
    </row>
    <row r="825" spans="1:13" x14ac:dyDescent="0.15">
      <c r="A825" s="2">
        <v>45523</v>
      </c>
      <c r="B825" s="3">
        <f t="shared" si="38"/>
        <v>2025</v>
      </c>
      <c r="C825" t="str">
        <f t="shared" si="36"/>
        <v>2024-2025</v>
      </c>
      <c r="D825" t="s">
        <v>147</v>
      </c>
      <c r="E825" t="s">
        <v>53</v>
      </c>
      <c r="F825" t="str">
        <f t="shared" si="37"/>
        <v>South Australia</v>
      </c>
      <c r="G825" t="s">
        <v>32</v>
      </c>
      <c r="H825">
        <v>5082</v>
      </c>
      <c r="I825" t="s">
        <v>11</v>
      </c>
      <c r="J825" t="s">
        <v>33</v>
      </c>
      <c r="K825" t="s">
        <v>154</v>
      </c>
      <c r="L825" t="s">
        <v>14</v>
      </c>
      <c r="M825" s="5">
        <v>25</v>
      </c>
    </row>
    <row r="826" spans="1:13" x14ac:dyDescent="0.15">
      <c r="A826" s="2">
        <v>45261</v>
      </c>
      <c r="B826" s="3">
        <f t="shared" si="38"/>
        <v>2024</v>
      </c>
      <c r="C826" t="str">
        <f t="shared" si="36"/>
        <v>2023-2024</v>
      </c>
      <c r="D826" t="s">
        <v>147</v>
      </c>
      <c r="E826" t="s">
        <v>59</v>
      </c>
      <c r="F826" t="str">
        <f t="shared" si="37"/>
        <v>Victoria</v>
      </c>
      <c r="G826" t="s">
        <v>45</v>
      </c>
      <c r="H826">
        <v>3280</v>
      </c>
      <c r="I826" t="s">
        <v>11</v>
      </c>
      <c r="J826" t="s">
        <v>60</v>
      </c>
      <c r="K826" t="s">
        <v>149</v>
      </c>
      <c r="L826" t="s">
        <v>15</v>
      </c>
      <c r="M826" s="5">
        <v>25</v>
      </c>
    </row>
    <row r="827" spans="1:13" x14ac:dyDescent="0.15">
      <c r="A827" s="2">
        <v>45276</v>
      </c>
      <c r="B827" s="3">
        <f t="shared" si="38"/>
        <v>2024</v>
      </c>
      <c r="C827" t="str">
        <f t="shared" si="36"/>
        <v>2023-2024</v>
      </c>
      <c r="D827" t="s">
        <v>147</v>
      </c>
      <c r="E827" t="s">
        <v>138</v>
      </c>
      <c r="F827" t="str">
        <f t="shared" si="37"/>
        <v>Queensland</v>
      </c>
      <c r="G827" t="s">
        <v>35</v>
      </c>
      <c r="H827">
        <v>4558</v>
      </c>
      <c r="I827" t="s">
        <v>11</v>
      </c>
      <c r="J827" t="s">
        <v>120</v>
      </c>
      <c r="K827" t="s">
        <v>154</v>
      </c>
      <c r="L827" t="s">
        <v>14</v>
      </c>
      <c r="M827" s="5">
        <v>25.19</v>
      </c>
    </row>
    <row r="828" spans="1:13" x14ac:dyDescent="0.15">
      <c r="A828" s="2">
        <v>45440</v>
      </c>
      <c r="B828" s="3">
        <f t="shared" si="38"/>
        <v>2024</v>
      </c>
      <c r="C828" t="str">
        <f t="shared" si="36"/>
        <v>2023-2024</v>
      </c>
      <c r="D828" t="s">
        <v>147</v>
      </c>
      <c r="E828" t="s">
        <v>41</v>
      </c>
      <c r="F828" t="str">
        <f t="shared" si="37"/>
        <v>New South Wales</v>
      </c>
      <c r="G828" t="s">
        <v>10</v>
      </c>
      <c r="H828">
        <v>2830</v>
      </c>
      <c r="I828" t="s">
        <v>11</v>
      </c>
      <c r="J828" t="s">
        <v>25</v>
      </c>
      <c r="K828" t="s">
        <v>149</v>
      </c>
      <c r="L828" t="s">
        <v>15</v>
      </c>
      <c r="M828" s="5">
        <v>25.2</v>
      </c>
    </row>
    <row r="829" spans="1:13" x14ac:dyDescent="0.15">
      <c r="A829" s="2">
        <v>45225</v>
      </c>
      <c r="B829" s="3">
        <f t="shared" si="38"/>
        <v>2024</v>
      </c>
      <c r="C829" t="str">
        <f t="shared" si="36"/>
        <v>2023-2024</v>
      </c>
      <c r="D829" t="s">
        <v>147</v>
      </c>
      <c r="E829" t="s">
        <v>143</v>
      </c>
      <c r="F829" t="str">
        <f t="shared" si="37"/>
        <v>New South Wales</v>
      </c>
      <c r="G829" t="s">
        <v>10</v>
      </c>
      <c r="H829">
        <v>2154</v>
      </c>
      <c r="I829" t="s">
        <v>11</v>
      </c>
      <c r="J829" t="s">
        <v>27</v>
      </c>
      <c r="K829" t="s">
        <v>153</v>
      </c>
      <c r="L829" t="s">
        <v>16</v>
      </c>
      <c r="M829" s="5">
        <v>25.5</v>
      </c>
    </row>
    <row r="830" spans="1:13" x14ac:dyDescent="0.15">
      <c r="A830" s="2">
        <v>45455</v>
      </c>
      <c r="B830" s="3">
        <f t="shared" si="38"/>
        <v>2024</v>
      </c>
      <c r="C830" t="str">
        <f t="shared" si="36"/>
        <v>2023-2024</v>
      </c>
      <c r="D830" t="s">
        <v>147</v>
      </c>
      <c r="E830" t="s">
        <v>64</v>
      </c>
      <c r="F830" t="str">
        <f t="shared" si="37"/>
        <v>Victoria</v>
      </c>
      <c r="G830" t="s">
        <v>45</v>
      </c>
      <c r="H830">
        <v>3199</v>
      </c>
      <c r="I830" t="s">
        <v>11</v>
      </c>
      <c r="J830" t="s">
        <v>63</v>
      </c>
      <c r="K830" t="s">
        <v>149</v>
      </c>
      <c r="L830" t="s">
        <v>15</v>
      </c>
      <c r="M830" s="5">
        <v>25.52</v>
      </c>
    </row>
    <row r="831" spans="1:13" x14ac:dyDescent="0.15">
      <c r="A831" s="2">
        <v>45502</v>
      </c>
      <c r="B831" s="3">
        <f t="shared" si="38"/>
        <v>2025</v>
      </c>
      <c r="C831" t="str">
        <f t="shared" si="36"/>
        <v>2024-2025</v>
      </c>
      <c r="D831" t="s">
        <v>147</v>
      </c>
      <c r="E831" t="s">
        <v>96</v>
      </c>
      <c r="F831" t="str">
        <f t="shared" si="37"/>
        <v>Western Australia</v>
      </c>
      <c r="G831" t="s">
        <v>48</v>
      </c>
      <c r="H831">
        <v>6330</v>
      </c>
      <c r="I831" t="s">
        <v>11</v>
      </c>
      <c r="J831" t="s">
        <v>94</v>
      </c>
      <c r="K831" t="s">
        <v>154</v>
      </c>
      <c r="L831" t="s">
        <v>14</v>
      </c>
      <c r="M831" s="5">
        <v>25.6</v>
      </c>
    </row>
    <row r="832" spans="1:13" x14ac:dyDescent="0.15">
      <c r="A832" s="2">
        <v>45644</v>
      </c>
      <c r="B832" s="3">
        <f t="shared" si="38"/>
        <v>2025</v>
      </c>
      <c r="C832" t="str">
        <f t="shared" si="36"/>
        <v>2024-2025</v>
      </c>
      <c r="D832" t="s">
        <v>147</v>
      </c>
      <c r="E832" t="s">
        <v>132</v>
      </c>
      <c r="F832" t="str">
        <f t="shared" si="37"/>
        <v>New South Wales</v>
      </c>
      <c r="G832" t="s">
        <v>10</v>
      </c>
      <c r="H832">
        <v>2800</v>
      </c>
      <c r="I832" t="s">
        <v>11</v>
      </c>
      <c r="J832" t="s">
        <v>25</v>
      </c>
      <c r="K832" t="s">
        <v>152</v>
      </c>
      <c r="L832" t="s">
        <v>13</v>
      </c>
      <c r="M832" s="5">
        <v>25.77</v>
      </c>
    </row>
    <row r="833" spans="1:13" x14ac:dyDescent="0.15">
      <c r="A833" s="2">
        <v>45330</v>
      </c>
      <c r="B833" s="3">
        <f t="shared" si="38"/>
        <v>2024</v>
      </c>
      <c r="C833" t="str">
        <f t="shared" si="36"/>
        <v>2023-2024</v>
      </c>
      <c r="D833" t="s">
        <v>147</v>
      </c>
      <c r="E833" t="s">
        <v>42</v>
      </c>
      <c r="F833" t="str">
        <f t="shared" si="37"/>
        <v>Queensland</v>
      </c>
      <c r="G833" t="s">
        <v>35</v>
      </c>
      <c r="H833">
        <v>4053</v>
      </c>
      <c r="I833" t="s">
        <v>11</v>
      </c>
      <c r="J833" t="s">
        <v>43</v>
      </c>
      <c r="K833" t="s">
        <v>157</v>
      </c>
      <c r="L833" t="s">
        <v>22</v>
      </c>
      <c r="M833" s="5">
        <v>25.79</v>
      </c>
    </row>
    <row r="834" spans="1:13" x14ac:dyDescent="0.15">
      <c r="A834" s="2">
        <v>45006</v>
      </c>
      <c r="B834" s="3">
        <f t="shared" si="38"/>
        <v>2023</v>
      </c>
      <c r="C834" t="str">
        <f t="shared" ref="C834:C897" si="39">IF(MONTH(A834) &gt;= 7, YEAR(A834) &amp; "-" &amp; YEAR(A834) + 1, YEAR(A834) - 1 &amp; "-" &amp; YEAR(A834))</f>
        <v>2022-2023</v>
      </c>
      <c r="D834" t="s">
        <v>147</v>
      </c>
      <c r="E834" t="s">
        <v>106</v>
      </c>
      <c r="F834" t="str">
        <f t="shared" ref="F834:F897" si="40">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row>
    <row r="835" spans="1:13" x14ac:dyDescent="0.15">
      <c r="A835" s="2">
        <v>45477</v>
      </c>
      <c r="B835" s="3">
        <f t="shared" ref="B835:B898" si="41">IF(MONTH(A835)&gt;=7,YEAR(A835)+1,YEAR(A835))</f>
        <v>2025</v>
      </c>
      <c r="C835" t="str">
        <f t="shared" si="39"/>
        <v>2024-2025</v>
      </c>
      <c r="D835" t="s">
        <v>148</v>
      </c>
      <c r="E835" t="s">
        <v>100</v>
      </c>
      <c r="F835" t="str">
        <f t="shared" si="40"/>
        <v>Western Australia</v>
      </c>
      <c r="G835" t="s">
        <v>48</v>
      </c>
      <c r="H835">
        <v>6021</v>
      </c>
      <c r="I835" t="s">
        <v>11</v>
      </c>
      <c r="J835" t="s">
        <v>49</v>
      </c>
      <c r="K835" t="s">
        <v>155</v>
      </c>
      <c r="L835" t="s">
        <v>20</v>
      </c>
      <c r="M835" s="5">
        <v>25.92</v>
      </c>
    </row>
    <row r="836" spans="1:13" x14ac:dyDescent="0.15">
      <c r="A836" s="2">
        <v>45490</v>
      </c>
      <c r="B836" s="3">
        <f t="shared" si="41"/>
        <v>2025</v>
      </c>
      <c r="C836" t="str">
        <f t="shared" si="39"/>
        <v>2024-2025</v>
      </c>
      <c r="D836" t="s">
        <v>148</v>
      </c>
      <c r="E836" t="s">
        <v>122</v>
      </c>
      <c r="F836" t="str">
        <f t="shared" si="40"/>
        <v>New South Wales</v>
      </c>
      <c r="G836" t="s">
        <v>10</v>
      </c>
      <c r="H836">
        <v>2650</v>
      </c>
      <c r="I836" t="s">
        <v>11</v>
      </c>
      <c r="J836" t="s">
        <v>25</v>
      </c>
      <c r="K836" t="s">
        <v>156</v>
      </c>
      <c r="L836" t="s">
        <v>17</v>
      </c>
      <c r="M836" s="5">
        <v>25.93</v>
      </c>
    </row>
    <row r="837" spans="1:13" x14ac:dyDescent="0.15">
      <c r="A837" s="2">
        <v>45007</v>
      </c>
      <c r="B837" s="3">
        <f t="shared" si="41"/>
        <v>2023</v>
      </c>
      <c r="C837" t="str">
        <f t="shared" si="39"/>
        <v>2022-2023</v>
      </c>
      <c r="D837" t="s">
        <v>148</v>
      </c>
      <c r="E837" t="s">
        <v>144</v>
      </c>
      <c r="F837" t="str">
        <f t="shared" si="40"/>
        <v>Queensland</v>
      </c>
      <c r="G837" t="s">
        <v>35</v>
      </c>
      <c r="H837">
        <v>4566</v>
      </c>
      <c r="I837" t="s">
        <v>11</v>
      </c>
      <c r="J837" t="s">
        <v>120</v>
      </c>
      <c r="K837" t="s">
        <v>155</v>
      </c>
      <c r="L837" t="s">
        <v>20</v>
      </c>
      <c r="M837" s="5">
        <v>25.95</v>
      </c>
    </row>
    <row r="838" spans="1:13" x14ac:dyDescent="0.15">
      <c r="A838" s="2">
        <v>45099</v>
      </c>
      <c r="B838" s="3">
        <f t="shared" si="41"/>
        <v>2023</v>
      </c>
      <c r="C838" t="str">
        <f t="shared" si="39"/>
        <v>2022-2023</v>
      </c>
      <c r="D838" t="s">
        <v>147</v>
      </c>
      <c r="E838" t="s">
        <v>69</v>
      </c>
      <c r="F838" t="str">
        <f t="shared" si="40"/>
        <v>Tasmania</v>
      </c>
      <c r="G838" t="s">
        <v>70</v>
      </c>
      <c r="H838">
        <v>7018</v>
      </c>
      <c r="I838" t="s">
        <v>11</v>
      </c>
      <c r="J838" t="s">
        <v>71</v>
      </c>
      <c r="K838" t="s">
        <v>149</v>
      </c>
      <c r="L838" t="s">
        <v>15</v>
      </c>
      <c r="M838" s="5">
        <v>25.95</v>
      </c>
    </row>
    <row r="839" spans="1:13" x14ac:dyDescent="0.15">
      <c r="A839" s="2">
        <v>44973</v>
      </c>
      <c r="B839" s="3">
        <f t="shared" si="41"/>
        <v>2023</v>
      </c>
      <c r="C839" t="str">
        <f t="shared" si="39"/>
        <v>2022-2023</v>
      </c>
      <c r="D839" t="s">
        <v>147</v>
      </c>
      <c r="E839" t="s">
        <v>75</v>
      </c>
      <c r="F839" t="str">
        <f t="shared" si="40"/>
        <v>Victoria</v>
      </c>
      <c r="G839" t="s">
        <v>45</v>
      </c>
      <c r="H839">
        <v>3630</v>
      </c>
      <c r="I839" t="s">
        <v>11</v>
      </c>
      <c r="J839" t="s">
        <v>55</v>
      </c>
      <c r="K839" t="s">
        <v>155</v>
      </c>
      <c r="L839" t="s">
        <v>20</v>
      </c>
      <c r="M839" s="5">
        <v>25.95</v>
      </c>
    </row>
    <row r="840" spans="1:13" x14ac:dyDescent="0.15">
      <c r="A840" s="2">
        <v>45047</v>
      </c>
      <c r="B840" s="3">
        <f t="shared" si="41"/>
        <v>2023</v>
      </c>
      <c r="C840" t="str">
        <f t="shared" si="39"/>
        <v>2022-2023</v>
      </c>
      <c r="D840" t="s">
        <v>147</v>
      </c>
      <c r="E840" t="s">
        <v>88</v>
      </c>
      <c r="F840" t="str">
        <f t="shared" si="40"/>
        <v>South Australia</v>
      </c>
      <c r="G840" t="s">
        <v>32</v>
      </c>
      <c r="H840">
        <v>5011</v>
      </c>
      <c r="I840" t="s">
        <v>11</v>
      </c>
      <c r="J840" t="s">
        <v>33</v>
      </c>
      <c r="K840" t="s">
        <v>152</v>
      </c>
      <c r="L840" t="s">
        <v>13</v>
      </c>
      <c r="M840" s="5">
        <v>25.95</v>
      </c>
    </row>
    <row r="841" spans="1:13" x14ac:dyDescent="0.15">
      <c r="A841" s="2">
        <v>45092</v>
      </c>
      <c r="B841" s="3">
        <f t="shared" si="41"/>
        <v>2023</v>
      </c>
      <c r="C841" t="str">
        <f t="shared" si="39"/>
        <v>2022-2023</v>
      </c>
      <c r="D841" t="s">
        <v>147</v>
      </c>
      <c r="E841" t="s">
        <v>134</v>
      </c>
      <c r="F841" t="str">
        <f t="shared" si="40"/>
        <v>Queensland</v>
      </c>
      <c r="G841" t="s">
        <v>35</v>
      </c>
      <c r="H841">
        <v>4825</v>
      </c>
      <c r="I841" t="s">
        <v>11</v>
      </c>
      <c r="J841" t="s">
        <v>36</v>
      </c>
      <c r="K841" t="s">
        <v>150</v>
      </c>
      <c r="L841" t="s">
        <v>18</v>
      </c>
      <c r="M841" s="5">
        <v>25.96</v>
      </c>
    </row>
    <row r="842" spans="1:13" x14ac:dyDescent="0.15">
      <c r="A842" s="2">
        <v>44965</v>
      </c>
      <c r="B842" s="3">
        <f t="shared" si="41"/>
        <v>2023</v>
      </c>
      <c r="C842" t="str">
        <f t="shared" si="39"/>
        <v>2022-2023</v>
      </c>
      <c r="D842" t="s">
        <v>147</v>
      </c>
      <c r="E842" t="s">
        <v>86</v>
      </c>
      <c r="F842" t="str">
        <f t="shared" si="40"/>
        <v>New South Wales</v>
      </c>
      <c r="G842" t="s">
        <v>10</v>
      </c>
      <c r="H842">
        <v>2064</v>
      </c>
      <c r="I842" t="s">
        <v>11</v>
      </c>
      <c r="J842" t="s">
        <v>12</v>
      </c>
      <c r="K842" t="s">
        <v>153</v>
      </c>
      <c r="L842" t="s">
        <v>16</v>
      </c>
      <c r="M842" s="5">
        <v>25.98</v>
      </c>
    </row>
    <row r="843" spans="1:13" x14ac:dyDescent="0.15">
      <c r="A843" s="2">
        <v>45171</v>
      </c>
      <c r="B843" s="3">
        <f t="shared" si="41"/>
        <v>2024</v>
      </c>
      <c r="C843" t="str">
        <f t="shared" si="39"/>
        <v>2023-2024</v>
      </c>
      <c r="D843" t="s">
        <v>148</v>
      </c>
      <c r="E843" t="s">
        <v>67</v>
      </c>
      <c r="F843" t="str">
        <f t="shared" si="40"/>
        <v>New South Wales</v>
      </c>
      <c r="G843" t="s">
        <v>10</v>
      </c>
      <c r="H843">
        <v>2478</v>
      </c>
      <c r="I843" t="s">
        <v>11</v>
      </c>
      <c r="J843" t="s">
        <v>68</v>
      </c>
      <c r="K843" t="s">
        <v>153</v>
      </c>
      <c r="L843" t="s">
        <v>16</v>
      </c>
      <c r="M843" s="5">
        <v>25.98</v>
      </c>
    </row>
    <row r="844" spans="1:13" x14ac:dyDescent="0.15">
      <c r="A844" s="2">
        <v>45178</v>
      </c>
      <c r="B844" s="3">
        <f t="shared" si="41"/>
        <v>2024</v>
      </c>
      <c r="C844" t="str">
        <f t="shared" si="39"/>
        <v>2023-2024</v>
      </c>
      <c r="D844" t="s">
        <v>148</v>
      </c>
      <c r="E844" t="s">
        <v>102</v>
      </c>
      <c r="F844" t="str">
        <f t="shared" si="40"/>
        <v>Queensland</v>
      </c>
      <c r="G844" t="s">
        <v>35</v>
      </c>
      <c r="H844">
        <v>4870</v>
      </c>
      <c r="I844" t="s">
        <v>11</v>
      </c>
      <c r="J844" t="s">
        <v>36</v>
      </c>
      <c r="K844" t="s">
        <v>153</v>
      </c>
      <c r="L844" t="s">
        <v>16</v>
      </c>
      <c r="M844" s="5">
        <v>25.98</v>
      </c>
    </row>
    <row r="845" spans="1:13" x14ac:dyDescent="0.15">
      <c r="A845" s="2">
        <v>45646</v>
      </c>
      <c r="B845" s="3">
        <f t="shared" si="41"/>
        <v>2025</v>
      </c>
      <c r="C845" t="str">
        <f t="shared" si="39"/>
        <v>2024-2025</v>
      </c>
      <c r="D845" t="s">
        <v>148</v>
      </c>
      <c r="E845" t="s">
        <v>99</v>
      </c>
      <c r="F845" t="str">
        <f t="shared" si="40"/>
        <v>Victoria</v>
      </c>
      <c r="G845" t="s">
        <v>45</v>
      </c>
      <c r="H845">
        <v>3148</v>
      </c>
      <c r="I845" t="s">
        <v>11</v>
      </c>
      <c r="J845" t="s">
        <v>63</v>
      </c>
      <c r="K845" t="s">
        <v>153</v>
      </c>
      <c r="L845" t="s">
        <v>16</v>
      </c>
      <c r="M845" s="5">
        <v>25.98</v>
      </c>
    </row>
    <row r="846" spans="1:13" x14ac:dyDescent="0.15">
      <c r="A846" s="2">
        <v>44967</v>
      </c>
      <c r="B846" s="3">
        <f t="shared" si="41"/>
        <v>2023</v>
      </c>
      <c r="C846" t="str">
        <f t="shared" si="39"/>
        <v>2022-2023</v>
      </c>
      <c r="D846" t="s">
        <v>147</v>
      </c>
      <c r="E846" t="s">
        <v>9</v>
      </c>
      <c r="F846" t="str">
        <f t="shared" si="40"/>
        <v>New South Wales</v>
      </c>
      <c r="G846" t="s">
        <v>10</v>
      </c>
      <c r="H846">
        <v>2067</v>
      </c>
      <c r="I846" t="s">
        <v>11</v>
      </c>
      <c r="J846" t="s">
        <v>12</v>
      </c>
      <c r="K846" t="s">
        <v>151</v>
      </c>
      <c r="L846" t="s">
        <v>21</v>
      </c>
      <c r="M846" s="5">
        <v>25.98</v>
      </c>
    </row>
    <row r="847" spans="1:13" x14ac:dyDescent="0.15">
      <c r="A847" s="2">
        <v>45037</v>
      </c>
      <c r="B847" s="3">
        <f t="shared" si="41"/>
        <v>2023</v>
      </c>
      <c r="C847" t="str">
        <f t="shared" si="39"/>
        <v>2022-2023</v>
      </c>
      <c r="D847" t="s">
        <v>147</v>
      </c>
      <c r="E847" t="s">
        <v>54</v>
      </c>
      <c r="F847" t="str">
        <f t="shared" si="40"/>
        <v>Victoria</v>
      </c>
      <c r="G847" t="s">
        <v>45</v>
      </c>
      <c r="H847">
        <v>3977</v>
      </c>
      <c r="I847" t="s">
        <v>11</v>
      </c>
      <c r="J847" t="s">
        <v>55</v>
      </c>
      <c r="K847" t="s">
        <v>153</v>
      </c>
      <c r="L847" t="s">
        <v>16</v>
      </c>
      <c r="M847" s="5">
        <v>25.98</v>
      </c>
    </row>
    <row r="848" spans="1:13" x14ac:dyDescent="0.15">
      <c r="A848" s="2">
        <v>45149</v>
      </c>
      <c r="B848" s="3">
        <f t="shared" si="41"/>
        <v>2024</v>
      </c>
      <c r="C848" t="str">
        <f t="shared" si="39"/>
        <v>2023-2024</v>
      </c>
      <c r="D848" t="s">
        <v>147</v>
      </c>
      <c r="E848" t="s">
        <v>118</v>
      </c>
      <c r="F848" t="str">
        <f t="shared" si="40"/>
        <v>New South Wales</v>
      </c>
      <c r="G848" t="s">
        <v>10</v>
      </c>
      <c r="H848">
        <v>2158</v>
      </c>
      <c r="I848" t="s">
        <v>11</v>
      </c>
      <c r="J848" t="s">
        <v>27</v>
      </c>
      <c r="K848" t="s">
        <v>154</v>
      </c>
      <c r="L848" t="s">
        <v>14</v>
      </c>
      <c r="M848" s="5">
        <v>25.98</v>
      </c>
    </row>
    <row r="849" spans="1:13" x14ac:dyDescent="0.15">
      <c r="A849" s="2">
        <v>45004</v>
      </c>
      <c r="B849" s="3">
        <f t="shared" si="41"/>
        <v>2023</v>
      </c>
      <c r="C849" t="str">
        <f t="shared" si="39"/>
        <v>2022-2023</v>
      </c>
      <c r="D849" t="s">
        <v>147</v>
      </c>
      <c r="E849" t="s">
        <v>142</v>
      </c>
      <c r="F849" t="str">
        <f t="shared" si="40"/>
        <v>Australian Capital Territory</v>
      </c>
      <c r="G849" t="s">
        <v>80</v>
      </c>
      <c r="H849">
        <v>2609</v>
      </c>
      <c r="I849" t="s">
        <v>11</v>
      </c>
      <c r="J849" t="s">
        <v>58</v>
      </c>
      <c r="K849" t="s">
        <v>154</v>
      </c>
      <c r="L849" t="s">
        <v>14</v>
      </c>
      <c r="M849" s="5">
        <v>25.98</v>
      </c>
    </row>
    <row r="850" spans="1:13" x14ac:dyDescent="0.15">
      <c r="A850" s="2">
        <v>45358</v>
      </c>
      <c r="B850" s="3">
        <f t="shared" si="41"/>
        <v>2024</v>
      </c>
      <c r="C850" t="str">
        <f t="shared" si="39"/>
        <v>2023-2024</v>
      </c>
      <c r="D850" t="s">
        <v>147</v>
      </c>
      <c r="E850" t="s">
        <v>119</v>
      </c>
      <c r="F850" t="str">
        <f t="shared" si="40"/>
        <v>Queensland</v>
      </c>
      <c r="G850" t="s">
        <v>35</v>
      </c>
      <c r="H850">
        <v>4570</v>
      </c>
      <c r="I850" t="s">
        <v>11</v>
      </c>
      <c r="J850" t="s">
        <v>120</v>
      </c>
      <c r="K850" t="s">
        <v>151</v>
      </c>
      <c r="L850" t="s">
        <v>21</v>
      </c>
      <c r="M850" s="5">
        <v>25.98</v>
      </c>
    </row>
    <row r="851" spans="1:13" x14ac:dyDescent="0.15">
      <c r="A851" s="2">
        <v>45038</v>
      </c>
      <c r="B851" s="3">
        <f t="shared" si="41"/>
        <v>2023</v>
      </c>
      <c r="C851" t="str">
        <f t="shared" si="39"/>
        <v>2022-2023</v>
      </c>
      <c r="D851" t="s">
        <v>148</v>
      </c>
      <c r="E851" t="s">
        <v>93</v>
      </c>
      <c r="F851" t="str">
        <f t="shared" si="40"/>
        <v>Western Australia</v>
      </c>
      <c r="G851" t="s">
        <v>48</v>
      </c>
      <c r="H851">
        <v>6112</v>
      </c>
      <c r="I851" t="s">
        <v>11</v>
      </c>
      <c r="J851" t="s">
        <v>94</v>
      </c>
      <c r="K851" t="s">
        <v>153</v>
      </c>
      <c r="L851" t="s">
        <v>16</v>
      </c>
      <c r="M851" s="5">
        <v>25.98</v>
      </c>
    </row>
    <row r="852" spans="1:13" x14ac:dyDescent="0.15">
      <c r="A852" s="2">
        <v>45389</v>
      </c>
      <c r="B852" s="3">
        <f t="shared" si="41"/>
        <v>2024</v>
      </c>
      <c r="C852" t="str">
        <f t="shared" si="39"/>
        <v>2023-2024</v>
      </c>
      <c r="D852" t="s">
        <v>147</v>
      </c>
      <c r="E852" t="s">
        <v>106</v>
      </c>
      <c r="F852" t="str">
        <f t="shared" si="40"/>
        <v>Victoria</v>
      </c>
      <c r="G852" t="s">
        <v>45</v>
      </c>
      <c r="H852">
        <v>3915</v>
      </c>
      <c r="I852" t="s">
        <v>11</v>
      </c>
      <c r="J852" t="s">
        <v>55</v>
      </c>
      <c r="K852" t="s">
        <v>153</v>
      </c>
      <c r="L852" t="s">
        <v>16</v>
      </c>
      <c r="M852" s="5">
        <v>25.98</v>
      </c>
    </row>
    <row r="853" spans="1:13" x14ac:dyDescent="0.15">
      <c r="A853" s="2">
        <v>45390</v>
      </c>
      <c r="B853" s="3">
        <f t="shared" si="41"/>
        <v>2024</v>
      </c>
      <c r="C853" t="str">
        <f t="shared" si="39"/>
        <v>2023-2024</v>
      </c>
      <c r="D853" t="s">
        <v>147</v>
      </c>
      <c r="E853" t="s">
        <v>138</v>
      </c>
      <c r="F853" t="str">
        <f t="shared" si="40"/>
        <v>Queensland</v>
      </c>
      <c r="G853" t="s">
        <v>35</v>
      </c>
      <c r="H853">
        <v>4558</v>
      </c>
      <c r="I853" t="s">
        <v>11</v>
      </c>
      <c r="J853" t="s">
        <v>120</v>
      </c>
      <c r="K853" t="s">
        <v>153</v>
      </c>
      <c r="L853" t="s">
        <v>16</v>
      </c>
      <c r="M853" s="5">
        <v>25.98</v>
      </c>
    </row>
    <row r="854" spans="1:13" x14ac:dyDescent="0.15">
      <c r="A854" s="2">
        <v>45246</v>
      </c>
      <c r="B854" s="3">
        <f t="shared" si="41"/>
        <v>2024</v>
      </c>
      <c r="C854" t="str">
        <f t="shared" si="39"/>
        <v>2023-2024</v>
      </c>
      <c r="D854" t="s">
        <v>148</v>
      </c>
      <c r="E854" t="s">
        <v>95</v>
      </c>
      <c r="F854" t="str">
        <f t="shared" si="40"/>
        <v>Victoria</v>
      </c>
      <c r="G854" t="s">
        <v>45</v>
      </c>
      <c r="H854">
        <v>3931</v>
      </c>
      <c r="I854" t="s">
        <v>11</v>
      </c>
      <c r="J854" t="s">
        <v>55</v>
      </c>
      <c r="K854" t="s">
        <v>153</v>
      </c>
      <c r="L854" t="s">
        <v>16</v>
      </c>
      <c r="M854" s="5">
        <v>25.98</v>
      </c>
    </row>
    <row r="855" spans="1:13" x14ac:dyDescent="0.15">
      <c r="A855" s="2">
        <v>45333</v>
      </c>
      <c r="B855" s="3">
        <f t="shared" si="41"/>
        <v>2024</v>
      </c>
      <c r="C855" t="str">
        <f t="shared" si="39"/>
        <v>2023-2024</v>
      </c>
      <c r="D855" t="s">
        <v>147</v>
      </c>
      <c r="E855" t="s">
        <v>83</v>
      </c>
      <c r="F855" t="str">
        <f t="shared" si="40"/>
        <v>New South Wales</v>
      </c>
      <c r="G855" t="s">
        <v>10</v>
      </c>
      <c r="H855">
        <v>2750</v>
      </c>
      <c r="I855" t="s">
        <v>11</v>
      </c>
      <c r="J855" t="s">
        <v>25</v>
      </c>
      <c r="K855" t="s">
        <v>154</v>
      </c>
      <c r="L855" t="s">
        <v>14</v>
      </c>
      <c r="M855" s="5">
        <v>25.98</v>
      </c>
    </row>
    <row r="856" spans="1:13" x14ac:dyDescent="0.15">
      <c r="A856" s="2">
        <v>45479</v>
      </c>
      <c r="B856" s="3">
        <f t="shared" si="41"/>
        <v>2025</v>
      </c>
      <c r="C856" t="str">
        <f t="shared" si="39"/>
        <v>2024-2025</v>
      </c>
      <c r="D856" t="s">
        <v>147</v>
      </c>
      <c r="E856" t="s">
        <v>40</v>
      </c>
      <c r="F856" t="str">
        <f t="shared" si="40"/>
        <v>New South Wales</v>
      </c>
      <c r="G856" t="s">
        <v>10</v>
      </c>
      <c r="H856">
        <v>2116</v>
      </c>
      <c r="I856" t="s">
        <v>11</v>
      </c>
      <c r="J856" t="s">
        <v>27</v>
      </c>
      <c r="K856" t="s">
        <v>153</v>
      </c>
      <c r="L856" t="s">
        <v>16</v>
      </c>
      <c r="M856" s="5">
        <v>25.98</v>
      </c>
    </row>
    <row r="857" spans="1:13" x14ac:dyDescent="0.15">
      <c r="A857" s="2">
        <v>45046</v>
      </c>
      <c r="B857" s="3">
        <f t="shared" si="41"/>
        <v>2023</v>
      </c>
      <c r="C857" t="str">
        <f t="shared" si="39"/>
        <v>2022-2023</v>
      </c>
      <c r="D857" t="s">
        <v>148</v>
      </c>
      <c r="E857" t="s">
        <v>90</v>
      </c>
      <c r="F857" t="str">
        <f t="shared" si="40"/>
        <v>Victoria</v>
      </c>
      <c r="G857" t="s">
        <v>45</v>
      </c>
      <c r="H857">
        <v>3179</v>
      </c>
      <c r="I857" t="s">
        <v>11</v>
      </c>
      <c r="J857" t="s">
        <v>63</v>
      </c>
      <c r="K857" t="s">
        <v>153</v>
      </c>
      <c r="L857" t="s">
        <v>16</v>
      </c>
      <c r="M857" s="5">
        <v>25.98</v>
      </c>
    </row>
    <row r="858" spans="1:13" x14ac:dyDescent="0.15">
      <c r="A858" s="2">
        <v>45067</v>
      </c>
      <c r="B858" s="3">
        <f t="shared" si="41"/>
        <v>2023</v>
      </c>
      <c r="C858" t="str">
        <f t="shared" si="39"/>
        <v>2022-2023</v>
      </c>
      <c r="D858" t="s">
        <v>147</v>
      </c>
      <c r="E858" t="s">
        <v>113</v>
      </c>
      <c r="F858" t="str">
        <f t="shared" si="40"/>
        <v>Queensland</v>
      </c>
      <c r="G858" t="s">
        <v>35</v>
      </c>
      <c r="H858">
        <v>4215</v>
      </c>
      <c r="I858" t="s">
        <v>11</v>
      </c>
      <c r="J858" t="s">
        <v>104</v>
      </c>
      <c r="K858" t="s">
        <v>153</v>
      </c>
      <c r="L858" t="s">
        <v>16</v>
      </c>
      <c r="M858" s="5">
        <v>25.98</v>
      </c>
    </row>
    <row r="859" spans="1:13" x14ac:dyDescent="0.15">
      <c r="A859" s="2">
        <v>45486</v>
      </c>
      <c r="B859" s="3">
        <f t="shared" si="41"/>
        <v>2025</v>
      </c>
      <c r="C859" t="str">
        <f t="shared" si="39"/>
        <v>2024-2025</v>
      </c>
      <c r="D859" t="s">
        <v>147</v>
      </c>
      <c r="E859" t="s">
        <v>98</v>
      </c>
      <c r="F859" t="str">
        <f t="shared" si="40"/>
        <v>Victoria</v>
      </c>
      <c r="G859" t="s">
        <v>45</v>
      </c>
      <c r="H859">
        <v>3429</v>
      </c>
      <c r="I859" t="s">
        <v>11</v>
      </c>
      <c r="J859" t="s">
        <v>60</v>
      </c>
      <c r="K859" t="s">
        <v>150</v>
      </c>
      <c r="L859" t="s">
        <v>18</v>
      </c>
      <c r="M859" s="5">
        <v>25.98</v>
      </c>
    </row>
    <row r="860" spans="1:13" x14ac:dyDescent="0.15">
      <c r="A860" s="2">
        <v>45069</v>
      </c>
      <c r="B860" s="3">
        <f t="shared" si="41"/>
        <v>2023</v>
      </c>
      <c r="C860" t="str">
        <f t="shared" si="39"/>
        <v>2022-2023</v>
      </c>
      <c r="D860" t="s">
        <v>147</v>
      </c>
      <c r="E860" t="s">
        <v>61</v>
      </c>
      <c r="F860" t="str">
        <f t="shared" si="40"/>
        <v>New South Wales</v>
      </c>
      <c r="G860" t="s">
        <v>10</v>
      </c>
      <c r="H860">
        <v>2539</v>
      </c>
      <c r="I860" t="s">
        <v>11</v>
      </c>
      <c r="J860" t="s">
        <v>58</v>
      </c>
      <c r="K860" t="s">
        <v>154</v>
      </c>
      <c r="L860" t="s">
        <v>14</v>
      </c>
      <c r="M860" s="5">
        <v>25.98</v>
      </c>
    </row>
    <row r="861" spans="1:13" x14ac:dyDescent="0.15">
      <c r="A861" s="2">
        <v>45413</v>
      </c>
      <c r="B861" s="3">
        <f t="shared" si="41"/>
        <v>2024</v>
      </c>
      <c r="C861" t="str">
        <f t="shared" si="39"/>
        <v>2023-2024</v>
      </c>
      <c r="D861" t="s">
        <v>147</v>
      </c>
      <c r="E861" t="s">
        <v>84</v>
      </c>
      <c r="F861" t="str">
        <f t="shared" si="40"/>
        <v>Queensland</v>
      </c>
      <c r="G861" t="s">
        <v>35</v>
      </c>
      <c r="H861">
        <v>4740</v>
      </c>
      <c r="I861" t="s">
        <v>11</v>
      </c>
      <c r="J861" t="s">
        <v>51</v>
      </c>
      <c r="K861" t="s">
        <v>151</v>
      </c>
      <c r="L861" t="s">
        <v>21</v>
      </c>
      <c r="M861" s="5">
        <v>26</v>
      </c>
    </row>
    <row r="862" spans="1:13" x14ac:dyDescent="0.15">
      <c r="A862" s="2">
        <v>45509</v>
      </c>
      <c r="B862" s="3">
        <f t="shared" si="41"/>
        <v>2025</v>
      </c>
      <c r="C862" t="str">
        <f t="shared" si="39"/>
        <v>2024-2025</v>
      </c>
      <c r="D862" t="s">
        <v>147</v>
      </c>
      <c r="E862" t="s">
        <v>127</v>
      </c>
      <c r="F862" t="str">
        <f t="shared" si="40"/>
        <v>New South Wales</v>
      </c>
      <c r="G862" t="s">
        <v>10</v>
      </c>
      <c r="H862">
        <v>2131</v>
      </c>
      <c r="I862" t="s">
        <v>11</v>
      </c>
      <c r="J862" t="s">
        <v>27</v>
      </c>
      <c r="K862" t="s">
        <v>154</v>
      </c>
      <c r="L862" t="s">
        <v>14</v>
      </c>
      <c r="M862" s="5">
        <v>26</v>
      </c>
    </row>
    <row r="863" spans="1:13" x14ac:dyDescent="0.15">
      <c r="A863" s="2">
        <v>45512</v>
      </c>
      <c r="B863" s="3">
        <f t="shared" si="41"/>
        <v>2025</v>
      </c>
      <c r="C863" t="str">
        <f t="shared" si="39"/>
        <v>2024-2025</v>
      </c>
      <c r="D863" t="s">
        <v>148</v>
      </c>
      <c r="E863" t="s">
        <v>79</v>
      </c>
      <c r="F863" t="str">
        <f t="shared" si="40"/>
        <v>Australian Capital Territory</v>
      </c>
      <c r="G863" t="s">
        <v>80</v>
      </c>
      <c r="H863">
        <v>2617</v>
      </c>
      <c r="I863" t="s">
        <v>11</v>
      </c>
      <c r="J863" t="s">
        <v>58</v>
      </c>
      <c r="K863" t="s">
        <v>154</v>
      </c>
      <c r="L863" t="s">
        <v>14</v>
      </c>
      <c r="M863" s="5">
        <v>26.28</v>
      </c>
    </row>
    <row r="864" spans="1:13" x14ac:dyDescent="0.15">
      <c r="A864" s="2">
        <v>45274</v>
      </c>
      <c r="B864" s="3">
        <f t="shared" si="41"/>
        <v>2024</v>
      </c>
      <c r="C864" t="str">
        <f t="shared" si="39"/>
        <v>2023-2024</v>
      </c>
      <c r="D864" t="s">
        <v>148</v>
      </c>
      <c r="E864" t="s">
        <v>103</v>
      </c>
      <c r="F864" t="str">
        <f t="shared" si="40"/>
        <v>Queensland</v>
      </c>
      <c r="G864" t="s">
        <v>35</v>
      </c>
      <c r="H864">
        <v>4509</v>
      </c>
      <c r="I864" t="s">
        <v>11</v>
      </c>
      <c r="J864" t="s">
        <v>104</v>
      </c>
      <c r="K864" t="s">
        <v>157</v>
      </c>
      <c r="L864" t="s">
        <v>22</v>
      </c>
      <c r="M864" s="5">
        <v>26.41</v>
      </c>
    </row>
    <row r="865" spans="1:13" x14ac:dyDescent="0.15">
      <c r="A865" s="2">
        <v>45266</v>
      </c>
      <c r="B865" s="3">
        <f t="shared" si="41"/>
        <v>2024</v>
      </c>
      <c r="C865" t="str">
        <f t="shared" si="39"/>
        <v>2023-2024</v>
      </c>
      <c r="D865" t="s">
        <v>147</v>
      </c>
      <c r="E865" t="s">
        <v>124</v>
      </c>
      <c r="F865" t="str">
        <f t="shared" si="40"/>
        <v>New South Wales</v>
      </c>
      <c r="G865" t="s">
        <v>10</v>
      </c>
      <c r="H865">
        <v>2015</v>
      </c>
      <c r="I865" t="s">
        <v>11</v>
      </c>
      <c r="J865" t="s">
        <v>12</v>
      </c>
      <c r="K865" t="s">
        <v>154</v>
      </c>
      <c r="L865" t="s">
        <v>14</v>
      </c>
      <c r="M865" s="5">
        <v>26.810000000000002</v>
      </c>
    </row>
    <row r="866" spans="1:13" x14ac:dyDescent="0.15">
      <c r="A866" s="2">
        <v>45456</v>
      </c>
      <c r="B866" s="3">
        <f t="shared" si="41"/>
        <v>2024</v>
      </c>
      <c r="C866" t="str">
        <f t="shared" si="39"/>
        <v>2023-2024</v>
      </c>
      <c r="D866" t="s">
        <v>147</v>
      </c>
      <c r="E866" t="s">
        <v>31</v>
      </c>
      <c r="F866" t="str">
        <f t="shared" si="40"/>
        <v>South Australia</v>
      </c>
      <c r="G866" t="s">
        <v>32</v>
      </c>
      <c r="H866">
        <v>5168</v>
      </c>
      <c r="I866" t="s">
        <v>11</v>
      </c>
      <c r="J866" t="s">
        <v>33</v>
      </c>
      <c r="K866" t="s">
        <v>152</v>
      </c>
      <c r="L866" t="s">
        <v>13</v>
      </c>
      <c r="M866" s="5">
        <v>26.9</v>
      </c>
    </row>
    <row r="867" spans="1:13" x14ac:dyDescent="0.15">
      <c r="A867" s="2">
        <v>45603</v>
      </c>
      <c r="B867" s="3">
        <f t="shared" si="41"/>
        <v>2025</v>
      </c>
      <c r="C867" t="str">
        <f t="shared" si="39"/>
        <v>2024-2025</v>
      </c>
      <c r="D867" t="s">
        <v>148</v>
      </c>
      <c r="E867" t="s">
        <v>31</v>
      </c>
      <c r="F867" t="str">
        <f t="shared" si="40"/>
        <v>South Australia</v>
      </c>
      <c r="G867" t="s">
        <v>32</v>
      </c>
      <c r="H867">
        <v>5168</v>
      </c>
      <c r="I867" t="s">
        <v>11</v>
      </c>
      <c r="J867" t="s">
        <v>33</v>
      </c>
      <c r="K867" t="s">
        <v>19</v>
      </c>
      <c r="L867" t="s">
        <v>23</v>
      </c>
      <c r="M867" s="5">
        <v>26.91</v>
      </c>
    </row>
    <row r="868" spans="1:13" x14ac:dyDescent="0.15">
      <c r="A868" s="2">
        <v>45016</v>
      </c>
      <c r="B868" s="3">
        <f t="shared" si="41"/>
        <v>2023</v>
      </c>
      <c r="C868" t="str">
        <f t="shared" si="39"/>
        <v>2022-2023</v>
      </c>
      <c r="D868" t="s">
        <v>147</v>
      </c>
      <c r="E868" t="s">
        <v>64</v>
      </c>
      <c r="F868" t="str">
        <f t="shared" si="40"/>
        <v>Victoria</v>
      </c>
      <c r="G868" t="s">
        <v>45</v>
      </c>
      <c r="H868">
        <v>3199</v>
      </c>
      <c r="I868" t="s">
        <v>11</v>
      </c>
      <c r="J868" t="s">
        <v>63</v>
      </c>
      <c r="K868" t="s">
        <v>150</v>
      </c>
      <c r="L868" t="s">
        <v>18</v>
      </c>
      <c r="M868" s="5">
        <v>26.95</v>
      </c>
    </row>
    <row r="869" spans="1:13" x14ac:dyDescent="0.15">
      <c r="A869" s="2">
        <v>45582</v>
      </c>
      <c r="B869" s="3">
        <f t="shared" si="41"/>
        <v>2025</v>
      </c>
      <c r="C869" t="str">
        <f t="shared" si="39"/>
        <v>2024-2025</v>
      </c>
      <c r="D869" t="s">
        <v>148</v>
      </c>
      <c r="E869" t="s">
        <v>83</v>
      </c>
      <c r="F869" t="str">
        <f t="shared" si="40"/>
        <v>New South Wales</v>
      </c>
      <c r="G869" t="s">
        <v>10</v>
      </c>
      <c r="H869">
        <v>2750</v>
      </c>
      <c r="I869" t="s">
        <v>11</v>
      </c>
      <c r="J869" t="s">
        <v>25</v>
      </c>
      <c r="K869" t="s">
        <v>149</v>
      </c>
      <c r="L869" t="s">
        <v>15</v>
      </c>
      <c r="M869" s="5">
        <v>26.950000000000003</v>
      </c>
    </row>
    <row r="870" spans="1:13" x14ac:dyDescent="0.15">
      <c r="A870" s="2">
        <v>45368</v>
      </c>
      <c r="B870" s="3">
        <f t="shared" si="41"/>
        <v>2024</v>
      </c>
      <c r="C870" t="str">
        <f t="shared" si="39"/>
        <v>2023-2024</v>
      </c>
      <c r="D870" t="s">
        <v>148</v>
      </c>
      <c r="E870" t="s">
        <v>97</v>
      </c>
      <c r="F870" t="str">
        <f t="shared" si="40"/>
        <v>Tasmania</v>
      </c>
      <c r="G870" t="s">
        <v>70</v>
      </c>
      <c r="H870">
        <v>7250</v>
      </c>
      <c r="I870" t="s">
        <v>11</v>
      </c>
      <c r="J870" t="s">
        <v>71</v>
      </c>
      <c r="K870" t="s">
        <v>150</v>
      </c>
      <c r="L870" t="s">
        <v>18</v>
      </c>
      <c r="M870" s="5">
        <v>26.97</v>
      </c>
    </row>
    <row r="871" spans="1:13" x14ac:dyDescent="0.15">
      <c r="A871" s="2">
        <v>45010</v>
      </c>
      <c r="B871" s="3">
        <f t="shared" si="41"/>
        <v>2023</v>
      </c>
      <c r="C871" t="str">
        <f t="shared" si="39"/>
        <v>2022-2023</v>
      </c>
      <c r="D871" t="s">
        <v>147</v>
      </c>
      <c r="E871" t="s">
        <v>111</v>
      </c>
      <c r="F871" t="str">
        <f t="shared" si="40"/>
        <v>New South Wales</v>
      </c>
      <c r="G871" t="s">
        <v>10</v>
      </c>
      <c r="H871">
        <v>2120</v>
      </c>
      <c r="I871" t="s">
        <v>11</v>
      </c>
      <c r="J871" t="s">
        <v>27</v>
      </c>
      <c r="K871" t="s">
        <v>152</v>
      </c>
      <c r="L871" t="s">
        <v>13</v>
      </c>
      <c r="M871" s="5">
        <v>26.979999999999997</v>
      </c>
    </row>
    <row r="872" spans="1:13" x14ac:dyDescent="0.15">
      <c r="A872" s="2">
        <v>45491</v>
      </c>
      <c r="B872" s="3">
        <f t="shared" si="41"/>
        <v>2025</v>
      </c>
      <c r="C872" t="str">
        <f t="shared" si="39"/>
        <v>2024-2025</v>
      </c>
      <c r="D872" t="s">
        <v>147</v>
      </c>
      <c r="E872" t="s">
        <v>85</v>
      </c>
      <c r="F872" t="str">
        <f t="shared" si="40"/>
        <v>Queensland</v>
      </c>
      <c r="G872" t="s">
        <v>35</v>
      </c>
      <c r="H872">
        <v>4883</v>
      </c>
      <c r="I872" t="s">
        <v>11</v>
      </c>
      <c r="J872" t="s">
        <v>36</v>
      </c>
      <c r="K872" t="s">
        <v>19</v>
      </c>
      <c r="L872" t="s">
        <v>23</v>
      </c>
      <c r="M872" s="5">
        <v>26.98</v>
      </c>
    </row>
    <row r="873" spans="1:13" x14ac:dyDescent="0.15">
      <c r="A873" s="2">
        <v>45227</v>
      </c>
      <c r="B873" s="3">
        <f t="shared" si="41"/>
        <v>2024</v>
      </c>
      <c r="C873" t="str">
        <f t="shared" si="39"/>
        <v>2023-2024</v>
      </c>
      <c r="D873" t="s">
        <v>147</v>
      </c>
      <c r="E873" t="s">
        <v>85</v>
      </c>
      <c r="F873" t="str">
        <f t="shared" si="40"/>
        <v>Queensland</v>
      </c>
      <c r="G873" t="s">
        <v>35</v>
      </c>
      <c r="H873">
        <v>4883</v>
      </c>
      <c r="I873" t="s">
        <v>11</v>
      </c>
      <c r="J873" t="s">
        <v>36</v>
      </c>
      <c r="K873" t="s">
        <v>154</v>
      </c>
      <c r="L873" t="s">
        <v>14</v>
      </c>
      <c r="M873" s="5">
        <v>26.98</v>
      </c>
    </row>
    <row r="874" spans="1:13" x14ac:dyDescent="0.15">
      <c r="A874" s="2">
        <v>45320</v>
      </c>
      <c r="B874" s="3">
        <f t="shared" si="41"/>
        <v>2024</v>
      </c>
      <c r="C874" t="str">
        <f t="shared" si="39"/>
        <v>2023-2024</v>
      </c>
      <c r="D874" t="s">
        <v>147</v>
      </c>
      <c r="E874" t="s">
        <v>101</v>
      </c>
      <c r="F874" t="str">
        <f t="shared" si="40"/>
        <v>Victoria</v>
      </c>
      <c r="G874" t="s">
        <v>45</v>
      </c>
      <c r="H874">
        <v>3131</v>
      </c>
      <c r="I874" t="s">
        <v>11</v>
      </c>
      <c r="J874" t="s">
        <v>63</v>
      </c>
      <c r="K874" t="s">
        <v>154</v>
      </c>
      <c r="L874" t="s">
        <v>14</v>
      </c>
      <c r="M874" s="5">
        <v>26.98</v>
      </c>
    </row>
    <row r="875" spans="1:13" x14ac:dyDescent="0.15">
      <c r="A875" s="2">
        <v>45138</v>
      </c>
      <c r="B875" s="3">
        <f t="shared" si="41"/>
        <v>2024</v>
      </c>
      <c r="C875" t="str">
        <f t="shared" si="39"/>
        <v>2023-2024</v>
      </c>
      <c r="D875" t="s">
        <v>147</v>
      </c>
      <c r="E875" t="s">
        <v>140</v>
      </c>
      <c r="F875" t="str">
        <f t="shared" si="40"/>
        <v>Tasmania</v>
      </c>
      <c r="G875" t="s">
        <v>70</v>
      </c>
      <c r="H875">
        <v>7320</v>
      </c>
      <c r="I875" t="s">
        <v>11</v>
      </c>
      <c r="J875" t="s">
        <v>71</v>
      </c>
      <c r="K875" t="s">
        <v>19</v>
      </c>
      <c r="L875" t="s">
        <v>23</v>
      </c>
      <c r="M875" s="5">
        <v>26.990000000000002</v>
      </c>
    </row>
    <row r="876" spans="1:13" x14ac:dyDescent="0.15">
      <c r="A876" s="2">
        <v>44945</v>
      </c>
      <c r="B876" s="3">
        <f t="shared" si="41"/>
        <v>2023</v>
      </c>
      <c r="C876" t="str">
        <f t="shared" si="39"/>
        <v>2022-2023</v>
      </c>
      <c r="D876" t="s">
        <v>147</v>
      </c>
      <c r="E876" t="s">
        <v>44</v>
      </c>
      <c r="F876" t="str">
        <f t="shared" si="40"/>
        <v>Victoria</v>
      </c>
      <c r="G876" t="s">
        <v>45</v>
      </c>
      <c r="H876">
        <v>3066</v>
      </c>
      <c r="I876" t="s">
        <v>11</v>
      </c>
      <c r="J876" t="s">
        <v>46</v>
      </c>
      <c r="K876" t="s">
        <v>19</v>
      </c>
      <c r="L876" t="s">
        <v>23</v>
      </c>
      <c r="M876" s="5">
        <v>27</v>
      </c>
    </row>
    <row r="877" spans="1:13" x14ac:dyDescent="0.15">
      <c r="A877" s="2">
        <v>45416</v>
      </c>
      <c r="B877" s="3">
        <f t="shared" si="41"/>
        <v>2024</v>
      </c>
      <c r="C877" t="str">
        <f t="shared" si="39"/>
        <v>2023-2024</v>
      </c>
      <c r="D877" t="s">
        <v>147</v>
      </c>
      <c r="E877" t="s">
        <v>142</v>
      </c>
      <c r="F877" t="str">
        <f t="shared" si="40"/>
        <v>Australian Capital Territory</v>
      </c>
      <c r="G877" t="s">
        <v>80</v>
      </c>
      <c r="H877">
        <v>2609</v>
      </c>
      <c r="I877" t="s">
        <v>11</v>
      </c>
      <c r="J877" t="s">
        <v>58</v>
      </c>
      <c r="K877" t="s">
        <v>155</v>
      </c>
      <c r="L877" t="s">
        <v>20</v>
      </c>
      <c r="M877" s="5">
        <v>27.18</v>
      </c>
    </row>
    <row r="878" spans="1:13" x14ac:dyDescent="0.15">
      <c r="A878" s="2">
        <v>44968</v>
      </c>
      <c r="B878" s="3">
        <f t="shared" si="41"/>
        <v>2023</v>
      </c>
      <c r="C878" t="str">
        <f t="shared" si="39"/>
        <v>2022-2023</v>
      </c>
      <c r="D878" t="s">
        <v>147</v>
      </c>
      <c r="E878" t="s">
        <v>138</v>
      </c>
      <c r="F878" t="str">
        <f t="shared" si="40"/>
        <v>Queensland</v>
      </c>
      <c r="G878" t="s">
        <v>35</v>
      </c>
      <c r="H878">
        <v>4558</v>
      </c>
      <c r="I878" t="s">
        <v>11</v>
      </c>
      <c r="J878" t="s">
        <v>120</v>
      </c>
      <c r="K878" t="s">
        <v>149</v>
      </c>
      <c r="L878" t="s">
        <v>15</v>
      </c>
      <c r="M878" s="5">
        <v>27.27</v>
      </c>
    </row>
    <row r="879" spans="1:13" x14ac:dyDescent="0.15">
      <c r="A879" s="2">
        <v>45438</v>
      </c>
      <c r="B879" s="3">
        <f t="shared" si="41"/>
        <v>2024</v>
      </c>
      <c r="C879" t="str">
        <f t="shared" si="39"/>
        <v>2023-2024</v>
      </c>
      <c r="D879" t="s">
        <v>147</v>
      </c>
      <c r="E879" t="s">
        <v>79</v>
      </c>
      <c r="F879" t="str">
        <f t="shared" si="40"/>
        <v>Australian Capital Territory</v>
      </c>
      <c r="G879" t="s">
        <v>80</v>
      </c>
      <c r="H879">
        <v>2617</v>
      </c>
      <c r="I879" t="s">
        <v>11</v>
      </c>
      <c r="J879" t="s">
        <v>58</v>
      </c>
      <c r="K879" t="s">
        <v>150</v>
      </c>
      <c r="L879" t="s">
        <v>18</v>
      </c>
      <c r="M879" s="5">
        <v>27.36</v>
      </c>
    </row>
    <row r="880" spans="1:13" x14ac:dyDescent="0.15">
      <c r="A880" s="2">
        <v>45529</v>
      </c>
      <c r="B880" s="3">
        <f t="shared" si="41"/>
        <v>2025</v>
      </c>
      <c r="C880" t="str">
        <f t="shared" si="39"/>
        <v>2024-2025</v>
      </c>
      <c r="D880" t="s">
        <v>147</v>
      </c>
      <c r="E880" t="s">
        <v>81</v>
      </c>
      <c r="F880" t="str">
        <f t="shared" si="40"/>
        <v>New South Wales</v>
      </c>
      <c r="G880" t="s">
        <v>10</v>
      </c>
      <c r="H880">
        <v>2485</v>
      </c>
      <c r="I880" t="s">
        <v>11</v>
      </c>
      <c r="J880" t="s">
        <v>68</v>
      </c>
      <c r="K880" t="s">
        <v>19</v>
      </c>
      <c r="L880" t="s">
        <v>23</v>
      </c>
      <c r="M880" s="5">
        <v>27.38</v>
      </c>
    </row>
    <row r="881" spans="1:13" x14ac:dyDescent="0.15">
      <c r="A881" s="2">
        <v>45534</v>
      </c>
      <c r="B881" s="3">
        <f t="shared" si="41"/>
        <v>2025</v>
      </c>
      <c r="C881" t="str">
        <f t="shared" si="39"/>
        <v>2024-2025</v>
      </c>
      <c r="D881" t="s">
        <v>148</v>
      </c>
      <c r="E881" t="s">
        <v>79</v>
      </c>
      <c r="F881" t="str">
        <f t="shared" si="40"/>
        <v>Australian Capital Territory</v>
      </c>
      <c r="G881" t="s">
        <v>80</v>
      </c>
      <c r="H881">
        <v>2617</v>
      </c>
      <c r="I881" t="s">
        <v>11</v>
      </c>
      <c r="J881" t="s">
        <v>58</v>
      </c>
      <c r="K881" t="s">
        <v>153</v>
      </c>
      <c r="L881" t="s">
        <v>16</v>
      </c>
      <c r="M881" s="5">
        <v>27.48</v>
      </c>
    </row>
    <row r="882" spans="1:13" x14ac:dyDescent="0.15">
      <c r="A882" s="2">
        <v>44956</v>
      </c>
      <c r="B882" s="3">
        <f t="shared" si="41"/>
        <v>2023</v>
      </c>
      <c r="C882" t="str">
        <f t="shared" si="39"/>
        <v>2022-2023</v>
      </c>
      <c r="D882" t="s">
        <v>147</v>
      </c>
      <c r="E882" t="s">
        <v>110</v>
      </c>
      <c r="F882" t="str">
        <f t="shared" si="40"/>
        <v>Queensland</v>
      </c>
      <c r="G882" t="s">
        <v>35</v>
      </c>
      <c r="H882">
        <v>4680</v>
      </c>
      <c r="I882" t="s">
        <v>11</v>
      </c>
      <c r="J882" t="s">
        <v>51</v>
      </c>
      <c r="K882" t="s">
        <v>154</v>
      </c>
      <c r="L882" t="s">
        <v>14</v>
      </c>
      <c r="M882" s="5">
        <v>27.5</v>
      </c>
    </row>
    <row r="883" spans="1:13" x14ac:dyDescent="0.15">
      <c r="A883" s="2">
        <v>45437</v>
      </c>
      <c r="B883" s="3">
        <f t="shared" si="41"/>
        <v>2024</v>
      </c>
      <c r="C883" t="str">
        <f t="shared" si="39"/>
        <v>2023-2024</v>
      </c>
      <c r="D883" t="s">
        <v>148</v>
      </c>
      <c r="E883" t="s">
        <v>31</v>
      </c>
      <c r="F883" t="str">
        <f t="shared" si="40"/>
        <v>South Australia</v>
      </c>
      <c r="G883" t="s">
        <v>32</v>
      </c>
      <c r="H883">
        <v>5168</v>
      </c>
      <c r="I883" t="s">
        <v>11</v>
      </c>
      <c r="J883" t="s">
        <v>33</v>
      </c>
      <c r="K883" t="s">
        <v>19</v>
      </c>
      <c r="L883" t="s">
        <v>23</v>
      </c>
      <c r="M883" s="5">
        <v>27.53</v>
      </c>
    </row>
    <row r="884" spans="1:13" x14ac:dyDescent="0.15">
      <c r="A884" s="2">
        <v>45250</v>
      </c>
      <c r="B884" s="3">
        <f t="shared" si="41"/>
        <v>2024</v>
      </c>
      <c r="C884" t="str">
        <f t="shared" si="39"/>
        <v>2023-2024</v>
      </c>
      <c r="D884" t="s">
        <v>147</v>
      </c>
      <c r="E884" t="s">
        <v>112</v>
      </c>
      <c r="F884" t="str">
        <f t="shared" si="40"/>
        <v>Victoria</v>
      </c>
      <c r="G884" t="s">
        <v>45</v>
      </c>
      <c r="H884">
        <v>3076</v>
      </c>
      <c r="I884" t="s">
        <v>11</v>
      </c>
      <c r="J884" t="s">
        <v>46</v>
      </c>
      <c r="K884" t="s">
        <v>157</v>
      </c>
      <c r="L884" t="s">
        <v>22</v>
      </c>
      <c r="M884" s="5">
        <v>27.62</v>
      </c>
    </row>
    <row r="885" spans="1:13" x14ac:dyDescent="0.15">
      <c r="A885" s="2">
        <v>45203</v>
      </c>
      <c r="B885" s="3">
        <f t="shared" si="41"/>
        <v>2024</v>
      </c>
      <c r="C885" t="str">
        <f t="shared" si="39"/>
        <v>2023-2024</v>
      </c>
      <c r="D885" t="s">
        <v>147</v>
      </c>
      <c r="E885" t="s">
        <v>65</v>
      </c>
      <c r="F885" t="str">
        <f t="shared" si="40"/>
        <v>New South Wales</v>
      </c>
      <c r="G885" t="s">
        <v>10</v>
      </c>
      <c r="H885">
        <v>2541</v>
      </c>
      <c r="I885" t="s">
        <v>11</v>
      </c>
      <c r="J885" t="s">
        <v>58</v>
      </c>
      <c r="K885" t="s">
        <v>149</v>
      </c>
      <c r="L885" t="s">
        <v>15</v>
      </c>
      <c r="M885" s="5">
        <v>27.72</v>
      </c>
    </row>
    <row r="886" spans="1:13" x14ac:dyDescent="0.15">
      <c r="A886" s="2">
        <v>45471</v>
      </c>
      <c r="B886" s="3">
        <f t="shared" si="41"/>
        <v>2024</v>
      </c>
      <c r="C886" t="str">
        <f t="shared" si="39"/>
        <v>2023-2024</v>
      </c>
      <c r="D886" t="s">
        <v>147</v>
      </c>
      <c r="E886" t="s">
        <v>97</v>
      </c>
      <c r="F886" t="str">
        <f t="shared" si="40"/>
        <v>Tasmania</v>
      </c>
      <c r="G886" t="s">
        <v>70</v>
      </c>
      <c r="H886">
        <v>7250</v>
      </c>
      <c r="I886" t="s">
        <v>11</v>
      </c>
      <c r="J886" t="s">
        <v>71</v>
      </c>
      <c r="K886" t="s">
        <v>154</v>
      </c>
      <c r="L886" t="s">
        <v>14</v>
      </c>
      <c r="M886" s="5">
        <v>27.86</v>
      </c>
    </row>
    <row r="887" spans="1:13" x14ac:dyDescent="0.15">
      <c r="A887" s="2">
        <v>45467</v>
      </c>
      <c r="B887" s="3">
        <f t="shared" si="41"/>
        <v>2024</v>
      </c>
      <c r="C887" t="str">
        <f t="shared" si="39"/>
        <v>2023-2024</v>
      </c>
      <c r="D887" t="s">
        <v>147</v>
      </c>
      <c r="E887" t="s">
        <v>105</v>
      </c>
      <c r="F887" t="str">
        <f t="shared" si="40"/>
        <v>Victoria</v>
      </c>
      <c r="G887" t="s">
        <v>45</v>
      </c>
      <c r="H887">
        <v>3500</v>
      </c>
      <c r="I887" t="s">
        <v>11</v>
      </c>
      <c r="J887" t="s">
        <v>60</v>
      </c>
      <c r="K887" t="s">
        <v>150</v>
      </c>
      <c r="L887" t="s">
        <v>18</v>
      </c>
      <c r="M887" s="5">
        <v>27.93</v>
      </c>
    </row>
    <row r="888" spans="1:13" x14ac:dyDescent="0.15">
      <c r="A888" s="2">
        <v>45648</v>
      </c>
      <c r="B888" s="3">
        <f t="shared" si="41"/>
        <v>2025</v>
      </c>
      <c r="C888" t="str">
        <f t="shared" si="39"/>
        <v>2024-2025</v>
      </c>
      <c r="D888" t="s">
        <v>148</v>
      </c>
      <c r="E888" t="s">
        <v>130</v>
      </c>
      <c r="F888" t="str">
        <f t="shared" si="40"/>
        <v>South Australia</v>
      </c>
      <c r="G888" t="s">
        <v>32</v>
      </c>
      <c r="H888">
        <v>5290</v>
      </c>
      <c r="I888" t="s">
        <v>11</v>
      </c>
      <c r="J888" t="s">
        <v>38</v>
      </c>
      <c r="K888" t="s">
        <v>155</v>
      </c>
      <c r="L888" t="s">
        <v>20</v>
      </c>
      <c r="M888" s="5">
        <v>27.94</v>
      </c>
    </row>
    <row r="889" spans="1:13" x14ac:dyDescent="0.15">
      <c r="A889" s="2">
        <v>45064</v>
      </c>
      <c r="B889" s="3">
        <f t="shared" si="41"/>
        <v>2023</v>
      </c>
      <c r="C889" t="str">
        <f t="shared" si="39"/>
        <v>2022-2023</v>
      </c>
      <c r="D889" t="s">
        <v>147</v>
      </c>
      <c r="E889" t="s">
        <v>53</v>
      </c>
      <c r="F889" t="str">
        <f t="shared" si="40"/>
        <v>South Australia</v>
      </c>
      <c r="G889" t="s">
        <v>32</v>
      </c>
      <c r="H889">
        <v>5082</v>
      </c>
      <c r="I889" t="s">
        <v>11</v>
      </c>
      <c r="J889" t="s">
        <v>33</v>
      </c>
      <c r="K889" t="s">
        <v>155</v>
      </c>
      <c r="L889" t="s">
        <v>20</v>
      </c>
      <c r="M889" s="5">
        <v>27.94</v>
      </c>
    </row>
    <row r="890" spans="1:13" x14ac:dyDescent="0.15">
      <c r="A890" s="2">
        <v>45464</v>
      </c>
      <c r="B890" s="3">
        <f t="shared" si="41"/>
        <v>2024</v>
      </c>
      <c r="C890" t="str">
        <f t="shared" si="39"/>
        <v>2023-2024</v>
      </c>
      <c r="D890" t="s">
        <v>147</v>
      </c>
      <c r="E890" t="s">
        <v>113</v>
      </c>
      <c r="F890" t="str">
        <f t="shared" si="40"/>
        <v>Queensland</v>
      </c>
      <c r="G890" t="s">
        <v>35</v>
      </c>
      <c r="H890">
        <v>4215</v>
      </c>
      <c r="I890" t="s">
        <v>11</v>
      </c>
      <c r="J890" t="s">
        <v>104</v>
      </c>
      <c r="K890" t="s">
        <v>156</v>
      </c>
      <c r="L890" t="s">
        <v>17</v>
      </c>
      <c r="M890" s="5">
        <v>27.94</v>
      </c>
    </row>
    <row r="891" spans="1:13" x14ac:dyDescent="0.15">
      <c r="A891" s="2">
        <v>45578</v>
      </c>
      <c r="B891" s="3">
        <f t="shared" si="41"/>
        <v>2025</v>
      </c>
      <c r="C891" t="str">
        <f t="shared" si="39"/>
        <v>2024-2025</v>
      </c>
      <c r="D891" t="s">
        <v>147</v>
      </c>
      <c r="E891" t="s">
        <v>107</v>
      </c>
      <c r="F891" t="str">
        <f t="shared" si="40"/>
        <v>Queensland</v>
      </c>
      <c r="G891" t="s">
        <v>35</v>
      </c>
      <c r="H891">
        <v>4220</v>
      </c>
      <c r="I891" t="s">
        <v>11</v>
      </c>
      <c r="J891" t="s">
        <v>104</v>
      </c>
      <c r="K891" t="s">
        <v>156</v>
      </c>
      <c r="L891" t="s">
        <v>17</v>
      </c>
      <c r="M891" s="5">
        <v>27.96</v>
      </c>
    </row>
    <row r="892" spans="1:13" x14ac:dyDescent="0.15">
      <c r="A892" s="2">
        <v>45044</v>
      </c>
      <c r="B892" s="3">
        <f t="shared" si="41"/>
        <v>2023</v>
      </c>
      <c r="C892" t="str">
        <f t="shared" si="39"/>
        <v>2022-2023</v>
      </c>
      <c r="D892" t="s">
        <v>147</v>
      </c>
      <c r="E892" t="s">
        <v>91</v>
      </c>
      <c r="F892" t="str">
        <f t="shared" si="40"/>
        <v>Victoria</v>
      </c>
      <c r="G892" t="s">
        <v>45</v>
      </c>
      <c r="H892">
        <v>3690</v>
      </c>
      <c r="I892" t="s">
        <v>11</v>
      </c>
      <c r="J892" t="s">
        <v>55</v>
      </c>
      <c r="K892" t="s">
        <v>150</v>
      </c>
      <c r="L892" t="s">
        <v>18</v>
      </c>
      <c r="M892" s="5">
        <v>27.96</v>
      </c>
    </row>
    <row r="893" spans="1:13" x14ac:dyDescent="0.15">
      <c r="A893" s="2">
        <v>45206</v>
      </c>
      <c r="B893" s="3">
        <f t="shared" si="41"/>
        <v>2024</v>
      </c>
      <c r="C893" t="str">
        <f t="shared" si="39"/>
        <v>2023-2024</v>
      </c>
      <c r="D893" t="s">
        <v>148</v>
      </c>
      <c r="E893" t="s">
        <v>117</v>
      </c>
      <c r="F893" t="str">
        <f t="shared" si="40"/>
        <v>Queensland</v>
      </c>
      <c r="G893" t="s">
        <v>35</v>
      </c>
      <c r="H893">
        <v>4119</v>
      </c>
      <c r="I893" t="s">
        <v>11</v>
      </c>
      <c r="J893" t="s">
        <v>43</v>
      </c>
      <c r="K893" t="s">
        <v>153</v>
      </c>
      <c r="L893" t="s">
        <v>16</v>
      </c>
      <c r="M893" s="5">
        <v>27.97</v>
      </c>
    </row>
    <row r="894" spans="1:13" x14ac:dyDescent="0.15">
      <c r="A894" s="2">
        <v>45271</v>
      </c>
      <c r="B894" s="3">
        <f t="shared" si="41"/>
        <v>2024</v>
      </c>
      <c r="C894" t="str">
        <f t="shared" si="39"/>
        <v>2023-2024</v>
      </c>
      <c r="D894" t="s">
        <v>148</v>
      </c>
      <c r="E894" t="s">
        <v>117</v>
      </c>
      <c r="F894" t="str">
        <f t="shared" si="40"/>
        <v>Queensland</v>
      </c>
      <c r="G894" t="s">
        <v>35</v>
      </c>
      <c r="H894">
        <v>4119</v>
      </c>
      <c r="I894" t="s">
        <v>11</v>
      </c>
      <c r="J894" t="s">
        <v>43</v>
      </c>
      <c r="K894" t="s">
        <v>150</v>
      </c>
      <c r="L894" t="s">
        <v>18</v>
      </c>
      <c r="M894" s="5">
        <v>27.97</v>
      </c>
    </row>
    <row r="895" spans="1:13" x14ac:dyDescent="0.15">
      <c r="A895" s="2">
        <v>45238</v>
      </c>
      <c r="B895" s="3">
        <f t="shared" si="41"/>
        <v>2024</v>
      </c>
      <c r="C895" t="str">
        <f t="shared" si="39"/>
        <v>2023-2024</v>
      </c>
      <c r="D895" t="s">
        <v>147</v>
      </c>
      <c r="E895" t="s">
        <v>118</v>
      </c>
      <c r="F895" t="str">
        <f t="shared" si="40"/>
        <v>New South Wales</v>
      </c>
      <c r="G895" t="s">
        <v>10</v>
      </c>
      <c r="H895">
        <v>2158</v>
      </c>
      <c r="I895" t="s">
        <v>11</v>
      </c>
      <c r="J895" t="s">
        <v>27</v>
      </c>
      <c r="K895" t="s">
        <v>19</v>
      </c>
      <c r="L895" t="s">
        <v>23</v>
      </c>
      <c r="M895" s="5">
        <v>27.98</v>
      </c>
    </row>
    <row r="896" spans="1:13" x14ac:dyDescent="0.15">
      <c r="A896" s="2">
        <v>45361</v>
      </c>
      <c r="B896" s="3">
        <f t="shared" si="41"/>
        <v>2024</v>
      </c>
      <c r="C896" t="str">
        <f t="shared" si="39"/>
        <v>2023-2024</v>
      </c>
      <c r="D896" t="s">
        <v>147</v>
      </c>
      <c r="E896" t="s">
        <v>110</v>
      </c>
      <c r="F896" t="str">
        <f t="shared" si="40"/>
        <v>Queensland</v>
      </c>
      <c r="G896" t="s">
        <v>35</v>
      </c>
      <c r="H896">
        <v>4680</v>
      </c>
      <c r="I896" t="s">
        <v>11</v>
      </c>
      <c r="J896" t="s">
        <v>51</v>
      </c>
      <c r="K896" t="s">
        <v>154</v>
      </c>
      <c r="L896" t="s">
        <v>14</v>
      </c>
      <c r="M896" s="5">
        <v>27.98</v>
      </c>
    </row>
    <row r="897" spans="1:13" x14ac:dyDescent="0.15">
      <c r="A897" s="2">
        <v>45240</v>
      </c>
      <c r="B897" s="3">
        <f t="shared" si="41"/>
        <v>2024</v>
      </c>
      <c r="C897" t="str">
        <f t="shared" si="39"/>
        <v>2023-2024</v>
      </c>
      <c r="D897" t="s">
        <v>147</v>
      </c>
      <c r="E897" t="s">
        <v>125</v>
      </c>
      <c r="F897" t="str">
        <f t="shared" si="40"/>
        <v>Victoria</v>
      </c>
      <c r="G897" t="s">
        <v>45</v>
      </c>
      <c r="H897">
        <v>3400</v>
      </c>
      <c r="I897" t="s">
        <v>11</v>
      </c>
      <c r="J897" t="s">
        <v>60</v>
      </c>
      <c r="K897" t="s">
        <v>154</v>
      </c>
      <c r="L897" t="s">
        <v>14</v>
      </c>
      <c r="M897" s="5">
        <v>27.98</v>
      </c>
    </row>
    <row r="898" spans="1:13" x14ac:dyDescent="0.15">
      <c r="A898" s="2">
        <v>45606</v>
      </c>
      <c r="B898" s="3">
        <f t="shared" si="41"/>
        <v>2025</v>
      </c>
      <c r="C898" t="str">
        <f t="shared" ref="C898:C961" si="42">IF(MONTH(A898) &gt;= 7, YEAR(A898) &amp; "-" &amp; YEAR(A898) + 1, YEAR(A898) - 1 &amp; "-" &amp; YEAR(A898))</f>
        <v>2024-2025</v>
      </c>
      <c r="D898" t="s">
        <v>147</v>
      </c>
      <c r="E898" t="s">
        <v>54</v>
      </c>
      <c r="F898" t="str">
        <f t="shared" ref="F898:F961" si="43">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row>
    <row r="899" spans="1:13" x14ac:dyDescent="0.15">
      <c r="A899" s="2">
        <v>45493</v>
      </c>
      <c r="B899" s="3">
        <f t="shared" ref="B899:B962" si="44">IF(MONTH(A899)&gt;=7,YEAR(A899)+1,YEAR(A899))</f>
        <v>2025</v>
      </c>
      <c r="C899" t="str">
        <f t="shared" si="42"/>
        <v>2024-2025</v>
      </c>
      <c r="D899" t="s">
        <v>147</v>
      </c>
      <c r="E899" t="s">
        <v>67</v>
      </c>
      <c r="F899" t="str">
        <f t="shared" si="43"/>
        <v>New South Wales</v>
      </c>
      <c r="G899" t="s">
        <v>10</v>
      </c>
      <c r="H899">
        <v>2478</v>
      </c>
      <c r="I899" t="s">
        <v>11</v>
      </c>
      <c r="J899" t="s">
        <v>68</v>
      </c>
      <c r="K899" t="s">
        <v>19</v>
      </c>
      <c r="L899" t="s">
        <v>23</v>
      </c>
      <c r="M899" s="5">
        <v>28</v>
      </c>
    </row>
    <row r="900" spans="1:13" x14ac:dyDescent="0.15">
      <c r="A900" s="2">
        <v>45016</v>
      </c>
      <c r="B900" s="3">
        <f t="shared" si="44"/>
        <v>2023</v>
      </c>
      <c r="C900" t="str">
        <f t="shared" si="42"/>
        <v>2022-2023</v>
      </c>
      <c r="D900" t="s">
        <v>148</v>
      </c>
      <c r="E900" t="s">
        <v>115</v>
      </c>
      <c r="F900" t="str">
        <f t="shared" si="43"/>
        <v>Western Australia</v>
      </c>
      <c r="G900" t="s">
        <v>48</v>
      </c>
      <c r="H900">
        <v>6280</v>
      </c>
      <c r="I900" t="s">
        <v>11</v>
      </c>
      <c r="J900" t="s">
        <v>94</v>
      </c>
      <c r="K900" t="s">
        <v>153</v>
      </c>
      <c r="L900" t="s">
        <v>16</v>
      </c>
      <c r="M900" s="5">
        <v>28.04</v>
      </c>
    </row>
    <row r="901" spans="1:13" x14ac:dyDescent="0.15">
      <c r="A901" s="2">
        <v>45168</v>
      </c>
      <c r="B901" s="3">
        <f t="shared" si="44"/>
        <v>2024</v>
      </c>
      <c r="C901" t="str">
        <f t="shared" si="42"/>
        <v>2023-2024</v>
      </c>
      <c r="D901" t="s">
        <v>147</v>
      </c>
      <c r="E901" t="s">
        <v>40</v>
      </c>
      <c r="F901" t="str">
        <f t="shared" si="43"/>
        <v>New South Wales</v>
      </c>
      <c r="G901" t="s">
        <v>10</v>
      </c>
      <c r="H901">
        <v>2116</v>
      </c>
      <c r="I901" t="s">
        <v>11</v>
      </c>
      <c r="J901" t="s">
        <v>27</v>
      </c>
      <c r="K901" t="s">
        <v>155</v>
      </c>
      <c r="L901" t="s">
        <v>20</v>
      </c>
      <c r="M901" s="5">
        <v>28.13</v>
      </c>
    </row>
    <row r="902" spans="1:13" x14ac:dyDescent="0.15">
      <c r="A902" s="2">
        <v>45297</v>
      </c>
      <c r="B902" s="3">
        <f t="shared" si="44"/>
        <v>2024</v>
      </c>
      <c r="C902" t="str">
        <f t="shared" si="42"/>
        <v>2023-2024</v>
      </c>
      <c r="D902" t="s">
        <v>147</v>
      </c>
      <c r="E902" t="s">
        <v>137</v>
      </c>
      <c r="F902" t="str">
        <f t="shared" si="43"/>
        <v>New South Wales</v>
      </c>
      <c r="G902" t="s">
        <v>10</v>
      </c>
      <c r="H902">
        <v>2031</v>
      </c>
      <c r="I902" t="s">
        <v>11</v>
      </c>
      <c r="J902" t="s">
        <v>12</v>
      </c>
      <c r="K902" t="s">
        <v>154</v>
      </c>
      <c r="L902" t="s">
        <v>14</v>
      </c>
      <c r="M902" s="5">
        <v>28.18</v>
      </c>
    </row>
    <row r="903" spans="1:13" x14ac:dyDescent="0.15">
      <c r="A903" s="2">
        <v>44980</v>
      </c>
      <c r="B903" s="3">
        <f t="shared" si="44"/>
        <v>2023</v>
      </c>
      <c r="C903" t="str">
        <f t="shared" si="42"/>
        <v>2022-2023</v>
      </c>
      <c r="D903" t="s">
        <v>147</v>
      </c>
      <c r="E903" t="s">
        <v>119</v>
      </c>
      <c r="F903" t="str">
        <f t="shared" si="43"/>
        <v>Queensland</v>
      </c>
      <c r="G903" t="s">
        <v>35</v>
      </c>
      <c r="H903">
        <v>4570</v>
      </c>
      <c r="I903" t="s">
        <v>11</v>
      </c>
      <c r="J903" t="s">
        <v>120</v>
      </c>
      <c r="K903" t="s">
        <v>19</v>
      </c>
      <c r="L903" t="s">
        <v>23</v>
      </c>
      <c r="M903" s="5">
        <v>28.47</v>
      </c>
    </row>
    <row r="904" spans="1:13" x14ac:dyDescent="0.15">
      <c r="A904" s="2">
        <v>45170</v>
      </c>
      <c r="B904" s="3">
        <f t="shared" si="44"/>
        <v>2024</v>
      </c>
      <c r="C904" t="str">
        <f t="shared" si="42"/>
        <v>2023-2024</v>
      </c>
      <c r="D904" t="s">
        <v>147</v>
      </c>
      <c r="E904" t="s">
        <v>89</v>
      </c>
      <c r="F904" t="str">
        <f t="shared" si="43"/>
        <v>Queensland</v>
      </c>
      <c r="G904" t="s">
        <v>35</v>
      </c>
      <c r="H904">
        <v>4655</v>
      </c>
      <c r="I904" t="s">
        <v>11</v>
      </c>
      <c r="J904" t="s">
        <v>51</v>
      </c>
      <c r="K904" t="s">
        <v>19</v>
      </c>
      <c r="L904" t="s">
        <v>23</v>
      </c>
      <c r="M904" s="5">
        <v>28.48</v>
      </c>
    </row>
    <row r="905" spans="1:13" x14ac:dyDescent="0.15">
      <c r="A905" s="2">
        <v>45620</v>
      </c>
      <c r="B905" s="3">
        <f t="shared" si="44"/>
        <v>2025</v>
      </c>
      <c r="C905" t="str">
        <f t="shared" si="42"/>
        <v>2024-2025</v>
      </c>
      <c r="D905" t="s">
        <v>148</v>
      </c>
      <c r="E905" t="s">
        <v>97</v>
      </c>
      <c r="F905" t="str">
        <f t="shared" si="43"/>
        <v>Tasmania</v>
      </c>
      <c r="G905" t="s">
        <v>70</v>
      </c>
      <c r="H905">
        <v>7250</v>
      </c>
      <c r="I905" t="s">
        <v>11</v>
      </c>
      <c r="J905" t="s">
        <v>71</v>
      </c>
      <c r="K905" t="s">
        <v>155</v>
      </c>
      <c r="L905" t="s">
        <v>20</v>
      </c>
      <c r="M905" s="5">
        <v>28.53</v>
      </c>
    </row>
    <row r="906" spans="1:13" x14ac:dyDescent="0.15">
      <c r="A906" s="2">
        <v>45596</v>
      </c>
      <c r="B906" s="3">
        <f t="shared" si="44"/>
        <v>2025</v>
      </c>
      <c r="C906" t="str">
        <f t="shared" si="42"/>
        <v>2024-2025</v>
      </c>
      <c r="D906" t="s">
        <v>148</v>
      </c>
      <c r="E906" t="s">
        <v>134</v>
      </c>
      <c r="F906" t="str">
        <f t="shared" si="43"/>
        <v>Queensland</v>
      </c>
      <c r="G906" t="s">
        <v>35</v>
      </c>
      <c r="H906">
        <v>4825</v>
      </c>
      <c r="I906" t="s">
        <v>11</v>
      </c>
      <c r="J906" t="s">
        <v>36</v>
      </c>
      <c r="K906" t="s">
        <v>19</v>
      </c>
      <c r="L906" t="s">
        <v>23</v>
      </c>
      <c r="M906" s="5">
        <v>28.92</v>
      </c>
    </row>
    <row r="907" spans="1:13" x14ac:dyDescent="0.15">
      <c r="A907" s="2">
        <v>45176</v>
      </c>
      <c r="B907" s="3">
        <f t="shared" si="44"/>
        <v>2024</v>
      </c>
      <c r="C907" t="str">
        <f t="shared" si="42"/>
        <v>2023-2024</v>
      </c>
      <c r="D907" t="s">
        <v>147</v>
      </c>
      <c r="E907" t="s">
        <v>91</v>
      </c>
      <c r="F907" t="str">
        <f t="shared" si="43"/>
        <v>Victoria</v>
      </c>
      <c r="G907" t="s">
        <v>45</v>
      </c>
      <c r="H907">
        <v>3690</v>
      </c>
      <c r="I907" t="s">
        <v>11</v>
      </c>
      <c r="J907" t="s">
        <v>55</v>
      </c>
      <c r="K907" t="s">
        <v>156</v>
      </c>
      <c r="L907" t="s">
        <v>17</v>
      </c>
      <c r="M907" s="5">
        <v>28.92</v>
      </c>
    </row>
    <row r="908" spans="1:13" x14ac:dyDescent="0.15">
      <c r="A908" s="2">
        <v>45160</v>
      </c>
      <c r="B908" s="3">
        <f t="shared" si="44"/>
        <v>2024</v>
      </c>
      <c r="C908" t="str">
        <f t="shared" si="42"/>
        <v>2023-2024</v>
      </c>
      <c r="D908" t="s">
        <v>148</v>
      </c>
      <c r="E908" t="s">
        <v>81</v>
      </c>
      <c r="F908" t="str">
        <f t="shared" si="43"/>
        <v>New South Wales</v>
      </c>
      <c r="G908" t="s">
        <v>10</v>
      </c>
      <c r="H908">
        <v>2485</v>
      </c>
      <c r="I908" t="s">
        <v>11</v>
      </c>
      <c r="J908" t="s">
        <v>68</v>
      </c>
      <c r="K908" t="s">
        <v>19</v>
      </c>
      <c r="L908" t="s">
        <v>23</v>
      </c>
      <c r="M908" s="5">
        <v>28.93</v>
      </c>
    </row>
    <row r="909" spans="1:13" x14ac:dyDescent="0.15">
      <c r="A909" s="2">
        <v>45136</v>
      </c>
      <c r="B909" s="3">
        <f t="shared" si="44"/>
        <v>2024</v>
      </c>
      <c r="C909" t="str">
        <f t="shared" si="42"/>
        <v>2023-2024</v>
      </c>
      <c r="D909" t="s">
        <v>147</v>
      </c>
      <c r="E909" t="s">
        <v>106</v>
      </c>
      <c r="F909" t="str">
        <f t="shared" si="43"/>
        <v>Victoria</v>
      </c>
      <c r="G909" t="s">
        <v>45</v>
      </c>
      <c r="H909">
        <v>3915</v>
      </c>
      <c r="I909" t="s">
        <v>11</v>
      </c>
      <c r="J909" t="s">
        <v>55</v>
      </c>
      <c r="K909" t="s">
        <v>149</v>
      </c>
      <c r="L909" t="s">
        <v>15</v>
      </c>
      <c r="M909" s="5">
        <v>28.939999999999998</v>
      </c>
    </row>
    <row r="910" spans="1:13" x14ac:dyDescent="0.15">
      <c r="A910" s="2">
        <v>44972</v>
      </c>
      <c r="B910" s="3">
        <f t="shared" si="44"/>
        <v>2023</v>
      </c>
      <c r="C910" t="str">
        <f t="shared" si="42"/>
        <v>2022-2023</v>
      </c>
      <c r="D910" t="s">
        <v>148</v>
      </c>
      <c r="E910" t="s">
        <v>93</v>
      </c>
      <c r="F910" t="str">
        <f t="shared" si="43"/>
        <v>Western Australia</v>
      </c>
      <c r="G910" t="s">
        <v>48</v>
      </c>
      <c r="H910">
        <v>6112</v>
      </c>
      <c r="I910" t="s">
        <v>11</v>
      </c>
      <c r="J910" t="s">
        <v>94</v>
      </c>
      <c r="K910" t="s">
        <v>156</v>
      </c>
      <c r="L910" t="s">
        <v>17</v>
      </c>
      <c r="M910" s="5">
        <v>28.95</v>
      </c>
    </row>
    <row r="911" spans="1:13" x14ac:dyDescent="0.15">
      <c r="A911" s="2">
        <v>45074</v>
      </c>
      <c r="B911" s="3">
        <f t="shared" si="44"/>
        <v>2023</v>
      </c>
      <c r="C911" t="str">
        <f t="shared" si="42"/>
        <v>2022-2023</v>
      </c>
      <c r="D911" t="s">
        <v>147</v>
      </c>
      <c r="E911" t="s">
        <v>128</v>
      </c>
      <c r="F911" t="str">
        <f t="shared" si="43"/>
        <v>Western Australia</v>
      </c>
      <c r="G911" t="s">
        <v>48</v>
      </c>
      <c r="H911">
        <v>6027</v>
      </c>
      <c r="I911" t="s">
        <v>11</v>
      </c>
      <c r="J911" t="s">
        <v>49</v>
      </c>
      <c r="K911" t="s">
        <v>156</v>
      </c>
      <c r="L911" t="s">
        <v>17</v>
      </c>
      <c r="M911" s="5">
        <v>28.96</v>
      </c>
    </row>
    <row r="912" spans="1:13" x14ac:dyDescent="0.15">
      <c r="A912" s="2">
        <v>44996</v>
      </c>
      <c r="B912" s="3">
        <f t="shared" si="44"/>
        <v>2023</v>
      </c>
      <c r="C912" t="str">
        <f t="shared" si="42"/>
        <v>2022-2023</v>
      </c>
      <c r="D912" t="s">
        <v>148</v>
      </c>
      <c r="E912" t="s">
        <v>65</v>
      </c>
      <c r="F912" t="str">
        <f t="shared" si="43"/>
        <v>New South Wales</v>
      </c>
      <c r="G912" t="s">
        <v>10</v>
      </c>
      <c r="H912">
        <v>2541</v>
      </c>
      <c r="I912" t="s">
        <v>11</v>
      </c>
      <c r="J912" t="s">
        <v>58</v>
      </c>
      <c r="K912" t="s">
        <v>154</v>
      </c>
      <c r="L912" t="s">
        <v>14</v>
      </c>
      <c r="M912" s="5">
        <v>28.97</v>
      </c>
    </row>
    <row r="913" spans="1:13" x14ac:dyDescent="0.15">
      <c r="A913" s="2">
        <v>45552</v>
      </c>
      <c r="B913" s="3">
        <f t="shared" si="44"/>
        <v>2025</v>
      </c>
      <c r="C913" t="str">
        <f t="shared" si="42"/>
        <v>2024-2025</v>
      </c>
      <c r="D913" t="s">
        <v>148</v>
      </c>
      <c r="E913" t="s">
        <v>92</v>
      </c>
      <c r="F913" t="str">
        <f t="shared" si="43"/>
        <v>Queensland</v>
      </c>
      <c r="G913" t="s">
        <v>35</v>
      </c>
      <c r="H913">
        <v>4068</v>
      </c>
      <c r="I913" t="s">
        <v>11</v>
      </c>
      <c r="J913" t="s">
        <v>43</v>
      </c>
      <c r="K913" t="s">
        <v>149</v>
      </c>
      <c r="L913" t="s">
        <v>15</v>
      </c>
      <c r="M913" s="5">
        <v>28.979999999999997</v>
      </c>
    </row>
    <row r="914" spans="1:13" x14ac:dyDescent="0.15">
      <c r="A914" s="2">
        <v>45182</v>
      </c>
      <c r="B914" s="3">
        <f t="shared" si="44"/>
        <v>2024</v>
      </c>
      <c r="C914" t="str">
        <f t="shared" si="42"/>
        <v>2023-2024</v>
      </c>
      <c r="D914" t="s">
        <v>148</v>
      </c>
      <c r="E914" t="s">
        <v>37</v>
      </c>
      <c r="F914" t="str">
        <f t="shared" si="43"/>
        <v>South Australia</v>
      </c>
      <c r="G914" t="s">
        <v>32</v>
      </c>
      <c r="H914">
        <v>5607</v>
      </c>
      <c r="I914" t="s">
        <v>11</v>
      </c>
      <c r="J914" t="s">
        <v>38</v>
      </c>
      <c r="K914" t="s">
        <v>149</v>
      </c>
      <c r="L914" t="s">
        <v>15</v>
      </c>
      <c r="M914" s="5">
        <v>28.98</v>
      </c>
    </row>
    <row r="915" spans="1:13" x14ac:dyDescent="0.15">
      <c r="A915" s="2">
        <v>45468</v>
      </c>
      <c r="B915" s="3">
        <f t="shared" si="44"/>
        <v>2024</v>
      </c>
      <c r="C915" t="str">
        <f t="shared" si="42"/>
        <v>2023-2024</v>
      </c>
      <c r="D915" t="s">
        <v>147</v>
      </c>
      <c r="E915" t="s">
        <v>66</v>
      </c>
      <c r="F915" t="str">
        <f t="shared" si="43"/>
        <v>South Australia</v>
      </c>
      <c r="G915" t="s">
        <v>32</v>
      </c>
      <c r="H915">
        <v>5169</v>
      </c>
      <c r="I915" t="s">
        <v>11</v>
      </c>
      <c r="J915" t="s">
        <v>33</v>
      </c>
      <c r="K915" t="s">
        <v>154</v>
      </c>
      <c r="L915" t="s">
        <v>14</v>
      </c>
      <c r="M915" s="5">
        <v>29</v>
      </c>
    </row>
    <row r="916" spans="1:13" x14ac:dyDescent="0.15">
      <c r="A916" s="2">
        <v>45390</v>
      </c>
      <c r="B916" s="3">
        <f t="shared" si="44"/>
        <v>2024</v>
      </c>
      <c r="C916" t="str">
        <f t="shared" si="42"/>
        <v>2023-2024</v>
      </c>
      <c r="D916" t="s">
        <v>147</v>
      </c>
      <c r="E916" t="s">
        <v>96</v>
      </c>
      <c r="F916" t="str">
        <f t="shared" si="43"/>
        <v>Western Australia</v>
      </c>
      <c r="G916" t="s">
        <v>48</v>
      </c>
      <c r="H916">
        <v>6330</v>
      </c>
      <c r="I916" t="s">
        <v>11</v>
      </c>
      <c r="J916" t="s">
        <v>94</v>
      </c>
      <c r="K916" t="s">
        <v>153</v>
      </c>
      <c r="L916" t="s">
        <v>16</v>
      </c>
      <c r="M916" s="5">
        <v>29</v>
      </c>
    </row>
    <row r="917" spans="1:13" x14ac:dyDescent="0.15">
      <c r="A917" s="2">
        <v>45386</v>
      </c>
      <c r="B917" s="3">
        <f t="shared" si="44"/>
        <v>2024</v>
      </c>
      <c r="C917" t="str">
        <f t="shared" si="42"/>
        <v>2023-2024</v>
      </c>
      <c r="D917" t="s">
        <v>148</v>
      </c>
      <c r="E917" t="s">
        <v>9</v>
      </c>
      <c r="F917" t="str">
        <f t="shared" si="43"/>
        <v>New South Wales</v>
      </c>
      <c r="G917" t="s">
        <v>10</v>
      </c>
      <c r="H917">
        <v>2067</v>
      </c>
      <c r="I917" t="s">
        <v>11</v>
      </c>
      <c r="J917" t="s">
        <v>12</v>
      </c>
      <c r="K917" t="s">
        <v>154</v>
      </c>
      <c r="L917" t="s">
        <v>14</v>
      </c>
      <c r="M917" s="5">
        <v>29</v>
      </c>
    </row>
    <row r="918" spans="1:13" x14ac:dyDescent="0.15">
      <c r="A918" s="2">
        <v>44974</v>
      </c>
      <c r="B918" s="3">
        <f t="shared" si="44"/>
        <v>2023</v>
      </c>
      <c r="C918" t="str">
        <f t="shared" si="42"/>
        <v>2022-2023</v>
      </c>
      <c r="D918" t="s">
        <v>147</v>
      </c>
      <c r="E918" t="s">
        <v>93</v>
      </c>
      <c r="F918" t="str">
        <f t="shared" si="43"/>
        <v>Western Australia</v>
      </c>
      <c r="G918" t="s">
        <v>48</v>
      </c>
      <c r="H918">
        <v>6112</v>
      </c>
      <c r="I918" t="s">
        <v>11</v>
      </c>
      <c r="J918" t="s">
        <v>94</v>
      </c>
      <c r="K918" t="s">
        <v>154</v>
      </c>
      <c r="L918" t="s">
        <v>14</v>
      </c>
      <c r="M918" s="5">
        <v>29</v>
      </c>
    </row>
    <row r="919" spans="1:13" x14ac:dyDescent="0.15">
      <c r="A919" s="2">
        <v>45344</v>
      </c>
      <c r="B919" s="3">
        <f t="shared" si="44"/>
        <v>2024</v>
      </c>
      <c r="C919" t="str">
        <f t="shared" si="42"/>
        <v>2023-2024</v>
      </c>
      <c r="D919" t="s">
        <v>147</v>
      </c>
      <c r="E919" t="s">
        <v>74</v>
      </c>
      <c r="F919" t="str">
        <f t="shared" si="43"/>
        <v>South Australia</v>
      </c>
      <c r="G919" t="s">
        <v>32</v>
      </c>
      <c r="H919">
        <v>5043</v>
      </c>
      <c r="I919" t="s">
        <v>11</v>
      </c>
      <c r="J919" t="s">
        <v>33</v>
      </c>
      <c r="K919" t="s">
        <v>154</v>
      </c>
      <c r="L919" t="s">
        <v>14</v>
      </c>
      <c r="M919" s="5">
        <v>29.009999999999998</v>
      </c>
    </row>
    <row r="920" spans="1:13" x14ac:dyDescent="0.15">
      <c r="A920" s="2">
        <v>45279</v>
      </c>
      <c r="B920" s="3">
        <f t="shared" si="44"/>
        <v>2024</v>
      </c>
      <c r="C920" t="str">
        <f t="shared" si="42"/>
        <v>2023-2024</v>
      </c>
      <c r="D920" t="s">
        <v>148</v>
      </c>
      <c r="E920" t="s">
        <v>103</v>
      </c>
      <c r="F920" t="str">
        <f t="shared" si="43"/>
        <v>Queensland</v>
      </c>
      <c r="G920" t="s">
        <v>35</v>
      </c>
      <c r="H920">
        <v>4509</v>
      </c>
      <c r="I920" t="s">
        <v>11</v>
      </c>
      <c r="J920" t="s">
        <v>104</v>
      </c>
      <c r="K920" t="s">
        <v>154</v>
      </c>
      <c r="L920" t="s">
        <v>14</v>
      </c>
      <c r="M920" s="5">
        <v>29.39</v>
      </c>
    </row>
    <row r="921" spans="1:13" x14ac:dyDescent="0.15">
      <c r="A921" s="2">
        <v>45262</v>
      </c>
      <c r="B921" s="3">
        <f t="shared" si="44"/>
        <v>2024</v>
      </c>
      <c r="C921" t="str">
        <f t="shared" si="42"/>
        <v>2023-2024</v>
      </c>
      <c r="D921" t="s">
        <v>148</v>
      </c>
      <c r="E921" t="s">
        <v>54</v>
      </c>
      <c r="F921" t="str">
        <f t="shared" si="43"/>
        <v>Victoria</v>
      </c>
      <c r="G921" t="s">
        <v>45</v>
      </c>
      <c r="H921">
        <v>3977</v>
      </c>
      <c r="I921" t="s">
        <v>11</v>
      </c>
      <c r="J921" t="s">
        <v>55</v>
      </c>
      <c r="K921" t="s">
        <v>154</v>
      </c>
      <c r="L921" t="s">
        <v>14</v>
      </c>
      <c r="M921" s="5">
        <v>29.5</v>
      </c>
    </row>
    <row r="922" spans="1:13" x14ac:dyDescent="0.15">
      <c r="A922" s="2">
        <v>45536</v>
      </c>
      <c r="B922" s="3">
        <f t="shared" si="44"/>
        <v>2025</v>
      </c>
      <c r="C922" t="str">
        <f t="shared" si="42"/>
        <v>2024-2025</v>
      </c>
      <c r="D922" t="s">
        <v>147</v>
      </c>
      <c r="E922" t="s">
        <v>107</v>
      </c>
      <c r="F922" t="str">
        <f t="shared" si="43"/>
        <v>Queensland</v>
      </c>
      <c r="G922" t="s">
        <v>35</v>
      </c>
      <c r="H922">
        <v>4220</v>
      </c>
      <c r="I922" t="s">
        <v>11</v>
      </c>
      <c r="J922" t="s">
        <v>104</v>
      </c>
      <c r="K922" t="s">
        <v>156</v>
      </c>
      <c r="L922" t="s">
        <v>17</v>
      </c>
      <c r="M922" s="5">
        <v>29.6</v>
      </c>
    </row>
    <row r="923" spans="1:13" x14ac:dyDescent="0.15">
      <c r="A923" s="2">
        <v>45023</v>
      </c>
      <c r="B923" s="3">
        <f t="shared" si="44"/>
        <v>2023</v>
      </c>
      <c r="C923" t="str">
        <f t="shared" si="42"/>
        <v>2022-2023</v>
      </c>
      <c r="D923" t="s">
        <v>147</v>
      </c>
      <c r="E923" t="s">
        <v>143</v>
      </c>
      <c r="F923" t="str">
        <f t="shared" si="43"/>
        <v>New South Wales</v>
      </c>
      <c r="G923" t="s">
        <v>10</v>
      </c>
      <c r="H923">
        <v>2154</v>
      </c>
      <c r="I923" t="s">
        <v>11</v>
      </c>
      <c r="J923" t="s">
        <v>27</v>
      </c>
      <c r="K923" t="s">
        <v>157</v>
      </c>
      <c r="L923" t="s">
        <v>22</v>
      </c>
      <c r="M923" s="5">
        <v>29.65</v>
      </c>
    </row>
    <row r="924" spans="1:13" x14ac:dyDescent="0.15">
      <c r="A924" s="2">
        <v>45441</v>
      </c>
      <c r="B924" s="3">
        <f t="shared" si="44"/>
        <v>2024</v>
      </c>
      <c r="C924" t="str">
        <f t="shared" si="42"/>
        <v>2023-2024</v>
      </c>
      <c r="D924" t="s">
        <v>148</v>
      </c>
      <c r="E924" t="s">
        <v>101</v>
      </c>
      <c r="F924" t="str">
        <f t="shared" si="43"/>
        <v>Victoria</v>
      </c>
      <c r="G924" t="s">
        <v>45</v>
      </c>
      <c r="H924">
        <v>3131</v>
      </c>
      <c r="I924" t="s">
        <v>11</v>
      </c>
      <c r="J924" t="s">
        <v>63</v>
      </c>
      <c r="K924" t="s">
        <v>156</v>
      </c>
      <c r="L924" t="s">
        <v>17</v>
      </c>
      <c r="M924" s="5">
        <v>29.85</v>
      </c>
    </row>
    <row r="925" spans="1:13" x14ac:dyDescent="0.15">
      <c r="A925" s="2">
        <v>45414</v>
      </c>
      <c r="B925" s="3">
        <f t="shared" si="44"/>
        <v>2024</v>
      </c>
      <c r="C925" t="str">
        <f t="shared" si="42"/>
        <v>2023-2024</v>
      </c>
      <c r="D925" t="s">
        <v>148</v>
      </c>
      <c r="E925" t="s">
        <v>145</v>
      </c>
      <c r="F925" t="str">
        <f t="shared" si="43"/>
        <v>New South Wales</v>
      </c>
      <c r="G925" t="s">
        <v>10</v>
      </c>
      <c r="H925">
        <v>2101</v>
      </c>
      <c r="I925" t="s">
        <v>11</v>
      </c>
      <c r="J925" t="s">
        <v>27</v>
      </c>
      <c r="K925" t="s">
        <v>155</v>
      </c>
      <c r="L925" t="s">
        <v>20</v>
      </c>
      <c r="M925" s="5">
        <v>29.9</v>
      </c>
    </row>
    <row r="926" spans="1:13" x14ac:dyDescent="0.15">
      <c r="A926" s="2">
        <v>45123</v>
      </c>
      <c r="B926" s="3">
        <f t="shared" si="44"/>
        <v>2024</v>
      </c>
      <c r="C926" t="str">
        <f t="shared" si="42"/>
        <v>2023-2024</v>
      </c>
      <c r="D926" t="s">
        <v>147</v>
      </c>
      <c r="E926" t="s">
        <v>125</v>
      </c>
      <c r="F926" t="str">
        <f t="shared" si="43"/>
        <v>Victoria</v>
      </c>
      <c r="G926" t="s">
        <v>45</v>
      </c>
      <c r="H926">
        <v>3400</v>
      </c>
      <c r="I926" t="s">
        <v>11</v>
      </c>
      <c r="J926" t="s">
        <v>60</v>
      </c>
      <c r="K926" t="s">
        <v>156</v>
      </c>
      <c r="L926" t="s">
        <v>17</v>
      </c>
      <c r="M926" s="5">
        <v>29.91</v>
      </c>
    </row>
    <row r="927" spans="1:13" x14ac:dyDescent="0.15">
      <c r="A927" s="2">
        <v>45625</v>
      </c>
      <c r="B927" s="3">
        <f t="shared" si="44"/>
        <v>2025</v>
      </c>
      <c r="C927" t="str">
        <f t="shared" si="42"/>
        <v>2024-2025</v>
      </c>
      <c r="D927" t="s">
        <v>147</v>
      </c>
      <c r="E927" t="s">
        <v>106</v>
      </c>
      <c r="F927" t="str">
        <f t="shared" si="43"/>
        <v>Victoria</v>
      </c>
      <c r="G927" t="s">
        <v>45</v>
      </c>
      <c r="H927">
        <v>3915</v>
      </c>
      <c r="I927" t="s">
        <v>11</v>
      </c>
      <c r="J927" t="s">
        <v>55</v>
      </c>
      <c r="K927" t="s">
        <v>155</v>
      </c>
      <c r="L927" t="s">
        <v>20</v>
      </c>
      <c r="M927" s="5">
        <v>29.910000000000004</v>
      </c>
    </row>
    <row r="928" spans="1:13" x14ac:dyDescent="0.15">
      <c r="A928" s="2">
        <v>45538</v>
      </c>
      <c r="B928" s="3">
        <f t="shared" si="44"/>
        <v>2025</v>
      </c>
      <c r="C928" t="str">
        <f t="shared" si="42"/>
        <v>2024-2025</v>
      </c>
      <c r="D928" t="s">
        <v>147</v>
      </c>
      <c r="E928" t="s">
        <v>85</v>
      </c>
      <c r="F928" t="str">
        <f t="shared" si="43"/>
        <v>Queensland</v>
      </c>
      <c r="G928" t="s">
        <v>35</v>
      </c>
      <c r="H928">
        <v>4883</v>
      </c>
      <c r="I928" t="s">
        <v>11</v>
      </c>
      <c r="J928" t="s">
        <v>36</v>
      </c>
      <c r="K928" t="s">
        <v>155</v>
      </c>
      <c r="L928" t="s">
        <v>20</v>
      </c>
      <c r="M928" s="5">
        <v>29.92</v>
      </c>
    </row>
    <row r="929" spans="1:13" x14ac:dyDescent="0.15">
      <c r="A929" s="2">
        <v>45363</v>
      </c>
      <c r="B929" s="3">
        <f t="shared" si="44"/>
        <v>2024</v>
      </c>
      <c r="C929" t="str">
        <f t="shared" si="42"/>
        <v>2023-2024</v>
      </c>
      <c r="D929" t="s">
        <v>147</v>
      </c>
      <c r="E929" t="s">
        <v>146</v>
      </c>
      <c r="F929" t="str">
        <f t="shared" si="43"/>
        <v>Victoria</v>
      </c>
      <c r="G929" t="s">
        <v>45</v>
      </c>
      <c r="H929">
        <v>3353</v>
      </c>
      <c r="I929" t="s">
        <v>11</v>
      </c>
      <c r="J929" t="s">
        <v>60</v>
      </c>
      <c r="K929" t="s">
        <v>153</v>
      </c>
      <c r="L929" t="s">
        <v>16</v>
      </c>
      <c r="M929" s="5">
        <v>29.95</v>
      </c>
    </row>
    <row r="930" spans="1:13" x14ac:dyDescent="0.15">
      <c r="A930" s="2">
        <v>45540</v>
      </c>
      <c r="B930" s="3">
        <f t="shared" si="44"/>
        <v>2025</v>
      </c>
      <c r="C930" t="str">
        <f t="shared" si="42"/>
        <v>2024-2025</v>
      </c>
      <c r="D930" t="s">
        <v>147</v>
      </c>
      <c r="E930" t="s">
        <v>41</v>
      </c>
      <c r="F930" t="str">
        <f t="shared" si="43"/>
        <v>New South Wales</v>
      </c>
      <c r="G930" t="s">
        <v>10</v>
      </c>
      <c r="H930">
        <v>2830</v>
      </c>
      <c r="I930" t="s">
        <v>11</v>
      </c>
      <c r="J930" t="s">
        <v>25</v>
      </c>
      <c r="K930" t="s">
        <v>19</v>
      </c>
      <c r="L930" t="s">
        <v>23</v>
      </c>
      <c r="M930" s="5">
        <v>29.95</v>
      </c>
    </row>
    <row r="931" spans="1:13" x14ac:dyDescent="0.15">
      <c r="A931" s="2">
        <v>44992</v>
      </c>
      <c r="B931" s="3">
        <f t="shared" si="44"/>
        <v>2023</v>
      </c>
      <c r="C931" t="str">
        <f t="shared" si="42"/>
        <v>2022-2023</v>
      </c>
      <c r="D931" t="s">
        <v>148</v>
      </c>
      <c r="E931" t="s">
        <v>112</v>
      </c>
      <c r="F931" t="str">
        <f t="shared" si="43"/>
        <v>Victoria</v>
      </c>
      <c r="G931" t="s">
        <v>45</v>
      </c>
      <c r="H931">
        <v>3076</v>
      </c>
      <c r="I931" t="s">
        <v>11</v>
      </c>
      <c r="J931" t="s">
        <v>46</v>
      </c>
      <c r="K931" t="s">
        <v>153</v>
      </c>
      <c r="L931" t="s">
        <v>16</v>
      </c>
      <c r="M931" s="5">
        <v>29.95</v>
      </c>
    </row>
    <row r="932" spans="1:13" x14ac:dyDescent="0.15">
      <c r="A932" s="2">
        <v>44981</v>
      </c>
      <c r="B932" s="3">
        <f t="shared" si="44"/>
        <v>2023</v>
      </c>
      <c r="C932" t="str">
        <f t="shared" si="42"/>
        <v>2022-2023</v>
      </c>
      <c r="D932" t="s">
        <v>147</v>
      </c>
      <c r="E932" t="s">
        <v>129</v>
      </c>
      <c r="F932" t="str">
        <f t="shared" si="43"/>
        <v>Tasmania</v>
      </c>
      <c r="G932" t="s">
        <v>70</v>
      </c>
      <c r="H932">
        <v>7010</v>
      </c>
      <c r="I932" t="s">
        <v>11</v>
      </c>
      <c r="J932" t="s">
        <v>71</v>
      </c>
      <c r="K932" t="s">
        <v>19</v>
      </c>
      <c r="L932" t="s">
        <v>23</v>
      </c>
      <c r="M932" s="5">
        <v>29.95</v>
      </c>
    </row>
    <row r="933" spans="1:13" x14ac:dyDescent="0.15">
      <c r="A933" s="2">
        <v>45581</v>
      </c>
      <c r="B933" s="3">
        <f t="shared" si="44"/>
        <v>2025</v>
      </c>
      <c r="C933" t="str">
        <f t="shared" si="42"/>
        <v>2024-2025</v>
      </c>
      <c r="D933" t="s">
        <v>148</v>
      </c>
      <c r="E933" t="s">
        <v>123</v>
      </c>
      <c r="F933" t="str">
        <f t="shared" si="43"/>
        <v>Western Australia</v>
      </c>
      <c r="G933" t="s">
        <v>48</v>
      </c>
      <c r="H933">
        <v>6109</v>
      </c>
      <c r="I933" t="s">
        <v>11</v>
      </c>
      <c r="J933" t="s">
        <v>94</v>
      </c>
      <c r="K933" t="s">
        <v>19</v>
      </c>
      <c r="L933" t="s">
        <v>23</v>
      </c>
      <c r="M933" s="5">
        <v>29.95</v>
      </c>
    </row>
    <row r="934" spans="1:13" x14ac:dyDescent="0.15">
      <c r="A934" s="2">
        <v>45356</v>
      </c>
      <c r="B934" s="3">
        <f t="shared" si="44"/>
        <v>2024</v>
      </c>
      <c r="C934" t="str">
        <f t="shared" si="42"/>
        <v>2023-2024</v>
      </c>
      <c r="D934" t="s">
        <v>147</v>
      </c>
      <c r="E934" t="s">
        <v>83</v>
      </c>
      <c r="F934" t="str">
        <f t="shared" si="43"/>
        <v>New South Wales</v>
      </c>
      <c r="G934" t="s">
        <v>10</v>
      </c>
      <c r="H934">
        <v>2750</v>
      </c>
      <c r="I934" t="s">
        <v>11</v>
      </c>
      <c r="J934" t="s">
        <v>25</v>
      </c>
      <c r="K934" t="s">
        <v>153</v>
      </c>
      <c r="L934" t="s">
        <v>16</v>
      </c>
      <c r="M934" s="5">
        <v>29.95</v>
      </c>
    </row>
    <row r="935" spans="1:13" x14ac:dyDescent="0.15">
      <c r="A935" s="2">
        <v>45461</v>
      </c>
      <c r="B935" s="3">
        <f t="shared" si="44"/>
        <v>2024</v>
      </c>
      <c r="C935" t="str">
        <f t="shared" si="42"/>
        <v>2023-2024</v>
      </c>
      <c r="D935" t="s">
        <v>147</v>
      </c>
      <c r="E935" t="s">
        <v>62</v>
      </c>
      <c r="F935" t="str">
        <f t="shared" si="43"/>
        <v>Victoria</v>
      </c>
      <c r="G935" t="s">
        <v>45</v>
      </c>
      <c r="H935">
        <v>3134</v>
      </c>
      <c r="I935" t="s">
        <v>11</v>
      </c>
      <c r="J935" t="s">
        <v>63</v>
      </c>
      <c r="K935" t="s">
        <v>153</v>
      </c>
      <c r="L935" t="s">
        <v>16</v>
      </c>
      <c r="M935" s="5">
        <v>29.95</v>
      </c>
    </row>
    <row r="936" spans="1:13" x14ac:dyDescent="0.15">
      <c r="A936" s="2">
        <v>45506</v>
      </c>
      <c r="B936" s="3">
        <f t="shared" si="44"/>
        <v>2025</v>
      </c>
      <c r="C936" t="str">
        <f t="shared" si="42"/>
        <v>2024-2025</v>
      </c>
      <c r="D936" t="s">
        <v>147</v>
      </c>
      <c r="E936" t="s">
        <v>82</v>
      </c>
      <c r="F936" t="str">
        <f t="shared" si="43"/>
        <v>Queensland</v>
      </c>
      <c r="G936" t="s">
        <v>35</v>
      </c>
      <c r="H936">
        <v>4012</v>
      </c>
      <c r="I936" t="s">
        <v>11</v>
      </c>
      <c r="J936" t="s">
        <v>43</v>
      </c>
      <c r="K936" t="s">
        <v>149</v>
      </c>
      <c r="L936" t="s">
        <v>15</v>
      </c>
      <c r="M936" s="5">
        <v>29.95</v>
      </c>
    </row>
    <row r="937" spans="1:13" x14ac:dyDescent="0.15">
      <c r="A937" s="2">
        <v>45089</v>
      </c>
      <c r="B937" s="3">
        <f t="shared" si="44"/>
        <v>2023</v>
      </c>
      <c r="C937" t="str">
        <f t="shared" si="42"/>
        <v>2022-2023</v>
      </c>
      <c r="D937" t="s">
        <v>148</v>
      </c>
      <c r="E937" t="s">
        <v>101</v>
      </c>
      <c r="F937" t="str">
        <f t="shared" si="43"/>
        <v>Victoria</v>
      </c>
      <c r="G937" t="s">
        <v>45</v>
      </c>
      <c r="H937">
        <v>3131</v>
      </c>
      <c r="I937" t="s">
        <v>11</v>
      </c>
      <c r="J937" t="s">
        <v>63</v>
      </c>
      <c r="K937" t="s">
        <v>156</v>
      </c>
      <c r="L937" t="s">
        <v>17</v>
      </c>
      <c r="M937" s="5">
        <v>29.950000000000003</v>
      </c>
    </row>
    <row r="938" spans="1:13" x14ac:dyDescent="0.15">
      <c r="A938" s="2">
        <v>44986</v>
      </c>
      <c r="B938" s="3">
        <f t="shared" si="44"/>
        <v>2023</v>
      </c>
      <c r="C938" t="str">
        <f t="shared" si="42"/>
        <v>2022-2023</v>
      </c>
      <c r="D938" t="s">
        <v>147</v>
      </c>
      <c r="E938" t="s">
        <v>56</v>
      </c>
      <c r="F938" t="str">
        <f t="shared" si="43"/>
        <v>Northern Territory</v>
      </c>
      <c r="G938" t="s">
        <v>29</v>
      </c>
      <c r="H938">
        <v>870</v>
      </c>
      <c r="I938" t="s">
        <v>11</v>
      </c>
      <c r="J938" t="s">
        <v>30</v>
      </c>
      <c r="K938" t="s">
        <v>150</v>
      </c>
      <c r="L938" t="s">
        <v>18</v>
      </c>
      <c r="M938" s="5">
        <v>29.97</v>
      </c>
    </row>
    <row r="939" spans="1:13" x14ac:dyDescent="0.15">
      <c r="A939" s="2">
        <v>45611</v>
      </c>
      <c r="B939" s="3">
        <f t="shared" si="44"/>
        <v>2025</v>
      </c>
      <c r="C939" t="str">
        <f t="shared" si="42"/>
        <v>2024-2025</v>
      </c>
      <c r="D939" t="s">
        <v>148</v>
      </c>
      <c r="E939" t="s">
        <v>67</v>
      </c>
      <c r="F939" t="str">
        <f t="shared" si="43"/>
        <v>New South Wales</v>
      </c>
      <c r="G939" t="s">
        <v>10</v>
      </c>
      <c r="H939">
        <v>2478</v>
      </c>
      <c r="I939" t="s">
        <v>11</v>
      </c>
      <c r="J939" t="s">
        <v>68</v>
      </c>
      <c r="K939" t="s">
        <v>155</v>
      </c>
      <c r="L939" t="s">
        <v>20</v>
      </c>
      <c r="M939" s="5">
        <v>29.97</v>
      </c>
    </row>
    <row r="940" spans="1:13" x14ac:dyDescent="0.15">
      <c r="A940" s="2">
        <v>45245</v>
      </c>
      <c r="B940" s="3">
        <f t="shared" si="44"/>
        <v>2024</v>
      </c>
      <c r="C940" t="str">
        <f t="shared" si="42"/>
        <v>2023-2024</v>
      </c>
      <c r="D940" t="s">
        <v>148</v>
      </c>
      <c r="E940" t="s">
        <v>112</v>
      </c>
      <c r="F940" t="str">
        <f t="shared" si="43"/>
        <v>Victoria</v>
      </c>
      <c r="G940" t="s">
        <v>45</v>
      </c>
      <c r="H940">
        <v>3076</v>
      </c>
      <c r="I940" t="s">
        <v>11</v>
      </c>
      <c r="J940" t="s">
        <v>46</v>
      </c>
      <c r="K940" t="s">
        <v>150</v>
      </c>
      <c r="L940" t="s">
        <v>18</v>
      </c>
      <c r="M940" s="5">
        <v>29.97</v>
      </c>
    </row>
    <row r="941" spans="1:13" x14ac:dyDescent="0.15">
      <c r="A941" s="2">
        <v>45008</v>
      </c>
      <c r="B941" s="3">
        <f t="shared" si="44"/>
        <v>2023</v>
      </c>
      <c r="C941" t="str">
        <f t="shared" si="42"/>
        <v>2022-2023</v>
      </c>
      <c r="D941" t="s">
        <v>147</v>
      </c>
      <c r="E941" t="s">
        <v>89</v>
      </c>
      <c r="F941" t="str">
        <f t="shared" si="43"/>
        <v>Queensland</v>
      </c>
      <c r="G941" t="s">
        <v>35</v>
      </c>
      <c r="H941">
        <v>4655</v>
      </c>
      <c r="I941" t="s">
        <v>11</v>
      </c>
      <c r="J941" t="s">
        <v>51</v>
      </c>
      <c r="K941" t="s">
        <v>152</v>
      </c>
      <c r="L941" t="s">
        <v>13</v>
      </c>
      <c r="M941" s="5">
        <v>29.97</v>
      </c>
    </row>
    <row r="942" spans="1:13" x14ac:dyDescent="0.15">
      <c r="A942" s="2">
        <v>45048</v>
      </c>
      <c r="B942" s="3">
        <f t="shared" si="44"/>
        <v>2023</v>
      </c>
      <c r="C942" t="str">
        <f t="shared" si="42"/>
        <v>2022-2023</v>
      </c>
      <c r="D942" t="s">
        <v>147</v>
      </c>
      <c r="E942" t="s">
        <v>133</v>
      </c>
      <c r="F942" t="str">
        <f t="shared" si="43"/>
        <v>Queensland</v>
      </c>
      <c r="G942" t="s">
        <v>35</v>
      </c>
      <c r="H942">
        <v>4305</v>
      </c>
      <c r="I942" t="s">
        <v>11</v>
      </c>
      <c r="J942" t="s">
        <v>104</v>
      </c>
      <c r="K942" t="s">
        <v>154</v>
      </c>
      <c r="L942" t="s">
        <v>14</v>
      </c>
      <c r="M942" s="5">
        <v>29.97</v>
      </c>
    </row>
    <row r="943" spans="1:13" x14ac:dyDescent="0.15">
      <c r="A943" s="2">
        <v>44954</v>
      </c>
      <c r="B943" s="3">
        <f t="shared" si="44"/>
        <v>2023</v>
      </c>
      <c r="C943" t="str">
        <f t="shared" si="42"/>
        <v>2022-2023</v>
      </c>
      <c r="D943" t="s">
        <v>148</v>
      </c>
      <c r="E943" t="s">
        <v>47</v>
      </c>
      <c r="F943" t="str">
        <f t="shared" si="43"/>
        <v>Western Australia</v>
      </c>
      <c r="G943" t="s">
        <v>48</v>
      </c>
      <c r="H943">
        <v>6030</v>
      </c>
      <c r="I943" t="s">
        <v>11</v>
      </c>
      <c r="J943" t="s">
        <v>49</v>
      </c>
      <c r="K943" t="s">
        <v>152</v>
      </c>
      <c r="L943" t="s">
        <v>13</v>
      </c>
      <c r="M943" s="5">
        <v>29.97</v>
      </c>
    </row>
    <row r="944" spans="1:13" x14ac:dyDescent="0.15">
      <c r="A944" s="2">
        <v>45136</v>
      </c>
      <c r="B944" s="3">
        <f t="shared" si="44"/>
        <v>2024</v>
      </c>
      <c r="C944" t="str">
        <f t="shared" si="42"/>
        <v>2023-2024</v>
      </c>
      <c r="D944" t="s">
        <v>147</v>
      </c>
      <c r="E944" t="s">
        <v>133</v>
      </c>
      <c r="F944" t="str">
        <f t="shared" si="43"/>
        <v>Queensland</v>
      </c>
      <c r="G944" t="s">
        <v>35</v>
      </c>
      <c r="H944">
        <v>4305</v>
      </c>
      <c r="I944" t="s">
        <v>11</v>
      </c>
      <c r="J944" t="s">
        <v>104</v>
      </c>
      <c r="K944" t="s">
        <v>154</v>
      </c>
      <c r="L944" t="s">
        <v>14</v>
      </c>
      <c r="M944" s="5">
        <v>29.98</v>
      </c>
    </row>
    <row r="945" spans="1:13" x14ac:dyDescent="0.15">
      <c r="A945" s="2">
        <v>45495</v>
      </c>
      <c r="B945" s="3">
        <f t="shared" si="44"/>
        <v>2025</v>
      </c>
      <c r="C945" t="str">
        <f t="shared" si="42"/>
        <v>2024-2025</v>
      </c>
      <c r="D945" t="s">
        <v>148</v>
      </c>
      <c r="E945" t="s">
        <v>97</v>
      </c>
      <c r="F945" t="str">
        <f t="shared" si="43"/>
        <v>Tasmania</v>
      </c>
      <c r="G945" t="s">
        <v>70</v>
      </c>
      <c r="H945">
        <v>7250</v>
      </c>
      <c r="I945" t="s">
        <v>11</v>
      </c>
      <c r="J945" t="s">
        <v>71</v>
      </c>
      <c r="K945" t="s">
        <v>154</v>
      </c>
      <c r="L945" t="s">
        <v>14</v>
      </c>
      <c r="M945" s="5">
        <v>29.98</v>
      </c>
    </row>
    <row r="946" spans="1:13" x14ac:dyDescent="0.15">
      <c r="A946" s="2">
        <v>45344</v>
      </c>
      <c r="B946" s="3">
        <f t="shared" si="44"/>
        <v>2024</v>
      </c>
      <c r="C946" t="str">
        <f t="shared" si="42"/>
        <v>2023-2024</v>
      </c>
      <c r="D946" t="s">
        <v>148</v>
      </c>
      <c r="E946" t="s">
        <v>130</v>
      </c>
      <c r="F946" t="str">
        <f t="shared" si="43"/>
        <v>South Australia</v>
      </c>
      <c r="G946" t="s">
        <v>32</v>
      </c>
      <c r="H946">
        <v>5290</v>
      </c>
      <c r="I946" t="s">
        <v>11</v>
      </c>
      <c r="J946" t="s">
        <v>38</v>
      </c>
      <c r="K946" t="s">
        <v>154</v>
      </c>
      <c r="L946" t="s">
        <v>14</v>
      </c>
      <c r="M946" s="5">
        <v>29.98</v>
      </c>
    </row>
    <row r="947" spans="1:13" x14ac:dyDescent="0.15">
      <c r="A947" s="2">
        <v>45584</v>
      </c>
      <c r="B947" s="3">
        <f t="shared" si="44"/>
        <v>2025</v>
      </c>
      <c r="C947" t="str">
        <f t="shared" si="42"/>
        <v>2024-2025</v>
      </c>
      <c r="D947" t="s">
        <v>147</v>
      </c>
      <c r="E947" t="s">
        <v>69</v>
      </c>
      <c r="F947" t="str">
        <f t="shared" si="43"/>
        <v>Tasmania</v>
      </c>
      <c r="G947" t="s">
        <v>70</v>
      </c>
      <c r="H947">
        <v>7018</v>
      </c>
      <c r="I947" t="s">
        <v>11</v>
      </c>
      <c r="J947" t="s">
        <v>71</v>
      </c>
      <c r="K947" t="s">
        <v>152</v>
      </c>
      <c r="L947" t="s">
        <v>13</v>
      </c>
      <c r="M947" s="5">
        <v>29.98</v>
      </c>
    </row>
    <row r="948" spans="1:13" x14ac:dyDescent="0.15">
      <c r="A948" s="2">
        <v>45263</v>
      </c>
      <c r="B948" s="3">
        <f t="shared" si="44"/>
        <v>2024</v>
      </c>
      <c r="C948" t="str">
        <f t="shared" si="42"/>
        <v>2023-2024</v>
      </c>
      <c r="D948" t="s">
        <v>148</v>
      </c>
      <c r="E948" t="s">
        <v>90</v>
      </c>
      <c r="F948" t="str">
        <f t="shared" si="43"/>
        <v>Victoria</v>
      </c>
      <c r="G948" t="s">
        <v>45</v>
      </c>
      <c r="H948">
        <v>3179</v>
      </c>
      <c r="I948" t="s">
        <v>11</v>
      </c>
      <c r="J948" t="s">
        <v>63</v>
      </c>
      <c r="K948" t="s">
        <v>152</v>
      </c>
      <c r="L948" t="s">
        <v>13</v>
      </c>
      <c r="M948" s="5">
        <v>29.98</v>
      </c>
    </row>
    <row r="949" spans="1:13" x14ac:dyDescent="0.15">
      <c r="A949" s="2">
        <v>45039</v>
      </c>
      <c r="B949" s="3">
        <f t="shared" si="44"/>
        <v>2023</v>
      </c>
      <c r="C949" t="str">
        <f t="shared" si="42"/>
        <v>2022-2023</v>
      </c>
      <c r="D949" t="s">
        <v>147</v>
      </c>
      <c r="E949" t="s">
        <v>98</v>
      </c>
      <c r="F949" t="str">
        <f t="shared" si="43"/>
        <v>Victoria</v>
      </c>
      <c r="G949" t="s">
        <v>45</v>
      </c>
      <c r="H949">
        <v>3429</v>
      </c>
      <c r="I949" t="s">
        <v>11</v>
      </c>
      <c r="J949" t="s">
        <v>60</v>
      </c>
      <c r="K949" t="s">
        <v>153</v>
      </c>
      <c r="L949" t="s">
        <v>16</v>
      </c>
      <c r="M949" s="5">
        <v>29.98</v>
      </c>
    </row>
    <row r="950" spans="1:13" x14ac:dyDescent="0.15">
      <c r="A950" s="2">
        <v>45166</v>
      </c>
      <c r="B950" s="3">
        <f t="shared" si="44"/>
        <v>2024</v>
      </c>
      <c r="C950" t="str">
        <f t="shared" si="42"/>
        <v>2023-2024</v>
      </c>
      <c r="D950" t="s">
        <v>148</v>
      </c>
      <c r="E950" t="s">
        <v>102</v>
      </c>
      <c r="F950" t="str">
        <f t="shared" si="43"/>
        <v>Queensland</v>
      </c>
      <c r="G950" t="s">
        <v>35</v>
      </c>
      <c r="H950">
        <v>4870</v>
      </c>
      <c r="I950" t="s">
        <v>11</v>
      </c>
      <c r="J950" t="s">
        <v>36</v>
      </c>
      <c r="K950" t="s">
        <v>154</v>
      </c>
      <c r="L950" t="s">
        <v>14</v>
      </c>
      <c r="M950" s="5">
        <v>29.99</v>
      </c>
    </row>
    <row r="951" spans="1:13" x14ac:dyDescent="0.15">
      <c r="A951" s="2">
        <v>45453</v>
      </c>
      <c r="B951" s="3">
        <f t="shared" si="44"/>
        <v>2024</v>
      </c>
      <c r="C951" t="str">
        <f t="shared" si="42"/>
        <v>2023-2024</v>
      </c>
      <c r="D951" t="s">
        <v>147</v>
      </c>
      <c r="E951" t="s">
        <v>72</v>
      </c>
      <c r="F951" t="str">
        <f t="shared" si="43"/>
        <v>Western Australia</v>
      </c>
      <c r="G951" t="s">
        <v>48</v>
      </c>
      <c r="H951">
        <v>6010</v>
      </c>
      <c r="I951" t="s">
        <v>11</v>
      </c>
      <c r="J951" t="s">
        <v>49</v>
      </c>
      <c r="K951" t="s">
        <v>151</v>
      </c>
      <c r="L951" t="s">
        <v>21</v>
      </c>
      <c r="M951" s="5">
        <v>29.99</v>
      </c>
    </row>
    <row r="952" spans="1:13" x14ac:dyDescent="0.15">
      <c r="A952" s="2">
        <v>45565</v>
      </c>
      <c r="B952" s="3">
        <f t="shared" si="44"/>
        <v>2025</v>
      </c>
      <c r="C952" t="str">
        <f t="shared" si="42"/>
        <v>2024-2025</v>
      </c>
      <c r="D952" t="s">
        <v>147</v>
      </c>
      <c r="E952" t="s">
        <v>42</v>
      </c>
      <c r="F952" t="str">
        <f t="shared" si="43"/>
        <v>Queensland</v>
      </c>
      <c r="G952" t="s">
        <v>35</v>
      </c>
      <c r="H952">
        <v>4053</v>
      </c>
      <c r="I952" t="s">
        <v>11</v>
      </c>
      <c r="J952" t="s">
        <v>43</v>
      </c>
      <c r="K952" t="s">
        <v>153</v>
      </c>
      <c r="L952" t="s">
        <v>16</v>
      </c>
      <c r="M952" s="5">
        <v>30.369999999999997</v>
      </c>
    </row>
    <row r="953" spans="1:13" x14ac:dyDescent="0.15">
      <c r="A953" s="2">
        <v>45022</v>
      </c>
      <c r="B953" s="3">
        <f t="shared" si="44"/>
        <v>2023</v>
      </c>
      <c r="C953" t="str">
        <f t="shared" si="42"/>
        <v>2022-2023</v>
      </c>
      <c r="D953" t="s">
        <v>147</v>
      </c>
      <c r="E953" t="s">
        <v>123</v>
      </c>
      <c r="F953" t="str">
        <f t="shared" si="43"/>
        <v>Western Australia</v>
      </c>
      <c r="G953" t="s">
        <v>48</v>
      </c>
      <c r="H953">
        <v>6109</v>
      </c>
      <c r="I953" t="s">
        <v>11</v>
      </c>
      <c r="J953" t="s">
        <v>94</v>
      </c>
      <c r="K953" t="s">
        <v>152</v>
      </c>
      <c r="L953" t="s">
        <v>13</v>
      </c>
      <c r="M953" s="5">
        <v>30.63</v>
      </c>
    </row>
    <row r="954" spans="1:13" x14ac:dyDescent="0.15">
      <c r="A954" s="2">
        <v>45553</v>
      </c>
      <c r="B954" s="3">
        <f t="shared" si="44"/>
        <v>2025</v>
      </c>
      <c r="C954" t="str">
        <f t="shared" si="42"/>
        <v>2024-2025</v>
      </c>
      <c r="D954" t="s">
        <v>147</v>
      </c>
      <c r="E954" t="s">
        <v>124</v>
      </c>
      <c r="F954" t="str">
        <f t="shared" si="43"/>
        <v>New South Wales</v>
      </c>
      <c r="G954" t="s">
        <v>10</v>
      </c>
      <c r="H954">
        <v>2015</v>
      </c>
      <c r="I954" t="s">
        <v>11</v>
      </c>
      <c r="J954" t="s">
        <v>12</v>
      </c>
      <c r="K954" t="s">
        <v>155</v>
      </c>
      <c r="L954" t="s">
        <v>20</v>
      </c>
      <c r="M954" s="5">
        <v>30.86</v>
      </c>
    </row>
    <row r="955" spans="1:13" x14ac:dyDescent="0.15">
      <c r="A955" s="2">
        <v>45358</v>
      </c>
      <c r="B955" s="3">
        <f t="shared" si="44"/>
        <v>2024</v>
      </c>
      <c r="C955" t="str">
        <f t="shared" si="42"/>
        <v>2023-2024</v>
      </c>
      <c r="D955" t="s">
        <v>147</v>
      </c>
      <c r="E955" t="s">
        <v>67</v>
      </c>
      <c r="F955" t="str">
        <f t="shared" si="43"/>
        <v>New South Wales</v>
      </c>
      <c r="G955" t="s">
        <v>10</v>
      </c>
      <c r="H955">
        <v>2478</v>
      </c>
      <c r="I955" t="s">
        <v>11</v>
      </c>
      <c r="J955" t="s">
        <v>68</v>
      </c>
      <c r="K955" t="s">
        <v>154</v>
      </c>
      <c r="L955" t="s">
        <v>14</v>
      </c>
      <c r="M955" s="5">
        <v>30.9</v>
      </c>
    </row>
    <row r="956" spans="1:13" x14ac:dyDescent="0.15">
      <c r="A956" s="2">
        <v>45293</v>
      </c>
      <c r="B956" s="3">
        <f t="shared" si="44"/>
        <v>2024</v>
      </c>
      <c r="C956" t="str">
        <f t="shared" si="42"/>
        <v>2023-2024</v>
      </c>
      <c r="D956" t="s">
        <v>148</v>
      </c>
      <c r="E956" t="s">
        <v>92</v>
      </c>
      <c r="F956" t="str">
        <f t="shared" si="43"/>
        <v>Queensland</v>
      </c>
      <c r="G956" t="s">
        <v>35</v>
      </c>
      <c r="H956">
        <v>4068</v>
      </c>
      <c r="I956" t="s">
        <v>11</v>
      </c>
      <c r="J956" t="s">
        <v>43</v>
      </c>
      <c r="K956" t="s">
        <v>19</v>
      </c>
      <c r="L956" t="s">
        <v>23</v>
      </c>
      <c r="M956" s="5">
        <v>30.92</v>
      </c>
    </row>
    <row r="957" spans="1:13" x14ac:dyDescent="0.15">
      <c r="A957" s="2">
        <v>45085</v>
      </c>
      <c r="B957" s="3">
        <f t="shared" si="44"/>
        <v>2023</v>
      </c>
      <c r="C957" t="str">
        <f t="shared" si="42"/>
        <v>2022-2023</v>
      </c>
      <c r="D957" t="s">
        <v>147</v>
      </c>
      <c r="E957" t="s">
        <v>50</v>
      </c>
      <c r="F957" t="str">
        <f t="shared" si="43"/>
        <v>Queensland</v>
      </c>
      <c r="G957" t="s">
        <v>35</v>
      </c>
      <c r="H957">
        <v>4703</v>
      </c>
      <c r="I957" t="s">
        <v>11</v>
      </c>
      <c r="J957" t="s">
        <v>51</v>
      </c>
      <c r="K957" t="s">
        <v>19</v>
      </c>
      <c r="L957" t="s">
        <v>23</v>
      </c>
      <c r="M957" s="5">
        <v>30.950000000000003</v>
      </c>
    </row>
    <row r="958" spans="1:13" x14ac:dyDescent="0.15">
      <c r="A958" s="2">
        <v>45187</v>
      </c>
      <c r="B958" s="3">
        <f t="shared" si="44"/>
        <v>2024</v>
      </c>
      <c r="C958" t="str">
        <f t="shared" si="42"/>
        <v>2023-2024</v>
      </c>
      <c r="D958" t="s">
        <v>147</v>
      </c>
      <c r="E958" t="s">
        <v>115</v>
      </c>
      <c r="F958" t="str">
        <f t="shared" si="43"/>
        <v>Western Australia</v>
      </c>
      <c r="G958" t="s">
        <v>48</v>
      </c>
      <c r="H958">
        <v>6280</v>
      </c>
      <c r="I958" t="s">
        <v>11</v>
      </c>
      <c r="J958" t="s">
        <v>94</v>
      </c>
      <c r="K958" t="s">
        <v>157</v>
      </c>
      <c r="L958" t="s">
        <v>22</v>
      </c>
      <c r="M958" s="5">
        <v>31</v>
      </c>
    </row>
    <row r="959" spans="1:13" x14ac:dyDescent="0.15">
      <c r="A959" s="2">
        <v>44963</v>
      </c>
      <c r="B959" s="3">
        <f t="shared" si="44"/>
        <v>2023</v>
      </c>
      <c r="C959" t="str">
        <f t="shared" si="42"/>
        <v>2022-2023</v>
      </c>
      <c r="D959" t="s">
        <v>147</v>
      </c>
      <c r="E959" t="s">
        <v>142</v>
      </c>
      <c r="F959" t="str">
        <f t="shared" si="43"/>
        <v>Australian Capital Territory</v>
      </c>
      <c r="G959" t="s">
        <v>80</v>
      </c>
      <c r="H959">
        <v>2609</v>
      </c>
      <c r="I959" t="s">
        <v>11</v>
      </c>
      <c r="J959" t="s">
        <v>58</v>
      </c>
      <c r="K959" t="s">
        <v>156</v>
      </c>
      <c r="L959" t="s">
        <v>17</v>
      </c>
      <c r="M959" s="5">
        <v>31</v>
      </c>
    </row>
    <row r="960" spans="1:13" x14ac:dyDescent="0.15">
      <c r="A960" s="2">
        <v>45467</v>
      </c>
      <c r="B960" s="3">
        <f t="shared" si="44"/>
        <v>2024</v>
      </c>
      <c r="C960" t="str">
        <f t="shared" si="42"/>
        <v>2023-2024</v>
      </c>
      <c r="D960" t="s">
        <v>147</v>
      </c>
      <c r="E960" t="s">
        <v>87</v>
      </c>
      <c r="F960" t="str">
        <f t="shared" si="43"/>
        <v>New South Wales</v>
      </c>
      <c r="G960" t="s">
        <v>10</v>
      </c>
      <c r="H960">
        <v>2790</v>
      </c>
      <c r="I960" t="s">
        <v>11</v>
      </c>
      <c r="J960" t="s">
        <v>25</v>
      </c>
      <c r="K960" t="s">
        <v>154</v>
      </c>
      <c r="L960" t="s">
        <v>14</v>
      </c>
      <c r="M960" s="5">
        <v>31</v>
      </c>
    </row>
    <row r="961" spans="1:13" x14ac:dyDescent="0.15">
      <c r="A961" s="2">
        <v>44967</v>
      </c>
      <c r="B961" s="3">
        <f t="shared" si="44"/>
        <v>2023</v>
      </c>
      <c r="C961" t="str">
        <f t="shared" si="42"/>
        <v>2022-2023</v>
      </c>
      <c r="D961" t="s">
        <v>147</v>
      </c>
      <c r="E961" t="s">
        <v>107</v>
      </c>
      <c r="F961" t="str">
        <f t="shared" si="43"/>
        <v>Queensland</v>
      </c>
      <c r="G961" t="s">
        <v>35</v>
      </c>
      <c r="H961">
        <v>4220</v>
      </c>
      <c r="I961" t="s">
        <v>11</v>
      </c>
      <c r="J961" t="s">
        <v>104</v>
      </c>
      <c r="K961" t="s">
        <v>155</v>
      </c>
      <c r="L961" t="s">
        <v>20</v>
      </c>
      <c r="M961" s="5">
        <v>31.119999999999997</v>
      </c>
    </row>
    <row r="962" spans="1:13" x14ac:dyDescent="0.15">
      <c r="A962" s="2">
        <v>45113</v>
      </c>
      <c r="B962" s="3">
        <f t="shared" si="44"/>
        <v>2024</v>
      </c>
      <c r="C962" t="str">
        <f t="shared" ref="C962:C1025" si="45">IF(MONTH(A962) &gt;= 7, YEAR(A962) &amp; "-" &amp; YEAR(A962) + 1, YEAR(A962) - 1 &amp; "-" &amp; YEAR(A962))</f>
        <v>2023-2024</v>
      </c>
      <c r="D962" t="s">
        <v>147</v>
      </c>
      <c r="E962" t="s">
        <v>113</v>
      </c>
      <c r="F962" t="str">
        <f t="shared" ref="F962:F1025" si="46">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row>
    <row r="963" spans="1:13" x14ac:dyDescent="0.15">
      <c r="A963" s="2">
        <v>45364</v>
      </c>
      <c r="B963" s="3">
        <f t="shared" ref="B963:B1026" si="47">IF(MONTH(A963)&gt;=7,YEAR(A963)+1,YEAR(A963))</f>
        <v>2024</v>
      </c>
      <c r="C963" t="str">
        <f t="shared" si="45"/>
        <v>2023-2024</v>
      </c>
      <c r="D963" t="s">
        <v>147</v>
      </c>
      <c r="E963" t="s">
        <v>91</v>
      </c>
      <c r="F963" t="str">
        <f t="shared" si="46"/>
        <v>Victoria</v>
      </c>
      <c r="G963" t="s">
        <v>45</v>
      </c>
      <c r="H963">
        <v>3690</v>
      </c>
      <c r="I963" t="s">
        <v>11</v>
      </c>
      <c r="J963" t="s">
        <v>55</v>
      </c>
      <c r="K963" t="s">
        <v>154</v>
      </c>
      <c r="L963" t="s">
        <v>14</v>
      </c>
      <c r="M963" s="5">
        <v>31.490000000000002</v>
      </c>
    </row>
    <row r="964" spans="1:13" x14ac:dyDescent="0.15">
      <c r="A964" s="2">
        <v>45464</v>
      </c>
      <c r="B964" s="3">
        <f t="shared" si="47"/>
        <v>2024</v>
      </c>
      <c r="C964" t="str">
        <f t="shared" si="45"/>
        <v>2023-2024</v>
      </c>
      <c r="D964" t="s">
        <v>147</v>
      </c>
      <c r="E964" t="s">
        <v>92</v>
      </c>
      <c r="F964" t="str">
        <f t="shared" si="46"/>
        <v>Queensland</v>
      </c>
      <c r="G964" t="s">
        <v>35</v>
      </c>
      <c r="H964">
        <v>4068</v>
      </c>
      <c r="I964" t="s">
        <v>11</v>
      </c>
      <c r="J964" t="s">
        <v>43</v>
      </c>
      <c r="K964" t="s">
        <v>154</v>
      </c>
      <c r="L964" t="s">
        <v>14</v>
      </c>
      <c r="M964" s="5">
        <v>31.5</v>
      </c>
    </row>
    <row r="965" spans="1:13" x14ac:dyDescent="0.15">
      <c r="A965" s="2">
        <v>45273</v>
      </c>
      <c r="B965" s="3">
        <f t="shared" si="47"/>
        <v>2024</v>
      </c>
      <c r="C965" t="str">
        <f t="shared" si="45"/>
        <v>2023-2024</v>
      </c>
      <c r="D965" t="s">
        <v>147</v>
      </c>
      <c r="E965" t="s">
        <v>144</v>
      </c>
      <c r="F965" t="str">
        <f t="shared" si="46"/>
        <v>Queensland</v>
      </c>
      <c r="G965" t="s">
        <v>35</v>
      </c>
      <c r="H965">
        <v>4566</v>
      </c>
      <c r="I965" t="s">
        <v>11</v>
      </c>
      <c r="J965" t="s">
        <v>120</v>
      </c>
      <c r="K965" t="s">
        <v>154</v>
      </c>
      <c r="L965" t="s">
        <v>14</v>
      </c>
      <c r="M965" s="5">
        <v>31.5</v>
      </c>
    </row>
    <row r="966" spans="1:13" x14ac:dyDescent="0.15">
      <c r="A966" s="2">
        <v>45218</v>
      </c>
      <c r="B966" s="3">
        <f t="shared" si="47"/>
        <v>2024</v>
      </c>
      <c r="C966" t="str">
        <f t="shared" si="45"/>
        <v>2023-2024</v>
      </c>
      <c r="D966" t="s">
        <v>147</v>
      </c>
      <c r="E966" t="s">
        <v>82</v>
      </c>
      <c r="F966" t="str">
        <f t="shared" si="46"/>
        <v>Queensland</v>
      </c>
      <c r="G966" t="s">
        <v>35</v>
      </c>
      <c r="H966">
        <v>4012</v>
      </c>
      <c r="I966" t="s">
        <v>11</v>
      </c>
      <c r="J966" t="s">
        <v>43</v>
      </c>
      <c r="K966" t="s">
        <v>154</v>
      </c>
      <c r="L966" t="s">
        <v>14</v>
      </c>
      <c r="M966" s="5">
        <v>31.5</v>
      </c>
    </row>
    <row r="967" spans="1:13" x14ac:dyDescent="0.15">
      <c r="A967" s="2">
        <v>44941</v>
      </c>
      <c r="B967" s="3">
        <f t="shared" si="47"/>
        <v>2023</v>
      </c>
      <c r="C967" t="str">
        <f t="shared" si="45"/>
        <v>2022-2023</v>
      </c>
      <c r="D967" t="s">
        <v>148</v>
      </c>
      <c r="E967" t="s">
        <v>99</v>
      </c>
      <c r="F967" t="str">
        <f t="shared" si="46"/>
        <v>Victoria</v>
      </c>
      <c r="G967" t="s">
        <v>45</v>
      </c>
      <c r="H967">
        <v>3148</v>
      </c>
      <c r="I967" t="s">
        <v>11</v>
      </c>
      <c r="J967" t="s">
        <v>63</v>
      </c>
      <c r="K967" t="s">
        <v>155</v>
      </c>
      <c r="L967" t="s">
        <v>20</v>
      </c>
      <c r="M967" s="5">
        <v>31.68</v>
      </c>
    </row>
    <row r="968" spans="1:13" x14ac:dyDescent="0.15">
      <c r="A968" s="2">
        <v>45499</v>
      </c>
      <c r="B968" s="3">
        <f t="shared" si="47"/>
        <v>2025</v>
      </c>
      <c r="C968" t="str">
        <f t="shared" si="45"/>
        <v>2024-2025</v>
      </c>
      <c r="D968" t="s">
        <v>147</v>
      </c>
      <c r="E968" t="s">
        <v>40</v>
      </c>
      <c r="F968" t="str">
        <f t="shared" si="46"/>
        <v>New South Wales</v>
      </c>
      <c r="G968" t="s">
        <v>10</v>
      </c>
      <c r="H968">
        <v>2116</v>
      </c>
      <c r="I968" t="s">
        <v>11</v>
      </c>
      <c r="J968" t="s">
        <v>27</v>
      </c>
      <c r="K968" t="s">
        <v>156</v>
      </c>
      <c r="L968" t="s">
        <v>17</v>
      </c>
      <c r="M968" s="5">
        <v>31.68</v>
      </c>
    </row>
    <row r="969" spans="1:13" x14ac:dyDescent="0.15">
      <c r="A969" s="2">
        <v>45303</v>
      </c>
      <c r="B969" s="3">
        <f t="shared" si="47"/>
        <v>2024</v>
      </c>
      <c r="C969" t="str">
        <f t="shared" si="45"/>
        <v>2023-2024</v>
      </c>
      <c r="D969" t="s">
        <v>148</v>
      </c>
      <c r="E969" t="s">
        <v>145</v>
      </c>
      <c r="F969" t="str">
        <f t="shared" si="46"/>
        <v>New South Wales</v>
      </c>
      <c r="G969" t="s">
        <v>10</v>
      </c>
      <c r="H969">
        <v>2101</v>
      </c>
      <c r="I969" t="s">
        <v>11</v>
      </c>
      <c r="J969" t="s">
        <v>27</v>
      </c>
      <c r="K969" t="s">
        <v>157</v>
      </c>
      <c r="L969" t="s">
        <v>22</v>
      </c>
      <c r="M969" s="5">
        <v>31.84</v>
      </c>
    </row>
    <row r="970" spans="1:13" x14ac:dyDescent="0.15">
      <c r="A970" s="2">
        <v>45008</v>
      </c>
      <c r="B970" s="3">
        <f t="shared" si="47"/>
        <v>2023</v>
      </c>
      <c r="C970" t="str">
        <f t="shared" si="45"/>
        <v>2022-2023</v>
      </c>
      <c r="D970" t="s">
        <v>147</v>
      </c>
      <c r="E970" t="s">
        <v>117</v>
      </c>
      <c r="F970" t="str">
        <f t="shared" si="46"/>
        <v>Queensland</v>
      </c>
      <c r="G970" t="s">
        <v>35</v>
      </c>
      <c r="H970">
        <v>4119</v>
      </c>
      <c r="I970" t="s">
        <v>11</v>
      </c>
      <c r="J970" t="s">
        <v>43</v>
      </c>
      <c r="K970" t="s">
        <v>154</v>
      </c>
      <c r="L970" t="s">
        <v>14</v>
      </c>
      <c r="M970" s="5">
        <v>31.880000000000003</v>
      </c>
    </row>
    <row r="971" spans="1:13" x14ac:dyDescent="0.15">
      <c r="A971" s="2">
        <v>45562</v>
      </c>
      <c r="B971" s="3">
        <f t="shared" si="47"/>
        <v>2025</v>
      </c>
      <c r="C971" t="str">
        <f t="shared" si="45"/>
        <v>2024-2025</v>
      </c>
      <c r="D971" t="s">
        <v>148</v>
      </c>
      <c r="E971" t="s">
        <v>121</v>
      </c>
      <c r="F971" t="str">
        <f t="shared" si="46"/>
        <v>Queensland</v>
      </c>
      <c r="G971" t="s">
        <v>35</v>
      </c>
      <c r="H971">
        <v>4700</v>
      </c>
      <c r="I971" t="s">
        <v>11</v>
      </c>
      <c r="J971" t="s">
        <v>51</v>
      </c>
      <c r="K971" t="s">
        <v>155</v>
      </c>
      <c r="L971" t="s">
        <v>20</v>
      </c>
      <c r="M971" s="5">
        <v>31.91</v>
      </c>
    </row>
    <row r="972" spans="1:13" x14ac:dyDescent="0.15">
      <c r="A972" s="2">
        <v>45337</v>
      </c>
      <c r="B972" s="3">
        <f t="shared" si="47"/>
        <v>2024</v>
      </c>
      <c r="C972" t="str">
        <f t="shared" si="45"/>
        <v>2023-2024</v>
      </c>
      <c r="D972" t="s">
        <v>147</v>
      </c>
      <c r="E972" t="s">
        <v>64</v>
      </c>
      <c r="F972" t="str">
        <f t="shared" si="46"/>
        <v>Victoria</v>
      </c>
      <c r="G972" t="s">
        <v>45</v>
      </c>
      <c r="H972">
        <v>3199</v>
      </c>
      <c r="I972" t="s">
        <v>11</v>
      </c>
      <c r="J972" t="s">
        <v>63</v>
      </c>
      <c r="K972" t="s">
        <v>155</v>
      </c>
      <c r="L972" t="s">
        <v>20</v>
      </c>
      <c r="M972" s="5">
        <v>31.92</v>
      </c>
    </row>
    <row r="973" spans="1:13" x14ac:dyDescent="0.15">
      <c r="A973" s="2">
        <v>45126</v>
      </c>
      <c r="B973" s="3">
        <f t="shared" si="47"/>
        <v>2024</v>
      </c>
      <c r="C973" t="str">
        <f t="shared" si="45"/>
        <v>2023-2024</v>
      </c>
      <c r="D973" t="s">
        <v>148</v>
      </c>
      <c r="E973" t="s">
        <v>117</v>
      </c>
      <c r="F973" t="str">
        <f t="shared" si="46"/>
        <v>Queensland</v>
      </c>
      <c r="G973" t="s">
        <v>35</v>
      </c>
      <c r="H973">
        <v>4119</v>
      </c>
      <c r="I973" t="s">
        <v>11</v>
      </c>
      <c r="J973" t="s">
        <v>43</v>
      </c>
      <c r="K973" t="s">
        <v>149</v>
      </c>
      <c r="L973" t="s">
        <v>15</v>
      </c>
      <c r="M973" s="5">
        <v>31.92</v>
      </c>
    </row>
    <row r="974" spans="1:13" x14ac:dyDescent="0.15">
      <c r="A974" s="2">
        <v>45361</v>
      </c>
      <c r="B974" s="3">
        <f t="shared" si="47"/>
        <v>2024</v>
      </c>
      <c r="C974" t="str">
        <f t="shared" si="45"/>
        <v>2023-2024</v>
      </c>
      <c r="D974" t="s">
        <v>148</v>
      </c>
      <c r="E974" t="s">
        <v>122</v>
      </c>
      <c r="F974" t="str">
        <f t="shared" si="46"/>
        <v>New South Wales</v>
      </c>
      <c r="G974" t="s">
        <v>10</v>
      </c>
      <c r="H974">
        <v>2650</v>
      </c>
      <c r="I974" t="s">
        <v>11</v>
      </c>
      <c r="J974" t="s">
        <v>25</v>
      </c>
      <c r="K974" t="s">
        <v>152</v>
      </c>
      <c r="L974" t="s">
        <v>13</v>
      </c>
      <c r="M974" s="5">
        <v>31.92</v>
      </c>
    </row>
    <row r="975" spans="1:13" x14ac:dyDescent="0.15">
      <c r="A975" s="2">
        <v>45318</v>
      </c>
      <c r="B975" s="3">
        <f t="shared" si="47"/>
        <v>2024</v>
      </c>
      <c r="C975" t="str">
        <f t="shared" si="45"/>
        <v>2023-2024</v>
      </c>
      <c r="D975" t="s">
        <v>147</v>
      </c>
      <c r="E975" t="s">
        <v>44</v>
      </c>
      <c r="F975" t="str">
        <f t="shared" si="46"/>
        <v>Victoria</v>
      </c>
      <c r="G975" t="s">
        <v>45</v>
      </c>
      <c r="H975">
        <v>3066</v>
      </c>
      <c r="I975" t="s">
        <v>11</v>
      </c>
      <c r="J975" t="s">
        <v>46</v>
      </c>
      <c r="K975" t="s">
        <v>155</v>
      </c>
      <c r="L975" t="s">
        <v>20</v>
      </c>
      <c r="M975" s="5">
        <v>31.93</v>
      </c>
    </row>
    <row r="976" spans="1:13" x14ac:dyDescent="0.15">
      <c r="A976" s="2">
        <v>45527</v>
      </c>
      <c r="B976" s="3">
        <f t="shared" si="47"/>
        <v>2025</v>
      </c>
      <c r="C976" t="str">
        <f t="shared" si="45"/>
        <v>2024-2025</v>
      </c>
      <c r="D976" t="s">
        <v>147</v>
      </c>
      <c r="E976" t="s">
        <v>112</v>
      </c>
      <c r="F976" t="str">
        <f t="shared" si="46"/>
        <v>Victoria</v>
      </c>
      <c r="G976" t="s">
        <v>45</v>
      </c>
      <c r="H976">
        <v>3076</v>
      </c>
      <c r="I976" t="s">
        <v>11</v>
      </c>
      <c r="J976" t="s">
        <v>46</v>
      </c>
      <c r="K976" t="s">
        <v>155</v>
      </c>
      <c r="L976" t="s">
        <v>20</v>
      </c>
      <c r="M976" s="5">
        <v>31.93</v>
      </c>
    </row>
    <row r="977" spans="1:13" x14ac:dyDescent="0.15">
      <c r="A977" s="2">
        <v>45508</v>
      </c>
      <c r="B977" s="3">
        <f t="shared" si="47"/>
        <v>2025</v>
      </c>
      <c r="C977" t="str">
        <f t="shared" si="45"/>
        <v>2024-2025</v>
      </c>
      <c r="D977" t="s">
        <v>147</v>
      </c>
      <c r="E977" t="s">
        <v>108</v>
      </c>
      <c r="F977" t="str">
        <f t="shared" si="46"/>
        <v>Victoria</v>
      </c>
      <c r="G977" t="s">
        <v>45</v>
      </c>
      <c r="H977">
        <v>3018</v>
      </c>
      <c r="I977" t="s">
        <v>11</v>
      </c>
      <c r="J977" t="s">
        <v>46</v>
      </c>
      <c r="K977" t="s">
        <v>153</v>
      </c>
      <c r="L977" t="s">
        <v>16</v>
      </c>
      <c r="M977" s="5">
        <v>31.96</v>
      </c>
    </row>
    <row r="978" spans="1:13" x14ac:dyDescent="0.15">
      <c r="A978" s="2">
        <v>44975</v>
      </c>
      <c r="B978" s="3">
        <f t="shared" si="47"/>
        <v>2023</v>
      </c>
      <c r="C978" t="str">
        <f t="shared" si="45"/>
        <v>2022-2023</v>
      </c>
      <c r="D978" t="s">
        <v>148</v>
      </c>
      <c r="E978" t="s">
        <v>112</v>
      </c>
      <c r="F978" t="str">
        <f t="shared" si="46"/>
        <v>Victoria</v>
      </c>
      <c r="G978" t="s">
        <v>45</v>
      </c>
      <c r="H978">
        <v>3076</v>
      </c>
      <c r="I978" t="s">
        <v>11</v>
      </c>
      <c r="J978" t="s">
        <v>46</v>
      </c>
      <c r="K978" t="s">
        <v>149</v>
      </c>
      <c r="L978" t="s">
        <v>15</v>
      </c>
      <c r="M978" s="5">
        <v>31.96</v>
      </c>
    </row>
    <row r="979" spans="1:13" x14ac:dyDescent="0.15">
      <c r="A979" s="2">
        <v>45614</v>
      </c>
      <c r="B979" s="3">
        <f t="shared" si="47"/>
        <v>2025</v>
      </c>
      <c r="C979" t="str">
        <f t="shared" si="45"/>
        <v>2024-2025</v>
      </c>
      <c r="D979" t="s">
        <v>147</v>
      </c>
      <c r="E979" t="s">
        <v>110</v>
      </c>
      <c r="F979" t="str">
        <f t="shared" si="46"/>
        <v>Queensland</v>
      </c>
      <c r="G979" t="s">
        <v>35</v>
      </c>
      <c r="H979">
        <v>4680</v>
      </c>
      <c r="I979" t="s">
        <v>11</v>
      </c>
      <c r="J979" t="s">
        <v>51</v>
      </c>
      <c r="K979" t="s">
        <v>155</v>
      </c>
      <c r="L979" t="s">
        <v>20</v>
      </c>
      <c r="M979" s="5">
        <v>31.96</v>
      </c>
    </row>
    <row r="980" spans="1:13" x14ac:dyDescent="0.15">
      <c r="A980" s="2">
        <v>45144</v>
      </c>
      <c r="B980" s="3">
        <f t="shared" si="47"/>
        <v>2024</v>
      </c>
      <c r="C980" t="str">
        <f t="shared" si="45"/>
        <v>2023-2024</v>
      </c>
      <c r="D980" t="s">
        <v>147</v>
      </c>
      <c r="E980" t="s">
        <v>119</v>
      </c>
      <c r="F980" t="str">
        <f t="shared" si="46"/>
        <v>Queensland</v>
      </c>
      <c r="G980" t="s">
        <v>35</v>
      </c>
      <c r="H980">
        <v>4570</v>
      </c>
      <c r="I980" t="s">
        <v>11</v>
      </c>
      <c r="J980" t="s">
        <v>120</v>
      </c>
      <c r="K980" t="s">
        <v>156</v>
      </c>
      <c r="L980" t="s">
        <v>17</v>
      </c>
      <c r="M980" s="5">
        <v>31.96</v>
      </c>
    </row>
    <row r="981" spans="1:13" x14ac:dyDescent="0.15">
      <c r="A981" s="2">
        <v>45106</v>
      </c>
      <c r="B981" s="3">
        <f t="shared" si="47"/>
        <v>2023</v>
      </c>
      <c r="C981" t="str">
        <f t="shared" si="45"/>
        <v>2022-2023</v>
      </c>
      <c r="D981" t="s">
        <v>147</v>
      </c>
      <c r="E981" t="s">
        <v>138</v>
      </c>
      <c r="F981" t="str">
        <f t="shared" si="46"/>
        <v>Queensland</v>
      </c>
      <c r="G981" t="s">
        <v>35</v>
      </c>
      <c r="H981">
        <v>4558</v>
      </c>
      <c r="I981" t="s">
        <v>11</v>
      </c>
      <c r="J981" t="s">
        <v>120</v>
      </c>
      <c r="K981" t="s">
        <v>154</v>
      </c>
      <c r="L981" t="s">
        <v>14</v>
      </c>
      <c r="M981" s="5">
        <v>31.96</v>
      </c>
    </row>
    <row r="982" spans="1:13" x14ac:dyDescent="0.15">
      <c r="A982" s="2">
        <v>45286</v>
      </c>
      <c r="B982" s="3">
        <f t="shared" si="47"/>
        <v>2024</v>
      </c>
      <c r="C982" t="str">
        <f t="shared" si="45"/>
        <v>2023-2024</v>
      </c>
      <c r="D982" t="s">
        <v>148</v>
      </c>
      <c r="E982" t="s">
        <v>132</v>
      </c>
      <c r="F982" t="str">
        <f t="shared" si="46"/>
        <v>New South Wales</v>
      </c>
      <c r="G982" t="s">
        <v>10</v>
      </c>
      <c r="H982">
        <v>2800</v>
      </c>
      <c r="I982" t="s">
        <v>11</v>
      </c>
      <c r="J982" t="s">
        <v>25</v>
      </c>
      <c r="K982" t="s">
        <v>153</v>
      </c>
      <c r="L982" t="s">
        <v>16</v>
      </c>
      <c r="M982" s="5">
        <v>31.96</v>
      </c>
    </row>
    <row r="983" spans="1:13" x14ac:dyDescent="0.15">
      <c r="A983" s="2">
        <v>45618</v>
      </c>
      <c r="B983" s="3">
        <f t="shared" si="47"/>
        <v>2025</v>
      </c>
      <c r="C983" t="str">
        <f t="shared" si="45"/>
        <v>2024-2025</v>
      </c>
      <c r="D983" t="s">
        <v>147</v>
      </c>
      <c r="E983" t="s">
        <v>121</v>
      </c>
      <c r="F983" t="str">
        <f t="shared" si="46"/>
        <v>Queensland</v>
      </c>
      <c r="G983" t="s">
        <v>35</v>
      </c>
      <c r="H983">
        <v>4700</v>
      </c>
      <c r="I983" t="s">
        <v>11</v>
      </c>
      <c r="J983" t="s">
        <v>51</v>
      </c>
      <c r="K983" t="s">
        <v>153</v>
      </c>
      <c r="L983" t="s">
        <v>16</v>
      </c>
      <c r="M983" s="5">
        <v>31.96</v>
      </c>
    </row>
    <row r="984" spans="1:13" x14ac:dyDescent="0.15">
      <c r="A984" s="2">
        <v>45241</v>
      </c>
      <c r="B984" s="3">
        <f t="shared" si="47"/>
        <v>2024</v>
      </c>
      <c r="C984" t="str">
        <f t="shared" si="45"/>
        <v>2023-2024</v>
      </c>
      <c r="D984" t="s">
        <v>147</v>
      </c>
      <c r="E984" t="s">
        <v>142</v>
      </c>
      <c r="F984" t="str">
        <f t="shared" si="46"/>
        <v>Australian Capital Territory</v>
      </c>
      <c r="G984" t="s">
        <v>80</v>
      </c>
      <c r="H984">
        <v>2609</v>
      </c>
      <c r="I984" t="s">
        <v>11</v>
      </c>
      <c r="J984" t="s">
        <v>58</v>
      </c>
      <c r="K984" t="s">
        <v>153</v>
      </c>
      <c r="L984" t="s">
        <v>16</v>
      </c>
      <c r="M984" s="5">
        <v>31.97</v>
      </c>
    </row>
    <row r="985" spans="1:13" x14ac:dyDescent="0.15">
      <c r="A985" s="2">
        <v>45612</v>
      </c>
      <c r="B985" s="3">
        <f t="shared" si="47"/>
        <v>2025</v>
      </c>
      <c r="C985" t="str">
        <f t="shared" si="45"/>
        <v>2024-2025</v>
      </c>
      <c r="D985" t="s">
        <v>148</v>
      </c>
      <c r="E985" t="s">
        <v>144</v>
      </c>
      <c r="F985" t="str">
        <f t="shared" si="46"/>
        <v>Queensland</v>
      </c>
      <c r="G985" t="s">
        <v>35</v>
      </c>
      <c r="H985">
        <v>4566</v>
      </c>
      <c r="I985" t="s">
        <v>11</v>
      </c>
      <c r="J985" t="s">
        <v>120</v>
      </c>
      <c r="K985" t="s">
        <v>156</v>
      </c>
      <c r="L985" t="s">
        <v>17</v>
      </c>
      <c r="M985" s="5">
        <v>31.97</v>
      </c>
    </row>
    <row r="986" spans="1:13" x14ac:dyDescent="0.15">
      <c r="A986" s="2">
        <v>45275</v>
      </c>
      <c r="B986" s="3">
        <f t="shared" si="47"/>
        <v>2024</v>
      </c>
      <c r="C986" t="str">
        <f t="shared" si="45"/>
        <v>2023-2024</v>
      </c>
      <c r="D986" t="s">
        <v>148</v>
      </c>
      <c r="E986" t="s">
        <v>47</v>
      </c>
      <c r="F986" t="str">
        <f t="shared" si="46"/>
        <v>Western Australia</v>
      </c>
      <c r="G986" t="s">
        <v>48</v>
      </c>
      <c r="H986">
        <v>6030</v>
      </c>
      <c r="I986" t="s">
        <v>11</v>
      </c>
      <c r="J986" t="s">
        <v>49</v>
      </c>
      <c r="K986" t="s">
        <v>150</v>
      </c>
      <c r="L986" t="s">
        <v>18</v>
      </c>
      <c r="M986" s="5">
        <v>32.46</v>
      </c>
    </row>
    <row r="987" spans="1:13" x14ac:dyDescent="0.15">
      <c r="A987" s="2">
        <v>45046</v>
      </c>
      <c r="B987" s="3">
        <f t="shared" si="47"/>
        <v>2023</v>
      </c>
      <c r="C987" t="str">
        <f t="shared" si="45"/>
        <v>2022-2023</v>
      </c>
      <c r="D987" t="s">
        <v>147</v>
      </c>
      <c r="E987" t="s">
        <v>131</v>
      </c>
      <c r="F987" t="str">
        <f t="shared" si="46"/>
        <v>Western Australia</v>
      </c>
      <c r="G987" t="s">
        <v>48</v>
      </c>
      <c r="H987">
        <v>6530</v>
      </c>
      <c r="I987" t="s">
        <v>11</v>
      </c>
      <c r="J987" t="s">
        <v>77</v>
      </c>
      <c r="K987" t="s">
        <v>19</v>
      </c>
      <c r="L987" t="s">
        <v>23</v>
      </c>
      <c r="M987" s="5">
        <v>32.56</v>
      </c>
    </row>
    <row r="988" spans="1:13" x14ac:dyDescent="0.15">
      <c r="A988" s="2">
        <v>45343</v>
      </c>
      <c r="B988" s="3">
        <f t="shared" si="47"/>
        <v>2024</v>
      </c>
      <c r="C988" t="str">
        <f t="shared" si="45"/>
        <v>2023-2024</v>
      </c>
      <c r="D988" t="s">
        <v>148</v>
      </c>
      <c r="E988" t="s">
        <v>137</v>
      </c>
      <c r="F988" t="str">
        <f t="shared" si="46"/>
        <v>New South Wales</v>
      </c>
      <c r="G988" t="s">
        <v>10</v>
      </c>
      <c r="H988">
        <v>2031</v>
      </c>
      <c r="I988" t="s">
        <v>11</v>
      </c>
      <c r="J988" t="s">
        <v>12</v>
      </c>
      <c r="K988" t="s">
        <v>155</v>
      </c>
      <c r="L988" t="s">
        <v>20</v>
      </c>
      <c r="M988" s="5">
        <v>32.67</v>
      </c>
    </row>
    <row r="989" spans="1:13" x14ac:dyDescent="0.15">
      <c r="A989" s="2">
        <v>45513</v>
      </c>
      <c r="B989" s="3">
        <f t="shared" si="47"/>
        <v>2025</v>
      </c>
      <c r="C989" t="str">
        <f t="shared" si="45"/>
        <v>2024-2025</v>
      </c>
      <c r="D989" t="s">
        <v>147</v>
      </c>
      <c r="E989" t="s">
        <v>132</v>
      </c>
      <c r="F989" t="str">
        <f t="shared" si="46"/>
        <v>New South Wales</v>
      </c>
      <c r="G989" t="s">
        <v>10</v>
      </c>
      <c r="H989">
        <v>2800</v>
      </c>
      <c r="I989" t="s">
        <v>11</v>
      </c>
      <c r="J989" t="s">
        <v>25</v>
      </c>
      <c r="K989" t="s">
        <v>152</v>
      </c>
      <c r="L989" t="s">
        <v>13</v>
      </c>
      <c r="M989" s="5">
        <v>32.74</v>
      </c>
    </row>
    <row r="990" spans="1:13" x14ac:dyDescent="0.15">
      <c r="A990" s="2">
        <v>45162</v>
      </c>
      <c r="B990" s="3">
        <f t="shared" si="47"/>
        <v>2024</v>
      </c>
      <c r="C990" t="str">
        <f t="shared" si="45"/>
        <v>2023-2024</v>
      </c>
      <c r="D990" t="s">
        <v>147</v>
      </c>
      <c r="E990" t="s">
        <v>50</v>
      </c>
      <c r="F990" t="str">
        <f t="shared" si="46"/>
        <v>Queensland</v>
      </c>
      <c r="G990" t="s">
        <v>35</v>
      </c>
      <c r="H990">
        <v>4703</v>
      </c>
      <c r="I990" t="s">
        <v>11</v>
      </c>
      <c r="J990" t="s">
        <v>51</v>
      </c>
      <c r="K990" t="s">
        <v>154</v>
      </c>
      <c r="L990" t="s">
        <v>14</v>
      </c>
      <c r="M990" s="5">
        <v>32.799999999999997</v>
      </c>
    </row>
    <row r="991" spans="1:13" x14ac:dyDescent="0.15">
      <c r="A991" s="2">
        <v>44972</v>
      </c>
      <c r="B991" s="3">
        <f t="shared" si="47"/>
        <v>2023</v>
      </c>
      <c r="C991" t="str">
        <f t="shared" si="45"/>
        <v>2022-2023</v>
      </c>
      <c r="D991" t="s">
        <v>147</v>
      </c>
      <c r="E991" t="s">
        <v>135</v>
      </c>
      <c r="F991" t="str">
        <f t="shared" si="46"/>
        <v>Victoria</v>
      </c>
      <c r="G991" t="s">
        <v>45</v>
      </c>
      <c r="H991">
        <v>3550</v>
      </c>
      <c r="I991" t="s">
        <v>11</v>
      </c>
      <c r="J991" t="s">
        <v>60</v>
      </c>
      <c r="K991" t="s">
        <v>151</v>
      </c>
      <c r="L991" t="s">
        <v>21</v>
      </c>
      <c r="M991" s="5">
        <v>32.85</v>
      </c>
    </row>
    <row r="992" spans="1:13" x14ac:dyDescent="0.15">
      <c r="A992" s="2">
        <v>45237</v>
      </c>
      <c r="B992" s="3">
        <f t="shared" si="47"/>
        <v>2024</v>
      </c>
      <c r="C992" t="str">
        <f t="shared" si="45"/>
        <v>2023-2024</v>
      </c>
      <c r="D992" t="s">
        <v>147</v>
      </c>
      <c r="E992" t="s">
        <v>78</v>
      </c>
      <c r="F992" t="str">
        <f t="shared" si="46"/>
        <v>New South Wales</v>
      </c>
      <c r="G992" t="s">
        <v>10</v>
      </c>
      <c r="H992">
        <v>2350</v>
      </c>
      <c r="I992" t="s">
        <v>11</v>
      </c>
      <c r="J992" t="s">
        <v>68</v>
      </c>
      <c r="K992" t="s">
        <v>19</v>
      </c>
      <c r="L992" t="s">
        <v>23</v>
      </c>
      <c r="M992" s="5">
        <v>32.89</v>
      </c>
    </row>
    <row r="993" spans="1:13" x14ac:dyDescent="0.15">
      <c r="A993" s="2">
        <v>45556</v>
      </c>
      <c r="B993" s="3">
        <f t="shared" si="47"/>
        <v>2025</v>
      </c>
      <c r="C993" t="str">
        <f t="shared" si="45"/>
        <v>2024-2025</v>
      </c>
      <c r="D993" t="s">
        <v>147</v>
      </c>
      <c r="E993" t="s">
        <v>125</v>
      </c>
      <c r="F993" t="str">
        <f t="shared" si="46"/>
        <v>Victoria</v>
      </c>
      <c r="G993" t="s">
        <v>45</v>
      </c>
      <c r="H993">
        <v>3400</v>
      </c>
      <c r="I993" t="s">
        <v>11</v>
      </c>
      <c r="J993" t="s">
        <v>60</v>
      </c>
      <c r="K993" t="s">
        <v>155</v>
      </c>
      <c r="L993" t="s">
        <v>20</v>
      </c>
      <c r="M993" s="5">
        <v>32.89</v>
      </c>
    </row>
    <row r="994" spans="1:13" x14ac:dyDescent="0.15">
      <c r="A994" s="2">
        <v>45478</v>
      </c>
      <c r="B994" s="3">
        <f t="shared" si="47"/>
        <v>2025</v>
      </c>
      <c r="C994" t="str">
        <f t="shared" si="45"/>
        <v>2024-2025</v>
      </c>
      <c r="D994" t="s">
        <v>148</v>
      </c>
      <c r="E994" t="s">
        <v>62</v>
      </c>
      <c r="F994" t="str">
        <f t="shared" si="46"/>
        <v>Victoria</v>
      </c>
      <c r="G994" t="s">
        <v>45</v>
      </c>
      <c r="H994">
        <v>3134</v>
      </c>
      <c r="I994" t="s">
        <v>11</v>
      </c>
      <c r="J994" t="s">
        <v>63</v>
      </c>
      <c r="K994" t="s">
        <v>152</v>
      </c>
      <c r="L994" t="s">
        <v>13</v>
      </c>
      <c r="M994" s="5">
        <v>32.94</v>
      </c>
    </row>
    <row r="995" spans="1:13" x14ac:dyDescent="0.15">
      <c r="A995" s="2">
        <v>45016</v>
      </c>
      <c r="B995" s="3">
        <f t="shared" si="47"/>
        <v>2023</v>
      </c>
      <c r="C995" t="str">
        <f t="shared" si="45"/>
        <v>2022-2023</v>
      </c>
      <c r="D995" t="s">
        <v>147</v>
      </c>
      <c r="E995" t="s">
        <v>106</v>
      </c>
      <c r="F995" t="str">
        <f t="shared" si="46"/>
        <v>Victoria</v>
      </c>
      <c r="G995" t="s">
        <v>45</v>
      </c>
      <c r="H995">
        <v>3915</v>
      </c>
      <c r="I995" t="s">
        <v>11</v>
      </c>
      <c r="J995" t="s">
        <v>55</v>
      </c>
      <c r="K995" t="s">
        <v>152</v>
      </c>
      <c r="L995" t="s">
        <v>13</v>
      </c>
      <c r="M995" s="5">
        <v>32.950000000000003</v>
      </c>
    </row>
    <row r="996" spans="1:13" x14ac:dyDescent="0.15">
      <c r="A996" s="2">
        <v>45543</v>
      </c>
      <c r="B996" s="3">
        <f t="shared" si="47"/>
        <v>2025</v>
      </c>
      <c r="C996" t="str">
        <f t="shared" si="45"/>
        <v>2024-2025</v>
      </c>
      <c r="D996" t="s">
        <v>147</v>
      </c>
      <c r="E996" t="s">
        <v>52</v>
      </c>
      <c r="F996" t="str">
        <f t="shared" si="46"/>
        <v>Victoria</v>
      </c>
      <c r="G996" t="s">
        <v>45</v>
      </c>
      <c r="H996">
        <v>3030</v>
      </c>
      <c r="I996" t="s">
        <v>11</v>
      </c>
      <c r="J996" t="s">
        <v>46</v>
      </c>
      <c r="K996" t="s">
        <v>151</v>
      </c>
      <c r="L996" t="s">
        <v>21</v>
      </c>
      <c r="M996" s="5">
        <v>32.99</v>
      </c>
    </row>
    <row r="997" spans="1:13" x14ac:dyDescent="0.15">
      <c r="A997" s="2">
        <v>45394</v>
      </c>
      <c r="B997" s="3">
        <f t="shared" si="47"/>
        <v>2024</v>
      </c>
      <c r="C997" t="str">
        <f t="shared" si="45"/>
        <v>2023-2024</v>
      </c>
      <c r="D997" t="s">
        <v>147</v>
      </c>
      <c r="E997" t="s">
        <v>113</v>
      </c>
      <c r="F997" t="str">
        <f t="shared" si="46"/>
        <v>Queensland</v>
      </c>
      <c r="G997" t="s">
        <v>35</v>
      </c>
      <c r="H997">
        <v>4215</v>
      </c>
      <c r="I997" t="s">
        <v>11</v>
      </c>
      <c r="J997" t="s">
        <v>104</v>
      </c>
      <c r="K997" t="s">
        <v>153</v>
      </c>
      <c r="L997" t="s">
        <v>16</v>
      </c>
      <c r="M997" s="5">
        <v>33</v>
      </c>
    </row>
    <row r="998" spans="1:13" x14ac:dyDescent="0.15">
      <c r="A998" s="2">
        <v>45043</v>
      </c>
      <c r="B998" s="3">
        <f t="shared" si="47"/>
        <v>2023</v>
      </c>
      <c r="C998" t="str">
        <f t="shared" si="45"/>
        <v>2022-2023</v>
      </c>
      <c r="D998" t="s">
        <v>147</v>
      </c>
      <c r="E998" t="s">
        <v>108</v>
      </c>
      <c r="F998" t="str">
        <f t="shared" si="46"/>
        <v>Victoria</v>
      </c>
      <c r="G998" t="s">
        <v>45</v>
      </c>
      <c r="H998">
        <v>3018</v>
      </c>
      <c r="I998" t="s">
        <v>11</v>
      </c>
      <c r="J998" t="s">
        <v>46</v>
      </c>
      <c r="K998" t="s">
        <v>149</v>
      </c>
      <c r="L998" t="s">
        <v>15</v>
      </c>
      <c r="M998" s="5">
        <v>33</v>
      </c>
    </row>
    <row r="999" spans="1:13" x14ac:dyDescent="0.15">
      <c r="A999" s="2">
        <v>45464</v>
      </c>
      <c r="B999" s="3">
        <f t="shared" si="47"/>
        <v>2024</v>
      </c>
      <c r="C999" t="str">
        <f t="shared" si="45"/>
        <v>2023-2024</v>
      </c>
      <c r="D999" t="s">
        <v>147</v>
      </c>
      <c r="E999" t="s">
        <v>130</v>
      </c>
      <c r="F999" t="str">
        <f t="shared" si="46"/>
        <v>South Australia</v>
      </c>
      <c r="G999" t="s">
        <v>32</v>
      </c>
      <c r="H999">
        <v>5290</v>
      </c>
      <c r="I999" t="s">
        <v>11</v>
      </c>
      <c r="J999" t="s">
        <v>38</v>
      </c>
      <c r="K999" t="s">
        <v>154</v>
      </c>
      <c r="L999" t="s">
        <v>14</v>
      </c>
      <c r="M999" s="5">
        <v>33</v>
      </c>
    </row>
    <row r="1000" spans="1:13" x14ac:dyDescent="0.15">
      <c r="A1000" s="2">
        <v>45304</v>
      </c>
      <c r="B1000" s="3">
        <f t="shared" si="47"/>
        <v>2024</v>
      </c>
      <c r="C1000" t="str">
        <f t="shared" si="45"/>
        <v>2023-2024</v>
      </c>
      <c r="D1000" t="s">
        <v>147</v>
      </c>
      <c r="E1000" t="s">
        <v>52</v>
      </c>
      <c r="F1000" t="str">
        <f t="shared" si="46"/>
        <v>Victoria</v>
      </c>
      <c r="G1000" t="s">
        <v>45</v>
      </c>
      <c r="H1000">
        <v>3030</v>
      </c>
      <c r="I1000" t="s">
        <v>11</v>
      </c>
      <c r="J1000" t="s">
        <v>46</v>
      </c>
      <c r="K1000" t="s">
        <v>152</v>
      </c>
      <c r="L1000" t="s">
        <v>13</v>
      </c>
      <c r="M1000" s="5">
        <v>33.380000000000003</v>
      </c>
    </row>
    <row r="1001" spans="1:13" x14ac:dyDescent="0.15">
      <c r="A1001" s="2">
        <v>45265</v>
      </c>
      <c r="B1001" s="3">
        <f t="shared" si="47"/>
        <v>2024</v>
      </c>
      <c r="C1001" t="str">
        <f t="shared" si="45"/>
        <v>2023-2024</v>
      </c>
      <c r="D1001" t="s">
        <v>147</v>
      </c>
      <c r="E1001" t="s">
        <v>103</v>
      </c>
      <c r="F1001" t="str">
        <f t="shared" si="46"/>
        <v>Queensland</v>
      </c>
      <c r="G1001" t="s">
        <v>35</v>
      </c>
      <c r="H1001">
        <v>4509</v>
      </c>
      <c r="I1001" t="s">
        <v>11</v>
      </c>
      <c r="J1001" t="s">
        <v>104</v>
      </c>
      <c r="K1001" t="s">
        <v>152</v>
      </c>
      <c r="L1001" t="s">
        <v>13</v>
      </c>
      <c r="M1001" s="5">
        <v>33.39</v>
      </c>
    </row>
    <row r="1002" spans="1:13" x14ac:dyDescent="0.15">
      <c r="A1002" s="2">
        <v>44958</v>
      </c>
      <c r="B1002" s="3">
        <f t="shared" si="47"/>
        <v>2023</v>
      </c>
      <c r="C1002" t="str">
        <f t="shared" si="45"/>
        <v>2022-2023</v>
      </c>
      <c r="D1002" t="s">
        <v>147</v>
      </c>
      <c r="E1002" t="s">
        <v>28</v>
      </c>
      <c r="F1002" t="str">
        <f t="shared" si="46"/>
        <v>Northern Territory</v>
      </c>
      <c r="G1002" t="s">
        <v>29</v>
      </c>
      <c r="H1002">
        <v>800</v>
      </c>
      <c r="I1002" t="s">
        <v>11</v>
      </c>
      <c r="J1002" t="s">
        <v>30</v>
      </c>
      <c r="K1002" t="s">
        <v>156</v>
      </c>
      <c r="L1002" t="s">
        <v>17</v>
      </c>
      <c r="M1002" s="5">
        <v>33.409999999999997</v>
      </c>
    </row>
    <row r="1003" spans="1:13" x14ac:dyDescent="0.15">
      <c r="A1003" s="2">
        <v>45635</v>
      </c>
      <c r="B1003" s="3">
        <f t="shared" si="47"/>
        <v>2025</v>
      </c>
      <c r="C1003" t="str">
        <f t="shared" si="45"/>
        <v>2024-2025</v>
      </c>
      <c r="D1003" t="s">
        <v>147</v>
      </c>
      <c r="E1003" t="s">
        <v>129</v>
      </c>
      <c r="F1003" t="str">
        <f t="shared" si="46"/>
        <v>Tasmania</v>
      </c>
      <c r="G1003" t="s">
        <v>70</v>
      </c>
      <c r="H1003">
        <v>7010</v>
      </c>
      <c r="I1003" t="s">
        <v>11</v>
      </c>
      <c r="J1003" t="s">
        <v>71</v>
      </c>
      <c r="K1003" t="s">
        <v>152</v>
      </c>
      <c r="L1003" t="s">
        <v>13</v>
      </c>
      <c r="M1003" s="5">
        <v>33.43</v>
      </c>
    </row>
    <row r="1004" spans="1:13" x14ac:dyDescent="0.15">
      <c r="A1004" s="2">
        <v>45045</v>
      </c>
      <c r="B1004" s="3">
        <f t="shared" si="47"/>
        <v>2023</v>
      </c>
      <c r="C1004" t="str">
        <f t="shared" si="45"/>
        <v>2022-2023</v>
      </c>
      <c r="D1004" t="s">
        <v>148</v>
      </c>
      <c r="E1004" t="s">
        <v>64</v>
      </c>
      <c r="F1004" t="str">
        <f t="shared" si="46"/>
        <v>Victoria</v>
      </c>
      <c r="G1004" t="s">
        <v>45</v>
      </c>
      <c r="H1004">
        <v>3199</v>
      </c>
      <c r="I1004" t="s">
        <v>11</v>
      </c>
      <c r="J1004" t="s">
        <v>63</v>
      </c>
      <c r="K1004" t="s">
        <v>154</v>
      </c>
      <c r="L1004" t="s">
        <v>14</v>
      </c>
      <c r="M1004" s="5">
        <v>33.75</v>
      </c>
    </row>
    <row r="1005" spans="1:13" x14ac:dyDescent="0.15">
      <c r="A1005" s="2">
        <v>45174</v>
      </c>
      <c r="B1005" s="3">
        <f t="shared" si="47"/>
        <v>2024</v>
      </c>
      <c r="C1005" t="str">
        <f t="shared" si="45"/>
        <v>2023-2024</v>
      </c>
      <c r="D1005" t="s">
        <v>147</v>
      </c>
      <c r="E1005" t="s">
        <v>131</v>
      </c>
      <c r="F1005" t="str">
        <f t="shared" si="46"/>
        <v>Western Australia</v>
      </c>
      <c r="G1005" t="s">
        <v>48</v>
      </c>
      <c r="H1005">
        <v>6530</v>
      </c>
      <c r="I1005" t="s">
        <v>11</v>
      </c>
      <c r="J1005" t="s">
        <v>77</v>
      </c>
      <c r="K1005" t="s">
        <v>155</v>
      </c>
      <c r="L1005" t="s">
        <v>20</v>
      </c>
      <c r="M1005" s="5">
        <v>33.89</v>
      </c>
    </row>
    <row r="1006" spans="1:13" x14ac:dyDescent="0.15">
      <c r="A1006" s="2">
        <v>45007</v>
      </c>
      <c r="B1006" s="3">
        <f t="shared" si="47"/>
        <v>2023</v>
      </c>
      <c r="C1006" t="str">
        <f t="shared" si="45"/>
        <v>2022-2023</v>
      </c>
      <c r="D1006" t="s">
        <v>147</v>
      </c>
      <c r="E1006" t="s">
        <v>61</v>
      </c>
      <c r="F1006" t="str">
        <f t="shared" si="46"/>
        <v>New South Wales</v>
      </c>
      <c r="G1006" t="s">
        <v>10</v>
      </c>
      <c r="H1006">
        <v>2539</v>
      </c>
      <c r="I1006" t="s">
        <v>11</v>
      </c>
      <c r="J1006" t="s">
        <v>58</v>
      </c>
      <c r="K1006" t="s">
        <v>149</v>
      </c>
      <c r="L1006" t="s">
        <v>15</v>
      </c>
      <c r="M1006" s="5">
        <v>33.93</v>
      </c>
    </row>
    <row r="1007" spans="1:13" x14ac:dyDescent="0.15">
      <c r="A1007" s="2">
        <v>45372</v>
      </c>
      <c r="B1007" s="3">
        <f t="shared" si="47"/>
        <v>2024</v>
      </c>
      <c r="C1007" t="str">
        <f t="shared" si="45"/>
        <v>2023-2024</v>
      </c>
      <c r="D1007" t="s">
        <v>147</v>
      </c>
      <c r="E1007" t="s">
        <v>136</v>
      </c>
      <c r="F1007" t="str">
        <f t="shared" si="46"/>
        <v>Victoria</v>
      </c>
      <c r="G1007" t="s">
        <v>45</v>
      </c>
      <c r="H1007">
        <v>3175</v>
      </c>
      <c r="I1007" t="s">
        <v>11</v>
      </c>
      <c r="J1007" t="s">
        <v>63</v>
      </c>
      <c r="K1007" t="s">
        <v>155</v>
      </c>
      <c r="L1007" t="s">
        <v>20</v>
      </c>
      <c r="M1007" s="5">
        <v>33.94</v>
      </c>
    </row>
    <row r="1008" spans="1:13" x14ac:dyDescent="0.15">
      <c r="A1008" s="2">
        <v>45195</v>
      </c>
      <c r="B1008" s="3">
        <f t="shared" si="47"/>
        <v>2024</v>
      </c>
      <c r="C1008" t="str">
        <f t="shared" si="45"/>
        <v>2023-2024</v>
      </c>
      <c r="D1008" t="s">
        <v>147</v>
      </c>
      <c r="E1008" t="s">
        <v>57</v>
      </c>
      <c r="F1008" t="str">
        <f t="shared" si="46"/>
        <v>New South Wales</v>
      </c>
      <c r="G1008" t="s">
        <v>10</v>
      </c>
      <c r="H1008">
        <v>2560</v>
      </c>
      <c r="I1008" t="s">
        <v>11</v>
      </c>
      <c r="J1008" t="s">
        <v>58</v>
      </c>
      <c r="K1008" t="s">
        <v>154</v>
      </c>
      <c r="L1008" t="s">
        <v>14</v>
      </c>
      <c r="M1008" s="5">
        <v>33.97</v>
      </c>
    </row>
    <row r="1009" spans="1:13" x14ac:dyDescent="0.15">
      <c r="A1009" s="2">
        <v>45069</v>
      </c>
      <c r="B1009" s="3">
        <f t="shared" si="47"/>
        <v>2023</v>
      </c>
      <c r="C1009" t="str">
        <f t="shared" si="45"/>
        <v>2022-2023</v>
      </c>
      <c r="D1009" t="s">
        <v>147</v>
      </c>
      <c r="E1009" t="s">
        <v>57</v>
      </c>
      <c r="F1009" t="str">
        <f t="shared" si="46"/>
        <v>New South Wales</v>
      </c>
      <c r="G1009" t="s">
        <v>10</v>
      </c>
      <c r="H1009">
        <v>2560</v>
      </c>
      <c r="I1009" t="s">
        <v>11</v>
      </c>
      <c r="J1009" t="s">
        <v>58</v>
      </c>
      <c r="K1009" t="s">
        <v>153</v>
      </c>
      <c r="L1009" t="s">
        <v>16</v>
      </c>
      <c r="M1009" s="5">
        <v>33.979999999999997</v>
      </c>
    </row>
    <row r="1010" spans="1:13" x14ac:dyDescent="0.15">
      <c r="A1010" s="2">
        <v>44965</v>
      </c>
      <c r="B1010" s="3">
        <f t="shared" si="47"/>
        <v>2023</v>
      </c>
      <c r="C1010" t="str">
        <f t="shared" si="45"/>
        <v>2022-2023</v>
      </c>
      <c r="D1010" t="s">
        <v>147</v>
      </c>
      <c r="E1010" t="s">
        <v>54</v>
      </c>
      <c r="F1010" t="str">
        <f t="shared" si="46"/>
        <v>Victoria</v>
      </c>
      <c r="G1010" t="s">
        <v>45</v>
      </c>
      <c r="H1010">
        <v>3977</v>
      </c>
      <c r="I1010" t="s">
        <v>11</v>
      </c>
      <c r="J1010" t="s">
        <v>55</v>
      </c>
      <c r="K1010" t="s">
        <v>150</v>
      </c>
      <c r="L1010" t="s">
        <v>18</v>
      </c>
      <c r="M1010" s="5">
        <v>33.979999999999997</v>
      </c>
    </row>
    <row r="1011" spans="1:13" x14ac:dyDescent="0.15">
      <c r="A1011" s="2">
        <v>45074</v>
      </c>
      <c r="B1011" s="3">
        <f t="shared" si="47"/>
        <v>2023</v>
      </c>
      <c r="C1011" t="str">
        <f t="shared" si="45"/>
        <v>2022-2023</v>
      </c>
      <c r="D1011" t="s">
        <v>147</v>
      </c>
      <c r="E1011" t="s">
        <v>109</v>
      </c>
      <c r="F1011" t="str">
        <f t="shared" si="46"/>
        <v>New South Wales</v>
      </c>
      <c r="G1011" t="s">
        <v>10</v>
      </c>
      <c r="H1011">
        <v>2480</v>
      </c>
      <c r="I1011" t="s">
        <v>11</v>
      </c>
      <c r="J1011" t="s">
        <v>68</v>
      </c>
      <c r="K1011" t="s">
        <v>154</v>
      </c>
      <c r="L1011" t="s">
        <v>14</v>
      </c>
      <c r="M1011" s="5">
        <v>34.120000000000005</v>
      </c>
    </row>
    <row r="1012" spans="1:13" x14ac:dyDescent="0.15">
      <c r="A1012" s="2">
        <v>45516</v>
      </c>
      <c r="B1012" s="3">
        <f t="shared" si="47"/>
        <v>2025</v>
      </c>
      <c r="C1012" t="str">
        <f t="shared" si="45"/>
        <v>2024-2025</v>
      </c>
      <c r="D1012" t="s">
        <v>147</v>
      </c>
      <c r="E1012" t="s">
        <v>73</v>
      </c>
      <c r="F1012" t="str">
        <f t="shared" si="46"/>
        <v>Victoria</v>
      </c>
      <c r="G1012" t="s">
        <v>45</v>
      </c>
      <c r="H1012">
        <v>3136</v>
      </c>
      <c r="I1012" t="s">
        <v>11</v>
      </c>
      <c r="J1012" t="s">
        <v>63</v>
      </c>
      <c r="K1012" t="s">
        <v>19</v>
      </c>
      <c r="L1012" t="s">
        <v>23</v>
      </c>
      <c r="M1012" s="5">
        <v>34.47</v>
      </c>
    </row>
    <row r="1013" spans="1:13" x14ac:dyDescent="0.15">
      <c r="A1013" s="2">
        <v>45209</v>
      </c>
      <c r="B1013" s="3">
        <f t="shared" si="47"/>
        <v>2024</v>
      </c>
      <c r="C1013" t="str">
        <f t="shared" si="45"/>
        <v>2023-2024</v>
      </c>
      <c r="D1013" t="s">
        <v>147</v>
      </c>
      <c r="E1013" t="s">
        <v>73</v>
      </c>
      <c r="F1013" t="str">
        <f t="shared" si="46"/>
        <v>Victoria</v>
      </c>
      <c r="G1013" t="s">
        <v>45</v>
      </c>
      <c r="H1013">
        <v>3136</v>
      </c>
      <c r="I1013" t="s">
        <v>11</v>
      </c>
      <c r="J1013" t="s">
        <v>63</v>
      </c>
      <c r="K1013" t="s">
        <v>154</v>
      </c>
      <c r="L1013" t="s">
        <v>14</v>
      </c>
      <c r="M1013" s="5">
        <v>34.5</v>
      </c>
    </row>
    <row r="1014" spans="1:13" x14ac:dyDescent="0.15">
      <c r="A1014" s="2">
        <v>45521</v>
      </c>
      <c r="B1014" s="3">
        <f t="shared" si="47"/>
        <v>2025</v>
      </c>
      <c r="C1014" t="str">
        <f t="shared" si="45"/>
        <v>2024-2025</v>
      </c>
      <c r="D1014" t="s">
        <v>147</v>
      </c>
      <c r="E1014" t="s">
        <v>78</v>
      </c>
      <c r="F1014" t="str">
        <f t="shared" si="46"/>
        <v>New South Wales</v>
      </c>
      <c r="G1014" t="s">
        <v>10</v>
      </c>
      <c r="H1014">
        <v>2350</v>
      </c>
      <c r="I1014" t="s">
        <v>11</v>
      </c>
      <c r="J1014" t="s">
        <v>68</v>
      </c>
      <c r="K1014" t="s">
        <v>156</v>
      </c>
      <c r="L1014" t="s">
        <v>17</v>
      </c>
      <c r="M1014" s="5">
        <v>34.57</v>
      </c>
    </row>
    <row r="1015" spans="1:13" x14ac:dyDescent="0.15">
      <c r="A1015" s="2">
        <v>45206</v>
      </c>
      <c r="B1015" s="3">
        <f t="shared" si="47"/>
        <v>2024</v>
      </c>
      <c r="C1015" t="str">
        <f t="shared" si="45"/>
        <v>2023-2024</v>
      </c>
      <c r="D1015" t="s">
        <v>148</v>
      </c>
      <c r="E1015" t="s">
        <v>141</v>
      </c>
      <c r="F1015" t="str">
        <f t="shared" si="46"/>
        <v>Western Australia</v>
      </c>
      <c r="G1015" t="s">
        <v>48</v>
      </c>
      <c r="H1015">
        <v>6052</v>
      </c>
      <c r="I1015" t="s">
        <v>11</v>
      </c>
      <c r="J1015" t="s">
        <v>49</v>
      </c>
      <c r="K1015" t="s">
        <v>153</v>
      </c>
      <c r="L1015" t="s">
        <v>16</v>
      </c>
      <c r="M1015" s="5">
        <v>34.74</v>
      </c>
    </row>
    <row r="1016" spans="1:13" x14ac:dyDescent="0.15">
      <c r="A1016" s="2">
        <v>45416</v>
      </c>
      <c r="B1016" s="3">
        <f t="shared" si="47"/>
        <v>2024</v>
      </c>
      <c r="C1016" t="str">
        <f t="shared" si="45"/>
        <v>2023-2024</v>
      </c>
      <c r="D1016" t="s">
        <v>148</v>
      </c>
      <c r="E1016" t="s">
        <v>126</v>
      </c>
      <c r="F1016" t="str">
        <f t="shared" si="46"/>
        <v>Queensland</v>
      </c>
      <c r="G1016" t="s">
        <v>35</v>
      </c>
      <c r="H1016">
        <v>4551</v>
      </c>
      <c r="I1016" t="s">
        <v>11</v>
      </c>
      <c r="J1016" t="s">
        <v>120</v>
      </c>
      <c r="K1016" t="s">
        <v>157</v>
      </c>
      <c r="L1016" t="s">
        <v>22</v>
      </c>
      <c r="M1016" s="5">
        <v>34.86</v>
      </c>
    </row>
    <row r="1017" spans="1:13" x14ac:dyDescent="0.15">
      <c r="A1017" s="2">
        <v>44936</v>
      </c>
      <c r="B1017" s="3">
        <f t="shared" si="47"/>
        <v>2023</v>
      </c>
      <c r="C1017" t="str">
        <f t="shared" si="45"/>
        <v>2022-2023</v>
      </c>
      <c r="D1017" t="s">
        <v>147</v>
      </c>
      <c r="E1017" t="s">
        <v>76</v>
      </c>
      <c r="F1017" t="str">
        <f t="shared" si="46"/>
        <v>Western Australia</v>
      </c>
      <c r="G1017" t="s">
        <v>48</v>
      </c>
      <c r="H1017">
        <v>6450</v>
      </c>
      <c r="I1017" t="s">
        <v>11</v>
      </c>
      <c r="J1017" t="s">
        <v>77</v>
      </c>
      <c r="K1017" t="s">
        <v>155</v>
      </c>
      <c r="L1017" t="s">
        <v>20</v>
      </c>
      <c r="M1017" s="5">
        <v>34.910000000000004</v>
      </c>
    </row>
    <row r="1018" spans="1:13" x14ac:dyDescent="0.15">
      <c r="A1018" s="2">
        <v>45230</v>
      </c>
      <c r="B1018" s="3">
        <f t="shared" si="47"/>
        <v>2024</v>
      </c>
      <c r="C1018" t="str">
        <f t="shared" si="45"/>
        <v>2023-2024</v>
      </c>
      <c r="D1018" t="s">
        <v>147</v>
      </c>
      <c r="E1018" t="s">
        <v>91</v>
      </c>
      <c r="F1018" t="str">
        <f t="shared" si="46"/>
        <v>Victoria</v>
      </c>
      <c r="G1018" t="s">
        <v>45</v>
      </c>
      <c r="H1018">
        <v>3690</v>
      </c>
      <c r="I1018" t="s">
        <v>11</v>
      </c>
      <c r="J1018" t="s">
        <v>55</v>
      </c>
      <c r="K1018" t="s">
        <v>155</v>
      </c>
      <c r="L1018" t="s">
        <v>20</v>
      </c>
      <c r="M1018" s="5">
        <v>34.92</v>
      </c>
    </row>
    <row r="1019" spans="1:13" x14ac:dyDescent="0.15">
      <c r="A1019" s="2">
        <v>44981</v>
      </c>
      <c r="B1019" s="3">
        <f t="shared" si="47"/>
        <v>2023</v>
      </c>
      <c r="C1019" t="str">
        <f t="shared" si="45"/>
        <v>2022-2023</v>
      </c>
      <c r="D1019" t="s">
        <v>147</v>
      </c>
      <c r="E1019" t="s">
        <v>96</v>
      </c>
      <c r="F1019" t="str">
        <f t="shared" si="46"/>
        <v>Western Australia</v>
      </c>
      <c r="G1019" t="s">
        <v>48</v>
      </c>
      <c r="H1019">
        <v>6330</v>
      </c>
      <c r="I1019" t="s">
        <v>11</v>
      </c>
      <c r="J1019" t="s">
        <v>94</v>
      </c>
      <c r="K1019" t="s">
        <v>152</v>
      </c>
      <c r="L1019" t="s">
        <v>13</v>
      </c>
      <c r="M1019" s="5">
        <v>34.93</v>
      </c>
    </row>
    <row r="1020" spans="1:13" x14ac:dyDescent="0.15">
      <c r="A1020" s="2">
        <v>45106</v>
      </c>
      <c r="B1020" s="3">
        <f t="shared" si="47"/>
        <v>2023</v>
      </c>
      <c r="C1020" t="str">
        <f t="shared" si="45"/>
        <v>2022-2023</v>
      </c>
      <c r="D1020" t="s">
        <v>147</v>
      </c>
      <c r="E1020" t="s">
        <v>96</v>
      </c>
      <c r="F1020" t="str">
        <f t="shared" si="46"/>
        <v>Western Australia</v>
      </c>
      <c r="G1020" t="s">
        <v>48</v>
      </c>
      <c r="H1020">
        <v>6330</v>
      </c>
      <c r="I1020" t="s">
        <v>11</v>
      </c>
      <c r="J1020" t="s">
        <v>94</v>
      </c>
      <c r="K1020" t="s">
        <v>149</v>
      </c>
      <c r="L1020" t="s">
        <v>15</v>
      </c>
      <c r="M1020" s="5">
        <v>34.93</v>
      </c>
    </row>
    <row r="1021" spans="1:13" x14ac:dyDescent="0.15">
      <c r="A1021" s="2">
        <v>45494</v>
      </c>
      <c r="B1021" s="3">
        <f t="shared" si="47"/>
        <v>2025</v>
      </c>
      <c r="C1021" t="str">
        <f t="shared" si="45"/>
        <v>2024-2025</v>
      </c>
      <c r="D1021" t="s">
        <v>147</v>
      </c>
      <c r="E1021" t="s">
        <v>85</v>
      </c>
      <c r="F1021" t="str">
        <f t="shared" si="46"/>
        <v>Queensland</v>
      </c>
      <c r="G1021" t="s">
        <v>35</v>
      </c>
      <c r="H1021">
        <v>4883</v>
      </c>
      <c r="I1021" t="s">
        <v>11</v>
      </c>
      <c r="J1021" t="s">
        <v>36</v>
      </c>
      <c r="K1021" t="s">
        <v>149</v>
      </c>
      <c r="L1021" t="s">
        <v>15</v>
      </c>
      <c r="M1021" s="5">
        <v>34.93</v>
      </c>
    </row>
    <row r="1022" spans="1:13" x14ac:dyDescent="0.15">
      <c r="A1022" s="2">
        <v>45022</v>
      </c>
      <c r="B1022" s="3">
        <f t="shared" si="47"/>
        <v>2023</v>
      </c>
      <c r="C1022" t="str">
        <f t="shared" si="45"/>
        <v>2022-2023</v>
      </c>
      <c r="D1022" t="s">
        <v>148</v>
      </c>
      <c r="E1022" t="s">
        <v>67</v>
      </c>
      <c r="F1022" t="str">
        <f t="shared" si="46"/>
        <v>New South Wales</v>
      </c>
      <c r="G1022" t="s">
        <v>10</v>
      </c>
      <c r="H1022">
        <v>2478</v>
      </c>
      <c r="I1022" t="s">
        <v>11</v>
      </c>
      <c r="J1022" t="s">
        <v>68</v>
      </c>
      <c r="K1022" t="s">
        <v>150</v>
      </c>
      <c r="L1022" t="s">
        <v>18</v>
      </c>
      <c r="M1022" s="5">
        <v>34.93</v>
      </c>
    </row>
    <row r="1023" spans="1:13" x14ac:dyDescent="0.15">
      <c r="A1023" s="2">
        <v>45095</v>
      </c>
      <c r="B1023" s="3">
        <f t="shared" si="47"/>
        <v>2023</v>
      </c>
      <c r="C1023" t="str">
        <f t="shared" si="45"/>
        <v>2022-2023</v>
      </c>
      <c r="D1023" t="s">
        <v>147</v>
      </c>
      <c r="E1023" t="s">
        <v>52</v>
      </c>
      <c r="F1023" t="str">
        <f t="shared" si="46"/>
        <v>Victoria</v>
      </c>
      <c r="G1023" t="s">
        <v>45</v>
      </c>
      <c r="H1023">
        <v>3030</v>
      </c>
      <c r="I1023" t="s">
        <v>11</v>
      </c>
      <c r="J1023" t="s">
        <v>46</v>
      </c>
      <c r="K1023" t="s">
        <v>154</v>
      </c>
      <c r="L1023" t="s">
        <v>14</v>
      </c>
      <c r="M1023" s="5">
        <v>34.950000000000003</v>
      </c>
    </row>
    <row r="1024" spans="1:13" x14ac:dyDescent="0.15">
      <c r="A1024" s="2">
        <v>45085</v>
      </c>
      <c r="B1024" s="3">
        <f t="shared" si="47"/>
        <v>2023</v>
      </c>
      <c r="C1024" t="str">
        <f t="shared" si="45"/>
        <v>2022-2023</v>
      </c>
      <c r="D1024" t="s">
        <v>147</v>
      </c>
      <c r="E1024" t="s">
        <v>110</v>
      </c>
      <c r="F1024" t="str">
        <f t="shared" si="46"/>
        <v>Queensland</v>
      </c>
      <c r="G1024" t="s">
        <v>35</v>
      </c>
      <c r="H1024">
        <v>4680</v>
      </c>
      <c r="I1024" t="s">
        <v>11</v>
      </c>
      <c r="J1024" t="s">
        <v>51</v>
      </c>
      <c r="K1024" t="s">
        <v>154</v>
      </c>
      <c r="L1024" t="s">
        <v>14</v>
      </c>
      <c r="M1024" s="5">
        <v>34.96</v>
      </c>
    </row>
    <row r="1025" spans="1:13" x14ac:dyDescent="0.15">
      <c r="A1025" s="2">
        <v>45291</v>
      </c>
      <c r="B1025" s="3">
        <f t="shared" si="47"/>
        <v>2024</v>
      </c>
      <c r="C1025" t="str">
        <f t="shared" si="45"/>
        <v>2023-2024</v>
      </c>
      <c r="D1025" t="s">
        <v>148</v>
      </c>
      <c r="E1025" t="s">
        <v>141</v>
      </c>
      <c r="F1025" t="str">
        <f t="shared" si="46"/>
        <v>Western Australia</v>
      </c>
      <c r="G1025" t="s">
        <v>48</v>
      </c>
      <c r="H1025">
        <v>6052</v>
      </c>
      <c r="I1025" t="s">
        <v>11</v>
      </c>
      <c r="J1025" t="s">
        <v>49</v>
      </c>
      <c r="K1025" t="s">
        <v>152</v>
      </c>
      <c r="L1025" t="s">
        <v>13</v>
      </c>
      <c r="M1025" s="5">
        <v>34.97</v>
      </c>
    </row>
    <row r="1026" spans="1:13" x14ac:dyDescent="0.15">
      <c r="A1026" s="2">
        <v>45182</v>
      </c>
      <c r="B1026" s="3">
        <f t="shared" si="47"/>
        <v>2024</v>
      </c>
      <c r="C1026" t="str">
        <f t="shared" ref="C1026:C1089" si="48">IF(MONTH(A1026) &gt;= 7, YEAR(A1026) &amp; "-" &amp; YEAR(A1026) + 1, YEAR(A1026) - 1 &amp; "-" &amp; YEAR(A1026))</f>
        <v>2023-2024</v>
      </c>
      <c r="D1026" t="s">
        <v>147</v>
      </c>
      <c r="E1026" t="s">
        <v>126</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row>
    <row r="1027" spans="1:13" x14ac:dyDescent="0.15">
      <c r="A1027" s="2">
        <v>45303</v>
      </c>
      <c r="B1027" s="3">
        <f t="shared" ref="B1027:B1090" si="50">IF(MONTH(A1027)&gt;=7,YEAR(A1027)+1,YEAR(A1027))</f>
        <v>2024</v>
      </c>
      <c r="C1027" t="str">
        <f t="shared" si="48"/>
        <v>2023-2024</v>
      </c>
      <c r="D1027" t="s">
        <v>147</v>
      </c>
      <c r="E1027" t="s">
        <v>56</v>
      </c>
      <c r="F1027" t="str">
        <f t="shared" si="49"/>
        <v>Northern Territory</v>
      </c>
      <c r="G1027" t="s">
        <v>29</v>
      </c>
      <c r="H1027">
        <v>870</v>
      </c>
      <c r="I1027" t="s">
        <v>11</v>
      </c>
      <c r="J1027" t="s">
        <v>30</v>
      </c>
      <c r="K1027" t="s">
        <v>152</v>
      </c>
      <c r="L1027" t="s">
        <v>13</v>
      </c>
      <c r="M1027" s="5">
        <v>35</v>
      </c>
    </row>
    <row r="1028" spans="1:13" x14ac:dyDescent="0.15">
      <c r="A1028" s="2">
        <v>45396</v>
      </c>
      <c r="B1028" s="3">
        <f t="shared" si="50"/>
        <v>2024</v>
      </c>
      <c r="C1028" t="str">
        <f t="shared" si="48"/>
        <v>2023-2024</v>
      </c>
      <c r="D1028" t="s">
        <v>147</v>
      </c>
      <c r="E1028" t="s">
        <v>64</v>
      </c>
      <c r="F1028" t="str">
        <f t="shared" si="49"/>
        <v>Victoria</v>
      </c>
      <c r="G1028" t="s">
        <v>45</v>
      </c>
      <c r="H1028">
        <v>3199</v>
      </c>
      <c r="I1028" t="s">
        <v>11</v>
      </c>
      <c r="J1028" t="s">
        <v>63</v>
      </c>
      <c r="K1028" t="s">
        <v>19</v>
      </c>
      <c r="L1028" t="s">
        <v>23</v>
      </c>
      <c r="M1028" s="5">
        <v>35.11</v>
      </c>
    </row>
    <row r="1029" spans="1:13" x14ac:dyDescent="0.15">
      <c r="A1029" s="2">
        <v>45622</v>
      </c>
      <c r="B1029" s="3">
        <f t="shared" si="50"/>
        <v>2025</v>
      </c>
      <c r="C1029" t="str">
        <f t="shared" si="48"/>
        <v>2024-2025</v>
      </c>
      <c r="D1029" t="s">
        <v>147</v>
      </c>
      <c r="E1029" t="s">
        <v>72</v>
      </c>
      <c r="F1029" t="str">
        <f t="shared" si="49"/>
        <v>Western Australia</v>
      </c>
      <c r="G1029" t="s">
        <v>48</v>
      </c>
      <c r="H1029">
        <v>6010</v>
      </c>
      <c r="I1029" t="s">
        <v>11</v>
      </c>
      <c r="J1029" t="s">
        <v>49</v>
      </c>
      <c r="K1029" t="s">
        <v>150</v>
      </c>
      <c r="L1029" t="s">
        <v>18</v>
      </c>
      <c r="M1029" s="5">
        <v>35.28</v>
      </c>
    </row>
    <row r="1030" spans="1:13" x14ac:dyDescent="0.15">
      <c r="A1030" s="2">
        <v>44927</v>
      </c>
      <c r="B1030" s="3">
        <f t="shared" si="50"/>
        <v>2023</v>
      </c>
      <c r="C1030" t="str">
        <f t="shared" si="48"/>
        <v>2022-2023</v>
      </c>
      <c r="D1030" t="s">
        <v>147</v>
      </c>
      <c r="E1030" t="s">
        <v>88</v>
      </c>
      <c r="F1030" t="str">
        <f t="shared" si="49"/>
        <v>South Australia</v>
      </c>
      <c r="G1030" t="s">
        <v>32</v>
      </c>
      <c r="H1030">
        <v>5011</v>
      </c>
      <c r="I1030" t="s">
        <v>11</v>
      </c>
      <c r="J1030" t="s">
        <v>33</v>
      </c>
      <c r="K1030" t="s">
        <v>154</v>
      </c>
      <c r="L1030" t="s">
        <v>14</v>
      </c>
      <c r="M1030" s="5">
        <v>35.480000000000004</v>
      </c>
    </row>
    <row r="1031" spans="1:13" x14ac:dyDescent="0.15">
      <c r="A1031" s="2">
        <v>45047</v>
      </c>
      <c r="B1031" s="3">
        <f t="shared" si="50"/>
        <v>2023</v>
      </c>
      <c r="C1031" t="str">
        <f t="shared" si="48"/>
        <v>2022-2023</v>
      </c>
      <c r="D1031" t="s">
        <v>147</v>
      </c>
      <c r="E1031" t="s">
        <v>107</v>
      </c>
      <c r="F1031" t="str">
        <f t="shared" si="49"/>
        <v>Queensland</v>
      </c>
      <c r="G1031" t="s">
        <v>35</v>
      </c>
      <c r="H1031">
        <v>4220</v>
      </c>
      <c r="I1031" t="s">
        <v>11</v>
      </c>
      <c r="J1031" t="s">
        <v>104</v>
      </c>
      <c r="K1031" t="s">
        <v>156</v>
      </c>
      <c r="L1031" t="s">
        <v>17</v>
      </c>
      <c r="M1031" s="5">
        <v>35.619999999999997</v>
      </c>
    </row>
    <row r="1032" spans="1:13" x14ac:dyDescent="0.15">
      <c r="A1032" s="2">
        <v>45179</v>
      </c>
      <c r="B1032" s="3">
        <f t="shared" si="50"/>
        <v>2024</v>
      </c>
      <c r="C1032" t="str">
        <f t="shared" si="48"/>
        <v>2023-2024</v>
      </c>
      <c r="D1032" t="s">
        <v>147</v>
      </c>
      <c r="E1032" t="s">
        <v>41</v>
      </c>
      <c r="F1032" t="str">
        <f t="shared" si="49"/>
        <v>New South Wales</v>
      </c>
      <c r="G1032" t="s">
        <v>10</v>
      </c>
      <c r="H1032">
        <v>2830</v>
      </c>
      <c r="I1032" t="s">
        <v>11</v>
      </c>
      <c r="J1032" t="s">
        <v>25</v>
      </c>
      <c r="K1032" t="s">
        <v>151</v>
      </c>
      <c r="L1032" t="s">
        <v>21</v>
      </c>
      <c r="M1032" s="5">
        <v>35.72</v>
      </c>
    </row>
    <row r="1033" spans="1:13" x14ac:dyDescent="0.15">
      <c r="A1033" s="2">
        <v>45128</v>
      </c>
      <c r="B1033" s="3">
        <f t="shared" si="50"/>
        <v>2024</v>
      </c>
      <c r="C1033" t="str">
        <f t="shared" si="48"/>
        <v>2023-2024</v>
      </c>
      <c r="D1033" t="s">
        <v>147</v>
      </c>
      <c r="E1033" t="s">
        <v>9</v>
      </c>
      <c r="F1033" t="str">
        <f t="shared" si="49"/>
        <v>New South Wales</v>
      </c>
      <c r="G1033" t="s">
        <v>10</v>
      </c>
      <c r="H1033">
        <v>2067</v>
      </c>
      <c r="I1033" t="s">
        <v>11</v>
      </c>
      <c r="J1033" t="s">
        <v>12</v>
      </c>
      <c r="K1033" t="s">
        <v>157</v>
      </c>
      <c r="L1033" t="s">
        <v>22</v>
      </c>
      <c r="M1033" s="5">
        <v>35.82</v>
      </c>
    </row>
    <row r="1034" spans="1:13" x14ac:dyDescent="0.15">
      <c r="A1034" s="2">
        <v>45450</v>
      </c>
      <c r="B1034" s="3">
        <f t="shared" si="50"/>
        <v>2024</v>
      </c>
      <c r="C1034" t="str">
        <f t="shared" si="48"/>
        <v>2023-2024</v>
      </c>
      <c r="D1034" t="s">
        <v>147</v>
      </c>
      <c r="E1034" t="s">
        <v>91</v>
      </c>
      <c r="F1034" t="str">
        <f t="shared" si="49"/>
        <v>Victoria</v>
      </c>
      <c r="G1034" t="s">
        <v>45</v>
      </c>
      <c r="H1034">
        <v>3690</v>
      </c>
      <c r="I1034" t="s">
        <v>11</v>
      </c>
      <c r="J1034" t="s">
        <v>55</v>
      </c>
      <c r="K1034" t="s">
        <v>153</v>
      </c>
      <c r="L1034" t="s">
        <v>16</v>
      </c>
      <c r="M1034" s="5">
        <v>35.840000000000003</v>
      </c>
    </row>
    <row r="1035" spans="1:13" x14ac:dyDescent="0.15">
      <c r="A1035" s="2">
        <v>45257</v>
      </c>
      <c r="B1035" s="3">
        <f t="shared" si="50"/>
        <v>2024</v>
      </c>
      <c r="C1035" t="str">
        <f t="shared" si="48"/>
        <v>2023-2024</v>
      </c>
      <c r="D1035" t="s">
        <v>148</v>
      </c>
      <c r="E1035" t="s">
        <v>93</v>
      </c>
      <c r="F1035" t="str">
        <f t="shared" si="49"/>
        <v>Western Australia</v>
      </c>
      <c r="G1035" t="s">
        <v>48</v>
      </c>
      <c r="H1035">
        <v>6112</v>
      </c>
      <c r="I1035" t="s">
        <v>11</v>
      </c>
      <c r="J1035" t="s">
        <v>94</v>
      </c>
      <c r="K1035" t="s">
        <v>156</v>
      </c>
      <c r="L1035" t="s">
        <v>17</v>
      </c>
      <c r="M1035" s="5">
        <v>35.880000000000003</v>
      </c>
    </row>
    <row r="1036" spans="1:13" x14ac:dyDescent="0.15">
      <c r="A1036" s="2">
        <v>44951</v>
      </c>
      <c r="B1036" s="3">
        <f t="shared" si="50"/>
        <v>2023</v>
      </c>
      <c r="C1036" t="str">
        <f t="shared" si="48"/>
        <v>2022-2023</v>
      </c>
      <c r="D1036" t="s">
        <v>147</v>
      </c>
      <c r="E1036" t="s">
        <v>105</v>
      </c>
      <c r="F1036" t="str">
        <f t="shared" si="49"/>
        <v>Victoria</v>
      </c>
      <c r="G1036" t="s">
        <v>45</v>
      </c>
      <c r="H1036">
        <v>3500</v>
      </c>
      <c r="I1036" t="s">
        <v>11</v>
      </c>
      <c r="J1036" t="s">
        <v>60</v>
      </c>
      <c r="K1036" t="s">
        <v>19</v>
      </c>
      <c r="L1036" t="s">
        <v>23</v>
      </c>
      <c r="M1036" s="5">
        <v>35.880000000000003</v>
      </c>
    </row>
    <row r="1037" spans="1:13" x14ac:dyDescent="0.15">
      <c r="A1037" s="2">
        <v>45384</v>
      </c>
      <c r="B1037" s="3">
        <f t="shared" si="50"/>
        <v>2024</v>
      </c>
      <c r="C1037" t="str">
        <f t="shared" si="48"/>
        <v>2023-2024</v>
      </c>
      <c r="D1037" t="s">
        <v>148</v>
      </c>
      <c r="E1037" t="s">
        <v>144</v>
      </c>
      <c r="F1037" t="str">
        <f t="shared" si="49"/>
        <v>Queensland</v>
      </c>
      <c r="G1037" t="s">
        <v>35</v>
      </c>
      <c r="H1037">
        <v>4566</v>
      </c>
      <c r="I1037" t="s">
        <v>11</v>
      </c>
      <c r="J1037" t="s">
        <v>120</v>
      </c>
      <c r="K1037" t="s">
        <v>156</v>
      </c>
      <c r="L1037" t="s">
        <v>17</v>
      </c>
      <c r="M1037" s="5">
        <v>35.880000000000003</v>
      </c>
    </row>
    <row r="1038" spans="1:13" x14ac:dyDescent="0.15">
      <c r="A1038" s="2">
        <v>45597</v>
      </c>
      <c r="B1038" s="3">
        <f t="shared" si="50"/>
        <v>2025</v>
      </c>
      <c r="C1038" t="str">
        <f t="shared" si="48"/>
        <v>2024-2025</v>
      </c>
      <c r="D1038" t="s">
        <v>148</v>
      </c>
      <c r="E1038" t="s">
        <v>137</v>
      </c>
      <c r="F1038" t="str">
        <f t="shared" si="49"/>
        <v>New South Wales</v>
      </c>
      <c r="G1038" t="s">
        <v>10</v>
      </c>
      <c r="H1038">
        <v>2031</v>
      </c>
      <c r="I1038" t="s">
        <v>11</v>
      </c>
      <c r="J1038" t="s">
        <v>12</v>
      </c>
      <c r="K1038" t="s">
        <v>156</v>
      </c>
      <c r="L1038" t="s">
        <v>17</v>
      </c>
      <c r="M1038" s="5">
        <v>35.880000000000003</v>
      </c>
    </row>
    <row r="1039" spans="1:13" x14ac:dyDescent="0.15">
      <c r="A1039" s="2">
        <v>45255</v>
      </c>
      <c r="B1039" s="3">
        <f t="shared" si="50"/>
        <v>2024</v>
      </c>
      <c r="C1039" t="str">
        <f t="shared" si="48"/>
        <v>2023-2024</v>
      </c>
      <c r="D1039" t="s">
        <v>147</v>
      </c>
      <c r="E1039" t="s">
        <v>124</v>
      </c>
      <c r="F1039" t="str">
        <f t="shared" si="49"/>
        <v>New South Wales</v>
      </c>
      <c r="G1039" t="s">
        <v>10</v>
      </c>
      <c r="H1039">
        <v>2015</v>
      </c>
      <c r="I1039" t="s">
        <v>11</v>
      </c>
      <c r="J1039" t="s">
        <v>12</v>
      </c>
      <c r="K1039" t="s">
        <v>155</v>
      </c>
      <c r="L1039" t="s">
        <v>20</v>
      </c>
      <c r="M1039" s="5">
        <v>35.909999999999997</v>
      </c>
    </row>
    <row r="1040" spans="1:13" x14ac:dyDescent="0.15">
      <c r="A1040" s="2">
        <v>45200</v>
      </c>
      <c r="B1040" s="3">
        <f t="shared" si="50"/>
        <v>2024</v>
      </c>
      <c r="C1040" t="str">
        <f t="shared" si="48"/>
        <v>2023-2024</v>
      </c>
      <c r="D1040" t="s">
        <v>147</v>
      </c>
      <c r="E1040" t="s">
        <v>44</v>
      </c>
      <c r="F1040" t="str">
        <f t="shared" si="49"/>
        <v>Victoria</v>
      </c>
      <c r="G1040" t="s">
        <v>45</v>
      </c>
      <c r="H1040">
        <v>3066</v>
      </c>
      <c r="I1040" t="s">
        <v>11</v>
      </c>
      <c r="J1040" t="s">
        <v>46</v>
      </c>
      <c r="K1040" t="s">
        <v>152</v>
      </c>
      <c r="L1040" t="s">
        <v>13</v>
      </c>
      <c r="M1040" s="5">
        <v>35.909999999999997</v>
      </c>
    </row>
    <row r="1041" spans="1:13" x14ac:dyDescent="0.15">
      <c r="A1041" s="2">
        <v>45111</v>
      </c>
      <c r="B1041" s="3">
        <f t="shared" si="50"/>
        <v>2024</v>
      </c>
      <c r="C1041" t="str">
        <f t="shared" si="48"/>
        <v>2023-2024</v>
      </c>
      <c r="D1041" t="s">
        <v>147</v>
      </c>
      <c r="E1041" t="s">
        <v>119</v>
      </c>
      <c r="F1041" t="str">
        <f t="shared" si="49"/>
        <v>Queensland</v>
      </c>
      <c r="G1041" t="s">
        <v>35</v>
      </c>
      <c r="H1041">
        <v>4570</v>
      </c>
      <c r="I1041" t="s">
        <v>11</v>
      </c>
      <c r="J1041" t="s">
        <v>120</v>
      </c>
      <c r="K1041" t="s">
        <v>155</v>
      </c>
      <c r="L1041" t="s">
        <v>20</v>
      </c>
      <c r="M1041" s="5">
        <v>35.909999999999997</v>
      </c>
    </row>
    <row r="1042" spans="1:13" x14ac:dyDescent="0.15">
      <c r="A1042" s="2">
        <v>45354</v>
      </c>
      <c r="B1042" s="3">
        <f t="shared" si="50"/>
        <v>2024</v>
      </c>
      <c r="C1042" t="str">
        <f t="shared" si="48"/>
        <v>2023-2024</v>
      </c>
      <c r="D1042" t="s">
        <v>147</v>
      </c>
      <c r="E1042" t="s">
        <v>106</v>
      </c>
      <c r="F1042" t="str">
        <f t="shared" si="49"/>
        <v>Victoria</v>
      </c>
      <c r="G1042" t="s">
        <v>45</v>
      </c>
      <c r="H1042">
        <v>3915</v>
      </c>
      <c r="I1042" t="s">
        <v>11</v>
      </c>
      <c r="J1042" t="s">
        <v>55</v>
      </c>
      <c r="K1042" t="s">
        <v>150</v>
      </c>
      <c r="L1042" t="s">
        <v>18</v>
      </c>
      <c r="M1042" s="5">
        <v>35.909999999999997</v>
      </c>
    </row>
    <row r="1043" spans="1:13" x14ac:dyDescent="0.15">
      <c r="A1043" s="2">
        <v>45108</v>
      </c>
      <c r="B1043" s="3">
        <f t="shared" si="50"/>
        <v>2024</v>
      </c>
      <c r="C1043" t="str">
        <f t="shared" si="48"/>
        <v>2023-2024</v>
      </c>
      <c r="D1043" t="s">
        <v>147</v>
      </c>
      <c r="E1043" t="s">
        <v>26</v>
      </c>
      <c r="F1043" t="str">
        <f t="shared" si="49"/>
        <v>New South Wales</v>
      </c>
      <c r="G1043" t="s">
        <v>10</v>
      </c>
      <c r="H1043">
        <v>2141</v>
      </c>
      <c r="I1043" t="s">
        <v>11</v>
      </c>
      <c r="J1043" t="s">
        <v>27</v>
      </c>
      <c r="K1043" t="s">
        <v>156</v>
      </c>
      <c r="L1043" t="s">
        <v>17</v>
      </c>
      <c r="M1043" s="5">
        <v>35.909999999999997</v>
      </c>
    </row>
    <row r="1044" spans="1:13" x14ac:dyDescent="0.15">
      <c r="A1044" s="2">
        <v>45400</v>
      </c>
      <c r="B1044" s="3">
        <f t="shared" si="50"/>
        <v>2024</v>
      </c>
      <c r="C1044" t="str">
        <f t="shared" si="48"/>
        <v>2023-2024</v>
      </c>
      <c r="D1044" t="s">
        <v>147</v>
      </c>
      <c r="E1044" t="s">
        <v>142</v>
      </c>
      <c r="F1044" t="str">
        <f t="shared" si="49"/>
        <v>Australian Capital Territory</v>
      </c>
      <c r="G1044" t="s">
        <v>80</v>
      </c>
      <c r="H1044">
        <v>2609</v>
      </c>
      <c r="I1044" t="s">
        <v>11</v>
      </c>
      <c r="J1044" t="s">
        <v>58</v>
      </c>
      <c r="K1044" t="s">
        <v>155</v>
      </c>
      <c r="L1044" t="s">
        <v>20</v>
      </c>
      <c r="M1044" s="5">
        <v>35.910000000000004</v>
      </c>
    </row>
    <row r="1045" spans="1:13" x14ac:dyDescent="0.15">
      <c r="A1045" s="2">
        <v>44962</v>
      </c>
      <c r="B1045" s="3">
        <f t="shared" si="50"/>
        <v>2023</v>
      </c>
      <c r="C1045" t="str">
        <f t="shared" si="48"/>
        <v>2022-2023</v>
      </c>
      <c r="D1045" t="s">
        <v>147</v>
      </c>
      <c r="E1045" t="s">
        <v>37</v>
      </c>
      <c r="F1045" t="str">
        <f t="shared" si="49"/>
        <v>South Australia</v>
      </c>
      <c r="G1045" t="s">
        <v>32</v>
      </c>
      <c r="H1045">
        <v>5607</v>
      </c>
      <c r="I1045" t="s">
        <v>11</v>
      </c>
      <c r="J1045" t="s">
        <v>38</v>
      </c>
      <c r="K1045" t="s">
        <v>150</v>
      </c>
      <c r="L1045" t="s">
        <v>18</v>
      </c>
      <c r="M1045" s="5">
        <v>35.92</v>
      </c>
    </row>
    <row r="1046" spans="1:13" x14ac:dyDescent="0.15">
      <c r="A1046" s="2">
        <v>45227</v>
      </c>
      <c r="B1046" s="3">
        <f t="shared" si="50"/>
        <v>2024</v>
      </c>
      <c r="C1046" t="str">
        <f t="shared" si="48"/>
        <v>2023-2024</v>
      </c>
      <c r="D1046" t="s">
        <v>147</v>
      </c>
      <c r="E1046" t="s">
        <v>107</v>
      </c>
      <c r="F1046" t="str">
        <f t="shared" si="49"/>
        <v>Queensland</v>
      </c>
      <c r="G1046" t="s">
        <v>35</v>
      </c>
      <c r="H1046">
        <v>4220</v>
      </c>
      <c r="I1046" t="s">
        <v>11</v>
      </c>
      <c r="J1046" t="s">
        <v>104</v>
      </c>
      <c r="K1046" t="s">
        <v>19</v>
      </c>
      <c r="L1046" t="s">
        <v>23</v>
      </c>
      <c r="M1046" s="5">
        <v>35.94</v>
      </c>
    </row>
    <row r="1047" spans="1:13" x14ac:dyDescent="0.15">
      <c r="A1047" s="2">
        <v>45216</v>
      </c>
      <c r="B1047" s="3">
        <f t="shared" si="50"/>
        <v>2024</v>
      </c>
      <c r="C1047" t="str">
        <f t="shared" si="48"/>
        <v>2023-2024</v>
      </c>
      <c r="D1047" t="s">
        <v>148</v>
      </c>
      <c r="E1047" t="s">
        <v>110</v>
      </c>
      <c r="F1047" t="str">
        <f t="shared" si="49"/>
        <v>Queensland</v>
      </c>
      <c r="G1047" t="s">
        <v>35</v>
      </c>
      <c r="H1047">
        <v>4680</v>
      </c>
      <c r="I1047" t="s">
        <v>11</v>
      </c>
      <c r="J1047" t="s">
        <v>51</v>
      </c>
      <c r="K1047" t="s">
        <v>153</v>
      </c>
      <c r="L1047" t="s">
        <v>16</v>
      </c>
      <c r="M1047" s="5">
        <v>35.94</v>
      </c>
    </row>
    <row r="1048" spans="1:13" x14ac:dyDescent="0.15">
      <c r="A1048" s="2">
        <v>45355</v>
      </c>
      <c r="B1048" s="3">
        <f t="shared" si="50"/>
        <v>2024</v>
      </c>
      <c r="C1048" t="str">
        <f t="shared" si="48"/>
        <v>2023-2024</v>
      </c>
      <c r="D1048" t="s">
        <v>148</v>
      </c>
      <c r="E1048" t="s">
        <v>134</v>
      </c>
      <c r="F1048" t="str">
        <f t="shared" si="49"/>
        <v>Queensland</v>
      </c>
      <c r="G1048" t="s">
        <v>35</v>
      </c>
      <c r="H1048">
        <v>4825</v>
      </c>
      <c r="I1048" t="s">
        <v>11</v>
      </c>
      <c r="J1048" t="s">
        <v>36</v>
      </c>
      <c r="K1048" t="s">
        <v>153</v>
      </c>
      <c r="L1048" t="s">
        <v>16</v>
      </c>
      <c r="M1048" s="5">
        <v>35.94</v>
      </c>
    </row>
    <row r="1049" spans="1:13" x14ac:dyDescent="0.15">
      <c r="A1049" s="2">
        <v>45213</v>
      </c>
      <c r="B1049" s="3">
        <f t="shared" si="50"/>
        <v>2024</v>
      </c>
      <c r="C1049" t="str">
        <f t="shared" si="48"/>
        <v>2023-2024</v>
      </c>
      <c r="D1049" t="s">
        <v>147</v>
      </c>
      <c r="E1049" t="s">
        <v>111</v>
      </c>
      <c r="F1049" t="str">
        <f t="shared" si="49"/>
        <v>New South Wales</v>
      </c>
      <c r="G1049" t="s">
        <v>10</v>
      </c>
      <c r="H1049">
        <v>2120</v>
      </c>
      <c r="I1049" t="s">
        <v>11</v>
      </c>
      <c r="J1049" t="s">
        <v>27</v>
      </c>
      <c r="K1049" t="s">
        <v>153</v>
      </c>
      <c r="L1049" t="s">
        <v>16</v>
      </c>
      <c r="M1049" s="5">
        <v>35.94</v>
      </c>
    </row>
    <row r="1050" spans="1:13" x14ac:dyDescent="0.15">
      <c r="A1050" s="2">
        <v>45001</v>
      </c>
      <c r="B1050" s="3">
        <f t="shared" si="50"/>
        <v>2023</v>
      </c>
      <c r="C1050" t="str">
        <f t="shared" si="48"/>
        <v>2022-2023</v>
      </c>
      <c r="D1050" t="s">
        <v>147</v>
      </c>
      <c r="E1050" t="s">
        <v>79</v>
      </c>
      <c r="F1050" t="str">
        <f t="shared" si="49"/>
        <v>Australian Capital Territory</v>
      </c>
      <c r="G1050" t="s">
        <v>80</v>
      </c>
      <c r="H1050">
        <v>2617</v>
      </c>
      <c r="I1050" t="s">
        <v>11</v>
      </c>
      <c r="J1050" t="s">
        <v>58</v>
      </c>
      <c r="K1050" t="s">
        <v>150</v>
      </c>
      <c r="L1050" t="s">
        <v>18</v>
      </c>
      <c r="M1050" s="5">
        <v>35.96</v>
      </c>
    </row>
    <row r="1051" spans="1:13" x14ac:dyDescent="0.15">
      <c r="A1051" s="2">
        <v>44943</v>
      </c>
      <c r="B1051" s="3">
        <f t="shared" si="50"/>
        <v>2023</v>
      </c>
      <c r="C1051" t="str">
        <f t="shared" si="48"/>
        <v>2022-2023</v>
      </c>
      <c r="D1051" t="s">
        <v>148</v>
      </c>
      <c r="E1051" t="s">
        <v>100</v>
      </c>
      <c r="F1051" t="str">
        <f t="shared" si="49"/>
        <v>Western Australia</v>
      </c>
      <c r="G1051" t="s">
        <v>48</v>
      </c>
      <c r="H1051">
        <v>6021</v>
      </c>
      <c r="I1051" t="s">
        <v>11</v>
      </c>
      <c r="J1051" t="s">
        <v>49</v>
      </c>
      <c r="K1051" t="s">
        <v>154</v>
      </c>
      <c r="L1051" t="s">
        <v>14</v>
      </c>
      <c r="M1051" s="5">
        <v>35.97</v>
      </c>
    </row>
    <row r="1052" spans="1:13" x14ac:dyDescent="0.15">
      <c r="A1052" s="2">
        <v>45000</v>
      </c>
      <c r="B1052" s="3">
        <f t="shared" si="50"/>
        <v>2023</v>
      </c>
      <c r="C1052" t="str">
        <f t="shared" si="48"/>
        <v>2022-2023</v>
      </c>
      <c r="D1052" t="s">
        <v>147</v>
      </c>
      <c r="E1052" t="s">
        <v>53</v>
      </c>
      <c r="F1052" t="str">
        <f t="shared" si="49"/>
        <v>South Australia</v>
      </c>
      <c r="G1052" t="s">
        <v>32</v>
      </c>
      <c r="H1052">
        <v>5082</v>
      </c>
      <c r="I1052" t="s">
        <v>11</v>
      </c>
      <c r="J1052" t="s">
        <v>33</v>
      </c>
      <c r="K1052" t="s">
        <v>155</v>
      </c>
      <c r="L1052" t="s">
        <v>20</v>
      </c>
      <c r="M1052" s="5">
        <v>35.980000000000004</v>
      </c>
    </row>
    <row r="1053" spans="1:13" x14ac:dyDescent="0.15">
      <c r="A1053" s="2">
        <v>44957</v>
      </c>
      <c r="B1053" s="3">
        <f t="shared" si="50"/>
        <v>2023</v>
      </c>
      <c r="C1053" t="str">
        <f t="shared" si="48"/>
        <v>2022-2023</v>
      </c>
      <c r="D1053" t="s">
        <v>147</v>
      </c>
      <c r="E1053" t="s">
        <v>127</v>
      </c>
      <c r="F1053" t="str">
        <f t="shared" si="49"/>
        <v>New South Wales</v>
      </c>
      <c r="G1053" t="s">
        <v>10</v>
      </c>
      <c r="H1053">
        <v>2131</v>
      </c>
      <c r="I1053" t="s">
        <v>11</v>
      </c>
      <c r="J1053" t="s">
        <v>27</v>
      </c>
      <c r="K1053" t="s">
        <v>154</v>
      </c>
      <c r="L1053" t="s">
        <v>14</v>
      </c>
      <c r="M1053" s="5">
        <v>36</v>
      </c>
    </row>
    <row r="1054" spans="1:13" x14ac:dyDescent="0.15">
      <c r="A1054" s="2">
        <v>45202</v>
      </c>
      <c r="B1054" s="3">
        <f t="shared" si="50"/>
        <v>2024</v>
      </c>
      <c r="C1054" t="str">
        <f t="shared" si="48"/>
        <v>2023-2024</v>
      </c>
      <c r="D1054" t="s">
        <v>147</v>
      </c>
      <c r="E1054" t="s">
        <v>134</v>
      </c>
      <c r="F1054" t="str">
        <f t="shared" si="49"/>
        <v>Queensland</v>
      </c>
      <c r="G1054" t="s">
        <v>35</v>
      </c>
      <c r="H1054">
        <v>4825</v>
      </c>
      <c r="I1054" t="s">
        <v>11</v>
      </c>
      <c r="J1054" t="s">
        <v>36</v>
      </c>
      <c r="K1054" t="s">
        <v>154</v>
      </c>
      <c r="L1054" t="s">
        <v>14</v>
      </c>
      <c r="M1054" s="5">
        <v>36</v>
      </c>
    </row>
    <row r="1055" spans="1:13" x14ac:dyDescent="0.15">
      <c r="A1055" s="2">
        <v>45556</v>
      </c>
      <c r="B1055" s="3">
        <f t="shared" si="50"/>
        <v>2025</v>
      </c>
      <c r="C1055" t="str">
        <f t="shared" si="48"/>
        <v>2024-2025</v>
      </c>
      <c r="D1055" t="s">
        <v>147</v>
      </c>
      <c r="E1055" t="s">
        <v>75</v>
      </c>
      <c r="F1055" t="str">
        <f t="shared" si="49"/>
        <v>Victoria</v>
      </c>
      <c r="G1055" t="s">
        <v>45</v>
      </c>
      <c r="H1055">
        <v>3630</v>
      </c>
      <c r="I1055" t="s">
        <v>11</v>
      </c>
      <c r="J1055" t="s">
        <v>55</v>
      </c>
      <c r="K1055" t="s">
        <v>151</v>
      </c>
      <c r="L1055" t="s">
        <v>21</v>
      </c>
      <c r="M1055" s="5">
        <v>36</v>
      </c>
    </row>
    <row r="1056" spans="1:13" x14ac:dyDescent="0.15">
      <c r="A1056" s="2">
        <v>45060</v>
      </c>
      <c r="B1056" s="3">
        <f t="shared" si="50"/>
        <v>2023</v>
      </c>
      <c r="C1056" t="str">
        <f t="shared" si="48"/>
        <v>2022-2023</v>
      </c>
      <c r="D1056" t="s">
        <v>147</v>
      </c>
      <c r="E1056" t="s">
        <v>88</v>
      </c>
      <c r="F1056" t="str">
        <f t="shared" si="49"/>
        <v>South Australia</v>
      </c>
      <c r="G1056" t="s">
        <v>32</v>
      </c>
      <c r="H1056">
        <v>5011</v>
      </c>
      <c r="I1056" t="s">
        <v>11</v>
      </c>
      <c r="J1056" t="s">
        <v>33</v>
      </c>
      <c r="K1056" t="s">
        <v>154</v>
      </c>
      <c r="L1056" t="s">
        <v>14</v>
      </c>
      <c r="M1056" s="5">
        <v>36</v>
      </c>
    </row>
    <row r="1057" spans="1:13" x14ac:dyDescent="0.15">
      <c r="A1057" s="2">
        <v>45349</v>
      </c>
      <c r="B1057" s="3">
        <f t="shared" si="50"/>
        <v>2024</v>
      </c>
      <c r="C1057" t="str">
        <f t="shared" si="48"/>
        <v>2023-2024</v>
      </c>
      <c r="D1057" t="s">
        <v>147</v>
      </c>
      <c r="E1057" t="s">
        <v>28</v>
      </c>
      <c r="F1057" t="str">
        <f t="shared" si="49"/>
        <v>Northern Territory</v>
      </c>
      <c r="G1057" t="s">
        <v>29</v>
      </c>
      <c r="H1057">
        <v>800</v>
      </c>
      <c r="I1057" t="s">
        <v>11</v>
      </c>
      <c r="J1057" t="s">
        <v>30</v>
      </c>
      <c r="K1057" t="s">
        <v>149</v>
      </c>
      <c r="L1057" t="s">
        <v>15</v>
      </c>
      <c r="M1057" s="5">
        <v>36.08</v>
      </c>
    </row>
    <row r="1058" spans="1:13" x14ac:dyDescent="0.15">
      <c r="A1058" s="2">
        <v>45053</v>
      </c>
      <c r="B1058" s="3">
        <f t="shared" si="50"/>
        <v>2023</v>
      </c>
      <c r="C1058" t="str">
        <f t="shared" si="48"/>
        <v>2022-2023</v>
      </c>
      <c r="D1058" t="s">
        <v>147</v>
      </c>
      <c r="E1058" t="s">
        <v>53</v>
      </c>
      <c r="F1058" t="str">
        <f t="shared" si="49"/>
        <v>South Australia</v>
      </c>
      <c r="G1058" t="s">
        <v>32</v>
      </c>
      <c r="H1058">
        <v>5082</v>
      </c>
      <c r="I1058" t="s">
        <v>11</v>
      </c>
      <c r="J1058" t="s">
        <v>33</v>
      </c>
      <c r="K1058" t="s">
        <v>152</v>
      </c>
      <c r="L1058" t="s">
        <v>13</v>
      </c>
      <c r="M1058" s="5">
        <v>36.489999999999995</v>
      </c>
    </row>
    <row r="1059" spans="1:13" x14ac:dyDescent="0.15">
      <c r="A1059" s="2">
        <v>45278</v>
      </c>
      <c r="B1059" s="3">
        <f t="shared" si="50"/>
        <v>2024</v>
      </c>
      <c r="C1059" t="str">
        <f t="shared" si="48"/>
        <v>2023-2024</v>
      </c>
      <c r="D1059" t="s">
        <v>147</v>
      </c>
      <c r="E1059" t="s">
        <v>89</v>
      </c>
      <c r="F1059" t="str">
        <f t="shared" si="49"/>
        <v>Queensland</v>
      </c>
      <c r="G1059" t="s">
        <v>35</v>
      </c>
      <c r="H1059">
        <v>4655</v>
      </c>
      <c r="I1059" t="s">
        <v>11</v>
      </c>
      <c r="J1059" t="s">
        <v>51</v>
      </c>
      <c r="K1059" t="s">
        <v>154</v>
      </c>
      <c r="L1059" t="s">
        <v>14</v>
      </c>
      <c r="M1059" s="5">
        <v>36.5</v>
      </c>
    </row>
    <row r="1060" spans="1:13" x14ac:dyDescent="0.15">
      <c r="A1060" s="2">
        <v>45342</v>
      </c>
      <c r="B1060" s="3">
        <f t="shared" si="50"/>
        <v>2024</v>
      </c>
      <c r="C1060" t="str">
        <f t="shared" si="48"/>
        <v>2023-2024</v>
      </c>
      <c r="D1060" t="s">
        <v>147</v>
      </c>
      <c r="E1060" t="s">
        <v>97</v>
      </c>
      <c r="F1060" t="str">
        <f t="shared" si="49"/>
        <v>Tasmania</v>
      </c>
      <c r="G1060" t="s">
        <v>70</v>
      </c>
      <c r="H1060">
        <v>7250</v>
      </c>
      <c r="I1060" t="s">
        <v>11</v>
      </c>
      <c r="J1060" t="s">
        <v>71</v>
      </c>
      <c r="K1060" t="s">
        <v>154</v>
      </c>
      <c r="L1060" t="s">
        <v>14</v>
      </c>
      <c r="M1060" s="5">
        <v>36.5</v>
      </c>
    </row>
    <row r="1061" spans="1:13" x14ac:dyDescent="0.15">
      <c r="A1061" s="2">
        <v>45556</v>
      </c>
      <c r="B1061" s="3">
        <f t="shared" si="50"/>
        <v>2025</v>
      </c>
      <c r="C1061" t="str">
        <f t="shared" si="48"/>
        <v>2024-2025</v>
      </c>
      <c r="D1061" t="s">
        <v>148</v>
      </c>
      <c r="E1061" t="s">
        <v>112</v>
      </c>
      <c r="F1061" t="str">
        <f t="shared" si="49"/>
        <v>Victoria</v>
      </c>
      <c r="G1061" t="s">
        <v>45</v>
      </c>
      <c r="H1061">
        <v>3076</v>
      </c>
      <c r="I1061" t="s">
        <v>11</v>
      </c>
      <c r="J1061" t="s">
        <v>46</v>
      </c>
      <c r="K1061" t="s">
        <v>150</v>
      </c>
      <c r="L1061" t="s">
        <v>18</v>
      </c>
      <c r="M1061" s="5">
        <v>36.54</v>
      </c>
    </row>
    <row r="1062" spans="1:13" x14ac:dyDescent="0.15">
      <c r="A1062" s="2">
        <v>45420</v>
      </c>
      <c r="B1062" s="3">
        <f t="shared" si="50"/>
        <v>2024</v>
      </c>
      <c r="C1062" t="str">
        <f t="shared" si="48"/>
        <v>2023-2024</v>
      </c>
      <c r="D1062" t="s">
        <v>147</v>
      </c>
      <c r="E1062" t="s">
        <v>124</v>
      </c>
      <c r="F1062" t="str">
        <f t="shared" si="49"/>
        <v>New South Wales</v>
      </c>
      <c r="G1062" t="s">
        <v>10</v>
      </c>
      <c r="H1062">
        <v>2015</v>
      </c>
      <c r="I1062" t="s">
        <v>11</v>
      </c>
      <c r="J1062" t="s">
        <v>12</v>
      </c>
      <c r="K1062" t="s">
        <v>150</v>
      </c>
      <c r="L1062" t="s">
        <v>18</v>
      </c>
      <c r="M1062" s="5">
        <v>36.67</v>
      </c>
    </row>
    <row r="1063" spans="1:13" x14ac:dyDescent="0.15">
      <c r="A1063" s="2">
        <v>45442</v>
      </c>
      <c r="B1063" s="3">
        <f t="shared" si="50"/>
        <v>2024</v>
      </c>
      <c r="C1063" t="str">
        <f t="shared" si="48"/>
        <v>2023-2024</v>
      </c>
      <c r="D1063" t="s">
        <v>148</v>
      </c>
      <c r="E1063" t="s">
        <v>50</v>
      </c>
      <c r="F1063" t="str">
        <f t="shared" si="49"/>
        <v>Queensland</v>
      </c>
      <c r="G1063" t="s">
        <v>35</v>
      </c>
      <c r="H1063">
        <v>4703</v>
      </c>
      <c r="I1063" t="s">
        <v>11</v>
      </c>
      <c r="J1063" t="s">
        <v>51</v>
      </c>
      <c r="K1063" t="s">
        <v>19</v>
      </c>
      <c r="L1063" t="s">
        <v>23</v>
      </c>
      <c r="M1063" s="5">
        <v>36.92</v>
      </c>
    </row>
    <row r="1064" spans="1:13" x14ac:dyDescent="0.15">
      <c r="A1064" s="2">
        <v>45008</v>
      </c>
      <c r="B1064" s="3">
        <f t="shared" si="50"/>
        <v>2023</v>
      </c>
      <c r="C1064" t="str">
        <f t="shared" si="48"/>
        <v>2022-2023</v>
      </c>
      <c r="D1064" t="s">
        <v>148</v>
      </c>
      <c r="E1064" t="s">
        <v>67</v>
      </c>
      <c r="F1064" t="str">
        <f t="shared" si="49"/>
        <v>New South Wales</v>
      </c>
      <c r="G1064" t="s">
        <v>10</v>
      </c>
      <c r="H1064">
        <v>2478</v>
      </c>
      <c r="I1064" t="s">
        <v>11</v>
      </c>
      <c r="J1064" t="s">
        <v>68</v>
      </c>
      <c r="K1064" t="s">
        <v>153</v>
      </c>
      <c r="L1064" t="s">
        <v>16</v>
      </c>
      <c r="M1064" s="5">
        <v>36.97</v>
      </c>
    </row>
    <row r="1065" spans="1:13" x14ac:dyDescent="0.15">
      <c r="A1065" s="2">
        <v>45280</v>
      </c>
      <c r="B1065" s="3">
        <f t="shared" si="50"/>
        <v>2024</v>
      </c>
      <c r="C1065" t="str">
        <f t="shared" si="48"/>
        <v>2023-2024</v>
      </c>
      <c r="D1065" t="s">
        <v>147</v>
      </c>
      <c r="E1065" t="s">
        <v>133</v>
      </c>
      <c r="F1065" t="str">
        <f t="shared" si="49"/>
        <v>Queensland</v>
      </c>
      <c r="G1065" t="s">
        <v>35</v>
      </c>
      <c r="H1065">
        <v>4305</v>
      </c>
      <c r="I1065" t="s">
        <v>11</v>
      </c>
      <c r="J1065" t="s">
        <v>104</v>
      </c>
      <c r="K1065" t="s">
        <v>155</v>
      </c>
      <c r="L1065" t="s">
        <v>20</v>
      </c>
      <c r="M1065" s="5">
        <v>36.97</v>
      </c>
    </row>
    <row r="1066" spans="1:13" x14ac:dyDescent="0.15">
      <c r="A1066" s="2">
        <v>45083</v>
      </c>
      <c r="B1066" s="3">
        <f t="shared" si="50"/>
        <v>2023</v>
      </c>
      <c r="C1066" t="str">
        <f t="shared" si="48"/>
        <v>2022-2023</v>
      </c>
      <c r="D1066" t="s">
        <v>147</v>
      </c>
      <c r="E1066" t="s">
        <v>85</v>
      </c>
      <c r="F1066" t="str">
        <f t="shared" si="49"/>
        <v>Queensland</v>
      </c>
      <c r="G1066" t="s">
        <v>35</v>
      </c>
      <c r="H1066">
        <v>4883</v>
      </c>
      <c r="I1066" t="s">
        <v>11</v>
      </c>
      <c r="J1066" t="s">
        <v>36</v>
      </c>
      <c r="K1066" t="s">
        <v>150</v>
      </c>
      <c r="L1066" t="s">
        <v>18</v>
      </c>
      <c r="M1066" s="5">
        <v>37</v>
      </c>
    </row>
    <row r="1067" spans="1:13" x14ac:dyDescent="0.15">
      <c r="A1067" s="2">
        <v>45501</v>
      </c>
      <c r="B1067" s="3">
        <f t="shared" si="50"/>
        <v>2025</v>
      </c>
      <c r="C1067" t="str">
        <f t="shared" si="48"/>
        <v>2024-2025</v>
      </c>
      <c r="D1067" t="s">
        <v>148</v>
      </c>
      <c r="E1067" t="s">
        <v>109</v>
      </c>
      <c r="F1067" t="str">
        <f t="shared" si="49"/>
        <v>New South Wales</v>
      </c>
      <c r="G1067" t="s">
        <v>10</v>
      </c>
      <c r="H1067">
        <v>2480</v>
      </c>
      <c r="I1067" t="s">
        <v>11</v>
      </c>
      <c r="J1067" t="s">
        <v>68</v>
      </c>
      <c r="K1067" t="s">
        <v>157</v>
      </c>
      <c r="L1067" t="s">
        <v>22</v>
      </c>
      <c r="M1067" s="5">
        <v>37.19</v>
      </c>
    </row>
    <row r="1068" spans="1:13" x14ac:dyDescent="0.15">
      <c r="A1068" s="2">
        <v>45470</v>
      </c>
      <c r="B1068" s="3">
        <f t="shared" si="50"/>
        <v>2024</v>
      </c>
      <c r="C1068" t="str">
        <f t="shared" si="48"/>
        <v>2023-2024</v>
      </c>
      <c r="D1068" t="s">
        <v>147</v>
      </c>
      <c r="E1068" t="s">
        <v>114</v>
      </c>
      <c r="F1068" t="str">
        <f t="shared" si="49"/>
        <v>Victoria</v>
      </c>
      <c r="G1068" t="s">
        <v>45</v>
      </c>
      <c r="H1068">
        <v>3551</v>
      </c>
      <c r="I1068" t="s">
        <v>11</v>
      </c>
      <c r="J1068" t="s">
        <v>60</v>
      </c>
      <c r="K1068" t="s">
        <v>149</v>
      </c>
      <c r="L1068" t="s">
        <v>15</v>
      </c>
      <c r="M1068" s="5">
        <v>37.33</v>
      </c>
    </row>
    <row r="1069" spans="1:13" x14ac:dyDescent="0.15">
      <c r="A1069" s="2">
        <v>45007</v>
      </c>
      <c r="B1069" s="3">
        <f t="shared" si="50"/>
        <v>2023</v>
      </c>
      <c r="C1069" t="str">
        <f t="shared" si="48"/>
        <v>2022-2023</v>
      </c>
      <c r="D1069" t="s">
        <v>148</v>
      </c>
      <c r="E1069" t="s">
        <v>84</v>
      </c>
      <c r="F1069" t="str">
        <f t="shared" si="49"/>
        <v>Queensland</v>
      </c>
      <c r="G1069" t="s">
        <v>35</v>
      </c>
      <c r="H1069">
        <v>4740</v>
      </c>
      <c r="I1069" t="s">
        <v>11</v>
      </c>
      <c r="J1069" t="s">
        <v>51</v>
      </c>
      <c r="K1069" t="s">
        <v>152</v>
      </c>
      <c r="L1069" t="s">
        <v>13</v>
      </c>
      <c r="M1069" s="5">
        <v>37.42</v>
      </c>
    </row>
    <row r="1070" spans="1:13" x14ac:dyDescent="0.15">
      <c r="A1070" s="2">
        <v>45635</v>
      </c>
      <c r="B1070" s="3">
        <f t="shared" si="50"/>
        <v>2025</v>
      </c>
      <c r="C1070" t="str">
        <f t="shared" si="48"/>
        <v>2024-2025</v>
      </c>
      <c r="D1070" t="s">
        <v>147</v>
      </c>
      <c r="E1070" t="s">
        <v>132</v>
      </c>
      <c r="F1070" t="str">
        <f t="shared" si="49"/>
        <v>New South Wales</v>
      </c>
      <c r="G1070" t="s">
        <v>10</v>
      </c>
      <c r="H1070">
        <v>2800</v>
      </c>
      <c r="I1070" t="s">
        <v>11</v>
      </c>
      <c r="J1070" t="s">
        <v>25</v>
      </c>
      <c r="K1070" t="s">
        <v>154</v>
      </c>
      <c r="L1070" t="s">
        <v>14</v>
      </c>
      <c r="M1070" s="5">
        <v>37.46</v>
      </c>
    </row>
    <row r="1071" spans="1:13" x14ac:dyDescent="0.15">
      <c r="A1071" s="2">
        <v>45419</v>
      </c>
      <c r="B1071" s="3">
        <f t="shared" si="50"/>
        <v>2024</v>
      </c>
      <c r="C1071" t="str">
        <f t="shared" si="48"/>
        <v>2023-2024</v>
      </c>
      <c r="D1071" t="s">
        <v>147</v>
      </c>
      <c r="E1071" t="s">
        <v>37</v>
      </c>
      <c r="F1071" t="str">
        <f t="shared" si="49"/>
        <v>South Australia</v>
      </c>
      <c r="G1071" t="s">
        <v>32</v>
      </c>
      <c r="H1071">
        <v>5607</v>
      </c>
      <c r="I1071" t="s">
        <v>11</v>
      </c>
      <c r="J1071" t="s">
        <v>38</v>
      </c>
      <c r="K1071" t="s">
        <v>154</v>
      </c>
      <c r="L1071" t="s">
        <v>14</v>
      </c>
      <c r="M1071" s="5">
        <v>37.47</v>
      </c>
    </row>
    <row r="1072" spans="1:13" x14ac:dyDescent="0.15">
      <c r="A1072" s="2">
        <v>45509</v>
      </c>
      <c r="B1072" s="3">
        <f t="shared" si="50"/>
        <v>2025</v>
      </c>
      <c r="C1072" t="str">
        <f t="shared" si="48"/>
        <v>2024-2025</v>
      </c>
      <c r="D1072" t="s">
        <v>147</v>
      </c>
      <c r="E1072" t="s">
        <v>142</v>
      </c>
      <c r="F1072" t="str">
        <f t="shared" si="49"/>
        <v>Australian Capital Territory</v>
      </c>
      <c r="G1072" t="s">
        <v>80</v>
      </c>
      <c r="H1072">
        <v>2609</v>
      </c>
      <c r="I1072" t="s">
        <v>11</v>
      </c>
      <c r="J1072" t="s">
        <v>58</v>
      </c>
      <c r="K1072" t="s">
        <v>152</v>
      </c>
      <c r="L1072" t="s">
        <v>13</v>
      </c>
      <c r="M1072" s="5">
        <v>37.49</v>
      </c>
    </row>
    <row r="1073" spans="1:13" x14ac:dyDescent="0.15">
      <c r="A1073" s="2">
        <v>45613</v>
      </c>
      <c r="B1073" s="3">
        <f t="shared" si="50"/>
        <v>2025</v>
      </c>
      <c r="C1073" t="str">
        <f t="shared" si="48"/>
        <v>2024-2025</v>
      </c>
      <c r="D1073" t="s">
        <v>148</v>
      </c>
      <c r="E1073" t="s">
        <v>102</v>
      </c>
      <c r="F1073" t="str">
        <f t="shared" si="49"/>
        <v>Queensland</v>
      </c>
      <c r="G1073" t="s">
        <v>35</v>
      </c>
      <c r="H1073">
        <v>4870</v>
      </c>
      <c r="I1073" t="s">
        <v>11</v>
      </c>
      <c r="J1073" t="s">
        <v>36</v>
      </c>
      <c r="K1073" t="s">
        <v>154</v>
      </c>
      <c r="L1073" t="s">
        <v>14</v>
      </c>
      <c r="M1073" s="5">
        <v>37.5</v>
      </c>
    </row>
    <row r="1074" spans="1:13" x14ac:dyDescent="0.15">
      <c r="A1074" s="2">
        <v>45178</v>
      </c>
      <c r="B1074" s="3">
        <f t="shared" si="50"/>
        <v>2024</v>
      </c>
      <c r="C1074" t="str">
        <f t="shared" si="48"/>
        <v>2023-2024</v>
      </c>
      <c r="D1074" t="s">
        <v>148</v>
      </c>
      <c r="E1074" t="s">
        <v>99</v>
      </c>
      <c r="F1074" t="str">
        <f t="shared" si="49"/>
        <v>Victoria</v>
      </c>
      <c r="G1074" t="s">
        <v>45</v>
      </c>
      <c r="H1074">
        <v>3148</v>
      </c>
      <c r="I1074" t="s">
        <v>11</v>
      </c>
      <c r="J1074" t="s">
        <v>63</v>
      </c>
      <c r="K1074" t="s">
        <v>153</v>
      </c>
      <c r="L1074" t="s">
        <v>16</v>
      </c>
      <c r="M1074" s="5">
        <v>37.57</v>
      </c>
    </row>
    <row r="1075" spans="1:13" x14ac:dyDescent="0.15">
      <c r="A1075" s="2">
        <v>44989</v>
      </c>
      <c r="B1075" s="3">
        <f t="shared" si="50"/>
        <v>2023</v>
      </c>
      <c r="C1075" t="str">
        <f t="shared" si="48"/>
        <v>2022-2023</v>
      </c>
      <c r="D1075" t="s">
        <v>147</v>
      </c>
      <c r="E1075" t="s">
        <v>124</v>
      </c>
      <c r="F1075" t="str">
        <f t="shared" si="49"/>
        <v>New South Wales</v>
      </c>
      <c r="G1075" t="s">
        <v>10</v>
      </c>
      <c r="H1075">
        <v>2015</v>
      </c>
      <c r="I1075" t="s">
        <v>11</v>
      </c>
      <c r="J1075" t="s">
        <v>12</v>
      </c>
      <c r="K1075" t="s">
        <v>151</v>
      </c>
      <c r="L1075" t="s">
        <v>21</v>
      </c>
      <c r="M1075" s="5">
        <v>37.619999999999997</v>
      </c>
    </row>
    <row r="1076" spans="1:13" x14ac:dyDescent="0.15">
      <c r="A1076" s="2">
        <v>45032</v>
      </c>
      <c r="B1076" s="3">
        <f t="shared" si="50"/>
        <v>2023</v>
      </c>
      <c r="C1076" t="str">
        <f t="shared" si="48"/>
        <v>2022-2023</v>
      </c>
      <c r="D1076" t="s">
        <v>148</v>
      </c>
      <c r="E1076" t="s">
        <v>139</v>
      </c>
      <c r="F1076" t="str">
        <f t="shared" si="49"/>
        <v>New South Wales</v>
      </c>
      <c r="G1076" t="s">
        <v>10</v>
      </c>
      <c r="H1076">
        <v>2020</v>
      </c>
      <c r="I1076" t="s">
        <v>11</v>
      </c>
      <c r="J1076" t="s">
        <v>12</v>
      </c>
      <c r="K1076" t="s">
        <v>155</v>
      </c>
      <c r="L1076" t="s">
        <v>20</v>
      </c>
      <c r="M1076" s="5">
        <v>37.619999999999997</v>
      </c>
    </row>
    <row r="1077" spans="1:13" x14ac:dyDescent="0.15">
      <c r="A1077" s="2">
        <v>45522</v>
      </c>
      <c r="B1077" s="3">
        <f t="shared" si="50"/>
        <v>2025</v>
      </c>
      <c r="C1077" t="str">
        <f t="shared" si="48"/>
        <v>2024-2025</v>
      </c>
      <c r="D1077" t="s">
        <v>148</v>
      </c>
      <c r="E1077" t="s">
        <v>95</v>
      </c>
      <c r="F1077" t="str">
        <f t="shared" si="49"/>
        <v>Victoria</v>
      </c>
      <c r="G1077" t="s">
        <v>45</v>
      </c>
      <c r="H1077">
        <v>3931</v>
      </c>
      <c r="I1077" t="s">
        <v>11</v>
      </c>
      <c r="J1077" t="s">
        <v>55</v>
      </c>
      <c r="K1077" t="s">
        <v>150</v>
      </c>
      <c r="L1077" t="s">
        <v>18</v>
      </c>
      <c r="M1077" s="5">
        <v>37.620000000000005</v>
      </c>
    </row>
    <row r="1078" spans="1:13" x14ac:dyDescent="0.15">
      <c r="A1078" s="2">
        <v>45621</v>
      </c>
      <c r="B1078" s="3">
        <f t="shared" si="50"/>
        <v>2025</v>
      </c>
      <c r="C1078" t="str">
        <f t="shared" si="48"/>
        <v>2024-2025</v>
      </c>
      <c r="D1078" t="s">
        <v>147</v>
      </c>
      <c r="E1078" t="s">
        <v>103</v>
      </c>
      <c r="F1078" t="str">
        <f t="shared" si="49"/>
        <v>Queensland</v>
      </c>
      <c r="G1078" t="s">
        <v>35</v>
      </c>
      <c r="H1078">
        <v>4509</v>
      </c>
      <c r="I1078" t="s">
        <v>11</v>
      </c>
      <c r="J1078" t="s">
        <v>104</v>
      </c>
      <c r="K1078" t="s">
        <v>155</v>
      </c>
      <c r="L1078" t="s">
        <v>20</v>
      </c>
      <c r="M1078" s="5">
        <v>37.909999999999997</v>
      </c>
    </row>
    <row r="1079" spans="1:13" x14ac:dyDescent="0.15">
      <c r="A1079" s="2">
        <v>44961</v>
      </c>
      <c r="B1079" s="3">
        <f t="shared" si="50"/>
        <v>2023</v>
      </c>
      <c r="C1079" t="str">
        <f t="shared" si="48"/>
        <v>2022-2023</v>
      </c>
      <c r="D1079" t="s">
        <v>147</v>
      </c>
      <c r="E1079" t="s">
        <v>133</v>
      </c>
      <c r="F1079" t="str">
        <f t="shared" si="49"/>
        <v>Queensland</v>
      </c>
      <c r="G1079" t="s">
        <v>35</v>
      </c>
      <c r="H1079">
        <v>4305</v>
      </c>
      <c r="I1079" t="s">
        <v>11</v>
      </c>
      <c r="J1079" t="s">
        <v>104</v>
      </c>
      <c r="K1079" t="s">
        <v>156</v>
      </c>
      <c r="L1079" t="s">
        <v>17</v>
      </c>
      <c r="M1079" s="5">
        <v>37.910000000000004</v>
      </c>
    </row>
    <row r="1080" spans="1:13" x14ac:dyDescent="0.15">
      <c r="A1080" s="2">
        <v>45642</v>
      </c>
      <c r="B1080" s="3">
        <f t="shared" si="50"/>
        <v>2025</v>
      </c>
      <c r="C1080" t="str">
        <f t="shared" si="48"/>
        <v>2024-2025</v>
      </c>
      <c r="D1080" t="s">
        <v>147</v>
      </c>
      <c r="E1080" t="s">
        <v>91</v>
      </c>
      <c r="F1080" t="str">
        <f t="shared" si="49"/>
        <v>Victoria</v>
      </c>
      <c r="G1080" t="s">
        <v>45</v>
      </c>
      <c r="H1080">
        <v>3690</v>
      </c>
      <c r="I1080" t="s">
        <v>11</v>
      </c>
      <c r="J1080" t="s">
        <v>55</v>
      </c>
      <c r="K1080" t="s">
        <v>155</v>
      </c>
      <c r="L1080" t="s">
        <v>20</v>
      </c>
      <c r="M1080" s="5">
        <v>37.93</v>
      </c>
    </row>
    <row r="1081" spans="1:13" x14ac:dyDescent="0.15">
      <c r="A1081" s="2">
        <v>45122</v>
      </c>
      <c r="B1081" s="3">
        <f t="shared" si="50"/>
        <v>2024</v>
      </c>
      <c r="C1081" t="str">
        <f t="shared" si="48"/>
        <v>2023-2024</v>
      </c>
      <c r="D1081" t="s">
        <v>148</v>
      </c>
      <c r="E1081" t="s">
        <v>130</v>
      </c>
      <c r="F1081" t="str">
        <f t="shared" si="49"/>
        <v>South Australia</v>
      </c>
      <c r="G1081" t="s">
        <v>32</v>
      </c>
      <c r="H1081">
        <v>5290</v>
      </c>
      <c r="I1081" t="s">
        <v>11</v>
      </c>
      <c r="J1081" t="s">
        <v>38</v>
      </c>
      <c r="K1081" t="s">
        <v>152</v>
      </c>
      <c r="L1081" t="s">
        <v>13</v>
      </c>
      <c r="M1081" s="5">
        <v>37.96</v>
      </c>
    </row>
    <row r="1082" spans="1:13" x14ac:dyDescent="0.15">
      <c r="A1082" s="2">
        <v>45553</v>
      </c>
      <c r="B1082" s="3">
        <f t="shared" si="50"/>
        <v>2025</v>
      </c>
      <c r="C1082" t="str">
        <f t="shared" si="48"/>
        <v>2024-2025</v>
      </c>
      <c r="D1082" t="s">
        <v>147</v>
      </c>
      <c r="E1082" t="s">
        <v>106</v>
      </c>
      <c r="F1082" t="str">
        <f t="shared" si="49"/>
        <v>Victoria</v>
      </c>
      <c r="G1082" t="s">
        <v>45</v>
      </c>
      <c r="H1082">
        <v>3915</v>
      </c>
      <c r="I1082" t="s">
        <v>11</v>
      </c>
      <c r="J1082" t="s">
        <v>55</v>
      </c>
      <c r="K1082" t="s">
        <v>150</v>
      </c>
      <c r="L1082" t="s">
        <v>18</v>
      </c>
      <c r="M1082" s="5">
        <v>37.979999999999997</v>
      </c>
    </row>
    <row r="1083" spans="1:13" x14ac:dyDescent="0.15">
      <c r="A1083" s="2">
        <v>45582</v>
      </c>
      <c r="B1083" s="3">
        <f t="shared" si="50"/>
        <v>2025</v>
      </c>
      <c r="C1083" t="str">
        <f t="shared" si="48"/>
        <v>2024-2025</v>
      </c>
      <c r="D1083" t="s">
        <v>147</v>
      </c>
      <c r="E1083" t="s">
        <v>143</v>
      </c>
      <c r="F1083" t="str">
        <f t="shared" si="49"/>
        <v>New South Wales</v>
      </c>
      <c r="G1083" t="s">
        <v>10</v>
      </c>
      <c r="H1083">
        <v>2154</v>
      </c>
      <c r="I1083" t="s">
        <v>11</v>
      </c>
      <c r="J1083" t="s">
        <v>27</v>
      </c>
      <c r="K1083" t="s">
        <v>155</v>
      </c>
      <c r="L1083" t="s">
        <v>20</v>
      </c>
      <c r="M1083" s="5">
        <v>38</v>
      </c>
    </row>
    <row r="1084" spans="1:13" x14ac:dyDescent="0.15">
      <c r="A1084" s="2">
        <v>45132</v>
      </c>
      <c r="B1084" s="3">
        <f t="shared" si="50"/>
        <v>2024</v>
      </c>
      <c r="C1084" t="str">
        <f t="shared" si="48"/>
        <v>2023-2024</v>
      </c>
      <c r="D1084" t="s">
        <v>147</v>
      </c>
      <c r="E1084" t="s">
        <v>132</v>
      </c>
      <c r="F1084" t="str">
        <f t="shared" si="49"/>
        <v>New South Wales</v>
      </c>
      <c r="G1084" t="s">
        <v>10</v>
      </c>
      <c r="H1084">
        <v>2800</v>
      </c>
      <c r="I1084" t="s">
        <v>11</v>
      </c>
      <c r="J1084" t="s">
        <v>25</v>
      </c>
      <c r="K1084" t="s">
        <v>154</v>
      </c>
      <c r="L1084" t="s">
        <v>14</v>
      </c>
      <c r="M1084" s="5">
        <v>38</v>
      </c>
    </row>
    <row r="1085" spans="1:13" x14ac:dyDescent="0.15">
      <c r="A1085" s="2">
        <v>44950</v>
      </c>
      <c r="B1085" s="3">
        <f t="shared" si="50"/>
        <v>2023</v>
      </c>
      <c r="C1085" t="str">
        <f t="shared" si="48"/>
        <v>2022-2023</v>
      </c>
      <c r="D1085" t="s">
        <v>147</v>
      </c>
      <c r="E1085" t="s">
        <v>146</v>
      </c>
      <c r="F1085" t="str">
        <f t="shared" si="49"/>
        <v>Victoria</v>
      </c>
      <c r="G1085" t="s">
        <v>45</v>
      </c>
      <c r="H1085">
        <v>3353</v>
      </c>
      <c r="I1085" t="s">
        <v>11</v>
      </c>
      <c r="J1085" t="s">
        <v>60</v>
      </c>
      <c r="K1085" t="s">
        <v>152</v>
      </c>
      <c r="L1085" t="s">
        <v>13</v>
      </c>
      <c r="M1085" s="5">
        <v>38.130000000000003</v>
      </c>
    </row>
    <row r="1086" spans="1:13" x14ac:dyDescent="0.15">
      <c r="A1086" s="2">
        <v>45583</v>
      </c>
      <c r="B1086" s="3">
        <f t="shared" si="50"/>
        <v>2025</v>
      </c>
      <c r="C1086" t="str">
        <f t="shared" si="48"/>
        <v>2024-2025</v>
      </c>
      <c r="D1086" t="s">
        <v>147</v>
      </c>
      <c r="E1086" t="s">
        <v>108</v>
      </c>
      <c r="F1086" t="str">
        <f t="shared" si="49"/>
        <v>Victoria</v>
      </c>
      <c r="G1086" t="s">
        <v>45</v>
      </c>
      <c r="H1086">
        <v>3018</v>
      </c>
      <c r="I1086" t="s">
        <v>11</v>
      </c>
      <c r="J1086" t="s">
        <v>46</v>
      </c>
      <c r="K1086" t="s">
        <v>152</v>
      </c>
      <c r="L1086" t="s">
        <v>13</v>
      </c>
      <c r="M1086" s="5">
        <v>38.28</v>
      </c>
    </row>
    <row r="1087" spans="1:13" x14ac:dyDescent="0.15">
      <c r="A1087" s="2">
        <v>45553</v>
      </c>
      <c r="B1087" s="3">
        <f t="shared" si="50"/>
        <v>2025</v>
      </c>
      <c r="C1087" t="str">
        <f t="shared" si="48"/>
        <v>2024-2025</v>
      </c>
      <c r="D1087" t="s">
        <v>148</v>
      </c>
      <c r="E1087" t="s">
        <v>138</v>
      </c>
      <c r="F1087" t="str">
        <f t="shared" si="49"/>
        <v>Queensland</v>
      </c>
      <c r="G1087" t="s">
        <v>35</v>
      </c>
      <c r="H1087">
        <v>4558</v>
      </c>
      <c r="I1087" t="s">
        <v>11</v>
      </c>
      <c r="J1087" t="s">
        <v>120</v>
      </c>
      <c r="K1087" t="s">
        <v>155</v>
      </c>
      <c r="L1087" t="s">
        <v>20</v>
      </c>
      <c r="M1087" s="5">
        <v>38.340000000000003</v>
      </c>
    </row>
    <row r="1088" spans="1:13" x14ac:dyDescent="0.15">
      <c r="A1088" s="2">
        <v>44947</v>
      </c>
      <c r="B1088" s="3">
        <f t="shared" si="50"/>
        <v>2023</v>
      </c>
      <c r="C1088" t="str">
        <f t="shared" si="48"/>
        <v>2022-2023</v>
      </c>
      <c r="D1088" t="s">
        <v>147</v>
      </c>
      <c r="E1088" t="s">
        <v>91</v>
      </c>
      <c r="F1088" t="str">
        <f t="shared" si="49"/>
        <v>Victoria</v>
      </c>
      <c r="G1088" t="s">
        <v>45</v>
      </c>
      <c r="H1088">
        <v>3690</v>
      </c>
      <c r="I1088" t="s">
        <v>11</v>
      </c>
      <c r="J1088" t="s">
        <v>55</v>
      </c>
      <c r="K1088" t="s">
        <v>19</v>
      </c>
      <c r="L1088" t="s">
        <v>23</v>
      </c>
      <c r="M1088" s="5">
        <v>38.480000000000004</v>
      </c>
    </row>
    <row r="1089" spans="1:13" x14ac:dyDescent="0.15">
      <c r="A1089" s="2">
        <v>45085</v>
      </c>
      <c r="B1089" s="3">
        <f t="shared" si="50"/>
        <v>2023</v>
      </c>
      <c r="C1089" t="str">
        <f t="shared" si="48"/>
        <v>2022-2023</v>
      </c>
      <c r="D1089" t="s">
        <v>148</v>
      </c>
      <c r="E1089" t="s">
        <v>39</v>
      </c>
      <c r="F1089" t="str">
        <f t="shared" si="49"/>
        <v>South Australia</v>
      </c>
      <c r="G1089" t="s">
        <v>32</v>
      </c>
      <c r="H1089">
        <v>5343</v>
      </c>
      <c r="I1089" t="s">
        <v>11</v>
      </c>
      <c r="J1089" t="s">
        <v>38</v>
      </c>
      <c r="K1089" t="s">
        <v>19</v>
      </c>
      <c r="L1089" t="s">
        <v>23</v>
      </c>
      <c r="M1089" s="5">
        <v>38.869999999999997</v>
      </c>
    </row>
    <row r="1090" spans="1:13" x14ac:dyDescent="0.15">
      <c r="A1090" s="2">
        <v>45040</v>
      </c>
      <c r="B1090" s="3">
        <f t="shared" si="50"/>
        <v>2023</v>
      </c>
      <c r="C1090" t="str">
        <f t="shared" ref="C1090:C1153" si="51">IF(MONTH(A1090) &gt;= 7, YEAR(A1090) &amp; "-" &amp; YEAR(A1090) + 1, YEAR(A1090) - 1 &amp; "-" &amp; YEAR(A1090))</f>
        <v>2022-2023</v>
      </c>
      <c r="D1090" t="s">
        <v>147</v>
      </c>
      <c r="E1090" t="s">
        <v>34</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row>
    <row r="1091" spans="1:13" x14ac:dyDescent="0.15">
      <c r="A1091" s="2">
        <v>45413</v>
      </c>
      <c r="B1091" s="3">
        <f t="shared" ref="B1091:B1154" si="53">IF(MONTH(A1091)&gt;=7,YEAR(A1091)+1,YEAR(A1091))</f>
        <v>2024</v>
      </c>
      <c r="C1091" t="str">
        <f t="shared" si="51"/>
        <v>2023-2024</v>
      </c>
      <c r="D1091" t="s">
        <v>147</v>
      </c>
      <c r="E1091" t="s">
        <v>79</v>
      </c>
      <c r="F1091" t="str">
        <f t="shared" si="52"/>
        <v>Australian Capital Territory</v>
      </c>
      <c r="G1091" t="s">
        <v>80</v>
      </c>
      <c r="H1091">
        <v>2617</v>
      </c>
      <c r="I1091" t="s">
        <v>11</v>
      </c>
      <c r="J1091" t="s">
        <v>58</v>
      </c>
      <c r="K1091" t="s">
        <v>156</v>
      </c>
      <c r="L1091" t="s">
        <v>17</v>
      </c>
      <c r="M1091" s="5">
        <v>38.94</v>
      </c>
    </row>
    <row r="1092" spans="1:13" x14ac:dyDescent="0.15">
      <c r="A1092" s="2">
        <v>45115</v>
      </c>
      <c r="B1092" s="3">
        <f t="shared" si="53"/>
        <v>2024</v>
      </c>
      <c r="C1092" t="str">
        <f t="shared" si="51"/>
        <v>2023-2024</v>
      </c>
      <c r="D1092" t="s">
        <v>147</v>
      </c>
      <c r="E1092" t="s">
        <v>64</v>
      </c>
      <c r="F1092" t="str">
        <f t="shared" si="52"/>
        <v>Victoria</v>
      </c>
      <c r="G1092" t="s">
        <v>45</v>
      </c>
      <c r="H1092">
        <v>3199</v>
      </c>
      <c r="I1092" t="s">
        <v>11</v>
      </c>
      <c r="J1092" t="s">
        <v>63</v>
      </c>
      <c r="K1092" t="s">
        <v>19</v>
      </c>
      <c r="L1092" t="s">
        <v>23</v>
      </c>
      <c r="M1092" s="5">
        <v>38.94</v>
      </c>
    </row>
    <row r="1093" spans="1:13" x14ac:dyDescent="0.15">
      <c r="A1093" s="2">
        <v>44975</v>
      </c>
      <c r="B1093" s="3">
        <f t="shared" si="53"/>
        <v>2023</v>
      </c>
      <c r="C1093" t="str">
        <f t="shared" si="51"/>
        <v>2022-2023</v>
      </c>
      <c r="D1093" t="s">
        <v>147</v>
      </c>
      <c r="E1093" t="s">
        <v>53</v>
      </c>
      <c r="F1093" t="str">
        <f t="shared" si="52"/>
        <v>South Australia</v>
      </c>
      <c r="G1093" t="s">
        <v>32</v>
      </c>
      <c r="H1093">
        <v>5082</v>
      </c>
      <c r="I1093" t="s">
        <v>11</v>
      </c>
      <c r="J1093" t="s">
        <v>33</v>
      </c>
      <c r="K1093" t="s">
        <v>19</v>
      </c>
      <c r="L1093" t="s">
        <v>23</v>
      </c>
      <c r="M1093" s="5">
        <v>38.96</v>
      </c>
    </row>
    <row r="1094" spans="1:13" x14ac:dyDescent="0.15">
      <c r="A1094" s="2">
        <v>45406</v>
      </c>
      <c r="B1094" s="3">
        <f t="shared" si="53"/>
        <v>2024</v>
      </c>
      <c r="C1094" t="str">
        <f t="shared" si="51"/>
        <v>2023-2024</v>
      </c>
      <c r="D1094" t="s">
        <v>147</v>
      </c>
      <c r="E1094" t="s">
        <v>56</v>
      </c>
      <c r="F1094" t="str">
        <f t="shared" si="52"/>
        <v>Northern Territory</v>
      </c>
      <c r="G1094" t="s">
        <v>29</v>
      </c>
      <c r="H1094">
        <v>870</v>
      </c>
      <c r="I1094" t="s">
        <v>11</v>
      </c>
      <c r="J1094" t="s">
        <v>30</v>
      </c>
      <c r="K1094" t="s">
        <v>153</v>
      </c>
      <c r="L1094" t="s">
        <v>16</v>
      </c>
      <c r="M1094" s="5">
        <v>38.97</v>
      </c>
    </row>
    <row r="1095" spans="1:13" x14ac:dyDescent="0.15">
      <c r="A1095" s="2">
        <v>45031</v>
      </c>
      <c r="B1095" s="3">
        <f t="shared" si="53"/>
        <v>2023</v>
      </c>
      <c r="C1095" t="str">
        <f t="shared" si="51"/>
        <v>2022-2023</v>
      </c>
      <c r="D1095" t="s">
        <v>147</v>
      </c>
      <c r="E1095" t="s">
        <v>26</v>
      </c>
      <c r="F1095" t="str">
        <f t="shared" si="52"/>
        <v>New South Wales</v>
      </c>
      <c r="G1095" t="s">
        <v>10</v>
      </c>
      <c r="H1095">
        <v>2141</v>
      </c>
      <c r="I1095" t="s">
        <v>11</v>
      </c>
      <c r="J1095" t="s">
        <v>27</v>
      </c>
      <c r="K1095" t="s">
        <v>153</v>
      </c>
      <c r="L1095" t="s">
        <v>16</v>
      </c>
      <c r="M1095" s="5">
        <v>38.97</v>
      </c>
    </row>
    <row r="1096" spans="1:13" x14ac:dyDescent="0.15">
      <c r="A1096" s="2">
        <v>45611</v>
      </c>
      <c r="B1096" s="3">
        <f t="shared" si="53"/>
        <v>2025</v>
      </c>
      <c r="C1096" t="str">
        <f t="shared" si="51"/>
        <v>2024-2025</v>
      </c>
      <c r="D1096" t="s">
        <v>148</v>
      </c>
      <c r="E1096" t="s">
        <v>26</v>
      </c>
      <c r="F1096" t="str">
        <f t="shared" si="52"/>
        <v>New South Wales</v>
      </c>
      <c r="G1096" t="s">
        <v>10</v>
      </c>
      <c r="H1096">
        <v>2141</v>
      </c>
      <c r="I1096" t="s">
        <v>11</v>
      </c>
      <c r="J1096" t="s">
        <v>27</v>
      </c>
      <c r="K1096" t="s">
        <v>150</v>
      </c>
      <c r="L1096" t="s">
        <v>18</v>
      </c>
      <c r="M1096" s="5">
        <v>38.97</v>
      </c>
    </row>
    <row r="1097" spans="1:13" x14ac:dyDescent="0.15">
      <c r="A1097" s="2">
        <v>44998</v>
      </c>
      <c r="B1097" s="3">
        <f t="shared" si="53"/>
        <v>2023</v>
      </c>
      <c r="C1097" t="str">
        <f t="shared" si="51"/>
        <v>2022-2023</v>
      </c>
      <c r="D1097" t="s">
        <v>148</v>
      </c>
      <c r="E1097" t="s">
        <v>62</v>
      </c>
      <c r="F1097" t="str">
        <f t="shared" si="52"/>
        <v>Victoria</v>
      </c>
      <c r="G1097" t="s">
        <v>45</v>
      </c>
      <c r="H1097">
        <v>3134</v>
      </c>
      <c r="I1097" t="s">
        <v>11</v>
      </c>
      <c r="J1097" t="s">
        <v>63</v>
      </c>
      <c r="K1097" t="s">
        <v>153</v>
      </c>
      <c r="L1097" t="s">
        <v>16</v>
      </c>
      <c r="M1097" s="5">
        <v>38.97</v>
      </c>
    </row>
    <row r="1098" spans="1:13" x14ac:dyDescent="0.15">
      <c r="A1098" s="2">
        <v>45506</v>
      </c>
      <c r="B1098" s="3">
        <f t="shared" si="53"/>
        <v>2025</v>
      </c>
      <c r="C1098" t="str">
        <f t="shared" si="51"/>
        <v>2024-2025</v>
      </c>
      <c r="D1098" t="s">
        <v>147</v>
      </c>
      <c r="E1098" t="s">
        <v>121</v>
      </c>
      <c r="F1098" t="str">
        <f t="shared" si="52"/>
        <v>Queensland</v>
      </c>
      <c r="G1098" t="s">
        <v>35</v>
      </c>
      <c r="H1098">
        <v>4700</v>
      </c>
      <c r="I1098" t="s">
        <v>11</v>
      </c>
      <c r="J1098" t="s">
        <v>51</v>
      </c>
      <c r="K1098" t="s">
        <v>153</v>
      </c>
      <c r="L1098" t="s">
        <v>16</v>
      </c>
      <c r="M1098" s="5">
        <v>38.97</v>
      </c>
    </row>
    <row r="1099" spans="1:13" x14ac:dyDescent="0.15">
      <c r="A1099" s="2">
        <v>45133</v>
      </c>
      <c r="B1099" s="3">
        <f t="shared" si="53"/>
        <v>2024</v>
      </c>
      <c r="C1099" t="str">
        <f t="shared" si="51"/>
        <v>2023-2024</v>
      </c>
      <c r="D1099" t="s">
        <v>147</v>
      </c>
      <c r="E1099" t="s">
        <v>69</v>
      </c>
      <c r="F1099" t="str">
        <f t="shared" si="52"/>
        <v>Tasmania</v>
      </c>
      <c r="G1099" t="s">
        <v>70</v>
      </c>
      <c r="H1099">
        <v>7018</v>
      </c>
      <c r="I1099" t="s">
        <v>11</v>
      </c>
      <c r="J1099" t="s">
        <v>71</v>
      </c>
      <c r="K1099" t="s">
        <v>153</v>
      </c>
      <c r="L1099" t="s">
        <v>16</v>
      </c>
      <c r="M1099" s="5">
        <v>38.97</v>
      </c>
    </row>
    <row r="1100" spans="1:13" x14ac:dyDescent="0.15">
      <c r="A1100" s="2">
        <v>45425</v>
      </c>
      <c r="B1100" s="3">
        <f t="shared" si="53"/>
        <v>2024</v>
      </c>
      <c r="C1100" t="str">
        <f t="shared" si="51"/>
        <v>2023-2024</v>
      </c>
      <c r="D1100" t="s">
        <v>147</v>
      </c>
      <c r="E1100" t="s">
        <v>40</v>
      </c>
      <c r="F1100" t="str">
        <f t="shared" si="52"/>
        <v>New South Wales</v>
      </c>
      <c r="G1100" t="s">
        <v>10</v>
      </c>
      <c r="H1100">
        <v>2116</v>
      </c>
      <c r="I1100" t="s">
        <v>11</v>
      </c>
      <c r="J1100" t="s">
        <v>27</v>
      </c>
      <c r="K1100" t="s">
        <v>153</v>
      </c>
      <c r="L1100" t="s">
        <v>16</v>
      </c>
      <c r="M1100" s="5">
        <v>38.97</v>
      </c>
    </row>
    <row r="1101" spans="1:13" x14ac:dyDescent="0.15">
      <c r="A1101" s="2">
        <v>45633</v>
      </c>
      <c r="B1101" s="3">
        <f t="shared" si="53"/>
        <v>2025</v>
      </c>
      <c r="C1101" t="str">
        <f t="shared" si="51"/>
        <v>2024-2025</v>
      </c>
      <c r="D1101" t="s">
        <v>147</v>
      </c>
      <c r="E1101" t="s">
        <v>132</v>
      </c>
      <c r="F1101" t="str">
        <f t="shared" si="52"/>
        <v>New South Wales</v>
      </c>
      <c r="G1101" t="s">
        <v>10</v>
      </c>
      <c r="H1101">
        <v>2800</v>
      </c>
      <c r="I1101" t="s">
        <v>11</v>
      </c>
      <c r="J1101" t="s">
        <v>25</v>
      </c>
      <c r="K1101" t="s">
        <v>153</v>
      </c>
      <c r="L1101" t="s">
        <v>16</v>
      </c>
      <c r="M1101" s="5">
        <v>39</v>
      </c>
    </row>
    <row r="1102" spans="1:13" x14ac:dyDescent="0.15">
      <c r="A1102" s="2">
        <v>45312</v>
      </c>
      <c r="B1102" s="3">
        <f t="shared" si="53"/>
        <v>2024</v>
      </c>
      <c r="C1102" t="str">
        <f t="shared" si="51"/>
        <v>2023-2024</v>
      </c>
      <c r="D1102" t="s">
        <v>147</v>
      </c>
      <c r="E1102" t="s">
        <v>40</v>
      </c>
      <c r="F1102" t="str">
        <f t="shared" si="52"/>
        <v>New South Wales</v>
      </c>
      <c r="G1102" t="s">
        <v>10</v>
      </c>
      <c r="H1102">
        <v>2116</v>
      </c>
      <c r="I1102" t="s">
        <v>11</v>
      </c>
      <c r="J1102" t="s">
        <v>27</v>
      </c>
      <c r="K1102" t="s">
        <v>19</v>
      </c>
      <c r="L1102" t="s">
        <v>23</v>
      </c>
      <c r="M1102" s="5">
        <v>39.049999999999997</v>
      </c>
    </row>
    <row r="1103" spans="1:13" x14ac:dyDescent="0.15">
      <c r="A1103" s="2">
        <v>45142</v>
      </c>
      <c r="B1103" s="3">
        <f t="shared" si="53"/>
        <v>2024</v>
      </c>
      <c r="C1103" t="str">
        <f t="shared" si="51"/>
        <v>2023-2024</v>
      </c>
      <c r="D1103" t="s">
        <v>148</v>
      </c>
      <c r="E1103" t="s">
        <v>47</v>
      </c>
      <c r="F1103" t="str">
        <f t="shared" si="52"/>
        <v>Western Australia</v>
      </c>
      <c r="G1103" t="s">
        <v>48</v>
      </c>
      <c r="H1103">
        <v>6030</v>
      </c>
      <c r="I1103" t="s">
        <v>11</v>
      </c>
      <c r="J1103" t="s">
        <v>49</v>
      </c>
      <c r="K1103" t="s">
        <v>152</v>
      </c>
      <c r="L1103" t="s">
        <v>13</v>
      </c>
      <c r="M1103" s="5">
        <v>39.480000000000004</v>
      </c>
    </row>
    <row r="1104" spans="1:13" x14ac:dyDescent="0.15">
      <c r="A1104" s="2">
        <v>45048</v>
      </c>
      <c r="B1104" s="3">
        <f t="shared" si="53"/>
        <v>2023</v>
      </c>
      <c r="C1104" t="str">
        <f t="shared" si="51"/>
        <v>2022-2023</v>
      </c>
      <c r="D1104" t="s">
        <v>148</v>
      </c>
      <c r="E1104" t="s">
        <v>143</v>
      </c>
      <c r="F1104" t="str">
        <f t="shared" si="52"/>
        <v>New South Wales</v>
      </c>
      <c r="G1104" t="s">
        <v>10</v>
      </c>
      <c r="H1104">
        <v>2154</v>
      </c>
      <c r="I1104" t="s">
        <v>11</v>
      </c>
      <c r="J1104" t="s">
        <v>27</v>
      </c>
      <c r="K1104" t="s">
        <v>153</v>
      </c>
      <c r="L1104" t="s">
        <v>16</v>
      </c>
      <c r="M1104" s="5">
        <v>39.5</v>
      </c>
    </row>
    <row r="1105" spans="1:13" x14ac:dyDescent="0.15">
      <c r="A1105" s="2">
        <v>45011</v>
      </c>
      <c r="B1105" s="3">
        <f t="shared" si="53"/>
        <v>2023</v>
      </c>
      <c r="C1105" t="str">
        <f t="shared" si="51"/>
        <v>2022-2023</v>
      </c>
      <c r="D1105" t="s">
        <v>148</v>
      </c>
      <c r="E1105" t="s">
        <v>65</v>
      </c>
      <c r="F1105" t="str">
        <f t="shared" si="52"/>
        <v>New South Wales</v>
      </c>
      <c r="G1105" t="s">
        <v>10</v>
      </c>
      <c r="H1105">
        <v>2541</v>
      </c>
      <c r="I1105" t="s">
        <v>11</v>
      </c>
      <c r="J1105" t="s">
        <v>58</v>
      </c>
      <c r="K1105" t="s">
        <v>149</v>
      </c>
      <c r="L1105" t="s">
        <v>15</v>
      </c>
      <c r="M1105" s="5">
        <v>39.58</v>
      </c>
    </row>
    <row r="1106" spans="1:13" x14ac:dyDescent="0.15">
      <c r="A1106" s="2">
        <v>45215</v>
      </c>
      <c r="B1106" s="3">
        <f t="shared" si="53"/>
        <v>2024</v>
      </c>
      <c r="C1106" t="str">
        <f t="shared" si="51"/>
        <v>2023-2024</v>
      </c>
      <c r="D1106" t="s">
        <v>147</v>
      </c>
      <c r="E1106" t="s">
        <v>61</v>
      </c>
      <c r="F1106" t="str">
        <f t="shared" si="52"/>
        <v>New South Wales</v>
      </c>
      <c r="G1106" t="s">
        <v>10</v>
      </c>
      <c r="H1106">
        <v>2539</v>
      </c>
      <c r="I1106" t="s">
        <v>11</v>
      </c>
      <c r="J1106" t="s">
        <v>58</v>
      </c>
      <c r="K1106" t="s">
        <v>152</v>
      </c>
      <c r="L1106" t="s">
        <v>13</v>
      </c>
      <c r="M1106" s="5">
        <v>39.78</v>
      </c>
    </row>
    <row r="1107" spans="1:13" x14ac:dyDescent="0.15">
      <c r="A1107" s="2">
        <v>45612</v>
      </c>
      <c r="B1107" s="3">
        <f t="shared" si="53"/>
        <v>2025</v>
      </c>
      <c r="C1107" t="str">
        <f t="shared" si="51"/>
        <v>2024-2025</v>
      </c>
      <c r="D1107" t="s">
        <v>147</v>
      </c>
      <c r="E1107" t="s">
        <v>117</v>
      </c>
      <c r="F1107" t="str">
        <f t="shared" si="52"/>
        <v>Queensland</v>
      </c>
      <c r="G1107" t="s">
        <v>35</v>
      </c>
      <c r="H1107">
        <v>4119</v>
      </c>
      <c r="I1107" t="s">
        <v>11</v>
      </c>
      <c r="J1107" t="s">
        <v>43</v>
      </c>
      <c r="K1107" t="s">
        <v>149</v>
      </c>
      <c r="L1107" t="s">
        <v>15</v>
      </c>
      <c r="M1107" s="5">
        <v>39.799999999999997</v>
      </c>
    </row>
    <row r="1108" spans="1:13" x14ac:dyDescent="0.15">
      <c r="A1108" s="2">
        <v>45246</v>
      </c>
      <c r="B1108" s="3">
        <f t="shared" si="53"/>
        <v>2024</v>
      </c>
      <c r="C1108" t="str">
        <f t="shared" si="51"/>
        <v>2023-2024</v>
      </c>
      <c r="D1108" t="s">
        <v>148</v>
      </c>
      <c r="E1108" t="s">
        <v>99</v>
      </c>
      <c r="F1108" t="str">
        <f t="shared" si="52"/>
        <v>Victoria</v>
      </c>
      <c r="G1108" t="s">
        <v>45</v>
      </c>
      <c r="H1108">
        <v>3148</v>
      </c>
      <c r="I1108" t="s">
        <v>11</v>
      </c>
      <c r="J1108" t="s">
        <v>63</v>
      </c>
      <c r="K1108" t="s">
        <v>152</v>
      </c>
      <c r="L1108" t="s">
        <v>13</v>
      </c>
      <c r="M1108" s="5">
        <v>39.83</v>
      </c>
    </row>
    <row r="1109" spans="1:13" x14ac:dyDescent="0.15">
      <c r="A1109" s="2">
        <v>45634</v>
      </c>
      <c r="B1109" s="3">
        <f t="shared" si="53"/>
        <v>2025</v>
      </c>
      <c r="C1109" t="str">
        <f t="shared" si="51"/>
        <v>2024-2025</v>
      </c>
      <c r="D1109" t="s">
        <v>148</v>
      </c>
      <c r="E1109" t="s">
        <v>144</v>
      </c>
      <c r="F1109" t="str">
        <f t="shared" si="52"/>
        <v>Queensland</v>
      </c>
      <c r="G1109" t="s">
        <v>35</v>
      </c>
      <c r="H1109">
        <v>4566</v>
      </c>
      <c r="I1109" t="s">
        <v>11</v>
      </c>
      <c r="J1109" t="s">
        <v>120</v>
      </c>
      <c r="K1109" t="s">
        <v>150</v>
      </c>
      <c r="L1109" t="s">
        <v>18</v>
      </c>
      <c r="M1109" s="5">
        <v>39.909999999999997</v>
      </c>
    </row>
    <row r="1110" spans="1:13" x14ac:dyDescent="0.15">
      <c r="A1110" s="2">
        <v>45048</v>
      </c>
      <c r="B1110" s="3">
        <f t="shared" si="53"/>
        <v>2023</v>
      </c>
      <c r="C1110" t="str">
        <f t="shared" si="51"/>
        <v>2022-2023</v>
      </c>
      <c r="D1110" t="s">
        <v>148</v>
      </c>
      <c r="E1110" t="s">
        <v>116</v>
      </c>
      <c r="F1110" t="str">
        <f t="shared" si="52"/>
        <v>Western Australia</v>
      </c>
      <c r="G1110" t="s">
        <v>48</v>
      </c>
      <c r="H1110">
        <v>6725</v>
      </c>
      <c r="I1110" t="s">
        <v>11</v>
      </c>
      <c r="J1110" t="s">
        <v>77</v>
      </c>
      <c r="K1110" t="s">
        <v>156</v>
      </c>
      <c r="L1110" t="s">
        <v>17</v>
      </c>
      <c r="M1110" s="5">
        <v>39.92</v>
      </c>
    </row>
    <row r="1111" spans="1:13" x14ac:dyDescent="0.15">
      <c r="A1111" s="2">
        <v>45542</v>
      </c>
      <c r="B1111" s="3">
        <f t="shared" si="53"/>
        <v>2025</v>
      </c>
      <c r="C1111" t="str">
        <f t="shared" si="51"/>
        <v>2024-2025</v>
      </c>
      <c r="D1111" t="s">
        <v>147</v>
      </c>
      <c r="E1111" t="s">
        <v>118</v>
      </c>
      <c r="F1111" t="str">
        <f t="shared" si="52"/>
        <v>New South Wales</v>
      </c>
      <c r="G1111" t="s">
        <v>10</v>
      </c>
      <c r="H1111">
        <v>2158</v>
      </c>
      <c r="I1111" t="s">
        <v>11</v>
      </c>
      <c r="J1111" t="s">
        <v>27</v>
      </c>
      <c r="K1111" t="s">
        <v>152</v>
      </c>
      <c r="L1111" t="s">
        <v>13</v>
      </c>
      <c r="M1111" s="5">
        <v>39.94</v>
      </c>
    </row>
    <row r="1112" spans="1:13" x14ac:dyDescent="0.15">
      <c r="A1112" s="2">
        <v>45243</v>
      </c>
      <c r="B1112" s="3">
        <f t="shared" si="53"/>
        <v>2024</v>
      </c>
      <c r="C1112" t="str">
        <f t="shared" si="51"/>
        <v>2023-2024</v>
      </c>
      <c r="D1112" t="s">
        <v>147</v>
      </c>
      <c r="E1112" t="s">
        <v>108</v>
      </c>
      <c r="F1112" t="str">
        <f t="shared" si="52"/>
        <v>Victoria</v>
      </c>
      <c r="G1112" t="s">
        <v>45</v>
      </c>
      <c r="H1112">
        <v>3018</v>
      </c>
      <c r="I1112" t="s">
        <v>11</v>
      </c>
      <c r="J1112" t="s">
        <v>46</v>
      </c>
      <c r="K1112" t="s">
        <v>19</v>
      </c>
      <c r="L1112" t="s">
        <v>23</v>
      </c>
      <c r="M1112" s="5">
        <v>39.950000000000003</v>
      </c>
    </row>
    <row r="1113" spans="1:13" x14ac:dyDescent="0.15">
      <c r="A1113" s="2">
        <v>45414</v>
      </c>
      <c r="B1113" s="3">
        <f t="shared" si="53"/>
        <v>2024</v>
      </c>
      <c r="C1113" t="str">
        <f t="shared" si="51"/>
        <v>2023-2024</v>
      </c>
      <c r="D1113" t="s">
        <v>147</v>
      </c>
      <c r="E1113" t="s">
        <v>108</v>
      </c>
      <c r="F1113" t="str">
        <f t="shared" si="52"/>
        <v>Victoria</v>
      </c>
      <c r="G1113" t="s">
        <v>45</v>
      </c>
      <c r="H1113">
        <v>3018</v>
      </c>
      <c r="I1113" t="s">
        <v>11</v>
      </c>
      <c r="J1113" t="s">
        <v>46</v>
      </c>
      <c r="K1113" t="s">
        <v>149</v>
      </c>
      <c r="L1113" t="s">
        <v>15</v>
      </c>
      <c r="M1113" s="5">
        <v>39.950000000000003</v>
      </c>
    </row>
    <row r="1114" spans="1:13" x14ac:dyDescent="0.15">
      <c r="A1114" s="2">
        <v>45368</v>
      </c>
      <c r="B1114" s="3">
        <f t="shared" si="53"/>
        <v>2024</v>
      </c>
      <c r="C1114" t="str">
        <f t="shared" si="51"/>
        <v>2023-2024</v>
      </c>
      <c r="D1114" t="s">
        <v>148</v>
      </c>
      <c r="E1114" t="s">
        <v>67</v>
      </c>
      <c r="F1114" t="str">
        <f t="shared" si="52"/>
        <v>New South Wales</v>
      </c>
      <c r="G1114" t="s">
        <v>10</v>
      </c>
      <c r="H1114">
        <v>2478</v>
      </c>
      <c r="I1114" t="s">
        <v>11</v>
      </c>
      <c r="J1114" t="s">
        <v>68</v>
      </c>
      <c r="K1114" t="s">
        <v>156</v>
      </c>
      <c r="L1114" t="s">
        <v>17</v>
      </c>
      <c r="M1114" s="5">
        <v>39.950000000000003</v>
      </c>
    </row>
    <row r="1115" spans="1:13" x14ac:dyDescent="0.15">
      <c r="A1115" s="2">
        <v>45633</v>
      </c>
      <c r="B1115" s="3">
        <f t="shared" si="53"/>
        <v>2025</v>
      </c>
      <c r="C1115" t="str">
        <f t="shared" si="51"/>
        <v>2024-2025</v>
      </c>
      <c r="D1115" t="s">
        <v>148</v>
      </c>
      <c r="E1115" t="s">
        <v>99</v>
      </c>
      <c r="F1115" t="str">
        <f t="shared" si="52"/>
        <v>Victoria</v>
      </c>
      <c r="G1115" t="s">
        <v>45</v>
      </c>
      <c r="H1115">
        <v>3148</v>
      </c>
      <c r="I1115" t="s">
        <v>11</v>
      </c>
      <c r="J1115" t="s">
        <v>63</v>
      </c>
      <c r="K1115" t="s">
        <v>149</v>
      </c>
      <c r="L1115" t="s">
        <v>15</v>
      </c>
      <c r="M1115" s="5">
        <v>39.950000000000003</v>
      </c>
    </row>
    <row r="1116" spans="1:13" x14ac:dyDescent="0.15">
      <c r="A1116" s="2">
        <v>45261</v>
      </c>
      <c r="B1116" s="3">
        <f t="shared" si="53"/>
        <v>2024</v>
      </c>
      <c r="C1116" t="str">
        <f t="shared" si="51"/>
        <v>2023-2024</v>
      </c>
      <c r="D1116" t="s">
        <v>147</v>
      </c>
      <c r="E1116" t="s">
        <v>9</v>
      </c>
      <c r="F1116" t="str">
        <f t="shared" si="52"/>
        <v>New South Wales</v>
      </c>
      <c r="G1116" t="s">
        <v>10</v>
      </c>
      <c r="H1116">
        <v>2067</v>
      </c>
      <c r="I1116" t="s">
        <v>11</v>
      </c>
      <c r="J1116" t="s">
        <v>12</v>
      </c>
      <c r="K1116" t="s">
        <v>19</v>
      </c>
      <c r="L1116" t="s">
        <v>23</v>
      </c>
      <c r="M1116" s="5">
        <v>39.950000000000003</v>
      </c>
    </row>
    <row r="1117" spans="1:13" x14ac:dyDescent="0.15">
      <c r="A1117" s="2">
        <v>44994</v>
      </c>
      <c r="B1117" s="3">
        <f t="shared" si="53"/>
        <v>2023</v>
      </c>
      <c r="C1117" t="str">
        <f t="shared" si="51"/>
        <v>2022-2023</v>
      </c>
      <c r="D1117" t="s">
        <v>147</v>
      </c>
      <c r="E1117" t="s">
        <v>44</v>
      </c>
      <c r="F1117" t="str">
        <f t="shared" si="52"/>
        <v>Victoria</v>
      </c>
      <c r="G1117" t="s">
        <v>45</v>
      </c>
      <c r="H1117">
        <v>3066</v>
      </c>
      <c r="I1117" t="s">
        <v>11</v>
      </c>
      <c r="J1117" t="s">
        <v>46</v>
      </c>
      <c r="K1117" t="s">
        <v>155</v>
      </c>
      <c r="L1117" t="s">
        <v>20</v>
      </c>
      <c r="M1117" s="5">
        <v>39.950000000000003</v>
      </c>
    </row>
    <row r="1118" spans="1:13" x14ac:dyDescent="0.15">
      <c r="A1118" s="2">
        <v>45297</v>
      </c>
      <c r="B1118" s="3">
        <f t="shared" si="53"/>
        <v>2024</v>
      </c>
      <c r="C1118" t="str">
        <f t="shared" si="51"/>
        <v>2023-2024</v>
      </c>
      <c r="D1118" t="s">
        <v>147</v>
      </c>
      <c r="E1118" t="s">
        <v>86</v>
      </c>
      <c r="F1118" t="str">
        <f t="shared" si="52"/>
        <v>New South Wales</v>
      </c>
      <c r="G1118" t="s">
        <v>10</v>
      </c>
      <c r="H1118">
        <v>2064</v>
      </c>
      <c r="I1118" t="s">
        <v>11</v>
      </c>
      <c r="J1118" t="s">
        <v>12</v>
      </c>
      <c r="K1118" t="s">
        <v>151</v>
      </c>
      <c r="L1118" t="s">
        <v>21</v>
      </c>
      <c r="M1118" s="5">
        <v>39.96</v>
      </c>
    </row>
    <row r="1119" spans="1:13" x14ac:dyDescent="0.15">
      <c r="A1119" s="2">
        <v>45637</v>
      </c>
      <c r="B1119" s="3">
        <f t="shared" si="53"/>
        <v>2025</v>
      </c>
      <c r="C1119" t="str">
        <f t="shared" si="51"/>
        <v>2024-2025</v>
      </c>
      <c r="D1119" t="s">
        <v>148</v>
      </c>
      <c r="E1119" t="s">
        <v>39</v>
      </c>
      <c r="F1119" t="str">
        <f t="shared" si="52"/>
        <v>South Australia</v>
      </c>
      <c r="G1119" t="s">
        <v>32</v>
      </c>
      <c r="H1119">
        <v>5343</v>
      </c>
      <c r="I1119" t="s">
        <v>11</v>
      </c>
      <c r="J1119" t="s">
        <v>38</v>
      </c>
      <c r="K1119" t="s">
        <v>154</v>
      </c>
      <c r="L1119" t="s">
        <v>14</v>
      </c>
      <c r="M1119" s="5">
        <v>39.96</v>
      </c>
    </row>
    <row r="1120" spans="1:13" x14ac:dyDescent="0.15">
      <c r="A1120" s="2">
        <v>45508</v>
      </c>
      <c r="B1120" s="3">
        <f t="shared" si="53"/>
        <v>2025</v>
      </c>
      <c r="C1120" t="str">
        <f t="shared" si="51"/>
        <v>2024-2025</v>
      </c>
      <c r="D1120" t="s">
        <v>147</v>
      </c>
      <c r="E1120" t="s">
        <v>9</v>
      </c>
      <c r="F1120" t="str">
        <f t="shared" si="52"/>
        <v>New South Wales</v>
      </c>
      <c r="G1120" t="s">
        <v>10</v>
      </c>
      <c r="H1120">
        <v>2067</v>
      </c>
      <c r="I1120" t="s">
        <v>11</v>
      </c>
      <c r="J1120" t="s">
        <v>12</v>
      </c>
      <c r="K1120" t="s">
        <v>150</v>
      </c>
      <c r="L1120" t="s">
        <v>18</v>
      </c>
      <c r="M1120" s="5">
        <v>39.96</v>
      </c>
    </row>
    <row r="1121" spans="1:13" x14ac:dyDescent="0.15">
      <c r="A1121" s="2">
        <v>44937</v>
      </c>
      <c r="B1121" s="3">
        <f t="shared" si="53"/>
        <v>2023</v>
      </c>
      <c r="C1121" t="str">
        <f t="shared" si="51"/>
        <v>2022-2023</v>
      </c>
      <c r="D1121" t="s">
        <v>147</v>
      </c>
      <c r="E1121" t="s">
        <v>119</v>
      </c>
      <c r="F1121" t="str">
        <f t="shared" si="52"/>
        <v>Queensland</v>
      </c>
      <c r="G1121" t="s">
        <v>35</v>
      </c>
      <c r="H1121">
        <v>4570</v>
      </c>
      <c r="I1121" t="s">
        <v>11</v>
      </c>
      <c r="J1121" t="s">
        <v>120</v>
      </c>
      <c r="K1121" t="s">
        <v>155</v>
      </c>
      <c r="L1121" t="s">
        <v>20</v>
      </c>
      <c r="M1121" s="5">
        <v>39.96</v>
      </c>
    </row>
    <row r="1122" spans="1:13" x14ac:dyDescent="0.15">
      <c r="A1122" s="2">
        <v>44987</v>
      </c>
      <c r="B1122" s="3">
        <f t="shared" si="53"/>
        <v>2023</v>
      </c>
      <c r="C1122" t="str">
        <f t="shared" si="51"/>
        <v>2022-2023</v>
      </c>
      <c r="D1122" t="s">
        <v>147</v>
      </c>
      <c r="E1122" t="s">
        <v>121</v>
      </c>
      <c r="F1122" t="str">
        <f t="shared" si="52"/>
        <v>Queensland</v>
      </c>
      <c r="G1122" t="s">
        <v>35</v>
      </c>
      <c r="H1122">
        <v>4700</v>
      </c>
      <c r="I1122" t="s">
        <v>11</v>
      </c>
      <c r="J1122" t="s">
        <v>51</v>
      </c>
      <c r="K1122" t="s">
        <v>19</v>
      </c>
      <c r="L1122" t="s">
        <v>23</v>
      </c>
      <c r="M1122" s="5">
        <v>39.96</v>
      </c>
    </row>
    <row r="1123" spans="1:13" x14ac:dyDescent="0.15">
      <c r="A1123" s="2">
        <v>45332</v>
      </c>
      <c r="B1123" s="3">
        <f t="shared" si="53"/>
        <v>2024</v>
      </c>
      <c r="C1123" t="str">
        <f t="shared" si="51"/>
        <v>2023-2024</v>
      </c>
      <c r="D1123" t="s">
        <v>147</v>
      </c>
      <c r="E1123" t="s">
        <v>116</v>
      </c>
      <c r="F1123" t="str">
        <f t="shared" si="52"/>
        <v>Western Australia</v>
      </c>
      <c r="G1123" t="s">
        <v>48</v>
      </c>
      <c r="H1123">
        <v>6725</v>
      </c>
      <c r="I1123" t="s">
        <v>11</v>
      </c>
      <c r="J1123" t="s">
        <v>77</v>
      </c>
      <c r="K1123" t="s">
        <v>154</v>
      </c>
      <c r="L1123" t="s">
        <v>14</v>
      </c>
      <c r="M1123" s="5">
        <v>39.97</v>
      </c>
    </row>
    <row r="1124" spans="1:13" x14ac:dyDescent="0.15">
      <c r="A1124" s="2">
        <v>45318</v>
      </c>
      <c r="B1124" s="3">
        <f t="shared" si="53"/>
        <v>2024</v>
      </c>
      <c r="C1124" t="str">
        <f t="shared" si="51"/>
        <v>2023-2024</v>
      </c>
      <c r="D1124" t="s">
        <v>148</v>
      </c>
      <c r="E1124" t="s">
        <v>74</v>
      </c>
      <c r="F1124" t="str">
        <f t="shared" si="52"/>
        <v>South Australia</v>
      </c>
      <c r="G1124" t="s">
        <v>32</v>
      </c>
      <c r="H1124">
        <v>5043</v>
      </c>
      <c r="I1124" t="s">
        <v>11</v>
      </c>
      <c r="J1124" t="s">
        <v>33</v>
      </c>
      <c r="K1124" t="s">
        <v>153</v>
      </c>
      <c r="L1124" t="s">
        <v>16</v>
      </c>
      <c r="M1124" s="5">
        <v>39.97</v>
      </c>
    </row>
    <row r="1125" spans="1:13" x14ac:dyDescent="0.15">
      <c r="A1125" s="2">
        <v>45545</v>
      </c>
      <c r="B1125" s="3">
        <f t="shared" si="53"/>
        <v>2025</v>
      </c>
      <c r="C1125" t="str">
        <f t="shared" si="51"/>
        <v>2024-2025</v>
      </c>
      <c r="D1125" t="s">
        <v>147</v>
      </c>
      <c r="E1125" t="s">
        <v>61</v>
      </c>
      <c r="F1125" t="str">
        <f t="shared" si="52"/>
        <v>New South Wales</v>
      </c>
      <c r="G1125" t="s">
        <v>10</v>
      </c>
      <c r="H1125">
        <v>2539</v>
      </c>
      <c r="I1125" t="s">
        <v>11</v>
      </c>
      <c r="J1125" t="s">
        <v>58</v>
      </c>
      <c r="K1125" t="s">
        <v>150</v>
      </c>
      <c r="L1125" t="s">
        <v>18</v>
      </c>
      <c r="M1125" s="5">
        <v>40</v>
      </c>
    </row>
    <row r="1126" spans="1:13" x14ac:dyDescent="0.15">
      <c r="A1126" s="2">
        <v>45530</v>
      </c>
      <c r="B1126" s="3">
        <f t="shared" si="53"/>
        <v>2025</v>
      </c>
      <c r="C1126" t="str">
        <f t="shared" si="51"/>
        <v>2024-2025</v>
      </c>
      <c r="D1126" t="s">
        <v>148</v>
      </c>
      <c r="E1126" t="s">
        <v>24</v>
      </c>
      <c r="F1126" t="str">
        <f t="shared" si="52"/>
        <v>New South Wales</v>
      </c>
      <c r="G1126" t="s">
        <v>10</v>
      </c>
      <c r="H1126">
        <v>2795</v>
      </c>
      <c r="I1126" t="s">
        <v>11</v>
      </c>
      <c r="J1126" t="s">
        <v>25</v>
      </c>
      <c r="K1126" t="s">
        <v>151</v>
      </c>
      <c r="L1126" t="s">
        <v>21</v>
      </c>
      <c r="M1126" s="5">
        <v>40.21</v>
      </c>
    </row>
    <row r="1127" spans="1:13" x14ac:dyDescent="0.15">
      <c r="A1127" s="2">
        <v>44983</v>
      </c>
      <c r="B1127" s="3">
        <f t="shared" si="53"/>
        <v>2023</v>
      </c>
      <c r="C1127" t="str">
        <f t="shared" si="51"/>
        <v>2022-2023</v>
      </c>
      <c r="D1127" t="s">
        <v>148</v>
      </c>
      <c r="E1127" t="s">
        <v>143</v>
      </c>
      <c r="F1127" t="str">
        <f t="shared" si="52"/>
        <v>New South Wales</v>
      </c>
      <c r="G1127" t="s">
        <v>10</v>
      </c>
      <c r="H1127">
        <v>2154</v>
      </c>
      <c r="I1127" t="s">
        <v>11</v>
      </c>
      <c r="J1127" t="s">
        <v>27</v>
      </c>
      <c r="K1127" t="s">
        <v>152</v>
      </c>
      <c r="L1127" t="s">
        <v>13</v>
      </c>
      <c r="M1127" s="5">
        <v>40.230000000000004</v>
      </c>
    </row>
    <row r="1128" spans="1:13" x14ac:dyDescent="0.15">
      <c r="A1128" s="2">
        <v>45484</v>
      </c>
      <c r="B1128" s="3">
        <f t="shared" si="53"/>
        <v>2025</v>
      </c>
      <c r="C1128" t="str">
        <f t="shared" si="51"/>
        <v>2024-2025</v>
      </c>
      <c r="D1128" t="s">
        <v>147</v>
      </c>
      <c r="E1128" t="s">
        <v>69</v>
      </c>
      <c r="F1128" t="str">
        <f t="shared" si="52"/>
        <v>Tasmania</v>
      </c>
      <c r="G1128" t="s">
        <v>70</v>
      </c>
      <c r="H1128">
        <v>7018</v>
      </c>
      <c r="I1128" t="s">
        <v>11</v>
      </c>
      <c r="J1128" t="s">
        <v>71</v>
      </c>
      <c r="K1128" t="s">
        <v>156</v>
      </c>
      <c r="L1128" t="s">
        <v>17</v>
      </c>
      <c r="M1128" s="5">
        <v>40.29</v>
      </c>
    </row>
    <row r="1129" spans="1:13" x14ac:dyDescent="0.15">
      <c r="A1129" s="2">
        <v>45495</v>
      </c>
      <c r="B1129" s="3">
        <f t="shared" si="53"/>
        <v>2025</v>
      </c>
      <c r="C1129" t="str">
        <f t="shared" si="51"/>
        <v>2024-2025</v>
      </c>
      <c r="D1129" t="s">
        <v>147</v>
      </c>
      <c r="E1129" t="s">
        <v>44</v>
      </c>
      <c r="F1129" t="str">
        <f t="shared" si="52"/>
        <v>Victoria</v>
      </c>
      <c r="G1129" t="s">
        <v>45</v>
      </c>
      <c r="H1129">
        <v>3066</v>
      </c>
      <c r="I1129" t="s">
        <v>11</v>
      </c>
      <c r="J1129" t="s">
        <v>46</v>
      </c>
      <c r="K1129" t="s">
        <v>149</v>
      </c>
      <c r="L1129" t="s">
        <v>15</v>
      </c>
      <c r="M1129" s="5">
        <v>40.39</v>
      </c>
    </row>
    <row r="1130" spans="1:13" x14ac:dyDescent="0.15">
      <c r="A1130" s="2">
        <v>45182</v>
      </c>
      <c r="B1130" s="3">
        <f t="shared" si="53"/>
        <v>2024</v>
      </c>
      <c r="C1130" t="str">
        <f t="shared" si="51"/>
        <v>2023-2024</v>
      </c>
      <c r="D1130" t="s">
        <v>147</v>
      </c>
      <c r="E1130" t="s">
        <v>133</v>
      </c>
      <c r="F1130" t="str">
        <f t="shared" si="52"/>
        <v>Queensland</v>
      </c>
      <c r="G1130" t="s">
        <v>35</v>
      </c>
      <c r="H1130">
        <v>4305</v>
      </c>
      <c r="I1130" t="s">
        <v>11</v>
      </c>
      <c r="J1130" t="s">
        <v>104</v>
      </c>
      <c r="K1130" t="s">
        <v>156</v>
      </c>
      <c r="L1130" t="s">
        <v>17</v>
      </c>
      <c r="M1130" s="5">
        <v>40.450000000000003</v>
      </c>
    </row>
    <row r="1131" spans="1:13" x14ac:dyDescent="0.15">
      <c r="A1131" s="2">
        <v>45199</v>
      </c>
      <c r="B1131" s="3">
        <f t="shared" si="53"/>
        <v>2024</v>
      </c>
      <c r="C1131" t="str">
        <f t="shared" si="51"/>
        <v>2023-2024</v>
      </c>
      <c r="D1131" t="s">
        <v>147</v>
      </c>
      <c r="E1131" t="s">
        <v>44</v>
      </c>
      <c r="F1131" t="str">
        <f t="shared" si="52"/>
        <v>Victoria</v>
      </c>
      <c r="G1131" t="s">
        <v>45</v>
      </c>
      <c r="H1131">
        <v>3066</v>
      </c>
      <c r="I1131" t="s">
        <v>11</v>
      </c>
      <c r="J1131" t="s">
        <v>46</v>
      </c>
      <c r="K1131" t="s">
        <v>19</v>
      </c>
      <c r="L1131" t="s">
        <v>23</v>
      </c>
      <c r="M1131" s="5">
        <v>40.729999999999997</v>
      </c>
    </row>
    <row r="1132" spans="1:13" x14ac:dyDescent="0.15">
      <c r="A1132" s="2">
        <v>45480</v>
      </c>
      <c r="B1132" s="3">
        <f t="shared" si="53"/>
        <v>2025</v>
      </c>
      <c r="C1132" t="str">
        <f t="shared" si="51"/>
        <v>2024-2025</v>
      </c>
      <c r="D1132" t="s">
        <v>147</v>
      </c>
      <c r="E1132" t="s">
        <v>124</v>
      </c>
      <c r="F1132" t="str">
        <f t="shared" si="52"/>
        <v>New South Wales</v>
      </c>
      <c r="G1132" t="s">
        <v>10</v>
      </c>
      <c r="H1132">
        <v>2015</v>
      </c>
      <c r="I1132" t="s">
        <v>11</v>
      </c>
      <c r="J1132" t="s">
        <v>12</v>
      </c>
      <c r="K1132" t="s">
        <v>149</v>
      </c>
      <c r="L1132" t="s">
        <v>15</v>
      </c>
      <c r="M1132" s="5">
        <v>40.79</v>
      </c>
    </row>
    <row r="1133" spans="1:13" x14ac:dyDescent="0.15">
      <c r="A1133" s="2">
        <v>45561</v>
      </c>
      <c r="B1133" s="3">
        <f t="shared" si="53"/>
        <v>2025</v>
      </c>
      <c r="C1133" t="str">
        <f t="shared" si="51"/>
        <v>2024-2025</v>
      </c>
      <c r="D1133" t="s">
        <v>147</v>
      </c>
      <c r="E1133" t="s">
        <v>135</v>
      </c>
      <c r="F1133" t="str">
        <f t="shared" si="52"/>
        <v>Victoria</v>
      </c>
      <c r="G1133" t="s">
        <v>45</v>
      </c>
      <c r="H1133">
        <v>3550</v>
      </c>
      <c r="I1133" t="s">
        <v>11</v>
      </c>
      <c r="J1133" t="s">
        <v>60</v>
      </c>
      <c r="K1133" t="s">
        <v>149</v>
      </c>
      <c r="L1133" t="s">
        <v>15</v>
      </c>
      <c r="M1133" s="5">
        <v>40.950000000000003</v>
      </c>
    </row>
    <row r="1134" spans="1:13" x14ac:dyDescent="0.15">
      <c r="A1134" s="2">
        <v>45292</v>
      </c>
      <c r="B1134" s="3">
        <f t="shared" si="53"/>
        <v>2024</v>
      </c>
      <c r="C1134" t="str">
        <f t="shared" si="51"/>
        <v>2023-2024</v>
      </c>
      <c r="D1134" t="s">
        <v>147</v>
      </c>
      <c r="E1134" t="s">
        <v>89</v>
      </c>
      <c r="F1134" t="str">
        <f t="shared" si="52"/>
        <v>Queensland</v>
      </c>
      <c r="G1134" t="s">
        <v>35</v>
      </c>
      <c r="H1134">
        <v>4655</v>
      </c>
      <c r="I1134" t="s">
        <v>11</v>
      </c>
      <c r="J1134" t="s">
        <v>51</v>
      </c>
      <c r="K1134" t="s">
        <v>154</v>
      </c>
      <c r="L1134" t="s">
        <v>14</v>
      </c>
      <c r="M1134" s="5">
        <v>40.980000000000004</v>
      </c>
    </row>
    <row r="1135" spans="1:13" x14ac:dyDescent="0.15">
      <c r="A1135" s="2">
        <v>45619</v>
      </c>
      <c r="B1135" s="3">
        <f t="shared" si="53"/>
        <v>2025</v>
      </c>
      <c r="C1135" t="str">
        <f t="shared" si="51"/>
        <v>2024-2025</v>
      </c>
      <c r="D1135" t="s">
        <v>148</v>
      </c>
      <c r="E1135" t="s">
        <v>122</v>
      </c>
      <c r="F1135" t="str">
        <f t="shared" si="52"/>
        <v>New South Wales</v>
      </c>
      <c r="G1135" t="s">
        <v>10</v>
      </c>
      <c r="H1135">
        <v>2650</v>
      </c>
      <c r="I1135" t="s">
        <v>11</v>
      </c>
      <c r="J1135" t="s">
        <v>25</v>
      </c>
      <c r="K1135" t="s">
        <v>150</v>
      </c>
      <c r="L1135" t="s">
        <v>18</v>
      </c>
      <c r="M1135" s="5">
        <v>41.48</v>
      </c>
    </row>
    <row r="1136" spans="1:13" x14ac:dyDescent="0.15">
      <c r="A1136" s="2">
        <v>45428</v>
      </c>
      <c r="B1136" s="3">
        <f t="shared" si="53"/>
        <v>2024</v>
      </c>
      <c r="C1136" t="str">
        <f t="shared" si="51"/>
        <v>2023-2024</v>
      </c>
      <c r="D1136" t="s">
        <v>148</v>
      </c>
      <c r="E1136" t="s">
        <v>99</v>
      </c>
      <c r="F1136" t="str">
        <f t="shared" si="52"/>
        <v>Victoria</v>
      </c>
      <c r="G1136" t="s">
        <v>45</v>
      </c>
      <c r="H1136">
        <v>3148</v>
      </c>
      <c r="I1136" t="s">
        <v>11</v>
      </c>
      <c r="J1136" t="s">
        <v>63</v>
      </c>
      <c r="K1136" t="s">
        <v>150</v>
      </c>
      <c r="L1136" t="s">
        <v>18</v>
      </c>
      <c r="M1136" s="5">
        <v>41.64</v>
      </c>
    </row>
    <row r="1137" spans="1:13" x14ac:dyDescent="0.15">
      <c r="A1137" s="2">
        <v>45496</v>
      </c>
      <c r="B1137" s="3">
        <f t="shared" si="53"/>
        <v>2025</v>
      </c>
      <c r="C1137" t="str">
        <f t="shared" si="51"/>
        <v>2024-2025</v>
      </c>
      <c r="D1137" t="s">
        <v>148</v>
      </c>
      <c r="E1137" t="s">
        <v>145</v>
      </c>
      <c r="F1137" t="str">
        <f t="shared" si="52"/>
        <v>New South Wales</v>
      </c>
      <c r="G1137" t="s">
        <v>10</v>
      </c>
      <c r="H1137">
        <v>2101</v>
      </c>
      <c r="I1137" t="s">
        <v>11</v>
      </c>
      <c r="J1137" t="s">
        <v>27</v>
      </c>
      <c r="K1137" t="s">
        <v>149</v>
      </c>
      <c r="L1137" t="s">
        <v>15</v>
      </c>
      <c r="M1137" s="5">
        <v>41.64</v>
      </c>
    </row>
    <row r="1138" spans="1:13" x14ac:dyDescent="0.15">
      <c r="A1138" s="2">
        <v>45424</v>
      </c>
      <c r="B1138" s="3">
        <f t="shared" si="53"/>
        <v>2024</v>
      </c>
      <c r="C1138" t="str">
        <f t="shared" si="51"/>
        <v>2023-2024</v>
      </c>
      <c r="D1138" t="s">
        <v>148</v>
      </c>
      <c r="E1138" t="s">
        <v>130</v>
      </c>
      <c r="F1138" t="str">
        <f t="shared" si="52"/>
        <v>South Australia</v>
      </c>
      <c r="G1138" t="s">
        <v>32</v>
      </c>
      <c r="H1138">
        <v>5290</v>
      </c>
      <c r="I1138" t="s">
        <v>11</v>
      </c>
      <c r="J1138" t="s">
        <v>38</v>
      </c>
      <c r="K1138" t="s">
        <v>152</v>
      </c>
      <c r="L1138" t="s">
        <v>13</v>
      </c>
      <c r="M1138" s="5">
        <v>41.75</v>
      </c>
    </row>
    <row r="1139" spans="1:13" x14ac:dyDescent="0.15">
      <c r="A1139" s="2">
        <v>45492</v>
      </c>
      <c r="B1139" s="3">
        <f t="shared" si="53"/>
        <v>2025</v>
      </c>
      <c r="C1139" t="str">
        <f t="shared" si="51"/>
        <v>2024-2025</v>
      </c>
      <c r="D1139" t="s">
        <v>147</v>
      </c>
      <c r="E1139" t="s">
        <v>132</v>
      </c>
      <c r="F1139" t="str">
        <f t="shared" si="52"/>
        <v>New South Wales</v>
      </c>
      <c r="G1139" t="s">
        <v>10</v>
      </c>
      <c r="H1139">
        <v>2800</v>
      </c>
      <c r="I1139" t="s">
        <v>11</v>
      </c>
      <c r="J1139" t="s">
        <v>25</v>
      </c>
      <c r="K1139" t="s">
        <v>154</v>
      </c>
      <c r="L1139" t="s">
        <v>14</v>
      </c>
      <c r="M1139" s="5">
        <v>41.870000000000005</v>
      </c>
    </row>
    <row r="1140" spans="1:13" x14ac:dyDescent="0.15">
      <c r="A1140" s="2">
        <v>45024</v>
      </c>
      <c r="B1140" s="3">
        <f t="shared" si="53"/>
        <v>2023</v>
      </c>
      <c r="C1140" t="str">
        <f t="shared" si="51"/>
        <v>2022-2023</v>
      </c>
      <c r="D1140" t="s">
        <v>148</v>
      </c>
      <c r="E1140" t="s">
        <v>95</v>
      </c>
      <c r="F1140" t="str">
        <f t="shared" si="52"/>
        <v>Victoria</v>
      </c>
      <c r="G1140" t="s">
        <v>45</v>
      </c>
      <c r="H1140">
        <v>3931</v>
      </c>
      <c r="I1140" t="s">
        <v>11</v>
      </c>
      <c r="J1140" t="s">
        <v>55</v>
      </c>
      <c r="K1140" t="s">
        <v>155</v>
      </c>
      <c r="L1140" t="s">
        <v>20</v>
      </c>
      <c r="M1140" s="5">
        <v>41.88</v>
      </c>
    </row>
    <row r="1141" spans="1:13" x14ac:dyDescent="0.15">
      <c r="A1141" s="2">
        <v>45009</v>
      </c>
      <c r="B1141" s="3">
        <f t="shared" si="53"/>
        <v>2023</v>
      </c>
      <c r="C1141" t="str">
        <f t="shared" si="51"/>
        <v>2022-2023</v>
      </c>
      <c r="D1141" t="s">
        <v>147</v>
      </c>
      <c r="E1141" t="s">
        <v>69</v>
      </c>
      <c r="F1141" t="str">
        <f t="shared" si="52"/>
        <v>Tasmania</v>
      </c>
      <c r="G1141" t="s">
        <v>70</v>
      </c>
      <c r="H1141">
        <v>7018</v>
      </c>
      <c r="I1141" t="s">
        <v>11</v>
      </c>
      <c r="J1141" t="s">
        <v>71</v>
      </c>
      <c r="K1141" t="s">
        <v>150</v>
      </c>
      <c r="L1141" t="s">
        <v>18</v>
      </c>
      <c r="M1141" s="5">
        <v>41.92</v>
      </c>
    </row>
    <row r="1142" spans="1:13" x14ac:dyDescent="0.15">
      <c r="A1142" s="2">
        <v>45482</v>
      </c>
      <c r="B1142" s="3">
        <f t="shared" si="53"/>
        <v>2025</v>
      </c>
      <c r="C1142" t="str">
        <f t="shared" si="51"/>
        <v>2024-2025</v>
      </c>
      <c r="D1142" t="s">
        <v>147</v>
      </c>
      <c r="E1142" t="s">
        <v>86</v>
      </c>
      <c r="F1142" t="str">
        <f t="shared" si="52"/>
        <v>New South Wales</v>
      </c>
      <c r="G1142" t="s">
        <v>10</v>
      </c>
      <c r="H1142">
        <v>2064</v>
      </c>
      <c r="I1142" t="s">
        <v>11</v>
      </c>
      <c r="J1142" t="s">
        <v>12</v>
      </c>
      <c r="K1142" t="s">
        <v>153</v>
      </c>
      <c r="L1142" t="s">
        <v>16</v>
      </c>
      <c r="M1142" s="5">
        <v>41.93</v>
      </c>
    </row>
    <row r="1143" spans="1:13" x14ac:dyDescent="0.15">
      <c r="A1143" s="2">
        <v>45568</v>
      </c>
      <c r="B1143" s="3">
        <f t="shared" si="53"/>
        <v>2025</v>
      </c>
      <c r="C1143" t="str">
        <f t="shared" si="51"/>
        <v>2024-2025</v>
      </c>
      <c r="D1143" t="s">
        <v>148</v>
      </c>
      <c r="E1143" t="s">
        <v>100</v>
      </c>
      <c r="F1143" t="str">
        <f t="shared" si="52"/>
        <v>Western Australia</v>
      </c>
      <c r="G1143" t="s">
        <v>48</v>
      </c>
      <c r="H1143">
        <v>6021</v>
      </c>
      <c r="I1143" t="s">
        <v>11</v>
      </c>
      <c r="J1143" t="s">
        <v>49</v>
      </c>
      <c r="K1143" t="s">
        <v>153</v>
      </c>
      <c r="L1143" t="s">
        <v>16</v>
      </c>
      <c r="M1143" s="5">
        <v>41.93</v>
      </c>
    </row>
    <row r="1144" spans="1:13" x14ac:dyDescent="0.15">
      <c r="A1144" s="2">
        <v>45069</v>
      </c>
      <c r="B1144" s="3">
        <f t="shared" si="53"/>
        <v>2023</v>
      </c>
      <c r="C1144" t="str">
        <f t="shared" si="51"/>
        <v>2022-2023</v>
      </c>
      <c r="D1144" t="s">
        <v>147</v>
      </c>
      <c r="E1144" t="s">
        <v>146</v>
      </c>
      <c r="F1144" t="str">
        <f t="shared" si="52"/>
        <v>Victoria</v>
      </c>
      <c r="G1144" t="s">
        <v>45</v>
      </c>
      <c r="H1144">
        <v>3353</v>
      </c>
      <c r="I1144" t="s">
        <v>11</v>
      </c>
      <c r="J1144" t="s">
        <v>60</v>
      </c>
      <c r="K1144" t="s">
        <v>155</v>
      </c>
      <c r="L1144" t="s">
        <v>20</v>
      </c>
      <c r="M1144" s="5">
        <v>41.93</v>
      </c>
    </row>
    <row r="1145" spans="1:13" x14ac:dyDescent="0.15">
      <c r="A1145" s="2">
        <v>45403</v>
      </c>
      <c r="B1145" s="3">
        <f t="shared" si="53"/>
        <v>2024</v>
      </c>
      <c r="C1145" t="str">
        <f t="shared" si="51"/>
        <v>2023-2024</v>
      </c>
      <c r="D1145" t="s">
        <v>147</v>
      </c>
      <c r="E1145" t="s">
        <v>73</v>
      </c>
      <c r="F1145" t="str">
        <f t="shared" si="52"/>
        <v>Victoria</v>
      </c>
      <c r="G1145" t="s">
        <v>45</v>
      </c>
      <c r="H1145">
        <v>3136</v>
      </c>
      <c r="I1145" t="s">
        <v>11</v>
      </c>
      <c r="J1145" t="s">
        <v>63</v>
      </c>
      <c r="K1145" t="s">
        <v>149</v>
      </c>
      <c r="L1145" t="s">
        <v>15</v>
      </c>
      <c r="M1145" s="5">
        <v>41.93</v>
      </c>
    </row>
    <row r="1146" spans="1:13" x14ac:dyDescent="0.15">
      <c r="A1146" s="2">
        <v>45204</v>
      </c>
      <c r="B1146" s="3">
        <f t="shared" si="53"/>
        <v>2024</v>
      </c>
      <c r="C1146" t="str">
        <f t="shared" si="51"/>
        <v>2023-2024</v>
      </c>
      <c r="D1146" t="s">
        <v>147</v>
      </c>
      <c r="E1146" t="s">
        <v>28</v>
      </c>
      <c r="F1146" t="str">
        <f t="shared" si="52"/>
        <v>Northern Territory</v>
      </c>
      <c r="G1146" t="s">
        <v>29</v>
      </c>
      <c r="H1146">
        <v>800</v>
      </c>
      <c r="I1146" t="s">
        <v>11</v>
      </c>
      <c r="J1146" t="s">
        <v>30</v>
      </c>
      <c r="K1146" t="s">
        <v>19</v>
      </c>
      <c r="L1146" t="s">
        <v>23</v>
      </c>
      <c r="M1146" s="5">
        <v>41.93</v>
      </c>
    </row>
    <row r="1147" spans="1:13" x14ac:dyDescent="0.15">
      <c r="A1147" s="2">
        <v>45205</v>
      </c>
      <c r="B1147" s="3">
        <f t="shared" si="53"/>
        <v>2024</v>
      </c>
      <c r="C1147" t="str">
        <f t="shared" si="51"/>
        <v>2023-2024</v>
      </c>
      <c r="D1147" t="s">
        <v>147</v>
      </c>
      <c r="E1147" t="s">
        <v>64</v>
      </c>
      <c r="F1147" t="str">
        <f t="shared" si="52"/>
        <v>Victoria</v>
      </c>
      <c r="G1147" t="s">
        <v>45</v>
      </c>
      <c r="H1147">
        <v>3199</v>
      </c>
      <c r="I1147" t="s">
        <v>11</v>
      </c>
      <c r="J1147" t="s">
        <v>63</v>
      </c>
      <c r="K1147" t="s">
        <v>19</v>
      </c>
      <c r="L1147" t="s">
        <v>23</v>
      </c>
      <c r="M1147" s="5">
        <v>41.93</v>
      </c>
    </row>
    <row r="1148" spans="1:13" x14ac:dyDescent="0.15">
      <c r="A1148" s="2">
        <v>45029</v>
      </c>
      <c r="B1148" s="3">
        <f t="shared" si="53"/>
        <v>2023</v>
      </c>
      <c r="C1148" t="str">
        <f t="shared" si="51"/>
        <v>2022-2023</v>
      </c>
      <c r="D1148" t="s">
        <v>147</v>
      </c>
      <c r="E1148" t="s">
        <v>128</v>
      </c>
      <c r="F1148" t="str">
        <f t="shared" si="52"/>
        <v>Western Australia</v>
      </c>
      <c r="G1148" t="s">
        <v>48</v>
      </c>
      <c r="H1148">
        <v>6027</v>
      </c>
      <c r="I1148" t="s">
        <v>11</v>
      </c>
      <c r="J1148" t="s">
        <v>49</v>
      </c>
      <c r="K1148" t="s">
        <v>156</v>
      </c>
      <c r="L1148" t="s">
        <v>17</v>
      </c>
      <c r="M1148" s="5">
        <v>41.93</v>
      </c>
    </row>
    <row r="1149" spans="1:13" x14ac:dyDescent="0.15">
      <c r="A1149" s="2">
        <v>44938</v>
      </c>
      <c r="B1149" s="3">
        <f t="shared" si="53"/>
        <v>2023</v>
      </c>
      <c r="C1149" t="str">
        <f t="shared" si="51"/>
        <v>2022-2023</v>
      </c>
      <c r="D1149" t="s">
        <v>148</v>
      </c>
      <c r="E1149" t="s">
        <v>47</v>
      </c>
      <c r="F1149" t="str">
        <f t="shared" si="52"/>
        <v>Western Australia</v>
      </c>
      <c r="G1149" t="s">
        <v>48</v>
      </c>
      <c r="H1149">
        <v>6030</v>
      </c>
      <c r="I1149" t="s">
        <v>11</v>
      </c>
      <c r="J1149" t="s">
        <v>49</v>
      </c>
      <c r="K1149" t="s">
        <v>153</v>
      </c>
      <c r="L1149" t="s">
        <v>16</v>
      </c>
      <c r="M1149" s="5">
        <v>41.93</v>
      </c>
    </row>
    <row r="1150" spans="1:13" x14ac:dyDescent="0.15">
      <c r="A1150" s="2">
        <v>45302</v>
      </c>
      <c r="B1150" s="3">
        <f t="shared" si="53"/>
        <v>2024</v>
      </c>
      <c r="C1150" t="str">
        <f t="shared" si="51"/>
        <v>2023-2024</v>
      </c>
      <c r="D1150" t="s">
        <v>148</v>
      </c>
      <c r="E1150" t="s">
        <v>130</v>
      </c>
      <c r="F1150" t="str">
        <f t="shared" si="52"/>
        <v>South Australia</v>
      </c>
      <c r="G1150" t="s">
        <v>32</v>
      </c>
      <c r="H1150">
        <v>5290</v>
      </c>
      <c r="I1150" t="s">
        <v>11</v>
      </c>
      <c r="J1150" t="s">
        <v>38</v>
      </c>
      <c r="K1150" t="s">
        <v>156</v>
      </c>
      <c r="L1150" t="s">
        <v>17</v>
      </c>
      <c r="M1150" s="5">
        <v>41.93</v>
      </c>
    </row>
    <row r="1151" spans="1:13" x14ac:dyDescent="0.15">
      <c r="A1151" s="2">
        <v>45258</v>
      </c>
      <c r="B1151" s="3">
        <f t="shared" si="53"/>
        <v>2024</v>
      </c>
      <c r="C1151" t="str">
        <f t="shared" si="51"/>
        <v>2023-2024</v>
      </c>
      <c r="D1151" t="s">
        <v>147</v>
      </c>
      <c r="E1151" t="s">
        <v>136</v>
      </c>
      <c r="F1151" t="str">
        <f t="shared" si="52"/>
        <v>Victoria</v>
      </c>
      <c r="G1151" t="s">
        <v>45</v>
      </c>
      <c r="H1151">
        <v>3175</v>
      </c>
      <c r="I1151" t="s">
        <v>11</v>
      </c>
      <c r="J1151" t="s">
        <v>63</v>
      </c>
      <c r="K1151" t="s">
        <v>150</v>
      </c>
      <c r="L1151" t="s">
        <v>18</v>
      </c>
      <c r="M1151" s="5">
        <v>41.96</v>
      </c>
    </row>
    <row r="1152" spans="1:13" x14ac:dyDescent="0.15">
      <c r="A1152" s="2">
        <v>45136</v>
      </c>
      <c r="B1152" s="3">
        <f t="shared" si="53"/>
        <v>2024</v>
      </c>
      <c r="C1152" t="str">
        <f t="shared" si="51"/>
        <v>2023-2024</v>
      </c>
      <c r="D1152" t="s">
        <v>147</v>
      </c>
      <c r="E1152" t="s">
        <v>57</v>
      </c>
      <c r="F1152" t="str">
        <f t="shared" si="52"/>
        <v>New South Wales</v>
      </c>
      <c r="G1152" t="s">
        <v>10</v>
      </c>
      <c r="H1152">
        <v>2560</v>
      </c>
      <c r="I1152" t="s">
        <v>11</v>
      </c>
      <c r="J1152" t="s">
        <v>58</v>
      </c>
      <c r="K1152" t="s">
        <v>152</v>
      </c>
      <c r="L1152" t="s">
        <v>13</v>
      </c>
      <c r="M1152" s="5">
        <v>41.97</v>
      </c>
    </row>
    <row r="1153" spans="1:13" x14ac:dyDescent="0.15">
      <c r="A1153" s="2">
        <v>45357</v>
      </c>
      <c r="B1153" s="3">
        <f t="shared" si="53"/>
        <v>2024</v>
      </c>
      <c r="C1153" t="str">
        <f t="shared" si="51"/>
        <v>2023-2024</v>
      </c>
      <c r="D1153" t="s">
        <v>147</v>
      </c>
      <c r="E1153" t="s">
        <v>93</v>
      </c>
      <c r="F1153" t="str">
        <f t="shared" si="52"/>
        <v>Western Australia</v>
      </c>
      <c r="G1153" t="s">
        <v>48</v>
      </c>
      <c r="H1153">
        <v>6112</v>
      </c>
      <c r="I1153" t="s">
        <v>11</v>
      </c>
      <c r="J1153" t="s">
        <v>94</v>
      </c>
      <c r="K1153" t="s">
        <v>154</v>
      </c>
      <c r="L1153" t="s">
        <v>14</v>
      </c>
      <c r="M1153" s="5">
        <v>42</v>
      </c>
    </row>
    <row r="1154" spans="1:13" x14ac:dyDescent="0.15">
      <c r="A1154" s="2">
        <v>45415</v>
      </c>
      <c r="B1154" s="3">
        <f t="shared" si="53"/>
        <v>2024</v>
      </c>
      <c r="C1154" t="str">
        <f t="shared" ref="C1154:C1217" si="54">IF(MONTH(A1154) &gt;= 7, YEAR(A1154) &amp; "-" &amp; YEAR(A1154) + 1, YEAR(A1154) - 1 &amp; "-" &amp; YEAR(A1154))</f>
        <v>2023-2024</v>
      </c>
      <c r="D1154" t="s">
        <v>147</v>
      </c>
      <c r="E1154" t="s">
        <v>64</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row>
    <row r="1155" spans="1:13" x14ac:dyDescent="0.15">
      <c r="A1155" s="2">
        <v>45624</v>
      </c>
      <c r="B1155" s="3">
        <f t="shared" ref="B1155:B1218" si="56">IF(MONTH(A1155)&gt;=7,YEAR(A1155)+1,YEAR(A1155))</f>
        <v>2025</v>
      </c>
      <c r="C1155" t="str">
        <f t="shared" si="54"/>
        <v>2024-2025</v>
      </c>
      <c r="D1155" t="s">
        <v>147</v>
      </c>
      <c r="E1155" t="s">
        <v>87</v>
      </c>
      <c r="F1155" t="str">
        <f t="shared" si="55"/>
        <v>New South Wales</v>
      </c>
      <c r="G1155" t="s">
        <v>10</v>
      </c>
      <c r="H1155">
        <v>2790</v>
      </c>
      <c r="I1155" t="s">
        <v>11</v>
      </c>
      <c r="J1155" t="s">
        <v>25</v>
      </c>
      <c r="K1155" t="s">
        <v>152</v>
      </c>
      <c r="L1155" t="s">
        <v>13</v>
      </c>
      <c r="M1155" s="5">
        <v>42.65</v>
      </c>
    </row>
    <row r="1156" spans="1:13" x14ac:dyDescent="0.15">
      <c r="A1156" s="2">
        <v>45382</v>
      </c>
      <c r="B1156" s="3">
        <f t="shared" si="56"/>
        <v>2024</v>
      </c>
      <c r="C1156" t="str">
        <f t="shared" si="54"/>
        <v>2023-2024</v>
      </c>
      <c r="D1156" t="s">
        <v>147</v>
      </c>
      <c r="E1156" t="s">
        <v>113</v>
      </c>
      <c r="F1156" t="str">
        <f t="shared" si="55"/>
        <v>Queensland</v>
      </c>
      <c r="G1156" t="s">
        <v>35</v>
      </c>
      <c r="H1156">
        <v>4215</v>
      </c>
      <c r="I1156" t="s">
        <v>11</v>
      </c>
      <c r="J1156" t="s">
        <v>104</v>
      </c>
      <c r="K1156" t="s">
        <v>157</v>
      </c>
      <c r="L1156" t="s">
        <v>22</v>
      </c>
      <c r="M1156" s="5">
        <v>42.79</v>
      </c>
    </row>
    <row r="1157" spans="1:13" x14ac:dyDescent="0.15">
      <c r="A1157" s="2">
        <v>45606</v>
      </c>
      <c r="B1157" s="3">
        <f t="shared" si="56"/>
        <v>2025</v>
      </c>
      <c r="C1157" t="str">
        <f t="shared" si="54"/>
        <v>2024-2025</v>
      </c>
      <c r="D1157" t="s">
        <v>147</v>
      </c>
      <c r="E1157" t="s">
        <v>73</v>
      </c>
      <c r="F1157" t="str">
        <f t="shared" si="55"/>
        <v>Victoria</v>
      </c>
      <c r="G1157" t="s">
        <v>45</v>
      </c>
      <c r="H1157">
        <v>3136</v>
      </c>
      <c r="I1157" t="s">
        <v>11</v>
      </c>
      <c r="J1157" t="s">
        <v>63</v>
      </c>
      <c r="K1157" t="s">
        <v>156</v>
      </c>
      <c r="L1157" t="s">
        <v>17</v>
      </c>
      <c r="M1157" s="5">
        <v>42.92</v>
      </c>
    </row>
    <row r="1158" spans="1:13" x14ac:dyDescent="0.15">
      <c r="A1158" s="2">
        <v>45006</v>
      </c>
      <c r="B1158" s="3">
        <f t="shared" si="56"/>
        <v>2023</v>
      </c>
      <c r="C1158" t="str">
        <f t="shared" si="54"/>
        <v>2022-2023</v>
      </c>
      <c r="D1158" t="s">
        <v>147</v>
      </c>
      <c r="E1158" t="s">
        <v>105</v>
      </c>
      <c r="F1158" t="str">
        <f t="shared" si="55"/>
        <v>Victoria</v>
      </c>
      <c r="G1158" t="s">
        <v>45</v>
      </c>
      <c r="H1158">
        <v>3500</v>
      </c>
      <c r="I1158" t="s">
        <v>11</v>
      </c>
      <c r="J1158" t="s">
        <v>60</v>
      </c>
      <c r="K1158" t="s">
        <v>155</v>
      </c>
      <c r="L1158" t="s">
        <v>20</v>
      </c>
      <c r="M1158" s="5">
        <v>42.92</v>
      </c>
    </row>
    <row r="1159" spans="1:13" x14ac:dyDescent="0.15">
      <c r="A1159" s="2">
        <v>45159</v>
      </c>
      <c r="B1159" s="3">
        <f t="shared" si="56"/>
        <v>2024</v>
      </c>
      <c r="C1159" t="str">
        <f t="shared" si="54"/>
        <v>2023-2024</v>
      </c>
      <c r="D1159" t="s">
        <v>147</v>
      </c>
      <c r="E1159" t="s">
        <v>76</v>
      </c>
      <c r="F1159" t="str">
        <f t="shared" si="55"/>
        <v>Western Australia</v>
      </c>
      <c r="G1159" t="s">
        <v>48</v>
      </c>
      <c r="H1159">
        <v>6450</v>
      </c>
      <c r="I1159" t="s">
        <v>11</v>
      </c>
      <c r="J1159" t="s">
        <v>77</v>
      </c>
      <c r="K1159" t="s">
        <v>19</v>
      </c>
      <c r="L1159" t="s">
        <v>23</v>
      </c>
      <c r="M1159" s="5">
        <v>42.93</v>
      </c>
    </row>
    <row r="1160" spans="1:13" x14ac:dyDescent="0.15">
      <c r="A1160" s="2">
        <v>45443</v>
      </c>
      <c r="B1160" s="3">
        <f t="shared" si="56"/>
        <v>2024</v>
      </c>
      <c r="C1160" t="str">
        <f t="shared" si="54"/>
        <v>2023-2024</v>
      </c>
      <c r="D1160" t="s">
        <v>148</v>
      </c>
      <c r="E1160" t="s">
        <v>102</v>
      </c>
      <c r="F1160" t="str">
        <f t="shared" si="55"/>
        <v>Queensland</v>
      </c>
      <c r="G1160" t="s">
        <v>35</v>
      </c>
      <c r="H1160">
        <v>4870</v>
      </c>
      <c r="I1160" t="s">
        <v>11</v>
      </c>
      <c r="J1160" t="s">
        <v>36</v>
      </c>
      <c r="K1160" t="s">
        <v>154</v>
      </c>
      <c r="L1160" t="s">
        <v>14</v>
      </c>
      <c r="M1160" s="5">
        <v>42.96</v>
      </c>
    </row>
    <row r="1161" spans="1:13" x14ac:dyDescent="0.15">
      <c r="A1161" s="2">
        <v>45144</v>
      </c>
      <c r="B1161" s="3">
        <f t="shared" si="56"/>
        <v>2024</v>
      </c>
      <c r="C1161" t="str">
        <f t="shared" si="54"/>
        <v>2023-2024</v>
      </c>
      <c r="D1161" t="s">
        <v>147</v>
      </c>
      <c r="E1161" t="s">
        <v>127</v>
      </c>
      <c r="F1161" t="str">
        <f t="shared" si="55"/>
        <v>New South Wales</v>
      </c>
      <c r="G1161" t="s">
        <v>10</v>
      </c>
      <c r="H1161">
        <v>2131</v>
      </c>
      <c r="I1161" t="s">
        <v>11</v>
      </c>
      <c r="J1161" t="s">
        <v>27</v>
      </c>
      <c r="K1161" t="s">
        <v>154</v>
      </c>
      <c r="L1161" t="s">
        <v>14</v>
      </c>
      <c r="M1161" s="5">
        <v>42.98</v>
      </c>
    </row>
    <row r="1162" spans="1:13" x14ac:dyDescent="0.15">
      <c r="A1162" s="2">
        <v>45014</v>
      </c>
      <c r="B1162" s="3">
        <f t="shared" si="56"/>
        <v>2023</v>
      </c>
      <c r="C1162" t="str">
        <f t="shared" si="54"/>
        <v>2022-2023</v>
      </c>
      <c r="D1162" t="s">
        <v>147</v>
      </c>
      <c r="E1162" t="s">
        <v>74</v>
      </c>
      <c r="F1162" t="str">
        <f t="shared" si="55"/>
        <v>South Australia</v>
      </c>
      <c r="G1162" t="s">
        <v>32</v>
      </c>
      <c r="H1162">
        <v>5043</v>
      </c>
      <c r="I1162" t="s">
        <v>11</v>
      </c>
      <c r="J1162" t="s">
        <v>33</v>
      </c>
      <c r="K1162" t="s">
        <v>154</v>
      </c>
      <c r="L1162" t="s">
        <v>14</v>
      </c>
      <c r="M1162" s="5">
        <v>43</v>
      </c>
    </row>
    <row r="1163" spans="1:13" x14ac:dyDescent="0.15">
      <c r="A1163" s="2">
        <v>45141</v>
      </c>
      <c r="B1163" s="3">
        <f t="shared" si="56"/>
        <v>2024</v>
      </c>
      <c r="C1163" t="str">
        <f t="shared" si="54"/>
        <v>2023-2024</v>
      </c>
      <c r="D1163" t="s">
        <v>147</v>
      </c>
      <c r="E1163" t="s">
        <v>109</v>
      </c>
      <c r="F1163" t="str">
        <f t="shared" si="55"/>
        <v>New South Wales</v>
      </c>
      <c r="G1163" t="s">
        <v>10</v>
      </c>
      <c r="H1163">
        <v>2480</v>
      </c>
      <c r="I1163" t="s">
        <v>11</v>
      </c>
      <c r="J1163" t="s">
        <v>68</v>
      </c>
      <c r="K1163" t="s">
        <v>151</v>
      </c>
      <c r="L1163" t="s">
        <v>21</v>
      </c>
      <c r="M1163" s="5">
        <v>43.13</v>
      </c>
    </row>
    <row r="1164" spans="1:13" x14ac:dyDescent="0.15">
      <c r="A1164" s="2">
        <v>45626</v>
      </c>
      <c r="B1164" s="3">
        <f t="shared" si="56"/>
        <v>2025</v>
      </c>
      <c r="C1164" t="str">
        <f t="shared" si="54"/>
        <v>2024-2025</v>
      </c>
      <c r="D1164" t="s">
        <v>147</v>
      </c>
      <c r="E1164" t="s">
        <v>9</v>
      </c>
      <c r="F1164" t="str">
        <f t="shared" si="55"/>
        <v>New South Wales</v>
      </c>
      <c r="G1164" t="s">
        <v>10</v>
      </c>
      <c r="H1164">
        <v>2067</v>
      </c>
      <c r="I1164" t="s">
        <v>11</v>
      </c>
      <c r="J1164" t="s">
        <v>12</v>
      </c>
      <c r="K1164" t="s">
        <v>157</v>
      </c>
      <c r="L1164" t="s">
        <v>22</v>
      </c>
      <c r="M1164" s="5">
        <v>43.28</v>
      </c>
    </row>
    <row r="1165" spans="1:13" x14ac:dyDescent="0.15">
      <c r="A1165" s="2">
        <v>45554</v>
      </c>
      <c r="B1165" s="3">
        <f t="shared" si="56"/>
        <v>2025</v>
      </c>
      <c r="C1165" t="str">
        <f t="shared" si="54"/>
        <v>2024-2025</v>
      </c>
      <c r="D1165" t="s">
        <v>147</v>
      </c>
      <c r="E1165" t="s">
        <v>125</v>
      </c>
      <c r="F1165" t="str">
        <f t="shared" si="55"/>
        <v>Victoria</v>
      </c>
      <c r="G1165" t="s">
        <v>45</v>
      </c>
      <c r="H1165">
        <v>3400</v>
      </c>
      <c r="I1165" t="s">
        <v>11</v>
      </c>
      <c r="J1165" t="s">
        <v>60</v>
      </c>
      <c r="K1165" t="s">
        <v>152</v>
      </c>
      <c r="L1165" t="s">
        <v>13</v>
      </c>
      <c r="M1165" s="5">
        <v>43.47</v>
      </c>
    </row>
    <row r="1166" spans="1:13" x14ac:dyDescent="0.15">
      <c r="A1166" s="2">
        <v>45022</v>
      </c>
      <c r="B1166" s="3">
        <f t="shared" si="56"/>
        <v>2023</v>
      </c>
      <c r="C1166" t="str">
        <f t="shared" si="54"/>
        <v>2022-2023</v>
      </c>
      <c r="D1166" t="s">
        <v>147</v>
      </c>
      <c r="E1166" t="s">
        <v>136</v>
      </c>
      <c r="F1166" t="str">
        <f t="shared" si="55"/>
        <v>Victoria</v>
      </c>
      <c r="G1166" t="s">
        <v>45</v>
      </c>
      <c r="H1166">
        <v>3175</v>
      </c>
      <c r="I1166" t="s">
        <v>11</v>
      </c>
      <c r="J1166" t="s">
        <v>63</v>
      </c>
      <c r="K1166" t="s">
        <v>157</v>
      </c>
      <c r="L1166" t="s">
        <v>22</v>
      </c>
      <c r="M1166" s="5">
        <v>43.56</v>
      </c>
    </row>
    <row r="1167" spans="1:13" x14ac:dyDescent="0.15">
      <c r="A1167" s="2">
        <v>45384</v>
      </c>
      <c r="B1167" s="3">
        <f t="shared" si="56"/>
        <v>2024</v>
      </c>
      <c r="C1167" t="str">
        <f t="shared" si="54"/>
        <v>2023-2024</v>
      </c>
      <c r="D1167" t="s">
        <v>147</v>
      </c>
      <c r="E1167" t="s">
        <v>73</v>
      </c>
      <c r="F1167" t="str">
        <f t="shared" si="55"/>
        <v>Victoria</v>
      </c>
      <c r="G1167" t="s">
        <v>45</v>
      </c>
      <c r="H1167">
        <v>3136</v>
      </c>
      <c r="I1167" t="s">
        <v>11</v>
      </c>
      <c r="J1167" t="s">
        <v>63</v>
      </c>
      <c r="K1167" t="s">
        <v>155</v>
      </c>
      <c r="L1167" t="s">
        <v>20</v>
      </c>
      <c r="M1167" s="5">
        <v>43.58</v>
      </c>
    </row>
    <row r="1168" spans="1:13" x14ac:dyDescent="0.15">
      <c r="A1168" s="2">
        <v>45270</v>
      </c>
      <c r="B1168" s="3">
        <f t="shared" si="56"/>
        <v>2024</v>
      </c>
      <c r="C1168" t="str">
        <f t="shared" si="54"/>
        <v>2023-2024</v>
      </c>
      <c r="D1168" t="s">
        <v>147</v>
      </c>
      <c r="E1168" t="s">
        <v>9</v>
      </c>
      <c r="F1168" t="str">
        <f t="shared" si="55"/>
        <v>New South Wales</v>
      </c>
      <c r="G1168" t="s">
        <v>10</v>
      </c>
      <c r="H1168">
        <v>2067</v>
      </c>
      <c r="I1168" t="s">
        <v>11</v>
      </c>
      <c r="J1168" t="s">
        <v>12</v>
      </c>
      <c r="K1168" t="s">
        <v>19</v>
      </c>
      <c r="L1168" t="s">
        <v>23</v>
      </c>
      <c r="M1168" s="5">
        <v>43.64</v>
      </c>
    </row>
    <row r="1169" spans="1:13" x14ac:dyDescent="0.15">
      <c r="A1169" s="2">
        <v>44993</v>
      </c>
      <c r="B1169" s="3">
        <f t="shared" si="56"/>
        <v>2023</v>
      </c>
      <c r="C1169" t="str">
        <f t="shared" si="54"/>
        <v>2022-2023</v>
      </c>
      <c r="D1169" t="s">
        <v>148</v>
      </c>
      <c r="E1169" t="s">
        <v>109</v>
      </c>
      <c r="F1169" t="str">
        <f t="shared" si="55"/>
        <v>New South Wales</v>
      </c>
      <c r="G1169" t="s">
        <v>10</v>
      </c>
      <c r="H1169">
        <v>2480</v>
      </c>
      <c r="I1169" t="s">
        <v>11</v>
      </c>
      <c r="J1169" t="s">
        <v>68</v>
      </c>
      <c r="K1169" t="s">
        <v>149</v>
      </c>
      <c r="L1169" t="s">
        <v>15</v>
      </c>
      <c r="M1169" s="5">
        <v>43.75</v>
      </c>
    </row>
    <row r="1170" spans="1:13" x14ac:dyDescent="0.15">
      <c r="A1170" s="2">
        <v>45590</v>
      </c>
      <c r="B1170" s="3">
        <f t="shared" si="56"/>
        <v>2025</v>
      </c>
      <c r="C1170" t="str">
        <f t="shared" si="54"/>
        <v>2024-2025</v>
      </c>
      <c r="D1170" t="s">
        <v>147</v>
      </c>
      <c r="E1170" t="s">
        <v>72</v>
      </c>
      <c r="F1170" t="str">
        <f t="shared" si="55"/>
        <v>Western Australia</v>
      </c>
      <c r="G1170" t="s">
        <v>48</v>
      </c>
      <c r="H1170">
        <v>6010</v>
      </c>
      <c r="I1170" t="s">
        <v>11</v>
      </c>
      <c r="J1170" t="s">
        <v>49</v>
      </c>
      <c r="K1170" t="s">
        <v>155</v>
      </c>
      <c r="L1170" t="s">
        <v>20</v>
      </c>
      <c r="M1170" s="5">
        <v>43.89</v>
      </c>
    </row>
    <row r="1171" spans="1:13" x14ac:dyDescent="0.15">
      <c r="A1171" s="2">
        <v>45028</v>
      </c>
      <c r="B1171" s="3">
        <f t="shared" si="56"/>
        <v>2023</v>
      </c>
      <c r="C1171" t="str">
        <f t="shared" si="54"/>
        <v>2022-2023</v>
      </c>
      <c r="D1171" t="s">
        <v>147</v>
      </c>
      <c r="E1171" t="s">
        <v>87</v>
      </c>
      <c r="F1171" t="str">
        <f t="shared" si="55"/>
        <v>New South Wales</v>
      </c>
      <c r="G1171" t="s">
        <v>10</v>
      </c>
      <c r="H1171">
        <v>2790</v>
      </c>
      <c r="I1171" t="s">
        <v>11</v>
      </c>
      <c r="J1171" t="s">
        <v>25</v>
      </c>
      <c r="K1171" t="s">
        <v>155</v>
      </c>
      <c r="L1171" t="s">
        <v>20</v>
      </c>
      <c r="M1171" s="5">
        <v>43.89</v>
      </c>
    </row>
    <row r="1172" spans="1:13" x14ac:dyDescent="0.15">
      <c r="A1172" s="2">
        <v>45067</v>
      </c>
      <c r="B1172" s="3">
        <f t="shared" si="56"/>
        <v>2023</v>
      </c>
      <c r="C1172" t="str">
        <f t="shared" si="54"/>
        <v>2022-2023</v>
      </c>
      <c r="D1172" t="s">
        <v>147</v>
      </c>
      <c r="E1172" t="s">
        <v>126</v>
      </c>
      <c r="F1172" t="str">
        <f t="shared" si="55"/>
        <v>Queensland</v>
      </c>
      <c r="G1172" t="s">
        <v>35</v>
      </c>
      <c r="H1172">
        <v>4551</v>
      </c>
      <c r="I1172" t="s">
        <v>11</v>
      </c>
      <c r="J1172" t="s">
        <v>120</v>
      </c>
      <c r="K1172" t="s">
        <v>156</v>
      </c>
      <c r="L1172" t="s">
        <v>17</v>
      </c>
      <c r="M1172" s="5">
        <v>43.900000000000006</v>
      </c>
    </row>
    <row r="1173" spans="1:13" x14ac:dyDescent="0.15">
      <c r="A1173" s="2">
        <v>45449</v>
      </c>
      <c r="B1173" s="3">
        <f t="shared" si="56"/>
        <v>2024</v>
      </c>
      <c r="C1173" t="str">
        <f t="shared" si="54"/>
        <v>2023-2024</v>
      </c>
      <c r="D1173" t="s">
        <v>148</v>
      </c>
      <c r="E1173" t="s">
        <v>112</v>
      </c>
      <c r="F1173" t="str">
        <f t="shared" si="55"/>
        <v>Victoria</v>
      </c>
      <c r="G1173" t="s">
        <v>45</v>
      </c>
      <c r="H1173">
        <v>3076</v>
      </c>
      <c r="I1173" t="s">
        <v>11</v>
      </c>
      <c r="J1173" t="s">
        <v>46</v>
      </c>
      <c r="K1173" t="s">
        <v>156</v>
      </c>
      <c r="L1173" t="s">
        <v>17</v>
      </c>
      <c r="M1173" s="5">
        <v>43.900000000000006</v>
      </c>
    </row>
    <row r="1174" spans="1:13" x14ac:dyDescent="0.15">
      <c r="A1174" s="2">
        <v>45113</v>
      </c>
      <c r="B1174" s="3">
        <f t="shared" si="56"/>
        <v>2024</v>
      </c>
      <c r="C1174" t="str">
        <f t="shared" si="54"/>
        <v>2023-2024</v>
      </c>
      <c r="D1174" t="s">
        <v>147</v>
      </c>
      <c r="E1174" t="s">
        <v>54</v>
      </c>
      <c r="F1174" t="str">
        <f t="shared" si="55"/>
        <v>Victoria</v>
      </c>
      <c r="G1174" t="s">
        <v>45</v>
      </c>
      <c r="H1174">
        <v>3977</v>
      </c>
      <c r="I1174" t="s">
        <v>11</v>
      </c>
      <c r="J1174" t="s">
        <v>55</v>
      </c>
      <c r="K1174" t="s">
        <v>156</v>
      </c>
      <c r="L1174" t="s">
        <v>17</v>
      </c>
      <c r="M1174" s="5">
        <v>43.92</v>
      </c>
    </row>
    <row r="1175" spans="1:13" x14ac:dyDescent="0.15">
      <c r="A1175" s="2">
        <v>45640</v>
      </c>
      <c r="B1175" s="3">
        <f t="shared" si="56"/>
        <v>2025</v>
      </c>
      <c r="C1175" t="str">
        <f t="shared" si="54"/>
        <v>2024-2025</v>
      </c>
      <c r="D1175" t="s">
        <v>147</v>
      </c>
      <c r="E1175" t="s">
        <v>135</v>
      </c>
      <c r="F1175" t="str">
        <f t="shared" si="55"/>
        <v>Victoria</v>
      </c>
      <c r="G1175" t="s">
        <v>45</v>
      </c>
      <c r="H1175">
        <v>3550</v>
      </c>
      <c r="I1175" t="s">
        <v>11</v>
      </c>
      <c r="J1175" t="s">
        <v>60</v>
      </c>
      <c r="K1175" t="s">
        <v>155</v>
      </c>
      <c r="L1175" t="s">
        <v>20</v>
      </c>
      <c r="M1175" s="5">
        <v>43.95</v>
      </c>
    </row>
    <row r="1176" spans="1:13" x14ac:dyDescent="0.15">
      <c r="A1176" s="2">
        <v>45349</v>
      </c>
      <c r="B1176" s="3">
        <f t="shared" si="56"/>
        <v>2024</v>
      </c>
      <c r="C1176" t="str">
        <f t="shared" si="54"/>
        <v>2023-2024</v>
      </c>
      <c r="D1176" t="s">
        <v>148</v>
      </c>
      <c r="E1176" t="s">
        <v>123</v>
      </c>
      <c r="F1176" t="str">
        <f t="shared" si="55"/>
        <v>Western Australia</v>
      </c>
      <c r="G1176" t="s">
        <v>48</v>
      </c>
      <c r="H1176">
        <v>6109</v>
      </c>
      <c r="I1176" t="s">
        <v>11</v>
      </c>
      <c r="J1176" t="s">
        <v>94</v>
      </c>
      <c r="K1176" t="s">
        <v>154</v>
      </c>
      <c r="L1176" t="s">
        <v>14</v>
      </c>
      <c r="M1176" s="5">
        <v>43.96</v>
      </c>
    </row>
    <row r="1177" spans="1:13" x14ac:dyDescent="0.15">
      <c r="A1177" s="2">
        <v>45485</v>
      </c>
      <c r="B1177" s="3">
        <f t="shared" si="56"/>
        <v>2025</v>
      </c>
      <c r="C1177" t="str">
        <f t="shared" si="54"/>
        <v>2024-2025</v>
      </c>
      <c r="D1177" t="s">
        <v>147</v>
      </c>
      <c r="E1177" t="s">
        <v>127</v>
      </c>
      <c r="F1177" t="str">
        <f t="shared" si="55"/>
        <v>New South Wales</v>
      </c>
      <c r="G1177" t="s">
        <v>10</v>
      </c>
      <c r="H1177">
        <v>2131</v>
      </c>
      <c r="I1177" t="s">
        <v>11</v>
      </c>
      <c r="J1177" t="s">
        <v>27</v>
      </c>
      <c r="K1177" t="s">
        <v>152</v>
      </c>
      <c r="L1177" t="s">
        <v>13</v>
      </c>
      <c r="M1177" s="5">
        <v>43.97</v>
      </c>
    </row>
    <row r="1178" spans="1:13" x14ac:dyDescent="0.15">
      <c r="A1178" s="2">
        <v>45306</v>
      </c>
      <c r="B1178" s="3">
        <f t="shared" si="56"/>
        <v>2024</v>
      </c>
      <c r="C1178" t="str">
        <f t="shared" si="54"/>
        <v>2023-2024</v>
      </c>
      <c r="D1178" t="s">
        <v>147</v>
      </c>
      <c r="E1178" t="s">
        <v>98</v>
      </c>
      <c r="F1178" t="str">
        <f t="shared" si="55"/>
        <v>Victoria</v>
      </c>
      <c r="G1178" t="s">
        <v>45</v>
      </c>
      <c r="H1178">
        <v>3429</v>
      </c>
      <c r="I1178" t="s">
        <v>11</v>
      </c>
      <c r="J1178" t="s">
        <v>60</v>
      </c>
      <c r="K1178" t="s">
        <v>152</v>
      </c>
      <c r="L1178" t="s">
        <v>13</v>
      </c>
      <c r="M1178" s="5">
        <v>43.97</v>
      </c>
    </row>
    <row r="1179" spans="1:13" x14ac:dyDescent="0.15">
      <c r="A1179" s="2">
        <v>45183</v>
      </c>
      <c r="B1179" s="3">
        <f t="shared" si="56"/>
        <v>2024</v>
      </c>
      <c r="C1179" t="str">
        <f t="shared" si="54"/>
        <v>2023-2024</v>
      </c>
      <c r="D1179" t="s">
        <v>147</v>
      </c>
      <c r="E1179" t="s">
        <v>130</v>
      </c>
      <c r="F1179" t="str">
        <f t="shared" si="55"/>
        <v>South Australia</v>
      </c>
      <c r="G1179" t="s">
        <v>32</v>
      </c>
      <c r="H1179">
        <v>5290</v>
      </c>
      <c r="I1179" t="s">
        <v>11</v>
      </c>
      <c r="J1179" t="s">
        <v>38</v>
      </c>
      <c r="K1179" t="s">
        <v>154</v>
      </c>
      <c r="L1179" t="s">
        <v>14</v>
      </c>
      <c r="M1179" s="5">
        <v>44</v>
      </c>
    </row>
    <row r="1180" spans="1:13" x14ac:dyDescent="0.15">
      <c r="A1180" s="2">
        <v>45204</v>
      </c>
      <c r="B1180" s="3">
        <f t="shared" si="56"/>
        <v>2024</v>
      </c>
      <c r="C1180" t="str">
        <f t="shared" si="54"/>
        <v>2023-2024</v>
      </c>
      <c r="D1180" t="s">
        <v>148</v>
      </c>
      <c r="E1180" t="s">
        <v>81</v>
      </c>
      <c r="F1180" t="str">
        <f t="shared" si="55"/>
        <v>New South Wales</v>
      </c>
      <c r="G1180" t="s">
        <v>10</v>
      </c>
      <c r="H1180">
        <v>2485</v>
      </c>
      <c r="I1180" t="s">
        <v>11</v>
      </c>
      <c r="J1180" t="s">
        <v>68</v>
      </c>
      <c r="K1180" t="s">
        <v>19</v>
      </c>
      <c r="L1180" t="s">
        <v>23</v>
      </c>
      <c r="M1180" s="5">
        <v>44.33</v>
      </c>
    </row>
    <row r="1181" spans="1:13" x14ac:dyDescent="0.15">
      <c r="A1181" s="2">
        <v>44970</v>
      </c>
      <c r="B1181" s="3">
        <f t="shared" si="56"/>
        <v>2023</v>
      </c>
      <c r="C1181" t="str">
        <f t="shared" si="54"/>
        <v>2022-2023</v>
      </c>
      <c r="D1181" t="s">
        <v>148</v>
      </c>
      <c r="E1181" t="s">
        <v>42</v>
      </c>
      <c r="F1181" t="str">
        <f t="shared" si="55"/>
        <v>Queensland</v>
      </c>
      <c r="G1181" t="s">
        <v>35</v>
      </c>
      <c r="H1181">
        <v>4053</v>
      </c>
      <c r="I1181" t="s">
        <v>11</v>
      </c>
      <c r="J1181" t="s">
        <v>43</v>
      </c>
      <c r="K1181" t="s">
        <v>157</v>
      </c>
      <c r="L1181" t="s">
        <v>22</v>
      </c>
      <c r="M1181" s="5">
        <v>44.38</v>
      </c>
    </row>
    <row r="1182" spans="1:13" x14ac:dyDescent="0.15">
      <c r="A1182" s="2">
        <v>45521</v>
      </c>
      <c r="B1182" s="3">
        <f t="shared" si="56"/>
        <v>2025</v>
      </c>
      <c r="C1182" t="str">
        <f t="shared" si="54"/>
        <v>2024-2025</v>
      </c>
      <c r="D1182" t="s">
        <v>148</v>
      </c>
      <c r="E1182" t="s">
        <v>50</v>
      </c>
      <c r="F1182" t="str">
        <f t="shared" si="55"/>
        <v>Queensland</v>
      </c>
      <c r="G1182" t="s">
        <v>35</v>
      </c>
      <c r="H1182">
        <v>4703</v>
      </c>
      <c r="I1182" t="s">
        <v>11</v>
      </c>
      <c r="J1182" t="s">
        <v>51</v>
      </c>
      <c r="K1182" t="s">
        <v>150</v>
      </c>
      <c r="L1182" t="s">
        <v>18</v>
      </c>
      <c r="M1182" s="5">
        <v>44.42</v>
      </c>
    </row>
    <row r="1183" spans="1:13" x14ac:dyDescent="0.15">
      <c r="A1183" s="2">
        <v>45150</v>
      </c>
      <c r="B1183" s="3">
        <f t="shared" si="56"/>
        <v>2024</v>
      </c>
      <c r="C1183" t="str">
        <f t="shared" si="54"/>
        <v>2023-2024</v>
      </c>
      <c r="D1183" t="s">
        <v>147</v>
      </c>
      <c r="E1183" t="s">
        <v>85</v>
      </c>
      <c r="F1183" t="str">
        <f t="shared" si="55"/>
        <v>Queensland</v>
      </c>
      <c r="G1183" t="s">
        <v>35</v>
      </c>
      <c r="H1183">
        <v>4883</v>
      </c>
      <c r="I1183" t="s">
        <v>11</v>
      </c>
      <c r="J1183" t="s">
        <v>36</v>
      </c>
      <c r="K1183" t="s">
        <v>152</v>
      </c>
      <c r="L1183" t="s">
        <v>13</v>
      </c>
      <c r="M1183" s="5">
        <v>44.47</v>
      </c>
    </row>
    <row r="1184" spans="1:13" x14ac:dyDescent="0.15">
      <c r="A1184" s="2">
        <v>45390</v>
      </c>
      <c r="B1184" s="3">
        <f t="shared" si="56"/>
        <v>2024</v>
      </c>
      <c r="C1184" t="str">
        <f t="shared" si="54"/>
        <v>2023-2024</v>
      </c>
      <c r="D1184" t="s">
        <v>148</v>
      </c>
      <c r="E1184" t="s">
        <v>62</v>
      </c>
      <c r="F1184" t="str">
        <f t="shared" si="55"/>
        <v>Victoria</v>
      </c>
      <c r="G1184" t="s">
        <v>45</v>
      </c>
      <c r="H1184">
        <v>3134</v>
      </c>
      <c r="I1184" t="s">
        <v>11</v>
      </c>
      <c r="J1184" t="s">
        <v>63</v>
      </c>
      <c r="K1184" t="s">
        <v>154</v>
      </c>
      <c r="L1184" t="s">
        <v>14</v>
      </c>
      <c r="M1184" s="5">
        <v>44.47</v>
      </c>
    </row>
    <row r="1185" spans="1:13" x14ac:dyDescent="0.15">
      <c r="A1185" s="2">
        <v>45401</v>
      </c>
      <c r="B1185" s="3">
        <f t="shared" si="56"/>
        <v>2024</v>
      </c>
      <c r="C1185" t="str">
        <f t="shared" si="54"/>
        <v>2023-2024</v>
      </c>
      <c r="D1185" t="s">
        <v>147</v>
      </c>
      <c r="E1185" t="s">
        <v>135</v>
      </c>
      <c r="F1185" t="str">
        <f t="shared" si="55"/>
        <v>Victoria</v>
      </c>
      <c r="G1185" t="s">
        <v>45</v>
      </c>
      <c r="H1185">
        <v>3550</v>
      </c>
      <c r="I1185" t="s">
        <v>11</v>
      </c>
      <c r="J1185" t="s">
        <v>60</v>
      </c>
      <c r="K1185" t="s">
        <v>153</v>
      </c>
      <c r="L1185" t="s">
        <v>16</v>
      </c>
      <c r="M1185" s="5">
        <v>44.5</v>
      </c>
    </row>
    <row r="1186" spans="1:13" x14ac:dyDescent="0.15">
      <c r="A1186" s="2">
        <v>45114</v>
      </c>
      <c r="B1186" s="3">
        <f t="shared" si="56"/>
        <v>2024</v>
      </c>
      <c r="C1186" t="str">
        <f t="shared" si="54"/>
        <v>2023-2024</v>
      </c>
      <c r="D1186" t="s">
        <v>147</v>
      </c>
      <c r="E1186" t="s">
        <v>53</v>
      </c>
      <c r="F1186" t="str">
        <f t="shared" si="55"/>
        <v>South Australia</v>
      </c>
      <c r="G1186" t="s">
        <v>32</v>
      </c>
      <c r="H1186">
        <v>5082</v>
      </c>
      <c r="I1186" t="s">
        <v>11</v>
      </c>
      <c r="J1186" t="s">
        <v>33</v>
      </c>
      <c r="K1186" t="s">
        <v>150</v>
      </c>
      <c r="L1186" t="s">
        <v>18</v>
      </c>
      <c r="M1186" s="5">
        <v>44.5</v>
      </c>
    </row>
    <row r="1187" spans="1:13" x14ac:dyDescent="0.15">
      <c r="A1187" s="2">
        <v>45381</v>
      </c>
      <c r="B1187" s="3">
        <f t="shared" si="56"/>
        <v>2024</v>
      </c>
      <c r="C1187" t="str">
        <f t="shared" si="54"/>
        <v>2023-2024</v>
      </c>
      <c r="D1187" t="s">
        <v>147</v>
      </c>
      <c r="E1187" t="s">
        <v>113</v>
      </c>
      <c r="F1187" t="str">
        <f t="shared" si="55"/>
        <v>Queensland</v>
      </c>
      <c r="G1187" t="s">
        <v>35</v>
      </c>
      <c r="H1187">
        <v>4215</v>
      </c>
      <c r="I1187" t="s">
        <v>11</v>
      </c>
      <c r="J1187" t="s">
        <v>104</v>
      </c>
      <c r="K1187" t="s">
        <v>154</v>
      </c>
      <c r="L1187" t="s">
        <v>14</v>
      </c>
      <c r="M1187" s="5">
        <v>44.53</v>
      </c>
    </row>
    <row r="1188" spans="1:13" x14ac:dyDescent="0.15">
      <c r="A1188" s="2">
        <v>45463</v>
      </c>
      <c r="B1188" s="3">
        <f t="shared" si="56"/>
        <v>2024</v>
      </c>
      <c r="C1188" t="str">
        <f t="shared" si="54"/>
        <v>2023-2024</v>
      </c>
      <c r="D1188" t="s">
        <v>147</v>
      </c>
      <c r="E1188" t="s">
        <v>40</v>
      </c>
      <c r="F1188" t="str">
        <f t="shared" si="55"/>
        <v>New South Wales</v>
      </c>
      <c r="G1188" t="s">
        <v>10</v>
      </c>
      <c r="H1188">
        <v>2116</v>
      </c>
      <c r="I1188" t="s">
        <v>11</v>
      </c>
      <c r="J1188" t="s">
        <v>27</v>
      </c>
      <c r="K1188" t="s">
        <v>157</v>
      </c>
      <c r="L1188" t="s">
        <v>22</v>
      </c>
      <c r="M1188" s="5">
        <v>44.599999999999994</v>
      </c>
    </row>
    <row r="1189" spans="1:13" x14ac:dyDescent="0.15">
      <c r="A1189" s="2">
        <v>45462</v>
      </c>
      <c r="B1189" s="3">
        <f t="shared" si="56"/>
        <v>2024</v>
      </c>
      <c r="C1189" t="str">
        <f t="shared" si="54"/>
        <v>2023-2024</v>
      </c>
      <c r="D1189" t="s">
        <v>147</v>
      </c>
      <c r="E1189" t="s">
        <v>76</v>
      </c>
      <c r="F1189" t="str">
        <f t="shared" si="55"/>
        <v>Western Australia</v>
      </c>
      <c r="G1189" t="s">
        <v>48</v>
      </c>
      <c r="H1189">
        <v>6450</v>
      </c>
      <c r="I1189" t="s">
        <v>11</v>
      </c>
      <c r="J1189" t="s">
        <v>77</v>
      </c>
      <c r="K1189" t="s">
        <v>153</v>
      </c>
      <c r="L1189" t="s">
        <v>16</v>
      </c>
      <c r="M1189" s="5">
        <v>44.67</v>
      </c>
    </row>
    <row r="1190" spans="1:13" x14ac:dyDescent="0.15">
      <c r="A1190" s="2">
        <v>45016</v>
      </c>
      <c r="B1190" s="3">
        <f t="shared" si="56"/>
        <v>2023</v>
      </c>
      <c r="C1190" t="str">
        <f t="shared" si="54"/>
        <v>2022-2023</v>
      </c>
      <c r="D1190" t="s">
        <v>147</v>
      </c>
      <c r="E1190" t="s">
        <v>28</v>
      </c>
      <c r="F1190" t="str">
        <f t="shared" si="55"/>
        <v>Northern Territory</v>
      </c>
      <c r="G1190" t="s">
        <v>29</v>
      </c>
      <c r="H1190">
        <v>800</v>
      </c>
      <c r="I1190" t="s">
        <v>11</v>
      </c>
      <c r="J1190" t="s">
        <v>30</v>
      </c>
      <c r="K1190" t="s">
        <v>157</v>
      </c>
      <c r="L1190" t="s">
        <v>22</v>
      </c>
      <c r="M1190" s="5">
        <v>44.820000000000007</v>
      </c>
    </row>
    <row r="1191" spans="1:13" x14ac:dyDescent="0.15">
      <c r="A1191" s="2">
        <v>44954</v>
      </c>
      <c r="B1191" s="3">
        <f t="shared" si="56"/>
        <v>2023</v>
      </c>
      <c r="C1191" t="str">
        <f t="shared" si="54"/>
        <v>2022-2023</v>
      </c>
      <c r="D1191" t="s">
        <v>148</v>
      </c>
      <c r="E1191" t="s">
        <v>42</v>
      </c>
      <c r="F1191" t="str">
        <f t="shared" si="55"/>
        <v>Queensland</v>
      </c>
      <c r="G1191" t="s">
        <v>35</v>
      </c>
      <c r="H1191">
        <v>4053</v>
      </c>
      <c r="I1191" t="s">
        <v>11</v>
      </c>
      <c r="J1191" t="s">
        <v>43</v>
      </c>
      <c r="K1191" t="s">
        <v>155</v>
      </c>
      <c r="L1191" t="s">
        <v>20</v>
      </c>
      <c r="M1191" s="5">
        <v>44.84</v>
      </c>
    </row>
    <row r="1192" spans="1:13" x14ac:dyDescent="0.15">
      <c r="A1192" s="2">
        <v>45444</v>
      </c>
      <c r="B1192" s="3">
        <f t="shared" si="56"/>
        <v>2024</v>
      </c>
      <c r="C1192" t="str">
        <f t="shared" si="54"/>
        <v>2023-2024</v>
      </c>
      <c r="D1192" t="s">
        <v>147</v>
      </c>
      <c r="E1192" t="s">
        <v>134</v>
      </c>
      <c r="F1192" t="str">
        <f t="shared" si="55"/>
        <v>Queensland</v>
      </c>
      <c r="G1192" t="s">
        <v>35</v>
      </c>
      <c r="H1192">
        <v>4825</v>
      </c>
      <c r="I1192" t="s">
        <v>11</v>
      </c>
      <c r="J1192" t="s">
        <v>36</v>
      </c>
      <c r="K1192" t="s">
        <v>156</v>
      </c>
      <c r="L1192" t="s">
        <v>17</v>
      </c>
      <c r="M1192" s="5">
        <v>44.87</v>
      </c>
    </row>
    <row r="1193" spans="1:13" x14ac:dyDescent="0.15">
      <c r="A1193" s="2">
        <v>45519</v>
      </c>
      <c r="B1193" s="3">
        <f t="shared" si="56"/>
        <v>2025</v>
      </c>
      <c r="C1193" t="str">
        <f t="shared" si="54"/>
        <v>2024-2025</v>
      </c>
      <c r="D1193" t="s">
        <v>147</v>
      </c>
      <c r="E1193" t="s">
        <v>137</v>
      </c>
      <c r="F1193" t="str">
        <f t="shared" si="55"/>
        <v>New South Wales</v>
      </c>
      <c r="G1193" t="s">
        <v>10</v>
      </c>
      <c r="H1193">
        <v>2031</v>
      </c>
      <c r="I1193" t="s">
        <v>11</v>
      </c>
      <c r="J1193" t="s">
        <v>12</v>
      </c>
      <c r="K1193" t="s">
        <v>154</v>
      </c>
      <c r="L1193" t="s">
        <v>14</v>
      </c>
      <c r="M1193" s="5">
        <v>44.9</v>
      </c>
    </row>
    <row r="1194" spans="1:13" x14ac:dyDescent="0.15">
      <c r="A1194" s="2">
        <v>45402</v>
      </c>
      <c r="B1194" s="3">
        <f t="shared" si="56"/>
        <v>2024</v>
      </c>
      <c r="C1194" t="str">
        <f t="shared" si="54"/>
        <v>2023-2024</v>
      </c>
      <c r="D1194" t="s">
        <v>147</v>
      </c>
      <c r="E1194" t="s">
        <v>34</v>
      </c>
      <c r="F1194" t="str">
        <f t="shared" si="55"/>
        <v>Queensland</v>
      </c>
      <c r="G1194" t="s">
        <v>35</v>
      </c>
      <c r="H1194">
        <v>4802</v>
      </c>
      <c r="I1194" t="s">
        <v>11</v>
      </c>
      <c r="J1194" t="s">
        <v>36</v>
      </c>
      <c r="K1194" t="s">
        <v>151</v>
      </c>
      <c r="L1194" t="s">
        <v>21</v>
      </c>
      <c r="M1194" s="5">
        <v>44.91</v>
      </c>
    </row>
    <row r="1195" spans="1:13" x14ac:dyDescent="0.15">
      <c r="A1195" s="2">
        <v>44941</v>
      </c>
      <c r="B1195" s="3">
        <f t="shared" si="56"/>
        <v>2023</v>
      </c>
      <c r="C1195" t="str">
        <f t="shared" si="54"/>
        <v>2022-2023</v>
      </c>
      <c r="D1195" t="s">
        <v>147</v>
      </c>
      <c r="E1195" t="s">
        <v>26</v>
      </c>
      <c r="F1195" t="str">
        <f t="shared" si="55"/>
        <v>New South Wales</v>
      </c>
      <c r="G1195" t="s">
        <v>10</v>
      </c>
      <c r="H1195">
        <v>2141</v>
      </c>
      <c r="I1195" t="s">
        <v>11</v>
      </c>
      <c r="J1195" t="s">
        <v>27</v>
      </c>
      <c r="K1195" t="s">
        <v>156</v>
      </c>
      <c r="L1195" t="s">
        <v>17</v>
      </c>
      <c r="M1195" s="5">
        <v>44.91</v>
      </c>
    </row>
    <row r="1196" spans="1:13" x14ac:dyDescent="0.15">
      <c r="A1196" s="2">
        <v>45482</v>
      </c>
      <c r="B1196" s="3">
        <f t="shared" si="56"/>
        <v>2025</v>
      </c>
      <c r="C1196" t="str">
        <f t="shared" si="54"/>
        <v>2024-2025</v>
      </c>
      <c r="D1196" t="s">
        <v>147</v>
      </c>
      <c r="E1196" t="s">
        <v>139</v>
      </c>
      <c r="F1196" t="str">
        <f t="shared" si="55"/>
        <v>New South Wales</v>
      </c>
      <c r="G1196" t="s">
        <v>10</v>
      </c>
      <c r="H1196">
        <v>2020</v>
      </c>
      <c r="I1196" t="s">
        <v>11</v>
      </c>
      <c r="J1196" t="s">
        <v>12</v>
      </c>
      <c r="K1196" t="s">
        <v>156</v>
      </c>
      <c r="L1196" t="s">
        <v>17</v>
      </c>
      <c r="M1196" s="5">
        <v>44.91</v>
      </c>
    </row>
    <row r="1197" spans="1:13" x14ac:dyDescent="0.15">
      <c r="A1197" s="2">
        <v>45255</v>
      </c>
      <c r="B1197" s="3">
        <f t="shared" si="56"/>
        <v>2024</v>
      </c>
      <c r="C1197" t="str">
        <f t="shared" si="54"/>
        <v>2023-2024</v>
      </c>
      <c r="D1197" t="s">
        <v>147</v>
      </c>
      <c r="E1197" t="s">
        <v>75</v>
      </c>
      <c r="F1197" t="str">
        <f t="shared" si="55"/>
        <v>Victoria</v>
      </c>
      <c r="G1197" t="s">
        <v>45</v>
      </c>
      <c r="H1197">
        <v>3630</v>
      </c>
      <c r="I1197" t="s">
        <v>11</v>
      </c>
      <c r="J1197" t="s">
        <v>55</v>
      </c>
      <c r="K1197" t="s">
        <v>19</v>
      </c>
      <c r="L1197" t="s">
        <v>23</v>
      </c>
      <c r="M1197" s="5">
        <v>44.91</v>
      </c>
    </row>
    <row r="1198" spans="1:13" x14ac:dyDescent="0.15">
      <c r="A1198" s="2">
        <v>45534</v>
      </c>
      <c r="B1198" s="3">
        <f t="shared" si="56"/>
        <v>2025</v>
      </c>
      <c r="C1198" t="str">
        <f t="shared" si="54"/>
        <v>2024-2025</v>
      </c>
      <c r="D1198" t="s">
        <v>148</v>
      </c>
      <c r="E1198" t="s">
        <v>39</v>
      </c>
      <c r="F1198" t="str">
        <f t="shared" si="55"/>
        <v>South Australia</v>
      </c>
      <c r="G1198" t="s">
        <v>32</v>
      </c>
      <c r="H1198">
        <v>5343</v>
      </c>
      <c r="I1198" t="s">
        <v>11</v>
      </c>
      <c r="J1198" t="s">
        <v>38</v>
      </c>
      <c r="K1198" t="s">
        <v>152</v>
      </c>
      <c r="L1198" t="s">
        <v>13</v>
      </c>
      <c r="M1198" s="5">
        <v>44.96</v>
      </c>
    </row>
    <row r="1199" spans="1:13" x14ac:dyDescent="0.15">
      <c r="A1199" s="2">
        <v>45046</v>
      </c>
      <c r="B1199" s="3">
        <f t="shared" si="56"/>
        <v>2023</v>
      </c>
      <c r="C1199" t="str">
        <f t="shared" si="54"/>
        <v>2022-2023</v>
      </c>
      <c r="D1199" t="s">
        <v>147</v>
      </c>
      <c r="E1199" t="s">
        <v>72</v>
      </c>
      <c r="F1199" t="str">
        <f t="shared" si="55"/>
        <v>Western Australia</v>
      </c>
      <c r="G1199" t="s">
        <v>48</v>
      </c>
      <c r="H1199">
        <v>6010</v>
      </c>
      <c r="I1199" t="s">
        <v>11</v>
      </c>
      <c r="J1199" t="s">
        <v>49</v>
      </c>
      <c r="K1199" t="s">
        <v>154</v>
      </c>
      <c r="L1199" t="s">
        <v>14</v>
      </c>
      <c r="M1199" s="5">
        <v>44.97</v>
      </c>
    </row>
    <row r="1200" spans="1:13" x14ac:dyDescent="0.15">
      <c r="A1200" s="2">
        <v>45011</v>
      </c>
      <c r="B1200" s="3">
        <f t="shared" si="56"/>
        <v>2023</v>
      </c>
      <c r="C1200" t="str">
        <f t="shared" si="54"/>
        <v>2022-2023</v>
      </c>
      <c r="D1200" t="s">
        <v>148</v>
      </c>
      <c r="E1200" t="s">
        <v>47</v>
      </c>
      <c r="F1200" t="str">
        <f t="shared" si="55"/>
        <v>Western Australia</v>
      </c>
      <c r="G1200" t="s">
        <v>48</v>
      </c>
      <c r="H1200">
        <v>6030</v>
      </c>
      <c r="I1200" t="s">
        <v>11</v>
      </c>
      <c r="J1200" t="s">
        <v>49</v>
      </c>
      <c r="K1200" t="s">
        <v>153</v>
      </c>
      <c r="L1200" t="s">
        <v>16</v>
      </c>
      <c r="M1200" s="5">
        <v>44.97</v>
      </c>
    </row>
    <row r="1201" spans="1:13" x14ac:dyDescent="0.15">
      <c r="A1201" s="2">
        <v>44947</v>
      </c>
      <c r="B1201" s="3">
        <f t="shared" si="56"/>
        <v>2023</v>
      </c>
      <c r="C1201" t="str">
        <f t="shared" si="54"/>
        <v>2022-2023</v>
      </c>
      <c r="D1201" t="s">
        <v>148</v>
      </c>
      <c r="E1201" t="s">
        <v>101</v>
      </c>
      <c r="F1201" t="str">
        <f t="shared" si="55"/>
        <v>Victoria</v>
      </c>
      <c r="G1201" t="s">
        <v>45</v>
      </c>
      <c r="H1201">
        <v>3131</v>
      </c>
      <c r="I1201" t="s">
        <v>11</v>
      </c>
      <c r="J1201" t="s">
        <v>63</v>
      </c>
      <c r="K1201" t="s">
        <v>152</v>
      </c>
      <c r="L1201" t="s">
        <v>13</v>
      </c>
      <c r="M1201" s="5">
        <v>44.97</v>
      </c>
    </row>
    <row r="1202" spans="1:13" x14ac:dyDescent="0.15">
      <c r="A1202" s="2">
        <v>45462</v>
      </c>
      <c r="B1202" s="3">
        <f t="shared" si="56"/>
        <v>2024</v>
      </c>
      <c r="C1202" t="str">
        <f t="shared" si="54"/>
        <v>2023-2024</v>
      </c>
      <c r="D1202" t="s">
        <v>147</v>
      </c>
      <c r="E1202" t="s">
        <v>59</v>
      </c>
      <c r="F1202" t="str">
        <f t="shared" si="55"/>
        <v>Victoria</v>
      </c>
      <c r="G1202" t="s">
        <v>45</v>
      </c>
      <c r="H1202">
        <v>3280</v>
      </c>
      <c r="I1202" t="s">
        <v>11</v>
      </c>
      <c r="J1202" t="s">
        <v>60</v>
      </c>
      <c r="K1202" t="s">
        <v>154</v>
      </c>
      <c r="L1202" t="s">
        <v>14</v>
      </c>
      <c r="M1202" s="5">
        <v>44.97</v>
      </c>
    </row>
    <row r="1203" spans="1:13" x14ac:dyDescent="0.15">
      <c r="A1203" s="2">
        <v>45178</v>
      </c>
      <c r="B1203" s="3">
        <f t="shared" si="56"/>
        <v>2024</v>
      </c>
      <c r="C1203" t="str">
        <f t="shared" si="54"/>
        <v>2023-2024</v>
      </c>
      <c r="D1203" t="s">
        <v>147</v>
      </c>
      <c r="E1203" t="s">
        <v>124</v>
      </c>
      <c r="F1203" t="str">
        <f t="shared" si="55"/>
        <v>New South Wales</v>
      </c>
      <c r="G1203" t="s">
        <v>10</v>
      </c>
      <c r="H1203">
        <v>2015</v>
      </c>
      <c r="I1203" t="s">
        <v>11</v>
      </c>
      <c r="J1203" t="s">
        <v>12</v>
      </c>
      <c r="K1203" t="s">
        <v>154</v>
      </c>
      <c r="L1203" t="s">
        <v>14</v>
      </c>
      <c r="M1203" s="5">
        <v>45</v>
      </c>
    </row>
    <row r="1204" spans="1:13" x14ac:dyDescent="0.15">
      <c r="A1204" s="2">
        <v>45599</v>
      </c>
      <c r="B1204" s="3">
        <f t="shared" si="56"/>
        <v>2025</v>
      </c>
      <c r="C1204" t="str">
        <f t="shared" si="54"/>
        <v>2024-2025</v>
      </c>
      <c r="D1204" t="s">
        <v>147</v>
      </c>
      <c r="E1204" t="s">
        <v>95</v>
      </c>
      <c r="F1204" t="str">
        <f t="shared" si="55"/>
        <v>Victoria</v>
      </c>
      <c r="G1204" t="s">
        <v>45</v>
      </c>
      <c r="H1204">
        <v>3931</v>
      </c>
      <c r="I1204" t="s">
        <v>11</v>
      </c>
      <c r="J1204" t="s">
        <v>55</v>
      </c>
      <c r="K1204" t="s">
        <v>154</v>
      </c>
      <c r="L1204" t="s">
        <v>14</v>
      </c>
      <c r="M1204" s="5">
        <v>45</v>
      </c>
    </row>
    <row r="1205" spans="1:13" x14ac:dyDescent="0.15">
      <c r="A1205" s="2">
        <v>45554</v>
      </c>
      <c r="B1205" s="3">
        <f t="shared" si="56"/>
        <v>2025</v>
      </c>
      <c r="C1205" t="str">
        <f t="shared" si="54"/>
        <v>2024-2025</v>
      </c>
      <c r="D1205" t="s">
        <v>147</v>
      </c>
      <c r="E1205" t="s">
        <v>144</v>
      </c>
      <c r="F1205" t="str">
        <f t="shared" si="55"/>
        <v>Queensland</v>
      </c>
      <c r="G1205" t="s">
        <v>35</v>
      </c>
      <c r="H1205">
        <v>4566</v>
      </c>
      <c r="I1205" t="s">
        <v>11</v>
      </c>
      <c r="J1205" t="s">
        <v>120</v>
      </c>
      <c r="K1205" t="s">
        <v>151</v>
      </c>
      <c r="L1205" t="s">
        <v>21</v>
      </c>
      <c r="M1205" s="5">
        <v>45</v>
      </c>
    </row>
    <row r="1206" spans="1:13" x14ac:dyDescent="0.15">
      <c r="A1206" s="2">
        <v>45531</v>
      </c>
      <c r="B1206" s="3">
        <f t="shared" si="56"/>
        <v>2025</v>
      </c>
      <c r="C1206" t="str">
        <f t="shared" si="54"/>
        <v>2024-2025</v>
      </c>
      <c r="D1206" t="s">
        <v>148</v>
      </c>
      <c r="E1206" t="s">
        <v>116</v>
      </c>
      <c r="F1206" t="str">
        <f t="shared" si="55"/>
        <v>Western Australia</v>
      </c>
      <c r="G1206" t="s">
        <v>48</v>
      </c>
      <c r="H1206">
        <v>6725</v>
      </c>
      <c r="I1206" t="s">
        <v>11</v>
      </c>
      <c r="J1206" t="s">
        <v>77</v>
      </c>
      <c r="K1206" t="s">
        <v>152</v>
      </c>
      <c r="L1206" t="s">
        <v>13</v>
      </c>
      <c r="M1206" s="5">
        <v>45.15</v>
      </c>
    </row>
    <row r="1207" spans="1:13" x14ac:dyDescent="0.15">
      <c r="A1207" s="2">
        <v>45215</v>
      </c>
      <c r="B1207" s="3">
        <f t="shared" si="56"/>
        <v>2024</v>
      </c>
      <c r="C1207" t="str">
        <f t="shared" si="54"/>
        <v>2023-2024</v>
      </c>
      <c r="D1207" t="s">
        <v>147</v>
      </c>
      <c r="E1207" t="s">
        <v>61</v>
      </c>
      <c r="F1207" t="str">
        <f t="shared" si="55"/>
        <v>New South Wales</v>
      </c>
      <c r="G1207" t="s">
        <v>10</v>
      </c>
      <c r="H1207">
        <v>2539</v>
      </c>
      <c r="I1207" t="s">
        <v>11</v>
      </c>
      <c r="J1207" t="s">
        <v>58</v>
      </c>
      <c r="K1207" t="s">
        <v>152</v>
      </c>
      <c r="L1207" t="s">
        <v>13</v>
      </c>
      <c r="M1207" s="5">
        <v>45.15</v>
      </c>
    </row>
    <row r="1208" spans="1:13" x14ac:dyDescent="0.15">
      <c r="A1208" s="2">
        <v>45076</v>
      </c>
      <c r="B1208" s="3">
        <f t="shared" si="56"/>
        <v>2023</v>
      </c>
      <c r="C1208" t="str">
        <f t="shared" si="54"/>
        <v>2022-2023</v>
      </c>
      <c r="D1208" t="s">
        <v>147</v>
      </c>
      <c r="E1208" t="s">
        <v>124</v>
      </c>
      <c r="F1208" t="str">
        <f t="shared" si="55"/>
        <v>New South Wales</v>
      </c>
      <c r="G1208" t="s">
        <v>10</v>
      </c>
      <c r="H1208">
        <v>2015</v>
      </c>
      <c r="I1208" t="s">
        <v>11</v>
      </c>
      <c r="J1208" t="s">
        <v>12</v>
      </c>
      <c r="K1208" t="s">
        <v>150</v>
      </c>
      <c r="L1208" t="s">
        <v>18</v>
      </c>
      <c r="M1208" s="5">
        <v>45.46</v>
      </c>
    </row>
    <row r="1209" spans="1:13" x14ac:dyDescent="0.15">
      <c r="A1209" s="2">
        <v>45162</v>
      </c>
      <c r="B1209" s="3">
        <f t="shared" si="56"/>
        <v>2024</v>
      </c>
      <c r="C1209" t="str">
        <f t="shared" si="54"/>
        <v>2023-2024</v>
      </c>
      <c r="D1209" t="s">
        <v>147</v>
      </c>
      <c r="E1209" t="s">
        <v>142</v>
      </c>
      <c r="F1209" t="str">
        <f t="shared" si="55"/>
        <v>Australian Capital Territory</v>
      </c>
      <c r="G1209" t="s">
        <v>80</v>
      </c>
      <c r="H1209">
        <v>2609</v>
      </c>
      <c r="I1209" t="s">
        <v>11</v>
      </c>
      <c r="J1209" t="s">
        <v>58</v>
      </c>
      <c r="K1209" t="s">
        <v>154</v>
      </c>
      <c r="L1209" t="s">
        <v>14</v>
      </c>
      <c r="M1209" s="5">
        <v>45.46</v>
      </c>
    </row>
    <row r="1210" spans="1:13" x14ac:dyDescent="0.15">
      <c r="A1210" s="2">
        <v>45196</v>
      </c>
      <c r="B1210" s="3">
        <f t="shared" si="56"/>
        <v>2024</v>
      </c>
      <c r="C1210" t="str">
        <f t="shared" si="54"/>
        <v>2023-2024</v>
      </c>
      <c r="D1210" t="s">
        <v>147</v>
      </c>
      <c r="E1210" t="s">
        <v>59</v>
      </c>
      <c r="F1210" t="str">
        <f t="shared" si="55"/>
        <v>Victoria</v>
      </c>
      <c r="G1210" t="s">
        <v>45</v>
      </c>
      <c r="H1210">
        <v>3280</v>
      </c>
      <c r="I1210" t="s">
        <v>11</v>
      </c>
      <c r="J1210" t="s">
        <v>60</v>
      </c>
      <c r="K1210" t="s">
        <v>154</v>
      </c>
      <c r="L1210" t="s">
        <v>14</v>
      </c>
      <c r="M1210" s="5">
        <v>45.49</v>
      </c>
    </row>
    <row r="1211" spans="1:13" x14ac:dyDescent="0.15">
      <c r="A1211" s="2">
        <v>44984</v>
      </c>
      <c r="B1211" s="3">
        <f t="shared" si="56"/>
        <v>2023</v>
      </c>
      <c r="C1211" t="str">
        <f t="shared" si="54"/>
        <v>2022-2023</v>
      </c>
      <c r="D1211" t="s">
        <v>147</v>
      </c>
      <c r="E1211" t="s">
        <v>96</v>
      </c>
      <c r="F1211" t="str">
        <f t="shared" si="55"/>
        <v>Western Australia</v>
      </c>
      <c r="G1211" t="s">
        <v>48</v>
      </c>
      <c r="H1211">
        <v>6330</v>
      </c>
      <c r="I1211" t="s">
        <v>11</v>
      </c>
      <c r="J1211" t="s">
        <v>94</v>
      </c>
      <c r="K1211" t="s">
        <v>156</v>
      </c>
      <c r="L1211" t="s">
        <v>17</v>
      </c>
      <c r="M1211" s="5">
        <v>45.54</v>
      </c>
    </row>
    <row r="1212" spans="1:13" x14ac:dyDescent="0.15">
      <c r="A1212" s="2">
        <v>44973</v>
      </c>
      <c r="B1212" s="3">
        <f t="shared" si="56"/>
        <v>2023</v>
      </c>
      <c r="C1212" t="str">
        <f t="shared" si="54"/>
        <v>2022-2023</v>
      </c>
      <c r="D1212" t="s">
        <v>148</v>
      </c>
      <c r="E1212" t="s">
        <v>130</v>
      </c>
      <c r="F1212" t="str">
        <f t="shared" si="55"/>
        <v>South Australia</v>
      </c>
      <c r="G1212" t="s">
        <v>32</v>
      </c>
      <c r="H1212">
        <v>5290</v>
      </c>
      <c r="I1212" t="s">
        <v>11</v>
      </c>
      <c r="J1212" t="s">
        <v>38</v>
      </c>
      <c r="K1212" t="s">
        <v>155</v>
      </c>
      <c r="L1212" t="s">
        <v>20</v>
      </c>
      <c r="M1212" s="5">
        <v>45.65</v>
      </c>
    </row>
    <row r="1213" spans="1:13" x14ac:dyDescent="0.15">
      <c r="A1213" s="2">
        <v>45366</v>
      </c>
      <c r="B1213" s="3">
        <f t="shared" si="56"/>
        <v>2024</v>
      </c>
      <c r="C1213" t="str">
        <f t="shared" si="54"/>
        <v>2023-2024</v>
      </c>
      <c r="D1213" t="s">
        <v>147</v>
      </c>
      <c r="E1213" t="s">
        <v>135</v>
      </c>
      <c r="F1213" t="str">
        <f t="shared" si="55"/>
        <v>Victoria</v>
      </c>
      <c r="G1213" t="s">
        <v>45</v>
      </c>
      <c r="H1213">
        <v>3550</v>
      </c>
      <c r="I1213" t="s">
        <v>11</v>
      </c>
      <c r="J1213" t="s">
        <v>60</v>
      </c>
      <c r="K1213" t="s">
        <v>154</v>
      </c>
      <c r="L1213" t="s">
        <v>14</v>
      </c>
      <c r="M1213" s="5">
        <v>45.89</v>
      </c>
    </row>
    <row r="1214" spans="1:13" x14ac:dyDescent="0.15">
      <c r="A1214" s="2">
        <v>45543</v>
      </c>
      <c r="B1214" s="3">
        <f t="shared" si="56"/>
        <v>2025</v>
      </c>
      <c r="C1214" t="str">
        <f t="shared" si="54"/>
        <v>2024-2025</v>
      </c>
      <c r="D1214" t="s">
        <v>148</v>
      </c>
      <c r="E1214" t="s">
        <v>31</v>
      </c>
      <c r="F1214" t="str">
        <f t="shared" si="55"/>
        <v>South Australia</v>
      </c>
      <c r="G1214" t="s">
        <v>32</v>
      </c>
      <c r="H1214">
        <v>5168</v>
      </c>
      <c r="I1214" t="s">
        <v>11</v>
      </c>
      <c r="J1214" t="s">
        <v>33</v>
      </c>
      <c r="K1214" t="s">
        <v>150</v>
      </c>
      <c r="L1214" t="s">
        <v>18</v>
      </c>
      <c r="M1214" s="5">
        <v>45.91</v>
      </c>
    </row>
    <row r="1215" spans="1:13" x14ac:dyDescent="0.15">
      <c r="A1215" s="2">
        <v>45280</v>
      </c>
      <c r="B1215" s="3">
        <f t="shared" si="56"/>
        <v>2024</v>
      </c>
      <c r="C1215" t="str">
        <f t="shared" si="54"/>
        <v>2023-2024</v>
      </c>
      <c r="D1215" t="s">
        <v>147</v>
      </c>
      <c r="E1215" t="s">
        <v>54</v>
      </c>
      <c r="F1215" t="str">
        <f t="shared" si="55"/>
        <v>Victoria</v>
      </c>
      <c r="G1215" t="s">
        <v>45</v>
      </c>
      <c r="H1215">
        <v>3977</v>
      </c>
      <c r="I1215" t="s">
        <v>11</v>
      </c>
      <c r="J1215" t="s">
        <v>55</v>
      </c>
      <c r="K1215" t="s">
        <v>155</v>
      </c>
      <c r="L1215" t="s">
        <v>20</v>
      </c>
      <c r="M1215" s="5">
        <v>45.92</v>
      </c>
    </row>
    <row r="1216" spans="1:13" x14ac:dyDescent="0.15">
      <c r="A1216" s="2">
        <v>45266</v>
      </c>
      <c r="B1216" s="3">
        <f t="shared" si="56"/>
        <v>2024</v>
      </c>
      <c r="C1216" t="str">
        <f t="shared" si="54"/>
        <v>2023-2024</v>
      </c>
      <c r="D1216" t="s">
        <v>148</v>
      </c>
      <c r="E1216" t="s">
        <v>141</v>
      </c>
      <c r="F1216" t="str">
        <f t="shared" si="55"/>
        <v>Western Australia</v>
      </c>
      <c r="G1216" t="s">
        <v>48</v>
      </c>
      <c r="H1216">
        <v>6052</v>
      </c>
      <c r="I1216" t="s">
        <v>11</v>
      </c>
      <c r="J1216" t="s">
        <v>49</v>
      </c>
      <c r="K1216" t="s">
        <v>152</v>
      </c>
      <c r="L1216" t="s">
        <v>13</v>
      </c>
      <c r="M1216" s="5">
        <v>45.92</v>
      </c>
    </row>
    <row r="1217" spans="1:13" x14ac:dyDescent="0.15">
      <c r="A1217" s="2">
        <v>45315</v>
      </c>
      <c r="B1217" s="3">
        <f t="shared" si="56"/>
        <v>2024</v>
      </c>
      <c r="C1217" t="str">
        <f t="shared" si="54"/>
        <v>2023-2024</v>
      </c>
      <c r="D1217" t="s">
        <v>147</v>
      </c>
      <c r="E1217" t="s">
        <v>66</v>
      </c>
      <c r="F1217" t="str">
        <f t="shared" si="55"/>
        <v>South Australia</v>
      </c>
      <c r="G1217" t="s">
        <v>32</v>
      </c>
      <c r="H1217">
        <v>5169</v>
      </c>
      <c r="I1217" t="s">
        <v>11</v>
      </c>
      <c r="J1217" t="s">
        <v>33</v>
      </c>
      <c r="K1217" t="s">
        <v>154</v>
      </c>
      <c r="L1217" t="s">
        <v>14</v>
      </c>
      <c r="M1217" s="5">
        <v>46</v>
      </c>
    </row>
    <row r="1218" spans="1:13" x14ac:dyDescent="0.15">
      <c r="A1218" s="2">
        <v>45625</v>
      </c>
      <c r="B1218" s="3">
        <f t="shared" si="56"/>
        <v>2025</v>
      </c>
      <c r="C1218" t="str">
        <f t="shared" ref="C1218:C1281" si="57">IF(MONTH(A1218) &gt;= 7, YEAR(A1218) &amp; "-" &amp; YEAR(A1218) + 1, YEAR(A1218) - 1 &amp; "-" &amp; YEAR(A1218))</f>
        <v>2024-2025</v>
      </c>
      <c r="D1218" t="s">
        <v>147</v>
      </c>
      <c r="E1218" t="s">
        <v>135</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row>
    <row r="1219" spans="1:13" x14ac:dyDescent="0.15">
      <c r="A1219" s="2">
        <v>45262</v>
      </c>
      <c r="B1219" s="3">
        <f t="shared" ref="B1219:B1282" si="59">IF(MONTH(A1219)&gt;=7,YEAR(A1219)+1,YEAR(A1219))</f>
        <v>2024</v>
      </c>
      <c r="C1219" t="str">
        <f t="shared" si="57"/>
        <v>2023-2024</v>
      </c>
      <c r="D1219" t="s">
        <v>147</v>
      </c>
      <c r="E1219" t="s">
        <v>37</v>
      </c>
      <c r="F1219" t="str">
        <f t="shared" si="58"/>
        <v>South Australia</v>
      </c>
      <c r="G1219" t="s">
        <v>32</v>
      </c>
      <c r="H1219">
        <v>5607</v>
      </c>
      <c r="I1219" t="s">
        <v>11</v>
      </c>
      <c r="J1219" t="s">
        <v>38</v>
      </c>
      <c r="K1219" t="s">
        <v>154</v>
      </c>
      <c r="L1219" t="s">
        <v>14</v>
      </c>
      <c r="M1219" s="5">
        <v>46.5</v>
      </c>
    </row>
    <row r="1220" spans="1:13" x14ac:dyDescent="0.15">
      <c r="A1220" s="2">
        <v>45151</v>
      </c>
      <c r="B1220" s="3">
        <f t="shared" si="59"/>
        <v>2024</v>
      </c>
      <c r="C1220" t="str">
        <f t="shared" si="57"/>
        <v>2023-2024</v>
      </c>
      <c r="D1220" t="s">
        <v>148</v>
      </c>
      <c r="E1220" t="s">
        <v>39</v>
      </c>
      <c r="F1220" t="str">
        <f t="shared" si="58"/>
        <v>South Australia</v>
      </c>
      <c r="G1220" t="s">
        <v>32</v>
      </c>
      <c r="H1220">
        <v>5343</v>
      </c>
      <c r="I1220" t="s">
        <v>11</v>
      </c>
      <c r="J1220" t="s">
        <v>38</v>
      </c>
      <c r="K1220" t="s">
        <v>152</v>
      </c>
      <c r="L1220" t="s">
        <v>13</v>
      </c>
      <c r="M1220" s="5">
        <v>46.9</v>
      </c>
    </row>
    <row r="1221" spans="1:13" x14ac:dyDescent="0.15">
      <c r="A1221" s="2">
        <v>45325</v>
      </c>
      <c r="B1221" s="3">
        <f t="shared" si="59"/>
        <v>2024</v>
      </c>
      <c r="C1221" t="str">
        <f t="shared" si="57"/>
        <v>2023-2024</v>
      </c>
      <c r="D1221" t="s">
        <v>147</v>
      </c>
      <c r="E1221" t="s">
        <v>79</v>
      </c>
      <c r="F1221" t="str">
        <f t="shared" si="58"/>
        <v>Australian Capital Territory</v>
      </c>
      <c r="G1221" t="s">
        <v>80</v>
      </c>
      <c r="H1221">
        <v>2617</v>
      </c>
      <c r="I1221" t="s">
        <v>11</v>
      </c>
      <c r="J1221" t="s">
        <v>58</v>
      </c>
      <c r="K1221" t="s">
        <v>150</v>
      </c>
      <c r="L1221" t="s">
        <v>18</v>
      </c>
      <c r="M1221" s="5">
        <v>46.91</v>
      </c>
    </row>
    <row r="1222" spans="1:13" x14ac:dyDescent="0.15">
      <c r="A1222" s="2">
        <v>45322</v>
      </c>
      <c r="B1222" s="3">
        <f t="shared" si="59"/>
        <v>2024</v>
      </c>
      <c r="C1222" t="str">
        <f t="shared" si="57"/>
        <v>2023-2024</v>
      </c>
      <c r="D1222" t="s">
        <v>148</v>
      </c>
      <c r="E1222" t="s">
        <v>74</v>
      </c>
      <c r="F1222" t="str">
        <f t="shared" si="58"/>
        <v>South Australia</v>
      </c>
      <c r="G1222" t="s">
        <v>32</v>
      </c>
      <c r="H1222">
        <v>5043</v>
      </c>
      <c r="I1222" t="s">
        <v>11</v>
      </c>
      <c r="J1222" t="s">
        <v>33</v>
      </c>
      <c r="K1222" t="s">
        <v>150</v>
      </c>
      <c r="L1222" t="s">
        <v>18</v>
      </c>
      <c r="M1222" s="5">
        <v>46.93</v>
      </c>
    </row>
    <row r="1223" spans="1:13" x14ac:dyDescent="0.15">
      <c r="A1223" s="2">
        <v>45270</v>
      </c>
      <c r="B1223" s="3">
        <f t="shared" si="59"/>
        <v>2024</v>
      </c>
      <c r="C1223" t="str">
        <f t="shared" si="57"/>
        <v>2023-2024</v>
      </c>
      <c r="D1223" t="s">
        <v>147</v>
      </c>
      <c r="E1223" t="s">
        <v>34</v>
      </c>
      <c r="F1223" t="str">
        <f t="shared" si="58"/>
        <v>Queensland</v>
      </c>
      <c r="G1223" t="s">
        <v>35</v>
      </c>
      <c r="H1223">
        <v>4802</v>
      </c>
      <c r="I1223" t="s">
        <v>11</v>
      </c>
      <c r="J1223" t="s">
        <v>36</v>
      </c>
      <c r="K1223" t="s">
        <v>153</v>
      </c>
      <c r="L1223" t="s">
        <v>16</v>
      </c>
      <c r="M1223" s="5">
        <v>46.96</v>
      </c>
    </row>
    <row r="1224" spans="1:13" x14ac:dyDescent="0.15">
      <c r="A1224" s="2">
        <v>45289</v>
      </c>
      <c r="B1224" s="3">
        <f t="shared" si="59"/>
        <v>2024</v>
      </c>
      <c r="C1224" t="str">
        <f t="shared" si="57"/>
        <v>2023-2024</v>
      </c>
      <c r="D1224" t="s">
        <v>147</v>
      </c>
      <c r="E1224" t="s">
        <v>39</v>
      </c>
      <c r="F1224" t="str">
        <f t="shared" si="58"/>
        <v>South Australia</v>
      </c>
      <c r="G1224" t="s">
        <v>32</v>
      </c>
      <c r="H1224">
        <v>5343</v>
      </c>
      <c r="I1224" t="s">
        <v>11</v>
      </c>
      <c r="J1224" t="s">
        <v>38</v>
      </c>
      <c r="K1224" t="s">
        <v>154</v>
      </c>
      <c r="L1224" t="s">
        <v>14</v>
      </c>
      <c r="M1224" s="5">
        <v>47</v>
      </c>
    </row>
    <row r="1225" spans="1:13" x14ac:dyDescent="0.15">
      <c r="A1225" s="2">
        <v>45631</v>
      </c>
      <c r="B1225" s="3">
        <f t="shared" si="59"/>
        <v>2025</v>
      </c>
      <c r="C1225" t="str">
        <f t="shared" si="57"/>
        <v>2024-2025</v>
      </c>
      <c r="D1225" t="s">
        <v>148</v>
      </c>
      <c r="E1225" t="s">
        <v>93</v>
      </c>
      <c r="F1225" t="str">
        <f t="shared" si="58"/>
        <v>Western Australia</v>
      </c>
      <c r="G1225" t="s">
        <v>48</v>
      </c>
      <c r="H1225">
        <v>6112</v>
      </c>
      <c r="I1225" t="s">
        <v>11</v>
      </c>
      <c r="J1225" t="s">
        <v>94</v>
      </c>
      <c r="K1225" t="s">
        <v>19</v>
      </c>
      <c r="L1225" t="s">
        <v>23</v>
      </c>
      <c r="M1225" s="5">
        <v>47.440000000000005</v>
      </c>
    </row>
    <row r="1226" spans="1:13" x14ac:dyDescent="0.15">
      <c r="A1226" s="2">
        <v>44948</v>
      </c>
      <c r="B1226" s="3">
        <f t="shared" si="59"/>
        <v>2023</v>
      </c>
      <c r="C1226" t="str">
        <f t="shared" si="57"/>
        <v>2022-2023</v>
      </c>
      <c r="D1226" t="s">
        <v>147</v>
      </c>
      <c r="E1226" t="s">
        <v>131</v>
      </c>
      <c r="F1226" t="str">
        <f t="shared" si="58"/>
        <v>Western Australia</v>
      </c>
      <c r="G1226" t="s">
        <v>48</v>
      </c>
      <c r="H1226">
        <v>6530</v>
      </c>
      <c r="I1226" t="s">
        <v>11</v>
      </c>
      <c r="J1226" t="s">
        <v>77</v>
      </c>
      <c r="K1226" t="s">
        <v>157</v>
      </c>
      <c r="L1226" t="s">
        <v>22</v>
      </c>
      <c r="M1226" s="5">
        <v>47.64</v>
      </c>
    </row>
    <row r="1227" spans="1:13" x14ac:dyDescent="0.15">
      <c r="A1227" s="2">
        <v>44953</v>
      </c>
      <c r="B1227" s="3">
        <f t="shared" si="59"/>
        <v>2023</v>
      </c>
      <c r="C1227" t="str">
        <f t="shared" si="57"/>
        <v>2022-2023</v>
      </c>
      <c r="D1227" t="s">
        <v>148</v>
      </c>
      <c r="E1227" t="s">
        <v>99</v>
      </c>
      <c r="F1227" t="str">
        <f t="shared" si="58"/>
        <v>Victoria</v>
      </c>
      <c r="G1227" t="s">
        <v>45</v>
      </c>
      <c r="H1227">
        <v>3148</v>
      </c>
      <c r="I1227" t="s">
        <v>11</v>
      </c>
      <c r="J1227" t="s">
        <v>63</v>
      </c>
      <c r="K1227" t="s">
        <v>156</v>
      </c>
      <c r="L1227" t="s">
        <v>17</v>
      </c>
      <c r="M1227" s="5">
        <v>47.84</v>
      </c>
    </row>
    <row r="1228" spans="1:13" x14ac:dyDescent="0.15">
      <c r="A1228" s="2">
        <v>45448</v>
      </c>
      <c r="B1228" s="3">
        <f t="shared" si="59"/>
        <v>2024</v>
      </c>
      <c r="C1228" t="str">
        <f t="shared" si="57"/>
        <v>2023-2024</v>
      </c>
      <c r="D1228" t="s">
        <v>148</v>
      </c>
      <c r="E1228" t="s">
        <v>97</v>
      </c>
      <c r="F1228" t="str">
        <f t="shared" si="58"/>
        <v>Tasmania</v>
      </c>
      <c r="G1228" t="s">
        <v>70</v>
      </c>
      <c r="H1228">
        <v>7250</v>
      </c>
      <c r="I1228" t="s">
        <v>11</v>
      </c>
      <c r="J1228" t="s">
        <v>71</v>
      </c>
      <c r="K1228" t="s">
        <v>156</v>
      </c>
      <c r="L1228" t="s">
        <v>17</v>
      </c>
      <c r="M1228" s="5">
        <v>47.84</v>
      </c>
    </row>
    <row r="1229" spans="1:13" x14ac:dyDescent="0.15">
      <c r="A1229" s="2">
        <v>45538</v>
      </c>
      <c r="B1229" s="3">
        <f t="shared" si="59"/>
        <v>2025</v>
      </c>
      <c r="C1229" t="str">
        <f t="shared" si="57"/>
        <v>2024-2025</v>
      </c>
      <c r="D1229" t="s">
        <v>147</v>
      </c>
      <c r="E1229" t="s">
        <v>66</v>
      </c>
      <c r="F1229" t="str">
        <f t="shared" si="58"/>
        <v>South Australia</v>
      </c>
      <c r="G1229" t="s">
        <v>32</v>
      </c>
      <c r="H1229">
        <v>5169</v>
      </c>
      <c r="I1229" t="s">
        <v>11</v>
      </c>
      <c r="J1229" t="s">
        <v>33</v>
      </c>
      <c r="K1229" t="s">
        <v>156</v>
      </c>
      <c r="L1229" t="s">
        <v>17</v>
      </c>
      <c r="M1229" s="5">
        <v>47.84</v>
      </c>
    </row>
    <row r="1230" spans="1:13" x14ac:dyDescent="0.15">
      <c r="A1230" s="2">
        <v>45445</v>
      </c>
      <c r="B1230" s="3">
        <f t="shared" si="59"/>
        <v>2024</v>
      </c>
      <c r="C1230" t="str">
        <f t="shared" si="57"/>
        <v>2023-2024</v>
      </c>
      <c r="D1230" t="s">
        <v>147</v>
      </c>
      <c r="E1230" t="s">
        <v>127</v>
      </c>
      <c r="F1230" t="str">
        <f t="shared" si="58"/>
        <v>New South Wales</v>
      </c>
      <c r="G1230" t="s">
        <v>10</v>
      </c>
      <c r="H1230">
        <v>2131</v>
      </c>
      <c r="I1230" t="s">
        <v>11</v>
      </c>
      <c r="J1230" t="s">
        <v>27</v>
      </c>
      <c r="K1230" t="s">
        <v>155</v>
      </c>
      <c r="L1230" t="s">
        <v>20</v>
      </c>
      <c r="M1230" s="5">
        <v>47.849999999999994</v>
      </c>
    </row>
    <row r="1231" spans="1:13" x14ac:dyDescent="0.15">
      <c r="A1231" s="2">
        <v>45630</v>
      </c>
      <c r="B1231" s="3">
        <f t="shared" si="59"/>
        <v>2025</v>
      </c>
      <c r="C1231" t="str">
        <f t="shared" si="57"/>
        <v>2024-2025</v>
      </c>
      <c r="D1231" t="s">
        <v>148</v>
      </c>
      <c r="E1231" t="s">
        <v>67</v>
      </c>
      <c r="F1231" t="str">
        <f t="shared" si="58"/>
        <v>New South Wales</v>
      </c>
      <c r="G1231" t="s">
        <v>10</v>
      </c>
      <c r="H1231">
        <v>2478</v>
      </c>
      <c r="I1231" t="s">
        <v>11</v>
      </c>
      <c r="J1231" t="s">
        <v>68</v>
      </c>
      <c r="K1231" t="s">
        <v>152</v>
      </c>
      <c r="L1231" t="s">
        <v>13</v>
      </c>
      <c r="M1231" s="5">
        <v>47.86</v>
      </c>
    </row>
    <row r="1232" spans="1:13" x14ac:dyDescent="0.15">
      <c r="A1232" s="2">
        <v>45489</v>
      </c>
      <c r="B1232" s="3">
        <f t="shared" si="59"/>
        <v>2025</v>
      </c>
      <c r="C1232" t="str">
        <f t="shared" si="57"/>
        <v>2024-2025</v>
      </c>
      <c r="D1232" t="s">
        <v>147</v>
      </c>
      <c r="E1232" t="s">
        <v>78</v>
      </c>
      <c r="F1232" t="str">
        <f t="shared" si="58"/>
        <v>New South Wales</v>
      </c>
      <c r="G1232" t="s">
        <v>10</v>
      </c>
      <c r="H1232">
        <v>2350</v>
      </c>
      <c r="I1232" t="s">
        <v>11</v>
      </c>
      <c r="J1232" t="s">
        <v>68</v>
      </c>
      <c r="K1232" t="s">
        <v>149</v>
      </c>
      <c r="L1232" t="s">
        <v>15</v>
      </c>
      <c r="M1232" s="5">
        <v>47.88</v>
      </c>
    </row>
    <row r="1233" spans="1:13" x14ac:dyDescent="0.15">
      <c r="A1233" s="2">
        <v>45528</v>
      </c>
      <c r="B1233" s="3">
        <f t="shared" si="59"/>
        <v>2025</v>
      </c>
      <c r="C1233" t="str">
        <f t="shared" si="57"/>
        <v>2024-2025</v>
      </c>
      <c r="D1233" t="s">
        <v>147</v>
      </c>
      <c r="E1233" t="s">
        <v>113</v>
      </c>
      <c r="F1233" t="str">
        <f t="shared" si="58"/>
        <v>Queensland</v>
      </c>
      <c r="G1233" t="s">
        <v>35</v>
      </c>
      <c r="H1233">
        <v>4215</v>
      </c>
      <c r="I1233" t="s">
        <v>11</v>
      </c>
      <c r="J1233" t="s">
        <v>104</v>
      </c>
      <c r="K1233" t="s">
        <v>156</v>
      </c>
      <c r="L1233" t="s">
        <v>17</v>
      </c>
      <c r="M1233" s="5">
        <v>47.88</v>
      </c>
    </row>
    <row r="1234" spans="1:13" x14ac:dyDescent="0.15">
      <c r="A1234" s="2">
        <v>45127</v>
      </c>
      <c r="B1234" s="3">
        <f t="shared" si="59"/>
        <v>2024</v>
      </c>
      <c r="C1234" t="str">
        <f t="shared" si="57"/>
        <v>2023-2024</v>
      </c>
      <c r="D1234" t="s">
        <v>147</v>
      </c>
      <c r="E1234" t="s">
        <v>82</v>
      </c>
      <c r="F1234" t="str">
        <f t="shared" si="58"/>
        <v>Queensland</v>
      </c>
      <c r="G1234" t="s">
        <v>35</v>
      </c>
      <c r="H1234">
        <v>4012</v>
      </c>
      <c r="I1234" t="s">
        <v>11</v>
      </c>
      <c r="J1234" t="s">
        <v>43</v>
      </c>
      <c r="K1234" t="s">
        <v>155</v>
      </c>
      <c r="L1234" t="s">
        <v>20</v>
      </c>
      <c r="M1234" s="5">
        <v>47.88</v>
      </c>
    </row>
    <row r="1235" spans="1:13" x14ac:dyDescent="0.15">
      <c r="A1235" s="2">
        <v>45202</v>
      </c>
      <c r="B1235" s="3">
        <f t="shared" si="59"/>
        <v>2024</v>
      </c>
      <c r="C1235" t="str">
        <f t="shared" si="57"/>
        <v>2023-2024</v>
      </c>
      <c r="D1235" t="s">
        <v>147</v>
      </c>
      <c r="E1235" t="s">
        <v>72</v>
      </c>
      <c r="F1235" t="str">
        <f t="shared" si="58"/>
        <v>Western Australia</v>
      </c>
      <c r="G1235" t="s">
        <v>48</v>
      </c>
      <c r="H1235">
        <v>6010</v>
      </c>
      <c r="I1235" t="s">
        <v>11</v>
      </c>
      <c r="J1235" t="s">
        <v>49</v>
      </c>
      <c r="K1235" t="s">
        <v>19</v>
      </c>
      <c r="L1235" t="s">
        <v>23</v>
      </c>
      <c r="M1235" s="5">
        <v>47.92</v>
      </c>
    </row>
    <row r="1236" spans="1:13" x14ac:dyDescent="0.15">
      <c r="A1236" s="2">
        <v>45402</v>
      </c>
      <c r="B1236" s="3">
        <f t="shared" si="59"/>
        <v>2024</v>
      </c>
      <c r="C1236" t="str">
        <f t="shared" si="57"/>
        <v>2023-2024</v>
      </c>
      <c r="D1236" t="s">
        <v>147</v>
      </c>
      <c r="E1236" t="s">
        <v>142</v>
      </c>
      <c r="F1236" t="str">
        <f t="shared" si="58"/>
        <v>Australian Capital Territory</v>
      </c>
      <c r="G1236" t="s">
        <v>80</v>
      </c>
      <c r="H1236">
        <v>2609</v>
      </c>
      <c r="I1236" t="s">
        <v>11</v>
      </c>
      <c r="J1236" t="s">
        <v>58</v>
      </c>
      <c r="K1236" t="s">
        <v>150</v>
      </c>
      <c r="L1236" t="s">
        <v>18</v>
      </c>
      <c r="M1236" s="5">
        <v>47.92</v>
      </c>
    </row>
    <row r="1237" spans="1:13" x14ac:dyDescent="0.15">
      <c r="A1237" s="2">
        <v>44980</v>
      </c>
      <c r="B1237" s="3">
        <f t="shared" si="59"/>
        <v>2023</v>
      </c>
      <c r="C1237" t="str">
        <f t="shared" si="57"/>
        <v>2022-2023</v>
      </c>
      <c r="D1237" t="s">
        <v>148</v>
      </c>
      <c r="E1237" t="s">
        <v>101</v>
      </c>
      <c r="F1237" t="str">
        <f t="shared" si="58"/>
        <v>Victoria</v>
      </c>
      <c r="G1237" t="s">
        <v>45</v>
      </c>
      <c r="H1237">
        <v>3131</v>
      </c>
      <c r="I1237" t="s">
        <v>11</v>
      </c>
      <c r="J1237" t="s">
        <v>63</v>
      </c>
      <c r="K1237" t="s">
        <v>151</v>
      </c>
      <c r="L1237" t="s">
        <v>21</v>
      </c>
      <c r="M1237" s="5">
        <v>47.92</v>
      </c>
    </row>
    <row r="1238" spans="1:13" x14ac:dyDescent="0.15">
      <c r="A1238" s="2">
        <v>45043</v>
      </c>
      <c r="B1238" s="3">
        <f t="shared" si="59"/>
        <v>2023</v>
      </c>
      <c r="C1238" t="str">
        <f t="shared" si="57"/>
        <v>2022-2023</v>
      </c>
      <c r="D1238" t="s">
        <v>147</v>
      </c>
      <c r="E1238" t="s">
        <v>82</v>
      </c>
      <c r="F1238" t="str">
        <f t="shared" si="58"/>
        <v>Queensland</v>
      </c>
      <c r="G1238" t="s">
        <v>35</v>
      </c>
      <c r="H1238">
        <v>4012</v>
      </c>
      <c r="I1238" t="s">
        <v>11</v>
      </c>
      <c r="J1238" t="s">
        <v>43</v>
      </c>
      <c r="K1238" t="s">
        <v>156</v>
      </c>
      <c r="L1238" t="s">
        <v>17</v>
      </c>
      <c r="M1238" s="5">
        <v>47.92</v>
      </c>
    </row>
    <row r="1239" spans="1:13" x14ac:dyDescent="0.15">
      <c r="A1239" s="2">
        <v>45406</v>
      </c>
      <c r="B1239" s="3">
        <f t="shared" si="59"/>
        <v>2024</v>
      </c>
      <c r="C1239" t="str">
        <f t="shared" si="57"/>
        <v>2023-2024</v>
      </c>
      <c r="D1239" t="s">
        <v>147</v>
      </c>
      <c r="E1239" t="s">
        <v>108</v>
      </c>
      <c r="F1239" t="str">
        <f t="shared" si="58"/>
        <v>Victoria</v>
      </c>
      <c r="G1239" t="s">
        <v>45</v>
      </c>
      <c r="H1239">
        <v>3018</v>
      </c>
      <c r="I1239" t="s">
        <v>11</v>
      </c>
      <c r="J1239" t="s">
        <v>46</v>
      </c>
      <c r="K1239" t="s">
        <v>149</v>
      </c>
      <c r="L1239" t="s">
        <v>15</v>
      </c>
      <c r="M1239" s="5">
        <v>47.94</v>
      </c>
    </row>
    <row r="1240" spans="1:13" x14ac:dyDescent="0.15">
      <c r="A1240" s="2">
        <v>44940</v>
      </c>
      <c r="B1240" s="3">
        <f t="shared" si="59"/>
        <v>2023</v>
      </c>
      <c r="C1240" t="str">
        <f t="shared" si="57"/>
        <v>2022-2023</v>
      </c>
      <c r="D1240" t="s">
        <v>147</v>
      </c>
      <c r="E1240" t="s">
        <v>79</v>
      </c>
      <c r="F1240" t="str">
        <f t="shared" si="58"/>
        <v>Australian Capital Territory</v>
      </c>
      <c r="G1240" t="s">
        <v>80</v>
      </c>
      <c r="H1240">
        <v>2617</v>
      </c>
      <c r="I1240" t="s">
        <v>11</v>
      </c>
      <c r="J1240" t="s">
        <v>58</v>
      </c>
      <c r="K1240" t="s">
        <v>154</v>
      </c>
      <c r="L1240" t="s">
        <v>14</v>
      </c>
      <c r="M1240" s="5">
        <v>47.94</v>
      </c>
    </row>
    <row r="1241" spans="1:13" x14ac:dyDescent="0.15">
      <c r="A1241" s="2">
        <v>45458</v>
      </c>
      <c r="B1241" s="3">
        <f t="shared" si="59"/>
        <v>2024</v>
      </c>
      <c r="C1241" t="str">
        <f t="shared" si="57"/>
        <v>2023-2024</v>
      </c>
      <c r="D1241" t="s">
        <v>148</v>
      </c>
      <c r="E1241" t="s">
        <v>93</v>
      </c>
      <c r="F1241" t="str">
        <f t="shared" si="58"/>
        <v>Western Australia</v>
      </c>
      <c r="G1241" t="s">
        <v>48</v>
      </c>
      <c r="H1241">
        <v>6112</v>
      </c>
      <c r="I1241" t="s">
        <v>11</v>
      </c>
      <c r="J1241" t="s">
        <v>94</v>
      </c>
      <c r="K1241" t="s">
        <v>19</v>
      </c>
      <c r="L1241" t="s">
        <v>23</v>
      </c>
      <c r="M1241" s="5">
        <v>47.94</v>
      </c>
    </row>
    <row r="1242" spans="1:13" x14ac:dyDescent="0.15">
      <c r="A1242" s="2">
        <v>45617</v>
      </c>
      <c r="B1242" s="3">
        <f t="shared" si="59"/>
        <v>2025</v>
      </c>
      <c r="C1242" t="str">
        <f t="shared" si="57"/>
        <v>2024-2025</v>
      </c>
      <c r="D1242" t="s">
        <v>148</v>
      </c>
      <c r="E1242" t="s">
        <v>97</v>
      </c>
      <c r="F1242" t="str">
        <f t="shared" si="58"/>
        <v>Tasmania</v>
      </c>
      <c r="G1242" t="s">
        <v>70</v>
      </c>
      <c r="H1242">
        <v>7250</v>
      </c>
      <c r="I1242" t="s">
        <v>11</v>
      </c>
      <c r="J1242" t="s">
        <v>71</v>
      </c>
      <c r="K1242" t="s">
        <v>152</v>
      </c>
      <c r="L1242" t="s">
        <v>13</v>
      </c>
      <c r="M1242" s="5">
        <v>47.94</v>
      </c>
    </row>
    <row r="1243" spans="1:13" x14ac:dyDescent="0.15">
      <c r="A1243" s="2">
        <v>45567</v>
      </c>
      <c r="B1243" s="3">
        <f t="shared" si="59"/>
        <v>2025</v>
      </c>
      <c r="C1243" t="str">
        <f t="shared" si="57"/>
        <v>2024-2025</v>
      </c>
      <c r="D1243" t="s">
        <v>147</v>
      </c>
      <c r="E1243" t="s">
        <v>139</v>
      </c>
      <c r="F1243" t="str">
        <f t="shared" si="58"/>
        <v>New South Wales</v>
      </c>
      <c r="G1243" t="s">
        <v>10</v>
      </c>
      <c r="H1243">
        <v>2020</v>
      </c>
      <c r="I1243" t="s">
        <v>11</v>
      </c>
      <c r="J1243" t="s">
        <v>12</v>
      </c>
      <c r="K1243" t="s">
        <v>149</v>
      </c>
      <c r="L1243" t="s">
        <v>15</v>
      </c>
      <c r="M1243" s="5">
        <v>47.94</v>
      </c>
    </row>
    <row r="1244" spans="1:13" x14ac:dyDescent="0.15">
      <c r="A1244" s="2">
        <v>45266</v>
      </c>
      <c r="B1244" s="3">
        <f t="shared" si="59"/>
        <v>2024</v>
      </c>
      <c r="C1244" t="str">
        <f t="shared" si="57"/>
        <v>2023-2024</v>
      </c>
      <c r="D1244" t="s">
        <v>148</v>
      </c>
      <c r="E1244" t="s">
        <v>42</v>
      </c>
      <c r="F1244" t="str">
        <f t="shared" si="58"/>
        <v>Queensland</v>
      </c>
      <c r="G1244" t="s">
        <v>35</v>
      </c>
      <c r="H1244">
        <v>4053</v>
      </c>
      <c r="I1244" t="s">
        <v>11</v>
      </c>
      <c r="J1244" t="s">
        <v>43</v>
      </c>
      <c r="K1244" t="s">
        <v>154</v>
      </c>
      <c r="L1244" t="s">
        <v>14</v>
      </c>
      <c r="M1244" s="5">
        <v>47.94</v>
      </c>
    </row>
    <row r="1245" spans="1:13" x14ac:dyDescent="0.15">
      <c r="A1245" s="2">
        <v>45144</v>
      </c>
      <c r="B1245" s="3">
        <f t="shared" si="59"/>
        <v>2024</v>
      </c>
      <c r="C1245" t="str">
        <f t="shared" si="57"/>
        <v>2023-2024</v>
      </c>
      <c r="D1245" t="s">
        <v>148</v>
      </c>
      <c r="E1245" t="s">
        <v>117</v>
      </c>
      <c r="F1245" t="str">
        <f t="shared" si="58"/>
        <v>Queensland</v>
      </c>
      <c r="G1245" t="s">
        <v>35</v>
      </c>
      <c r="H1245">
        <v>4119</v>
      </c>
      <c r="I1245" t="s">
        <v>11</v>
      </c>
      <c r="J1245" t="s">
        <v>43</v>
      </c>
      <c r="K1245" t="s">
        <v>153</v>
      </c>
      <c r="L1245" t="s">
        <v>16</v>
      </c>
      <c r="M1245" s="5">
        <v>47.94</v>
      </c>
    </row>
    <row r="1246" spans="1:13" x14ac:dyDescent="0.15">
      <c r="A1246" s="2">
        <v>45158</v>
      </c>
      <c r="B1246" s="3">
        <f t="shared" si="59"/>
        <v>2024</v>
      </c>
      <c r="C1246" t="str">
        <f t="shared" si="57"/>
        <v>2023-2024</v>
      </c>
      <c r="D1246" t="s">
        <v>147</v>
      </c>
      <c r="E1246" t="s">
        <v>86</v>
      </c>
      <c r="F1246" t="str">
        <f t="shared" si="58"/>
        <v>New South Wales</v>
      </c>
      <c r="G1246" t="s">
        <v>10</v>
      </c>
      <c r="H1246">
        <v>2064</v>
      </c>
      <c r="I1246" t="s">
        <v>11</v>
      </c>
      <c r="J1246" t="s">
        <v>12</v>
      </c>
      <c r="K1246" t="s">
        <v>19</v>
      </c>
      <c r="L1246" t="s">
        <v>23</v>
      </c>
      <c r="M1246" s="5">
        <v>47.95</v>
      </c>
    </row>
    <row r="1247" spans="1:13" x14ac:dyDescent="0.15">
      <c r="A1247" s="2">
        <v>45448</v>
      </c>
      <c r="B1247" s="3">
        <f t="shared" si="59"/>
        <v>2024</v>
      </c>
      <c r="C1247" t="str">
        <f t="shared" si="57"/>
        <v>2023-2024</v>
      </c>
      <c r="D1247" t="s">
        <v>147</v>
      </c>
      <c r="E1247" t="s">
        <v>110</v>
      </c>
      <c r="F1247" t="str">
        <f t="shared" si="58"/>
        <v>Queensland</v>
      </c>
      <c r="G1247" t="s">
        <v>35</v>
      </c>
      <c r="H1247">
        <v>4680</v>
      </c>
      <c r="I1247" t="s">
        <v>11</v>
      </c>
      <c r="J1247" t="s">
        <v>51</v>
      </c>
      <c r="K1247" t="s">
        <v>154</v>
      </c>
      <c r="L1247" t="s">
        <v>14</v>
      </c>
      <c r="M1247" s="5">
        <v>47.97</v>
      </c>
    </row>
    <row r="1248" spans="1:13" x14ac:dyDescent="0.15">
      <c r="A1248" s="2">
        <v>45347</v>
      </c>
      <c r="B1248" s="3">
        <f t="shared" si="59"/>
        <v>2024</v>
      </c>
      <c r="C1248" t="str">
        <f t="shared" si="57"/>
        <v>2023-2024</v>
      </c>
      <c r="D1248" t="s">
        <v>148</v>
      </c>
      <c r="E1248" t="s">
        <v>144</v>
      </c>
      <c r="F1248" t="str">
        <f t="shared" si="58"/>
        <v>Queensland</v>
      </c>
      <c r="G1248" t="s">
        <v>35</v>
      </c>
      <c r="H1248">
        <v>4566</v>
      </c>
      <c r="I1248" t="s">
        <v>11</v>
      </c>
      <c r="J1248" t="s">
        <v>120</v>
      </c>
      <c r="K1248" t="s">
        <v>152</v>
      </c>
      <c r="L1248" t="s">
        <v>13</v>
      </c>
      <c r="M1248" s="5">
        <v>47.97</v>
      </c>
    </row>
    <row r="1249" spans="1:13" x14ac:dyDescent="0.15">
      <c r="A1249" s="2">
        <v>45130</v>
      </c>
      <c r="B1249" s="3">
        <f t="shared" si="59"/>
        <v>2024</v>
      </c>
      <c r="C1249" t="str">
        <f t="shared" si="57"/>
        <v>2023-2024</v>
      </c>
      <c r="D1249" t="s">
        <v>147</v>
      </c>
      <c r="E1249" t="s">
        <v>125</v>
      </c>
      <c r="F1249" t="str">
        <f t="shared" si="58"/>
        <v>Victoria</v>
      </c>
      <c r="G1249" t="s">
        <v>45</v>
      </c>
      <c r="H1249">
        <v>3400</v>
      </c>
      <c r="I1249" t="s">
        <v>11</v>
      </c>
      <c r="J1249" t="s">
        <v>60</v>
      </c>
      <c r="K1249" t="s">
        <v>154</v>
      </c>
      <c r="L1249" t="s">
        <v>14</v>
      </c>
      <c r="M1249" s="5">
        <v>47.980000000000004</v>
      </c>
    </row>
    <row r="1250" spans="1:13" x14ac:dyDescent="0.15">
      <c r="A1250" s="2">
        <v>45366</v>
      </c>
      <c r="B1250" s="3">
        <f t="shared" si="59"/>
        <v>2024</v>
      </c>
      <c r="C1250" t="str">
        <f t="shared" si="57"/>
        <v>2023-2024</v>
      </c>
      <c r="D1250" t="s">
        <v>147</v>
      </c>
      <c r="E1250" t="s">
        <v>93</v>
      </c>
      <c r="F1250" t="str">
        <f t="shared" si="58"/>
        <v>Western Australia</v>
      </c>
      <c r="G1250" t="s">
        <v>48</v>
      </c>
      <c r="H1250">
        <v>6112</v>
      </c>
      <c r="I1250" t="s">
        <v>11</v>
      </c>
      <c r="J1250" t="s">
        <v>94</v>
      </c>
      <c r="K1250" t="s">
        <v>154</v>
      </c>
      <c r="L1250" t="s">
        <v>14</v>
      </c>
      <c r="M1250" s="5">
        <v>48</v>
      </c>
    </row>
    <row r="1251" spans="1:13" x14ac:dyDescent="0.15">
      <c r="A1251" s="2">
        <v>45437</v>
      </c>
      <c r="B1251" s="3">
        <f t="shared" si="59"/>
        <v>2024</v>
      </c>
      <c r="C1251" t="str">
        <f t="shared" si="57"/>
        <v>2023-2024</v>
      </c>
      <c r="D1251" t="s">
        <v>148</v>
      </c>
      <c r="E1251" t="s">
        <v>98</v>
      </c>
      <c r="F1251" t="str">
        <f t="shared" si="58"/>
        <v>Victoria</v>
      </c>
      <c r="G1251" t="s">
        <v>45</v>
      </c>
      <c r="H1251">
        <v>3429</v>
      </c>
      <c r="I1251" t="s">
        <v>11</v>
      </c>
      <c r="J1251" t="s">
        <v>60</v>
      </c>
      <c r="K1251" t="s">
        <v>154</v>
      </c>
      <c r="L1251" t="s">
        <v>14</v>
      </c>
      <c r="M1251" s="5">
        <v>48</v>
      </c>
    </row>
    <row r="1252" spans="1:13" x14ac:dyDescent="0.15">
      <c r="A1252" s="2">
        <v>45140</v>
      </c>
      <c r="B1252" s="3">
        <f t="shared" si="59"/>
        <v>2024</v>
      </c>
      <c r="C1252" t="str">
        <f t="shared" si="57"/>
        <v>2023-2024</v>
      </c>
      <c r="D1252" t="s">
        <v>147</v>
      </c>
      <c r="E1252" t="s">
        <v>111</v>
      </c>
      <c r="F1252" t="str">
        <f t="shared" si="58"/>
        <v>New South Wales</v>
      </c>
      <c r="G1252" t="s">
        <v>10</v>
      </c>
      <c r="H1252">
        <v>2120</v>
      </c>
      <c r="I1252" t="s">
        <v>11</v>
      </c>
      <c r="J1252" t="s">
        <v>27</v>
      </c>
      <c r="K1252" t="s">
        <v>152</v>
      </c>
      <c r="L1252" t="s">
        <v>13</v>
      </c>
      <c r="M1252" s="5">
        <v>48.04</v>
      </c>
    </row>
    <row r="1253" spans="1:13" x14ac:dyDescent="0.15">
      <c r="A1253" s="2">
        <v>45370</v>
      </c>
      <c r="B1253" s="3">
        <f t="shared" si="59"/>
        <v>2024</v>
      </c>
      <c r="C1253" t="str">
        <f t="shared" si="57"/>
        <v>2023-2024</v>
      </c>
      <c r="D1253" t="s">
        <v>148</v>
      </c>
      <c r="E1253" t="s">
        <v>109</v>
      </c>
      <c r="F1253" t="str">
        <f t="shared" si="58"/>
        <v>New South Wales</v>
      </c>
      <c r="G1253" t="s">
        <v>10</v>
      </c>
      <c r="H1253">
        <v>2480</v>
      </c>
      <c r="I1253" t="s">
        <v>11</v>
      </c>
      <c r="J1253" t="s">
        <v>68</v>
      </c>
      <c r="K1253" t="s">
        <v>157</v>
      </c>
      <c r="L1253" t="s">
        <v>22</v>
      </c>
      <c r="M1253" s="5">
        <v>48.09</v>
      </c>
    </row>
    <row r="1254" spans="1:13" x14ac:dyDescent="0.15">
      <c r="A1254" s="2">
        <v>45614</v>
      </c>
      <c r="B1254" s="3">
        <f t="shared" si="59"/>
        <v>2025</v>
      </c>
      <c r="C1254" t="str">
        <f t="shared" si="57"/>
        <v>2024-2025</v>
      </c>
      <c r="D1254" t="s">
        <v>147</v>
      </c>
      <c r="E1254" t="s">
        <v>78</v>
      </c>
      <c r="F1254" t="str">
        <f t="shared" si="58"/>
        <v>New South Wales</v>
      </c>
      <c r="G1254" t="s">
        <v>10</v>
      </c>
      <c r="H1254">
        <v>2350</v>
      </c>
      <c r="I1254" t="s">
        <v>11</v>
      </c>
      <c r="J1254" t="s">
        <v>68</v>
      </c>
      <c r="K1254" t="s">
        <v>152</v>
      </c>
      <c r="L1254" t="s">
        <v>13</v>
      </c>
      <c r="M1254" s="5">
        <v>48.209999999999994</v>
      </c>
    </row>
    <row r="1255" spans="1:13" x14ac:dyDescent="0.15">
      <c r="A1255" s="2">
        <v>45600</v>
      </c>
      <c r="B1255" s="3">
        <f t="shared" si="59"/>
        <v>2025</v>
      </c>
      <c r="C1255" t="str">
        <f t="shared" si="57"/>
        <v>2024-2025</v>
      </c>
      <c r="D1255" t="s">
        <v>147</v>
      </c>
      <c r="E1255" t="s">
        <v>40</v>
      </c>
      <c r="F1255" t="str">
        <f t="shared" si="58"/>
        <v>New South Wales</v>
      </c>
      <c r="G1255" t="s">
        <v>10</v>
      </c>
      <c r="H1255">
        <v>2116</v>
      </c>
      <c r="I1255" t="s">
        <v>11</v>
      </c>
      <c r="J1255" t="s">
        <v>27</v>
      </c>
      <c r="K1255" t="s">
        <v>154</v>
      </c>
      <c r="L1255" t="s">
        <v>14</v>
      </c>
      <c r="M1255" s="5">
        <v>48.83</v>
      </c>
    </row>
    <row r="1256" spans="1:13" x14ac:dyDescent="0.15">
      <c r="A1256" s="2">
        <v>45416</v>
      </c>
      <c r="B1256" s="3">
        <f t="shared" si="59"/>
        <v>2024</v>
      </c>
      <c r="C1256" t="str">
        <f t="shared" si="57"/>
        <v>2023-2024</v>
      </c>
      <c r="D1256" t="s">
        <v>148</v>
      </c>
      <c r="E1256" t="s">
        <v>47</v>
      </c>
      <c r="F1256" t="str">
        <f t="shared" si="58"/>
        <v>Western Australia</v>
      </c>
      <c r="G1256" t="s">
        <v>48</v>
      </c>
      <c r="H1256">
        <v>6030</v>
      </c>
      <c r="I1256" t="s">
        <v>11</v>
      </c>
      <c r="J1256" t="s">
        <v>49</v>
      </c>
      <c r="K1256" t="s">
        <v>155</v>
      </c>
      <c r="L1256" t="s">
        <v>20</v>
      </c>
      <c r="M1256" s="5">
        <v>48.85</v>
      </c>
    </row>
    <row r="1257" spans="1:13" x14ac:dyDescent="0.15">
      <c r="A1257" s="2">
        <v>45543</v>
      </c>
      <c r="B1257" s="3">
        <f t="shared" si="59"/>
        <v>2025</v>
      </c>
      <c r="C1257" t="str">
        <f t="shared" si="57"/>
        <v>2024-2025</v>
      </c>
      <c r="D1257" t="s">
        <v>147</v>
      </c>
      <c r="E1257" t="s">
        <v>40</v>
      </c>
      <c r="F1257" t="str">
        <f t="shared" si="58"/>
        <v>New South Wales</v>
      </c>
      <c r="G1257" t="s">
        <v>10</v>
      </c>
      <c r="H1257">
        <v>2116</v>
      </c>
      <c r="I1257" t="s">
        <v>11</v>
      </c>
      <c r="J1257" t="s">
        <v>27</v>
      </c>
      <c r="K1257" t="s">
        <v>19</v>
      </c>
      <c r="L1257" t="s">
        <v>23</v>
      </c>
      <c r="M1257" s="5">
        <v>48.910000000000004</v>
      </c>
    </row>
    <row r="1258" spans="1:13" x14ac:dyDescent="0.15">
      <c r="A1258" s="2">
        <v>45561</v>
      </c>
      <c r="B1258" s="3">
        <f t="shared" si="59"/>
        <v>2025</v>
      </c>
      <c r="C1258" t="str">
        <f t="shared" si="57"/>
        <v>2024-2025</v>
      </c>
      <c r="D1258" t="s">
        <v>148</v>
      </c>
      <c r="E1258" t="s">
        <v>122</v>
      </c>
      <c r="F1258" t="str">
        <f t="shared" si="58"/>
        <v>New South Wales</v>
      </c>
      <c r="G1258" t="s">
        <v>10</v>
      </c>
      <c r="H1258">
        <v>2650</v>
      </c>
      <c r="I1258" t="s">
        <v>11</v>
      </c>
      <c r="J1258" t="s">
        <v>25</v>
      </c>
      <c r="K1258" t="s">
        <v>155</v>
      </c>
      <c r="L1258" t="s">
        <v>20</v>
      </c>
      <c r="M1258" s="5">
        <v>48.92</v>
      </c>
    </row>
    <row r="1259" spans="1:13" x14ac:dyDescent="0.15">
      <c r="A1259" s="2">
        <v>45048</v>
      </c>
      <c r="B1259" s="3">
        <f t="shared" si="59"/>
        <v>2023</v>
      </c>
      <c r="C1259" t="str">
        <f t="shared" si="57"/>
        <v>2022-2023</v>
      </c>
      <c r="D1259" t="s">
        <v>147</v>
      </c>
      <c r="E1259" t="s">
        <v>56</v>
      </c>
      <c r="F1259" t="str">
        <f t="shared" si="58"/>
        <v>Northern Territory</v>
      </c>
      <c r="G1259" t="s">
        <v>29</v>
      </c>
      <c r="H1259">
        <v>870</v>
      </c>
      <c r="I1259" t="s">
        <v>11</v>
      </c>
      <c r="J1259" t="s">
        <v>30</v>
      </c>
      <c r="K1259" t="s">
        <v>19</v>
      </c>
      <c r="L1259" t="s">
        <v>23</v>
      </c>
      <c r="M1259" s="5">
        <v>48.93</v>
      </c>
    </row>
    <row r="1260" spans="1:13" x14ac:dyDescent="0.15">
      <c r="A1260" s="2">
        <v>44934</v>
      </c>
      <c r="B1260" s="3">
        <f t="shared" si="59"/>
        <v>2023</v>
      </c>
      <c r="C1260" t="str">
        <f t="shared" si="57"/>
        <v>2022-2023</v>
      </c>
      <c r="D1260" t="s">
        <v>147</v>
      </c>
      <c r="E1260" t="s">
        <v>44</v>
      </c>
      <c r="F1260" t="str">
        <f t="shared" si="58"/>
        <v>Victoria</v>
      </c>
      <c r="G1260" t="s">
        <v>45</v>
      </c>
      <c r="H1260">
        <v>3066</v>
      </c>
      <c r="I1260" t="s">
        <v>11</v>
      </c>
      <c r="J1260" t="s">
        <v>46</v>
      </c>
      <c r="K1260" t="s">
        <v>149</v>
      </c>
      <c r="L1260" t="s">
        <v>15</v>
      </c>
      <c r="M1260" s="5">
        <v>48.93</v>
      </c>
    </row>
    <row r="1261" spans="1:13" x14ac:dyDescent="0.15">
      <c r="A1261" s="2">
        <v>45182</v>
      </c>
      <c r="B1261" s="3">
        <f t="shared" si="59"/>
        <v>2024</v>
      </c>
      <c r="C1261" t="str">
        <f t="shared" si="57"/>
        <v>2023-2024</v>
      </c>
      <c r="D1261" t="s">
        <v>148</v>
      </c>
      <c r="E1261" t="s">
        <v>102</v>
      </c>
      <c r="F1261" t="str">
        <f t="shared" si="58"/>
        <v>Queensland</v>
      </c>
      <c r="G1261" t="s">
        <v>35</v>
      </c>
      <c r="H1261">
        <v>4870</v>
      </c>
      <c r="I1261" t="s">
        <v>11</v>
      </c>
      <c r="J1261" t="s">
        <v>36</v>
      </c>
      <c r="K1261" t="s">
        <v>154</v>
      </c>
      <c r="L1261" t="s">
        <v>14</v>
      </c>
      <c r="M1261" s="5">
        <v>48.94</v>
      </c>
    </row>
    <row r="1262" spans="1:13" x14ac:dyDescent="0.15">
      <c r="A1262" s="2">
        <v>45518</v>
      </c>
      <c r="B1262" s="3">
        <f t="shared" si="59"/>
        <v>2025</v>
      </c>
      <c r="C1262" t="str">
        <f t="shared" si="57"/>
        <v>2024-2025</v>
      </c>
      <c r="D1262" t="s">
        <v>148</v>
      </c>
      <c r="E1262" t="s">
        <v>84</v>
      </c>
      <c r="F1262" t="str">
        <f t="shared" si="58"/>
        <v>Queensland</v>
      </c>
      <c r="G1262" t="s">
        <v>35</v>
      </c>
      <c r="H1262">
        <v>4740</v>
      </c>
      <c r="I1262" t="s">
        <v>11</v>
      </c>
      <c r="J1262" t="s">
        <v>51</v>
      </c>
      <c r="K1262" t="s">
        <v>154</v>
      </c>
      <c r="L1262" t="s">
        <v>14</v>
      </c>
      <c r="M1262" s="5">
        <v>48.97</v>
      </c>
    </row>
    <row r="1263" spans="1:13" x14ac:dyDescent="0.15">
      <c r="A1263" s="2">
        <v>45489</v>
      </c>
      <c r="B1263" s="3">
        <f t="shared" si="59"/>
        <v>2025</v>
      </c>
      <c r="C1263" t="str">
        <f t="shared" si="57"/>
        <v>2024-2025</v>
      </c>
      <c r="D1263" t="s">
        <v>148</v>
      </c>
      <c r="E1263" t="s">
        <v>75</v>
      </c>
      <c r="F1263" t="str">
        <f t="shared" si="58"/>
        <v>Victoria</v>
      </c>
      <c r="G1263" t="s">
        <v>45</v>
      </c>
      <c r="H1263">
        <v>3630</v>
      </c>
      <c r="I1263" t="s">
        <v>11</v>
      </c>
      <c r="J1263" t="s">
        <v>55</v>
      </c>
      <c r="K1263" t="s">
        <v>154</v>
      </c>
      <c r="L1263" t="s">
        <v>14</v>
      </c>
      <c r="M1263" s="5">
        <v>49</v>
      </c>
    </row>
    <row r="1264" spans="1:13" x14ac:dyDescent="0.15">
      <c r="A1264" s="2">
        <v>45586</v>
      </c>
      <c r="B1264" s="3">
        <f t="shared" si="59"/>
        <v>2025</v>
      </c>
      <c r="C1264" t="str">
        <f t="shared" si="57"/>
        <v>2024-2025</v>
      </c>
      <c r="D1264" t="s">
        <v>148</v>
      </c>
      <c r="E1264" t="s">
        <v>114</v>
      </c>
      <c r="F1264" t="str">
        <f t="shared" si="58"/>
        <v>Victoria</v>
      </c>
      <c r="G1264" t="s">
        <v>45</v>
      </c>
      <c r="H1264">
        <v>3551</v>
      </c>
      <c r="I1264" t="s">
        <v>11</v>
      </c>
      <c r="J1264" t="s">
        <v>60</v>
      </c>
      <c r="K1264" t="s">
        <v>152</v>
      </c>
      <c r="L1264" t="s">
        <v>13</v>
      </c>
      <c r="M1264" s="5">
        <v>49.25</v>
      </c>
    </row>
    <row r="1265" spans="1:13" x14ac:dyDescent="0.15">
      <c r="A1265" s="2">
        <v>45334</v>
      </c>
      <c r="B1265" s="3">
        <f t="shared" si="59"/>
        <v>2024</v>
      </c>
      <c r="C1265" t="str">
        <f t="shared" si="57"/>
        <v>2023-2024</v>
      </c>
      <c r="D1265" t="s">
        <v>147</v>
      </c>
      <c r="E1265" t="s">
        <v>127</v>
      </c>
      <c r="F1265" t="str">
        <f t="shared" si="58"/>
        <v>New South Wales</v>
      </c>
      <c r="G1265" t="s">
        <v>10</v>
      </c>
      <c r="H1265">
        <v>2131</v>
      </c>
      <c r="I1265" t="s">
        <v>11</v>
      </c>
      <c r="J1265" t="s">
        <v>27</v>
      </c>
      <c r="K1265" t="s">
        <v>149</v>
      </c>
      <c r="L1265" t="s">
        <v>15</v>
      </c>
      <c r="M1265" s="5">
        <v>49.9</v>
      </c>
    </row>
    <row r="1266" spans="1:13" x14ac:dyDescent="0.15">
      <c r="A1266" s="2">
        <v>44998</v>
      </c>
      <c r="B1266" s="3">
        <f t="shared" si="59"/>
        <v>2023</v>
      </c>
      <c r="C1266" t="str">
        <f t="shared" si="57"/>
        <v>2022-2023</v>
      </c>
      <c r="D1266" t="s">
        <v>148</v>
      </c>
      <c r="E1266" t="s">
        <v>24</v>
      </c>
      <c r="F1266" t="str">
        <f t="shared" si="58"/>
        <v>New South Wales</v>
      </c>
      <c r="G1266" t="s">
        <v>10</v>
      </c>
      <c r="H1266">
        <v>2795</v>
      </c>
      <c r="I1266" t="s">
        <v>11</v>
      </c>
      <c r="J1266" t="s">
        <v>25</v>
      </c>
      <c r="K1266" t="s">
        <v>149</v>
      </c>
      <c r="L1266" t="s">
        <v>15</v>
      </c>
      <c r="M1266" s="5">
        <v>49.9</v>
      </c>
    </row>
    <row r="1267" spans="1:13" x14ac:dyDescent="0.15">
      <c r="A1267" s="2">
        <v>45215</v>
      </c>
      <c r="B1267" s="3">
        <f t="shared" si="59"/>
        <v>2024</v>
      </c>
      <c r="C1267" t="str">
        <f t="shared" si="57"/>
        <v>2023-2024</v>
      </c>
      <c r="D1267" t="s">
        <v>147</v>
      </c>
      <c r="E1267" t="s">
        <v>72</v>
      </c>
      <c r="F1267" t="str">
        <f t="shared" si="58"/>
        <v>Western Australia</v>
      </c>
      <c r="G1267" t="s">
        <v>48</v>
      </c>
      <c r="H1267">
        <v>6010</v>
      </c>
      <c r="I1267" t="s">
        <v>11</v>
      </c>
      <c r="J1267" t="s">
        <v>49</v>
      </c>
      <c r="K1267" t="s">
        <v>19</v>
      </c>
      <c r="L1267" t="s">
        <v>23</v>
      </c>
      <c r="M1267" s="5">
        <v>49.91</v>
      </c>
    </row>
    <row r="1268" spans="1:13" x14ac:dyDescent="0.15">
      <c r="A1268" s="2">
        <v>45515</v>
      </c>
      <c r="B1268" s="3">
        <f t="shared" si="59"/>
        <v>2025</v>
      </c>
      <c r="C1268" t="str">
        <f t="shared" si="57"/>
        <v>2024-2025</v>
      </c>
      <c r="D1268" t="s">
        <v>148</v>
      </c>
      <c r="E1268" t="s">
        <v>132</v>
      </c>
      <c r="F1268" t="str">
        <f t="shared" si="58"/>
        <v>New South Wales</v>
      </c>
      <c r="G1268" t="s">
        <v>10</v>
      </c>
      <c r="H1268">
        <v>2800</v>
      </c>
      <c r="I1268" t="s">
        <v>11</v>
      </c>
      <c r="J1268" t="s">
        <v>25</v>
      </c>
      <c r="K1268" t="s">
        <v>151</v>
      </c>
      <c r="L1268" t="s">
        <v>21</v>
      </c>
      <c r="M1268" s="5">
        <v>49.93</v>
      </c>
    </row>
    <row r="1269" spans="1:13" x14ac:dyDescent="0.15">
      <c r="A1269" s="2">
        <v>45061</v>
      </c>
      <c r="B1269" s="3">
        <f t="shared" si="59"/>
        <v>2023</v>
      </c>
      <c r="C1269" t="str">
        <f t="shared" si="57"/>
        <v>2022-2023</v>
      </c>
      <c r="D1269" t="s">
        <v>148</v>
      </c>
      <c r="E1269" t="s">
        <v>114</v>
      </c>
      <c r="F1269" t="str">
        <f t="shared" si="58"/>
        <v>Victoria</v>
      </c>
      <c r="G1269" t="s">
        <v>45</v>
      </c>
      <c r="H1269">
        <v>3551</v>
      </c>
      <c r="I1269" t="s">
        <v>11</v>
      </c>
      <c r="J1269" t="s">
        <v>60</v>
      </c>
      <c r="K1269" t="s">
        <v>154</v>
      </c>
      <c r="L1269" t="s">
        <v>14</v>
      </c>
      <c r="M1269" s="5">
        <v>49.94</v>
      </c>
    </row>
    <row r="1270" spans="1:13" x14ac:dyDescent="0.15">
      <c r="A1270" s="2">
        <v>44972</v>
      </c>
      <c r="B1270" s="3">
        <f t="shared" si="59"/>
        <v>2023</v>
      </c>
      <c r="C1270" t="str">
        <f t="shared" si="57"/>
        <v>2022-2023</v>
      </c>
      <c r="D1270" t="s">
        <v>147</v>
      </c>
      <c r="E1270" t="s">
        <v>110</v>
      </c>
      <c r="F1270" t="str">
        <f t="shared" si="58"/>
        <v>Queensland</v>
      </c>
      <c r="G1270" t="s">
        <v>35</v>
      </c>
      <c r="H1270">
        <v>4680</v>
      </c>
      <c r="I1270" t="s">
        <v>11</v>
      </c>
      <c r="J1270" t="s">
        <v>51</v>
      </c>
      <c r="K1270" t="s">
        <v>153</v>
      </c>
      <c r="L1270" t="s">
        <v>16</v>
      </c>
      <c r="M1270" s="5">
        <v>49.94</v>
      </c>
    </row>
    <row r="1271" spans="1:13" x14ac:dyDescent="0.15">
      <c r="A1271" s="2">
        <v>45332</v>
      </c>
      <c r="B1271" s="3">
        <f t="shared" si="59"/>
        <v>2024</v>
      </c>
      <c r="C1271" t="str">
        <f t="shared" si="57"/>
        <v>2023-2024</v>
      </c>
      <c r="D1271" t="s">
        <v>147</v>
      </c>
      <c r="E1271" t="s">
        <v>89</v>
      </c>
      <c r="F1271" t="str">
        <f t="shared" si="58"/>
        <v>Queensland</v>
      </c>
      <c r="G1271" t="s">
        <v>35</v>
      </c>
      <c r="H1271">
        <v>4655</v>
      </c>
      <c r="I1271" t="s">
        <v>11</v>
      </c>
      <c r="J1271" t="s">
        <v>51</v>
      </c>
      <c r="K1271" t="s">
        <v>152</v>
      </c>
      <c r="L1271" t="s">
        <v>13</v>
      </c>
      <c r="M1271" s="5">
        <v>49.94</v>
      </c>
    </row>
    <row r="1272" spans="1:13" x14ac:dyDescent="0.15">
      <c r="A1272" s="2">
        <v>45198</v>
      </c>
      <c r="B1272" s="3">
        <f t="shared" si="59"/>
        <v>2024</v>
      </c>
      <c r="C1272" t="str">
        <f t="shared" si="57"/>
        <v>2023-2024</v>
      </c>
      <c r="D1272" t="s">
        <v>147</v>
      </c>
      <c r="E1272" t="s">
        <v>133</v>
      </c>
      <c r="F1272" t="str">
        <f t="shared" si="58"/>
        <v>Queensland</v>
      </c>
      <c r="G1272" t="s">
        <v>35</v>
      </c>
      <c r="H1272">
        <v>4305</v>
      </c>
      <c r="I1272" t="s">
        <v>11</v>
      </c>
      <c r="J1272" t="s">
        <v>104</v>
      </c>
      <c r="K1272" t="s">
        <v>154</v>
      </c>
      <c r="L1272" t="s">
        <v>14</v>
      </c>
      <c r="M1272" s="5">
        <v>49.94</v>
      </c>
    </row>
    <row r="1273" spans="1:13" x14ac:dyDescent="0.15">
      <c r="A1273" s="2">
        <v>45027</v>
      </c>
      <c r="B1273" s="3">
        <f t="shared" si="59"/>
        <v>2023</v>
      </c>
      <c r="C1273" t="str">
        <f t="shared" si="57"/>
        <v>2022-2023</v>
      </c>
      <c r="D1273" t="s">
        <v>147</v>
      </c>
      <c r="E1273" t="s">
        <v>53</v>
      </c>
      <c r="F1273" t="str">
        <f t="shared" si="58"/>
        <v>South Australia</v>
      </c>
      <c r="G1273" t="s">
        <v>32</v>
      </c>
      <c r="H1273">
        <v>5082</v>
      </c>
      <c r="I1273" t="s">
        <v>11</v>
      </c>
      <c r="J1273" t="s">
        <v>33</v>
      </c>
      <c r="K1273" t="s">
        <v>152</v>
      </c>
      <c r="L1273" t="s">
        <v>13</v>
      </c>
      <c r="M1273" s="5">
        <v>49.94</v>
      </c>
    </row>
    <row r="1274" spans="1:13" x14ac:dyDescent="0.15">
      <c r="A1274" s="2">
        <v>45556</v>
      </c>
      <c r="B1274" s="3">
        <f t="shared" si="59"/>
        <v>2025</v>
      </c>
      <c r="C1274" t="str">
        <f t="shared" si="57"/>
        <v>2024-2025</v>
      </c>
      <c r="D1274" t="s">
        <v>148</v>
      </c>
      <c r="E1274" t="s">
        <v>92</v>
      </c>
      <c r="F1274" t="str">
        <f t="shared" si="58"/>
        <v>Queensland</v>
      </c>
      <c r="G1274" t="s">
        <v>35</v>
      </c>
      <c r="H1274">
        <v>4068</v>
      </c>
      <c r="I1274" t="s">
        <v>11</v>
      </c>
      <c r="J1274" t="s">
        <v>43</v>
      </c>
      <c r="K1274" t="s">
        <v>154</v>
      </c>
      <c r="L1274" t="s">
        <v>14</v>
      </c>
      <c r="M1274" s="5">
        <v>49.95</v>
      </c>
    </row>
    <row r="1275" spans="1:13" x14ac:dyDescent="0.15">
      <c r="A1275" s="2">
        <v>45375</v>
      </c>
      <c r="B1275" s="3">
        <f t="shared" si="59"/>
        <v>2024</v>
      </c>
      <c r="C1275" t="str">
        <f t="shared" si="57"/>
        <v>2023-2024</v>
      </c>
      <c r="D1275" t="s">
        <v>148</v>
      </c>
      <c r="E1275" t="s">
        <v>90</v>
      </c>
      <c r="F1275" t="str">
        <f t="shared" si="58"/>
        <v>Victoria</v>
      </c>
      <c r="G1275" t="s">
        <v>45</v>
      </c>
      <c r="H1275">
        <v>3179</v>
      </c>
      <c r="I1275" t="s">
        <v>11</v>
      </c>
      <c r="J1275" t="s">
        <v>63</v>
      </c>
      <c r="K1275" t="s">
        <v>150</v>
      </c>
      <c r="L1275" t="s">
        <v>18</v>
      </c>
      <c r="M1275" s="5">
        <v>49.95</v>
      </c>
    </row>
    <row r="1276" spans="1:13" x14ac:dyDescent="0.15">
      <c r="A1276" s="2">
        <v>44961</v>
      </c>
      <c r="B1276" s="3">
        <f t="shared" si="59"/>
        <v>2023</v>
      </c>
      <c r="C1276" t="str">
        <f t="shared" si="57"/>
        <v>2022-2023</v>
      </c>
      <c r="D1276" t="s">
        <v>147</v>
      </c>
      <c r="E1276" t="s">
        <v>91</v>
      </c>
      <c r="F1276" t="str">
        <f t="shared" si="58"/>
        <v>Victoria</v>
      </c>
      <c r="G1276" t="s">
        <v>45</v>
      </c>
      <c r="H1276">
        <v>3690</v>
      </c>
      <c r="I1276" t="s">
        <v>11</v>
      </c>
      <c r="J1276" t="s">
        <v>55</v>
      </c>
      <c r="K1276" t="s">
        <v>152</v>
      </c>
      <c r="L1276" t="s">
        <v>13</v>
      </c>
      <c r="M1276" s="5">
        <v>49.97</v>
      </c>
    </row>
    <row r="1277" spans="1:13" x14ac:dyDescent="0.15">
      <c r="A1277" s="2">
        <v>45519</v>
      </c>
      <c r="B1277" s="3">
        <f t="shared" si="59"/>
        <v>2025</v>
      </c>
      <c r="C1277" t="str">
        <f t="shared" si="57"/>
        <v>2024-2025</v>
      </c>
      <c r="D1277" t="s">
        <v>147</v>
      </c>
      <c r="E1277" t="s">
        <v>118</v>
      </c>
      <c r="F1277" t="str">
        <f t="shared" si="58"/>
        <v>New South Wales</v>
      </c>
      <c r="G1277" t="s">
        <v>10</v>
      </c>
      <c r="H1277">
        <v>2158</v>
      </c>
      <c r="I1277" t="s">
        <v>11</v>
      </c>
      <c r="J1277" t="s">
        <v>27</v>
      </c>
      <c r="K1277" t="s">
        <v>153</v>
      </c>
      <c r="L1277" t="s">
        <v>16</v>
      </c>
      <c r="M1277" s="5">
        <v>49.980000000000004</v>
      </c>
    </row>
    <row r="1278" spans="1:13" x14ac:dyDescent="0.15">
      <c r="A1278" s="2">
        <v>45214</v>
      </c>
      <c r="B1278" s="3">
        <f t="shared" si="59"/>
        <v>2024</v>
      </c>
      <c r="C1278" t="str">
        <f t="shared" si="57"/>
        <v>2023-2024</v>
      </c>
      <c r="D1278" t="s">
        <v>147</v>
      </c>
      <c r="E1278" t="s">
        <v>140</v>
      </c>
      <c r="F1278" t="str">
        <f t="shared" si="58"/>
        <v>Tasmania</v>
      </c>
      <c r="G1278" t="s">
        <v>70</v>
      </c>
      <c r="H1278">
        <v>7320</v>
      </c>
      <c r="I1278" t="s">
        <v>11</v>
      </c>
      <c r="J1278" t="s">
        <v>71</v>
      </c>
      <c r="K1278" t="s">
        <v>154</v>
      </c>
      <c r="L1278" t="s">
        <v>14</v>
      </c>
      <c r="M1278" s="5">
        <v>50</v>
      </c>
    </row>
    <row r="1279" spans="1:13" x14ac:dyDescent="0.15">
      <c r="A1279" s="2">
        <v>45276</v>
      </c>
      <c r="B1279" s="3">
        <f t="shared" si="59"/>
        <v>2024</v>
      </c>
      <c r="C1279" t="str">
        <f t="shared" si="57"/>
        <v>2023-2024</v>
      </c>
      <c r="D1279" t="s">
        <v>147</v>
      </c>
      <c r="E1279" t="s">
        <v>61</v>
      </c>
      <c r="F1279" t="str">
        <f t="shared" si="58"/>
        <v>New South Wales</v>
      </c>
      <c r="G1279" t="s">
        <v>10</v>
      </c>
      <c r="H1279">
        <v>2539</v>
      </c>
      <c r="I1279" t="s">
        <v>11</v>
      </c>
      <c r="J1279" t="s">
        <v>58</v>
      </c>
      <c r="K1279" t="s">
        <v>154</v>
      </c>
      <c r="L1279" t="s">
        <v>14</v>
      </c>
      <c r="M1279" s="5">
        <v>50</v>
      </c>
    </row>
    <row r="1280" spans="1:13" x14ac:dyDescent="0.15">
      <c r="A1280" s="2">
        <v>45608</v>
      </c>
      <c r="B1280" s="3">
        <f t="shared" si="59"/>
        <v>2025</v>
      </c>
      <c r="C1280" t="str">
        <f t="shared" si="57"/>
        <v>2024-2025</v>
      </c>
      <c r="D1280" t="s">
        <v>147</v>
      </c>
      <c r="E1280" t="s">
        <v>126</v>
      </c>
      <c r="F1280" t="str">
        <f t="shared" si="58"/>
        <v>Queensland</v>
      </c>
      <c r="G1280" t="s">
        <v>35</v>
      </c>
      <c r="H1280">
        <v>4551</v>
      </c>
      <c r="I1280" t="s">
        <v>11</v>
      </c>
      <c r="J1280" t="s">
        <v>120</v>
      </c>
      <c r="K1280" t="s">
        <v>149</v>
      </c>
      <c r="L1280" t="s">
        <v>15</v>
      </c>
      <c r="M1280" s="5">
        <v>50.22</v>
      </c>
    </row>
    <row r="1281" spans="1:13" x14ac:dyDescent="0.15">
      <c r="A1281" s="2">
        <v>45137</v>
      </c>
      <c r="B1281" s="3">
        <f t="shared" si="59"/>
        <v>2024</v>
      </c>
      <c r="C1281" t="str">
        <f t="shared" si="57"/>
        <v>2023-2024</v>
      </c>
      <c r="D1281" t="s">
        <v>148</v>
      </c>
      <c r="E1281" t="s">
        <v>114</v>
      </c>
      <c r="F1281" t="str">
        <f t="shared" si="58"/>
        <v>Victoria</v>
      </c>
      <c r="G1281" t="s">
        <v>45</v>
      </c>
      <c r="H1281">
        <v>3551</v>
      </c>
      <c r="I1281" t="s">
        <v>11</v>
      </c>
      <c r="J1281" t="s">
        <v>60</v>
      </c>
      <c r="K1281" t="s">
        <v>150</v>
      </c>
      <c r="L1281" t="s">
        <v>18</v>
      </c>
      <c r="M1281" s="5">
        <v>50.25</v>
      </c>
    </row>
    <row r="1282" spans="1:13" x14ac:dyDescent="0.15">
      <c r="A1282" s="2">
        <v>45278</v>
      </c>
      <c r="B1282" s="3">
        <f t="shared" si="59"/>
        <v>2024</v>
      </c>
      <c r="C1282" t="str">
        <f t="shared" ref="C1282:C1345" si="60">IF(MONTH(A1282) &gt;= 7, YEAR(A1282) &amp; "-" &amp; YEAR(A1282) + 1, YEAR(A1282) - 1 &amp; "-" &amp; YEAR(A1282))</f>
        <v>2023-2024</v>
      </c>
      <c r="D1282" t="s">
        <v>147</v>
      </c>
      <c r="E1282" t="s">
        <v>127</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row>
    <row r="1283" spans="1:13" x14ac:dyDescent="0.15">
      <c r="A1283" s="2">
        <v>45418</v>
      </c>
      <c r="B1283" s="3">
        <f t="shared" ref="B1283:B1346" si="62">IF(MONTH(A1283)&gt;=7,YEAR(A1283)+1,YEAR(A1283))</f>
        <v>2024</v>
      </c>
      <c r="C1283" t="str">
        <f t="shared" si="60"/>
        <v>2023-2024</v>
      </c>
      <c r="D1283" t="s">
        <v>147</v>
      </c>
      <c r="E1283" t="s">
        <v>124</v>
      </c>
      <c r="F1283" t="str">
        <f t="shared" si="61"/>
        <v>New South Wales</v>
      </c>
      <c r="G1283" t="s">
        <v>10</v>
      </c>
      <c r="H1283">
        <v>2015</v>
      </c>
      <c r="I1283" t="s">
        <v>11</v>
      </c>
      <c r="J1283" t="s">
        <v>12</v>
      </c>
      <c r="K1283" t="s">
        <v>157</v>
      </c>
      <c r="L1283" t="s">
        <v>22</v>
      </c>
      <c r="M1283" s="5">
        <v>50.4</v>
      </c>
    </row>
    <row r="1284" spans="1:13" x14ac:dyDescent="0.15">
      <c r="A1284" s="2">
        <v>45240</v>
      </c>
      <c r="B1284" s="3">
        <f t="shared" si="62"/>
        <v>2024</v>
      </c>
      <c r="C1284" t="str">
        <f t="shared" si="60"/>
        <v>2023-2024</v>
      </c>
      <c r="D1284" t="s">
        <v>147</v>
      </c>
      <c r="E1284" t="s">
        <v>127</v>
      </c>
      <c r="F1284" t="str">
        <f t="shared" si="61"/>
        <v>New South Wales</v>
      </c>
      <c r="G1284" t="s">
        <v>10</v>
      </c>
      <c r="H1284">
        <v>2131</v>
      </c>
      <c r="I1284" t="s">
        <v>11</v>
      </c>
      <c r="J1284" t="s">
        <v>27</v>
      </c>
      <c r="K1284" t="s">
        <v>156</v>
      </c>
      <c r="L1284" t="s">
        <v>17</v>
      </c>
      <c r="M1284" s="5">
        <v>50.400000000000006</v>
      </c>
    </row>
    <row r="1285" spans="1:13" x14ac:dyDescent="0.15">
      <c r="A1285" s="2">
        <v>45326</v>
      </c>
      <c r="B1285" s="3">
        <f t="shared" si="62"/>
        <v>2024</v>
      </c>
      <c r="C1285" t="str">
        <f t="shared" si="60"/>
        <v>2023-2024</v>
      </c>
      <c r="D1285" t="s">
        <v>147</v>
      </c>
      <c r="E1285" t="s">
        <v>86</v>
      </c>
      <c r="F1285" t="str">
        <f t="shared" si="61"/>
        <v>New South Wales</v>
      </c>
      <c r="G1285" t="s">
        <v>10</v>
      </c>
      <c r="H1285">
        <v>2064</v>
      </c>
      <c r="I1285" t="s">
        <v>11</v>
      </c>
      <c r="J1285" t="s">
        <v>12</v>
      </c>
      <c r="K1285" t="s">
        <v>153</v>
      </c>
      <c r="L1285" t="s">
        <v>16</v>
      </c>
      <c r="M1285" s="5">
        <v>50.97</v>
      </c>
    </row>
    <row r="1286" spans="1:13" x14ac:dyDescent="0.15">
      <c r="A1286" s="2">
        <v>44972</v>
      </c>
      <c r="B1286" s="3">
        <f t="shared" si="62"/>
        <v>2023</v>
      </c>
      <c r="C1286" t="str">
        <f t="shared" si="60"/>
        <v>2022-2023</v>
      </c>
      <c r="D1286" t="s">
        <v>147</v>
      </c>
      <c r="E1286" t="s">
        <v>65</v>
      </c>
      <c r="F1286" t="str">
        <f t="shared" si="61"/>
        <v>New South Wales</v>
      </c>
      <c r="G1286" t="s">
        <v>10</v>
      </c>
      <c r="H1286">
        <v>2541</v>
      </c>
      <c r="I1286" t="s">
        <v>11</v>
      </c>
      <c r="J1286" t="s">
        <v>58</v>
      </c>
      <c r="K1286" t="s">
        <v>156</v>
      </c>
      <c r="L1286" t="s">
        <v>17</v>
      </c>
      <c r="M1286" s="5">
        <v>51</v>
      </c>
    </row>
    <row r="1287" spans="1:13" x14ac:dyDescent="0.15">
      <c r="A1287" s="2">
        <v>45146</v>
      </c>
      <c r="B1287" s="3">
        <f t="shared" si="62"/>
        <v>2024</v>
      </c>
      <c r="C1287" t="str">
        <f t="shared" si="60"/>
        <v>2023-2024</v>
      </c>
      <c r="D1287" t="s">
        <v>148</v>
      </c>
      <c r="E1287" t="s">
        <v>9</v>
      </c>
      <c r="F1287" t="str">
        <f t="shared" si="61"/>
        <v>New South Wales</v>
      </c>
      <c r="G1287" t="s">
        <v>10</v>
      </c>
      <c r="H1287">
        <v>2067</v>
      </c>
      <c r="I1287" t="s">
        <v>11</v>
      </c>
      <c r="J1287" t="s">
        <v>12</v>
      </c>
      <c r="K1287" t="s">
        <v>155</v>
      </c>
      <c r="L1287" t="s">
        <v>20</v>
      </c>
      <c r="M1287" s="5">
        <v>51</v>
      </c>
    </row>
    <row r="1288" spans="1:13" x14ac:dyDescent="0.15">
      <c r="A1288" s="2">
        <v>44956</v>
      </c>
      <c r="B1288" s="3">
        <f t="shared" si="62"/>
        <v>2023</v>
      </c>
      <c r="C1288" t="str">
        <f t="shared" si="60"/>
        <v>2022-2023</v>
      </c>
      <c r="D1288" t="s">
        <v>147</v>
      </c>
      <c r="E1288" t="s">
        <v>126</v>
      </c>
      <c r="F1288" t="str">
        <f t="shared" si="61"/>
        <v>Queensland</v>
      </c>
      <c r="G1288" t="s">
        <v>35</v>
      </c>
      <c r="H1288">
        <v>4551</v>
      </c>
      <c r="I1288" t="s">
        <v>11</v>
      </c>
      <c r="J1288" t="s">
        <v>120</v>
      </c>
      <c r="K1288" t="s">
        <v>154</v>
      </c>
      <c r="L1288" t="s">
        <v>14</v>
      </c>
      <c r="M1288" s="5">
        <v>51</v>
      </c>
    </row>
    <row r="1289" spans="1:13" x14ac:dyDescent="0.15">
      <c r="A1289" s="2">
        <v>45292</v>
      </c>
      <c r="B1289" s="3">
        <f t="shared" si="62"/>
        <v>2024</v>
      </c>
      <c r="C1289" t="str">
        <f t="shared" si="60"/>
        <v>2023-2024</v>
      </c>
      <c r="D1289" t="s">
        <v>148</v>
      </c>
      <c r="E1289" t="s">
        <v>136</v>
      </c>
      <c r="F1289" t="str">
        <f t="shared" si="61"/>
        <v>Victoria</v>
      </c>
      <c r="G1289" t="s">
        <v>45</v>
      </c>
      <c r="H1289">
        <v>3175</v>
      </c>
      <c r="I1289" t="s">
        <v>11</v>
      </c>
      <c r="J1289" t="s">
        <v>63</v>
      </c>
      <c r="K1289" t="s">
        <v>152</v>
      </c>
      <c r="L1289" t="s">
        <v>13</v>
      </c>
      <c r="M1289" s="5">
        <v>51.05</v>
      </c>
    </row>
    <row r="1290" spans="1:13" x14ac:dyDescent="0.15">
      <c r="A1290" s="2">
        <v>44990</v>
      </c>
      <c r="B1290" s="3">
        <f t="shared" si="62"/>
        <v>2023</v>
      </c>
      <c r="C1290" t="str">
        <f t="shared" si="60"/>
        <v>2022-2023</v>
      </c>
      <c r="D1290" t="s">
        <v>147</v>
      </c>
      <c r="E1290" t="s">
        <v>110</v>
      </c>
      <c r="F1290" t="str">
        <f t="shared" si="61"/>
        <v>Queensland</v>
      </c>
      <c r="G1290" t="s">
        <v>35</v>
      </c>
      <c r="H1290">
        <v>4680</v>
      </c>
      <c r="I1290" t="s">
        <v>11</v>
      </c>
      <c r="J1290" t="s">
        <v>51</v>
      </c>
      <c r="K1290" t="s">
        <v>19</v>
      </c>
      <c r="L1290" t="s">
        <v>23</v>
      </c>
      <c r="M1290" s="5">
        <v>51.5</v>
      </c>
    </row>
    <row r="1291" spans="1:13" x14ac:dyDescent="0.15">
      <c r="A1291" s="2">
        <v>45471</v>
      </c>
      <c r="B1291" s="3">
        <f t="shared" si="62"/>
        <v>2024</v>
      </c>
      <c r="C1291" t="str">
        <f t="shared" si="60"/>
        <v>2023-2024</v>
      </c>
      <c r="D1291" t="s">
        <v>147</v>
      </c>
      <c r="E1291" t="s">
        <v>9</v>
      </c>
      <c r="F1291" t="str">
        <f t="shared" si="61"/>
        <v>New South Wales</v>
      </c>
      <c r="G1291" t="s">
        <v>10</v>
      </c>
      <c r="H1291">
        <v>2067</v>
      </c>
      <c r="I1291" t="s">
        <v>11</v>
      </c>
      <c r="J1291" t="s">
        <v>12</v>
      </c>
      <c r="K1291" t="s">
        <v>150</v>
      </c>
      <c r="L1291" t="s">
        <v>18</v>
      </c>
      <c r="M1291" s="5">
        <v>51.87</v>
      </c>
    </row>
    <row r="1292" spans="1:13" x14ac:dyDescent="0.15">
      <c r="A1292" s="2">
        <v>44959</v>
      </c>
      <c r="B1292" s="3">
        <f t="shared" si="62"/>
        <v>2023</v>
      </c>
      <c r="C1292" t="str">
        <f t="shared" si="60"/>
        <v>2022-2023</v>
      </c>
      <c r="D1292" t="s">
        <v>147</v>
      </c>
      <c r="E1292" t="s">
        <v>125</v>
      </c>
      <c r="F1292" t="str">
        <f t="shared" si="61"/>
        <v>Victoria</v>
      </c>
      <c r="G1292" t="s">
        <v>45</v>
      </c>
      <c r="H1292">
        <v>3400</v>
      </c>
      <c r="I1292" t="s">
        <v>11</v>
      </c>
      <c r="J1292" t="s">
        <v>60</v>
      </c>
      <c r="K1292" t="s">
        <v>150</v>
      </c>
      <c r="L1292" t="s">
        <v>18</v>
      </c>
      <c r="M1292" s="5">
        <v>51.87</v>
      </c>
    </row>
    <row r="1293" spans="1:13" x14ac:dyDescent="0.15">
      <c r="A1293" s="2">
        <v>45401</v>
      </c>
      <c r="B1293" s="3">
        <f t="shared" si="62"/>
        <v>2024</v>
      </c>
      <c r="C1293" t="str">
        <f t="shared" si="60"/>
        <v>2023-2024</v>
      </c>
      <c r="D1293" t="s">
        <v>147</v>
      </c>
      <c r="E1293" t="s">
        <v>86</v>
      </c>
      <c r="F1293" t="str">
        <f t="shared" si="61"/>
        <v>New South Wales</v>
      </c>
      <c r="G1293" t="s">
        <v>10</v>
      </c>
      <c r="H1293">
        <v>2064</v>
      </c>
      <c r="I1293" t="s">
        <v>11</v>
      </c>
      <c r="J1293" t="s">
        <v>12</v>
      </c>
      <c r="K1293" t="s">
        <v>152</v>
      </c>
      <c r="L1293" t="s">
        <v>13</v>
      </c>
      <c r="M1293" s="5">
        <v>51.94</v>
      </c>
    </row>
    <row r="1294" spans="1:13" x14ac:dyDescent="0.15">
      <c r="A1294" s="2">
        <v>45362</v>
      </c>
      <c r="B1294" s="3">
        <f t="shared" si="62"/>
        <v>2024</v>
      </c>
      <c r="C1294" t="str">
        <f t="shared" si="60"/>
        <v>2023-2024</v>
      </c>
      <c r="D1294" t="s">
        <v>147</v>
      </c>
      <c r="E1294" t="s">
        <v>107</v>
      </c>
      <c r="F1294" t="str">
        <f t="shared" si="61"/>
        <v>Queensland</v>
      </c>
      <c r="G1294" t="s">
        <v>35</v>
      </c>
      <c r="H1294">
        <v>4220</v>
      </c>
      <c r="I1294" t="s">
        <v>11</v>
      </c>
      <c r="J1294" t="s">
        <v>104</v>
      </c>
      <c r="K1294" t="s">
        <v>153</v>
      </c>
      <c r="L1294" t="s">
        <v>16</v>
      </c>
      <c r="M1294" s="5">
        <v>51.96</v>
      </c>
    </row>
    <row r="1295" spans="1:13" x14ac:dyDescent="0.15">
      <c r="A1295" s="2">
        <v>45399</v>
      </c>
      <c r="B1295" s="3">
        <f t="shared" si="62"/>
        <v>2024</v>
      </c>
      <c r="C1295" t="str">
        <f t="shared" si="60"/>
        <v>2023-2024</v>
      </c>
      <c r="D1295" t="s">
        <v>148</v>
      </c>
      <c r="E1295" t="s">
        <v>115</v>
      </c>
      <c r="F1295" t="str">
        <f t="shared" si="61"/>
        <v>Western Australia</v>
      </c>
      <c r="G1295" t="s">
        <v>48</v>
      </c>
      <c r="H1295">
        <v>6280</v>
      </c>
      <c r="I1295" t="s">
        <v>11</v>
      </c>
      <c r="J1295" t="s">
        <v>94</v>
      </c>
      <c r="K1295" t="s">
        <v>153</v>
      </c>
      <c r="L1295" t="s">
        <v>16</v>
      </c>
      <c r="M1295" s="5">
        <v>51.96</v>
      </c>
    </row>
    <row r="1296" spans="1:13" x14ac:dyDescent="0.15">
      <c r="A1296" s="2">
        <v>45176</v>
      </c>
      <c r="B1296" s="3">
        <f t="shared" si="62"/>
        <v>2024</v>
      </c>
      <c r="C1296" t="str">
        <f t="shared" si="60"/>
        <v>2023-2024</v>
      </c>
      <c r="D1296" t="s">
        <v>147</v>
      </c>
      <c r="E1296" t="s">
        <v>126</v>
      </c>
      <c r="F1296" t="str">
        <f t="shared" si="61"/>
        <v>Queensland</v>
      </c>
      <c r="G1296" t="s">
        <v>35</v>
      </c>
      <c r="H1296">
        <v>4551</v>
      </c>
      <c r="I1296" t="s">
        <v>11</v>
      </c>
      <c r="J1296" t="s">
        <v>120</v>
      </c>
      <c r="K1296" t="s">
        <v>153</v>
      </c>
      <c r="L1296" t="s">
        <v>16</v>
      </c>
      <c r="M1296" s="5">
        <v>51.96</v>
      </c>
    </row>
    <row r="1297" spans="1:13" x14ac:dyDescent="0.15">
      <c r="A1297" s="2">
        <v>45372</v>
      </c>
      <c r="B1297" s="3">
        <f t="shared" si="62"/>
        <v>2024</v>
      </c>
      <c r="C1297" t="str">
        <f t="shared" si="60"/>
        <v>2023-2024</v>
      </c>
      <c r="D1297" t="s">
        <v>147</v>
      </c>
      <c r="E1297" t="s">
        <v>118</v>
      </c>
      <c r="F1297" t="str">
        <f t="shared" si="61"/>
        <v>New South Wales</v>
      </c>
      <c r="G1297" t="s">
        <v>10</v>
      </c>
      <c r="H1297">
        <v>2158</v>
      </c>
      <c r="I1297" t="s">
        <v>11</v>
      </c>
      <c r="J1297" t="s">
        <v>27</v>
      </c>
      <c r="K1297" t="s">
        <v>151</v>
      </c>
      <c r="L1297" t="s">
        <v>21</v>
      </c>
      <c r="M1297" s="5">
        <v>51.96</v>
      </c>
    </row>
    <row r="1298" spans="1:13" x14ac:dyDescent="0.15">
      <c r="A1298" s="2">
        <v>45509</v>
      </c>
      <c r="B1298" s="3">
        <f t="shared" si="62"/>
        <v>2025</v>
      </c>
      <c r="C1298" t="str">
        <f t="shared" si="60"/>
        <v>2024-2025</v>
      </c>
      <c r="D1298" t="s">
        <v>148</v>
      </c>
      <c r="E1298" t="s">
        <v>114</v>
      </c>
      <c r="F1298" t="str">
        <f t="shared" si="61"/>
        <v>Victoria</v>
      </c>
      <c r="G1298" t="s">
        <v>45</v>
      </c>
      <c r="H1298">
        <v>3551</v>
      </c>
      <c r="I1298" t="s">
        <v>11</v>
      </c>
      <c r="J1298" t="s">
        <v>60</v>
      </c>
      <c r="K1298" t="s">
        <v>153</v>
      </c>
      <c r="L1298" t="s">
        <v>16</v>
      </c>
      <c r="M1298" s="5">
        <v>51.96</v>
      </c>
    </row>
    <row r="1299" spans="1:13" x14ac:dyDescent="0.15">
      <c r="A1299" s="2">
        <v>45651</v>
      </c>
      <c r="B1299" s="3">
        <f t="shared" si="62"/>
        <v>2025</v>
      </c>
      <c r="C1299" t="str">
        <f t="shared" si="60"/>
        <v>2024-2025</v>
      </c>
      <c r="D1299" t="s">
        <v>147</v>
      </c>
      <c r="E1299" t="s">
        <v>64</v>
      </c>
      <c r="F1299" t="str">
        <f t="shared" si="61"/>
        <v>Victoria</v>
      </c>
      <c r="G1299" t="s">
        <v>45</v>
      </c>
      <c r="H1299">
        <v>3199</v>
      </c>
      <c r="I1299" t="s">
        <v>11</v>
      </c>
      <c r="J1299" t="s">
        <v>63</v>
      </c>
      <c r="K1299" t="s">
        <v>153</v>
      </c>
      <c r="L1299" t="s">
        <v>16</v>
      </c>
      <c r="M1299" s="5">
        <v>51.96</v>
      </c>
    </row>
    <row r="1300" spans="1:13" x14ac:dyDescent="0.15">
      <c r="A1300" s="2">
        <v>45381</v>
      </c>
      <c r="B1300" s="3">
        <f t="shared" si="62"/>
        <v>2024</v>
      </c>
      <c r="C1300" t="str">
        <f t="shared" si="60"/>
        <v>2023-2024</v>
      </c>
      <c r="D1300" t="s">
        <v>148</v>
      </c>
      <c r="E1300" t="s">
        <v>142</v>
      </c>
      <c r="F1300" t="str">
        <f t="shared" si="61"/>
        <v>Australian Capital Territory</v>
      </c>
      <c r="G1300" t="s">
        <v>80</v>
      </c>
      <c r="H1300">
        <v>2609</v>
      </c>
      <c r="I1300" t="s">
        <v>11</v>
      </c>
      <c r="J1300" t="s">
        <v>58</v>
      </c>
      <c r="K1300" t="s">
        <v>153</v>
      </c>
      <c r="L1300" t="s">
        <v>16</v>
      </c>
      <c r="M1300" s="5">
        <v>51.96</v>
      </c>
    </row>
    <row r="1301" spans="1:13" x14ac:dyDescent="0.15">
      <c r="A1301" s="2">
        <v>45386</v>
      </c>
      <c r="B1301" s="3">
        <f t="shared" si="62"/>
        <v>2024</v>
      </c>
      <c r="C1301" t="str">
        <f t="shared" si="60"/>
        <v>2023-2024</v>
      </c>
      <c r="D1301" t="s">
        <v>147</v>
      </c>
      <c r="E1301" t="s">
        <v>110</v>
      </c>
      <c r="F1301" t="str">
        <f t="shared" si="61"/>
        <v>Queensland</v>
      </c>
      <c r="G1301" t="s">
        <v>35</v>
      </c>
      <c r="H1301">
        <v>4680</v>
      </c>
      <c r="I1301" t="s">
        <v>11</v>
      </c>
      <c r="J1301" t="s">
        <v>51</v>
      </c>
      <c r="K1301" t="s">
        <v>153</v>
      </c>
      <c r="L1301" t="s">
        <v>16</v>
      </c>
      <c r="M1301" s="5">
        <v>51.96</v>
      </c>
    </row>
    <row r="1302" spans="1:13" x14ac:dyDescent="0.15">
      <c r="A1302" s="2">
        <v>45479</v>
      </c>
      <c r="B1302" s="3">
        <f t="shared" si="62"/>
        <v>2025</v>
      </c>
      <c r="C1302" t="str">
        <f t="shared" si="60"/>
        <v>2024-2025</v>
      </c>
      <c r="D1302" t="s">
        <v>148</v>
      </c>
      <c r="E1302" t="s">
        <v>92</v>
      </c>
      <c r="F1302" t="str">
        <f t="shared" si="61"/>
        <v>Queensland</v>
      </c>
      <c r="G1302" t="s">
        <v>35</v>
      </c>
      <c r="H1302">
        <v>4068</v>
      </c>
      <c r="I1302" t="s">
        <v>11</v>
      </c>
      <c r="J1302" t="s">
        <v>43</v>
      </c>
      <c r="K1302" t="s">
        <v>153</v>
      </c>
      <c r="L1302" t="s">
        <v>16</v>
      </c>
      <c r="M1302" s="5">
        <v>51.96</v>
      </c>
    </row>
    <row r="1303" spans="1:13" x14ac:dyDescent="0.15">
      <c r="A1303" s="2">
        <v>44966</v>
      </c>
      <c r="B1303" s="3">
        <f t="shared" si="62"/>
        <v>2023</v>
      </c>
      <c r="C1303" t="str">
        <f t="shared" si="60"/>
        <v>2022-2023</v>
      </c>
      <c r="D1303" t="s">
        <v>147</v>
      </c>
      <c r="E1303" t="s">
        <v>133</v>
      </c>
      <c r="F1303" t="str">
        <f t="shared" si="61"/>
        <v>Queensland</v>
      </c>
      <c r="G1303" t="s">
        <v>35</v>
      </c>
      <c r="H1303">
        <v>4305</v>
      </c>
      <c r="I1303" t="s">
        <v>11</v>
      </c>
      <c r="J1303" t="s">
        <v>104</v>
      </c>
      <c r="K1303" t="s">
        <v>153</v>
      </c>
      <c r="L1303" t="s">
        <v>16</v>
      </c>
      <c r="M1303" s="5">
        <v>51.96</v>
      </c>
    </row>
    <row r="1304" spans="1:13" x14ac:dyDescent="0.15">
      <c r="A1304" s="2">
        <v>45573</v>
      </c>
      <c r="B1304" s="3">
        <f t="shared" si="62"/>
        <v>2025</v>
      </c>
      <c r="C1304" t="str">
        <f t="shared" si="60"/>
        <v>2024-2025</v>
      </c>
      <c r="D1304" t="s">
        <v>147</v>
      </c>
      <c r="E1304" t="s">
        <v>133</v>
      </c>
      <c r="F1304" t="str">
        <f t="shared" si="61"/>
        <v>Queensland</v>
      </c>
      <c r="G1304" t="s">
        <v>35</v>
      </c>
      <c r="H1304">
        <v>4305</v>
      </c>
      <c r="I1304" t="s">
        <v>11</v>
      </c>
      <c r="J1304" t="s">
        <v>104</v>
      </c>
      <c r="K1304" t="s">
        <v>150</v>
      </c>
      <c r="L1304" t="s">
        <v>18</v>
      </c>
      <c r="M1304" s="5">
        <v>51.96</v>
      </c>
    </row>
    <row r="1305" spans="1:13" x14ac:dyDescent="0.15">
      <c r="A1305" s="2">
        <v>45401</v>
      </c>
      <c r="B1305" s="3">
        <f t="shared" si="62"/>
        <v>2024</v>
      </c>
      <c r="C1305" t="str">
        <f t="shared" si="60"/>
        <v>2023-2024</v>
      </c>
      <c r="D1305" t="s">
        <v>148</v>
      </c>
      <c r="E1305" t="s">
        <v>84</v>
      </c>
      <c r="F1305" t="str">
        <f t="shared" si="61"/>
        <v>Queensland</v>
      </c>
      <c r="G1305" t="s">
        <v>35</v>
      </c>
      <c r="H1305">
        <v>4740</v>
      </c>
      <c r="I1305" t="s">
        <v>11</v>
      </c>
      <c r="J1305" t="s">
        <v>51</v>
      </c>
      <c r="K1305" t="s">
        <v>153</v>
      </c>
      <c r="L1305" t="s">
        <v>16</v>
      </c>
      <c r="M1305" s="5">
        <v>51.96</v>
      </c>
    </row>
    <row r="1306" spans="1:13" x14ac:dyDescent="0.15">
      <c r="A1306" s="2">
        <v>45144</v>
      </c>
      <c r="B1306" s="3">
        <f t="shared" si="62"/>
        <v>2024</v>
      </c>
      <c r="C1306" t="str">
        <f t="shared" si="60"/>
        <v>2023-2024</v>
      </c>
      <c r="D1306" t="s">
        <v>147</v>
      </c>
      <c r="E1306" t="s">
        <v>37</v>
      </c>
      <c r="F1306" t="str">
        <f t="shared" si="61"/>
        <v>South Australia</v>
      </c>
      <c r="G1306" t="s">
        <v>32</v>
      </c>
      <c r="H1306">
        <v>5607</v>
      </c>
      <c r="I1306" t="s">
        <v>11</v>
      </c>
      <c r="J1306" t="s">
        <v>38</v>
      </c>
      <c r="K1306" t="s">
        <v>153</v>
      </c>
      <c r="L1306" t="s">
        <v>16</v>
      </c>
      <c r="M1306" s="5">
        <v>51.96</v>
      </c>
    </row>
    <row r="1307" spans="1:13" x14ac:dyDescent="0.15">
      <c r="A1307" s="2">
        <v>45276</v>
      </c>
      <c r="B1307" s="3">
        <f t="shared" si="62"/>
        <v>2024</v>
      </c>
      <c r="C1307" t="str">
        <f t="shared" si="60"/>
        <v>2023-2024</v>
      </c>
      <c r="D1307" t="s">
        <v>148</v>
      </c>
      <c r="E1307" t="s">
        <v>98</v>
      </c>
      <c r="F1307" t="str">
        <f t="shared" si="61"/>
        <v>Victoria</v>
      </c>
      <c r="G1307" t="s">
        <v>45</v>
      </c>
      <c r="H1307">
        <v>3429</v>
      </c>
      <c r="I1307" t="s">
        <v>11</v>
      </c>
      <c r="J1307" t="s">
        <v>60</v>
      </c>
      <c r="K1307" t="s">
        <v>153</v>
      </c>
      <c r="L1307" t="s">
        <v>16</v>
      </c>
      <c r="M1307" s="5">
        <v>51.96</v>
      </c>
    </row>
    <row r="1308" spans="1:13" x14ac:dyDescent="0.15">
      <c r="A1308" s="2">
        <v>45181</v>
      </c>
      <c r="B1308" s="3">
        <f t="shared" si="62"/>
        <v>2024</v>
      </c>
      <c r="C1308" t="str">
        <f t="shared" si="60"/>
        <v>2023-2024</v>
      </c>
      <c r="D1308" t="s">
        <v>147</v>
      </c>
      <c r="E1308" t="s">
        <v>111</v>
      </c>
      <c r="F1308" t="str">
        <f t="shared" si="61"/>
        <v>New South Wales</v>
      </c>
      <c r="G1308" t="s">
        <v>10</v>
      </c>
      <c r="H1308">
        <v>2120</v>
      </c>
      <c r="I1308" t="s">
        <v>11</v>
      </c>
      <c r="J1308" t="s">
        <v>27</v>
      </c>
      <c r="K1308" t="s">
        <v>153</v>
      </c>
      <c r="L1308" t="s">
        <v>16</v>
      </c>
      <c r="M1308" s="5">
        <v>51.96</v>
      </c>
    </row>
    <row r="1309" spans="1:13" x14ac:dyDescent="0.15">
      <c r="A1309" s="2">
        <v>44953</v>
      </c>
      <c r="B1309" s="3">
        <f t="shared" si="62"/>
        <v>2023</v>
      </c>
      <c r="C1309" t="str">
        <f t="shared" si="60"/>
        <v>2022-2023</v>
      </c>
      <c r="D1309" t="s">
        <v>147</v>
      </c>
      <c r="E1309" t="s">
        <v>61</v>
      </c>
      <c r="F1309" t="str">
        <f t="shared" si="61"/>
        <v>New South Wales</v>
      </c>
      <c r="G1309" t="s">
        <v>10</v>
      </c>
      <c r="H1309">
        <v>2539</v>
      </c>
      <c r="I1309" t="s">
        <v>11</v>
      </c>
      <c r="J1309" t="s">
        <v>58</v>
      </c>
      <c r="K1309" t="s">
        <v>153</v>
      </c>
      <c r="L1309" t="s">
        <v>16</v>
      </c>
      <c r="M1309" s="5">
        <v>51.96</v>
      </c>
    </row>
    <row r="1310" spans="1:13" x14ac:dyDescent="0.15">
      <c r="A1310" s="2">
        <v>45071</v>
      </c>
      <c r="B1310" s="3">
        <f t="shared" si="62"/>
        <v>2023</v>
      </c>
      <c r="C1310" t="str">
        <f t="shared" si="60"/>
        <v>2022-2023</v>
      </c>
      <c r="D1310" t="s">
        <v>147</v>
      </c>
      <c r="E1310" t="s">
        <v>88</v>
      </c>
      <c r="F1310" t="str">
        <f t="shared" si="61"/>
        <v>South Australia</v>
      </c>
      <c r="G1310" t="s">
        <v>32</v>
      </c>
      <c r="H1310">
        <v>5011</v>
      </c>
      <c r="I1310" t="s">
        <v>11</v>
      </c>
      <c r="J1310" t="s">
        <v>33</v>
      </c>
      <c r="K1310" t="s">
        <v>156</v>
      </c>
      <c r="L1310" t="s">
        <v>17</v>
      </c>
      <c r="M1310" s="5">
        <v>51.96</v>
      </c>
    </row>
    <row r="1311" spans="1:13" x14ac:dyDescent="0.15">
      <c r="A1311" s="2">
        <v>45108</v>
      </c>
      <c r="B1311" s="3">
        <f t="shared" si="62"/>
        <v>2024</v>
      </c>
      <c r="C1311" t="str">
        <f t="shared" si="60"/>
        <v>2023-2024</v>
      </c>
      <c r="D1311" t="s">
        <v>147</v>
      </c>
      <c r="E1311" t="s">
        <v>88</v>
      </c>
      <c r="F1311" t="str">
        <f t="shared" si="61"/>
        <v>South Australia</v>
      </c>
      <c r="G1311" t="s">
        <v>32</v>
      </c>
      <c r="H1311">
        <v>5011</v>
      </c>
      <c r="I1311" t="s">
        <v>11</v>
      </c>
      <c r="J1311" t="s">
        <v>33</v>
      </c>
      <c r="K1311" t="s">
        <v>153</v>
      </c>
      <c r="L1311" t="s">
        <v>16</v>
      </c>
      <c r="M1311" s="5">
        <v>51.96</v>
      </c>
    </row>
    <row r="1312" spans="1:13" x14ac:dyDescent="0.15">
      <c r="A1312" s="2">
        <v>45308</v>
      </c>
      <c r="B1312" s="3">
        <f t="shared" si="62"/>
        <v>2024</v>
      </c>
      <c r="C1312" t="str">
        <f t="shared" si="60"/>
        <v>2023-2024</v>
      </c>
      <c r="D1312" t="s">
        <v>147</v>
      </c>
      <c r="E1312" t="s">
        <v>53</v>
      </c>
      <c r="F1312" t="str">
        <f t="shared" si="61"/>
        <v>South Australia</v>
      </c>
      <c r="G1312" t="s">
        <v>32</v>
      </c>
      <c r="H1312">
        <v>5082</v>
      </c>
      <c r="I1312" t="s">
        <v>11</v>
      </c>
      <c r="J1312" t="s">
        <v>33</v>
      </c>
      <c r="K1312" t="s">
        <v>154</v>
      </c>
      <c r="L1312" t="s">
        <v>14</v>
      </c>
      <c r="M1312" s="5">
        <v>51.980000000000004</v>
      </c>
    </row>
    <row r="1313" spans="1:13" x14ac:dyDescent="0.15">
      <c r="A1313" s="2">
        <v>44997</v>
      </c>
      <c r="B1313" s="3">
        <f t="shared" si="62"/>
        <v>2023</v>
      </c>
      <c r="C1313" t="str">
        <f t="shared" si="60"/>
        <v>2022-2023</v>
      </c>
      <c r="D1313" t="s">
        <v>147</v>
      </c>
      <c r="E1313" t="s">
        <v>75</v>
      </c>
      <c r="F1313" t="str">
        <f t="shared" si="61"/>
        <v>Victoria</v>
      </c>
      <c r="G1313" t="s">
        <v>45</v>
      </c>
      <c r="H1313">
        <v>3630</v>
      </c>
      <c r="I1313" t="s">
        <v>11</v>
      </c>
      <c r="J1313" t="s">
        <v>55</v>
      </c>
      <c r="K1313" t="s">
        <v>152</v>
      </c>
      <c r="L1313" t="s">
        <v>13</v>
      </c>
      <c r="M1313" s="5">
        <v>51.980000000000004</v>
      </c>
    </row>
    <row r="1314" spans="1:13" x14ac:dyDescent="0.15">
      <c r="A1314" s="2">
        <v>45171</v>
      </c>
      <c r="B1314" s="3">
        <f t="shared" si="62"/>
        <v>2024</v>
      </c>
      <c r="C1314" t="str">
        <f t="shared" si="60"/>
        <v>2023-2024</v>
      </c>
      <c r="D1314" t="s">
        <v>147</v>
      </c>
      <c r="E1314" t="s">
        <v>81</v>
      </c>
      <c r="F1314" t="str">
        <f t="shared" si="61"/>
        <v>New South Wales</v>
      </c>
      <c r="G1314" t="s">
        <v>10</v>
      </c>
      <c r="H1314">
        <v>2485</v>
      </c>
      <c r="I1314" t="s">
        <v>11</v>
      </c>
      <c r="J1314" t="s">
        <v>68</v>
      </c>
      <c r="K1314" t="s">
        <v>152</v>
      </c>
      <c r="L1314" t="s">
        <v>13</v>
      </c>
      <c r="M1314" s="5">
        <v>52.15</v>
      </c>
    </row>
    <row r="1315" spans="1:13" x14ac:dyDescent="0.15">
      <c r="A1315" s="2">
        <v>45639</v>
      </c>
      <c r="B1315" s="3">
        <f t="shared" si="62"/>
        <v>2025</v>
      </c>
      <c r="C1315" t="str">
        <f t="shared" si="60"/>
        <v>2024-2025</v>
      </c>
      <c r="D1315" t="s">
        <v>148</v>
      </c>
      <c r="E1315" t="s">
        <v>121</v>
      </c>
      <c r="F1315" t="str">
        <f t="shared" si="61"/>
        <v>Queensland</v>
      </c>
      <c r="G1315" t="s">
        <v>35</v>
      </c>
      <c r="H1315">
        <v>4700</v>
      </c>
      <c r="I1315" t="s">
        <v>11</v>
      </c>
      <c r="J1315" t="s">
        <v>51</v>
      </c>
      <c r="K1315" t="s">
        <v>150</v>
      </c>
      <c r="L1315" t="s">
        <v>18</v>
      </c>
      <c r="M1315" s="5">
        <v>52.269999999999996</v>
      </c>
    </row>
    <row r="1316" spans="1:13" x14ac:dyDescent="0.15">
      <c r="A1316" s="2">
        <v>45436</v>
      </c>
      <c r="B1316" s="3">
        <f t="shared" si="62"/>
        <v>2024</v>
      </c>
      <c r="C1316" t="str">
        <f t="shared" si="60"/>
        <v>2023-2024</v>
      </c>
      <c r="D1316" t="s">
        <v>147</v>
      </c>
      <c r="E1316" t="s">
        <v>39</v>
      </c>
      <c r="F1316" t="str">
        <f t="shared" si="61"/>
        <v>South Australia</v>
      </c>
      <c r="G1316" t="s">
        <v>32</v>
      </c>
      <c r="H1316">
        <v>5343</v>
      </c>
      <c r="I1316" t="s">
        <v>11</v>
      </c>
      <c r="J1316" t="s">
        <v>38</v>
      </c>
      <c r="K1316" t="s">
        <v>154</v>
      </c>
      <c r="L1316" t="s">
        <v>14</v>
      </c>
      <c r="M1316" s="5">
        <v>52.3</v>
      </c>
    </row>
    <row r="1317" spans="1:13" x14ac:dyDescent="0.15">
      <c r="A1317" s="2">
        <v>45394</v>
      </c>
      <c r="B1317" s="3">
        <f t="shared" si="62"/>
        <v>2024</v>
      </c>
      <c r="C1317" t="str">
        <f t="shared" si="60"/>
        <v>2023-2024</v>
      </c>
      <c r="D1317" t="s">
        <v>148</v>
      </c>
      <c r="E1317" t="s">
        <v>116</v>
      </c>
      <c r="F1317" t="str">
        <f t="shared" si="61"/>
        <v>Western Australia</v>
      </c>
      <c r="G1317" t="s">
        <v>48</v>
      </c>
      <c r="H1317">
        <v>6725</v>
      </c>
      <c r="I1317" t="s">
        <v>11</v>
      </c>
      <c r="J1317" t="s">
        <v>77</v>
      </c>
      <c r="K1317" t="s">
        <v>19</v>
      </c>
      <c r="L1317" t="s">
        <v>23</v>
      </c>
      <c r="M1317" s="5">
        <v>52.45</v>
      </c>
    </row>
    <row r="1318" spans="1:13" x14ac:dyDescent="0.15">
      <c r="A1318" s="2">
        <v>45422</v>
      </c>
      <c r="B1318" s="3">
        <f t="shared" si="62"/>
        <v>2024</v>
      </c>
      <c r="C1318" t="str">
        <f t="shared" si="60"/>
        <v>2023-2024</v>
      </c>
      <c r="D1318" t="s">
        <v>147</v>
      </c>
      <c r="E1318" t="s">
        <v>124</v>
      </c>
      <c r="F1318" t="str">
        <f t="shared" si="61"/>
        <v>New South Wales</v>
      </c>
      <c r="G1318" t="s">
        <v>10</v>
      </c>
      <c r="H1318">
        <v>2015</v>
      </c>
      <c r="I1318" t="s">
        <v>11</v>
      </c>
      <c r="J1318" t="s">
        <v>12</v>
      </c>
      <c r="K1318" t="s">
        <v>19</v>
      </c>
      <c r="L1318" t="s">
        <v>23</v>
      </c>
      <c r="M1318" s="5">
        <v>52.519999999999996</v>
      </c>
    </row>
    <row r="1319" spans="1:13" x14ac:dyDescent="0.15">
      <c r="A1319" s="2">
        <v>45228</v>
      </c>
      <c r="B1319" s="3">
        <f t="shared" si="62"/>
        <v>2024</v>
      </c>
      <c r="C1319" t="str">
        <f t="shared" si="60"/>
        <v>2023-2024</v>
      </c>
      <c r="D1319" t="s">
        <v>147</v>
      </c>
      <c r="E1319" t="s">
        <v>131</v>
      </c>
      <c r="F1319" t="str">
        <f t="shared" si="61"/>
        <v>Western Australia</v>
      </c>
      <c r="G1319" t="s">
        <v>48</v>
      </c>
      <c r="H1319">
        <v>6530</v>
      </c>
      <c r="I1319" t="s">
        <v>11</v>
      </c>
      <c r="J1319" t="s">
        <v>77</v>
      </c>
      <c r="K1319" t="s">
        <v>153</v>
      </c>
      <c r="L1319" t="s">
        <v>16</v>
      </c>
      <c r="M1319" s="5">
        <v>52.71</v>
      </c>
    </row>
    <row r="1320" spans="1:13" x14ac:dyDescent="0.15">
      <c r="A1320" s="2">
        <v>45428</v>
      </c>
      <c r="B1320" s="3">
        <f t="shared" si="62"/>
        <v>2024</v>
      </c>
      <c r="C1320" t="str">
        <f t="shared" si="60"/>
        <v>2023-2024</v>
      </c>
      <c r="D1320" t="s">
        <v>147</v>
      </c>
      <c r="E1320" t="s">
        <v>133</v>
      </c>
      <c r="F1320" t="str">
        <f t="shared" si="61"/>
        <v>Queensland</v>
      </c>
      <c r="G1320" t="s">
        <v>35</v>
      </c>
      <c r="H1320">
        <v>4305</v>
      </c>
      <c r="I1320" t="s">
        <v>11</v>
      </c>
      <c r="J1320" t="s">
        <v>104</v>
      </c>
      <c r="K1320" t="s">
        <v>149</v>
      </c>
      <c r="L1320" t="s">
        <v>15</v>
      </c>
      <c r="M1320" s="5">
        <v>52.9</v>
      </c>
    </row>
    <row r="1321" spans="1:13" x14ac:dyDescent="0.15">
      <c r="A1321" s="2">
        <v>45645</v>
      </c>
      <c r="B1321" s="3">
        <f t="shared" si="62"/>
        <v>2025</v>
      </c>
      <c r="C1321" t="str">
        <f t="shared" si="60"/>
        <v>2024-2025</v>
      </c>
      <c r="D1321" t="s">
        <v>148</v>
      </c>
      <c r="E1321" t="s">
        <v>67</v>
      </c>
      <c r="F1321" t="str">
        <f t="shared" si="61"/>
        <v>New South Wales</v>
      </c>
      <c r="G1321" t="s">
        <v>10</v>
      </c>
      <c r="H1321">
        <v>2478</v>
      </c>
      <c r="I1321" t="s">
        <v>11</v>
      </c>
      <c r="J1321" t="s">
        <v>68</v>
      </c>
      <c r="K1321" t="s">
        <v>19</v>
      </c>
      <c r="L1321" t="s">
        <v>23</v>
      </c>
      <c r="M1321" s="5">
        <v>52.92</v>
      </c>
    </row>
    <row r="1322" spans="1:13" x14ac:dyDescent="0.15">
      <c r="A1322" s="2">
        <v>44954</v>
      </c>
      <c r="B1322" s="3">
        <f t="shared" si="62"/>
        <v>2023</v>
      </c>
      <c r="C1322" t="str">
        <f t="shared" si="60"/>
        <v>2022-2023</v>
      </c>
      <c r="D1322" t="s">
        <v>148</v>
      </c>
      <c r="E1322" t="s">
        <v>84</v>
      </c>
      <c r="F1322" t="str">
        <f t="shared" si="61"/>
        <v>Queensland</v>
      </c>
      <c r="G1322" t="s">
        <v>35</v>
      </c>
      <c r="H1322">
        <v>4740</v>
      </c>
      <c r="I1322" t="s">
        <v>11</v>
      </c>
      <c r="J1322" t="s">
        <v>51</v>
      </c>
      <c r="K1322" t="s">
        <v>19</v>
      </c>
      <c r="L1322" t="s">
        <v>23</v>
      </c>
      <c r="M1322" s="5">
        <v>52.92</v>
      </c>
    </row>
    <row r="1323" spans="1:13" x14ac:dyDescent="0.15">
      <c r="A1323" s="2">
        <v>45096</v>
      </c>
      <c r="B1323" s="3">
        <f t="shared" si="62"/>
        <v>2023</v>
      </c>
      <c r="C1323" t="str">
        <f t="shared" si="60"/>
        <v>2022-2023</v>
      </c>
      <c r="D1323" t="s">
        <v>148</v>
      </c>
      <c r="E1323" t="s">
        <v>100</v>
      </c>
      <c r="F1323" t="str">
        <f t="shared" si="61"/>
        <v>Western Australia</v>
      </c>
      <c r="G1323" t="s">
        <v>48</v>
      </c>
      <c r="H1323">
        <v>6021</v>
      </c>
      <c r="I1323" t="s">
        <v>11</v>
      </c>
      <c r="J1323" t="s">
        <v>49</v>
      </c>
      <c r="K1323" t="s">
        <v>154</v>
      </c>
      <c r="L1323" t="s">
        <v>14</v>
      </c>
      <c r="M1323" s="5">
        <v>52.94</v>
      </c>
    </row>
    <row r="1324" spans="1:13" x14ac:dyDescent="0.15">
      <c r="A1324" s="2">
        <v>45281</v>
      </c>
      <c r="B1324" s="3">
        <f t="shared" si="62"/>
        <v>2024</v>
      </c>
      <c r="C1324" t="str">
        <f t="shared" si="60"/>
        <v>2023-2024</v>
      </c>
      <c r="D1324" t="s">
        <v>147</v>
      </c>
      <c r="E1324" t="s">
        <v>69</v>
      </c>
      <c r="F1324" t="str">
        <f t="shared" si="61"/>
        <v>Tasmania</v>
      </c>
      <c r="G1324" t="s">
        <v>70</v>
      </c>
      <c r="H1324">
        <v>7018</v>
      </c>
      <c r="I1324" t="s">
        <v>11</v>
      </c>
      <c r="J1324" t="s">
        <v>71</v>
      </c>
      <c r="K1324" t="s">
        <v>19</v>
      </c>
      <c r="L1324" t="s">
        <v>23</v>
      </c>
      <c r="M1324" s="5">
        <v>52.95</v>
      </c>
    </row>
    <row r="1325" spans="1:13" x14ac:dyDescent="0.15">
      <c r="A1325" s="2">
        <v>44932</v>
      </c>
      <c r="B1325" s="3">
        <f t="shared" si="62"/>
        <v>2023</v>
      </c>
      <c r="C1325" t="str">
        <f t="shared" si="60"/>
        <v>2022-2023</v>
      </c>
      <c r="D1325" t="s">
        <v>147</v>
      </c>
      <c r="E1325" t="s">
        <v>72</v>
      </c>
      <c r="F1325" t="str">
        <f t="shared" si="61"/>
        <v>Western Australia</v>
      </c>
      <c r="G1325" t="s">
        <v>48</v>
      </c>
      <c r="H1325">
        <v>6010</v>
      </c>
      <c r="I1325" t="s">
        <v>11</v>
      </c>
      <c r="J1325" t="s">
        <v>49</v>
      </c>
      <c r="K1325" t="s">
        <v>154</v>
      </c>
      <c r="L1325" t="s">
        <v>14</v>
      </c>
      <c r="M1325" s="5">
        <v>52.97</v>
      </c>
    </row>
    <row r="1326" spans="1:13" x14ac:dyDescent="0.15">
      <c r="A1326" s="2">
        <v>45366</v>
      </c>
      <c r="B1326" s="3">
        <f t="shared" si="62"/>
        <v>2024</v>
      </c>
      <c r="C1326" t="str">
        <f t="shared" si="60"/>
        <v>2023-2024</v>
      </c>
      <c r="D1326" t="s">
        <v>147</v>
      </c>
      <c r="E1326" t="s">
        <v>41</v>
      </c>
      <c r="F1326" t="str">
        <f t="shared" si="61"/>
        <v>New South Wales</v>
      </c>
      <c r="G1326" t="s">
        <v>10</v>
      </c>
      <c r="H1326">
        <v>2830</v>
      </c>
      <c r="I1326" t="s">
        <v>11</v>
      </c>
      <c r="J1326" t="s">
        <v>25</v>
      </c>
      <c r="K1326" t="s">
        <v>153</v>
      </c>
      <c r="L1326" t="s">
        <v>16</v>
      </c>
      <c r="M1326" s="5">
        <v>53</v>
      </c>
    </row>
    <row r="1327" spans="1:13" x14ac:dyDescent="0.15">
      <c r="A1327" s="2">
        <v>45302</v>
      </c>
      <c r="B1327" s="3">
        <f t="shared" si="62"/>
        <v>2024</v>
      </c>
      <c r="C1327" t="str">
        <f t="shared" si="60"/>
        <v>2023-2024</v>
      </c>
      <c r="D1327" t="s">
        <v>147</v>
      </c>
      <c r="E1327" t="s">
        <v>106</v>
      </c>
      <c r="F1327" t="str">
        <f t="shared" si="61"/>
        <v>Victoria</v>
      </c>
      <c r="G1327" t="s">
        <v>45</v>
      </c>
      <c r="H1327">
        <v>3915</v>
      </c>
      <c r="I1327" t="s">
        <v>11</v>
      </c>
      <c r="J1327" t="s">
        <v>55</v>
      </c>
      <c r="K1327" t="s">
        <v>154</v>
      </c>
      <c r="L1327" t="s">
        <v>14</v>
      </c>
      <c r="M1327" s="5">
        <v>53.430000000000007</v>
      </c>
    </row>
    <row r="1328" spans="1:13" x14ac:dyDescent="0.15">
      <c r="A1328" s="2">
        <v>45489</v>
      </c>
      <c r="B1328" s="3">
        <f t="shared" si="62"/>
        <v>2025</v>
      </c>
      <c r="C1328" t="str">
        <f t="shared" si="60"/>
        <v>2024-2025</v>
      </c>
      <c r="D1328" t="s">
        <v>147</v>
      </c>
      <c r="E1328" t="s">
        <v>69</v>
      </c>
      <c r="F1328" t="str">
        <f t="shared" si="61"/>
        <v>Tasmania</v>
      </c>
      <c r="G1328" t="s">
        <v>70</v>
      </c>
      <c r="H1328">
        <v>7018</v>
      </c>
      <c r="I1328" t="s">
        <v>11</v>
      </c>
      <c r="J1328" t="s">
        <v>71</v>
      </c>
      <c r="K1328" t="s">
        <v>151</v>
      </c>
      <c r="L1328" t="s">
        <v>21</v>
      </c>
      <c r="M1328" s="5">
        <v>53.46</v>
      </c>
    </row>
    <row r="1329" spans="1:13" x14ac:dyDescent="0.15">
      <c r="A1329" s="2">
        <v>45431</v>
      </c>
      <c r="B1329" s="3">
        <f t="shared" si="62"/>
        <v>2024</v>
      </c>
      <c r="C1329" t="str">
        <f t="shared" si="60"/>
        <v>2023-2024</v>
      </c>
      <c r="D1329" t="s">
        <v>148</v>
      </c>
      <c r="E1329" t="s">
        <v>9</v>
      </c>
      <c r="F1329" t="str">
        <f t="shared" si="61"/>
        <v>New South Wales</v>
      </c>
      <c r="G1329" t="s">
        <v>10</v>
      </c>
      <c r="H1329">
        <v>2067</v>
      </c>
      <c r="I1329" t="s">
        <v>11</v>
      </c>
      <c r="J1329" t="s">
        <v>12</v>
      </c>
      <c r="K1329" t="s">
        <v>150</v>
      </c>
      <c r="L1329" t="s">
        <v>18</v>
      </c>
      <c r="M1329" s="5">
        <v>53.82</v>
      </c>
    </row>
    <row r="1330" spans="1:13" x14ac:dyDescent="0.15">
      <c r="A1330" s="2">
        <v>45106</v>
      </c>
      <c r="B1330" s="3">
        <f t="shared" si="62"/>
        <v>2023</v>
      </c>
      <c r="C1330" t="str">
        <f t="shared" si="60"/>
        <v>2022-2023</v>
      </c>
      <c r="D1330" t="s">
        <v>147</v>
      </c>
      <c r="E1330" t="s">
        <v>91</v>
      </c>
      <c r="F1330" t="str">
        <f t="shared" si="61"/>
        <v>Victoria</v>
      </c>
      <c r="G1330" t="s">
        <v>45</v>
      </c>
      <c r="H1330">
        <v>3690</v>
      </c>
      <c r="I1330" t="s">
        <v>11</v>
      </c>
      <c r="J1330" t="s">
        <v>55</v>
      </c>
      <c r="K1330" t="s">
        <v>19</v>
      </c>
      <c r="L1330" t="s">
        <v>23</v>
      </c>
      <c r="M1330" s="5">
        <v>53.82</v>
      </c>
    </row>
    <row r="1331" spans="1:13" x14ac:dyDescent="0.15">
      <c r="A1331" s="2">
        <v>45627</v>
      </c>
      <c r="B1331" s="3">
        <f t="shared" si="62"/>
        <v>2025</v>
      </c>
      <c r="C1331" t="str">
        <f t="shared" si="60"/>
        <v>2024-2025</v>
      </c>
      <c r="D1331" t="s">
        <v>148</v>
      </c>
      <c r="E1331" t="s">
        <v>102</v>
      </c>
      <c r="F1331" t="str">
        <f t="shared" si="61"/>
        <v>Queensland</v>
      </c>
      <c r="G1331" t="s">
        <v>35</v>
      </c>
      <c r="H1331">
        <v>4870</v>
      </c>
      <c r="I1331" t="s">
        <v>11</v>
      </c>
      <c r="J1331" t="s">
        <v>36</v>
      </c>
      <c r="K1331" t="s">
        <v>156</v>
      </c>
      <c r="L1331" t="s">
        <v>17</v>
      </c>
      <c r="M1331" s="5">
        <v>53.89</v>
      </c>
    </row>
    <row r="1332" spans="1:13" x14ac:dyDescent="0.15">
      <c r="A1332" s="2">
        <v>45103</v>
      </c>
      <c r="B1332" s="3">
        <f t="shared" si="62"/>
        <v>2023</v>
      </c>
      <c r="C1332" t="str">
        <f t="shared" si="60"/>
        <v>2022-2023</v>
      </c>
      <c r="D1332" t="s">
        <v>147</v>
      </c>
      <c r="E1332" t="s">
        <v>73</v>
      </c>
      <c r="F1332" t="str">
        <f t="shared" si="61"/>
        <v>Victoria</v>
      </c>
      <c r="G1332" t="s">
        <v>45</v>
      </c>
      <c r="H1332">
        <v>3136</v>
      </c>
      <c r="I1332" t="s">
        <v>11</v>
      </c>
      <c r="J1332" t="s">
        <v>63</v>
      </c>
      <c r="K1332" t="s">
        <v>19</v>
      </c>
      <c r="L1332" t="s">
        <v>23</v>
      </c>
      <c r="M1332" s="5">
        <v>53.900000000000006</v>
      </c>
    </row>
    <row r="1333" spans="1:13" x14ac:dyDescent="0.15">
      <c r="A1333" s="2">
        <v>45199</v>
      </c>
      <c r="B1333" s="3">
        <f t="shared" si="62"/>
        <v>2024</v>
      </c>
      <c r="C1333" t="str">
        <f t="shared" si="60"/>
        <v>2023-2024</v>
      </c>
      <c r="D1333" t="s">
        <v>147</v>
      </c>
      <c r="E1333" t="s">
        <v>146</v>
      </c>
      <c r="F1333" t="str">
        <f t="shared" si="61"/>
        <v>Victoria</v>
      </c>
      <c r="G1333" t="s">
        <v>45</v>
      </c>
      <c r="H1333">
        <v>3353</v>
      </c>
      <c r="I1333" t="s">
        <v>11</v>
      </c>
      <c r="J1333" t="s">
        <v>60</v>
      </c>
      <c r="K1333" t="s">
        <v>154</v>
      </c>
      <c r="L1333" t="s">
        <v>14</v>
      </c>
      <c r="M1333" s="5">
        <v>53.91</v>
      </c>
    </row>
    <row r="1334" spans="1:13" x14ac:dyDescent="0.15">
      <c r="A1334" s="2">
        <v>45323</v>
      </c>
      <c r="B1334" s="3">
        <f t="shared" si="62"/>
        <v>2024</v>
      </c>
      <c r="C1334" t="str">
        <f t="shared" si="60"/>
        <v>2023-2024</v>
      </c>
      <c r="D1334" t="s">
        <v>148</v>
      </c>
      <c r="E1334" t="s">
        <v>24</v>
      </c>
      <c r="F1334" t="str">
        <f t="shared" si="61"/>
        <v>New South Wales</v>
      </c>
      <c r="G1334" t="s">
        <v>10</v>
      </c>
      <c r="H1334">
        <v>2795</v>
      </c>
      <c r="I1334" t="s">
        <v>11</v>
      </c>
      <c r="J1334" t="s">
        <v>25</v>
      </c>
      <c r="K1334" t="s">
        <v>156</v>
      </c>
      <c r="L1334" t="s">
        <v>17</v>
      </c>
      <c r="M1334" s="5">
        <v>53.91</v>
      </c>
    </row>
    <row r="1335" spans="1:13" x14ac:dyDescent="0.15">
      <c r="A1335" s="2">
        <v>45062</v>
      </c>
      <c r="B1335" s="3">
        <f t="shared" si="62"/>
        <v>2023</v>
      </c>
      <c r="C1335" t="str">
        <f t="shared" si="60"/>
        <v>2022-2023</v>
      </c>
      <c r="D1335" t="s">
        <v>147</v>
      </c>
      <c r="E1335" t="s">
        <v>129</v>
      </c>
      <c r="F1335" t="str">
        <f t="shared" si="61"/>
        <v>Tasmania</v>
      </c>
      <c r="G1335" t="s">
        <v>70</v>
      </c>
      <c r="H1335">
        <v>7010</v>
      </c>
      <c r="I1335" t="s">
        <v>11</v>
      </c>
      <c r="J1335" t="s">
        <v>71</v>
      </c>
      <c r="K1335" t="s">
        <v>153</v>
      </c>
      <c r="L1335" t="s">
        <v>16</v>
      </c>
      <c r="M1335" s="5">
        <v>53.91</v>
      </c>
    </row>
    <row r="1336" spans="1:13" x14ac:dyDescent="0.15">
      <c r="A1336" s="2">
        <v>45132</v>
      </c>
      <c r="B1336" s="3">
        <f t="shared" si="62"/>
        <v>2024</v>
      </c>
      <c r="C1336" t="str">
        <f t="shared" si="60"/>
        <v>2023-2024</v>
      </c>
      <c r="D1336" t="s">
        <v>148</v>
      </c>
      <c r="E1336" t="s">
        <v>125</v>
      </c>
      <c r="F1336" t="str">
        <f t="shared" si="61"/>
        <v>Victoria</v>
      </c>
      <c r="G1336" t="s">
        <v>45</v>
      </c>
      <c r="H1336">
        <v>3400</v>
      </c>
      <c r="I1336" t="s">
        <v>11</v>
      </c>
      <c r="J1336" t="s">
        <v>60</v>
      </c>
      <c r="K1336" t="s">
        <v>154</v>
      </c>
      <c r="L1336" t="s">
        <v>14</v>
      </c>
      <c r="M1336" s="5">
        <v>53.91</v>
      </c>
    </row>
    <row r="1337" spans="1:13" x14ac:dyDescent="0.15">
      <c r="A1337" s="2">
        <v>44968</v>
      </c>
      <c r="B1337" s="3">
        <f t="shared" si="62"/>
        <v>2023</v>
      </c>
      <c r="C1337" t="str">
        <f t="shared" si="60"/>
        <v>2022-2023</v>
      </c>
      <c r="D1337" t="s">
        <v>147</v>
      </c>
      <c r="E1337" t="s">
        <v>66</v>
      </c>
      <c r="F1337" t="str">
        <f t="shared" si="61"/>
        <v>South Australia</v>
      </c>
      <c r="G1337" t="s">
        <v>32</v>
      </c>
      <c r="H1337">
        <v>5169</v>
      </c>
      <c r="I1337" t="s">
        <v>11</v>
      </c>
      <c r="J1337" t="s">
        <v>33</v>
      </c>
      <c r="K1337" t="s">
        <v>153</v>
      </c>
      <c r="L1337" t="s">
        <v>16</v>
      </c>
      <c r="M1337" s="5">
        <v>53.91</v>
      </c>
    </row>
    <row r="1338" spans="1:13" x14ac:dyDescent="0.15">
      <c r="A1338" s="2">
        <v>45536</v>
      </c>
      <c r="B1338" s="3">
        <f t="shared" si="62"/>
        <v>2025</v>
      </c>
      <c r="C1338" t="str">
        <f t="shared" si="60"/>
        <v>2024-2025</v>
      </c>
      <c r="D1338" t="s">
        <v>147</v>
      </c>
      <c r="E1338" t="s">
        <v>91</v>
      </c>
      <c r="F1338" t="str">
        <f t="shared" si="61"/>
        <v>Victoria</v>
      </c>
      <c r="G1338" t="s">
        <v>45</v>
      </c>
      <c r="H1338">
        <v>3690</v>
      </c>
      <c r="I1338" t="s">
        <v>11</v>
      </c>
      <c r="J1338" t="s">
        <v>55</v>
      </c>
      <c r="K1338" t="s">
        <v>153</v>
      </c>
      <c r="L1338" t="s">
        <v>16</v>
      </c>
      <c r="M1338" s="5">
        <v>53.91</v>
      </c>
    </row>
    <row r="1339" spans="1:13" x14ac:dyDescent="0.15">
      <c r="A1339" s="2">
        <v>45019</v>
      </c>
      <c r="B1339" s="3">
        <f t="shared" si="62"/>
        <v>2023</v>
      </c>
      <c r="C1339" t="str">
        <f t="shared" si="60"/>
        <v>2022-2023</v>
      </c>
      <c r="D1339" t="s">
        <v>147</v>
      </c>
      <c r="E1339" t="s">
        <v>88</v>
      </c>
      <c r="F1339" t="str">
        <f t="shared" si="61"/>
        <v>South Australia</v>
      </c>
      <c r="G1339" t="s">
        <v>32</v>
      </c>
      <c r="H1339">
        <v>5011</v>
      </c>
      <c r="I1339" t="s">
        <v>11</v>
      </c>
      <c r="J1339" t="s">
        <v>33</v>
      </c>
      <c r="K1339" t="s">
        <v>156</v>
      </c>
      <c r="L1339" t="s">
        <v>17</v>
      </c>
      <c r="M1339" s="5">
        <v>53.91</v>
      </c>
    </row>
    <row r="1340" spans="1:13" x14ac:dyDescent="0.15">
      <c r="A1340" s="2">
        <v>45588</v>
      </c>
      <c r="B1340" s="3">
        <f t="shared" si="62"/>
        <v>2025</v>
      </c>
      <c r="C1340" t="str">
        <f t="shared" si="60"/>
        <v>2024-2025</v>
      </c>
      <c r="D1340" t="s">
        <v>147</v>
      </c>
      <c r="E1340" t="s">
        <v>41</v>
      </c>
      <c r="F1340" t="str">
        <f t="shared" si="61"/>
        <v>New South Wales</v>
      </c>
      <c r="G1340" t="s">
        <v>10</v>
      </c>
      <c r="H1340">
        <v>2830</v>
      </c>
      <c r="I1340" t="s">
        <v>11</v>
      </c>
      <c r="J1340" t="s">
        <v>25</v>
      </c>
      <c r="K1340" t="s">
        <v>152</v>
      </c>
      <c r="L1340" t="s">
        <v>13</v>
      </c>
      <c r="M1340" s="5">
        <v>53.94</v>
      </c>
    </row>
    <row r="1341" spans="1:13" x14ac:dyDescent="0.15">
      <c r="A1341" s="2">
        <v>45231</v>
      </c>
      <c r="B1341" s="3">
        <f t="shared" si="62"/>
        <v>2024</v>
      </c>
      <c r="C1341" t="str">
        <f t="shared" si="60"/>
        <v>2023-2024</v>
      </c>
      <c r="D1341" t="s">
        <v>147</v>
      </c>
      <c r="E1341" t="s">
        <v>56</v>
      </c>
      <c r="F1341" t="str">
        <f t="shared" si="61"/>
        <v>Northern Territory</v>
      </c>
      <c r="G1341" t="s">
        <v>29</v>
      </c>
      <c r="H1341">
        <v>870</v>
      </c>
      <c r="I1341" t="s">
        <v>11</v>
      </c>
      <c r="J1341" t="s">
        <v>30</v>
      </c>
      <c r="K1341" t="s">
        <v>154</v>
      </c>
      <c r="L1341" t="s">
        <v>14</v>
      </c>
      <c r="M1341" s="5">
        <v>53.95</v>
      </c>
    </row>
    <row r="1342" spans="1:13" x14ac:dyDescent="0.15">
      <c r="A1342" s="2">
        <v>45400</v>
      </c>
      <c r="B1342" s="3">
        <f t="shared" si="62"/>
        <v>2024</v>
      </c>
      <c r="C1342" t="str">
        <f t="shared" si="60"/>
        <v>2023-2024</v>
      </c>
      <c r="D1342" t="s">
        <v>148</v>
      </c>
      <c r="E1342" t="s">
        <v>130</v>
      </c>
      <c r="F1342" t="str">
        <f t="shared" si="61"/>
        <v>South Australia</v>
      </c>
      <c r="G1342" t="s">
        <v>32</v>
      </c>
      <c r="H1342">
        <v>5290</v>
      </c>
      <c r="I1342" t="s">
        <v>11</v>
      </c>
      <c r="J1342" t="s">
        <v>38</v>
      </c>
      <c r="K1342" t="s">
        <v>154</v>
      </c>
      <c r="L1342" t="s">
        <v>14</v>
      </c>
      <c r="M1342" s="5">
        <v>53.95</v>
      </c>
    </row>
    <row r="1343" spans="1:13" x14ac:dyDescent="0.15">
      <c r="A1343" s="2">
        <v>45519</v>
      </c>
      <c r="B1343" s="3">
        <f t="shared" si="62"/>
        <v>2025</v>
      </c>
      <c r="C1343" t="str">
        <f t="shared" si="60"/>
        <v>2024-2025</v>
      </c>
      <c r="D1343" t="s">
        <v>147</v>
      </c>
      <c r="E1343" t="s">
        <v>34</v>
      </c>
      <c r="F1343" t="str">
        <f t="shared" si="61"/>
        <v>Queensland</v>
      </c>
      <c r="G1343" t="s">
        <v>35</v>
      </c>
      <c r="H1343">
        <v>4802</v>
      </c>
      <c r="I1343" t="s">
        <v>11</v>
      </c>
      <c r="J1343" t="s">
        <v>36</v>
      </c>
      <c r="K1343" t="s">
        <v>154</v>
      </c>
      <c r="L1343" t="s">
        <v>14</v>
      </c>
      <c r="M1343" s="5">
        <v>53.96</v>
      </c>
    </row>
    <row r="1344" spans="1:13" x14ac:dyDescent="0.15">
      <c r="A1344" s="2">
        <v>45633</v>
      </c>
      <c r="B1344" s="3">
        <f t="shared" si="62"/>
        <v>2025</v>
      </c>
      <c r="C1344" t="str">
        <f t="shared" si="60"/>
        <v>2024-2025</v>
      </c>
      <c r="D1344" t="s">
        <v>147</v>
      </c>
      <c r="E1344" t="s">
        <v>92</v>
      </c>
      <c r="F1344" t="str">
        <f t="shared" si="61"/>
        <v>Queensland</v>
      </c>
      <c r="G1344" t="s">
        <v>35</v>
      </c>
      <c r="H1344">
        <v>4068</v>
      </c>
      <c r="I1344" t="s">
        <v>11</v>
      </c>
      <c r="J1344" t="s">
        <v>43</v>
      </c>
      <c r="K1344" t="s">
        <v>151</v>
      </c>
      <c r="L1344" t="s">
        <v>21</v>
      </c>
      <c r="M1344" s="5">
        <v>54</v>
      </c>
    </row>
    <row r="1345" spans="1:13" x14ac:dyDescent="0.15">
      <c r="A1345" s="2">
        <v>44951</v>
      </c>
      <c r="B1345" s="3">
        <f t="shared" si="62"/>
        <v>2023</v>
      </c>
      <c r="C1345" t="str">
        <f t="shared" si="60"/>
        <v>2022-2023</v>
      </c>
      <c r="D1345" t="s">
        <v>147</v>
      </c>
      <c r="E1345" t="s">
        <v>115</v>
      </c>
      <c r="F1345" t="str">
        <f t="shared" si="61"/>
        <v>Western Australia</v>
      </c>
      <c r="G1345" t="s">
        <v>48</v>
      </c>
      <c r="H1345">
        <v>6280</v>
      </c>
      <c r="I1345" t="s">
        <v>11</v>
      </c>
      <c r="J1345" t="s">
        <v>94</v>
      </c>
      <c r="K1345" t="s">
        <v>155</v>
      </c>
      <c r="L1345" t="s">
        <v>20</v>
      </c>
      <c r="M1345" s="5">
        <v>54.129999999999995</v>
      </c>
    </row>
    <row r="1346" spans="1:13" x14ac:dyDescent="0.15">
      <c r="A1346" s="2">
        <v>45222</v>
      </c>
      <c r="B1346" s="3">
        <f t="shared" si="62"/>
        <v>2024</v>
      </c>
      <c r="C1346" t="str">
        <f t="shared" ref="C1346:C1409" si="63">IF(MONTH(A1346) &gt;= 7, YEAR(A1346) &amp; "-" &amp; YEAR(A1346) + 1, YEAR(A1346) - 1 &amp; "-" &amp; YEAR(A1346))</f>
        <v>2023-2024</v>
      </c>
      <c r="D1346" t="s">
        <v>148</v>
      </c>
      <c r="E1346" t="s">
        <v>126</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row>
    <row r="1347" spans="1:13" x14ac:dyDescent="0.15">
      <c r="A1347" s="2">
        <v>45162</v>
      </c>
      <c r="B1347" s="3">
        <f t="shared" ref="B1347:B1410" si="65">IF(MONTH(A1347)&gt;=7,YEAR(A1347)+1,YEAR(A1347))</f>
        <v>2024</v>
      </c>
      <c r="C1347" t="str">
        <f t="shared" si="63"/>
        <v>2023-2024</v>
      </c>
      <c r="D1347" t="s">
        <v>147</v>
      </c>
      <c r="E1347" t="s">
        <v>112</v>
      </c>
      <c r="F1347" t="str">
        <f t="shared" si="64"/>
        <v>Victoria</v>
      </c>
      <c r="G1347" t="s">
        <v>45</v>
      </c>
      <c r="H1347">
        <v>3076</v>
      </c>
      <c r="I1347" t="s">
        <v>11</v>
      </c>
      <c r="J1347" t="s">
        <v>46</v>
      </c>
      <c r="K1347" t="s">
        <v>154</v>
      </c>
      <c r="L1347" t="s">
        <v>14</v>
      </c>
      <c r="M1347" s="5">
        <v>54.66</v>
      </c>
    </row>
    <row r="1348" spans="1:13" x14ac:dyDescent="0.15">
      <c r="A1348" s="2">
        <v>45468</v>
      </c>
      <c r="B1348" s="3">
        <f t="shared" si="65"/>
        <v>2024</v>
      </c>
      <c r="C1348" t="str">
        <f t="shared" si="63"/>
        <v>2023-2024</v>
      </c>
      <c r="D1348" t="s">
        <v>148</v>
      </c>
      <c r="E1348" t="s">
        <v>138</v>
      </c>
      <c r="F1348" t="str">
        <f t="shared" si="64"/>
        <v>Queensland</v>
      </c>
      <c r="G1348" t="s">
        <v>35</v>
      </c>
      <c r="H1348">
        <v>4558</v>
      </c>
      <c r="I1348" t="s">
        <v>11</v>
      </c>
      <c r="J1348" t="s">
        <v>120</v>
      </c>
      <c r="K1348" t="s">
        <v>156</v>
      </c>
      <c r="L1348" t="s">
        <v>17</v>
      </c>
      <c r="M1348" s="5">
        <v>54.82</v>
      </c>
    </row>
    <row r="1349" spans="1:13" x14ac:dyDescent="0.15">
      <c r="A1349" s="2">
        <v>45192</v>
      </c>
      <c r="B1349" s="3">
        <f t="shared" si="65"/>
        <v>2024</v>
      </c>
      <c r="C1349" t="str">
        <f t="shared" si="63"/>
        <v>2023-2024</v>
      </c>
      <c r="D1349" t="s">
        <v>147</v>
      </c>
      <c r="E1349" t="s">
        <v>73</v>
      </c>
      <c r="F1349" t="str">
        <f t="shared" si="64"/>
        <v>Victoria</v>
      </c>
      <c r="G1349" t="s">
        <v>45</v>
      </c>
      <c r="H1349">
        <v>3136</v>
      </c>
      <c r="I1349" t="s">
        <v>11</v>
      </c>
      <c r="J1349" t="s">
        <v>63</v>
      </c>
      <c r="K1349" t="s">
        <v>150</v>
      </c>
      <c r="L1349" t="s">
        <v>18</v>
      </c>
      <c r="M1349" s="5">
        <v>54.88</v>
      </c>
    </row>
    <row r="1350" spans="1:13" x14ac:dyDescent="0.15">
      <c r="A1350" s="2">
        <v>45059</v>
      </c>
      <c r="B1350" s="3">
        <f t="shared" si="65"/>
        <v>2023</v>
      </c>
      <c r="C1350" t="str">
        <f t="shared" si="63"/>
        <v>2022-2023</v>
      </c>
      <c r="D1350" t="s">
        <v>147</v>
      </c>
      <c r="E1350" t="s">
        <v>53</v>
      </c>
      <c r="F1350" t="str">
        <f t="shared" si="64"/>
        <v>South Australia</v>
      </c>
      <c r="G1350" t="s">
        <v>32</v>
      </c>
      <c r="H1350">
        <v>5082</v>
      </c>
      <c r="I1350" t="s">
        <v>11</v>
      </c>
      <c r="J1350" t="s">
        <v>33</v>
      </c>
      <c r="K1350" t="s">
        <v>155</v>
      </c>
      <c r="L1350" t="s">
        <v>20</v>
      </c>
      <c r="M1350" s="5">
        <v>54.89</v>
      </c>
    </row>
    <row r="1351" spans="1:13" x14ac:dyDescent="0.15">
      <c r="A1351" s="2">
        <v>45223</v>
      </c>
      <c r="B1351" s="3">
        <f t="shared" si="65"/>
        <v>2024</v>
      </c>
      <c r="C1351" t="str">
        <f t="shared" si="63"/>
        <v>2023-2024</v>
      </c>
      <c r="D1351" t="s">
        <v>148</v>
      </c>
      <c r="E1351" t="s">
        <v>42</v>
      </c>
      <c r="F1351" t="str">
        <f t="shared" si="64"/>
        <v>Queensland</v>
      </c>
      <c r="G1351" t="s">
        <v>35</v>
      </c>
      <c r="H1351">
        <v>4053</v>
      </c>
      <c r="I1351" t="s">
        <v>11</v>
      </c>
      <c r="J1351" t="s">
        <v>43</v>
      </c>
      <c r="K1351" t="s">
        <v>156</v>
      </c>
      <c r="L1351" t="s">
        <v>17</v>
      </c>
      <c r="M1351" s="5">
        <v>54.89</v>
      </c>
    </row>
    <row r="1352" spans="1:13" x14ac:dyDescent="0.15">
      <c r="A1352" s="2">
        <v>45508</v>
      </c>
      <c r="B1352" s="3">
        <f t="shared" si="65"/>
        <v>2025</v>
      </c>
      <c r="C1352" t="str">
        <f t="shared" si="63"/>
        <v>2024-2025</v>
      </c>
      <c r="D1352" t="s">
        <v>147</v>
      </c>
      <c r="E1352" t="s">
        <v>61</v>
      </c>
      <c r="F1352" t="str">
        <f t="shared" si="64"/>
        <v>New South Wales</v>
      </c>
      <c r="G1352" t="s">
        <v>10</v>
      </c>
      <c r="H1352">
        <v>2539</v>
      </c>
      <c r="I1352" t="s">
        <v>11</v>
      </c>
      <c r="J1352" t="s">
        <v>58</v>
      </c>
      <c r="K1352" t="s">
        <v>149</v>
      </c>
      <c r="L1352" t="s">
        <v>15</v>
      </c>
      <c r="M1352" s="5">
        <v>54.89</v>
      </c>
    </row>
    <row r="1353" spans="1:13" x14ac:dyDescent="0.15">
      <c r="A1353" s="2">
        <v>45348</v>
      </c>
      <c r="B1353" s="3">
        <f t="shared" si="65"/>
        <v>2024</v>
      </c>
      <c r="C1353" t="str">
        <f t="shared" si="63"/>
        <v>2023-2024</v>
      </c>
      <c r="D1353" t="s">
        <v>147</v>
      </c>
      <c r="E1353" t="s">
        <v>66</v>
      </c>
      <c r="F1353" t="str">
        <f t="shared" si="64"/>
        <v>South Australia</v>
      </c>
      <c r="G1353" t="s">
        <v>32</v>
      </c>
      <c r="H1353">
        <v>5169</v>
      </c>
      <c r="I1353" t="s">
        <v>11</v>
      </c>
      <c r="J1353" t="s">
        <v>33</v>
      </c>
      <c r="K1353" t="s">
        <v>156</v>
      </c>
      <c r="L1353" t="s">
        <v>17</v>
      </c>
      <c r="M1353" s="5">
        <v>54.92</v>
      </c>
    </row>
    <row r="1354" spans="1:13" x14ac:dyDescent="0.15">
      <c r="A1354" s="2">
        <v>45078</v>
      </c>
      <c r="B1354" s="3">
        <f t="shared" si="65"/>
        <v>2023</v>
      </c>
      <c r="C1354" t="str">
        <f t="shared" si="63"/>
        <v>2022-2023</v>
      </c>
      <c r="D1354" t="s">
        <v>148</v>
      </c>
      <c r="E1354" t="s">
        <v>141</v>
      </c>
      <c r="F1354" t="str">
        <f t="shared" si="64"/>
        <v>Western Australia</v>
      </c>
      <c r="G1354" t="s">
        <v>48</v>
      </c>
      <c r="H1354">
        <v>6052</v>
      </c>
      <c r="I1354" t="s">
        <v>11</v>
      </c>
      <c r="J1354" t="s">
        <v>49</v>
      </c>
      <c r="K1354" t="s">
        <v>154</v>
      </c>
      <c r="L1354" t="s">
        <v>14</v>
      </c>
      <c r="M1354" s="5">
        <v>54.97</v>
      </c>
    </row>
    <row r="1355" spans="1:13" x14ac:dyDescent="0.15">
      <c r="A1355" s="2">
        <v>45530</v>
      </c>
      <c r="B1355" s="3">
        <f t="shared" si="65"/>
        <v>2025</v>
      </c>
      <c r="C1355" t="str">
        <f t="shared" si="63"/>
        <v>2024-2025</v>
      </c>
      <c r="D1355" t="s">
        <v>148</v>
      </c>
      <c r="E1355" t="s">
        <v>121</v>
      </c>
      <c r="F1355" t="str">
        <f t="shared" si="64"/>
        <v>Queensland</v>
      </c>
      <c r="G1355" t="s">
        <v>35</v>
      </c>
      <c r="H1355">
        <v>4700</v>
      </c>
      <c r="I1355" t="s">
        <v>11</v>
      </c>
      <c r="J1355" t="s">
        <v>51</v>
      </c>
      <c r="K1355" t="s">
        <v>151</v>
      </c>
      <c r="L1355" t="s">
        <v>21</v>
      </c>
      <c r="M1355" s="5">
        <v>54.99</v>
      </c>
    </row>
    <row r="1356" spans="1:13" x14ac:dyDescent="0.15">
      <c r="A1356" s="2">
        <v>45488</v>
      </c>
      <c r="B1356" s="3">
        <f t="shared" si="65"/>
        <v>2025</v>
      </c>
      <c r="C1356" t="str">
        <f t="shared" si="63"/>
        <v>2024-2025</v>
      </c>
      <c r="D1356" t="s">
        <v>147</v>
      </c>
      <c r="E1356" t="s">
        <v>57</v>
      </c>
      <c r="F1356" t="str">
        <f t="shared" si="64"/>
        <v>New South Wales</v>
      </c>
      <c r="G1356" t="s">
        <v>10</v>
      </c>
      <c r="H1356">
        <v>2560</v>
      </c>
      <c r="I1356" t="s">
        <v>11</v>
      </c>
      <c r="J1356" t="s">
        <v>58</v>
      </c>
      <c r="K1356" t="s">
        <v>150</v>
      </c>
      <c r="L1356" t="s">
        <v>18</v>
      </c>
      <c r="M1356" s="5">
        <v>55</v>
      </c>
    </row>
    <row r="1357" spans="1:13" x14ac:dyDescent="0.15">
      <c r="A1357" s="2">
        <v>45008</v>
      </c>
      <c r="B1357" s="3">
        <f t="shared" si="65"/>
        <v>2023</v>
      </c>
      <c r="C1357" t="str">
        <f t="shared" si="63"/>
        <v>2022-2023</v>
      </c>
      <c r="D1357" t="s">
        <v>148</v>
      </c>
      <c r="E1357" t="s">
        <v>138</v>
      </c>
      <c r="F1357" t="str">
        <f t="shared" si="64"/>
        <v>Queensland</v>
      </c>
      <c r="G1357" t="s">
        <v>35</v>
      </c>
      <c r="H1357">
        <v>4558</v>
      </c>
      <c r="I1357" t="s">
        <v>11</v>
      </c>
      <c r="J1357" t="s">
        <v>120</v>
      </c>
      <c r="K1357" t="s">
        <v>149</v>
      </c>
      <c r="L1357" t="s">
        <v>15</v>
      </c>
      <c r="M1357" s="5">
        <v>55.13</v>
      </c>
    </row>
    <row r="1358" spans="1:13" x14ac:dyDescent="0.15">
      <c r="A1358" s="2">
        <v>45411</v>
      </c>
      <c r="B1358" s="3">
        <f t="shared" si="65"/>
        <v>2024</v>
      </c>
      <c r="C1358" t="str">
        <f t="shared" si="63"/>
        <v>2023-2024</v>
      </c>
      <c r="D1358" t="s">
        <v>147</v>
      </c>
      <c r="E1358" t="s">
        <v>133</v>
      </c>
      <c r="F1358" t="str">
        <f t="shared" si="64"/>
        <v>Queensland</v>
      </c>
      <c r="G1358" t="s">
        <v>35</v>
      </c>
      <c r="H1358">
        <v>4305</v>
      </c>
      <c r="I1358" t="s">
        <v>11</v>
      </c>
      <c r="J1358" t="s">
        <v>104</v>
      </c>
      <c r="K1358" t="s">
        <v>155</v>
      </c>
      <c r="L1358" t="s">
        <v>20</v>
      </c>
      <c r="M1358" s="5">
        <v>55.14</v>
      </c>
    </row>
    <row r="1359" spans="1:13" x14ac:dyDescent="0.15">
      <c r="A1359" s="2">
        <v>45561</v>
      </c>
      <c r="B1359" s="3">
        <f t="shared" si="65"/>
        <v>2025</v>
      </c>
      <c r="C1359" t="str">
        <f t="shared" si="63"/>
        <v>2024-2025</v>
      </c>
      <c r="D1359" t="s">
        <v>148</v>
      </c>
      <c r="E1359" t="s">
        <v>145</v>
      </c>
      <c r="F1359" t="str">
        <f t="shared" si="64"/>
        <v>New South Wales</v>
      </c>
      <c r="G1359" t="s">
        <v>10</v>
      </c>
      <c r="H1359">
        <v>2101</v>
      </c>
      <c r="I1359" t="s">
        <v>11</v>
      </c>
      <c r="J1359" t="s">
        <v>27</v>
      </c>
      <c r="K1359" t="s">
        <v>149</v>
      </c>
      <c r="L1359" t="s">
        <v>15</v>
      </c>
      <c r="M1359" s="5">
        <v>55.47</v>
      </c>
    </row>
    <row r="1360" spans="1:13" x14ac:dyDescent="0.15">
      <c r="A1360" s="2">
        <v>45151</v>
      </c>
      <c r="B1360" s="3">
        <f t="shared" si="65"/>
        <v>2024</v>
      </c>
      <c r="C1360" t="str">
        <f t="shared" si="63"/>
        <v>2023-2024</v>
      </c>
      <c r="D1360" t="s">
        <v>147</v>
      </c>
      <c r="E1360" t="s">
        <v>54</v>
      </c>
      <c r="F1360" t="str">
        <f t="shared" si="64"/>
        <v>Victoria</v>
      </c>
      <c r="G1360" t="s">
        <v>45</v>
      </c>
      <c r="H1360">
        <v>3977</v>
      </c>
      <c r="I1360" t="s">
        <v>11</v>
      </c>
      <c r="J1360" t="s">
        <v>55</v>
      </c>
      <c r="K1360" t="s">
        <v>155</v>
      </c>
      <c r="L1360" t="s">
        <v>20</v>
      </c>
      <c r="M1360" s="5">
        <v>55.5</v>
      </c>
    </row>
    <row r="1361" spans="1:13" x14ac:dyDescent="0.15">
      <c r="A1361" s="2">
        <v>45232</v>
      </c>
      <c r="B1361" s="3">
        <f t="shared" si="65"/>
        <v>2024</v>
      </c>
      <c r="C1361" t="str">
        <f t="shared" si="63"/>
        <v>2023-2024</v>
      </c>
      <c r="D1361" t="s">
        <v>147</v>
      </c>
      <c r="E1361" t="s">
        <v>126</v>
      </c>
      <c r="F1361" t="str">
        <f t="shared" si="64"/>
        <v>Queensland</v>
      </c>
      <c r="G1361" t="s">
        <v>35</v>
      </c>
      <c r="H1361">
        <v>4551</v>
      </c>
      <c r="I1361" t="s">
        <v>11</v>
      </c>
      <c r="J1361" t="s">
        <v>120</v>
      </c>
      <c r="K1361" t="s">
        <v>152</v>
      </c>
      <c r="L1361" t="s">
        <v>13</v>
      </c>
      <c r="M1361" s="5">
        <v>55.57</v>
      </c>
    </row>
    <row r="1362" spans="1:13" x14ac:dyDescent="0.15">
      <c r="A1362" s="2">
        <v>45113</v>
      </c>
      <c r="B1362" s="3">
        <f t="shared" si="65"/>
        <v>2024</v>
      </c>
      <c r="C1362" t="str">
        <f t="shared" si="63"/>
        <v>2023-2024</v>
      </c>
      <c r="D1362" t="s">
        <v>147</v>
      </c>
      <c r="E1362" t="s">
        <v>119</v>
      </c>
      <c r="F1362" t="str">
        <f t="shared" si="64"/>
        <v>Queensland</v>
      </c>
      <c r="G1362" t="s">
        <v>35</v>
      </c>
      <c r="H1362">
        <v>4570</v>
      </c>
      <c r="I1362" t="s">
        <v>11</v>
      </c>
      <c r="J1362" t="s">
        <v>120</v>
      </c>
      <c r="K1362" t="s">
        <v>19</v>
      </c>
      <c r="L1362" t="s">
        <v>23</v>
      </c>
      <c r="M1362" s="5">
        <v>55.86</v>
      </c>
    </row>
    <row r="1363" spans="1:13" x14ac:dyDescent="0.15">
      <c r="A1363" s="2">
        <v>45523</v>
      </c>
      <c r="B1363" s="3">
        <f t="shared" si="65"/>
        <v>2025</v>
      </c>
      <c r="C1363" t="str">
        <f t="shared" si="63"/>
        <v>2024-2025</v>
      </c>
      <c r="D1363" t="s">
        <v>147</v>
      </c>
      <c r="E1363" t="s">
        <v>133</v>
      </c>
      <c r="F1363" t="str">
        <f t="shared" si="64"/>
        <v>Queensland</v>
      </c>
      <c r="G1363" t="s">
        <v>35</v>
      </c>
      <c r="H1363">
        <v>4305</v>
      </c>
      <c r="I1363" t="s">
        <v>11</v>
      </c>
      <c r="J1363" t="s">
        <v>104</v>
      </c>
      <c r="K1363" t="s">
        <v>150</v>
      </c>
      <c r="L1363" t="s">
        <v>18</v>
      </c>
      <c r="M1363" s="5">
        <v>55.86</v>
      </c>
    </row>
    <row r="1364" spans="1:13" x14ac:dyDescent="0.15">
      <c r="A1364" s="2">
        <v>45400</v>
      </c>
      <c r="B1364" s="3">
        <f t="shared" si="65"/>
        <v>2024</v>
      </c>
      <c r="C1364" t="str">
        <f t="shared" si="63"/>
        <v>2023-2024</v>
      </c>
      <c r="D1364" t="s">
        <v>148</v>
      </c>
      <c r="E1364" t="s">
        <v>137</v>
      </c>
      <c r="F1364" t="str">
        <f t="shared" si="64"/>
        <v>New South Wales</v>
      </c>
      <c r="G1364" t="s">
        <v>10</v>
      </c>
      <c r="H1364">
        <v>2031</v>
      </c>
      <c r="I1364" t="s">
        <v>11</v>
      </c>
      <c r="J1364" t="s">
        <v>12</v>
      </c>
      <c r="K1364" t="s">
        <v>150</v>
      </c>
      <c r="L1364" t="s">
        <v>18</v>
      </c>
      <c r="M1364" s="5">
        <v>55.9</v>
      </c>
    </row>
    <row r="1365" spans="1:13" x14ac:dyDescent="0.15">
      <c r="A1365" s="2">
        <v>44958</v>
      </c>
      <c r="B1365" s="3">
        <f t="shared" si="65"/>
        <v>2023</v>
      </c>
      <c r="C1365" t="str">
        <f t="shared" si="63"/>
        <v>2022-2023</v>
      </c>
      <c r="D1365" t="s">
        <v>147</v>
      </c>
      <c r="E1365" t="s">
        <v>128</v>
      </c>
      <c r="F1365" t="str">
        <f t="shared" si="64"/>
        <v>Western Australia</v>
      </c>
      <c r="G1365" t="s">
        <v>48</v>
      </c>
      <c r="H1365">
        <v>6027</v>
      </c>
      <c r="I1365" t="s">
        <v>11</v>
      </c>
      <c r="J1365" t="s">
        <v>49</v>
      </c>
      <c r="K1365" t="s">
        <v>150</v>
      </c>
      <c r="L1365" t="s">
        <v>18</v>
      </c>
      <c r="M1365" s="5">
        <v>55.92</v>
      </c>
    </row>
    <row r="1366" spans="1:13" x14ac:dyDescent="0.15">
      <c r="A1366" s="2">
        <v>45474</v>
      </c>
      <c r="B1366" s="3">
        <f t="shared" si="65"/>
        <v>2025</v>
      </c>
      <c r="C1366" t="str">
        <f t="shared" si="63"/>
        <v>2024-2025</v>
      </c>
      <c r="D1366" t="s">
        <v>147</v>
      </c>
      <c r="E1366" t="s">
        <v>124</v>
      </c>
      <c r="F1366" t="str">
        <f t="shared" si="64"/>
        <v>New South Wales</v>
      </c>
      <c r="G1366" t="s">
        <v>10</v>
      </c>
      <c r="H1366">
        <v>2015</v>
      </c>
      <c r="I1366" t="s">
        <v>11</v>
      </c>
      <c r="J1366" t="s">
        <v>12</v>
      </c>
      <c r="K1366" t="s">
        <v>151</v>
      </c>
      <c r="L1366" t="s">
        <v>21</v>
      </c>
      <c r="M1366" s="5">
        <v>55.93</v>
      </c>
    </row>
    <row r="1367" spans="1:13" x14ac:dyDescent="0.15">
      <c r="A1367" s="2">
        <v>45096</v>
      </c>
      <c r="B1367" s="3">
        <f t="shared" si="65"/>
        <v>2023</v>
      </c>
      <c r="C1367" t="str">
        <f t="shared" si="63"/>
        <v>2022-2023</v>
      </c>
      <c r="D1367" t="s">
        <v>147</v>
      </c>
      <c r="E1367" t="s">
        <v>73</v>
      </c>
      <c r="F1367" t="str">
        <f t="shared" si="64"/>
        <v>Victoria</v>
      </c>
      <c r="G1367" t="s">
        <v>45</v>
      </c>
      <c r="H1367">
        <v>3136</v>
      </c>
      <c r="I1367" t="s">
        <v>11</v>
      </c>
      <c r="J1367" t="s">
        <v>63</v>
      </c>
      <c r="K1367" t="s">
        <v>150</v>
      </c>
      <c r="L1367" t="s">
        <v>18</v>
      </c>
      <c r="M1367" s="5">
        <v>55.93</v>
      </c>
    </row>
    <row r="1368" spans="1:13" x14ac:dyDescent="0.15">
      <c r="A1368" s="2">
        <v>45386</v>
      </c>
      <c r="B1368" s="3">
        <f t="shared" si="65"/>
        <v>2024</v>
      </c>
      <c r="C1368" t="str">
        <f t="shared" si="63"/>
        <v>2023-2024</v>
      </c>
      <c r="D1368" t="s">
        <v>148</v>
      </c>
      <c r="E1368" t="s">
        <v>112</v>
      </c>
      <c r="F1368" t="str">
        <f t="shared" si="64"/>
        <v>Victoria</v>
      </c>
      <c r="G1368" t="s">
        <v>45</v>
      </c>
      <c r="H1368">
        <v>3076</v>
      </c>
      <c r="I1368" t="s">
        <v>11</v>
      </c>
      <c r="J1368" t="s">
        <v>46</v>
      </c>
      <c r="K1368" t="s">
        <v>149</v>
      </c>
      <c r="L1368" t="s">
        <v>15</v>
      </c>
      <c r="M1368" s="5">
        <v>55.93</v>
      </c>
    </row>
    <row r="1369" spans="1:13" x14ac:dyDescent="0.15">
      <c r="A1369" s="2">
        <v>45449</v>
      </c>
      <c r="B1369" s="3">
        <f t="shared" si="65"/>
        <v>2024</v>
      </c>
      <c r="C1369" t="str">
        <f t="shared" si="63"/>
        <v>2023-2024</v>
      </c>
      <c r="D1369" t="s">
        <v>147</v>
      </c>
      <c r="E1369" t="s">
        <v>106</v>
      </c>
      <c r="F1369" t="str">
        <f t="shared" si="64"/>
        <v>Victoria</v>
      </c>
      <c r="G1369" t="s">
        <v>45</v>
      </c>
      <c r="H1369">
        <v>3915</v>
      </c>
      <c r="I1369" t="s">
        <v>11</v>
      </c>
      <c r="J1369" t="s">
        <v>55</v>
      </c>
      <c r="K1369" t="s">
        <v>154</v>
      </c>
      <c r="L1369" t="s">
        <v>14</v>
      </c>
      <c r="M1369" s="5">
        <v>55.93</v>
      </c>
    </row>
    <row r="1370" spans="1:13" x14ac:dyDescent="0.15">
      <c r="A1370" s="2">
        <v>45021</v>
      </c>
      <c r="B1370" s="3">
        <f t="shared" si="65"/>
        <v>2023</v>
      </c>
      <c r="C1370" t="str">
        <f t="shared" si="63"/>
        <v>2022-2023</v>
      </c>
      <c r="D1370" t="s">
        <v>148</v>
      </c>
      <c r="E1370" t="s">
        <v>117</v>
      </c>
      <c r="F1370" t="str">
        <f t="shared" si="64"/>
        <v>Queensland</v>
      </c>
      <c r="G1370" t="s">
        <v>35</v>
      </c>
      <c r="H1370">
        <v>4119</v>
      </c>
      <c r="I1370" t="s">
        <v>11</v>
      </c>
      <c r="J1370" t="s">
        <v>43</v>
      </c>
      <c r="K1370" t="s">
        <v>19</v>
      </c>
      <c r="L1370" t="s">
        <v>23</v>
      </c>
      <c r="M1370" s="5">
        <v>55.93</v>
      </c>
    </row>
    <row r="1371" spans="1:13" x14ac:dyDescent="0.15">
      <c r="A1371" s="2">
        <v>45182</v>
      </c>
      <c r="B1371" s="3">
        <f t="shared" si="65"/>
        <v>2024</v>
      </c>
      <c r="C1371" t="str">
        <f t="shared" si="63"/>
        <v>2023-2024</v>
      </c>
      <c r="D1371" t="s">
        <v>147</v>
      </c>
      <c r="E1371" t="s">
        <v>103</v>
      </c>
      <c r="F1371" t="str">
        <f t="shared" si="64"/>
        <v>Queensland</v>
      </c>
      <c r="G1371" t="s">
        <v>35</v>
      </c>
      <c r="H1371">
        <v>4509</v>
      </c>
      <c r="I1371" t="s">
        <v>11</v>
      </c>
      <c r="J1371" t="s">
        <v>104</v>
      </c>
      <c r="K1371" t="s">
        <v>150</v>
      </c>
      <c r="L1371" t="s">
        <v>18</v>
      </c>
      <c r="M1371" s="5">
        <v>55.95</v>
      </c>
    </row>
    <row r="1372" spans="1:13" x14ac:dyDescent="0.15">
      <c r="A1372" s="2">
        <v>45551</v>
      </c>
      <c r="B1372" s="3">
        <f t="shared" si="65"/>
        <v>2025</v>
      </c>
      <c r="C1372" t="str">
        <f t="shared" si="63"/>
        <v>2024-2025</v>
      </c>
      <c r="D1372" t="s">
        <v>147</v>
      </c>
      <c r="E1372" t="s">
        <v>9</v>
      </c>
      <c r="F1372" t="str">
        <f t="shared" si="64"/>
        <v>New South Wales</v>
      </c>
      <c r="G1372" t="s">
        <v>10</v>
      </c>
      <c r="H1372">
        <v>2067</v>
      </c>
      <c r="I1372" t="s">
        <v>11</v>
      </c>
      <c r="J1372" t="s">
        <v>12</v>
      </c>
      <c r="K1372" t="s">
        <v>156</v>
      </c>
      <c r="L1372" t="s">
        <v>17</v>
      </c>
      <c r="M1372" s="5">
        <v>56</v>
      </c>
    </row>
    <row r="1373" spans="1:13" x14ac:dyDescent="0.15">
      <c r="A1373" s="2">
        <v>45019</v>
      </c>
      <c r="B1373" s="3">
        <f t="shared" si="65"/>
        <v>2023</v>
      </c>
      <c r="C1373" t="str">
        <f t="shared" si="63"/>
        <v>2022-2023</v>
      </c>
      <c r="D1373" t="s">
        <v>148</v>
      </c>
      <c r="E1373" t="s">
        <v>130</v>
      </c>
      <c r="F1373" t="str">
        <f t="shared" si="64"/>
        <v>South Australia</v>
      </c>
      <c r="G1373" t="s">
        <v>32</v>
      </c>
      <c r="H1373">
        <v>5290</v>
      </c>
      <c r="I1373" t="s">
        <v>11</v>
      </c>
      <c r="J1373" t="s">
        <v>38</v>
      </c>
      <c r="K1373" t="s">
        <v>19</v>
      </c>
      <c r="L1373" t="s">
        <v>23</v>
      </c>
      <c r="M1373" s="5">
        <v>56.46</v>
      </c>
    </row>
    <row r="1374" spans="1:13" x14ac:dyDescent="0.15">
      <c r="A1374" s="2">
        <v>45572</v>
      </c>
      <c r="B1374" s="3">
        <f t="shared" si="65"/>
        <v>2025</v>
      </c>
      <c r="C1374" t="str">
        <f t="shared" si="63"/>
        <v>2024-2025</v>
      </c>
      <c r="D1374" t="s">
        <v>147</v>
      </c>
      <c r="E1374" t="s">
        <v>103</v>
      </c>
      <c r="F1374" t="str">
        <f t="shared" si="64"/>
        <v>Queensland</v>
      </c>
      <c r="G1374" t="s">
        <v>35</v>
      </c>
      <c r="H1374">
        <v>4509</v>
      </c>
      <c r="I1374" t="s">
        <v>11</v>
      </c>
      <c r="J1374" t="s">
        <v>104</v>
      </c>
      <c r="K1374" t="s">
        <v>154</v>
      </c>
      <c r="L1374" t="s">
        <v>14</v>
      </c>
      <c r="M1374" s="5">
        <v>56.699999999999996</v>
      </c>
    </row>
    <row r="1375" spans="1:13" x14ac:dyDescent="0.15">
      <c r="A1375" s="2">
        <v>45143</v>
      </c>
      <c r="B1375" s="3">
        <f t="shared" si="65"/>
        <v>2024</v>
      </c>
      <c r="C1375" t="str">
        <f t="shared" si="63"/>
        <v>2023-2024</v>
      </c>
      <c r="D1375" t="s">
        <v>148</v>
      </c>
      <c r="E1375" t="s">
        <v>109</v>
      </c>
      <c r="F1375" t="str">
        <f t="shared" si="64"/>
        <v>New South Wales</v>
      </c>
      <c r="G1375" t="s">
        <v>10</v>
      </c>
      <c r="H1375">
        <v>2480</v>
      </c>
      <c r="I1375" t="s">
        <v>11</v>
      </c>
      <c r="J1375" t="s">
        <v>68</v>
      </c>
      <c r="K1375" t="s">
        <v>155</v>
      </c>
      <c r="L1375" t="s">
        <v>20</v>
      </c>
      <c r="M1375" s="5">
        <v>56.81</v>
      </c>
    </row>
    <row r="1376" spans="1:13" x14ac:dyDescent="0.15">
      <c r="A1376" s="2">
        <v>45422</v>
      </c>
      <c r="B1376" s="3">
        <f t="shared" si="65"/>
        <v>2024</v>
      </c>
      <c r="C1376" t="str">
        <f t="shared" si="63"/>
        <v>2023-2024</v>
      </c>
      <c r="D1376" t="s">
        <v>148</v>
      </c>
      <c r="E1376" t="s">
        <v>52</v>
      </c>
      <c r="F1376" t="str">
        <f t="shared" si="64"/>
        <v>Victoria</v>
      </c>
      <c r="G1376" t="s">
        <v>45</v>
      </c>
      <c r="H1376">
        <v>3030</v>
      </c>
      <c r="I1376" t="s">
        <v>11</v>
      </c>
      <c r="J1376" t="s">
        <v>46</v>
      </c>
      <c r="K1376" t="s">
        <v>19</v>
      </c>
      <c r="L1376" t="s">
        <v>23</v>
      </c>
      <c r="M1376" s="5">
        <v>56.81</v>
      </c>
    </row>
    <row r="1377" spans="1:13" x14ac:dyDescent="0.15">
      <c r="A1377" s="2">
        <v>45445</v>
      </c>
      <c r="B1377" s="3">
        <f t="shared" si="65"/>
        <v>2024</v>
      </c>
      <c r="C1377" t="str">
        <f t="shared" si="63"/>
        <v>2023-2024</v>
      </c>
      <c r="D1377" t="s">
        <v>147</v>
      </c>
      <c r="E1377" t="s">
        <v>109</v>
      </c>
      <c r="F1377" t="str">
        <f t="shared" si="64"/>
        <v>New South Wales</v>
      </c>
      <c r="G1377" t="s">
        <v>10</v>
      </c>
      <c r="H1377">
        <v>2480</v>
      </c>
      <c r="I1377" t="s">
        <v>11</v>
      </c>
      <c r="J1377" t="s">
        <v>68</v>
      </c>
      <c r="K1377" t="s">
        <v>149</v>
      </c>
      <c r="L1377" t="s">
        <v>15</v>
      </c>
      <c r="M1377" s="5">
        <v>57</v>
      </c>
    </row>
    <row r="1378" spans="1:13" x14ac:dyDescent="0.15">
      <c r="A1378" s="2">
        <v>45026</v>
      </c>
      <c r="B1378" s="3">
        <f t="shared" si="65"/>
        <v>2023</v>
      </c>
      <c r="C1378" t="str">
        <f t="shared" si="63"/>
        <v>2022-2023</v>
      </c>
      <c r="D1378" t="s">
        <v>147</v>
      </c>
      <c r="E1378" t="s">
        <v>114</v>
      </c>
      <c r="F1378" t="str">
        <f t="shared" si="64"/>
        <v>Victoria</v>
      </c>
      <c r="G1378" t="s">
        <v>45</v>
      </c>
      <c r="H1378">
        <v>3551</v>
      </c>
      <c r="I1378" t="s">
        <v>11</v>
      </c>
      <c r="J1378" t="s">
        <v>60</v>
      </c>
      <c r="K1378" t="s">
        <v>155</v>
      </c>
      <c r="L1378" t="s">
        <v>20</v>
      </c>
      <c r="M1378" s="5">
        <v>57.18</v>
      </c>
    </row>
    <row r="1379" spans="1:13" x14ac:dyDescent="0.15">
      <c r="A1379" s="2">
        <v>45085</v>
      </c>
      <c r="B1379" s="3">
        <f t="shared" si="65"/>
        <v>2023</v>
      </c>
      <c r="C1379" t="str">
        <f t="shared" si="63"/>
        <v>2022-2023</v>
      </c>
      <c r="D1379" t="s">
        <v>147</v>
      </c>
      <c r="E1379" t="s">
        <v>76</v>
      </c>
      <c r="F1379" t="str">
        <f t="shared" si="64"/>
        <v>Western Australia</v>
      </c>
      <c r="G1379" t="s">
        <v>48</v>
      </c>
      <c r="H1379">
        <v>6450</v>
      </c>
      <c r="I1379" t="s">
        <v>11</v>
      </c>
      <c r="J1379" t="s">
        <v>77</v>
      </c>
      <c r="K1379" t="s">
        <v>154</v>
      </c>
      <c r="L1379" t="s">
        <v>14</v>
      </c>
      <c r="M1379" s="5">
        <v>57.2</v>
      </c>
    </row>
    <row r="1380" spans="1:13" x14ac:dyDescent="0.15">
      <c r="A1380" s="2">
        <v>45287</v>
      </c>
      <c r="B1380" s="3">
        <f t="shared" si="65"/>
        <v>2024</v>
      </c>
      <c r="C1380" t="str">
        <f t="shared" si="63"/>
        <v>2023-2024</v>
      </c>
      <c r="D1380" t="s">
        <v>147</v>
      </c>
      <c r="E1380" t="s">
        <v>128</v>
      </c>
      <c r="F1380" t="str">
        <f t="shared" si="64"/>
        <v>Western Australia</v>
      </c>
      <c r="G1380" t="s">
        <v>48</v>
      </c>
      <c r="H1380">
        <v>6027</v>
      </c>
      <c r="I1380" t="s">
        <v>11</v>
      </c>
      <c r="J1380" t="s">
        <v>49</v>
      </c>
      <c r="K1380" t="s">
        <v>152</v>
      </c>
      <c r="L1380" t="s">
        <v>13</v>
      </c>
      <c r="M1380" s="5">
        <v>57.2</v>
      </c>
    </row>
    <row r="1381" spans="1:13" x14ac:dyDescent="0.15">
      <c r="A1381" s="2">
        <v>45595</v>
      </c>
      <c r="B1381" s="3">
        <f t="shared" si="65"/>
        <v>2025</v>
      </c>
      <c r="C1381" t="str">
        <f t="shared" si="63"/>
        <v>2024-2025</v>
      </c>
      <c r="D1381" t="s">
        <v>147</v>
      </c>
      <c r="E1381" t="s">
        <v>85</v>
      </c>
      <c r="F1381" t="str">
        <f t="shared" si="64"/>
        <v>Queensland</v>
      </c>
      <c r="G1381" t="s">
        <v>35</v>
      </c>
      <c r="H1381">
        <v>4883</v>
      </c>
      <c r="I1381" t="s">
        <v>11</v>
      </c>
      <c r="J1381" t="s">
        <v>36</v>
      </c>
      <c r="K1381" t="s">
        <v>154</v>
      </c>
      <c r="L1381" t="s">
        <v>14</v>
      </c>
      <c r="M1381" s="5">
        <v>57.44</v>
      </c>
    </row>
    <row r="1382" spans="1:13" x14ac:dyDescent="0.15">
      <c r="A1382" s="2">
        <v>45358</v>
      </c>
      <c r="B1382" s="3">
        <f t="shared" si="65"/>
        <v>2024</v>
      </c>
      <c r="C1382" t="str">
        <f t="shared" si="63"/>
        <v>2023-2024</v>
      </c>
      <c r="D1382" t="s">
        <v>148</v>
      </c>
      <c r="E1382" t="s">
        <v>134</v>
      </c>
      <c r="F1382" t="str">
        <f t="shared" si="64"/>
        <v>Queensland</v>
      </c>
      <c r="G1382" t="s">
        <v>35</v>
      </c>
      <c r="H1382">
        <v>4825</v>
      </c>
      <c r="I1382" t="s">
        <v>11</v>
      </c>
      <c r="J1382" t="s">
        <v>36</v>
      </c>
      <c r="K1382" t="s">
        <v>153</v>
      </c>
      <c r="L1382" t="s">
        <v>16</v>
      </c>
      <c r="M1382" s="5">
        <v>57.66</v>
      </c>
    </row>
    <row r="1383" spans="1:13" x14ac:dyDescent="0.15">
      <c r="A1383" s="2">
        <v>45613</v>
      </c>
      <c r="B1383" s="3">
        <f t="shared" si="65"/>
        <v>2025</v>
      </c>
      <c r="C1383" t="str">
        <f t="shared" si="63"/>
        <v>2024-2025</v>
      </c>
      <c r="D1383" t="s">
        <v>148</v>
      </c>
      <c r="E1383" t="s">
        <v>79</v>
      </c>
      <c r="F1383" t="str">
        <f t="shared" si="64"/>
        <v>Australian Capital Territory</v>
      </c>
      <c r="G1383" t="s">
        <v>80</v>
      </c>
      <c r="H1383">
        <v>2617</v>
      </c>
      <c r="I1383" t="s">
        <v>11</v>
      </c>
      <c r="J1383" t="s">
        <v>58</v>
      </c>
      <c r="K1383" t="s">
        <v>155</v>
      </c>
      <c r="L1383" t="s">
        <v>20</v>
      </c>
      <c r="M1383" s="5">
        <v>57.8</v>
      </c>
    </row>
    <row r="1384" spans="1:13" x14ac:dyDescent="0.15">
      <c r="A1384" s="2">
        <v>45061</v>
      </c>
      <c r="B1384" s="3">
        <f t="shared" si="65"/>
        <v>2023</v>
      </c>
      <c r="C1384" t="str">
        <f t="shared" si="63"/>
        <v>2022-2023</v>
      </c>
      <c r="D1384" t="s">
        <v>148</v>
      </c>
      <c r="E1384" t="s">
        <v>116</v>
      </c>
      <c r="F1384" t="str">
        <f t="shared" si="64"/>
        <v>Western Australia</v>
      </c>
      <c r="G1384" t="s">
        <v>48</v>
      </c>
      <c r="H1384">
        <v>6725</v>
      </c>
      <c r="I1384" t="s">
        <v>11</v>
      </c>
      <c r="J1384" t="s">
        <v>77</v>
      </c>
      <c r="K1384" t="s">
        <v>152</v>
      </c>
      <c r="L1384" t="s">
        <v>13</v>
      </c>
      <c r="M1384" s="5">
        <v>57.86</v>
      </c>
    </row>
    <row r="1385" spans="1:13" x14ac:dyDescent="0.15">
      <c r="A1385" s="2">
        <v>45102</v>
      </c>
      <c r="B1385" s="3">
        <f t="shared" si="65"/>
        <v>2023</v>
      </c>
      <c r="C1385" t="str">
        <f t="shared" si="63"/>
        <v>2022-2023</v>
      </c>
      <c r="D1385" t="s">
        <v>148</v>
      </c>
      <c r="E1385" t="s">
        <v>84</v>
      </c>
      <c r="F1385" t="str">
        <f t="shared" si="64"/>
        <v>Queensland</v>
      </c>
      <c r="G1385" t="s">
        <v>35</v>
      </c>
      <c r="H1385">
        <v>4740</v>
      </c>
      <c r="I1385" t="s">
        <v>11</v>
      </c>
      <c r="J1385" t="s">
        <v>51</v>
      </c>
      <c r="K1385" t="s">
        <v>156</v>
      </c>
      <c r="L1385" t="s">
        <v>17</v>
      </c>
      <c r="M1385" s="5">
        <v>57.88</v>
      </c>
    </row>
    <row r="1386" spans="1:13" x14ac:dyDescent="0.15">
      <c r="A1386" s="2">
        <v>45443</v>
      </c>
      <c r="B1386" s="3">
        <f t="shared" si="65"/>
        <v>2024</v>
      </c>
      <c r="C1386" t="str">
        <f t="shared" si="63"/>
        <v>2023-2024</v>
      </c>
      <c r="D1386" t="s">
        <v>147</v>
      </c>
      <c r="E1386" t="s">
        <v>44</v>
      </c>
      <c r="F1386" t="str">
        <f t="shared" si="64"/>
        <v>Victoria</v>
      </c>
      <c r="G1386" t="s">
        <v>45</v>
      </c>
      <c r="H1386">
        <v>3066</v>
      </c>
      <c r="I1386" t="s">
        <v>11</v>
      </c>
      <c r="J1386" t="s">
        <v>46</v>
      </c>
      <c r="K1386" t="s">
        <v>153</v>
      </c>
      <c r="L1386" t="s">
        <v>16</v>
      </c>
      <c r="M1386" s="5">
        <v>57.91</v>
      </c>
    </row>
    <row r="1387" spans="1:13" x14ac:dyDescent="0.15">
      <c r="A1387" s="2">
        <v>45140</v>
      </c>
      <c r="B1387" s="3">
        <f t="shared" si="65"/>
        <v>2024</v>
      </c>
      <c r="C1387" t="str">
        <f t="shared" si="63"/>
        <v>2023-2024</v>
      </c>
      <c r="D1387" t="s">
        <v>147</v>
      </c>
      <c r="E1387" t="s">
        <v>75</v>
      </c>
      <c r="F1387" t="str">
        <f t="shared" si="64"/>
        <v>Victoria</v>
      </c>
      <c r="G1387" t="s">
        <v>45</v>
      </c>
      <c r="H1387">
        <v>3630</v>
      </c>
      <c r="I1387" t="s">
        <v>11</v>
      </c>
      <c r="J1387" t="s">
        <v>55</v>
      </c>
      <c r="K1387" t="s">
        <v>152</v>
      </c>
      <c r="L1387" t="s">
        <v>13</v>
      </c>
      <c r="M1387" s="5">
        <v>57.94</v>
      </c>
    </row>
    <row r="1388" spans="1:13" x14ac:dyDescent="0.15">
      <c r="A1388" s="2">
        <v>45261</v>
      </c>
      <c r="B1388" s="3">
        <f t="shared" si="65"/>
        <v>2024</v>
      </c>
      <c r="C1388" t="str">
        <f t="shared" si="63"/>
        <v>2023-2024</v>
      </c>
      <c r="D1388" t="s">
        <v>148</v>
      </c>
      <c r="E1388" t="s">
        <v>134</v>
      </c>
      <c r="F1388" t="str">
        <f t="shared" si="64"/>
        <v>Queensland</v>
      </c>
      <c r="G1388" t="s">
        <v>35</v>
      </c>
      <c r="H1388">
        <v>4825</v>
      </c>
      <c r="I1388" t="s">
        <v>11</v>
      </c>
      <c r="J1388" t="s">
        <v>36</v>
      </c>
      <c r="K1388" t="s">
        <v>154</v>
      </c>
      <c r="L1388" t="s">
        <v>14</v>
      </c>
      <c r="M1388" s="5">
        <v>57.940000000000005</v>
      </c>
    </row>
    <row r="1389" spans="1:13" x14ac:dyDescent="0.15">
      <c r="A1389" s="2">
        <v>45387</v>
      </c>
      <c r="B1389" s="3">
        <f t="shared" si="65"/>
        <v>2024</v>
      </c>
      <c r="C1389" t="str">
        <f t="shared" si="63"/>
        <v>2023-2024</v>
      </c>
      <c r="D1389" t="s">
        <v>147</v>
      </c>
      <c r="E1389" t="s">
        <v>41</v>
      </c>
      <c r="F1389" t="str">
        <f t="shared" si="64"/>
        <v>New South Wales</v>
      </c>
      <c r="G1389" t="s">
        <v>10</v>
      </c>
      <c r="H1389">
        <v>2830</v>
      </c>
      <c r="I1389" t="s">
        <v>11</v>
      </c>
      <c r="J1389" t="s">
        <v>25</v>
      </c>
      <c r="K1389" t="s">
        <v>154</v>
      </c>
      <c r="L1389" t="s">
        <v>14</v>
      </c>
      <c r="M1389" s="5">
        <v>57.96</v>
      </c>
    </row>
    <row r="1390" spans="1:13" x14ac:dyDescent="0.15">
      <c r="A1390" s="2">
        <v>45649</v>
      </c>
      <c r="B1390" s="3">
        <f t="shared" si="65"/>
        <v>2025</v>
      </c>
      <c r="C1390" t="str">
        <f t="shared" si="63"/>
        <v>2024-2025</v>
      </c>
      <c r="D1390" t="s">
        <v>148</v>
      </c>
      <c r="E1390" t="s">
        <v>138</v>
      </c>
      <c r="F1390" t="str">
        <f t="shared" si="64"/>
        <v>Queensland</v>
      </c>
      <c r="G1390" t="s">
        <v>35</v>
      </c>
      <c r="H1390">
        <v>4558</v>
      </c>
      <c r="I1390" t="s">
        <v>11</v>
      </c>
      <c r="J1390" t="s">
        <v>120</v>
      </c>
      <c r="K1390" t="s">
        <v>152</v>
      </c>
      <c r="L1390" t="s">
        <v>13</v>
      </c>
      <c r="M1390" s="5">
        <v>58.19</v>
      </c>
    </row>
    <row r="1391" spans="1:13" x14ac:dyDescent="0.15">
      <c r="A1391" s="2">
        <v>45268</v>
      </c>
      <c r="B1391" s="3">
        <f t="shared" si="65"/>
        <v>2024</v>
      </c>
      <c r="C1391" t="str">
        <f t="shared" si="63"/>
        <v>2023-2024</v>
      </c>
      <c r="D1391" t="s">
        <v>148</v>
      </c>
      <c r="E1391" t="s">
        <v>100</v>
      </c>
      <c r="F1391" t="str">
        <f t="shared" si="64"/>
        <v>Western Australia</v>
      </c>
      <c r="G1391" t="s">
        <v>48</v>
      </c>
      <c r="H1391">
        <v>6021</v>
      </c>
      <c r="I1391" t="s">
        <v>11</v>
      </c>
      <c r="J1391" t="s">
        <v>49</v>
      </c>
      <c r="K1391" t="s">
        <v>152</v>
      </c>
      <c r="L1391" t="s">
        <v>13</v>
      </c>
      <c r="M1391" s="5">
        <v>58.459999999999994</v>
      </c>
    </row>
    <row r="1392" spans="1:13" x14ac:dyDescent="0.15">
      <c r="A1392" s="2">
        <v>45122</v>
      </c>
      <c r="B1392" s="3">
        <f t="shared" si="65"/>
        <v>2024</v>
      </c>
      <c r="C1392" t="str">
        <f t="shared" si="63"/>
        <v>2023-2024</v>
      </c>
      <c r="D1392" t="s">
        <v>147</v>
      </c>
      <c r="E1392" t="s">
        <v>26</v>
      </c>
      <c r="F1392" t="str">
        <f t="shared" si="64"/>
        <v>New South Wales</v>
      </c>
      <c r="G1392" t="s">
        <v>10</v>
      </c>
      <c r="H1392">
        <v>2141</v>
      </c>
      <c r="I1392" t="s">
        <v>11</v>
      </c>
      <c r="J1392" t="s">
        <v>27</v>
      </c>
      <c r="K1392" t="s">
        <v>152</v>
      </c>
      <c r="L1392" t="s">
        <v>13</v>
      </c>
      <c r="M1392" s="5">
        <v>58.769999999999996</v>
      </c>
    </row>
    <row r="1393" spans="1:13" x14ac:dyDescent="0.15">
      <c r="A1393" s="2">
        <v>45638</v>
      </c>
      <c r="B1393" s="3">
        <f t="shared" si="65"/>
        <v>2025</v>
      </c>
      <c r="C1393" t="str">
        <f t="shared" si="63"/>
        <v>2024-2025</v>
      </c>
      <c r="D1393" t="s">
        <v>147</v>
      </c>
      <c r="E1393" t="s">
        <v>98</v>
      </c>
      <c r="F1393" t="str">
        <f t="shared" si="64"/>
        <v>Victoria</v>
      </c>
      <c r="G1393" t="s">
        <v>45</v>
      </c>
      <c r="H1393">
        <v>3429</v>
      </c>
      <c r="I1393" t="s">
        <v>11</v>
      </c>
      <c r="J1393" t="s">
        <v>60</v>
      </c>
      <c r="K1393" t="s">
        <v>19</v>
      </c>
      <c r="L1393" t="s">
        <v>23</v>
      </c>
      <c r="M1393" s="5">
        <v>58.82</v>
      </c>
    </row>
    <row r="1394" spans="1:13" x14ac:dyDescent="0.15">
      <c r="A1394" s="2">
        <v>45123</v>
      </c>
      <c r="B1394" s="3">
        <f t="shared" si="65"/>
        <v>2024</v>
      </c>
      <c r="C1394" t="str">
        <f t="shared" si="63"/>
        <v>2023-2024</v>
      </c>
      <c r="D1394" t="s">
        <v>148</v>
      </c>
      <c r="E1394" t="s">
        <v>141</v>
      </c>
      <c r="F1394" t="str">
        <f t="shared" si="64"/>
        <v>Western Australia</v>
      </c>
      <c r="G1394" t="s">
        <v>48</v>
      </c>
      <c r="H1394">
        <v>6052</v>
      </c>
      <c r="I1394" t="s">
        <v>11</v>
      </c>
      <c r="J1394" t="s">
        <v>49</v>
      </c>
      <c r="K1394" t="s">
        <v>155</v>
      </c>
      <c r="L1394" t="s">
        <v>20</v>
      </c>
      <c r="M1394" s="5">
        <v>58.84</v>
      </c>
    </row>
    <row r="1395" spans="1:13" x14ac:dyDescent="0.15">
      <c r="A1395" s="2">
        <v>45473</v>
      </c>
      <c r="B1395" s="3">
        <f t="shared" si="65"/>
        <v>2024</v>
      </c>
      <c r="C1395" t="str">
        <f t="shared" si="63"/>
        <v>2023-2024</v>
      </c>
      <c r="D1395" t="s">
        <v>148</v>
      </c>
      <c r="E1395" t="s">
        <v>110</v>
      </c>
      <c r="F1395" t="str">
        <f t="shared" si="64"/>
        <v>Queensland</v>
      </c>
      <c r="G1395" t="s">
        <v>35</v>
      </c>
      <c r="H1395">
        <v>4680</v>
      </c>
      <c r="I1395" t="s">
        <v>11</v>
      </c>
      <c r="J1395" t="s">
        <v>51</v>
      </c>
      <c r="K1395" t="s">
        <v>155</v>
      </c>
      <c r="L1395" t="s">
        <v>20</v>
      </c>
      <c r="M1395" s="5">
        <v>58.88</v>
      </c>
    </row>
    <row r="1396" spans="1:13" x14ac:dyDescent="0.15">
      <c r="A1396" s="2">
        <v>44977</v>
      </c>
      <c r="B1396" s="3">
        <f t="shared" si="65"/>
        <v>2023</v>
      </c>
      <c r="C1396" t="str">
        <f t="shared" si="63"/>
        <v>2022-2023</v>
      </c>
      <c r="D1396" t="s">
        <v>148</v>
      </c>
      <c r="E1396" t="s">
        <v>102</v>
      </c>
      <c r="F1396" t="str">
        <f t="shared" si="64"/>
        <v>Queensland</v>
      </c>
      <c r="G1396" t="s">
        <v>35</v>
      </c>
      <c r="H1396">
        <v>4870</v>
      </c>
      <c r="I1396" t="s">
        <v>11</v>
      </c>
      <c r="J1396" t="s">
        <v>36</v>
      </c>
      <c r="K1396" t="s">
        <v>152</v>
      </c>
      <c r="L1396" t="s">
        <v>13</v>
      </c>
      <c r="M1396" s="5">
        <v>58.89</v>
      </c>
    </row>
    <row r="1397" spans="1:13" x14ac:dyDescent="0.15">
      <c r="A1397" s="2">
        <v>45438</v>
      </c>
      <c r="B1397" s="3">
        <f t="shared" si="65"/>
        <v>2024</v>
      </c>
      <c r="C1397" t="str">
        <f t="shared" si="63"/>
        <v>2023-2024</v>
      </c>
      <c r="D1397" t="s">
        <v>148</v>
      </c>
      <c r="E1397" t="s">
        <v>95</v>
      </c>
      <c r="F1397" t="str">
        <f t="shared" si="64"/>
        <v>Victoria</v>
      </c>
      <c r="G1397" t="s">
        <v>45</v>
      </c>
      <c r="H1397">
        <v>3931</v>
      </c>
      <c r="I1397" t="s">
        <v>11</v>
      </c>
      <c r="J1397" t="s">
        <v>55</v>
      </c>
      <c r="K1397" t="s">
        <v>156</v>
      </c>
      <c r="L1397" t="s">
        <v>17</v>
      </c>
      <c r="M1397" s="5">
        <v>58.9</v>
      </c>
    </row>
    <row r="1398" spans="1:13" x14ac:dyDescent="0.15">
      <c r="A1398" s="2">
        <v>45162</v>
      </c>
      <c r="B1398" s="3">
        <f t="shared" si="65"/>
        <v>2024</v>
      </c>
      <c r="C1398" t="str">
        <f t="shared" si="63"/>
        <v>2023-2024</v>
      </c>
      <c r="D1398" t="s">
        <v>148</v>
      </c>
      <c r="E1398" t="s">
        <v>122</v>
      </c>
      <c r="F1398" t="str">
        <f t="shared" si="64"/>
        <v>New South Wales</v>
      </c>
      <c r="G1398" t="s">
        <v>10</v>
      </c>
      <c r="H1398">
        <v>2650</v>
      </c>
      <c r="I1398" t="s">
        <v>11</v>
      </c>
      <c r="J1398" t="s">
        <v>25</v>
      </c>
      <c r="K1398" t="s">
        <v>149</v>
      </c>
      <c r="L1398" t="s">
        <v>15</v>
      </c>
      <c r="M1398" s="5">
        <v>58.9</v>
      </c>
    </row>
    <row r="1399" spans="1:13" x14ac:dyDescent="0.15">
      <c r="A1399" s="2">
        <v>45645</v>
      </c>
      <c r="B1399" s="3">
        <f t="shared" si="65"/>
        <v>2025</v>
      </c>
      <c r="C1399" t="str">
        <f t="shared" si="63"/>
        <v>2024-2025</v>
      </c>
      <c r="D1399" t="s">
        <v>147</v>
      </c>
      <c r="E1399" t="s">
        <v>41</v>
      </c>
      <c r="F1399" t="str">
        <f t="shared" si="64"/>
        <v>New South Wales</v>
      </c>
      <c r="G1399" t="s">
        <v>10</v>
      </c>
      <c r="H1399">
        <v>2830</v>
      </c>
      <c r="I1399" t="s">
        <v>11</v>
      </c>
      <c r="J1399" t="s">
        <v>25</v>
      </c>
      <c r="K1399" t="s">
        <v>153</v>
      </c>
      <c r="L1399" t="s">
        <v>16</v>
      </c>
      <c r="M1399" s="5">
        <v>58.96</v>
      </c>
    </row>
    <row r="1400" spans="1:13" x14ac:dyDescent="0.15">
      <c r="A1400" s="2">
        <v>45587</v>
      </c>
      <c r="B1400" s="3">
        <f t="shared" si="65"/>
        <v>2025</v>
      </c>
      <c r="C1400" t="str">
        <f t="shared" si="63"/>
        <v>2024-2025</v>
      </c>
      <c r="D1400" t="s">
        <v>148</v>
      </c>
      <c r="E1400" t="s">
        <v>123</v>
      </c>
      <c r="F1400" t="str">
        <f t="shared" si="64"/>
        <v>Western Australia</v>
      </c>
      <c r="G1400" t="s">
        <v>48</v>
      </c>
      <c r="H1400">
        <v>6109</v>
      </c>
      <c r="I1400" t="s">
        <v>11</v>
      </c>
      <c r="J1400" t="s">
        <v>94</v>
      </c>
      <c r="K1400" t="s">
        <v>150</v>
      </c>
      <c r="L1400" t="s">
        <v>18</v>
      </c>
      <c r="M1400" s="5">
        <v>58.96</v>
      </c>
    </row>
    <row r="1401" spans="1:13" x14ac:dyDescent="0.15">
      <c r="A1401" s="2">
        <v>44961</v>
      </c>
      <c r="B1401" s="3">
        <f t="shared" si="65"/>
        <v>2023</v>
      </c>
      <c r="C1401" t="str">
        <f t="shared" si="63"/>
        <v>2022-2023</v>
      </c>
      <c r="D1401" t="s">
        <v>147</v>
      </c>
      <c r="E1401" t="s">
        <v>82</v>
      </c>
      <c r="F1401" t="str">
        <f t="shared" si="64"/>
        <v>Queensland</v>
      </c>
      <c r="G1401" t="s">
        <v>35</v>
      </c>
      <c r="H1401">
        <v>4012</v>
      </c>
      <c r="I1401" t="s">
        <v>11</v>
      </c>
      <c r="J1401" t="s">
        <v>43</v>
      </c>
      <c r="K1401" t="s">
        <v>152</v>
      </c>
      <c r="L1401" t="s">
        <v>13</v>
      </c>
      <c r="M1401" s="5">
        <v>58.96</v>
      </c>
    </row>
    <row r="1402" spans="1:13" x14ac:dyDescent="0.15">
      <c r="A1402" s="2">
        <v>44967</v>
      </c>
      <c r="B1402" s="3">
        <f t="shared" si="65"/>
        <v>2023</v>
      </c>
      <c r="C1402" t="str">
        <f t="shared" si="63"/>
        <v>2022-2023</v>
      </c>
      <c r="D1402" t="s">
        <v>147</v>
      </c>
      <c r="E1402" t="s">
        <v>26</v>
      </c>
      <c r="F1402" t="str">
        <f t="shared" si="64"/>
        <v>New South Wales</v>
      </c>
      <c r="G1402" t="s">
        <v>10</v>
      </c>
      <c r="H1402">
        <v>2141</v>
      </c>
      <c r="I1402" t="s">
        <v>11</v>
      </c>
      <c r="J1402" t="s">
        <v>27</v>
      </c>
      <c r="K1402" t="s">
        <v>154</v>
      </c>
      <c r="L1402" t="s">
        <v>14</v>
      </c>
      <c r="M1402" s="5">
        <v>58.97</v>
      </c>
    </row>
    <row r="1403" spans="1:13" x14ac:dyDescent="0.15">
      <c r="A1403" s="2">
        <v>44981</v>
      </c>
      <c r="B1403" s="3">
        <f t="shared" si="65"/>
        <v>2023</v>
      </c>
      <c r="C1403" t="str">
        <f t="shared" si="63"/>
        <v>2022-2023</v>
      </c>
      <c r="D1403" t="s">
        <v>147</v>
      </c>
      <c r="E1403" t="s">
        <v>66</v>
      </c>
      <c r="F1403" t="str">
        <f t="shared" si="64"/>
        <v>South Australia</v>
      </c>
      <c r="G1403" t="s">
        <v>32</v>
      </c>
      <c r="H1403">
        <v>5169</v>
      </c>
      <c r="I1403" t="s">
        <v>11</v>
      </c>
      <c r="J1403" t="s">
        <v>33</v>
      </c>
      <c r="K1403" t="s">
        <v>154</v>
      </c>
      <c r="L1403" t="s">
        <v>14</v>
      </c>
      <c r="M1403" s="5">
        <v>59</v>
      </c>
    </row>
    <row r="1404" spans="1:13" x14ac:dyDescent="0.15">
      <c r="A1404" s="2">
        <v>45051</v>
      </c>
      <c r="B1404" s="3">
        <f t="shared" si="65"/>
        <v>2023</v>
      </c>
      <c r="C1404" t="str">
        <f t="shared" si="63"/>
        <v>2022-2023</v>
      </c>
      <c r="D1404" t="s">
        <v>148</v>
      </c>
      <c r="E1404" t="s">
        <v>122</v>
      </c>
      <c r="F1404" t="str">
        <f t="shared" si="64"/>
        <v>New South Wales</v>
      </c>
      <c r="G1404" t="s">
        <v>10</v>
      </c>
      <c r="H1404">
        <v>2650</v>
      </c>
      <c r="I1404" t="s">
        <v>11</v>
      </c>
      <c r="J1404" t="s">
        <v>25</v>
      </c>
      <c r="K1404" t="s">
        <v>154</v>
      </c>
      <c r="L1404" t="s">
        <v>14</v>
      </c>
      <c r="M1404" s="5">
        <v>59</v>
      </c>
    </row>
    <row r="1405" spans="1:13" x14ac:dyDescent="0.15">
      <c r="A1405" s="2">
        <v>45242</v>
      </c>
      <c r="B1405" s="3">
        <f t="shared" si="65"/>
        <v>2024</v>
      </c>
      <c r="C1405" t="str">
        <f t="shared" si="63"/>
        <v>2023-2024</v>
      </c>
      <c r="D1405" t="s">
        <v>147</v>
      </c>
      <c r="E1405" t="s">
        <v>9</v>
      </c>
      <c r="F1405" t="str">
        <f t="shared" si="64"/>
        <v>New South Wales</v>
      </c>
      <c r="G1405" t="s">
        <v>10</v>
      </c>
      <c r="H1405">
        <v>2067</v>
      </c>
      <c r="I1405" t="s">
        <v>11</v>
      </c>
      <c r="J1405" t="s">
        <v>12</v>
      </c>
      <c r="K1405" t="s">
        <v>153</v>
      </c>
      <c r="L1405" t="s">
        <v>16</v>
      </c>
      <c r="M1405" s="5">
        <v>59.3</v>
      </c>
    </row>
    <row r="1406" spans="1:13" x14ac:dyDescent="0.15">
      <c r="A1406" s="2">
        <v>45630</v>
      </c>
      <c r="B1406" s="3">
        <f t="shared" si="65"/>
        <v>2025</v>
      </c>
      <c r="C1406" t="str">
        <f t="shared" si="63"/>
        <v>2024-2025</v>
      </c>
      <c r="D1406" t="s">
        <v>148</v>
      </c>
      <c r="E1406" t="s">
        <v>61</v>
      </c>
      <c r="F1406" t="str">
        <f t="shared" si="64"/>
        <v>New South Wales</v>
      </c>
      <c r="G1406" t="s">
        <v>10</v>
      </c>
      <c r="H1406">
        <v>2539</v>
      </c>
      <c r="I1406" t="s">
        <v>11</v>
      </c>
      <c r="J1406" t="s">
        <v>58</v>
      </c>
      <c r="K1406" t="s">
        <v>19</v>
      </c>
      <c r="L1406" t="s">
        <v>23</v>
      </c>
      <c r="M1406" s="5">
        <v>59.43</v>
      </c>
    </row>
    <row r="1407" spans="1:13" x14ac:dyDescent="0.15">
      <c r="A1407" s="2">
        <v>45656</v>
      </c>
      <c r="B1407" s="3">
        <f t="shared" si="65"/>
        <v>2025</v>
      </c>
      <c r="C1407" t="str">
        <f t="shared" si="63"/>
        <v>2024-2025</v>
      </c>
      <c r="D1407" t="s">
        <v>147</v>
      </c>
      <c r="E1407" t="s">
        <v>128</v>
      </c>
      <c r="F1407" t="str">
        <f t="shared" si="64"/>
        <v>Western Australia</v>
      </c>
      <c r="G1407" t="s">
        <v>48</v>
      </c>
      <c r="H1407">
        <v>6027</v>
      </c>
      <c r="I1407" t="s">
        <v>11</v>
      </c>
      <c r="J1407" t="s">
        <v>49</v>
      </c>
      <c r="K1407" t="s">
        <v>155</v>
      </c>
      <c r="L1407" t="s">
        <v>20</v>
      </c>
      <c r="M1407" s="5">
        <v>59.45</v>
      </c>
    </row>
    <row r="1408" spans="1:13" x14ac:dyDescent="0.15">
      <c r="A1408" s="2">
        <v>45150</v>
      </c>
      <c r="B1408" s="3">
        <f t="shared" si="65"/>
        <v>2024</v>
      </c>
      <c r="C1408" t="str">
        <f t="shared" si="63"/>
        <v>2023-2024</v>
      </c>
      <c r="D1408" t="s">
        <v>148</v>
      </c>
      <c r="E1408" t="s">
        <v>74</v>
      </c>
      <c r="F1408" t="str">
        <f t="shared" si="64"/>
        <v>South Australia</v>
      </c>
      <c r="G1408" t="s">
        <v>32</v>
      </c>
      <c r="H1408">
        <v>5043</v>
      </c>
      <c r="I1408" t="s">
        <v>11</v>
      </c>
      <c r="J1408" t="s">
        <v>33</v>
      </c>
      <c r="K1408" t="s">
        <v>150</v>
      </c>
      <c r="L1408" t="s">
        <v>18</v>
      </c>
      <c r="M1408" s="5">
        <v>59.580000000000005</v>
      </c>
    </row>
    <row r="1409" spans="1:13" x14ac:dyDescent="0.15">
      <c r="A1409" s="2">
        <v>45589</v>
      </c>
      <c r="B1409" s="3">
        <f t="shared" si="65"/>
        <v>2025</v>
      </c>
      <c r="C1409" t="str">
        <f t="shared" si="63"/>
        <v>2024-2025</v>
      </c>
      <c r="D1409" t="s">
        <v>147</v>
      </c>
      <c r="E1409" t="s">
        <v>87</v>
      </c>
      <c r="F1409" t="str">
        <f t="shared" si="64"/>
        <v>New South Wales</v>
      </c>
      <c r="G1409" t="s">
        <v>10</v>
      </c>
      <c r="H1409">
        <v>2790</v>
      </c>
      <c r="I1409" t="s">
        <v>11</v>
      </c>
      <c r="J1409" t="s">
        <v>25</v>
      </c>
      <c r="K1409" t="s">
        <v>149</v>
      </c>
      <c r="L1409" t="s">
        <v>15</v>
      </c>
      <c r="M1409" s="5">
        <v>59.85</v>
      </c>
    </row>
    <row r="1410" spans="1:13" x14ac:dyDescent="0.15">
      <c r="A1410" s="2">
        <v>45532</v>
      </c>
      <c r="B1410" s="3">
        <f t="shared" si="65"/>
        <v>2025</v>
      </c>
      <c r="C1410" t="str">
        <f t="shared" ref="C1410:C1473" si="66">IF(MONTH(A1410) &gt;= 7, YEAR(A1410) &amp; "-" &amp; YEAR(A1410) + 1, YEAR(A1410) - 1 &amp; "-" &amp; YEAR(A1410))</f>
        <v>2024-2025</v>
      </c>
      <c r="D1410" t="s">
        <v>148</v>
      </c>
      <c r="E1410" t="s">
        <v>102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row>
    <row r="1411" spans="1:13" x14ac:dyDescent="0.15">
      <c r="A1411" s="2">
        <v>45624</v>
      </c>
      <c r="B1411" s="3">
        <f t="shared" ref="B1411:B1474" si="68">IF(MONTH(A1411)&gt;=7,YEAR(A1411)+1,YEAR(A1411))</f>
        <v>2025</v>
      </c>
      <c r="C1411" t="str">
        <f t="shared" si="66"/>
        <v>2024-2025</v>
      </c>
      <c r="D1411" t="s">
        <v>148</v>
      </c>
      <c r="E1411" t="s">
        <v>92</v>
      </c>
      <c r="F1411" t="str">
        <f t="shared" si="67"/>
        <v>Queensland</v>
      </c>
      <c r="G1411" t="s">
        <v>35</v>
      </c>
      <c r="H1411">
        <v>4068</v>
      </c>
      <c r="I1411" t="s">
        <v>11</v>
      </c>
      <c r="J1411" t="s">
        <v>43</v>
      </c>
      <c r="K1411" t="s">
        <v>149</v>
      </c>
      <c r="L1411" t="s">
        <v>15</v>
      </c>
      <c r="M1411" s="5">
        <v>59.88</v>
      </c>
    </row>
    <row r="1412" spans="1:13" x14ac:dyDescent="0.15">
      <c r="A1412" s="2">
        <v>45301</v>
      </c>
      <c r="B1412" s="3">
        <f t="shared" si="68"/>
        <v>2024</v>
      </c>
      <c r="C1412" t="str">
        <f t="shared" si="66"/>
        <v>2023-2024</v>
      </c>
      <c r="D1412" t="s">
        <v>147</v>
      </c>
      <c r="E1412" t="s">
        <v>78</v>
      </c>
      <c r="F1412" t="str">
        <f t="shared" si="67"/>
        <v>New South Wales</v>
      </c>
      <c r="G1412" t="s">
        <v>10</v>
      </c>
      <c r="H1412">
        <v>2350</v>
      </c>
      <c r="I1412" t="s">
        <v>11</v>
      </c>
      <c r="J1412" t="s">
        <v>68</v>
      </c>
      <c r="K1412" t="s">
        <v>150</v>
      </c>
      <c r="L1412" t="s">
        <v>18</v>
      </c>
      <c r="M1412" s="5">
        <v>59.9</v>
      </c>
    </row>
    <row r="1413" spans="1:13" x14ac:dyDescent="0.15">
      <c r="A1413" s="2">
        <v>45466</v>
      </c>
      <c r="B1413" s="3">
        <f t="shared" si="68"/>
        <v>2024</v>
      </c>
      <c r="C1413" t="str">
        <f t="shared" si="66"/>
        <v>2023-2024</v>
      </c>
      <c r="D1413" t="s">
        <v>147</v>
      </c>
      <c r="E1413" t="s">
        <v>41</v>
      </c>
      <c r="F1413" t="str">
        <f t="shared" si="67"/>
        <v>New South Wales</v>
      </c>
      <c r="G1413" t="s">
        <v>10</v>
      </c>
      <c r="H1413">
        <v>2830</v>
      </c>
      <c r="I1413" t="s">
        <v>11</v>
      </c>
      <c r="J1413" t="s">
        <v>25</v>
      </c>
      <c r="K1413" t="s">
        <v>153</v>
      </c>
      <c r="L1413" t="s">
        <v>16</v>
      </c>
      <c r="M1413" s="5">
        <v>59.9</v>
      </c>
    </row>
    <row r="1414" spans="1:13" x14ac:dyDescent="0.15">
      <c r="A1414" s="2">
        <v>45445</v>
      </c>
      <c r="B1414" s="3">
        <f t="shared" si="68"/>
        <v>2024</v>
      </c>
      <c r="C1414" t="str">
        <f t="shared" si="66"/>
        <v>2023-2024</v>
      </c>
      <c r="D1414" t="s">
        <v>148</v>
      </c>
      <c r="E1414" t="s">
        <v>142</v>
      </c>
      <c r="F1414" t="str">
        <f t="shared" si="67"/>
        <v>Australian Capital Territory</v>
      </c>
      <c r="G1414" t="s">
        <v>80</v>
      </c>
      <c r="H1414">
        <v>2609</v>
      </c>
      <c r="I1414" t="s">
        <v>11</v>
      </c>
      <c r="J1414" t="s">
        <v>58</v>
      </c>
      <c r="K1414" t="s">
        <v>19</v>
      </c>
      <c r="L1414" t="s">
        <v>23</v>
      </c>
      <c r="M1414" s="5">
        <v>59.9</v>
      </c>
    </row>
    <row r="1415" spans="1:13" x14ac:dyDescent="0.15">
      <c r="A1415" s="2">
        <v>45466</v>
      </c>
      <c r="B1415" s="3">
        <f t="shared" si="68"/>
        <v>2024</v>
      </c>
      <c r="C1415" t="str">
        <f t="shared" si="66"/>
        <v>2023-2024</v>
      </c>
      <c r="D1415" t="s">
        <v>148</v>
      </c>
      <c r="E1415" t="s">
        <v>141</v>
      </c>
      <c r="F1415" t="str">
        <f t="shared" si="67"/>
        <v>Western Australia</v>
      </c>
      <c r="G1415" t="s">
        <v>48</v>
      </c>
      <c r="H1415">
        <v>6052</v>
      </c>
      <c r="I1415" t="s">
        <v>11</v>
      </c>
      <c r="J1415" t="s">
        <v>49</v>
      </c>
      <c r="K1415" t="s">
        <v>156</v>
      </c>
      <c r="L1415" t="s">
        <v>17</v>
      </c>
      <c r="M1415" s="5">
        <v>59.9</v>
      </c>
    </row>
    <row r="1416" spans="1:13" x14ac:dyDescent="0.15">
      <c r="A1416" s="2">
        <v>45229</v>
      </c>
      <c r="B1416" s="3">
        <f t="shared" si="68"/>
        <v>2024</v>
      </c>
      <c r="C1416" t="str">
        <f t="shared" si="66"/>
        <v>2023-2024</v>
      </c>
      <c r="D1416" t="s">
        <v>148</v>
      </c>
      <c r="E1416" t="s">
        <v>134</v>
      </c>
      <c r="F1416" t="str">
        <f t="shared" si="67"/>
        <v>Queensland</v>
      </c>
      <c r="G1416" t="s">
        <v>35</v>
      </c>
      <c r="H1416">
        <v>4825</v>
      </c>
      <c r="I1416" t="s">
        <v>11</v>
      </c>
      <c r="J1416" t="s">
        <v>36</v>
      </c>
      <c r="K1416" t="s">
        <v>150</v>
      </c>
      <c r="L1416" t="s">
        <v>18</v>
      </c>
      <c r="M1416" s="5">
        <v>59.9</v>
      </c>
    </row>
    <row r="1417" spans="1:13" x14ac:dyDescent="0.15">
      <c r="A1417" s="2">
        <v>44952</v>
      </c>
      <c r="B1417" s="3">
        <f t="shared" si="68"/>
        <v>2023</v>
      </c>
      <c r="C1417" t="str">
        <f t="shared" si="66"/>
        <v>2022-2023</v>
      </c>
      <c r="D1417" t="s">
        <v>148</v>
      </c>
      <c r="E1417" t="s">
        <v>84</v>
      </c>
      <c r="F1417" t="str">
        <f t="shared" si="67"/>
        <v>Queensland</v>
      </c>
      <c r="G1417" t="s">
        <v>35</v>
      </c>
      <c r="H1417">
        <v>4740</v>
      </c>
      <c r="I1417" t="s">
        <v>11</v>
      </c>
      <c r="J1417" t="s">
        <v>51</v>
      </c>
      <c r="K1417" t="s">
        <v>19</v>
      </c>
      <c r="L1417" t="s">
        <v>23</v>
      </c>
      <c r="M1417" s="5">
        <v>59.900000000000006</v>
      </c>
    </row>
    <row r="1418" spans="1:13" x14ac:dyDescent="0.15">
      <c r="A1418" s="2">
        <v>45602</v>
      </c>
      <c r="B1418" s="3">
        <f t="shared" si="68"/>
        <v>2025</v>
      </c>
      <c r="C1418" t="str">
        <f t="shared" si="66"/>
        <v>2024-2025</v>
      </c>
      <c r="D1418" t="s">
        <v>148</v>
      </c>
      <c r="E1418" t="s">
        <v>112</v>
      </c>
      <c r="F1418" t="str">
        <f t="shared" si="67"/>
        <v>Victoria</v>
      </c>
      <c r="G1418" t="s">
        <v>45</v>
      </c>
      <c r="H1418">
        <v>3076</v>
      </c>
      <c r="I1418" t="s">
        <v>11</v>
      </c>
      <c r="J1418" t="s">
        <v>46</v>
      </c>
      <c r="K1418" t="s">
        <v>151</v>
      </c>
      <c r="L1418" t="s">
        <v>21</v>
      </c>
      <c r="M1418" s="5">
        <v>59.94</v>
      </c>
    </row>
    <row r="1419" spans="1:13" x14ac:dyDescent="0.15">
      <c r="A1419" s="2">
        <v>45006</v>
      </c>
      <c r="B1419" s="3">
        <f t="shared" si="68"/>
        <v>2023</v>
      </c>
      <c r="C1419" t="str">
        <f t="shared" si="66"/>
        <v>2022-2023</v>
      </c>
      <c r="D1419" t="s">
        <v>148</v>
      </c>
      <c r="E1419" t="s">
        <v>24</v>
      </c>
      <c r="F1419" t="str">
        <f t="shared" si="67"/>
        <v>New South Wales</v>
      </c>
      <c r="G1419" t="s">
        <v>10</v>
      </c>
      <c r="H1419">
        <v>2795</v>
      </c>
      <c r="I1419" t="s">
        <v>11</v>
      </c>
      <c r="J1419" t="s">
        <v>25</v>
      </c>
      <c r="K1419" t="s">
        <v>154</v>
      </c>
      <c r="L1419" t="s">
        <v>14</v>
      </c>
      <c r="M1419" s="5">
        <v>59.96</v>
      </c>
    </row>
    <row r="1420" spans="1:13" x14ac:dyDescent="0.15">
      <c r="A1420" s="2">
        <v>45446</v>
      </c>
      <c r="B1420" s="3">
        <f t="shared" si="68"/>
        <v>2024</v>
      </c>
      <c r="C1420" t="str">
        <f t="shared" si="66"/>
        <v>2023-2024</v>
      </c>
      <c r="D1420" t="s">
        <v>147</v>
      </c>
      <c r="E1420" t="s">
        <v>121</v>
      </c>
      <c r="F1420" t="str">
        <f t="shared" si="67"/>
        <v>Queensland</v>
      </c>
      <c r="G1420" t="s">
        <v>35</v>
      </c>
      <c r="H1420">
        <v>4700</v>
      </c>
      <c r="I1420" t="s">
        <v>11</v>
      </c>
      <c r="J1420" t="s">
        <v>51</v>
      </c>
      <c r="K1420" t="s">
        <v>154</v>
      </c>
      <c r="L1420" t="s">
        <v>14</v>
      </c>
      <c r="M1420" s="5">
        <v>59.96</v>
      </c>
    </row>
    <row r="1421" spans="1:13" x14ac:dyDescent="0.15">
      <c r="A1421" s="2">
        <v>45563</v>
      </c>
      <c r="B1421" s="3">
        <f t="shared" si="68"/>
        <v>2025</v>
      </c>
      <c r="C1421" t="str">
        <f t="shared" si="66"/>
        <v>2024-2025</v>
      </c>
      <c r="D1421" t="s">
        <v>148</v>
      </c>
      <c r="E1421" t="s">
        <v>140</v>
      </c>
      <c r="F1421" t="str">
        <f t="shared" si="67"/>
        <v>Tasmania</v>
      </c>
      <c r="G1421" t="s">
        <v>70</v>
      </c>
      <c r="H1421">
        <v>7320</v>
      </c>
      <c r="I1421" t="s">
        <v>11</v>
      </c>
      <c r="J1421" t="s">
        <v>71</v>
      </c>
      <c r="K1421" t="s">
        <v>154</v>
      </c>
      <c r="L1421" t="s">
        <v>14</v>
      </c>
      <c r="M1421" s="5">
        <v>59.97</v>
      </c>
    </row>
    <row r="1422" spans="1:13" x14ac:dyDescent="0.15">
      <c r="A1422" s="2">
        <v>44954</v>
      </c>
      <c r="B1422" s="3">
        <f t="shared" si="68"/>
        <v>2023</v>
      </c>
      <c r="C1422" t="str">
        <f t="shared" si="66"/>
        <v>2022-2023</v>
      </c>
      <c r="D1422" t="s">
        <v>147</v>
      </c>
      <c r="E1422" t="s">
        <v>136</v>
      </c>
      <c r="F1422" t="str">
        <f t="shared" si="67"/>
        <v>Victoria</v>
      </c>
      <c r="G1422" t="s">
        <v>45</v>
      </c>
      <c r="H1422">
        <v>3175</v>
      </c>
      <c r="I1422" t="s">
        <v>11</v>
      </c>
      <c r="J1422" t="s">
        <v>63</v>
      </c>
      <c r="K1422" t="s">
        <v>150</v>
      </c>
      <c r="L1422" t="s">
        <v>18</v>
      </c>
      <c r="M1422" s="5">
        <v>59.97</v>
      </c>
    </row>
    <row r="1423" spans="1:13" x14ac:dyDescent="0.15">
      <c r="A1423" s="2">
        <v>45591</v>
      </c>
      <c r="B1423" s="3">
        <f t="shared" si="68"/>
        <v>2025</v>
      </c>
      <c r="C1423" t="str">
        <f t="shared" si="66"/>
        <v>2024-2025</v>
      </c>
      <c r="D1423" t="s">
        <v>148</v>
      </c>
      <c r="E1423" t="s">
        <v>26</v>
      </c>
      <c r="F1423" t="str">
        <f t="shared" si="67"/>
        <v>New South Wales</v>
      </c>
      <c r="G1423" t="s">
        <v>10</v>
      </c>
      <c r="H1423">
        <v>2141</v>
      </c>
      <c r="I1423" t="s">
        <v>11</v>
      </c>
      <c r="J1423" t="s">
        <v>27</v>
      </c>
      <c r="K1423" t="s">
        <v>154</v>
      </c>
      <c r="L1423" t="s">
        <v>14</v>
      </c>
      <c r="M1423" s="5">
        <v>59.97</v>
      </c>
    </row>
    <row r="1424" spans="1:13" x14ac:dyDescent="0.15">
      <c r="A1424" s="2">
        <v>45568</v>
      </c>
      <c r="B1424" s="3">
        <f t="shared" si="68"/>
        <v>2025</v>
      </c>
      <c r="C1424" t="str">
        <f t="shared" si="66"/>
        <v>2024-2025</v>
      </c>
      <c r="D1424" t="s">
        <v>148</v>
      </c>
      <c r="E1424" t="s">
        <v>137</v>
      </c>
      <c r="F1424" t="str">
        <f t="shared" si="67"/>
        <v>New South Wales</v>
      </c>
      <c r="G1424" t="s">
        <v>10</v>
      </c>
      <c r="H1424">
        <v>2031</v>
      </c>
      <c r="I1424" t="s">
        <v>11</v>
      </c>
      <c r="J1424" t="s">
        <v>12</v>
      </c>
      <c r="K1424" t="s">
        <v>154</v>
      </c>
      <c r="L1424" t="s">
        <v>14</v>
      </c>
      <c r="M1424" s="5">
        <v>59.97</v>
      </c>
    </row>
    <row r="1425" spans="1:13" x14ac:dyDescent="0.15">
      <c r="A1425" s="2">
        <v>45034</v>
      </c>
      <c r="B1425" s="3">
        <f t="shared" si="68"/>
        <v>2023</v>
      </c>
      <c r="C1425" t="str">
        <f t="shared" si="66"/>
        <v>2022-2023</v>
      </c>
      <c r="D1425" t="s">
        <v>148</v>
      </c>
      <c r="E1425" t="s">
        <v>121</v>
      </c>
      <c r="F1425" t="str">
        <f t="shared" si="67"/>
        <v>Queensland</v>
      </c>
      <c r="G1425" t="s">
        <v>35</v>
      </c>
      <c r="H1425">
        <v>4700</v>
      </c>
      <c r="I1425" t="s">
        <v>11</v>
      </c>
      <c r="J1425" t="s">
        <v>51</v>
      </c>
      <c r="K1425" t="s">
        <v>151</v>
      </c>
      <c r="L1425" t="s">
        <v>21</v>
      </c>
      <c r="M1425" s="5">
        <v>59.97</v>
      </c>
    </row>
    <row r="1426" spans="1:13" x14ac:dyDescent="0.15">
      <c r="A1426" s="2">
        <v>45123</v>
      </c>
      <c r="B1426" s="3">
        <f t="shared" si="68"/>
        <v>2024</v>
      </c>
      <c r="C1426" t="str">
        <f t="shared" si="66"/>
        <v>2023-2024</v>
      </c>
      <c r="D1426" t="s">
        <v>147</v>
      </c>
      <c r="E1426" t="s">
        <v>73</v>
      </c>
      <c r="F1426" t="str">
        <f t="shared" si="67"/>
        <v>Victoria</v>
      </c>
      <c r="G1426" t="s">
        <v>45</v>
      </c>
      <c r="H1426">
        <v>3136</v>
      </c>
      <c r="I1426" t="s">
        <v>11</v>
      </c>
      <c r="J1426" t="s">
        <v>63</v>
      </c>
      <c r="K1426" t="s">
        <v>151</v>
      </c>
      <c r="L1426" t="s">
        <v>21</v>
      </c>
      <c r="M1426" s="5">
        <v>59.98</v>
      </c>
    </row>
    <row r="1427" spans="1:13" x14ac:dyDescent="0.15">
      <c r="A1427" s="2">
        <v>45203</v>
      </c>
      <c r="B1427" s="3">
        <f t="shared" si="68"/>
        <v>2024</v>
      </c>
      <c r="C1427" t="str">
        <f t="shared" si="66"/>
        <v>2023-2024</v>
      </c>
      <c r="D1427" t="s">
        <v>147</v>
      </c>
      <c r="E1427" t="s">
        <v>129</v>
      </c>
      <c r="F1427" t="str">
        <f t="shared" si="67"/>
        <v>Tasmania</v>
      </c>
      <c r="G1427" t="s">
        <v>70</v>
      </c>
      <c r="H1427">
        <v>7010</v>
      </c>
      <c r="I1427" t="s">
        <v>11</v>
      </c>
      <c r="J1427" t="s">
        <v>71</v>
      </c>
      <c r="K1427" t="s">
        <v>154</v>
      </c>
      <c r="L1427" t="s">
        <v>14</v>
      </c>
      <c r="M1427" s="5">
        <v>60</v>
      </c>
    </row>
    <row r="1428" spans="1:13" x14ac:dyDescent="0.15">
      <c r="A1428" s="2">
        <v>45275</v>
      </c>
      <c r="B1428" s="3">
        <f t="shared" si="68"/>
        <v>2024</v>
      </c>
      <c r="C1428" t="str">
        <f t="shared" si="66"/>
        <v>2023-2024</v>
      </c>
      <c r="D1428" t="s">
        <v>147</v>
      </c>
      <c r="E1428" t="s">
        <v>109</v>
      </c>
      <c r="F1428" t="str">
        <f t="shared" si="67"/>
        <v>New South Wales</v>
      </c>
      <c r="G1428" t="s">
        <v>10</v>
      </c>
      <c r="H1428">
        <v>2480</v>
      </c>
      <c r="I1428" t="s">
        <v>11</v>
      </c>
      <c r="J1428" t="s">
        <v>68</v>
      </c>
      <c r="K1428" t="s">
        <v>153</v>
      </c>
      <c r="L1428" t="s">
        <v>16</v>
      </c>
      <c r="M1428" s="5">
        <v>60.2</v>
      </c>
    </row>
    <row r="1429" spans="1:13" x14ac:dyDescent="0.15">
      <c r="A1429" s="2">
        <v>45321</v>
      </c>
      <c r="B1429" s="3">
        <f t="shared" si="68"/>
        <v>2024</v>
      </c>
      <c r="C1429" t="str">
        <f t="shared" si="66"/>
        <v>2023-2024</v>
      </c>
      <c r="D1429" t="s">
        <v>148</v>
      </c>
      <c r="E1429" t="s">
        <v>144</v>
      </c>
      <c r="F1429" t="str">
        <f t="shared" si="67"/>
        <v>Queensland</v>
      </c>
      <c r="G1429" t="s">
        <v>35</v>
      </c>
      <c r="H1429">
        <v>4566</v>
      </c>
      <c r="I1429" t="s">
        <v>11</v>
      </c>
      <c r="J1429" t="s">
        <v>120</v>
      </c>
      <c r="K1429" t="s">
        <v>154</v>
      </c>
      <c r="L1429" t="s">
        <v>14</v>
      </c>
      <c r="M1429" s="5">
        <v>60.440000000000005</v>
      </c>
    </row>
    <row r="1430" spans="1:13" x14ac:dyDescent="0.15">
      <c r="A1430" s="2">
        <v>45114</v>
      </c>
      <c r="B1430" s="3">
        <f t="shared" si="68"/>
        <v>2024</v>
      </c>
      <c r="C1430" t="str">
        <f t="shared" si="66"/>
        <v>2023-2024</v>
      </c>
      <c r="D1430" t="s">
        <v>148</v>
      </c>
      <c r="E1430" t="s">
        <v>117</v>
      </c>
      <c r="F1430" t="str">
        <f t="shared" si="67"/>
        <v>Queensland</v>
      </c>
      <c r="G1430" t="s">
        <v>35</v>
      </c>
      <c r="H1430">
        <v>4119</v>
      </c>
      <c r="I1430" t="s">
        <v>11</v>
      </c>
      <c r="J1430" t="s">
        <v>43</v>
      </c>
      <c r="K1430" t="s">
        <v>154</v>
      </c>
      <c r="L1430" t="s">
        <v>14</v>
      </c>
      <c r="M1430" s="5">
        <v>60.78</v>
      </c>
    </row>
    <row r="1431" spans="1:13" x14ac:dyDescent="0.15">
      <c r="A1431" s="2">
        <v>45318</v>
      </c>
      <c r="B1431" s="3">
        <f t="shared" si="68"/>
        <v>2024</v>
      </c>
      <c r="C1431" t="str">
        <f t="shared" si="66"/>
        <v>2023-2024</v>
      </c>
      <c r="D1431" t="s">
        <v>148</v>
      </c>
      <c r="E1431" t="s">
        <v>92</v>
      </c>
      <c r="F1431" t="str">
        <f t="shared" si="67"/>
        <v>Queensland</v>
      </c>
      <c r="G1431" t="s">
        <v>35</v>
      </c>
      <c r="H1431">
        <v>4068</v>
      </c>
      <c r="I1431" t="s">
        <v>11</v>
      </c>
      <c r="J1431" t="s">
        <v>43</v>
      </c>
      <c r="K1431" t="s">
        <v>156</v>
      </c>
      <c r="L1431" t="s">
        <v>17</v>
      </c>
      <c r="M1431" s="5">
        <v>60.879999999999995</v>
      </c>
    </row>
    <row r="1432" spans="1:13" x14ac:dyDescent="0.15">
      <c r="A1432" s="2">
        <v>44978</v>
      </c>
      <c r="B1432" s="3">
        <f t="shared" si="68"/>
        <v>2023</v>
      </c>
      <c r="C1432" t="str">
        <f t="shared" si="66"/>
        <v>2022-2023</v>
      </c>
      <c r="D1432" t="s">
        <v>147</v>
      </c>
      <c r="E1432" t="s">
        <v>28</v>
      </c>
      <c r="F1432" t="str">
        <f t="shared" si="67"/>
        <v>Northern Territory</v>
      </c>
      <c r="G1432" t="s">
        <v>29</v>
      </c>
      <c r="H1432">
        <v>800</v>
      </c>
      <c r="I1432" t="s">
        <v>11</v>
      </c>
      <c r="J1432" t="s">
        <v>30</v>
      </c>
      <c r="K1432" t="s">
        <v>151</v>
      </c>
      <c r="L1432" t="s">
        <v>21</v>
      </c>
      <c r="M1432" s="5">
        <v>61</v>
      </c>
    </row>
    <row r="1433" spans="1:13" x14ac:dyDescent="0.15">
      <c r="A1433" s="2">
        <v>45314</v>
      </c>
      <c r="B1433" s="3">
        <f t="shared" si="68"/>
        <v>2024</v>
      </c>
      <c r="C1433" t="str">
        <f t="shared" si="66"/>
        <v>2023-2024</v>
      </c>
      <c r="D1433" t="s">
        <v>147</v>
      </c>
      <c r="E1433" t="s">
        <v>115</v>
      </c>
      <c r="F1433" t="str">
        <f t="shared" si="67"/>
        <v>Western Australia</v>
      </c>
      <c r="G1433" t="s">
        <v>48</v>
      </c>
      <c r="H1433">
        <v>6280</v>
      </c>
      <c r="I1433" t="s">
        <v>11</v>
      </c>
      <c r="J1433" t="s">
        <v>94</v>
      </c>
      <c r="K1433" t="s">
        <v>149</v>
      </c>
      <c r="L1433" t="s">
        <v>15</v>
      </c>
      <c r="M1433" s="5">
        <v>61.1</v>
      </c>
    </row>
    <row r="1434" spans="1:13" x14ac:dyDescent="0.15">
      <c r="A1434" s="2">
        <v>45107</v>
      </c>
      <c r="B1434" s="3">
        <f t="shared" si="68"/>
        <v>2023</v>
      </c>
      <c r="C1434" t="str">
        <f t="shared" si="66"/>
        <v>2022-2023</v>
      </c>
      <c r="D1434" t="s">
        <v>147</v>
      </c>
      <c r="E1434" t="s">
        <v>76</v>
      </c>
      <c r="F1434" t="str">
        <f t="shared" si="67"/>
        <v>Western Australia</v>
      </c>
      <c r="G1434" t="s">
        <v>48</v>
      </c>
      <c r="H1434">
        <v>6450</v>
      </c>
      <c r="I1434" t="s">
        <v>11</v>
      </c>
      <c r="J1434" t="s">
        <v>77</v>
      </c>
      <c r="K1434" t="s">
        <v>153</v>
      </c>
      <c r="L1434" t="s">
        <v>16</v>
      </c>
      <c r="M1434" s="5">
        <v>61.13</v>
      </c>
    </row>
    <row r="1435" spans="1:13" x14ac:dyDescent="0.15">
      <c r="A1435" s="2">
        <v>45614</v>
      </c>
      <c r="B1435" s="3">
        <f t="shared" si="68"/>
        <v>2025</v>
      </c>
      <c r="C1435" t="str">
        <f t="shared" si="66"/>
        <v>2024-2025</v>
      </c>
      <c r="D1435" t="s">
        <v>148</v>
      </c>
      <c r="E1435" t="s">
        <v>116</v>
      </c>
      <c r="F1435" t="str">
        <f t="shared" si="67"/>
        <v>Western Australia</v>
      </c>
      <c r="G1435" t="s">
        <v>48</v>
      </c>
      <c r="H1435">
        <v>6725</v>
      </c>
      <c r="I1435" t="s">
        <v>11</v>
      </c>
      <c r="J1435" t="s">
        <v>77</v>
      </c>
      <c r="K1435" t="s">
        <v>155</v>
      </c>
      <c r="L1435" t="s">
        <v>20</v>
      </c>
      <c r="M1435" s="5">
        <v>61.410000000000004</v>
      </c>
    </row>
    <row r="1436" spans="1:13" x14ac:dyDescent="0.15">
      <c r="A1436" s="2">
        <v>45450</v>
      </c>
      <c r="B1436" s="3">
        <f t="shared" si="68"/>
        <v>2024</v>
      </c>
      <c r="C1436" t="str">
        <f t="shared" si="66"/>
        <v>2023-2024</v>
      </c>
      <c r="D1436" t="s">
        <v>148</v>
      </c>
      <c r="E1436" t="s">
        <v>137</v>
      </c>
      <c r="F1436" t="str">
        <f t="shared" si="67"/>
        <v>New South Wales</v>
      </c>
      <c r="G1436" t="s">
        <v>10</v>
      </c>
      <c r="H1436">
        <v>2031</v>
      </c>
      <c r="I1436" t="s">
        <v>11</v>
      </c>
      <c r="J1436" t="s">
        <v>12</v>
      </c>
      <c r="K1436" t="s">
        <v>152</v>
      </c>
      <c r="L1436" t="s">
        <v>13</v>
      </c>
      <c r="M1436" s="5">
        <v>61.449999999999996</v>
      </c>
    </row>
    <row r="1437" spans="1:13" x14ac:dyDescent="0.15">
      <c r="A1437" s="2">
        <v>45168</v>
      </c>
      <c r="B1437" s="3">
        <f t="shared" si="68"/>
        <v>2024</v>
      </c>
      <c r="C1437" t="str">
        <f t="shared" si="66"/>
        <v>2023-2024</v>
      </c>
      <c r="D1437" t="s">
        <v>147</v>
      </c>
      <c r="E1437" t="s">
        <v>44</v>
      </c>
      <c r="F1437" t="str">
        <f t="shared" si="67"/>
        <v>Victoria</v>
      </c>
      <c r="G1437" t="s">
        <v>45</v>
      </c>
      <c r="H1437">
        <v>3066</v>
      </c>
      <c r="I1437" t="s">
        <v>11</v>
      </c>
      <c r="J1437" t="s">
        <v>46</v>
      </c>
      <c r="K1437" t="s">
        <v>156</v>
      </c>
      <c r="L1437" t="s">
        <v>17</v>
      </c>
      <c r="M1437" s="5">
        <v>61.569999999999993</v>
      </c>
    </row>
    <row r="1438" spans="1:13" x14ac:dyDescent="0.15">
      <c r="A1438" s="2">
        <v>45562</v>
      </c>
      <c r="B1438" s="3">
        <f t="shared" si="68"/>
        <v>2025</v>
      </c>
      <c r="C1438" t="str">
        <f t="shared" si="66"/>
        <v>2024-2025</v>
      </c>
      <c r="D1438" t="s">
        <v>148</v>
      </c>
      <c r="E1438" t="s">
        <v>140</v>
      </c>
      <c r="F1438" t="str">
        <f t="shared" si="67"/>
        <v>Tasmania</v>
      </c>
      <c r="G1438" t="s">
        <v>70</v>
      </c>
      <c r="H1438">
        <v>7320</v>
      </c>
      <c r="I1438" t="s">
        <v>11</v>
      </c>
      <c r="J1438" t="s">
        <v>71</v>
      </c>
      <c r="K1438" t="s">
        <v>155</v>
      </c>
      <c r="L1438" t="s">
        <v>20</v>
      </c>
      <c r="M1438" s="5">
        <v>61.8</v>
      </c>
    </row>
    <row r="1439" spans="1:13" x14ac:dyDescent="0.15">
      <c r="A1439" s="2">
        <v>45464</v>
      </c>
      <c r="B1439" s="3">
        <f t="shared" si="68"/>
        <v>2024</v>
      </c>
      <c r="C1439" t="str">
        <f t="shared" si="66"/>
        <v>2023-2024</v>
      </c>
      <c r="D1439" t="s">
        <v>148</v>
      </c>
      <c r="E1439" t="s">
        <v>116</v>
      </c>
      <c r="F1439" t="str">
        <f t="shared" si="67"/>
        <v>Western Australia</v>
      </c>
      <c r="G1439" t="s">
        <v>48</v>
      </c>
      <c r="H1439">
        <v>6725</v>
      </c>
      <c r="I1439" t="s">
        <v>11</v>
      </c>
      <c r="J1439" t="s">
        <v>77</v>
      </c>
      <c r="K1439" t="s">
        <v>19</v>
      </c>
      <c r="L1439" t="s">
        <v>23</v>
      </c>
      <c r="M1439" s="5">
        <v>61.89</v>
      </c>
    </row>
    <row r="1440" spans="1:13" x14ac:dyDescent="0.15">
      <c r="A1440" s="2">
        <v>45097</v>
      </c>
      <c r="B1440" s="3">
        <f t="shared" si="68"/>
        <v>2023</v>
      </c>
      <c r="C1440" t="str">
        <f t="shared" si="66"/>
        <v>2022-2023</v>
      </c>
      <c r="D1440" t="s">
        <v>147</v>
      </c>
      <c r="E1440" t="s">
        <v>72</v>
      </c>
      <c r="F1440" t="str">
        <f t="shared" si="67"/>
        <v>Western Australia</v>
      </c>
      <c r="G1440" t="s">
        <v>48</v>
      </c>
      <c r="H1440">
        <v>6010</v>
      </c>
      <c r="I1440" t="s">
        <v>11</v>
      </c>
      <c r="J1440" t="s">
        <v>49</v>
      </c>
      <c r="K1440" t="s">
        <v>156</v>
      </c>
      <c r="L1440" t="s">
        <v>17</v>
      </c>
      <c r="M1440" s="5">
        <v>61.91</v>
      </c>
    </row>
    <row r="1441" spans="1:13" x14ac:dyDescent="0.15">
      <c r="A1441" s="2">
        <v>45388</v>
      </c>
      <c r="B1441" s="3">
        <f t="shared" si="68"/>
        <v>2024</v>
      </c>
      <c r="C1441" t="str">
        <f t="shared" si="66"/>
        <v>2023-2024</v>
      </c>
      <c r="D1441" t="s">
        <v>148</v>
      </c>
      <c r="E1441" t="s">
        <v>140</v>
      </c>
      <c r="F1441" t="str">
        <f t="shared" si="67"/>
        <v>Tasmania</v>
      </c>
      <c r="G1441" t="s">
        <v>70</v>
      </c>
      <c r="H1441">
        <v>7320</v>
      </c>
      <c r="I1441" t="s">
        <v>11</v>
      </c>
      <c r="J1441" t="s">
        <v>71</v>
      </c>
      <c r="K1441" t="s">
        <v>154</v>
      </c>
      <c r="L1441" t="s">
        <v>14</v>
      </c>
      <c r="M1441" s="5">
        <v>61.940000000000005</v>
      </c>
    </row>
    <row r="1442" spans="1:13" x14ac:dyDescent="0.15">
      <c r="A1442" s="2">
        <v>45069</v>
      </c>
      <c r="B1442" s="3">
        <f t="shared" si="68"/>
        <v>2023</v>
      </c>
      <c r="C1442" t="str">
        <f t="shared" si="66"/>
        <v>2022-2023</v>
      </c>
      <c r="D1442" t="s">
        <v>147</v>
      </c>
      <c r="E1442" t="s">
        <v>56</v>
      </c>
      <c r="F1442" t="str">
        <f t="shared" si="67"/>
        <v>Northern Territory</v>
      </c>
      <c r="G1442" t="s">
        <v>29</v>
      </c>
      <c r="H1442">
        <v>870</v>
      </c>
      <c r="I1442" t="s">
        <v>11</v>
      </c>
      <c r="J1442" t="s">
        <v>30</v>
      </c>
      <c r="K1442" t="s">
        <v>154</v>
      </c>
      <c r="L1442" t="s">
        <v>14</v>
      </c>
      <c r="M1442" s="5">
        <v>61.96</v>
      </c>
    </row>
    <row r="1443" spans="1:13" x14ac:dyDescent="0.15">
      <c r="A1443" s="2">
        <v>45346</v>
      </c>
      <c r="B1443" s="3">
        <f t="shared" si="68"/>
        <v>2024</v>
      </c>
      <c r="C1443" t="str">
        <f t="shared" si="66"/>
        <v>2023-2024</v>
      </c>
      <c r="D1443" t="s">
        <v>147</v>
      </c>
      <c r="E1443" t="s">
        <v>101</v>
      </c>
      <c r="F1443" t="str">
        <f t="shared" si="67"/>
        <v>Victoria</v>
      </c>
      <c r="G1443" t="s">
        <v>45</v>
      </c>
      <c r="H1443">
        <v>3131</v>
      </c>
      <c r="I1443" t="s">
        <v>11</v>
      </c>
      <c r="J1443" t="s">
        <v>63</v>
      </c>
      <c r="K1443" t="s">
        <v>19</v>
      </c>
      <c r="L1443" t="s">
        <v>23</v>
      </c>
      <c r="M1443" s="5">
        <v>62.15</v>
      </c>
    </row>
    <row r="1444" spans="1:13" x14ac:dyDescent="0.15">
      <c r="A1444" s="2">
        <v>45025</v>
      </c>
      <c r="B1444" s="3">
        <f t="shared" si="68"/>
        <v>2023</v>
      </c>
      <c r="C1444" t="str">
        <f t="shared" si="66"/>
        <v>2022-2023</v>
      </c>
      <c r="D1444" t="s">
        <v>147</v>
      </c>
      <c r="E1444" t="s">
        <v>131</v>
      </c>
      <c r="F1444" t="str">
        <f t="shared" si="67"/>
        <v>Western Australia</v>
      </c>
      <c r="G1444" t="s">
        <v>48</v>
      </c>
      <c r="H1444">
        <v>6530</v>
      </c>
      <c r="I1444" t="s">
        <v>11</v>
      </c>
      <c r="J1444" t="s">
        <v>77</v>
      </c>
      <c r="K1444" t="s">
        <v>152</v>
      </c>
      <c r="L1444" t="s">
        <v>13</v>
      </c>
      <c r="M1444" s="5">
        <v>62.21</v>
      </c>
    </row>
    <row r="1445" spans="1:13" x14ac:dyDescent="0.15">
      <c r="A1445" s="2">
        <v>45200</v>
      </c>
      <c r="B1445" s="3">
        <f t="shared" si="68"/>
        <v>2024</v>
      </c>
      <c r="C1445" t="str">
        <f t="shared" si="66"/>
        <v>2023-2024</v>
      </c>
      <c r="D1445" t="s">
        <v>148</v>
      </c>
      <c r="E1445" t="s">
        <v>95</v>
      </c>
      <c r="F1445" t="str">
        <f t="shared" si="67"/>
        <v>Victoria</v>
      </c>
      <c r="G1445" t="s">
        <v>45</v>
      </c>
      <c r="H1445">
        <v>3931</v>
      </c>
      <c r="I1445" t="s">
        <v>11</v>
      </c>
      <c r="J1445" t="s">
        <v>55</v>
      </c>
      <c r="K1445" t="s">
        <v>154</v>
      </c>
      <c r="L1445" t="s">
        <v>14</v>
      </c>
      <c r="M1445" s="5">
        <v>62.35</v>
      </c>
    </row>
    <row r="1446" spans="1:13" x14ac:dyDescent="0.15">
      <c r="A1446" s="2">
        <v>45406</v>
      </c>
      <c r="B1446" s="3">
        <f t="shared" si="68"/>
        <v>2024</v>
      </c>
      <c r="C1446" t="str">
        <f t="shared" si="66"/>
        <v>2023-2024</v>
      </c>
      <c r="D1446" t="s">
        <v>147</v>
      </c>
      <c r="E1446" t="s">
        <v>105</v>
      </c>
      <c r="F1446" t="str">
        <f t="shared" si="67"/>
        <v>Victoria</v>
      </c>
      <c r="G1446" t="s">
        <v>45</v>
      </c>
      <c r="H1446">
        <v>3500</v>
      </c>
      <c r="I1446" t="s">
        <v>11</v>
      </c>
      <c r="J1446" t="s">
        <v>60</v>
      </c>
      <c r="K1446" t="s">
        <v>154</v>
      </c>
      <c r="L1446" t="s">
        <v>14</v>
      </c>
      <c r="M1446" s="5">
        <v>62.46</v>
      </c>
    </row>
    <row r="1447" spans="1:13" x14ac:dyDescent="0.15">
      <c r="A1447" s="2">
        <v>45282</v>
      </c>
      <c r="B1447" s="3">
        <f t="shared" si="68"/>
        <v>2024</v>
      </c>
      <c r="C1447" t="str">
        <f t="shared" si="66"/>
        <v>2023-2024</v>
      </c>
      <c r="D1447" t="s">
        <v>147</v>
      </c>
      <c r="E1447" t="s">
        <v>119</v>
      </c>
      <c r="F1447" t="str">
        <f t="shared" si="67"/>
        <v>Queensland</v>
      </c>
      <c r="G1447" t="s">
        <v>35</v>
      </c>
      <c r="H1447">
        <v>4570</v>
      </c>
      <c r="I1447" t="s">
        <v>11</v>
      </c>
      <c r="J1447" t="s">
        <v>120</v>
      </c>
      <c r="K1447" t="s">
        <v>153</v>
      </c>
      <c r="L1447" t="s">
        <v>16</v>
      </c>
      <c r="M1447" s="5">
        <v>62.480000000000004</v>
      </c>
    </row>
    <row r="1448" spans="1:13" x14ac:dyDescent="0.15">
      <c r="A1448" s="2">
        <v>45255</v>
      </c>
      <c r="B1448" s="3">
        <f t="shared" si="68"/>
        <v>2024</v>
      </c>
      <c r="C1448" t="str">
        <f t="shared" si="66"/>
        <v>2023-2024</v>
      </c>
      <c r="D1448" t="s">
        <v>147</v>
      </c>
      <c r="E1448" t="s">
        <v>102</v>
      </c>
      <c r="F1448" t="str">
        <f t="shared" si="67"/>
        <v>Queensland</v>
      </c>
      <c r="G1448" t="s">
        <v>35</v>
      </c>
      <c r="H1448">
        <v>4870</v>
      </c>
      <c r="I1448" t="s">
        <v>11</v>
      </c>
      <c r="J1448" t="s">
        <v>36</v>
      </c>
      <c r="K1448" t="s">
        <v>152</v>
      </c>
      <c r="L1448" t="s">
        <v>13</v>
      </c>
      <c r="M1448" s="5">
        <v>62.49</v>
      </c>
    </row>
    <row r="1449" spans="1:13" x14ac:dyDescent="0.15">
      <c r="A1449" s="2">
        <v>45079</v>
      </c>
      <c r="B1449" s="3">
        <f t="shared" si="68"/>
        <v>2023</v>
      </c>
      <c r="C1449" t="str">
        <f t="shared" si="66"/>
        <v>2022-2023</v>
      </c>
      <c r="D1449" t="s">
        <v>147</v>
      </c>
      <c r="E1449" t="s">
        <v>76</v>
      </c>
      <c r="F1449" t="str">
        <f t="shared" si="67"/>
        <v>Western Australia</v>
      </c>
      <c r="G1449" t="s">
        <v>48</v>
      </c>
      <c r="H1449">
        <v>6450</v>
      </c>
      <c r="I1449" t="s">
        <v>11</v>
      </c>
      <c r="J1449" t="s">
        <v>77</v>
      </c>
      <c r="K1449" t="s">
        <v>19</v>
      </c>
      <c r="L1449" t="s">
        <v>23</v>
      </c>
      <c r="M1449" s="5">
        <v>62.620000000000005</v>
      </c>
    </row>
    <row r="1450" spans="1:13" x14ac:dyDescent="0.15">
      <c r="A1450" s="2">
        <v>45115</v>
      </c>
      <c r="B1450" s="3">
        <f t="shared" si="68"/>
        <v>2024</v>
      </c>
      <c r="C1450" t="str">
        <f t="shared" si="66"/>
        <v>2023-2024</v>
      </c>
      <c r="D1450" t="s">
        <v>147</v>
      </c>
      <c r="E1450" t="s">
        <v>114</v>
      </c>
      <c r="F1450" t="str">
        <f t="shared" si="67"/>
        <v>Victoria</v>
      </c>
      <c r="G1450" t="s">
        <v>45</v>
      </c>
      <c r="H1450">
        <v>3551</v>
      </c>
      <c r="I1450" t="s">
        <v>11</v>
      </c>
      <c r="J1450" t="s">
        <v>60</v>
      </c>
      <c r="K1450" t="s">
        <v>155</v>
      </c>
      <c r="L1450" t="s">
        <v>20</v>
      </c>
      <c r="M1450" s="5">
        <v>62.75</v>
      </c>
    </row>
    <row r="1451" spans="1:13" x14ac:dyDescent="0.15">
      <c r="A1451" s="2">
        <v>45292</v>
      </c>
      <c r="B1451" s="3">
        <f t="shared" si="68"/>
        <v>2024</v>
      </c>
      <c r="C1451" t="str">
        <f t="shared" si="66"/>
        <v>2023-2024</v>
      </c>
      <c r="D1451" t="s">
        <v>148</v>
      </c>
      <c r="E1451" t="s">
        <v>75</v>
      </c>
      <c r="F1451" t="str">
        <f t="shared" si="67"/>
        <v>Victoria</v>
      </c>
      <c r="G1451" t="s">
        <v>45</v>
      </c>
      <c r="H1451">
        <v>3630</v>
      </c>
      <c r="I1451" t="s">
        <v>11</v>
      </c>
      <c r="J1451" t="s">
        <v>55</v>
      </c>
      <c r="K1451" t="s">
        <v>156</v>
      </c>
      <c r="L1451" t="s">
        <v>17</v>
      </c>
      <c r="M1451" s="5">
        <v>62.839999999999996</v>
      </c>
    </row>
    <row r="1452" spans="1:13" x14ac:dyDescent="0.15">
      <c r="A1452" s="2">
        <v>45371</v>
      </c>
      <c r="B1452" s="3">
        <f t="shared" si="68"/>
        <v>2024</v>
      </c>
      <c r="C1452" t="str">
        <f t="shared" si="66"/>
        <v>2023-2024</v>
      </c>
      <c r="D1452" t="s">
        <v>147</v>
      </c>
      <c r="E1452" t="s">
        <v>59</v>
      </c>
      <c r="F1452" t="str">
        <f t="shared" si="67"/>
        <v>Victoria</v>
      </c>
      <c r="G1452" t="s">
        <v>45</v>
      </c>
      <c r="H1452">
        <v>3280</v>
      </c>
      <c r="I1452" t="s">
        <v>11</v>
      </c>
      <c r="J1452" t="s">
        <v>60</v>
      </c>
      <c r="K1452" t="s">
        <v>155</v>
      </c>
      <c r="L1452" t="s">
        <v>20</v>
      </c>
      <c r="M1452" s="5">
        <v>62.910000000000004</v>
      </c>
    </row>
    <row r="1453" spans="1:13" x14ac:dyDescent="0.15">
      <c r="A1453" s="2">
        <v>45590</v>
      </c>
      <c r="B1453" s="3">
        <f t="shared" si="68"/>
        <v>2025</v>
      </c>
      <c r="C1453" t="str">
        <f t="shared" si="66"/>
        <v>2024-2025</v>
      </c>
      <c r="D1453" t="s">
        <v>147</v>
      </c>
      <c r="E1453" t="s">
        <v>89</v>
      </c>
      <c r="F1453" t="str">
        <f t="shared" si="67"/>
        <v>Queensland</v>
      </c>
      <c r="G1453" t="s">
        <v>35</v>
      </c>
      <c r="H1453">
        <v>4655</v>
      </c>
      <c r="I1453" t="s">
        <v>11</v>
      </c>
      <c r="J1453" t="s">
        <v>51</v>
      </c>
      <c r="K1453" t="s">
        <v>153</v>
      </c>
      <c r="L1453" t="s">
        <v>16</v>
      </c>
      <c r="M1453" s="5">
        <v>63</v>
      </c>
    </row>
    <row r="1454" spans="1:13" x14ac:dyDescent="0.15">
      <c r="A1454" s="2">
        <v>45592</v>
      </c>
      <c r="B1454" s="3">
        <f t="shared" si="68"/>
        <v>2025</v>
      </c>
      <c r="C1454" t="str">
        <f t="shared" si="66"/>
        <v>2024-2025</v>
      </c>
      <c r="D1454" t="s">
        <v>147</v>
      </c>
      <c r="E1454" t="s">
        <v>109</v>
      </c>
      <c r="F1454" t="str">
        <f t="shared" si="67"/>
        <v>New South Wales</v>
      </c>
      <c r="G1454" t="s">
        <v>10</v>
      </c>
      <c r="H1454">
        <v>2480</v>
      </c>
      <c r="I1454" t="s">
        <v>11</v>
      </c>
      <c r="J1454" t="s">
        <v>68</v>
      </c>
      <c r="K1454" t="s">
        <v>149</v>
      </c>
      <c r="L1454" t="s">
        <v>15</v>
      </c>
      <c r="M1454" s="5">
        <v>63.11</v>
      </c>
    </row>
    <row r="1455" spans="1:13" x14ac:dyDescent="0.15">
      <c r="A1455" s="2">
        <v>45286</v>
      </c>
      <c r="B1455" s="3">
        <f t="shared" si="68"/>
        <v>2024</v>
      </c>
      <c r="C1455" t="str">
        <f t="shared" si="66"/>
        <v>2023-2024</v>
      </c>
      <c r="D1455" t="s">
        <v>147</v>
      </c>
      <c r="E1455" t="s">
        <v>88</v>
      </c>
      <c r="F1455" t="str">
        <f t="shared" si="67"/>
        <v>South Australia</v>
      </c>
      <c r="G1455" t="s">
        <v>32</v>
      </c>
      <c r="H1455">
        <v>5011</v>
      </c>
      <c r="I1455" t="s">
        <v>11</v>
      </c>
      <c r="J1455" t="s">
        <v>33</v>
      </c>
      <c r="K1455" t="s">
        <v>19</v>
      </c>
      <c r="L1455" t="s">
        <v>23</v>
      </c>
      <c r="M1455" s="5">
        <v>63.46</v>
      </c>
    </row>
    <row r="1456" spans="1:13" x14ac:dyDescent="0.15">
      <c r="A1456" s="2">
        <v>45602</v>
      </c>
      <c r="B1456" s="3">
        <f t="shared" si="68"/>
        <v>2025</v>
      </c>
      <c r="C1456" t="str">
        <f t="shared" si="66"/>
        <v>2024-2025</v>
      </c>
      <c r="D1456" t="s">
        <v>147</v>
      </c>
      <c r="E1456" t="s">
        <v>69</v>
      </c>
      <c r="F1456" t="str">
        <f t="shared" si="67"/>
        <v>Tasmania</v>
      </c>
      <c r="G1456" t="s">
        <v>70</v>
      </c>
      <c r="H1456">
        <v>7018</v>
      </c>
      <c r="I1456" t="s">
        <v>11</v>
      </c>
      <c r="J1456" t="s">
        <v>71</v>
      </c>
      <c r="K1456" t="s">
        <v>152</v>
      </c>
      <c r="L1456" t="s">
        <v>13</v>
      </c>
      <c r="M1456" s="5">
        <v>63.64</v>
      </c>
    </row>
    <row r="1457" spans="1:13" x14ac:dyDescent="0.15">
      <c r="A1457" s="2">
        <v>44969</v>
      </c>
      <c r="B1457" s="3">
        <f t="shared" si="68"/>
        <v>2023</v>
      </c>
      <c r="C1457" t="str">
        <f t="shared" si="66"/>
        <v>2022-2023</v>
      </c>
      <c r="D1457" t="s">
        <v>147</v>
      </c>
      <c r="E1457" t="s">
        <v>76</v>
      </c>
      <c r="F1457" t="str">
        <f t="shared" si="67"/>
        <v>Western Australia</v>
      </c>
      <c r="G1457" t="s">
        <v>48</v>
      </c>
      <c r="H1457">
        <v>6450</v>
      </c>
      <c r="I1457" t="s">
        <v>11</v>
      </c>
      <c r="J1457" t="s">
        <v>77</v>
      </c>
      <c r="K1457" t="s">
        <v>156</v>
      </c>
      <c r="L1457" t="s">
        <v>17</v>
      </c>
      <c r="M1457" s="5">
        <v>63.89</v>
      </c>
    </row>
    <row r="1458" spans="1:13" x14ac:dyDescent="0.15">
      <c r="A1458" s="2">
        <v>45226</v>
      </c>
      <c r="B1458" s="3">
        <f t="shared" si="68"/>
        <v>2024</v>
      </c>
      <c r="C1458" t="str">
        <f t="shared" si="66"/>
        <v>2023-2024</v>
      </c>
      <c r="D1458" t="s">
        <v>147</v>
      </c>
      <c r="E1458" t="s">
        <v>34</v>
      </c>
      <c r="F1458" t="str">
        <f t="shared" si="67"/>
        <v>Queensland</v>
      </c>
      <c r="G1458" t="s">
        <v>35</v>
      </c>
      <c r="H1458">
        <v>4802</v>
      </c>
      <c r="I1458" t="s">
        <v>11</v>
      </c>
      <c r="J1458" t="s">
        <v>36</v>
      </c>
      <c r="K1458" t="s">
        <v>152</v>
      </c>
      <c r="L1458" t="s">
        <v>13</v>
      </c>
      <c r="M1458" s="5">
        <v>63.92</v>
      </c>
    </row>
    <row r="1459" spans="1:13" x14ac:dyDescent="0.15">
      <c r="A1459" s="2">
        <v>45392</v>
      </c>
      <c r="B1459" s="3">
        <f t="shared" si="68"/>
        <v>2024</v>
      </c>
      <c r="C1459" t="str">
        <f t="shared" si="66"/>
        <v>2023-2024</v>
      </c>
      <c r="D1459" t="s">
        <v>147</v>
      </c>
      <c r="E1459" t="s">
        <v>57</v>
      </c>
      <c r="F1459" t="str">
        <f t="shared" si="67"/>
        <v>New South Wales</v>
      </c>
      <c r="G1459" t="s">
        <v>10</v>
      </c>
      <c r="H1459">
        <v>2560</v>
      </c>
      <c r="I1459" t="s">
        <v>11</v>
      </c>
      <c r="J1459" t="s">
        <v>58</v>
      </c>
      <c r="K1459" t="s">
        <v>153</v>
      </c>
      <c r="L1459" t="s">
        <v>16</v>
      </c>
      <c r="M1459" s="5">
        <v>63.92</v>
      </c>
    </row>
    <row r="1460" spans="1:13" x14ac:dyDescent="0.15">
      <c r="A1460" s="2">
        <v>45077</v>
      </c>
      <c r="B1460" s="3">
        <f t="shared" si="68"/>
        <v>2023</v>
      </c>
      <c r="C1460" t="str">
        <f t="shared" si="66"/>
        <v>2022-2023</v>
      </c>
      <c r="D1460" t="s">
        <v>148</v>
      </c>
      <c r="E1460" t="s">
        <v>141</v>
      </c>
      <c r="F1460" t="str">
        <f t="shared" si="67"/>
        <v>Western Australia</v>
      </c>
      <c r="G1460" t="s">
        <v>48</v>
      </c>
      <c r="H1460">
        <v>6052</v>
      </c>
      <c r="I1460" t="s">
        <v>11</v>
      </c>
      <c r="J1460" t="s">
        <v>49</v>
      </c>
      <c r="K1460" t="s">
        <v>19</v>
      </c>
      <c r="L1460" t="s">
        <v>23</v>
      </c>
      <c r="M1460" s="5">
        <v>63.92</v>
      </c>
    </row>
    <row r="1461" spans="1:13" x14ac:dyDescent="0.15">
      <c r="A1461" s="2">
        <v>45639</v>
      </c>
      <c r="B1461" s="3">
        <f t="shared" si="68"/>
        <v>2025</v>
      </c>
      <c r="C1461" t="str">
        <f t="shared" si="66"/>
        <v>2024-2025</v>
      </c>
      <c r="D1461" t="s">
        <v>148</v>
      </c>
      <c r="E1461" t="s">
        <v>145</v>
      </c>
      <c r="F1461" t="str">
        <f t="shared" si="67"/>
        <v>New South Wales</v>
      </c>
      <c r="G1461" t="s">
        <v>10</v>
      </c>
      <c r="H1461">
        <v>2101</v>
      </c>
      <c r="I1461" t="s">
        <v>11</v>
      </c>
      <c r="J1461" t="s">
        <v>27</v>
      </c>
      <c r="K1461" t="s">
        <v>151</v>
      </c>
      <c r="L1461" t="s">
        <v>21</v>
      </c>
      <c r="M1461" s="5">
        <v>63.92</v>
      </c>
    </row>
    <row r="1462" spans="1:13" x14ac:dyDescent="0.15">
      <c r="A1462" s="2">
        <v>45580</v>
      </c>
      <c r="B1462" s="3">
        <f t="shared" si="68"/>
        <v>2025</v>
      </c>
      <c r="C1462" t="str">
        <f t="shared" si="66"/>
        <v>2024-2025</v>
      </c>
      <c r="D1462" t="s">
        <v>147</v>
      </c>
      <c r="E1462" t="s">
        <v>115</v>
      </c>
      <c r="F1462" t="str">
        <f t="shared" si="67"/>
        <v>Western Australia</v>
      </c>
      <c r="G1462" t="s">
        <v>48</v>
      </c>
      <c r="H1462">
        <v>6280</v>
      </c>
      <c r="I1462" t="s">
        <v>11</v>
      </c>
      <c r="J1462" t="s">
        <v>94</v>
      </c>
      <c r="K1462" t="s">
        <v>149</v>
      </c>
      <c r="L1462" t="s">
        <v>15</v>
      </c>
      <c r="M1462" s="5">
        <v>64</v>
      </c>
    </row>
    <row r="1463" spans="1:13" x14ac:dyDescent="0.15">
      <c r="A1463" s="2">
        <v>45190</v>
      </c>
      <c r="B1463" s="3">
        <f t="shared" si="68"/>
        <v>2024</v>
      </c>
      <c r="C1463" t="str">
        <f t="shared" si="66"/>
        <v>2023-2024</v>
      </c>
      <c r="D1463" t="s">
        <v>147</v>
      </c>
      <c r="E1463" t="s">
        <v>78</v>
      </c>
      <c r="F1463" t="str">
        <f t="shared" si="67"/>
        <v>New South Wales</v>
      </c>
      <c r="G1463" t="s">
        <v>10</v>
      </c>
      <c r="H1463">
        <v>2350</v>
      </c>
      <c r="I1463" t="s">
        <v>11</v>
      </c>
      <c r="J1463" t="s">
        <v>68</v>
      </c>
      <c r="K1463" t="s">
        <v>149</v>
      </c>
      <c r="L1463" t="s">
        <v>15</v>
      </c>
      <c r="M1463" s="5">
        <v>64.87</v>
      </c>
    </row>
    <row r="1464" spans="1:13" x14ac:dyDescent="0.15">
      <c r="A1464" s="2">
        <v>45159</v>
      </c>
      <c r="B1464" s="3">
        <f t="shared" si="68"/>
        <v>2024</v>
      </c>
      <c r="C1464" t="str">
        <f t="shared" si="66"/>
        <v>2023-2024</v>
      </c>
      <c r="D1464" t="s">
        <v>148</v>
      </c>
      <c r="E1464" t="s">
        <v>100</v>
      </c>
      <c r="F1464" t="str">
        <f t="shared" si="67"/>
        <v>Western Australia</v>
      </c>
      <c r="G1464" t="s">
        <v>48</v>
      </c>
      <c r="H1464">
        <v>6021</v>
      </c>
      <c r="I1464" t="s">
        <v>11</v>
      </c>
      <c r="J1464" t="s">
        <v>49</v>
      </c>
      <c r="K1464" t="s">
        <v>150</v>
      </c>
      <c r="L1464" t="s">
        <v>18</v>
      </c>
      <c r="M1464" s="5">
        <v>64.89</v>
      </c>
    </row>
    <row r="1465" spans="1:13" x14ac:dyDescent="0.15">
      <c r="A1465" s="2">
        <v>45241</v>
      </c>
      <c r="B1465" s="3">
        <f t="shared" si="68"/>
        <v>2024</v>
      </c>
      <c r="C1465" t="str">
        <f t="shared" si="66"/>
        <v>2023-2024</v>
      </c>
      <c r="D1465" t="s">
        <v>147</v>
      </c>
      <c r="E1465" t="s">
        <v>119</v>
      </c>
      <c r="F1465" t="str">
        <f t="shared" si="67"/>
        <v>Queensland</v>
      </c>
      <c r="G1465" t="s">
        <v>35</v>
      </c>
      <c r="H1465">
        <v>4570</v>
      </c>
      <c r="I1465" t="s">
        <v>11</v>
      </c>
      <c r="J1465" t="s">
        <v>120</v>
      </c>
      <c r="K1465" t="s">
        <v>152</v>
      </c>
      <c r="L1465" t="s">
        <v>13</v>
      </c>
      <c r="M1465" s="5">
        <v>64.900000000000006</v>
      </c>
    </row>
    <row r="1466" spans="1:13" x14ac:dyDescent="0.15">
      <c r="A1466" s="2">
        <v>45217</v>
      </c>
      <c r="B1466" s="3">
        <f t="shared" si="68"/>
        <v>2024</v>
      </c>
      <c r="C1466" t="str">
        <f t="shared" si="66"/>
        <v>2023-2024</v>
      </c>
      <c r="D1466" t="s">
        <v>147</v>
      </c>
      <c r="E1466" t="s">
        <v>124</v>
      </c>
      <c r="F1466" t="str">
        <f t="shared" si="67"/>
        <v>New South Wales</v>
      </c>
      <c r="G1466" t="s">
        <v>10</v>
      </c>
      <c r="H1466">
        <v>2015</v>
      </c>
      <c r="I1466" t="s">
        <v>11</v>
      </c>
      <c r="J1466" t="s">
        <v>12</v>
      </c>
      <c r="K1466" t="s">
        <v>153</v>
      </c>
      <c r="L1466" t="s">
        <v>16</v>
      </c>
      <c r="M1466" s="5">
        <v>64.95</v>
      </c>
    </row>
    <row r="1467" spans="1:13" x14ac:dyDescent="0.15">
      <c r="A1467" s="2">
        <v>45134</v>
      </c>
      <c r="B1467" s="3">
        <f t="shared" si="68"/>
        <v>2024</v>
      </c>
      <c r="C1467" t="str">
        <f t="shared" si="66"/>
        <v>2023-2024</v>
      </c>
      <c r="D1467" t="s">
        <v>147</v>
      </c>
      <c r="E1467" t="s">
        <v>56</v>
      </c>
      <c r="F1467" t="str">
        <f t="shared" si="67"/>
        <v>Northern Territory</v>
      </c>
      <c r="G1467" t="s">
        <v>29</v>
      </c>
      <c r="H1467">
        <v>870</v>
      </c>
      <c r="I1467" t="s">
        <v>11</v>
      </c>
      <c r="J1467" t="s">
        <v>30</v>
      </c>
      <c r="K1467" t="s">
        <v>154</v>
      </c>
      <c r="L1467" t="s">
        <v>14</v>
      </c>
      <c r="M1467" s="5">
        <v>64.95</v>
      </c>
    </row>
    <row r="1468" spans="1:13" x14ac:dyDescent="0.15">
      <c r="A1468" s="2">
        <v>45152</v>
      </c>
      <c r="B1468" s="3">
        <f t="shared" si="68"/>
        <v>2024</v>
      </c>
      <c r="C1468" t="str">
        <f t="shared" si="66"/>
        <v>2023-2024</v>
      </c>
      <c r="D1468" t="s">
        <v>148</v>
      </c>
      <c r="E1468" t="s">
        <v>74</v>
      </c>
      <c r="F1468" t="str">
        <f t="shared" si="67"/>
        <v>South Australia</v>
      </c>
      <c r="G1468" t="s">
        <v>32</v>
      </c>
      <c r="H1468">
        <v>5043</v>
      </c>
      <c r="I1468" t="s">
        <v>11</v>
      </c>
      <c r="J1468" t="s">
        <v>33</v>
      </c>
      <c r="K1468" t="s">
        <v>154</v>
      </c>
      <c r="L1468" t="s">
        <v>14</v>
      </c>
      <c r="M1468" s="5">
        <v>64.95</v>
      </c>
    </row>
    <row r="1469" spans="1:13" x14ac:dyDescent="0.15">
      <c r="A1469" s="2">
        <v>44953</v>
      </c>
      <c r="B1469" s="3">
        <f t="shared" si="68"/>
        <v>2023</v>
      </c>
      <c r="C1469" t="str">
        <f t="shared" si="66"/>
        <v>2022-2023</v>
      </c>
      <c r="D1469" t="s">
        <v>147</v>
      </c>
      <c r="E1469" t="s">
        <v>139</v>
      </c>
      <c r="F1469" t="str">
        <f t="shared" si="67"/>
        <v>New South Wales</v>
      </c>
      <c r="G1469" t="s">
        <v>10</v>
      </c>
      <c r="H1469">
        <v>2020</v>
      </c>
      <c r="I1469" t="s">
        <v>11</v>
      </c>
      <c r="J1469" t="s">
        <v>12</v>
      </c>
      <c r="K1469" t="s">
        <v>153</v>
      </c>
      <c r="L1469" t="s">
        <v>16</v>
      </c>
      <c r="M1469" s="5">
        <v>64.95</v>
      </c>
    </row>
    <row r="1470" spans="1:13" x14ac:dyDescent="0.15">
      <c r="A1470" s="2">
        <v>45467</v>
      </c>
      <c r="B1470" s="3">
        <f t="shared" si="68"/>
        <v>2024</v>
      </c>
      <c r="C1470" t="str">
        <f t="shared" si="66"/>
        <v>2023-2024</v>
      </c>
      <c r="D1470" t="s">
        <v>148</v>
      </c>
      <c r="E1470" t="s">
        <v>137</v>
      </c>
      <c r="F1470" t="str">
        <f t="shared" si="67"/>
        <v>New South Wales</v>
      </c>
      <c r="G1470" t="s">
        <v>10</v>
      </c>
      <c r="H1470">
        <v>2031</v>
      </c>
      <c r="I1470" t="s">
        <v>11</v>
      </c>
      <c r="J1470" t="s">
        <v>12</v>
      </c>
      <c r="K1470" t="s">
        <v>153</v>
      </c>
      <c r="L1470" t="s">
        <v>16</v>
      </c>
      <c r="M1470" s="5">
        <v>64.95</v>
      </c>
    </row>
    <row r="1471" spans="1:13" x14ac:dyDescent="0.15">
      <c r="A1471" s="2">
        <v>45103</v>
      </c>
      <c r="B1471" s="3">
        <f t="shared" si="68"/>
        <v>2023</v>
      </c>
      <c r="C1471" t="str">
        <f t="shared" si="66"/>
        <v>2022-2023</v>
      </c>
      <c r="D1471" t="s">
        <v>147</v>
      </c>
      <c r="E1471" t="s">
        <v>66</v>
      </c>
      <c r="F1471" t="str">
        <f t="shared" si="67"/>
        <v>South Australia</v>
      </c>
      <c r="G1471" t="s">
        <v>32</v>
      </c>
      <c r="H1471">
        <v>5169</v>
      </c>
      <c r="I1471" t="s">
        <v>11</v>
      </c>
      <c r="J1471" t="s">
        <v>33</v>
      </c>
      <c r="K1471" t="s">
        <v>153</v>
      </c>
      <c r="L1471" t="s">
        <v>16</v>
      </c>
      <c r="M1471" s="5">
        <v>64.95</v>
      </c>
    </row>
    <row r="1472" spans="1:13" x14ac:dyDescent="0.15">
      <c r="A1472" s="2">
        <v>45162</v>
      </c>
      <c r="B1472" s="3">
        <f t="shared" si="68"/>
        <v>2024</v>
      </c>
      <c r="C1472" t="str">
        <f t="shared" si="66"/>
        <v>2023-2024</v>
      </c>
      <c r="D1472" t="s">
        <v>147</v>
      </c>
      <c r="E1472" t="s">
        <v>75</v>
      </c>
      <c r="F1472" t="str">
        <f t="shared" si="67"/>
        <v>Victoria</v>
      </c>
      <c r="G1472" t="s">
        <v>45</v>
      </c>
      <c r="H1472">
        <v>3630</v>
      </c>
      <c r="I1472" t="s">
        <v>11</v>
      </c>
      <c r="J1472" t="s">
        <v>55</v>
      </c>
      <c r="K1472" t="s">
        <v>150</v>
      </c>
      <c r="L1472" t="s">
        <v>18</v>
      </c>
      <c r="M1472" s="5">
        <v>64.95</v>
      </c>
    </row>
    <row r="1473" spans="1:13" x14ac:dyDescent="0.15">
      <c r="A1473" s="2">
        <v>45261</v>
      </c>
      <c r="B1473" s="3">
        <f t="shared" si="68"/>
        <v>2024</v>
      </c>
      <c r="C1473" t="str">
        <f t="shared" si="66"/>
        <v>2023-2024</v>
      </c>
      <c r="D1473" t="s">
        <v>148</v>
      </c>
      <c r="E1473" t="s">
        <v>50</v>
      </c>
      <c r="F1473" t="str">
        <f t="shared" si="67"/>
        <v>Queensland</v>
      </c>
      <c r="G1473" t="s">
        <v>35</v>
      </c>
      <c r="H1473">
        <v>4703</v>
      </c>
      <c r="I1473" t="s">
        <v>11</v>
      </c>
      <c r="J1473" t="s">
        <v>51</v>
      </c>
      <c r="K1473" t="s">
        <v>154</v>
      </c>
      <c r="L1473" t="s">
        <v>14</v>
      </c>
      <c r="M1473" s="5">
        <v>64.95</v>
      </c>
    </row>
    <row r="1474" spans="1:13" x14ac:dyDescent="0.15">
      <c r="A1474" s="2">
        <v>44980</v>
      </c>
      <c r="B1474" s="3">
        <f t="shared" si="68"/>
        <v>2023</v>
      </c>
      <c r="C1474" t="str">
        <f t="shared" ref="C1474:C1537" si="69">IF(MONTH(A1474) &gt;= 7, YEAR(A1474) &amp; "-" &amp; YEAR(A1474) + 1, YEAR(A1474) - 1 &amp; "-" &amp; YEAR(A1474))</f>
        <v>2022-2023</v>
      </c>
      <c r="D1474" t="s">
        <v>147</v>
      </c>
      <c r="E1474" t="s">
        <v>44</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row>
    <row r="1475" spans="1:13" x14ac:dyDescent="0.15">
      <c r="A1475" s="2">
        <v>45426</v>
      </c>
      <c r="B1475" s="3">
        <f t="shared" ref="B1475:B1538" si="71">IF(MONTH(A1475)&gt;=7,YEAR(A1475)+1,YEAR(A1475))</f>
        <v>2024</v>
      </c>
      <c r="C1475" t="str">
        <f t="shared" si="69"/>
        <v>2023-2024</v>
      </c>
      <c r="D1475" t="s">
        <v>147</v>
      </c>
      <c r="E1475" t="s">
        <v>9</v>
      </c>
      <c r="F1475" t="str">
        <f t="shared" si="70"/>
        <v>New South Wales</v>
      </c>
      <c r="G1475" t="s">
        <v>10</v>
      </c>
      <c r="H1475">
        <v>2067</v>
      </c>
      <c r="I1475" t="s">
        <v>11</v>
      </c>
      <c r="J1475" t="s">
        <v>12</v>
      </c>
      <c r="K1475" t="s">
        <v>149</v>
      </c>
      <c r="L1475" t="s">
        <v>15</v>
      </c>
      <c r="M1475" s="5">
        <v>64.98</v>
      </c>
    </row>
    <row r="1476" spans="1:13" x14ac:dyDescent="0.15">
      <c r="A1476" s="2">
        <v>45534</v>
      </c>
      <c r="B1476" s="3">
        <f t="shared" si="71"/>
        <v>2025</v>
      </c>
      <c r="C1476" t="str">
        <f t="shared" si="69"/>
        <v>2024-2025</v>
      </c>
      <c r="D1476" t="s">
        <v>148</v>
      </c>
      <c r="E1476" t="s">
        <v>103</v>
      </c>
      <c r="F1476" t="str">
        <f t="shared" si="70"/>
        <v>Queensland</v>
      </c>
      <c r="G1476" t="s">
        <v>35</v>
      </c>
      <c r="H1476">
        <v>4509</v>
      </c>
      <c r="I1476" t="s">
        <v>11</v>
      </c>
      <c r="J1476" t="s">
        <v>104</v>
      </c>
      <c r="K1476" t="s">
        <v>149</v>
      </c>
      <c r="L1476" t="s">
        <v>15</v>
      </c>
      <c r="M1476" s="5">
        <v>65.209999999999994</v>
      </c>
    </row>
    <row r="1477" spans="1:13" x14ac:dyDescent="0.15">
      <c r="A1477" s="2">
        <v>45189</v>
      </c>
      <c r="B1477" s="3">
        <f t="shared" si="71"/>
        <v>2024</v>
      </c>
      <c r="C1477" t="str">
        <f t="shared" si="69"/>
        <v>2023-2024</v>
      </c>
      <c r="D1477" t="s">
        <v>147</v>
      </c>
      <c r="E1477" t="s">
        <v>69</v>
      </c>
      <c r="F1477" t="str">
        <f t="shared" si="70"/>
        <v>Tasmania</v>
      </c>
      <c r="G1477" t="s">
        <v>70</v>
      </c>
      <c r="H1477">
        <v>7018</v>
      </c>
      <c r="I1477" t="s">
        <v>11</v>
      </c>
      <c r="J1477" t="s">
        <v>71</v>
      </c>
      <c r="K1477" t="s">
        <v>154</v>
      </c>
      <c r="L1477" t="s">
        <v>14</v>
      </c>
      <c r="M1477" s="5">
        <v>65.490000000000009</v>
      </c>
    </row>
    <row r="1478" spans="1:13" x14ac:dyDescent="0.15">
      <c r="A1478" s="2">
        <v>45097</v>
      </c>
      <c r="B1478" s="3">
        <f t="shared" si="71"/>
        <v>2023</v>
      </c>
      <c r="C1478" t="str">
        <f t="shared" si="69"/>
        <v>2022-2023</v>
      </c>
      <c r="D1478" t="s">
        <v>148</v>
      </c>
      <c r="E1478" t="s">
        <v>42</v>
      </c>
      <c r="F1478" t="str">
        <f t="shared" si="70"/>
        <v>Queensland</v>
      </c>
      <c r="G1478" t="s">
        <v>35</v>
      </c>
      <c r="H1478">
        <v>4053</v>
      </c>
      <c r="I1478" t="s">
        <v>11</v>
      </c>
      <c r="J1478" t="s">
        <v>43</v>
      </c>
      <c r="K1478" t="s">
        <v>154</v>
      </c>
      <c r="L1478" t="s">
        <v>14</v>
      </c>
      <c r="M1478" s="5">
        <v>65.490000000000009</v>
      </c>
    </row>
    <row r="1479" spans="1:13" x14ac:dyDescent="0.15">
      <c r="A1479" s="2">
        <v>45315</v>
      </c>
      <c r="B1479" s="3">
        <f t="shared" si="71"/>
        <v>2024</v>
      </c>
      <c r="C1479" t="str">
        <f t="shared" si="69"/>
        <v>2023-2024</v>
      </c>
      <c r="D1479" t="s">
        <v>148</v>
      </c>
      <c r="E1479" t="s">
        <v>99</v>
      </c>
      <c r="F1479" t="str">
        <f t="shared" si="70"/>
        <v>Victoria</v>
      </c>
      <c r="G1479" t="s">
        <v>45</v>
      </c>
      <c r="H1479">
        <v>3148</v>
      </c>
      <c r="I1479" t="s">
        <v>11</v>
      </c>
      <c r="J1479" t="s">
        <v>63</v>
      </c>
      <c r="K1479" t="s">
        <v>151</v>
      </c>
      <c r="L1479" t="s">
        <v>21</v>
      </c>
      <c r="M1479" s="5">
        <v>65.5</v>
      </c>
    </row>
    <row r="1480" spans="1:13" x14ac:dyDescent="0.15">
      <c r="A1480" s="2">
        <v>45602</v>
      </c>
      <c r="B1480" s="3">
        <f t="shared" si="71"/>
        <v>2025</v>
      </c>
      <c r="C1480" t="str">
        <f t="shared" si="69"/>
        <v>2024-2025</v>
      </c>
      <c r="D1480" t="s">
        <v>148</v>
      </c>
      <c r="E1480" t="s">
        <v>81</v>
      </c>
      <c r="F1480" t="str">
        <f t="shared" si="70"/>
        <v>New South Wales</v>
      </c>
      <c r="G1480" t="s">
        <v>10</v>
      </c>
      <c r="H1480">
        <v>2485</v>
      </c>
      <c r="I1480" t="s">
        <v>11</v>
      </c>
      <c r="J1480" t="s">
        <v>68</v>
      </c>
      <c r="K1480" t="s">
        <v>19</v>
      </c>
      <c r="L1480" t="s">
        <v>23</v>
      </c>
      <c r="M1480" s="5">
        <v>65.56</v>
      </c>
    </row>
    <row r="1481" spans="1:13" x14ac:dyDescent="0.15">
      <c r="A1481" s="2">
        <v>45244</v>
      </c>
      <c r="B1481" s="3">
        <f t="shared" si="71"/>
        <v>2024</v>
      </c>
      <c r="C1481" t="str">
        <f t="shared" si="69"/>
        <v>2023-2024</v>
      </c>
      <c r="D1481" t="s">
        <v>147</v>
      </c>
      <c r="E1481" t="s">
        <v>128</v>
      </c>
      <c r="F1481" t="str">
        <f t="shared" si="70"/>
        <v>Western Australia</v>
      </c>
      <c r="G1481" t="s">
        <v>48</v>
      </c>
      <c r="H1481">
        <v>6027</v>
      </c>
      <c r="I1481" t="s">
        <v>11</v>
      </c>
      <c r="J1481" t="s">
        <v>49</v>
      </c>
      <c r="K1481" t="s">
        <v>156</v>
      </c>
      <c r="L1481" t="s">
        <v>17</v>
      </c>
      <c r="M1481" s="5">
        <v>65.8</v>
      </c>
    </row>
    <row r="1482" spans="1:13" x14ac:dyDescent="0.15">
      <c r="A1482" s="2">
        <v>45420</v>
      </c>
      <c r="B1482" s="3">
        <f t="shared" si="71"/>
        <v>2024</v>
      </c>
      <c r="C1482" t="str">
        <f t="shared" si="69"/>
        <v>2023-2024</v>
      </c>
      <c r="D1482" t="s">
        <v>148</v>
      </c>
      <c r="E1482" t="s">
        <v>74</v>
      </c>
      <c r="F1482" t="str">
        <f t="shared" si="70"/>
        <v>South Australia</v>
      </c>
      <c r="G1482" t="s">
        <v>32</v>
      </c>
      <c r="H1482">
        <v>5043</v>
      </c>
      <c r="I1482" t="s">
        <v>11</v>
      </c>
      <c r="J1482" t="s">
        <v>33</v>
      </c>
      <c r="K1482" t="s">
        <v>19</v>
      </c>
      <c r="L1482" t="s">
        <v>23</v>
      </c>
      <c r="M1482" s="5">
        <v>65.88</v>
      </c>
    </row>
    <row r="1483" spans="1:13" x14ac:dyDescent="0.15">
      <c r="A1483" s="2">
        <v>45269</v>
      </c>
      <c r="B1483" s="3">
        <f t="shared" si="71"/>
        <v>2024</v>
      </c>
      <c r="C1483" t="str">
        <f t="shared" si="69"/>
        <v>2023-2024</v>
      </c>
      <c r="D1483" t="s">
        <v>148</v>
      </c>
      <c r="E1483" t="s">
        <v>101</v>
      </c>
      <c r="F1483" t="str">
        <f t="shared" si="70"/>
        <v>Victoria</v>
      </c>
      <c r="G1483" t="s">
        <v>45</v>
      </c>
      <c r="H1483">
        <v>3131</v>
      </c>
      <c r="I1483" t="s">
        <v>11</v>
      </c>
      <c r="J1483" t="s">
        <v>63</v>
      </c>
      <c r="K1483" t="s">
        <v>156</v>
      </c>
      <c r="L1483" t="s">
        <v>17</v>
      </c>
      <c r="M1483" s="5">
        <v>65.88</v>
      </c>
    </row>
    <row r="1484" spans="1:13" x14ac:dyDescent="0.15">
      <c r="A1484" s="2">
        <v>45421</v>
      </c>
      <c r="B1484" s="3">
        <f t="shared" si="71"/>
        <v>2024</v>
      </c>
      <c r="C1484" t="str">
        <f t="shared" si="69"/>
        <v>2023-2024</v>
      </c>
      <c r="D1484" t="s">
        <v>147</v>
      </c>
      <c r="E1484" t="s">
        <v>146</v>
      </c>
      <c r="F1484" t="str">
        <f t="shared" si="70"/>
        <v>Victoria</v>
      </c>
      <c r="G1484" t="s">
        <v>45</v>
      </c>
      <c r="H1484">
        <v>3353</v>
      </c>
      <c r="I1484" t="s">
        <v>11</v>
      </c>
      <c r="J1484" t="s">
        <v>60</v>
      </c>
      <c r="K1484" t="s">
        <v>149</v>
      </c>
      <c r="L1484" t="s">
        <v>15</v>
      </c>
      <c r="M1484" s="5">
        <v>65.89</v>
      </c>
    </row>
    <row r="1485" spans="1:13" x14ac:dyDescent="0.15">
      <c r="A1485" s="2">
        <v>45535</v>
      </c>
      <c r="B1485" s="3">
        <f t="shared" si="71"/>
        <v>2025</v>
      </c>
      <c r="C1485" t="str">
        <f t="shared" si="69"/>
        <v>2024-2025</v>
      </c>
      <c r="D1485" t="s">
        <v>148</v>
      </c>
      <c r="E1485" t="s">
        <v>57</v>
      </c>
      <c r="F1485" t="str">
        <f t="shared" si="70"/>
        <v>New South Wales</v>
      </c>
      <c r="G1485" t="s">
        <v>10</v>
      </c>
      <c r="H1485">
        <v>2560</v>
      </c>
      <c r="I1485" t="s">
        <v>11</v>
      </c>
      <c r="J1485" t="s">
        <v>58</v>
      </c>
      <c r="K1485" t="s">
        <v>153</v>
      </c>
      <c r="L1485" t="s">
        <v>16</v>
      </c>
      <c r="M1485" s="5">
        <v>65.89</v>
      </c>
    </row>
    <row r="1486" spans="1:13" x14ac:dyDescent="0.15">
      <c r="A1486" s="2">
        <v>45115</v>
      </c>
      <c r="B1486" s="3">
        <f t="shared" si="71"/>
        <v>2024</v>
      </c>
      <c r="C1486" t="str">
        <f t="shared" si="69"/>
        <v>2023-2024</v>
      </c>
      <c r="D1486" t="s">
        <v>147</v>
      </c>
      <c r="E1486" t="s">
        <v>44</v>
      </c>
      <c r="F1486" t="str">
        <f t="shared" si="70"/>
        <v>Victoria</v>
      </c>
      <c r="G1486" t="s">
        <v>45</v>
      </c>
      <c r="H1486">
        <v>3066</v>
      </c>
      <c r="I1486" t="s">
        <v>11</v>
      </c>
      <c r="J1486" t="s">
        <v>46</v>
      </c>
      <c r="K1486" t="s">
        <v>19</v>
      </c>
      <c r="L1486" t="s">
        <v>23</v>
      </c>
      <c r="M1486" s="5">
        <v>65.89</v>
      </c>
    </row>
    <row r="1487" spans="1:13" x14ac:dyDescent="0.15">
      <c r="A1487" s="2">
        <v>44994</v>
      </c>
      <c r="B1487" s="3">
        <f t="shared" si="71"/>
        <v>2023</v>
      </c>
      <c r="C1487" t="str">
        <f t="shared" si="69"/>
        <v>2022-2023</v>
      </c>
      <c r="D1487" t="s">
        <v>148</v>
      </c>
      <c r="E1487" t="s">
        <v>89</v>
      </c>
      <c r="F1487" t="str">
        <f t="shared" si="70"/>
        <v>Queensland</v>
      </c>
      <c r="G1487" t="s">
        <v>35</v>
      </c>
      <c r="H1487">
        <v>4655</v>
      </c>
      <c r="I1487" t="s">
        <v>11</v>
      </c>
      <c r="J1487" t="s">
        <v>51</v>
      </c>
      <c r="K1487" t="s">
        <v>153</v>
      </c>
      <c r="L1487" t="s">
        <v>16</v>
      </c>
      <c r="M1487" s="5">
        <v>65.89</v>
      </c>
    </row>
    <row r="1488" spans="1:13" x14ac:dyDescent="0.15">
      <c r="A1488" s="2">
        <v>45306</v>
      </c>
      <c r="B1488" s="3">
        <f t="shared" si="71"/>
        <v>2024</v>
      </c>
      <c r="C1488" t="str">
        <f t="shared" si="69"/>
        <v>2023-2024</v>
      </c>
      <c r="D1488" t="s">
        <v>148</v>
      </c>
      <c r="E1488" t="s">
        <v>125</v>
      </c>
      <c r="F1488" t="str">
        <f t="shared" si="70"/>
        <v>Victoria</v>
      </c>
      <c r="G1488" t="s">
        <v>45</v>
      </c>
      <c r="H1488">
        <v>3400</v>
      </c>
      <c r="I1488" t="s">
        <v>11</v>
      </c>
      <c r="J1488" t="s">
        <v>60</v>
      </c>
      <c r="K1488" t="s">
        <v>153</v>
      </c>
      <c r="L1488" t="s">
        <v>16</v>
      </c>
      <c r="M1488" s="5">
        <v>65.89</v>
      </c>
    </row>
    <row r="1489" spans="1:13" x14ac:dyDescent="0.15">
      <c r="A1489" s="2">
        <v>44938</v>
      </c>
      <c r="B1489" s="3">
        <f t="shared" si="71"/>
        <v>2023</v>
      </c>
      <c r="C1489" t="str">
        <f t="shared" si="69"/>
        <v>2022-2023</v>
      </c>
      <c r="D1489" t="s">
        <v>147</v>
      </c>
      <c r="E1489" t="s">
        <v>128</v>
      </c>
      <c r="F1489" t="str">
        <f t="shared" si="70"/>
        <v>Western Australia</v>
      </c>
      <c r="G1489" t="s">
        <v>48</v>
      </c>
      <c r="H1489">
        <v>6027</v>
      </c>
      <c r="I1489" t="s">
        <v>11</v>
      </c>
      <c r="J1489" t="s">
        <v>49</v>
      </c>
      <c r="K1489" t="s">
        <v>151</v>
      </c>
      <c r="L1489" t="s">
        <v>21</v>
      </c>
      <c r="M1489" s="5">
        <v>65.89</v>
      </c>
    </row>
    <row r="1490" spans="1:13" x14ac:dyDescent="0.15">
      <c r="A1490" s="2">
        <v>45319</v>
      </c>
      <c r="B1490" s="3">
        <f t="shared" si="71"/>
        <v>2024</v>
      </c>
      <c r="C1490" t="str">
        <f t="shared" si="69"/>
        <v>2023-2024</v>
      </c>
      <c r="D1490" t="s">
        <v>148</v>
      </c>
      <c r="E1490" t="s">
        <v>123</v>
      </c>
      <c r="F1490" t="str">
        <f t="shared" si="70"/>
        <v>Western Australia</v>
      </c>
      <c r="G1490" t="s">
        <v>48</v>
      </c>
      <c r="H1490">
        <v>6109</v>
      </c>
      <c r="I1490" t="s">
        <v>11</v>
      </c>
      <c r="J1490" t="s">
        <v>94</v>
      </c>
      <c r="K1490" t="s">
        <v>151</v>
      </c>
      <c r="L1490" t="s">
        <v>21</v>
      </c>
      <c r="M1490" s="5">
        <v>65.89</v>
      </c>
    </row>
    <row r="1491" spans="1:13" x14ac:dyDescent="0.15">
      <c r="A1491" s="2">
        <v>45288</v>
      </c>
      <c r="B1491" s="3">
        <f t="shared" si="71"/>
        <v>2024</v>
      </c>
      <c r="C1491" t="str">
        <f t="shared" si="69"/>
        <v>2023-2024</v>
      </c>
      <c r="D1491" t="s">
        <v>147</v>
      </c>
      <c r="E1491" t="s">
        <v>139</v>
      </c>
      <c r="F1491" t="str">
        <f t="shared" si="70"/>
        <v>New South Wales</v>
      </c>
      <c r="G1491" t="s">
        <v>10</v>
      </c>
      <c r="H1491">
        <v>2020</v>
      </c>
      <c r="I1491" t="s">
        <v>11</v>
      </c>
      <c r="J1491" t="s">
        <v>12</v>
      </c>
      <c r="K1491" t="s">
        <v>153</v>
      </c>
      <c r="L1491" t="s">
        <v>16</v>
      </c>
      <c r="M1491" s="5">
        <v>65.89</v>
      </c>
    </row>
    <row r="1492" spans="1:13" x14ac:dyDescent="0.15">
      <c r="A1492" s="2">
        <v>45159</v>
      </c>
      <c r="B1492" s="3">
        <f t="shared" si="71"/>
        <v>2024</v>
      </c>
      <c r="C1492" t="str">
        <f t="shared" si="69"/>
        <v>2023-2024</v>
      </c>
      <c r="D1492" t="s">
        <v>147</v>
      </c>
      <c r="E1492" t="s">
        <v>82</v>
      </c>
      <c r="F1492" t="str">
        <f t="shared" si="70"/>
        <v>Queensland</v>
      </c>
      <c r="G1492" t="s">
        <v>35</v>
      </c>
      <c r="H1492">
        <v>4012</v>
      </c>
      <c r="I1492" t="s">
        <v>11</v>
      </c>
      <c r="J1492" t="s">
        <v>43</v>
      </c>
      <c r="K1492" t="s">
        <v>153</v>
      </c>
      <c r="L1492" t="s">
        <v>16</v>
      </c>
      <c r="M1492" s="5">
        <v>65.89</v>
      </c>
    </row>
    <row r="1493" spans="1:13" x14ac:dyDescent="0.15">
      <c r="A1493" s="2">
        <v>45518</v>
      </c>
      <c r="B1493" s="3">
        <f t="shared" si="71"/>
        <v>2025</v>
      </c>
      <c r="C1493" t="str">
        <f t="shared" si="69"/>
        <v>2024-2025</v>
      </c>
      <c r="D1493" t="s">
        <v>148</v>
      </c>
      <c r="E1493" t="s">
        <v>140</v>
      </c>
      <c r="F1493" t="str">
        <f t="shared" si="70"/>
        <v>Tasmania</v>
      </c>
      <c r="G1493" t="s">
        <v>70</v>
      </c>
      <c r="H1493">
        <v>7320</v>
      </c>
      <c r="I1493" t="s">
        <v>11</v>
      </c>
      <c r="J1493" t="s">
        <v>71</v>
      </c>
      <c r="K1493" t="s">
        <v>155</v>
      </c>
      <c r="L1493" t="s">
        <v>20</v>
      </c>
      <c r="M1493" s="5">
        <v>65.900000000000006</v>
      </c>
    </row>
    <row r="1494" spans="1:13" x14ac:dyDescent="0.15">
      <c r="A1494" s="2">
        <v>45572</v>
      </c>
      <c r="B1494" s="3">
        <f t="shared" si="71"/>
        <v>2025</v>
      </c>
      <c r="C1494" t="str">
        <f t="shared" si="69"/>
        <v>2024-2025</v>
      </c>
      <c r="D1494" t="s">
        <v>148</v>
      </c>
      <c r="E1494" t="s">
        <v>81</v>
      </c>
      <c r="F1494" t="str">
        <f t="shared" si="70"/>
        <v>New South Wales</v>
      </c>
      <c r="G1494" t="s">
        <v>10</v>
      </c>
      <c r="H1494">
        <v>2485</v>
      </c>
      <c r="I1494" t="s">
        <v>11</v>
      </c>
      <c r="J1494" t="s">
        <v>68</v>
      </c>
      <c r="K1494" t="s">
        <v>150</v>
      </c>
      <c r="L1494" t="s">
        <v>18</v>
      </c>
      <c r="M1494" s="5">
        <v>65.92</v>
      </c>
    </row>
    <row r="1495" spans="1:13" x14ac:dyDescent="0.15">
      <c r="A1495" s="2">
        <v>45267</v>
      </c>
      <c r="B1495" s="3">
        <f t="shared" si="71"/>
        <v>2024</v>
      </c>
      <c r="C1495" t="str">
        <f t="shared" si="69"/>
        <v>2023-2024</v>
      </c>
      <c r="D1495" t="s">
        <v>148</v>
      </c>
      <c r="E1495" t="s">
        <v>57</v>
      </c>
      <c r="F1495" t="str">
        <f t="shared" si="70"/>
        <v>New South Wales</v>
      </c>
      <c r="G1495" t="s">
        <v>10</v>
      </c>
      <c r="H1495">
        <v>2560</v>
      </c>
      <c r="I1495" t="s">
        <v>11</v>
      </c>
      <c r="J1495" t="s">
        <v>58</v>
      </c>
      <c r="K1495" t="s">
        <v>149</v>
      </c>
      <c r="L1495" t="s">
        <v>15</v>
      </c>
      <c r="M1495" s="5">
        <v>65.930000000000007</v>
      </c>
    </row>
    <row r="1496" spans="1:13" x14ac:dyDescent="0.15">
      <c r="A1496" s="2">
        <v>45385</v>
      </c>
      <c r="B1496" s="3">
        <f t="shared" si="71"/>
        <v>2024</v>
      </c>
      <c r="C1496" t="str">
        <f t="shared" si="69"/>
        <v>2023-2024</v>
      </c>
      <c r="D1496" t="s">
        <v>147</v>
      </c>
      <c r="E1496" t="s">
        <v>119</v>
      </c>
      <c r="F1496" t="str">
        <f t="shared" si="70"/>
        <v>Queensland</v>
      </c>
      <c r="G1496" t="s">
        <v>35</v>
      </c>
      <c r="H1496">
        <v>4570</v>
      </c>
      <c r="I1496" t="s">
        <v>11</v>
      </c>
      <c r="J1496" t="s">
        <v>120</v>
      </c>
      <c r="K1496" t="s">
        <v>150</v>
      </c>
      <c r="L1496" t="s">
        <v>18</v>
      </c>
      <c r="M1496" s="5">
        <v>65.930000000000007</v>
      </c>
    </row>
    <row r="1497" spans="1:13" x14ac:dyDescent="0.15">
      <c r="A1497" s="2">
        <v>45467</v>
      </c>
      <c r="B1497" s="3">
        <f t="shared" si="71"/>
        <v>2024</v>
      </c>
      <c r="C1497" t="str">
        <f t="shared" si="69"/>
        <v>2023-2024</v>
      </c>
      <c r="D1497" t="s">
        <v>147</v>
      </c>
      <c r="E1497" t="s">
        <v>28</v>
      </c>
      <c r="F1497" t="str">
        <f t="shared" si="70"/>
        <v>Northern Territory</v>
      </c>
      <c r="G1497" t="s">
        <v>29</v>
      </c>
      <c r="H1497">
        <v>800</v>
      </c>
      <c r="I1497" t="s">
        <v>11</v>
      </c>
      <c r="J1497" t="s">
        <v>30</v>
      </c>
      <c r="K1497" t="s">
        <v>154</v>
      </c>
      <c r="L1497" t="s">
        <v>14</v>
      </c>
      <c r="M1497" s="5">
        <v>65.960000000000008</v>
      </c>
    </row>
    <row r="1498" spans="1:13" x14ac:dyDescent="0.15">
      <c r="A1498" s="2">
        <v>45105</v>
      </c>
      <c r="B1498" s="3">
        <f t="shared" si="71"/>
        <v>2023</v>
      </c>
      <c r="C1498" t="str">
        <f t="shared" si="69"/>
        <v>2022-2023</v>
      </c>
      <c r="D1498" t="s">
        <v>148</v>
      </c>
      <c r="E1498" t="s">
        <v>116</v>
      </c>
      <c r="F1498" t="str">
        <f t="shared" si="70"/>
        <v>Western Australia</v>
      </c>
      <c r="G1498" t="s">
        <v>48</v>
      </c>
      <c r="H1498">
        <v>6725</v>
      </c>
      <c r="I1498" t="s">
        <v>11</v>
      </c>
      <c r="J1498" t="s">
        <v>77</v>
      </c>
      <c r="K1498" t="s">
        <v>151</v>
      </c>
      <c r="L1498" t="s">
        <v>21</v>
      </c>
      <c r="M1498" s="5">
        <v>66</v>
      </c>
    </row>
    <row r="1499" spans="1:13" x14ac:dyDescent="0.15">
      <c r="A1499" s="2">
        <v>45492</v>
      </c>
      <c r="B1499" s="3">
        <f t="shared" si="71"/>
        <v>2025</v>
      </c>
      <c r="C1499" t="str">
        <f t="shared" si="69"/>
        <v>2024-2025</v>
      </c>
      <c r="D1499" t="s">
        <v>148</v>
      </c>
      <c r="E1499" t="s">
        <v>144</v>
      </c>
      <c r="F1499" t="str">
        <f t="shared" si="70"/>
        <v>Queensland</v>
      </c>
      <c r="G1499" t="s">
        <v>35</v>
      </c>
      <c r="H1499">
        <v>4566</v>
      </c>
      <c r="I1499" t="s">
        <v>11</v>
      </c>
      <c r="J1499" t="s">
        <v>120</v>
      </c>
      <c r="K1499" t="s">
        <v>19</v>
      </c>
      <c r="L1499" t="s">
        <v>23</v>
      </c>
      <c r="M1499" s="5">
        <v>66.11</v>
      </c>
    </row>
    <row r="1500" spans="1:13" x14ac:dyDescent="0.15">
      <c r="A1500" s="2">
        <v>44947</v>
      </c>
      <c r="B1500" s="3">
        <f t="shared" si="71"/>
        <v>2023</v>
      </c>
      <c r="C1500" t="str">
        <f t="shared" si="69"/>
        <v>2022-2023</v>
      </c>
      <c r="D1500" t="s">
        <v>147</v>
      </c>
      <c r="E1500" t="s">
        <v>83</v>
      </c>
      <c r="F1500" t="str">
        <f t="shared" si="70"/>
        <v>New South Wales</v>
      </c>
      <c r="G1500" t="s">
        <v>10</v>
      </c>
      <c r="H1500">
        <v>2750</v>
      </c>
      <c r="I1500" t="s">
        <v>11</v>
      </c>
      <c r="J1500" t="s">
        <v>25</v>
      </c>
      <c r="K1500" t="s">
        <v>156</v>
      </c>
      <c r="L1500" t="s">
        <v>17</v>
      </c>
      <c r="M1500" s="5">
        <v>66.650000000000006</v>
      </c>
    </row>
    <row r="1501" spans="1:13" x14ac:dyDescent="0.15">
      <c r="A1501" s="2">
        <v>45411</v>
      </c>
      <c r="B1501" s="3">
        <f t="shared" si="71"/>
        <v>2024</v>
      </c>
      <c r="C1501" t="str">
        <f t="shared" si="69"/>
        <v>2023-2024</v>
      </c>
      <c r="D1501" t="s">
        <v>147</v>
      </c>
      <c r="E1501" t="s">
        <v>96</v>
      </c>
      <c r="F1501" t="str">
        <f t="shared" si="70"/>
        <v>Western Australia</v>
      </c>
      <c r="G1501" t="s">
        <v>48</v>
      </c>
      <c r="H1501">
        <v>6330</v>
      </c>
      <c r="I1501" t="s">
        <v>11</v>
      </c>
      <c r="J1501" t="s">
        <v>94</v>
      </c>
      <c r="K1501" t="s">
        <v>157</v>
      </c>
      <c r="L1501" t="s">
        <v>22</v>
      </c>
      <c r="M1501" s="5">
        <v>66.87</v>
      </c>
    </row>
    <row r="1502" spans="1:13" x14ac:dyDescent="0.15">
      <c r="A1502" s="2">
        <v>45389</v>
      </c>
      <c r="B1502" s="3">
        <f t="shared" si="71"/>
        <v>2024</v>
      </c>
      <c r="C1502" t="str">
        <f t="shared" si="69"/>
        <v>2023-2024</v>
      </c>
      <c r="D1502" t="s">
        <v>147</v>
      </c>
      <c r="E1502" t="s">
        <v>62</v>
      </c>
      <c r="F1502" t="str">
        <f t="shared" si="70"/>
        <v>Victoria</v>
      </c>
      <c r="G1502" t="s">
        <v>45</v>
      </c>
      <c r="H1502">
        <v>3134</v>
      </c>
      <c r="I1502" t="s">
        <v>11</v>
      </c>
      <c r="J1502" t="s">
        <v>63</v>
      </c>
      <c r="K1502" t="s">
        <v>19</v>
      </c>
      <c r="L1502" t="s">
        <v>23</v>
      </c>
      <c r="M1502" s="5">
        <v>66.87</v>
      </c>
    </row>
    <row r="1503" spans="1:13" x14ac:dyDescent="0.15">
      <c r="A1503" s="2">
        <v>45223</v>
      </c>
      <c r="B1503" s="3">
        <f t="shared" si="71"/>
        <v>2024</v>
      </c>
      <c r="C1503" t="str">
        <f t="shared" si="69"/>
        <v>2023-2024</v>
      </c>
      <c r="D1503" t="s">
        <v>148</v>
      </c>
      <c r="E1503" t="s">
        <v>115</v>
      </c>
      <c r="F1503" t="str">
        <f t="shared" si="70"/>
        <v>Western Australia</v>
      </c>
      <c r="G1503" t="s">
        <v>48</v>
      </c>
      <c r="H1503">
        <v>6280</v>
      </c>
      <c r="I1503" t="s">
        <v>11</v>
      </c>
      <c r="J1503" t="s">
        <v>94</v>
      </c>
      <c r="K1503" t="s">
        <v>157</v>
      </c>
      <c r="L1503" t="s">
        <v>22</v>
      </c>
      <c r="M1503" s="5">
        <v>66.92</v>
      </c>
    </row>
    <row r="1504" spans="1:13" x14ac:dyDescent="0.15">
      <c r="A1504" s="2">
        <v>45004</v>
      </c>
      <c r="B1504" s="3">
        <f t="shared" si="71"/>
        <v>2023</v>
      </c>
      <c r="C1504" t="str">
        <f t="shared" si="69"/>
        <v>2022-2023</v>
      </c>
      <c r="D1504" t="s">
        <v>147</v>
      </c>
      <c r="E1504" t="s">
        <v>41</v>
      </c>
      <c r="F1504" t="str">
        <f t="shared" si="70"/>
        <v>New South Wales</v>
      </c>
      <c r="G1504" t="s">
        <v>10</v>
      </c>
      <c r="H1504">
        <v>2830</v>
      </c>
      <c r="I1504" t="s">
        <v>11</v>
      </c>
      <c r="J1504" t="s">
        <v>25</v>
      </c>
      <c r="K1504" t="s">
        <v>157</v>
      </c>
      <c r="L1504" t="s">
        <v>22</v>
      </c>
      <c r="M1504" s="5">
        <v>66.930000000000007</v>
      </c>
    </row>
    <row r="1505" spans="1:13" x14ac:dyDescent="0.15">
      <c r="A1505" s="2">
        <v>45436</v>
      </c>
      <c r="B1505" s="3">
        <f t="shared" si="71"/>
        <v>2024</v>
      </c>
      <c r="C1505" t="str">
        <f t="shared" si="69"/>
        <v>2023-2024</v>
      </c>
      <c r="D1505" t="s">
        <v>147</v>
      </c>
      <c r="E1505" t="s">
        <v>85</v>
      </c>
      <c r="F1505" t="str">
        <f t="shared" si="70"/>
        <v>Queensland</v>
      </c>
      <c r="G1505" t="s">
        <v>35</v>
      </c>
      <c r="H1505">
        <v>4883</v>
      </c>
      <c r="I1505" t="s">
        <v>11</v>
      </c>
      <c r="J1505" t="s">
        <v>36</v>
      </c>
      <c r="K1505" t="s">
        <v>154</v>
      </c>
      <c r="L1505" t="s">
        <v>14</v>
      </c>
      <c r="M1505" s="5">
        <v>66.94</v>
      </c>
    </row>
    <row r="1506" spans="1:13" x14ac:dyDescent="0.15">
      <c r="A1506" s="2">
        <v>45455</v>
      </c>
      <c r="B1506" s="3">
        <f t="shared" si="71"/>
        <v>2024</v>
      </c>
      <c r="C1506" t="str">
        <f t="shared" si="69"/>
        <v>2023-2024</v>
      </c>
      <c r="D1506" t="s">
        <v>147</v>
      </c>
      <c r="E1506" t="s">
        <v>128</v>
      </c>
      <c r="F1506" t="str">
        <f t="shared" si="70"/>
        <v>Western Australia</v>
      </c>
      <c r="G1506" t="s">
        <v>48</v>
      </c>
      <c r="H1506">
        <v>6027</v>
      </c>
      <c r="I1506" t="s">
        <v>11</v>
      </c>
      <c r="J1506" t="s">
        <v>49</v>
      </c>
      <c r="K1506" t="s">
        <v>154</v>
      </c>
      <c r="L1506" t="s">
        <v>14</v>
      </c>
      <c r="M1506" s="5">
        <v>66.94</v>
      </c>
    </row>
    <row r="1507" spans="1:13" x14ac:dyDescent="0.15">
      <c r="A1507" s="2">
        <v>45449</v>
      </c>
      <c r="B1507" s="3">
        <f t="shared" si="71"/>
        <v>2024</v>
      </c>
      <c r="C1507" t="str">
        <f t="shared" si="69"/>
        <v>2023-2024</v>
      </c>
      <c r="D1507" t="s">
        <v>148</v>
      </c>
      <c r="E1507" t="s">
        <v>74</v>
      </c>
      <c r="F1507" t="str">
        <f t="shared" si="70"/>
        <v>South Australia</v>
      </c>
      <c r="G1507" t="s">
        <v>32</v>
      </c>
      <c r="H1507">
        <v>5043</v>
      </c>
      <c r="I1507" t="s">
        <v>11</v>
      </c>
      <c r="J1507" t="s">
        <v>33</v>
      </c>
      <c r="K1507" t="s">
        <v>154</v>
      </c>
      <c r="L1507" t="s">
        <v>14</v>
      </c>
      <c r="M1507" s="5">
        <v>66.95</v>
      </c>
    </row>
    <row r="1508" spans="1:13" x14ac:dyDescent="0.15">
      <c r="A1508" s="2">
        <v>45389</v>
      </c>
      <c r="B1508" s="3">
        <f t="shared" si="71"/>
        <v>2024</v>
      </c>
      <c r="C1508" t="str">
        <f t="shared" si="69"/>
        <v>2023-2024</v>
      </c>
      <c r="D1508" t="s">
        <v>148</v>
      </c>
      <c r="E1508" t="s">
        <v>69</v>
      </c>
      <c r="F1508" t="str">
        <f t="shared" si="70"/>
        <v>Tasmania</v>
      </c>
      <c r="G1508" t="s">
        <v>70</v>
      </c>
      <c r="H1508">
        <v>7018</v>
      </c>
      <c r="I1508" t="s">
        <v>11</v>
      </c>
      <c r="J1508" t="s">
        <v>71</v>
      </c>
      <c r="K1508" t="s">
        <v>154</v>
      </c>
      <c r="L1508" t="s">
        <v>14</v>
      </c>
      <c r="M1508" s="5">
        <v>66.960000000000008</v>
      </c>
    </row>
    <row r="1509" spans="1:13" x14ac:dyDescent="0.15">
      <c r="A1509" s="2">
        <v>45435</v>
      </c>
      <c r="B1509" s="3">
        <f t="shared" si="71"/>
        <v>2024</v>
      </c>
      <c r="C1509" t="str">
        <f t="shared" si="69"/>
        <v>2023-2024</v>
      </c>
      <c r="D1509" t="s">
        <v>147</v>
      </c>
      <c r="E1509" t="s">
        <v>28</v>
      </c>
      <c r="F1509" t="str">
        <f t="shared" si="70"/>
        <v>Northern Territory</v>
      </c>
      <c r="G1509" t="s">
        <v>29</v>
      </c>
      <c r="H1509">
        <v>800</v>
      </c>
      <c r="I1509" t="s">
        <v>11</v>
      </c>
      <c r="J1509" t="s">
        <v>30</v>
      </c>
      <c r="K1509" t="s">
        <v>152</v>
      </c>
      <c r="L1509" t="s">
        <v>13</v>
      </c>
      <c r="M1509" s="5">
        <v>67.180000000000007</v>
      </c>
    </row>
    <row r="1510" spans="1:13" x14ac:dyDescent="0.15">
      <c r="A1510" s="2">
        <v>45391</v>
      </c>
      <c r="B1510" s="3">
        <f t="shared" si="71"/>
        <v>2024</v>
      </c>
      <c r="C1510" t="str">
        <f t="shared" si="69"/>
        <v>2023-2024</v>
      </c>
      <c r="D1510" t="s">
        <v>147</v>
      </c>
      <c r="E1510" t="s">
        <v>75</v>
      </c>
      <c r="F1510" t="str">
        <f t="shared" si="70"/>
        <v>Victoria</v>
      </c>
      <c r="G1510" t="s">
        <v>45</v>
      </c>
      <c r="H1510">
        <v>3630</v>
      </c>
      <c r="I1510" t="s">
        <v>11</v>
      </c>
      <c r="J1510" t="s">
        <v>55</v>
      </c>
      <c r="K1510" t="s">
        <v>155</v>
      </c>
      <c r="L1510" t="s">
        <v>20</v>
      </c>
      <c r="M1510" s="5">
        <v>67.430000000000007</v>
      </c>
    </row>
    <row r="1511" spans="1:13" x14ac:dyDescent="0.15">
      <c r="A1511" s="2">
        <v>45222</v>
      </c>
      <c r="B1511" s="3">
        <f t="shared" si="71"/>
        <v>2024</v>
      </c>
      <c r="C1511" t="str">
        <f t="shared" si="69"/>
        <v>2023-2024</v>
      </c>
      <c r="D1511" t="s">
        <v>148</v>
      </c>
      <c r="E1511" t="s">
        <v>65</v>
      </c>
      <c r="F1511" t="str">
        <f t="shared" si="70"/>
        <v>New South Wales</v>
      </c>
      <c r="G1511" t="s">
        <v>10</v>
      </c>
      <c r="H1511">
        <v>2541</v>
      </c>
      <c r="I1511" t="s">
        <v>11</v>
      </c>
      <c r="J1511" t="s">
        <v>58</v>
      </c>
      <c r="K1511" t="s">
        <v>157</v>
      </c>
      <c r="L1511" t="s">
        <v>22</v>
      </c>
      <c r="M1511" s="5">
        <v>67.45</v>
      </c>
    </row>
    <row r="1512" spans="1:13" x14ac:dyDescent="0.15">
      <c r="A1512" s="2">
        <v>44962</v>
      </c>
      <c r="B1512" s="3">
        <f t="shared" si="71"/>
        <v>2023</v>
      </c>
      <c r="C1512" t="str">
        <f t="shared" si="69"/>
        <v>2022-2023</v>
      </c>
      <c r="D1512" t="s">
        <v>148</v>
      </c>
      <c r="E1512" t="s">
        <v>62</v>
      </c>
      <c r="F1512" t="str">
        <f t="shared" si="70"/>
        <v>Victoria</v>
      </c>
      <c r="G1512" t="s">
        <v>45</v>
      </c>
      <c r="H1512">
        <v>3134</v>
      </c>
      <c r="I1512" t="s">
        <v>11</v>
      </c>
      <c r="J1512" t="s">
        <v>63</v>
      </c>
      <c r="K1512" t="s">
        <v>154</v>
      </c>
      <c r="L1512" t="s">
        <v>14</v>
      </c>
      <c r="M1512" s="5">
        <v>67.47</v>
      </c>
    </row>
    <row r="1513" spans="1:13" x14ac:dyDescent="0.15">
      <c r="A1513" s="2">
        <v>45625</v>
      </c>
      <c r="B1513" s="3">
        <f t="shared" si="71"/>
        <v>2025</v>
      </c>
      <c r="C1513" t="str">
        <f t="shared" si="69"/>
        <v>2024-2025</v>
      </c>
      <c r="D1513" t="s">
        <v>147</v>
      </c>
      <c r="E1513" t="s">
        <v>108</v>
      </c>
      <c r="F1513" t="str">
        <f t="shared" si="70"/>
        <v>Victoria</v>
      </c>
      <c r="G1513" t="s">
        <v>45</v>
      </c>
      <c r="H1513">
        <v>3018</v>
      </c>
      <c r="I1513" t="s">
        <v>11</v>
      </c>
      <c r="J1513" t="s">
        <v>46</v>
      </c>
      <c r="K1513" t="s">
        <v>149</v>
      </c>
      <c r="L1513" t="s">
        <v>15</v>
      </c>
      <c r="M1513" s="5">
        <v>67.58</v>
      </c>
    </row>
    <row r="1514" spans="1:13" x14ac:dyDescent="0.15">
      <c r="A1514" s="2">
        <v>45134</v>
      </c>
      <c r="B1514" s="3">
        <f t="shared" si="71"/>
        <v>2024</v>
      </c>
      <c r="C1514" t="str">
        <f t="shared" si="69"/>
        <v>2023-2024</v>
      </c>
      <c r="D1514" t="s">
        <v>147</v>
      </c>
      <c r="E1514" t="s">
        <v>64</v>
      </c>
      <c r="F1514" t="str">
        <f t="shared" si="70"/>
        <v>Victoria</v>
      </c>
      <c r="G1514" t="s">
        <v>45</v>
      </c>
      <c r="H1514">
        <v>3199</v>
      </c>
      <c r="I1514" t="s">
        <v>11</v>
      </c>
      <c r="J1514" t="s">
        <v>63</v>
      </c>
      <c r="K1514" t="s">
        <v>154</v>
      </c>
      <c r="L1514" t="s">
        <v>14</v>
      </c>
      <c r="M1514" s="5">
        <v>67.66</v>
      </c>
    </row>
    <row r="1515" spans="1:13" x14ac:dyDescent="0.15">
      <c r="A1515" s="2">
        <v>45481</v>
      </c>
      <c r="B1515" s="3">
        <f t="shared" si="71"/>
        <v>2025</v>
      </c>
      <c r="C1515" t="str">
        <f t="shared" si="69"/>
        <v>2024-2025</v>
      </c>
      <c r="D1515" t="s">
        <v>147</v>
      </c>
      <c r="E1515" t="s">
        <v>41</v>
      </c>
      <c r="F1515" t="str">
        <f t="shared" si="70"/>
        <v>New South Wales</v>
      </c>
      <c r="G1515" t="s">
        <v>10</v>
      </c>
      <c r="H1515">
        <v>2830</v>
      </c>
      <c r="I1515" t="s">
        <v>11</v>
      </c>
      <c r="J1515" t="s">
        <v>25</v>
      </c>
      <c r="K1515" t="s">
        <v>156</v>
      </c>
      <c r="L1515" t="s">
        <v>17</v>
      </c>
      <c r="M1515" s="5">
        <v>67.83</v>
      </c>
    </row>
    <row r="1516" spans="1:13" x14ac:dyDescent="0.15">
      <c r="A1516" s="2">
        <v>44954</v>
      </c>
      <c r="B1516" s="3">
        <f t="shared" si="71"/>
        <v>2023</v>
      </c>
      <c r="C1516" t="str">
        <f t="shared" si="69"/>
        <v>2022-2023</v>
      </c>
      <c r="D1516" t="s">
        <v>148</v>
      </c>
      <c r="E1516" t="s">
        <v>97</v>
      </c>
      <c r="F1516" t="str">
        <f t="shared" si="70"/>
        <v>Tasmania</v>
      </c>
      <c r="G1516" t="s">
        <v>70</v>
      </c>
      <c r="H1516">
        <v>7250</v>
      </c>
      <c r="I1516" t="s">
        <v>11</v>
      </c>
      <c r="J1516" t="s">
        <v>71</v>
      </c>
      <c r="K1516" t="s">
        <v>150</v>
      </c>
      <c r="L1516" t="s">
        <v>18</v>
      </c>
      <c r="M1516" s="5">
        <v>67.83</v>
      </c>
    </row>
    <row r="1517" spans="1:13" x14ac:dyDescent="0.15">
      <c r="A1517" s="2">
        <v>45397</v>
      </c>
      <c r="B1517" s="3">
        <f t="shared" si="71"/>
        <v>2024</v>
      </c>
      <c r="C1517" t="str">
        <f t="shared" si="69"/>
        <v>2023-2024</v>
      </c>
      <c r="D1517" t="s">
        <v>147</v>
      </c>
      <c r="E1517" t="s">
        <v>52</v>
      </c>
      <c r="F1517" t="str">
        <f t="shared" si="70"/>
        <v>Victoria</v>
      </c>
      <c r="G1517" t="s">
        <v>45</v>
      </c>
      <c r="H1517">
        <v>3030</v>
      </c>
      <c r="I1517" t="s">
        <v>11</v>
      </c>
      <c r="J1517" t="s">
        <v>46</v>
      </c>
      <c r="K1517" t="s">
        <v>149</v>
      </c>
      <c r="L1517" t="s">
        <v>15</v>
      </c>
      <c r="M1517" s="5">
        <v>67.83</v>
      </c>
    </row>
    <row r="1518" spans="1:13" x14ac:dyDescent="0.15">
      <c r="A1518" s="2">
        <v>45124</v>
      </c>
      <c r="B1518" s="3">
        <f t="shared" si="71"/>
        <v>2024</v>
      </c>
      <c r="C1518" t="str">
        <f t="shared" si="69"/>
        <v>2023-2024</v>
      </c>
      <c r="D1518" t="s">
        <v>148</v>
      </c>
      <c r="E1518" t="s">
        <v>121</v>
      </c>
      <c r="F1518" t="str">
        <f t="shared" si="70"/>
        <v>Queensland</v>
      </c>
      <c r="G1518" t="s">
        <v>35</v>
      </c>
      <c r="H1518">
        <v>4700</v>
      </c>
      <c r="I1518" t="s">
        <v>11</v>
      </c>
      <c r="J1518" t="s">
        <v>51</v>
      </c>
      <c r="K1518" t="s">
        <v>155</v>
      </c>
      <c r="L1518" t="s">
        <v>20</v>
      </c>
      <c r="M1518" s="5">
        <v>67.849999999999994</v>
      </c>
    </row>
    <row r="1519" spans="1:13" x14ac:dyDescent="0.15">
      <c r="A1519" s="2">
        <v>45018</v>
      </c>
      <c r="B1519" s="3">
        <f t="shared" si="71"/>
        <v>2023</v>
      </c>
      <c r="C1519" t="str">
        <f t="shared" si="69"/>
        <v>2022-2023</v>
      </c>
      <c r="D1519" t="s">
        <v>148</v>
      </c>
      <c r="E1519" t="s">
        <v>92</v>
      </c>
      <c r="F1519" t="str">
        <f t="shared" si="70"/>
        <v>Queensland</v>
      </c>
      <c r="G1519" t="s">
        <v>35</v>
      </c>
      <c r="H1519">
        <v>4068</v>
      </c>
      <c r="I1519" t="s">
        <v>11</v>
      </c>
      <c r="J1519" t="s">
        <v>43</v>
      </c>
      <c r="K1519" t="s">
        <v>157</v>
      </c>
      <c r="L1519" t="s">
        <v>22</v>
      </c>
      <c r="M1519" s="5">
        <v>67.86</v>
      </c>
    </row>
    <row r="1520" spans="1:13" x14ac:dyDescent="0.15">
      <c r="A1520" s="2">
        <v>45548</v>
      </c>
      <c r="B1520" s="3">
        <f t="shared" si="71"/>
        <v>2025</v>
      </c>
      <c r="C1520" t="str">
        <f t="shared" si="69"/>
        <v>2024-2025</v>
      </c>
      <c r="D1520" t="s">
        <v>147</v>
      </c>
      <c r="E1520" t="s">
        <v>52</v>
      </c>
      <c r="F1520" t="str">
        <f t="shared" si="70"/>
        <v>Victoria</v>
      </c>
      <c r="G1520" t="s">
        <v>45</v>
      </c>
      <c r="H1520">
        <v>3030</v>
      </c>
      <c r="I1520" t="s">
        <v>11</v>
      </c>
      <c r="J1520" t="s">
        <v>46</v>
      </c>
      <c r="K1520" t="s">
        <v>19</v>
      </c>
      <c r="L1520" t="s">
        <v>23</v>
      </c>
      <c r="M1520" s="5">
        <v>67.89</v>
      </c>
    </row>
    <row r="1521" spans="1:13" x14ac:dyDescent="0.15">
      <c r="A1521" s="2">
        <v>45120</v>
      </c>
      <c r="B1521" s="3">
        <f t="shared" si="71"/>
        <v>2024</v>
      </c>
      <c r="C1521" t="str">
        <f t="shared" si="69"/>
        <v>2023-2024</v>
      </c>
      <c r="D1521" t="s">
        <v>148</v>
      </c>
      <c r="E1521" t="s">
        <v>52</v>
      </c>
      <c r="F1521" t="str">
        <f t="shared" si="70"/>
        <v>Victoria</v>
      </c>
      <c r="G1521" t="s">
        <v>45</v>
      </c>
      <c r="H1521">
        <v>3030</v>
      </c>
      <c r="I1521" t="s">
        <v>11</v>
      </c>
      <c r="J1521" t="s">
        <v>46</v>
      </c>
      <c r="K1521" t="s">
        <v>153</v>
      </c>
      <c r="L1521" t="s">
        <v>16</v>
      </c>
      <c r="M1521" s="5">
        <v>67.94</v>
      </c>
    </row>
    <row r="1522" spans="1:13" x14ac:dyDescent="0.15">
      <c r="A1522" s="2">
        <v>44973</v>
      </c>
      <c r="B1522" s="3">
        <f t="shared" si="71"/>
        <v>2023</v>
      </c>
      <c r="C1522" t="str">
        <f t="shared" si="69"/>
        <v>2022-2023</v>
      </c>
      <c r="D1522" t="s">
        <v>147</v>
      </c>
      <c r="E1522" t="s">
        <v>111</v>
      </c>
      <c r="F1522" t="str">
        <f t="shared" si="70"/>
        <v>New South Wales</v>
      </c>
      <c r="G1522" t="s">
        <v>10</v>
      </c>
      <c r="H1522">
        <v>2120</v>
      </c>
      <c r="I1522" t="s">
        <v>11</v>
      </c>
      <c r="J1522" t="s">
        <v>27</v>
      </c>
      <c r="K1522" t="s">
        <v>154</v>
      </c>
      <c r="L1522" t="s">
        <v>14</v>
      </c>
      <c r="M1522" s="5">
        <v>68</v>
      </c>
    </row>
    <row r="1523" spans="1:13" x14ac:dyDescent="0.15">
      <c r="A1523" s="2">
        <v>45637</v>
      </c>
      <c r="B1523" s="3">
        <f t="shared" si="71"/>
        <v>2025</v>
      </c>
      <c r="C1523" t="str">
        <f t="shared" si="69"/>
        <v>2024-2025</v>
      </c>
      <c r="D1523" t="s">
        <v>147</v>
      </c>
      <c r="E1523" t="s">
        <v>126</v>
      </c>
      <c r="F1523" t="str">
        <f t="shared" si="70"/>
        <v>Queensland</v>
      </c>
      <c r="G1523" t="s">
        <v>35</v>
      </c>
      <c r="H1523">
        <v>4551</v>
      </c>
      <c r="I1523" t="s">
        <v>11</v>
      </c>
      <c r="J1523" t="s">
        <v>120</v>
      </c>
      <c r="K1523" t="s">
        <v>150</v>
      </c>
      <c r="L1523" t="s">
        <v>18</v>
      </c>
      <c r="M1523" s="5">
        <v>68.290000000000006</v>
      </c>
    </row>
    <row r="1524" spans="1:13" x14ac:dyDescent="0.15">
      <c r="A1524" s="2">
        <v>45395</v>
      </c>
      <c r="B1524" s="3">
        <f t="shared" si="71"/>
        <v>2024</v>
      </c>
      <c r="C1524" t="str">
        <f t="shared" si="69"/>
        <v>2023-2024</v>
      </c>
      <c r="D1524" t="s">
        <v>147</v>
      </c>
      <c r="E1524" t="s">
        <v>79</v>
      </c>
      <c r="F1524" t="str">
        <f t="shared" si="70"/>
        <v>Australian Capital Territory</v>
      </c>
      <c r="G1524" t="s">
        <v>80</v>
      </c>
      <c r="H1524">
        <v>2617</v>
      </c>
      <c r="I1524" t="s">
        <v>11</v>
      </c>
      <c r="J1524" t="s">
        <v>58</v>
      </c>
      <c r="K1524" t="s">
        <v>157</v>
      </c>
      <c r="L1524" t="s">
        <v>22</v>
      </c>
      <c r="M1524" s="5">
        <v>68.419999999999987</v>
      </c>
    </row>
    <row r="1525" spans="1:13" x14ac:dyDescent="0.15">
      <c r="A1525" s="2">
        <v>45520</v>
      </c>
      <c r="B1525" s="3">
        <f t="shared" si="71"/>
        <v>2025</v>
      </c>
      <c r="C1525" t="str">
        <f t="shared" si="69"/>
        <v>2024-2025</v>
      </c>
      <c r="D1525" t="s">
        <v>147</v>
      </c>
      <c r="E1525" t="s">
        <v>111</v>
      </c>
      <c r="F1525" t="str">
        <f t="shared" si="70"/>
        <v>New South Wales</v>
      </c>
      <c r="G1525" t="s">
        <v>10</v>
      </c>
      <c r="H1525">
        <v>2120</v>
      </c>
      <c r="I1525" t="s">
        <v>11</v>
      </c>
      <c r="J1525" t="s">
        <v>27</v>
      </c>
      <c r="K1525" t="s">
        <v>152</v>
      </c>
      <c r="L1525" t="s">
        <v>13</v>
      </c>
      <c r="M1525" s="5">
        <v>68.44</v>
      </c>
    </row>
    <row r="1526" spans="1:13" x14ac:dyDescent="0.15">
      <c r="A1526" s="2">
        <v>45050</v>
      </c>
      <c r="B1526" s="3">
        <f t="shared" si="71"/>
        <v>2023</v>
      </c>
      <c r="C1526" t="str">
        <f t="shared" si="69"/>
        <v>2022-2023</v>
      </c>
      <c r="D1526" t="s">
        <v>148</v>
      </c>
      <c r="E1526" t="s">
        <v>144</v>
      </c>
      <c r="F1526" t="str">
        <f t="shared" si="70"/>
        <v>Queensland</v>
      </c>
      <c r="G1526" t="s">
        <v>35</v>
      </c>
      <c r="H1526">
        <v>4566</v>
      </c>
      <c r="I1526" t="s">
        <v>11</v>
      </c>
      <c r="J1526" t="s">
        <v>120</v>
      </c>
      <c r="K1526" t="s">
        <v>152</v>
      </c>
      <c r="L1526" t="s">
        <v>13</v>
      </c>
      <c r="M1526" s="5">
        <v>69.11</v>
      </c>
    </row>
    <row r="1527" spans="1:13" x14ac:dyDescent="0.15">
      <c r="A1527" s="2">
        <v>45434</v>
      </c>
      <c r="B1527" s="3">
        <f t="shared" si="71"/>
        <v>2024</v>
      </c>
      <c r="C1527" t="str">
        <f t="shared" si="69"/>
        <v>2023-2024</v>
      </c>
      <c r="D1527" t="s">
        <v>148</v>
      </c>
      <c r="E1527" t="s">
        <v>143</v>
      </c>
      <c r="F1527" t="str">
        <f t="shared" si="70"/>
        <v>New South Wales</v>
      </c>
      <c r="G1527" t="s">
        <v>10</v>
      </c>
      <c r="H1527">
        <v>2154</v>
      </c>
      <c r="I1527" t="s">
        <v>11</v>
      </c>
      <c r="J1527" t="s">
        <v>27</v>
      </c>
      <c r="K1527" t="s">
        <v>157</v>
      </c>
      <c r="L1527" t="s">
        <v>22</v>
      </c>
      <c r="M1527" s="5">
        <v>69.2</v>
      </c>
    </row>
    <row r="1528" spans="1:13" x14ac:dyDescent="0.15">
      <c r="A1528" s="2">
        <v>45009</v>
      </c>
      <c r="B1528" s="3">
        <f t="shared" si="71"/>
        <v>2023</v>
      </c>
      <c r="C1528" t="str">
        <f t="shared" si="69"/>
        <v>2022-2023</v>
      </c>
      <c r="D1528" t="s">
        <v>147</v>
      </c>
      <c r="E1528" t="s">
        <v>146</v>
      </c>
      <c r="F1528" t="str">
        <f t="shared" si="70"/>
        <v>Victoria</v>
      </c>
      <c r="G1528" t="s">
        <v>45</v>
      </c>
      <c r="H1528">
        <v>3353</v>
      </c>
      <c r="I1528" t="s">
        <v>11</v>
      </c>
      <c r="J1528" t="s">
        <v>60</v>
      </c>
      <c r="K1528" t="s">
        <v>152</v>
      </c>
      <c r="L1528" t="s">
        <v>13</v>
      </c>
      <c r="M1528" s="5">
        <v>69.27</v>
      </c>
    </row>
    <row r="1529" spans="1:13" x14ac:dyDescent="0.15">
      <c r="A1529" s="2">
        <v>45153</v>
      </c>
      <c r="B1529" s="3">
        <f t="shared" si="71"/>
        <v>2024</v>
      </c>
      <c r="C1529" t="str">
        <f t="shared" si="69"/>
        <v>2023-2024</v>
      </c>
      <c r="D1529" t="s">
        <v>148</v>
      </c>
      <c r="E1529" t="s">
        <v>92</v>
      </c>
      <c r="F1529" t="str">
        <f t="shared" si="70"/>
        <v>Queensland</v>
      </c>
      <c r="G1529" t="s">
        <v>35</v>
      </c>
      <c r="H1529">
        <v>4068</v>
      </c>
      <c r="I1529" t="s">
        <v>11</v>
      </c>
      <c r="J1529" t="s">
        <v>43</v>
      </c>
      <c r="K1529" t="s">
        <v>157</v>
      </c>
      <c r="L1529" t="s">
        <v>22</v>
      </c>
      <c r="M1529" s="5">
        <v>69.3</v>
      </c>
    </row>
    <row r="1530" spans="1:13" x14ac:dyDescent="0.15">
      <c r="A1530" s="2">
        <v>45022</v>
      </c>
      <c r="B1530" s="3">
        <f t="shared" si="71"/>
        <v>2023</v>
      </c>
      <c r="C1530" t="str">
        <f t="shared" si="69"/>
        <v>2022-2023</v>
      </c>
      <c r="D1530" t="s">
        <v>147</v>
      </c>
      <c r="E1530" t="s">
        <v>40</v>
      </c>
      <c r="F1530" t="str">
        <f t="shared" si="70"/>
        <v>New South Wales</v>
      </c>
      <c r="G1530" t="s">
        <v>10</v>
      </c>
      <c r="H1530">
        <v>2116</v>
      </c>
      <c r="I1530" t="s">
        <v>11</v>
      </c>
      <c r="J1530" t="s">
        <v>27</v>
      </c>
      <c r="K1530" t="s">
        <v>149</v>
      </c>
      <c r="L1530" t="s">
        <v>15</v>
      </c>
      <c r="M1530" s="5">
        <v>69.400000000000006</v>
      </c>
    </row>
    <row r="1531" spans="1:13" x14ac:dyDescent="0.15">
      <c r="A1531" s="2">
        <v>45035</v>
      </c>
      <c r="B1531" s="3">
        <f t="shared" si="71"/>
        <v>2023</v>
      </c>
      <c r="C1531" t="str">
        <f t="shared" si="69"/>
        <v>2022-2023</v>
      </c>
      <c r="D1531" t="s">
        <v>147</v>
      </c>
      <c r="E1531" t="s">
        <v>109</v>
      </c>
      <c r="F1531" t="str">
        <f t="shared" si="70"/>
        <v>New South Wales</v>
      </c>
      <c r="G1531" t="s">
        <v>10</v>
      </c>
      <c r="H1531">
        <v>2480</v>
      </c>
      <c r="I1531" t="s">
        <v>11</v>
      </c>
      <c r="J1531" t="s">
        <v>68</v>
      </c>
      <c r="K1531" t="s">
        <v>149</v>
      </c>
      <c r="L1531" t="s">
        <v>15</v>
      </c>
      <c r="M1531" s="5">
        <v>69.86</v>
      </c>
    </row>
    <row r="1532" spans="1:13" x14ac:dyDescent="0.15">
      <c r="A1532" s="2">
        <v>45462</v>
      </c>
      <c r="B1532" s="3">
        <f t="shared" si="71"/>
        <v>2024</v>
      </c>
      <c r="C1532" t="str">
        <f t="shared" si="69"/>
        <v>2023-2024</v>
      </c>
      <c r="D1532" t="s">
        <v>147</v>
      </c>
      <c r="E1532" t="s">
        <v>42</v>
      </c>
      <c r="F1532" t="str">
        <f t="shared" si="70"/>
        <v>Queensland</v>
      </c>
      <c r="G1532" t="s">
        <v>35</v>
      </c>
      <c r="H1532">
        <v>4053</v>
      </c>
      <c r="I1532" t="s">
        <v>11</v>
      </c>
      <c r="J1532" t="s">
        <v>43</v>
      </c>
      <c r="K1532" t="s">
        <v>153</v>
      </c>
      <c r="L1532" t="s">
        <v>16</v>
      </c>
      <c r="M1532" s="5">
        <v>70</v>
      </c>
    </row>
    <row r="1533" spans="1:13" x14ac:dyDescent="0.15">
      <c r="A1533" s="2">
        <v>45072</v>
      </c>
      <c r="B1533" s="3">
        <f t="shared" si="71"/>
        <v>2023</v>
      </c>
      <c r="C1533" t="str">
        <f t="shared" si="69"/>
        <v>2022-2023</v>
      </c>
      <c r="D1533" t="s">
        <v>148</v>
      </c>
      <c r="E1533" t="s">
        <v>81</v>
      </c>
      <c r="F1533" t="str">
        <f t="shared" si="70"/>
        <v>New South Wales</v>
      </c>
      <c r="G1533" t="s">
        <v>10</v>
      </c>
      <c r="H1533">
        <v>2485</v>
      </c>
      <c r="I1533" t="s">
        <v>11</v>
      </c>
      <c r="J1533" t="s">
        <v>68</v>
      </c>
      <c r="K1533" t="s">
        <v>154</v>
      </c>
      <c r="L1533" t="s">
        <v>14</v>
      </c>
      <c r="M1533" s="5">
        <v>70.25</v>
      </c>
    </row>
    <row r="1534" spans="1:13" x14ac:dyDescent="0.15">
      <c r="A1534" s="2">
        <v>45473</v>
      </c>
      <c r="B1534" s="3">
        <f t="shared" si="71"/>
        <v>2024</v>
      </c>
      <c r="C1534" t="str">
        <f t="shared" si="69"/>
        <v>2023-2024</v>
      </c>
      <c r="D1534" t="s">
        <v>147</v>
      </c>
      <c r="E1534" t="s">
        <v>146</v>
      </c>
      <c r="F1534" t="str">
        <f t="shared" si="70"/>
        <v>Victoria</v>
      </c>
      <c r="G1534" t="s">
        <v>45</v>
      </c>
      <c r="H1534">
        <v>3353</v>
      </c>
      <c r="I1534" t="s">
        <v>11</v>
      </c>
      <c r="J1534" t="s">
        <v>60</v>
      </c>
      <c r="K1534" t="s">
        <v>19</v>
      </c>
      <c r="L1534" t="s">
        <v>23</v>
      </c>
      <c r="M1534" s="5">
        <v>70.34</v>
      </c>
    </row>
    <row r="1535" spans="1:13" x14ac:dyDescent="0.15">
      <c r="A1535" s="2">
        <v>45184</v>
      </c>
      <c r="B1535" s="3">
        <f t="shared" si="71"/>
        <v>2024</v>
      </c>
      <c r="C1535" t="str">
        <f t="shared" si="69"/>
        <v>2023-2024</v>
      </c>
      <c r="D1535" t="s">
        <v>148</v>
      </c>
      <c r="E1535" t="s">
        <v>69</v>
      </c>
      <c r="F1535" t="str">
        <f t="shared" si="70"/>
        <v>Tasmania</v>
      </c>
      <c r="G1535" t="s">
        <v>70</v>
      </c>
      <c r="H1535">
        <v>7018</v>
      </c>
      <c r="I1535" t="s">
        <v>11</v>
      </c>
      <c r="J1535" t="s">
        <v>71</v>
      </c>
      <c r="K1535" t="s">
        <v>154</v>
      </c>
      <c r="L1535" t="s">
        <v>14</v>
      </c>
      <c r="M1535" s="5">
        <v>70.45</v>
      </c>
    </row>
    <row r="1536" spans="1:13" x14ac:dyDescent="0.15">
      <c r="A1536" s="2">
        <v>45054</v>
      </c>
      <c r="B1536" s="3">
        <f t="shared" si="71"/>
        <v>2023</v>
      </c>
      <c r="C1536" t="str">
        <f t="shared" si="69"/>
        <v>2022-2023</v>
      </c>
      <c r="D1536" t="s">
        <v>147</v>
      </c>
      <c r="E1536" t="s">
        <v>37</v>
      </c>
      <c r="F1536" t="str">
        <f t="shared" si="70"/>
        <v>South Australia</v>
      </c>
      <c r="G1536" t="s">
        <v>32</v>
      </c>
      <c r="H1536">
        <v>5607</v>
      </c>
      <c r="I1536" t="s">
        <v>11</v>
      </c>
      <c r="J1536" t="s">
        <v>38</v>
      </c>
      <c r="K1536" t="s">
        <v>154</v>
      </c>
      <c r="L1536" t="s">
        <v>14</v>
      </c>
      <c r="M1536" s="5">
        <v>70.5</v>
      </c>
    </row>
    <row r="1537" spans="1:13" x14ac:dyDescent="0.15">
      <c r="A1537" s="2">
        <v>45278</v>
      </c>
      <c r="B1537" s="3">
        <f t="shared" si="71"/>
        <v>2024</v>
      </c>
      <c r="C1537" t="str">
        <f t="shared" si="69"/>
        <v>2023-2024</v>
      </c>
      <c r="D1537" t="s">
        <v>148</v>
      </c>
      <c r="E1537" t="s">
        <v>24</v>
      </c>
      <c r="F1537" t="str">
        <f t="shared" si="70"/>
        <v>New South Wales</v>
      </c>
      <c r="G1537" t="s">
        <v>10</v>
      </c>
      <c r="H1537">
        <v>2795</v>
      </c>
      <c r="I1537" t="s">
        <v>11</v>
      </c>
      <c r="J1537" t="s">
        <v>25</v>
      </c>
      <c r="K1537" t="s">
        <v>157</v>
      </c>
      <c r="L1537" t="s">
        <v>22</v>
      </c>
      <c r="M1537" s="5">
        <v>70.599999999999994</v>
      </c>
    </row>
    <row r="1538" spans="1:13" x14ac:dyDescent="0.15">
      <c r="A1538" s="2">
        <v>45187</v>
      </c>
      <c r="B1538" s="3">
        <f t="shared" si="71"/>
        <v>2024</v>
      </c>
      <c r="C1538" t="str">
        <f t="shared" ref="C1538:C1601" si="72">IF(MONTH(A1538) &gt;= 7, YEAR(A1538) &amp; "-" &amp; YEAR(A1538) + 1, YEAR(A1538) - 1 &amp; "-" &amp; YEAR(A1538))</f>
        <v>2023-2024</v>
      </c>
      <c r="D1538" t="s">
        <v>148</v>
      </c>
      <c r="E1538" t="s">
        <v>98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row>
    <row r="1539" spans="1:13" x14ac:dyDescent="0.15">
      <c r="A1539" s="2">
        <v>44931</v>
      </c>
      <c r="B1539" s="3">
        <f t="shared" ref="B1539:B1602" si="74">IF(MONTH(A1539)&gt;=7,YEAR(A1539)+1,YEAR(A1539))</f>
        <v>2023</v>
      </c>
      <c r="C1539" t="str">
        <f t="shared" si="72"/>
        <v>2022-2023</v>
      </c>
      <c r="D1539" t="s">
        <v>147</v>
      </c>
      <c r="E1539" t="s">
        <v>146</v>
      </c>
      <c r="F1539" t="str">
        <f t="shared" si="73"/>
        <v>Victoria</v>
      </c>
      <c r="G1539" t="s">
        <v>45</v>
      </c>
      <c r="H1539">
        <v>3353</v>
      </c>
      <c r="I1539" t="s">
        <v>11</v>
      </c>
      <c r="J1539" t="s">
        <v>60</v>
      </c>
      <c r="K1539" t="s">
        <v>155</v>
      </c>
      <c r="L1539" t="s">
        <v>20</v>
      </c>
      <c r="M1539" s="5">
        <v>70.83</v>
      </c>
    </row>
    <row r="1540" spans="1:13" x14ac:dyDescent="0.15">
      <c r="A1540" s="2">
        <v>45095</v>
      </c>
      <c r="B1540" s="3">
        <f t="shared" si="74"/>
        <v>2023</v>
      </c>
      <c r="C1540" t="str">
        <f t="shared" si="72"/>
        <v>2022-2023</v>
      </c>
      <c r="D1540" t="s">
        <v>148</v>
      </c>
      <c r="E1540" t="s">
        <v>139</v>
      </c>
      <c r="F1540" t="str">
        <f t="shared" si="73"/>
        <v>New South Wales</v>
      </c>
      <c r="G1540" t="s">
        <v>10</v>
      </c>
      <c r="H1540">
        <v>2020</v>
      </c>
      <c r="I1540" t="s">
        <v>11</v>
      </c>
      <c r="J1540" t="s">
        <v>12</v>
      </c>
      <c r="K1540" t="s">
        <v>157</v>
      </c>
      <c r="L1540" t="s">
        <v>22</v>
      </c>
      <c r="M1540" s="5">
        <v>70.930000000000007</v>
      </c>
    </row>
    <row r="1541" spans="1:13" x14ac:dyDescent="0.15">
      <c r="A1541" s="2">
        <v>45507</v>
      </c>
      <c r="B1541" s="3">
        <f t="shared" si="74"/>
        <v>2025</v>
      </c>
      <c r="C1541" t="str">
        <f t="shared" si="72"/>
        <v>2024-2025</v>
      </c>
      <c r="D1541" t="s">
        <v>147</v>
      </c>
      <c r="E1541" t="s">
        <v>107</v>
      </c>
      <c r="F1541" t="str">
        <f t="shared" si="73"/>
        <v>Queensland</v>
      </c>
      <c r="G1541" t="s">
        <v>35</v>
      </c>
      <c r="H1541">
        <v>4220</v>
      </c>
      <c r="I1541" t="s">
        <v>11</v>
      </c>
      <c r="J1541" t="s">
        <v>104</v>
      </c>
      <c r="K1541" t="s">
        <v>154</v>
      </c>
      <c r="L1541" t="s">
        <v>14</v>
      </c>
      <c r="M1541" s="5">
        <v>71.14</v>
      </c>
    </row>
    <row r="1542" spans="1:13" x14ac:dyDescent="0.15">
      <c r="A1542" s="2">
        <v>45364</v>
      </c>
      <c r="B1542" s="3">
        <f t="shared" si="74"/>
        <v>2024</v>
      </c>
      <c r="C1542" t="str">
        <f t="shared" si="72"/>
        <v>2023-2024</v>
      </c>
      <c r="D1542" t="s">
        <v>147</v>
      </c>
      <c r="E1542" t="s">
        <v>53</v>
      </c>
      <c r="F1542" t="str">
        <f t="shared" si="73"/>
        <v>South Australia</v>
      </c>
      <c r="G1542" t="s">
        <v>32</v>
      </c>
      <c r="H1542">
        <v>5082</v>
      </c>
      <c r="I1542" t="s">
        <v>11</v>
      </c>
      <c r="J1542" t="s">
        <v>33</v>
      </c>
      <c r="K1542" t="s">
        <v>156</v>
      </c>
      <c r="L1542" t="s">
        <v>17</v>
      </c>
      <c r="M1542" s="5">
        <v>71.39</v>
      </c>
    </row>
    <row r="1543" spans="1:13" x14ac:dyDescent="0.15">
      <c r="A1543" s="2">
        <v>45482</v>
      </c>
      <c r="B1543" s="3">
        <f t="shared" si="74"/>
        <v>2025</v>
      </c>
      <c r="C1543" t="str">
        <f t="shared" si="72"/>
        <v>2024-2025</v>
      </c>
      <c r="D1543" t="s">
        <v>147</v>
      </c>
      <c r="E1543" t="s">
        <v>128</v>
      </c>
      <c r="F1543" t="str">
        <f t="shared" si="73"/>
        <v>Western Australia</v>
      </c>
      <c r="G1543" t="s">
        <v>48</v>
      </c>
      <c r="H1543">
        <v>6027</v>
      </c>
      <c r="I1543" t="s">
        <v>11</v>
      </c>
      <c r="J1543" t="s">
        <v>49</v>
      </c>
      <c r="K1543" t="s">
        <v>19</v>
      </c>
      <c r="L1543" t="s">
        <v>23</v>
      </c>
      <c r="M1543" s="5">
        <v>71.490000000000009</v>
      </c>
    </row>
    <row r="1544" spans="1:13" x14ac:dyDescent="0.15">
      <c r="A1544" s="2">
        <v>45100</v>
      </c>
      <c r="B1544" s="3">
        <f t="shared" si="74"/>
        <v>2023</v>
      </c>
      <c r="C1544" t="str">
        <f t="shared" si="72"/>
        <v>2022-2023</v>
      </c>
      <c r="D1544" t="s">
        <v>147</v>
      </c>
      <c r="E1544" t="s">
        <v>40</v>
      </c>
      <c r="F1544" t="str">
        <f t="shared" si="73"/>
        <v>New South Wales</v>
      </c>
      <c r="G1544" t="s">
        <v>10</v>
      </c>
      <c r="H1544">
        <v>2116</v>
      </c>
      <c r="I1544" t="s">
        <v>11</v>
      </c>
      <c r="J1544" t="s">
        <v>27</v>
      </c>
      <c r="K1544" t="s">
        <v>151</v>
      </c>
      <c r="L1544" t="s">
        <v>21</v>
      </c>
      <c r="M1544" s="5">
        <v>71.5</v>
      </c>
    </row>
    <row r="1545" spans="1:13" x14ac:dyDescent="0.15">
      <c r="A1545" s="2">
        <v>45505</v>
      </c>
      <c r="B1545" s="3">
        <f t="shared" si="74"/>
        <v>2025</v>
      </c>
      <c r="C1545" t="str">
        <f t="shared" si="72"/>
        <v>2024-2025</v>
      </c>
      <c r="D1545" t="s">
        <v>147</v>
      </c>
      <c r="E1545" t="s">
        <v>124</v>
      </c>
      <c r="F1545" t="str">
        <f t="shared" si="73"/>
        <v>New South Wales</v>
      </c>
      <c r="G1545" t="s">
        <v>10</v>
      </c>
      <c r="H1545">
        <v>2015</v>
      </c>
      <c r="I1545" t="s">
        <v>11</v>
      </c>
      <c r="J1545" t="s">
        <v>12</v>
      </c>
      <c r="K1545" t="s">
        <v>152</v>
      </c>
      <c r="L1545" t="s">
        <v>13</v>
      </c>
      <c r="M1545" s="5">
        <v>71.709999999999994</v>
      </c>
    </row>
    <row r="1546" spans="1:13" x14ac:dyDescent="0.15">
      <c r="A1546" s="2">
        <v>45558</v>
      </c>
      <c r="B1546" s="3">
        <f t="shared" si="74"/>
        <v>2025</v>
      </c>
      <c r="C1546" t="str">
        <f t="shared" si="72"/>
        <v>2024-2025</v>
      </c>
      <c r="D1546" t="s">
        <v>147</v>
      </c>
      <c r="E1546" t="s">
        <v>44</v>
      </c>
      <c r="F1546" t="str">
        <f t="shared" si="73"/>
        <v>Victoria</v>
      </c>
      <c r="G1546" t="s">
        <v>45</v>
      </c>
      <c r="H1546">
        <v>3066</v>
      </c>
      <c r="I1546" t="s">
        <v>11</v>
      </c>
      <c r="J1546" t="s">
        <v>46</v>
      </c>
      <c r="K1546" t="s">
        <v>154</v>
      </c>
      <c r="L1546" t="s">
        <v>14</v>
      </c>
      <c r="M1546" s="5">
        <v>71.760000000000005</v>
      </c>
    </row>
    <row r="1547" spans="1:13" x14ac:dyDescent="0.15">
      <c r="A1547" s="2">
        <v>45498</v>
      </c>
      <c r="B1547" s="3">
        <f t="shared" si="74"/>
        <v>2025</v>
      </c>
      <c r="C1547" t="str">
        <f t="shared" si="72"/>
        <v>2024-2025</v>
      </c>
      <c r="D1547" t="s">
        <v>148</v>
      </c>
      <c r="E1547" t="s">
        <v>107</v>
      </c>
      <c r="F1547" t="str">
        <f t="shared" si="73"/>
        <v>Queensland</v>
      </c>
      <c r="G1547" t="s">
        <v>35</v>
      </c>
      <c r="H1547">
        <v>4220</v>
      </c>
      <c r="I1547" t="s">
        <v>11</v>
      </c>
      <c r="J1547" t="s">
        <v>104</v>
      </c>
      <c r="K1547" t="s">
        <v>149</v>
      </c>
      <c r="L1547" t="s">
        <v>15</v>
      </c>
      <c r="M1547" s="5">
        <v>71.819999999999993</v>
      </c>
    </row>
    <row r="1548" spans="1:13" x14ac:dyDescent="0.15">
      <c r="A1548" s="2">
        <v>45164</v>
      </c>
      <c r="B1548" s="3">
        <f t="shared" si="74"/>
        <v>2024</v>
      </c>
      <c r="C1548" t="str">
        <f t="shared" si="72"/>
        <v>2023-2024</v>
      </c>
      <c r="D1548" t="s">
        <v>147</v>
      </c>
      <c r="E1548" t="s">
        <v>114</v>
      </c>
      <c r="F1548" t="str">
        <f t="shared" si="73"/>
        <v>Victoria</v>
      </c>
      <c r="G1548" t="s">
        <v>45</v>
      </c>
      <c r="H1548">
        <v>3551</v>
      </c>
      <c r="I1548" t="s">
        <v>11</v>
      </c>
      <c r="J1548" t="s">
        <v>60</v>
      </c>
      <c r="K1548" t="s">
        <v>149</v>
      </c>
      <c r="L1548" t="s">
        <v>15</v>
      </c>
      <c r="M1548" s="5">
        <v>71.86</v>
      </c>
    </row>
    <row r="1549" spans="1:13" x14ac:dyDescent="0.15">
      <c r="A1549" s="2">
        <v>45250</v>
      </c>
      <c r="B1549" s="3">
        <f t="shared" si="74"/>
        <v>2024</v>
      </c>
      <c r="C1549" t="str">
        <f t="shared" si="72"/>
        <v>2023-2024</v>
      </c>
      <c r="D1549" t="s">
        <v>148</v>
      </c>
      <c r="E1549" t="s">
        <v>26</v>
      </c>
      <c r="F1549" t="str">
        <f t="shared" si="73"/>
        <v>New South Wales</v>
      </c>
      <c r="G1549" t="s">
        <v>10</v>
      </c>
      <c r="H1549">
        <v>2141</v>
      </c>
      <c r="I1549" t="s">
        <v>11</v>
      </c>
      <c r="J1549" t="s">
        <v>27</v>
      </c>
      <c r="K1549" t="s">
        <v>19</v>
      </c>
      <c r="L1549" t="s">
        <v>23</v>
      </c>
      <c r="M1549" s="5">
        <v>71.88</v>
      </c>
    </row>
    <row r="1550" spans="1:13" x14ac:dyDescent="0.15">
      <c r="A1550" s="2">
        <v>45529</v>
      </c>
      <c r="B1550" s="3">
        <f t="shared" si="74"/>
        <v>2025</v>
      </c>
      <c r="C1550" t="str">
        <f t="shared" si="72"/>
        <v>2024-2025</v>
      </c>
      <c r="D1550" t="s">
        <v>148</v>
      </c>
      <c r="E1550" t="s">
        <v>122</v>
      </c>
      <c r="F1550" t="str">
        <f t="shared" si="73"/>
        <v>New South Wales</v>
      </c>
      <c r="G1550" t="s">
        <v>10</v>
      </c>
      <c r="H1550">
        <v>2650</v>
      </c>
      <c r="I1550" t="s">
        <v>11</v>
      </c>
      <c r="J1550" t="s">
        <v>25</v>
      </c>
      <c r="K1550" t="s">
        <v>155</v>
      </c>
      <c r="L1550" t="s">
        <v>20</v>
      </c>
      <c r="M1550" s="5">
        <v>71.88</v>
      </c>
    </row>
    <row r="1551" spans="1:13" x14ac:dyDescent="0.15">
      <c r="A1551" s="2">
        <v>45441</v>
      </c>
      <c r="B1551" s="3">
        <f t="shared" si="74"/>
        <v>2024</v>
      </c>
      <c r="C1551" t="str">
        <f t="shared" si="72"/>
        <v>2023-2024</v>
      </c>
      <c r="D1551" t="s">
        <v>147</v>
      </c>
      <c r="E1551" t="s">
        <v>103</v>
      </c>
      <c r="F1551" t="str">
        <f t="shared" si="73"/>
        <v>Queensland</v>
      </c>
      <c r="G1551" t="s">
        <v>35</v>
      </c>
      <c r="H1551">
        <v>4509</v>
      </c>
      <c r="I1551" t="s">
        <v>11</v>
      </c>
      <c r="J1551" t="s">
        <v>104</v>
      </c>
      <c r="K1551" t="s">
        <v>151</v>
      </c>
      <c r="L1551" t="s">
        <v>21</v>
      </c>
      <c r="M1551" s="5">
        <v>71.91</v>
      </c>
    </row>
    <row r="1552" spans="1:13" x14ac:dyDescent="0.15">
      <c r="A1552" s="2">
        <v>44958</v>
      </c>
      <c r="B1552" s="3">
        <f t="shared" si="74"/>
        <v>2023</v>
      </c>
      <c r="C1552" t="str">
        <f t="shared" si="72"/>
        <v>2022-2023</v>
      </c>
      <c r="D1552" t="s">
        <v>147</v>
      </c>
      <c r="E1552" t="s">
        <v>59</v>
      </c>
      <c r="F1552" t="str">
        <f t="shared" si="73"/>
        <v>Victoria</v>
      </c>
      <c r="G1552" t="s">
        <v>45</v>
      </c>
      <c r="H1552">
        <v>3280</v>
      </c>
      <c r="I1552" t="s">
        <v>11</v>
      </c>
      <c r="J1552" t="s">
        <v>60</v>
      </c>
      <c r="K1552" t="s">
        <v>150</v>
      </c>
      <c r="L1552" t="s">
        <v>18</v>
      </c>
      <c r="M1552" s="5">
        <v>72.84</v>
      </c>
    </row>
    <row r="1553" spans="1:13" x14ac:dyDescent="0.15">
      <c r="A1553" s="2">
        <v>45122</v>
      </c>
      <c r="B1553" s="3">
        <f t="shared" si="74"/>
        <v>2024</v>
      </c>
      <c r="C1553" t="str">
        <f t="shared" si="72"/>
        <v>2023-2024</v>
      </c>
      <c r="D1553" t="s">
        <v>148</v>
      </c>
      <c r="E1553" t="s">
        <v>100</v>
      </c>
      <c r="F1553" t="str">
        <f t="shared" si="73"/>
        <v>Western Australia</v>
      </c>
      <c r="G1553" t="s">
        <v>48</v>
      </c>
      <c r="H1553">
        <v>6021</v>
      </c>
      <c r="I1553" t="s">
        <v>11</v>
      </c>
      <c r="J1553" t="s">
        <v>49</v>
      </c>
      <c r="K1553" t="s">
        <v>150</v>
      </c>
      <c r="L1553" t="s">
        <v>18</v>
      </c>
      <c r="M1553" s="5">
        <v>72.900000000000006</v>
      </c>
    </row>
    <row r="1554" spans="1:13" x14ac:dyDescent="0.15">
      <c r="A1554" s="2">
        <v>45425</v>
      </c>
      <c r="B1554" s="3">
        <f t="shared" si="74"/>
        <v>2024</v>
      </c>
      <c r="C1554" t="str">
        <f t="shared" si="72"/>
        <v>2023-2024</v>
      </c>
      <c r="D1554" t="s">
        <v>148</v>
      </c>
      <c r="E1554" t="s">
        <v>98</v>
      </c>
      <c r="F1554" t="str">
        <f t="shared" si="73"/>
        <v>Victoria</v>
      </c>
      <c r="G1554" t="s">
        <v>45</v>
      </c>
      <c r="H1554">
        <v>3429</v>
      </c>
      <c r="I1554" t="s">
        <v>11</v>
      </c>
      <c r="J1554" t="s">
        <v>60</v>
      </c>
      <c r="K1554" t="s">
        <v>154</v>
      </c>
      <c r="L1554" t="s">
        <v>14</v>
      </c>
      <c r="M1554" s="5">
        <v>72.94</v>
      </c>
    </row>
    <row r="1555" spans="1:13" x14ac:dyDescent="0.15">
      <c r="A1555" s="2">
        <v>45489</v>
      </c>
      <c r="B1555" s="3">
        <f t="shared" si="74"/>
        <v>2025</v>
      </c>
      <c r="C1555" t="str">
        <f t="shared" si="72"/>
        <v>2024-2025</v>
      </c>
      <c r="D1555" t="s">
        <v>147</v>
      </c>
      <c r="E1555" t="s">
        <v>28</v>
      </c>
      <c r="F1555" t="str">
        <f t="shared" si="73"/>
        <v>Northern Territory</v>
      </c>
      <c r="G1555" t="s">
        <v>29</v>
      </c>
      <c r="H1555">
        <v>800</v>
      </c>
      <c r="I1555" t="s">
        <v>11</v>
      </c>
      <c r="J1555" t="s">
        <v>30</v>
      </c>
      <c r="K1555" t="s">
        <v>154</v>
      </c>
      <c r="L1555" t="s">
        <v>14</v>
      </c>
      <c r="M1555" s="5">
        <v>73.12</v>
      </c>
    </row>
    <row r="1556" spans="1:13" x14ac:dyDescent="0.15">
      <c r="A1556" s="2">
        <v>45056</v>
      </c>
      <c r="B1556" s="3">
        <f t="shared" si="74"/>
        <v>2023</v>
      </c>
      <c r="C1556" t="str">
        <f t="shared" si="72"/>
        <v>2022-2023</v>
      </c>
      <c r="D1556" t="s">
        <v>147</v>
      </c>
      <c r="E1556" t="s">
        <v>92</v>
      </c>
      <c r="F1556" t="str">
        <f t="shared" si="73"/>
        <v>Queensland</v>
      </c>
      <c r="G1556" t="s">
        <v>35</v>
      </c>
      <c r="H1556">
        <v>4068</v>
      </c>
      <c r="I1556" t="s">
        <v>11</v>
      </c>
      <c r="J1556" t="s">
        <v>43</v>
      </c>
      <c r="K1556" t="s">
        <v>19</v>
      </c>
      <c r="L1556" t="s">
        <v>23</v>
      </c>
      <c r="M1556" s="5">
        <v>73.22</v>
      </c>
    </row>
    <row r="1557" spans="1:13" x14ac:dyDescent="0.15">
      <c r="A1557" s="2">
        <v>45041</v>
      </c>
      <c r="B1557" s="3">
        <f t="shared" si="74"/>
        <v>2023</v>
      </c>
      <c r="C1557" t="str">
        <f t="shared" si="72"/>
        <v>2022-2023</v>
      </c>
      <c r="D1557" t="s">
        <v>147</v>
      </c>
      <c r="E1557" t="s">
        <v>96</v>
      </c>
      <c r="F1557" t="str">
        <f t="shared" si="73"/>
        <v>Western Australia</v>
      </c>
      <c r="G1557" t="s">
        <v>48</v>
      </c>
      <c r="H1557">
        <v>6330</v>
      </c>
      <c r="I1557" t="s">
        <v>11</v>
      </c>
      <c r="J1557" t="s">
        <v>94</v>
      </c>
      <c r="K1557" t="s">
        <v>154</v>
      </c>
      <c r="L1557" t="s">
        <v>14</v>
      </c>
      <c r="M1557" s="5">
        <v>73.490000000000009</v>
      </c>
    </row>
    <row r="1558" spans="1:13" x14ac:dyDescent="0.15">
      <c r="A1558" s="2">
        <v>45141</v>
      </c>
      <c r="B1558" s="3">
        <f t="shared" si="74"/>
        <v>2024</v>
      </c>
      <c r="C1558" t="str">
        <f t="shared" si="72"/>
        <v>2023-2024</v>
      </c>
      <c r="D1558" t="s">
        <v>147</v>
      </c>
      <c r="E1558" t="s">
        <v>31</v>
      </c>
      <c r="F1558" t="str">
        <f t="shared" si="73"/>
        <v>South Australia</v>
      </c>
      <c r="G1558" t="s">
        <v>32</v>
      </c>
      <c r="H1558">
        <v>5168</v>
      </c>
      <c r="I1558" t="s">
        <v>11</v>
      </c>
      <c r="J1558" t="s">
        <v>33</v>
      </c>
      <c r="K1558" t="s">
        <v>154</v>
      </c>
      <c r="L1558" t="s">
        <v>14</v>
      </c>
      <c r="M1558" s="5">
        <v>73.5</v>
      </c>
    </row>
    <row r="1559" spans="1:13" x14ac:dyDescent="0.15">
      <c r="A1559" s="2">
        <v>45197</v>
      </c>
      <c r="B1559" s="3">
        <f t="shared" si="74"/>
        <v>2024</v>
      </c>
      <c r="C1559" t="str">
        <f t="shared" si="72"/>
        <v>2023-2024</v>
      </c>
      <c r="D1559" t="s">
        <v>148</v>
      </c>
      <c r="E1559" t="s">
        <v>101</v>
      </c>
      <c r="F1559" t="str">
        <f t="shared" si="73"/>
        <v>Victoria</v>
      </c>
      <c r="G1559" t="s">
        <v>45</v>
      </c>
      <c r="H1559">
        <v>3131</v>
      </c>
      <c r="I1559" t="s">
        <v>11</v>
      </c>
      <c r="J1559" t="s">
        <v>63</v>
      </c>
      <c r="K1559" t="s">
        <v>152</v>
      </c>
      <c r="L1559" t="s">
        <v>13</v>
      </c>
      <c r="M1559" s="5">
        <v>73.59</v>
      </c>
    </row>
    <row r="1560" spans="1:13" x14ac:dyDescent="0.15">
      <c r="A1560" s="2">
        <v>45405</v>
      </c>
      <c r="B1560" s="3">
        <f t="shared" si="74"/>
        <v>2024</v>
      </c>
      <c r="C1560" t="str">
        <f t="shared" si="72"/>
        <v>2023-2024</v>
      </c>
      <c r="D1560" t="s">
        <v>148</v>
      </c>
      <c r="E1560" t="s">
        <v>26</v>
      </c>
      <c r="F1560" t="str">
        <f t="shared" si="73"/>
        <v>New South Wales</v>
      </c>
      <c r="G1560" t="s">
        <v>10</v>
      </c>
      <c r="H1560">
        <v>2141</v>
      </c>
      <c r="I1560" t="s">
        <v>11</v>
      </c>
      <c r="J1560" t="s">
        <v>27</v>
      </c>
      <c r="K1560" t="s">
        <v>156</v>
      </c>
      <c r="L1560" t="s">
        <v>17</v>
      </c>
      <c r="M1560" s="5">
        <v>73.830000000000013</v>
      </c>
    </row>
    <row r="1561" spans="1:13" x14ac:dyDescent="0.15">
      <c r="A1561" s="2">
        <v>45031</v>
      </c>
      <c r="B1561" s="3">
        <f t="shared" si="74"/>
        <v>2023</v>
      </c>
      <c r="C1561" t="str">
        <f t="shared" si="72"/>
        <v>2022-2023</v>
      </c>
      <c r="D1561" t="s">
        <v>148</v>
      </c>
      <c r="E1561" t="s">
        <v>138</v>
      </c>
      <c r="F1561" t="str">
        <f t="shared" si="73"/>
        <v>Queensland</v>
      </c>
      <c r="G1561" t="s">
        <v>35</v>
      </c>
      <c r="H1561">
        <v>4558</v>
      </c>
      <c r="I1561" t="s">
        <v>11</v>
      </c>
      <c r="J1561" t="s">
        <v>120</v>
      </c>
      <c r="K1561" t="s">
        <v>157</v>
      </c>
      <c r="L1561" t="s">
        <v>22</v>
      </c>
      <c r="M1561" s="5">
        <v>73.89</v>
      </c>
    </row>
    <row r="1562" spans="1:13" x14ac:dyDescent="0.15">
      <c r="A1562" s="2">
        <v>45597</v>
      </c>
      <c r="B1562" s="3">
        <f t="shared" si="74"/>
        <v>2025</v>
      </c>
      <c r="C1562" t="str">
        <f t="shared" si="72"/>
        <v>2024-2025</v>
      </c>
      <c r="D1562" t="s">
        <v>147</v>
      </c>
      <c r="E1562" t="s">
        <v>86</v>
      </c>
      <c r="F1562" t="str">
        <f t="shared" si="73"/>
        <v>New South Wales</v>
      </c>
      <c r="G1562" t="s">
        <v>10</v>
      </c>
      <c r="H1562">
        <v>2064</v>
      </c>
      <c r="I1562" t="s">
        <v>11</v>
      </c>
      <c r="J1562" t="s">
        <v>12</v>
      </c>
      <c r="K1562" t="s">
        <v>150</v>
      </c>
      <c r="L1562" t="s">
        <v>18</v>
      </c>
      <c r="M1562" s="5">
        <v>73.930000000000007</v>
      </c>
    </row>
    <row r="1563" spans="1:13" x14ac:dyDescent="0.15">
      <c r="A1563" s="2">
        <v>45624</v>
      </c>
      <c r="B1563" s="3">
        <f t="shared" si="74"/>
        <v>2025</v>
      </c>
      <c r="C1563" t="str">
        <f t="shared" si="72"/>
        <v>2024-2025</v>
      </c>
      <c r="D1563" t="s">
        <v>148</v>
      </c>
      <c r="E1563" t="s">
        <v>31</v>
      </c>
      <c r="F1563" t="str">
        <f t="shared" si="73"/>
        <v>South Australia</v>
      </c>
      <c r="G1563" t="s">
        <v>32</v>
      </c>
      <c r="H1563">
        <v>5168</v>
      </c>
      <c r="I1563" t="s">
        <v>11</v>
      </c>
      <c r="J1563" t="s">
        <v>33</v>
      </c>
      <c r="K1563" t="s">
        <v>154</v>
      </c>
      <c r="L1563" t="s">
        <v>14</v>
      </c>
      <c r="M1563" s="5">
        <v>74</v>
      </c>
    </row>
    <row r="1564" spans="1:13" x14ac:dyDescent="0.15">
      <c r="A1564" s="2">
        <v>45608</v>
      </c>
      <c r="B1564" s="3">
        <f t="shared" si="74"/>
        <v>2025</v>
      </c>
      <c r="C1564" t="str">
        <f t="shared" si="72"/>
        <v>2024-2025</v>
      </c>
      <c r="D1564" t="s">
        <v>147</v>
      </c>
      <c r="E1564" t="s">
        <v>113</v>
      </c>
      <c r="F1564" t="str">
        <f t="shared" si="73"/>
        <v>Queensland</v>
      </c>
      <c r="G1564" t="s">
        <v>35</v>
      </c>
      <c r="H1564">
        <v>4215</v>
      </c>
      <c r="I1564" t="s">
        <v>11</v>
      </c>
      <c r="J1564" t="s">
        <v>104</v>
      </c>
      <c r="K1564" t="s">
        <v>152</v>
      </c>
      <c r="L1564" t="s">
        <v>13</v>
      </c>
      <c r="M1564" s="5">
        <v>74.16</v>
      </c>
    </row>
    <row r="1565" spans="1:13" x14ac:dyDescent="0.15">
      <c r="A1565" s="2">
        <v>45294</v>
      </c>
      <c r="B1565" s="3">
        <f t="shared" si="74"/>
        <v>2024</v>
      </c>
      <c r="C1565" t="str">
        <f t="shared" si="72"/>
        <v>2023-2024</v>
      </c>
      <c r="D1565" t="s">
        <v>148</v>
      </c>
      <c r="E1565" t="s">
        <v>138</v>
      </c>
      <c r="F1565" t="str">
        <f t="shared" si="73"/>
        <v>Queensland</v>
      </c>
      <c r="G1565" t="s">
        <v>35</v>
      </c>
      <c r="H1565">
        <v>4558</v>
      </c>
      <c r="I1565" t="s">
        <v>11</v>
      </c>
      <c r="J1565" t="s">
        <v>120</v>
      </c>
      <c r="K1565" t="s">
        <v>157</v>
      </c>
      <c r="L1565" t="s">
        <v>22</v>
      </c>
      <c r="M1565" s="5">
        <v>74.169999999999987</v>
      </c>
    </row>
    <row r="1566" spans="1:13" x14ac:dyDescent="0.15">
      <c r="A1566" s="2">
        <v>45010</v>
      </c>
      <c r="B1566" s="3">
        <f t="shared" si="74"/>
        <v>2023</v>
      </c>
      <c r="C1566" t="str">
        <f t="shared" si="72"/>
        <v>2022-2023</v>
      </c>
      <c r="D1566" t="s">
        <v>147</v>
      </c>
      <c r="E1566" t="s">
        <v>121</v>
      </c>
      <c r="F1566" t="str">
        <f t="shared" si="73"/>
        <v>Queensland</v>
      </c>
      <c r="G1566" t="s">
        <v>35</v>
      </c>
      <c r="H1566">
        <v>4700</v>
      </c>
      <c r="I1566" t="s">
        <v>11</v>
      </c>
      <c r="J1566" t="s">
        <v>51</v>
      </c>
      <c r="K1566" t="s">
        <v>156</v>
      </c>
      <c r="L1566" t="s">
        <v>17</v>
      </c>
      <c r="M1566" s="5">
        <v>74.34</v>
      </c>
    </row>
    <row r="1567" spans="1:13" x14ac:dyDescent="0.15">
      <c r="A1567" s="2">
        <v>45439</v>
      </c>
      <c r="B1567" s="3">
        <f t="shared" si="74"/>
        <v>2024</v>
      </c>
      <c r="C1567" t="str">
        <f t="shared" si="72"/>
        <v>2023-2024</v>
      </c>
      <c r="D1567" t="s">
        <v>148</v>
      </c>
      <c r="E1567" t="s">
        <v>97</v>
      </c>
      <c r="F1567" t="str">
        <f t="shared" si="73"/>
        <v>Tasmania</v>
      </c>
      <c r="G1567" t="s">
        <v>70</v>
      </c>
      <c r="H1567">
        <v>7250</v>
      </c>
      <c r="I1567" t="s">
        <v>11</v>
      </c>
      <c r="J1567" t="s">
        <v>71</v>
      </c>
      <c r="K1567" t="s">
        <v>19</v>
      </c>
      <c r="L1567" t="s">
        <v>23</v>
      </c>
      <c r="M1567" s="5">
        <v>74.5</v>
      </c>
    </row>
    <row r="1568" spans="1:13" x14ac:dyDescent="0.15">
      <c r="A1568" s="2">
        <v>45554</v>
      </c>
      <c r="B1568" s="3">
        <f t="shared" si="74"/>
        <v>2025</v>
      </c>
      <c r="C1568" t="str">
        <f t="shared" si="72"/>
        <v>2024-2025</v>
      </c>
      <c r="D1568" t="s">
        <v>147</v>
      </c>
      <c r="E1568" t="s">
        <v>113</v>
      </c>
      <c r="F1568" t="str">
        <f t="shared" si="73"/>
        <v>Queensland</v>
      </c>
      <c r="G1568" t="s">
        <v>35</v>
      </c>
      <c r="H1568">
        <v>4215</v>
      </c>
      <c r="I1568" t="s">
        <v>11</v>
      </c>
      <c r="J1568" t="s">
        <v>104</v>
      </c>
      <c r="K1568" t="s">
        <v>156</v>
      </c>
      <c r="L1568" t="s">
        <v>17</v>
      </c>
      <c r="M1568" s="5">
        <v>74.75</v>
      </c>
    </row>
    <row r="1569" spans="1:13" x14ac:dyDescent="0.15">
      <c r="A1569" s="2">
        <v>45197</v>
      </c>
      <c r="B1569" s="3">
        <f t="shared" si="74"/>
        <v>2024</v>
      </c>
      <c r="C1569" t="str">
        <f t="shared" si="72"/>
        <v>2023-2024</v>
      </c>
      <c r="D1569" t="s">
        <v>147</v>
      </c>
      <c r="E1569" t="s">
        <v>66</v>
      </c>
      <c r="F1569" t="str">
        <f t="shared" si="73"/>
        <v>South Australia</v>
      </c>
      <c r="G1569" t="s">
        <v>32</v>
      </c>
      <c r="H1569">
        <v>5169</v>
      </c>
      <c r="I1569" t="s">
        <v>11</v>
      </c>
      <c r="J1569" t="s">
        <v>33</v>
      </c>
      <c r="K1569" t="s">
        <v>19</v>
      </c>
      <c r="L1569" t="s">
        <v>23</v>
      </c>
      <c r="M1569" s="5">
        <v>74.789999999999992</v>
      </c>
    </row>
    <row r="1570" spans="1:13" x14ac:dyDescent="0.15">
      <c r="A1570" s="2">
        <v>45549</v>
      </c>
      <c r="B1570" s="3">
        <f t="shared" si="74"/>
        <v>2025</v>
      </c>
      <c r="C1570" t="str">
        <f t="shared" si="72"/>
        <v>2024-2025</v>
      </c>
      <c r="D1570" t="s">
        <v>147</v>
      </c>
      <c r="E1570" t="s">
        <v>135</v>
      </c>
      <c r="F1570" t="str">
        <f t="shared" si="73"/>
        <v>Victoria</v>
      </c>
      <c r="G1570" t="s">
        <v>45</v>
      </c>
      <c r="H1570">
        <v>3550</v>
      </c>
      <c r="I1570" t="s">
        <v>11</v>
      </c>
      <c r="J1570" t="s">
        <v>60</v>
      </c>
      <c r="K1570" t="s">
        <v>156</v>
      </c>
      <c r="L1570" t="s">
        <v>17</v>
      </c>
      <c r="M1570" s="5">
        <v>74.86</v>
      </c>
    </row>
    <row r="1571" spans="1:13" x14ac:dyDescent="0.15">
      <c r="A1571" s="2">
        <v>44948</v>
      </c>
      <c r="B1571" s="3">
        <f t="shared" si="74"/>
        <v>2023</v>
      </c>
      <c r="C1571" t="str">
        <f t="shared" si="72"/>
        <v>2022-2023</v>
      </c>
      <c r="D1571" t="s">
        <v>147</v>
      </c>
      <c r="E1571" t="s">
        <v>126</v>
      </c>
      <c r="F1571" t="str">
        <f t="shared" si="73"/>
        <v>Queensland</v>
      </c>
      <c r="G1571" t="s">
        <v>35</v>
      </c>
      <c r="H1571">
        <v>4551</v>
      </c>
      <c r="I1571" t="s">
        <v>11</v>
      </c>
      <c r="J1571" t="s">
        <v>120</v>
      </c>
      <c r="K1571" t="s">
        <v>149</v>
      </c>
      <c r="L1571" t="s">
        <v>15</v>
      </c>
      <c r="M1571" s="5">
        <v>74.88</v>
      </c>
    </row>
    <row r="1572" spans="1:13" x14ac:dyDescent="0.15">
      <c r="A1572" s="2">
        <v>45239</v>
      </c>
      <c r="B1572" s="3">
        <f t="shared" si="74"/>
        <v>2024</v>
      </c>
      <c r="C1572" t="str">
        <f t="shared" si="72"/>
        <v>2023-2024</v>
      </c>
      <c r="D1572" t="s">
        <v>147</v>
      </c>
      <c r="E1572" t="s">
        <v>136</v>
      </c>
      <c r="F1572" t="str">
        <f t="shared" si="73"/>
        <v>Victoria</v>
      </c>
      <c r="G1572" t="s">
        <v>45</v>
      </c>
      <c r="H1572">
        <v>3175</v>
      </c>
      <c r="I1572" t="s">
        <v>11</v>
      </c>
      <c r="J1572" t="s">
        <v>63</v>
      </c>
      <c r="K1572" t="s">
        <v>154</v>
      </c>
      <c r="L1572" t="s">
        <v>14</v>
      </c>
      <c r="M1572" s="5">
        <v>74.91</v>
      </c>
    </row>
    <row r="1573" spans="1:13" x14ac:dyDescent="0.15">
      <c r="A1573" s="2">
        <v>45514</v>
      </c>
      <c r="B1573" s="3">
        <f t="shared" si="74"/>
        <v>2025</v>
      </c>
      <c r="C1573" t="str">
        <f t="shared" si="72"/>
        <v>2024-2025</v>
      </c>
      <c r="D1573" t="s">
        <v>147</v>
      </c>
      <c r="E1573" t="s">
        <v>103</v>
      </c>
      <c r="F1573" t="str">
        <f t="shared" si="73"/>
        <v>Queensland</v>
      </c>
      <c r="G1573" t="s">
        <v>35</v>
      </c>
      <c r="H1573">
        <v>4509</v>
      </c>
      <c r="I1573" t="s">
        <v>11</v>
      </c>
      <c r="J1573" t="s">
        <v>104</v>
      </c>
      <c r="K1573" t="s">
        <v>154</v>
      </c>
      <c r="L1573" t="s">
        <v>14</v>
      </c>
      <c r="M1573" s="5">
        <v>74.910000000000011</v>
      </c>
    </row>
    <row r="1574" spans="1:13" x14ac:dyDescent="0.15">
      <c r="A1574" s="2">
        <v>45539</v>
      </c>
      <c r="B1574" s="3">
        <f t="shared" si="74"/>
        <v>2025</v>
      </c>
      <c r="C1574" t="str">
        <f t="shared" si="72"/>
        <v>2024-2025</v>
      </c>
      <c r="D1574" t="s">
        <v>147</v>
      </c>
      <c r="E1574" t="s">
        <v>66</v>
      </c>
      <c r="F1574" t="str">
        <f t="shared" si="73"/>
        <v>South Australia</v>
      </c>
      <c r="G1574" t="s">
        <v>32</v>
      </c>
      <c r="H1574">
        <v>5169</v>
      </c>
      <c r="I1574" t="s">
        <v>11</v>
      </c>
      <c r="J1574" t="s">
        <v>33</v>
      </c>
      <c r="K1574" t="s">
        <v>154</v>
      </c>
      <c r="L1574" t="s">
        <v>14</v>
      </c>
      <c r="M1574" s="5">
        <v>74.930000000000007</v>
      </c>
    </row>
    <row r="1575" spans="1:13" x14ac:dyDescent="0.15">
      <c r="A1575" s="2">
        <v>45550</v>
      </c>
      <c r="B1575" s="3">
        <f t="shared" si="74"/>
        <v>2025</v>
      </c>
      <c r="C1575" t="str">
        <f t="shared" si="72"/>
        <v>2024-2025</v>
      </c>
      <c r="D1575" t="s">
        <v>147</v>
      </c>
      <c r="E1575" t="s">
        <v>34</v>
      </c>
      <c r="F1575" t="str">
        <f t="shared" si="73"/>
        <v>Queensland</v>
      </c>
      <c r="G1575" t="s">
        <v>35</v>
      </c>
      <c r="H1575">
        <v>4802</v>
      </c>
      <c r="I1575" t="s">
        <v>11</v>
      </c>
      <c r="J1575" t="s">
        <v>36</v>
      </c>
      <c r="K1575" t="s">
        <v>150</v>
      </c>
      <c r="L1575" t="s">
        <v>18</v>
      </c>
      <c r="M1575" s="5">
        <v>74.95</v>
      </c>
    </row>
    <row r="1576" spans="1:13" x14ac:dyDescent="0.15">
      <c r="A1576" s="2">
        <v>45308</v>
      </c>
      <c r="B1576" s="3">
        <f t="shared" si="74"/>
        <v>2024</v>
      </c>
      <c r="C1576" t="str">
        <f t="shared" si="72"/>
        <v>2023-2024</v>
      </c>
      <c r="D1576" t="s">
        <v>148</v>
      </c>
      <c r="E1576" t="s">
        <v>67</v>
      </c>
      <c r="F1576" t="str">
        <f t="shared" si="73"/>
        <v>New South Wales</v>
      </c>
      <c r="G1576" t="s">
        <v>10</v>
      </c>
      <c r="H1576">
        <v>2478</v>
      </c>
      <c r="I1576" t="s">
        <v>11</v>
      </c>
      <c r="J1576" t="s">
        <v>68</v>
      </c>
      <c r="K1576" t="s">
        <v>152</v>
      </c>
      <c r="L1576" t="s">
        <v>13</v>
      </c>
      <c r="M1576" s="5">
        <v>74.95</v>
      </c>
    </row>
    <row r="1577" spans="1:13" x14ac:dyDescent="0.15">
      <c r="A1577" s="2">
        <v>44953</v>
      </c>
      <c r="B1577" s="3">
        <f t="shared" si="74"/>
        <v>2023</v>
      </c>
      <c r="C1577" t="str">
        <f t="shared" si="72"/>
        <v>2022-2023</v>
      </c>
      <c r="D1577" t="s">
        <v>147</v>
      </c>
      <c r="E1577" t="s">
        <v>73</v>
      </c>
      <c r="F1577" t="str">
        <f t="shared" si="73"/>
        <v>Victoria</v>
      </c>
      <c r="G1577" t="s">
        <v>45</v>
      </c>
      <c r="H1577">
        <v>3136</v>
      </c>
      <c r="I1577" t="s">
        <v>11</v>
      </c>
      <c r="J1577" t="s">
        <v>63</v>
      </c>
      <c r="K1577" t="s">
        <v>154</v>
      </c>
      <c r="L1577" t="s">
        <v>14</v>
      </c>
      <c r="M1577" s="5">
        <v>74.95</v>
      </c>
    </row>
    <row r="1578" spans="1:13" x14ac:dyDescent="0.15">
      <c r="A1578" s="2">
        <v>45344</v>
      </c>
      <c r="B1578" s="3">
        <f t="shared" si="74"/>
        <v>2024</v>
      </c>
      <c r="C1578" t="str">
        <f t="shared" si="72"/>
        <v>2023-2024</v>
      </c>
      <c r="D1578" t="s">
        <v>147</v>
      </c>
      <c r="E1578" t="s">
        <v>39</v>
      </c>
      <c r="F1578" t="str">
        <f t="shared" si="73"/>
        <v>South Australia</v>
      </c>
      <c r="G1578" t="s">
        <v>32</v>
      </c>
      <c r="H1578">
        <v>5343</v>
      </c>
      <c r="I1578" t="s">
        <v>11</v>
      </c>
      <c r="J1578" t="s">
        <v>38</v>
      </c>
      <c r="K1578" t="s">
        <v>19</v>
      </c>
      <c r="L1578" t="s">
        <v>23</v>
      </c>
      <c r="M1578" s="5">
        <v>75.05</v>
      </c>
    </row>
    <row r="1579" spans="1:13" x14ac:dyDescent="0.15">
      <c r="A1579" s="2">
        <v>45060</v>
      </c>
      <c r="B1579" s="3">
        <f t="shared" si="74"/>
        <v>2023</v>
      </c>
      <c r="C1579" t="str">
        <f t="shared" si="72"/>
        <v>2022-2023</v>
      </c>
      <c r="D1579" t="s">
        <v>148</v>
      </c>
      <c r="E1579" t="s">
        <v>119</v>
      </c>
      <c r="F1579" t="str">
        <f t="shared" si="73"/>
        <v>Queensland</v>
      </c>
      <c r="G1579" t="s">
        <v>35</v>
      </c>
      <c r="H1579">
        <v>4570</v>
      </c>
      <c r="I1579" t="s">
        <v>11</v>
      </c>
      <c r="J1579" t="s">
        <v>120</v>
      </c>
      <c r="K1579" t="s">
        <v>150</v>
      </c>
      <c r="L1579" t="s">
        <v>18</v>
      </c>
      <c r="M1579" s="5">
        <v>75.41</v>
      </c>
    </row>
    <row r="1580" spans="1:13" x14ac:dyDescent="0.15">
      <c r="A1580" s="2">
        <v>45149</v>
      </c>
      <c r="B1580" s="3">
        <f t="shared" si="74"/>
        <v>2024</v>
      </c>
      <c r="C1580" t="str">
        <f t="shared" si="72"/>
        <v>2023-2024</v>
      </c>
      <c r="D1580" t="s">
        <v>147</v>
      </c>
      <c r="E1580" t="s">
        <v>146</v>
      </c>
      <c r="F1580" t="str">
        <f t="shared" si="73"/>
        <v>Victoria</v>
      </c>
      <c r="G1580" t="s">
        <v>45</v>
      </c>
      <c r="H1580">
        <v>3353</v>
      </c>
      <c r="I1580" t="s">
        <v>11</v>
      </c>
      <c r="J1580" t="s">
        <v>60</v>
      </c>
      <c r="K1580" t="s">
        <v>153</v>
      </c>
      <c r="L1580" t="s">
        <v>16</v>
      </c>
      <c r="M1580" s="5">
        <v>75.5</v>
      </c>
    </row>
    <row r="1581" spans="1:13" x14ac:dyDescent="0.15">
      <c r="A1581" s="2">
        <v>45404</v>
      </c>
      <c r="B1581" s="3">
        <f t="shared" si="74"/>
        <v>2024</v>
      </c>
      <c r="C1581" t="str">
        <f t="shared" si="72"/>
        <v>2023-2024</v>
      </c>
      <c r="D1581" t="s">
        <v>148</v>
      </c>
      <c r="E1581" t="s">
        <v>93</v>
      </c>
      <c r="F1581" t="str">
        <f t="shared" si="73"/>
        <v>Western Australia</v>
      </c>
      <c r="G1581" t="s">
        <v>48</v>
      </c>
      <c r="H1581">
        <v>6112</v>
      </c>
      <c r="I1581" t="s">
        <v>11</v>
      </c>
      <c r="J1581" t="s">
        <v>94</v>
      </c>
      <c r="K1581" t="s">
        <v>150</v>
      </c>
      <c r="L1581" t="s">
        <v>18</v>
      </c>
      <c r="M1581" s="5">
        <v>75.89</v>
      </c>
    </row>
    <row r="1582" spans="1:13" x14ac:dyDescent="0.15">
      <c r="A1582" s="2">
        <v>45408</v>
      </c>
      <c r="B1582" s="3">
        <f t="shared" si="74"/>
        <v>2024</v>
      </c>
      <c r="C1582" t="str">
        <f t="shared" si="72"/>
        <v>2023-2024</v>
      </c>
      <c r="D1582" t="s">
        <v>147</v>
      </c>
      <c r="E1582" t="s">
        <v>54</v>
      </c>
      <c r="F1582" t="str">
        <f t="shared" si="73"/>
        <v>Victoria</v>
      </c>
      <c r="G1582" t="s">
        <v>45</v>
      </c>
      <c r="H1582">
        <v>3977</v>
      </c>
      <c r="I1582" t="s">
        <v>11</v>
      </c>
      <c r="J1582" t="s">
        <v>55</v>
      </c>
      <c r="K1582" t="s">
        <v>150</v>
      </c>
      <c r="L1582" t="s">
        <v>18</v>
      </c>
      <c r="M1582" s="5">
        <v>75.959999999999994</v>
      </c>
    </row>
    <row r="1583" spans="1:13" x14ac:dyDescent="0.15">
      <c r="A1583" s="2">
        <v>45433</v>
      </c>
      <c r="B1583" s="3">
        <f t="shared" si="74"/>
        <v>2024</v>
      </c>
      <c r="C1583" t="str">
        <f t="shared" si="72"/>
        <v>2023-2024</v>
      </c>
      <c r="D1583" t="s">
        <v>148</v>
      </c>
      <c r="E1583" t="s">
        <v>145</v>
      </c>
      <c r="F1583" t="str">
        <f t="shared" si="73"/>
        <v>New South Wales</v>
      </c>
      <c r="G1583" t="s">
        <v>10</v>
      </c>
      <c r="H1583">
        <v>2101</v>
      </c>
      <c r="I1583" t="s">
        <v>11</v>
      </c>
      <c r="J1583" t="s">
        <v>27</v>
      </c>
      <c r="K1583" t="s">
        <v>149</v>
      </c>
      <c r="L1583" t="s">
        <v>15</v>
      </c>
      <c r="M1583" s="5">
        <v>75.960000000000008</v>
      </c>
    </row>
    <row r="1584" spans="1:13" x14ac:dyDescent="0.15">
      <c r="A1584" s="2">
        <v>45577</v>
      </c>
      <c r="B1584" s="3">
        <f t="shared" si="74"/>
        <v>2025</v>
      </c>
      <c r="C1584" t="str">
        <f t="shared" si="72"/>
        <v>2024-2025</v>
      </c>
      <c r="D1584" t="s">
        <v>148</v>
      </c>
      <c r="E1584" t="s">
        <v>90</v>
      </c>
      <c r="F1584" t="str">
        <f t="shared" si="73"/>
        <v>Victoria</v>
      </c>
      <c r="G1584" t="s">
        <v>45</v>
      </c>
      <c r="H1584">
        <v>3179</v>
      </c>
      <c r="I1584" t="s">
        <v>11</v>
      </c>
      <c r="J1584" t="s">
        <v>63</v>
      </c>
      <c r="K1584" t="s">
        <v>19</v>
      </c>
      <c r="L1584" t="s">
        <v>23</v>
      </c>
      <c r="M1584" s="5">
        <v>76.210000000000008</v>
      </c>
    </row>
    <row r="1585" spans="1:13" x14ac:dyDescent="0.15">
      <c r="A1585" s="2">
        <v>45136</v>
      </c>
      <c r="B1585" s="3">
        <f t="shared" si="74"/>
        <v>2024</v>
      </c>
      <c r="C1585" t="str">
        <f t="shared" si="72"/>
        <v>2023-2024</v>
      </c>
      <c r="D1585" t="s">
        <v>147</v>
      </c>
      <c r="E1585" t="s">
        <v>121</v>
      </c>
      <c r="F1585" t="str">
        <f t="shared" si="73"/>
        <v>Queensland</v>
      </c>
      <c r="G1585" t="s">
        <v>35</v>
      </c>
      <c r="H1585">
        <v>4700</v>
      </c>
      <c r="I1585" t="s">
        <v>11</v>
      </c>
      <c r="J1585" t="s">
        <v>51</v>
      </c>
      <c r="K1585" t="s">
        <v>152</v>
      </c>
      <c r="L1585" t="s">
        <v>13</v>
      </c>
      <c r="M1585" s="5">
        <v>76.66</v>
      </c>
    </row>
    <row r="1586" spans="1:13" x14ac:dyDescent="0.15">
      <c r="A1586" s="2">
        <v>45567</v>
      </c>
      <c r="B1586" s="3">
        <f t="shared" si="74"/>
        <v>2025</v>
      </c>
      <c r="C1586" t="str">
        <f t="shared" si="72"/>
        <v>2024-2025</v>
      </c>
      <c r="D1586" t="s">
        <v>147</v>
      </c>
      <c r="E1586" t="s">
        <v>76</v>
      </c>
      <c r="F1586" t="str">
        <f t="shared" si="73"/>
        <v>Western Australia</v>
      </c>
      <c r="G1586" t="s">
        <v>48</v>
      </c>
      <c r="H1586">
        <v>6450</v>
      </c>
      <c r="I1586" t="s">
        <v>11</v>
      </c>
      <c r="J1586" t="s">
        <v>77</v>
      </c>
      <c r="K1586" t="s">
        <v>156</v>
      </c>
      <c r="L1586" t="s">
        <v>17</v>
      </c>
      <c r="M1586" s="5">
        <v>76.86999999999999</v>
      </c>
    </row>
    <row r="1587" spans="1:13" x14ac:dyDescent="0.15">
      <c r="A1587" s="2">
        <v>45379</v>
      </c>
      <c r="B1587" s="3">
        <f t="shared" si="74"/>
        <v>2024</v>
      </c>
      <c r="C1587" t="str">
        <f t="shared" si="72"/>
        <v>2023-2024</v>
      </c>
      <c r="D1587" t="s">
        <v>148</v>
      </c>
      <c r="E1587" t="s">
        <v>57</v>
      </c>
      <c r="F1587" t="str">
        <f t="shared" si="73"/>
        <v>New South Wales</v>
      </c>
      <c r="G1587" t="s">
        <v>10</v>
      </c>
      <c r="H1587">
        <v>2560</v>
      </c>
      <c r="I1587" t="s">
        <v>11</v>
      </c>
      <c r="J1587" t="s">
        <v>58</v>
      </c>
      <c r="K1587" t="s">
        <v>19</v>
      </c>
      <c r="L1587" t="s">
        <v>23</v>
      </c>
      <c r="M1587" s="5">
        <v>76.88</v>
      </c>
    </row>
    <row r="1588" spans="1:13" x14ac:dyDescent="0.15">
      <c r="A1588" s="2">
        <v>45339</v>
      </c>
      <c r="B1588" s="3">
        <f t="shared" si="74"/>
        <v>2024</v>
      </c>
      <c r="C1588" t="str">
        <f t="shared" si="72"/>
        <v>2023-2024</v>
      </c>
      <c r="D1588" t="s">
        <v>147</v>
      </c>
      <c r="E1588" t="s">
        <v>83</v>
      </c>
      <c r="F1588" t="str">
        <f t="shared" si="73"/>
        <v>New South Wales</v>
      </c>
      <c r="G1588" t="s">
        <v>10</v>
      </c>
      <c r="H1588">
        <v>2750</v>
      </c>
      <c r="I1588" t="s">
        <v>11</v>
      </c>
      <c r="J1588" t="s">
        <v>25</v>
      </c>
      <c r="K1588" t="s">
        <v>152</v>
      </c>
      <c r="L1588" t="s">
        <v>13</v>
      </c>
      <c r="M1588" s="5">
        <v>76.899999999999991</v>
      </c>
    </row>
    <row r="1589" spans="1:13" x14ac:dyDescent="0.15">
      <c r="A1589" s="2">
        <v>44963</v>
      </c>
      <c r="B1589" s="3">
        <f t="shared" si="74"/>
        <v>2023</v>
      </c>
      <c r="C1589" t="str">
        <f t="shared" si="72"/>
        <v>2022-2023</v>
      </c>
      <c r="D1589" t="s">
        <v>148</v>
      </c>
      <c r="E1589" t="s">
        <v>141</v>
      </c>
      <c r="F1589" t="str">
        <f t="shared" si="73"/>
        <v>Western Australia</v>
      </c>
      <c r="G1589" t="s">
        <v>48</v>
      </c>
      <c r="H1589">
        <v>6052</v>
      </c>
      <c r="I1589" t="s">
        <v>11</v>
      </c>
      <c r="J1589" t="s">
        <v>49</v>
      </c>
      <c r="K1589" t="s">
        <v>154</v>
      </c>
      <c r="L1589" t="s">
        <v>14</v>
      </c>
      <c r="M1589" s="5">
        <v>76.92</v>
      </c>
    </row>
    <row r="1590" spans="1:13" x14ac:dyDescent="0.15">
      <c r="A1590" s="2">
        <v>45072</v>
      </c>
      <c r="B1590" s="3">
        <f t="shared" si="74"/>
        <v>2023</v>
      </c>
      <c r="C1590" t="str">
        <f t="shared" si="72"/>
        <v>2022-2023</v>
      </c>
      <c r="D1590" t="s">
        <v>148</v>
      </c>
      <c r="E1590" t="s">
        <v>145</v>
      </c>
      <c r="F1590" t="str">
        <f t="shared" si="73"/>
        <v>New South Wales</v>
      </c>
      <c r="G1590" t="s">
        <v>10</v>
      </c>
      <c r="H1590">
        <v>2101</v>
      </c>
      <c r="I1590" t="s">
        <v>11</v>
      </c>
      <c r="J1590" t="s">
        <v>27</v>
      </c>
      <c r="K1590" t="s">
        <v>151</v>
      </c>
      <c r="L1590" t="s">
        <v>21</v>
      </c>
      <c r="M1590" s="5">
        <v>76.95</v>
      </c>
    </row>
    <row r="1591" spans="1:13" x14ac:dyDescent="0.15">
      <c r="A1591" s="2">
        <v>45240</v>
      </c>
      <c r="B1591" s="3">
        <f t="shared" si="74"/>
        <v>2024</v>
      </c>
      <c r="C1591" t="str">
        <f t="shared" si="72"/>
        <v>2023-2024</v>
      </c>
      <c r="D1591" t="s">
        <v>147</v>
      </c>
      <c r="E1591" t="s">
        <v>76</v>
      </c>
      <c r="F1591" t="str">
        <f t="shared" si="73"/>
        <v>Western Australia</v>
      </c>
      <c r="G1591" t="s">
        <v>48</v>
      </c>
      <c r="H1591">
        <v>6450</v>
      </c>
      <c r="I1591" t="s">
        <v>11</v>
      </c>
      <c r="J1591" t="s">
        <v>77</v>
      </c>
      <c r="K1591" t="s">
        <v>154</v>
      </c>
      <c r="L1591" t="s">
        <v>14</v>
      </c>
      <c r="M1591" s="5">
        <v>77</v>
      </c>
    </row>
    <row r="1592" spans="1:13" x14ac:dyDescent="0.15">
      <c r="A1592" s="2">
        <v>45521</v>
      </c>
      <c r="B1592" s="3">
        <f t="shared" si="74"/>
        <v>2025</v>
      </c>
      <c r="C1592" t="str">
        <f t="shared" si="72"/>
        <v>2024-2025</v>
      </c>
      <c r="D1592" t="s">
        <v>147</v>
      </c>
      <c r="E1592" t="s">
        <v>126</v>
      </c>
      <c r="F1592" t="str">
        <f t="shared" si="73"/>
        <v>Queensland</v>
      </c>
      <c r="G1592" t="s">
        <v>35</v>
      </c>
      <c r="H1592">
        <v>4551</v>
      </c>
      <c r="I1592" t="s">
        <v>11</v>
      </c>
      <c r="J1592" t="s">
        <v>120</v>
      </c>
      <c r="K1592" t="s">
        <v>154</v>
      </c>
      <c r="L1592" t="s">
        <v>14</v>
      </c>
      <c r="M1592" s="5">
        <v>77.12</v>
      </c>
    </row>
    <row r="1593" spans="1:13" x14ac:dyDescent="0.15">
      <c r="A1593" s="2">
        <v>45436</v>
      </c>
      <c r="B1593" s="3">
        <f t="shared" si="74"/>
        <v>2024</v>
      </c>
      <c r="C1593" t="str">
        <f t="shared" si="72"/>
        <v>2023-2024</v>
      </c>
      <c r="D1593" t="s">
        <v>148</v>
      </c>
      <c r="E1593" t="s">
        <v>90</v>
      </c>
      <c r="F1593" t="str">
        <f t="shared" si="73"/>
        <v>Victoria</v>
      </c>
      <c r="G1593" t="s">
        <v>45</v>
      </c>
      <c r="H1593">
        <v>3179</v>
      </c>
      <c r="I1593" t="s">
        <v>11</v>
      </c>
      <c r="J1593" t="s">
        <v>63</v>
      </c>
      <c r="K1593" t="s">
        <v>156</v>
      </c>
      <c r="L1593" t="s">
        <v>17</v>
      </c>
      <c r="M1593" s="5">
        <v>77.14</v>
      </c>
    </row>
    <row r="1594" spans="1:13" x14ac:dyDescent="0.15">
      <c r="A1594" s="2">
        <v>45266</v>
      </c>
      <c r="B1594" s="3">
        <f t="shared" si="74"/>
        <v>2024</v>
      </c>
      <c r="C1594" t="str">
        <f t="shared" si="72"/>
        <v>2023-2024</v>
      </c>
      <c r="D1594" t="s">
        <v>147</v>
      </c>
      <c r="E1594" t="s">
        <v>82</v>
      </c>
      <c r="F1594" t="str">
        <f t="shared" si="73"/>
        <v>Queensland</v>
      </c>
      <c r="G1594" t="s">
        <v>35</v>
      </c>
      <c r="H1594">
        <v>4012</v>
      </c>
      <c r="I1594" t="s">
        <v>11</v>
      </c>
      <c r="J1594" t="s">
        <v>43</v>
      </c>
      <c r="K1594" t="s">
        <v>156</v>
      </c>
      <c r="L1594" t="s">
        <v>17</v>
      </c>
      <c r="M1594" s="5">
        <v>77.350000000000009</v>
      </c>
    </row>
    <row r="1595" spans="1:13" x14ac:dyDescent="0.15">
      <c r="A1595" s="2">
        <v>45548</v>
      </c>
      <c r="B1595" s="3">
        <f t="shared" si="74"/>
        <v>2025</v>
      </c>
      <c r="C1595" t="str">
        <f t="shared" si="72"/>
        <v>2024-2025</v>
      </c>
      <c r="D1595" t="s">
        <v>147</v>
      </c>
      <c r="E1595" t="s">
        <v>109</v>
      </c>
      <c r="F1595" t="str">
        <f t="shared" si="73"/>
        <v>New South Wales</v>
      </c>
      <c r="G1595" t="s">
        <v>10</v>
      </c>
      <c r="H1595">
        <v>2480</v>
      </c>
      <c r="I1595" t="s">
        <v>11</v>
      </c>
      <c r="J1595" t="s">
        <v>68</v>
      </c>
      <c r="K1595" t="s">
        <v>19</v>
      </c>
      <c r="L1595" t="s">
        <v>23</v>
      </c>
      <c r="M1595" s="5">
        <v>77.87</v>
      </c>
    </row>
    <row r="1596" spans="1:13" x14ac:dyDescent="0.15">
      <c r="A1596" s="2">
        <v>45283</v>
      </c>
      <c r="B1596" s="3">
        <f t="shared" si="74"/>
        <v>2024</v>
      </c>
      <c r="C1596" t="str">
        <f t="shared" si="72"/>
        <v>2023-2024</v>
      </c>
      <c r="D1596" t="s">
        <v>148</v>
      </c>
      <c r="E1596" t="s">
        <v>87</v>
      </c>
      <c r="F1596" t="str">
        <f t="shared" si="73"/>
        <v>New South Wales</v>
      </c>
      <c r="G1596" t="s">
        <v>10</v>
      </c>
      <c r="H1596">
        <v>2790</v>
      </c>
      <c r="I1596" t="s">
        <v>11</v>
      </c>
      <c r="J1596" t="s">
        <v>25</v>
      </c>
      <c r="K1596" t="s">
        <v>19</v>
      </c>
      <c r="L1596" t="s">
        <v>23</v>
      </c>
      <c r="M1596" s="5">
        <v>77.87</v>
      </c>
    </row>
    <row r="1597" spans="1:13" x14ac:dyDescent="0.15">
      <c r="A1597" s="2">
        <v>45467</v>
      </c>
      <c r="B1597" s="3">
        <f t="shared" si="74"/>
        <v>2024</v>
      </c>
      <c r="C1597" t="str">
        <f t="shared" si="72"/>
        <v>2023-2024</v>
      </c>
      <c r="D1597" t="s">
        <v>148</v>
      </c>
      <c r="E1597" t="s">
        <v>130</v>
      </c>
      <c r="F1597" t="str">
        <f t="shared" si="73"/>
        <v>South Australia</v>
      </c>
      <c r="G1597" t="s">
        <v>32</v>
      </c>
      <c r="H1597">
        <v>5290</v>
      </c>
      <c r="I1597" t="s">
        <v>11</v>
      </c>
      <c r="J1597" t="s">
        <v>38</v>
      </c>
      <c r="K1597" t="s">
        <v>151</v>
      </c>
      <c r="L1597" t="s">
        <v>21</v>
      </c>
      <c r="M1597" s="5">
        <v>77.87</v>
      </c>
    </row>
    <row r="1598" spans="1:13" x14ac:dyDescent="0.15">
      <c r="A1598" s="2">
        <v>45379</v>
      </c>
      <c r="B1598" s="3">
        <f t="shared" si="74"/>
        <v>2024</v>
      </c>
      <c r="C1598" t="str">
        <f t="shared" si="72"/>
        <v>2023-2024</v>
      </c>
      <c r="D1598" t="s">
        <v>148</v>
      </c>
      <c r="E1598" t="s">
        <v>101</v>
      </c>
      <c r="F1598" t="str">
        <f t="shared" si="73"/>
        <v>Victoria</v>
      </c>
      <c r="G1598" t="s">
        <v>45</v>
      </c>
      <c r="H1598">
        <v>3131</v>
      </c>
      <c r="I1598" t="s">
        <v>11</v>
      </c>
      <c r="J1598" t="s">
        <v>63</v>
      </c>
      <c r="K1598" t="s">
        <v>153</v>
      </c>
      <c r="L1598" t="s">
        <v>16</v>
      </c>
      <c r="M1598" s="5">
        <v>77.87</v>
      </c>
    </row>
    <row r="1599" spans="1:13" x14ac:dyDescent="0.15">
      <c r="A1599" s="2">
        <v>45151</v>
      </c>
      <c r="B1599" s="3">
        <f t="shared" si="74"/>
        <v>2024</v>
      </c>
      <c r="C1599" t="str">
        <f t="shared" si="72"/>
        <v>2023-2024</v>
      </c>
      <c r="D1599" t="s">
        <v>148</v>
      </c>
      <c r="E1599" t="s">
        <v>122</v>
      </c>
      <c r="F1599" t="str">
        <f t="shared" si="73"/>
        <v>New South Wales</v>
      </c>
      <c r="G1599" t="s">
        <v>10</v>
      </c>
      <c r="H1599">
        <v>2650</v>
      </c>
      <c r="I1599" t="s">
        <v>11</v>
      </c>
      <c r="J1599" t="s">
        <v>25</v>
      </c>
      <c r="K1599" t="s">
        <v>153</v>
      </c>
      <c r="L1599" t="s">
        <v>16</v>
      </c>
      <c r="M1599" s="5">
        <v>77.87</v>
      </c>
    </row>
    <row r="1600" spans="1:13" x14ac:dyDescent="0.15">
      <c r="A1600" s="2">
        <v>45388</v>
      </c>
      <c r="B1600" s="3">
        <f t="shared" si="74"/>
        <v>2024</v>
      </c>
      <c r="C1600" t="str">
        <f t="shared" si="72"/>
        <v>2023-2024</v>
      </c>
      <c r="D1600" t="s">
        <v>147</v>
      </c>
      <c r="E1600" t="s">
        <v>62</v>
      </c>
      <c r="F1600" t="str">
        <f t="shared" si="73"/>
        <v>Victoria</v>
      </c>
      <c r="G1600" t="s">
        <v>45</v>
      </c>
      <c r="H1600">
        <v>3134</v>
      </c>
      <c r="I1600" t="s">
        <v>11</v>
      </c>
      <c r="J1600" t="s">
        <v>63</v>
      </c>
      <c r="K1600" t="s">
        <v>154</v>
      </c>
      <c r="L1600" t="s">
        <v>14</v>
      </c>
      <c r="M1600" s="5">
        <v>77.92</v>
      </c>
    </row>
    <row r="1601" spans="1:13" x14ac:dyDescent="0.15">
      <c r="A1601" s="2">
        <v>45167</v>
      </c>
      <c r="B1601" s="3">
        <f t="shared" si="74"/>
        <v>2024</v>
      </c>
      <c r="C1601" t="str">
        <f t="shared" si="72"/>
        <v>2023-2024</v>
      </c>
      <c r="D1601" t="s">
        <v>147</v>
      </c>
      <c r="E1601" t="s">
        <v>39</v>
      </c>
      <c r="F1601" t="str">
        <f t="shared" si="73"/>
        <v>South Australia</v>
      </c>
      <c r="G1601" t="s">
        <v>32</v>
      </c>
      <c r="H1601">
        <v>5343</v>
      </c>
      <c r="I1601" t="s">
        <v>11</v>
      </c>
      <c r="J1601" t="s">
        <v>38</v>
      </c>
      <c r="K1601" t="s">
        <v>153</v>
      </c>
      <c r="L1601" t="s">
        <v>16</v>
      </c>
      <c r="M1601" s="5">
        <v>77.94</v>
      </c>
    </row>
    <row r="1602" spans="1:13" x14ac:dyDescent="0.15">
      <c r="A1602" s="2">
        <v>45303</v>
      </c>
      <c r="B1602" s="3">
        <f t="shared" si="74"/>
        <v>2024</v>
      </c>
      <c r="C1602" t="str">
        <f t="shared" ref="C1602:C1665" si="75">IF(MONTH(A1602) &gt;= 7, YEAR(A1602) &amp; "-" &amp; YEAR(A1602) + 1, YEAR(A1602) - 1 &amp; "-" &amp; YEAR(A1602))</f>
        <v>2023-2024</v>
      </c>
      <c r="D1602" t="s">
        <v>148</v>
      </c>
      <c r="E1602" t="s">
        <v>57</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row>
    <row r="1603" spans="1:13" x14ac:dyDescent="0.15">
      <c r="A1603" s="2">
        <v>45490</v>
      </c>
      <c r="B1603" s="3">
        <f t="shared" ref="B1603:B1666" si="77">IF(MONTH(A1603)&gt;=7,YEAR(A1603)+1,YEAR(A1603))</f>
        <v>2025</v>
      </c>
      <c r="C1603" t="str">
        <f t="shared" si="75"/>
        <v>2024-2025</v>
      </c>
      <c r="D1603" t="s">
        <v>148</v>
      </c>
      <c r="E1603" t="s">
        <v>143</v>
      </c>
      <c r="F1603" t="str">
        <f t="shared" si="76"/>
        <v>New South Wales</v>
      </c>
      <c r="G1603" t="s">
        <v>10</v>
      </c>
      <c r="H1603">
        <v>2154</v>
      </c>
      <c r="I1603" t="s">
        <v>11</v>
      </c>
      <c r="J1603" t="s">
        <v>27</v>
      </c>
      <c r="K1603" t="s">
        <v>151</v>
      </c>
      <c r="L1603" t="s">
        <v>21</v>
      </c>
      <c r="M1603" s="5">
        <v>77.94</v>
      </c>
    </row>
    <row r="1604" spans="1:13" x14ac:dyDescent="0.15">
      <c r="A1604" s="2">
        <v>45371</v>
      </c>
      <c r="B1604" s="3">
        <f t="shared" si="77"/>
        <v>2024</v>
      </c>
      <c r="C1604" t="str">
        <f t="shared" si="75"/>
        <v>2023-2024</v>
      </c>
      <c r="D1604" t="s">
        <v>147</v>
      </c>
      <c r="E1604" t="s">
        <v>129</v>
      </c>
      <c r="F1604" t="str">
        <f t="shared" si="76"/>
        <v>Tasmania</v>
      </c>
      <c r="G1604" t="s">
        <v>70</v>
      </c>
      <c r="H1604">
        <v>7010</v>
      </c>
      <c r="I1604" t="s">
        <v>11</v>
      </c>
      <c r="J1604" t="s">
        <v>71</v>
      </c>
      <c r="K1604" t="s">
        <v>153</v>
      </c>
      <c r="L1604" t="s">
        <v>16</v>
      </c>
      <c r="M1604" s="5">
        <v>77.94</v>
      </c>
    </row>
    <row r="1605" spans="1:13" x14ac:dyDescent="0.15">
      <c r="A1605" s="2">
        <v>45200</v>
      </c>
      <c r="B1605" s="3">
        <f t="shared" si="77"/>
        <v>2024</v>
      </c>
      <c r="C1605" t="str">
        <f t="shared" si="75"/>
        <v>2023-2024</v>
      </c>
      <c r="D1605" t="s">
        <v>148</v>
      </c>
      <c r="E1605" t="s">
        <v>89</v>
      </c>
      <c r="F1605" t="str">
        <f t="shared" si="76"/>
        <v>Queensland</v>
      </c>
      <c r="G1605" t="s">
        <v>35</v>
      </c>
      <c r="H1605">
        <v>4655</v>
      </c>
      <c r="I1605" t="s">
        <v>11</v>
      </c>
      <c r="J1605" t="s">
        <v>51</v>
      </c>
      <c r="K1605" t="s">
        <v>153</v>
      </c>
      <c r="L1605" t="s">
        <v>16</v>
      </c>
      <c r="M1605" s="5">
        <v>77.94</v>
      </c>
    </row>
    <row r="1606" spans="1:13" x14ac:dyDescent="0.15">
      <c r="A1606" s="2">
        <v>45179</v>
      </c>
      <c r="B1606" s="3">
        <f t="shared" si="77"/>
        <v>2024</v>
      </c>
      <c r="C1606" t="str">
        <f t="shared" si="75"/>
        <v>2023-2024</v>
      </c>
      <c r="D1606" t="s">
        <v>148</v>
      </c>
      <c r="E1606" t="s">
        <v>98</v>
      </c>
      <c r="F1606" t="str">
        <f t="shared" si="76"/>
        <v>Victoria</v>
      </c>
      <c r="G1606" t="s">
        <v>45</v>
      </c>
      <c r="H1606">
        <v>3429</v>
      </c>
      <c r="I1606" t="s">
        <v>11</v>
      </c>
      <c r="J1606" t="s">
        <v>60</v>
      </c>
      <c r="K1606" t="s">
        <v>154</v>
      </c>
      <c r="L1606" t="s">
        <v>14</v>
      </c>
      <c r="M1606" s="5">
        <v>77.94</v>
      </c>
    </row>
    <row r="1607" spans="1:13" x14ac:dyDescent="0.15">
      <c r="A1607" s="2">
        <v>45469</v>
      </c>
      <c r="B1607" s="3">
        <f t="shared" si="77"/>
        <v>2024</v>
      </c>
      <c r="C1607" t="str">
        <f t="shared" si="75"/>
        <v>2023-2024</v>
      </c>
      <c r="D1607" t="s">
        <v>147</v>
      </c>
      <c r="E1607" t="s">
        <v>82</v>
      </c>
      <c r="F1607" t="str">
        <f t="shared" si="76"/>
        <v>Queensland</v>
      </c>
      <c r="G1607" t="s">
        <v>35</v>
      </c>
      <c r="H1607">
        <v>4012</v>
      </c>
      <c r="I1607" t="s">
        <v>11</v>
      </c>
      <c r="J1607" t="s">
        <v>43</v>
      </c>
      <c r="K1607" t="s">
        <v>153</v>
      </c>
      <c r="L1607" t="s">
        <v>16</v>
      </c>
      <c r="M1607" s="5">
        <v>77.94</v>
      </c>
    </row>
    <row r="1608" spans="1:13" x14ac:dyDescent="0.15">
      <c r="A1608" s="2">
        <v>45056</v>
      </c>
      <c r="B1608" s="3">
        <f t="shared" si="77"/>
        <v>2023</v>
      </c>
      <c r="C1608" t="str">
        <f t="shared" si="75"/>
        <v>2022-2023</v>
      </c>
      <c r="D1608" t="s">
        <v>147</v>
      </c>
      <c r="E1608" t="s">
        <v>91</v>
      </c>
      <c r="F1608" t="str">
        <f t="shared" si="76"/>
        <v>Victoria</v>
      </c>
      <c r="G1608" t="s">
        <v>45</v>
      </c>
      <c r="H1608">
        <v>3690</v>
      </c>
      <c r="I1608" t="s">
        <v>11</v>
      </c>
      <c r="J1608" t="s">
        <v>55</v>
      </c>
      <c r="K1608" t="s">
        <v>153</v>
      </c>
      <c r="L1608" t="s">
        <v>16</v>
      </c>
      <c r="M1608" s="5">
        <v>77.94</v>
      </c>
    </row>
    <row r="1609" spans="1:13" x14ac:dyDescent="0.15">
      <c r="A1609" s="2">
        <v>45009</v>
      </c>
      <c r="B1609" s="3">
        <f t="shared" si="77"/>
        <v>2023</v>
      </c>
      <c r="C1609" t="str">
        <f t="shared" si="75"/>
        <v>2022-2023</v>
      </c>
      <c r="D1609" t="s">
        <v>147</v>
      </c>
      <c r="E1609" t="s">
        <v>135</v>
      </c>
      <c r="F1609" t="str">
        <f t="shared" si="76"/>
        <v>Victoria</v>
      </c>
      <c r="G1609" t="s">
        <v>45</v>
      </c>
      <c r="H1609">
        <v>3550</v>
      </c>
      <c r="I1609" t="s">
        <v>11</v>
      </c>
      <c r="J1609" t="s">
        <v>60</v>
      </c>
      <c r="K1609" t="s">
        <v>152</v>
      </c>
      <c r="L1609" t="s">
        <v>13</v>
      </c>
      <c r="M1609" s="5">
        <v>78.62</v>
      </c>
    </row>
    <row r="1610" spans="1:13" x14ac:dyDescent="0.15">
      <c r="A1610" s="2">
        <v>45537</v>
      </c>
      <c r="B1610" s="3">
        <f t="shared" si="77"/>
        <v>2025</v>
      </c>
      <c r="C1610" t="str">
        <f t="shared" si="75"/>
        <v>2024-2025</v>
      </c>
      <c r="D1610" t="s">
        <v>148</v>
      </c>
      <c r="E1610" t="s">
        <v>134</v>
      </c>
      <c r="F1610" t="str">
        <f t="shared" si="76"/>
        <v>Queensland</v>
      </c>
      <c r="G1610" t="s">
        <v>35</v>
      </c>
      <c r="H1610">
        <v>4825</v>
      </c>
      <c r="I1610" t="s">
        <v>11</v>
      </c>
      <c r="J1610" t="s">
        <v>36</v>
      </c>
      <c r="K1610" t="s">
        <v>149</v>
      </c>
      <c r="L1610" t="s">
        <v>15</v>
      </c>
      <c r="M1610" s="5">
        <v>78.89</v>
      </c>
    </row>
    <row r="1611" spans="1:13" x14ac:dyDescent="0.15">
      <c r="A1611" s="2">
        <v>45248</v>
      </c>
      <c r="B1611" s="3">
        <f t="shared" si="77"/>
        <v>2024</v>
      </c>
      <c r="C1611" t="str">
        <f t="shared" si="75"/>
        <v>2023-2024</v>
      </c>
      <c r="D1611" t="s">
        <v>147</v>
      </c>
      <c r="E1611" t="s">
        <v>134</v>
      </c>
      <c r="F1611" t="str">
        <f t="shared" si="76"/>
        <v>Queensland</v>
      </c>
      <c r="G1611" t="s">
        <v>35</v>
      </c>
      <c r="H1611">
        <v>4825</v>
      </c>
      <c r="I1611" t="s">
        <v>11</v>
      </c>
      <c r="J1611" t="s">
        <v>36</v>
      </c>
      <c r="K1611" t="s">
        <v>154</v>
      </c>
      <c r="L1611" t="s">
        <v>14</v>
      </c>
      <c r="M1611" s="5">
        <v>78.97</v>
      </c>
    </row>
    <row r="1612" spans="1:13" x14ac:dyDescent="0.15">
      <c r="A1612" s="2">
        <v>45328</v>
      </c>
      <c r="B1612" s="3">
        <f t="shared" si="77"/>
        <v>2024</v>
      </c>
      <c r="C1612" t="str">
        <f t="shared" si="75"/>
        <v>2023-2024</v>
      </c>
      <c r="D1612" t="s">
        <v>148</v>
      </c>
      <c r="E1612" t="s">
        <v>75</v>
      </c>
      <c r="F1612" t="str">
        <f t="shared" si="76"/>
        <v>Victoria</v>
      </c>
      <c r="G1612" t="s">
        <v>45</v>
      </c>
      <c r="H1612">
        <v>3630</v>
      </c>
      <c r="I1612" t="s">
        <v>11</v>
      </c>
      <c r="J1612" t="s">
        <v>55</v>
      </c>
      <c r="K1612" t="s">
        <v>154</v>
      </c>
      <c r="L1612" t="s">
        <v>14</v>
      </c>
      <c r="M1612" s="5">
        <v>78.97</v>
      </c>
    </row>
    <row r="1613" spans="1:13" x14ac:dyDescent="0.15">
      <c r="A1613" s="2">
        <v>45516</v>
      </c>
      <c r="B1613" s="3">
        <f t="shared" si="77"/>
        <v>2025</v>
      </c>
      <c r="C1613" t="str">
        <f t="shared" si="75"/>
        <v>2024-2025</v>
      </c>
      <c r="D1613" t="s">
        <v>147</v>
      </c>
      <c r="E1613" t="s">
        <v>107</v>
      </c>
      <c r="F1613" t="str">
        <f t="shared" si="76"/>
        <v>Queensland</v>
      </c>
      <c r="G1613" t="s">
        <v>35</v>
      </c>
      <c r="H1613">
        <v>4220</v>
      </c>
      <c r="I1613" t="s">
        <v>11</v>
      </c>
      <c r="J1613" t="s">
        <v>104</v>
      </c>
      <c r="K1613" t="s">
        <v>153</v>
      </c>
      <c r="L1613" t="s">
        <v>16</v>
      </c>
      <c r="M1613" s="5">
        <v>79</v>
      </c>
    </row>
    <row r="1614" spans="1:13" x14ac:dyDescent="0.15">
      <c r="A1614" s="2">
        <v>45546</v>
      </c>
      <c r="B1614" s="3">
        <f t="shared" si="77"/>
        <v>2025</v>
      </c>
      <c r="C1614" t="str">
        <f t="shared" si="75"/>
        <v>2024-2025</v>
      </c>
      <c r="D1614" t="s">
        <v>147</v>
      </c>
      <c r="E1614" t="s">
        <v>96</v>
      </c>
      <c r="F1614" t="str">
        <f t="shared" si="76"/>
        <v>Western Australia</v>
      </c>
      <c r="G1614" t="s">
        <v>48</v>
      </c>
      <c r="H1614">
        <v>6330</v>
      </c>
      <c r="I1614" t="s">
        <v>11</v>
      </c>
      <c r="J1614" t="s">
        <v>94</v>
      </c>
      <c r="K1614" t="s">
        <v>149</v>
      </c>
      <c r="L1614" t="s">
        <v>15</v>
      </c>
      <c r="M1614" s="5">
        <v>79.099999999999994</v>
      </c>
    </row>
    <row r="1615" spans="1:13" x14ac:dyDescent="0.15">
      <c r="A1615" s="2">
        <v>45022</v>
      </c>
      <c r="B1615" s="3">
        <f t="shared" si="77"/>
        <v>2023</v>
      </c>
      <c r="C1615" t="str">
        <f t="shared" si="75"/>
        <v>2022-2023</v>
      </c>
      <c r="D1615" t="s">
        <v>148</v>
      </c>
      <c r="E1615" t="s">
        <v>90</v>
      </c>
      <c r="F1615" t="str">
        <f t="shared" si="76"/>
        <v>Victoria</v>
      </c>
      <c r="G1615" t="s">
        <v>45</v>
      </c>
      <c r="H1615">
        <v>3179</v>
      </c>
      <c r="I1615" t="s">
        <v>11</v>
      </c>
      <c r="J1615" t="s">
        <v>63</v>
      </c>
      <c r="K1615" t="s">
        <v>153</v>
      </c>
      <c r="L1615" t="s">
        <v>16</v>
      </c>
      <c r="M1615" s="5">
        <v>79.289999999999992</v>
      </c>
    </row>
    <row r="1616" spans="1:13" x14ac:dyDescent="0.15">
      <c r="A1616" s="2">
        <v>44952</v>
      </c>
      <c r="B1616" s="3">
        <f t="shared" si="77"/>
        <v>2023</v>
      </c>
      <c r="C1616" t="str">
        <f t="shared" si="75"/>
        <v>2022-2023</v>
      </c>
      <c r="D1616" t="s">
        <v>148</v>
      </c>
      <c r="E1616" t="s">
        <v>102</v>
      </c>
      <c r="F1616" t="str">
        <f t="shared" si="76"/>
        <v>Queensland</v>
      </c>
      <c r="G1616" t="s">
        <v>35</v>
      </c>
      <c r="H1616">
        <v>4870</v>
      </c>
      <c r="I1616" t="s">
        <v>11</v>
      </c>
      <c r="J1616" t="s">
        <v>36</v>
      </c>
      <c r="K1616" t="s">
        <v>156</v>
      </c>
      <c r="L1616" t="s">
        <v>17</v>
      </c>
      <c r="M1616" s="5">
        <v>79.62</v>
      </c>
    </row>
    <row r="1617" spans="1:13" x14ac:dyDescent="0.15">
      <c r="A1617" s="2">
        <v>44977</v>
      </c>
      <c r="B1617" s="3">
        <f t="shared" si="77"/>
        <v>2023</v>
      </c>
      <c r="C1617" t="str">
        <f t="shared" si="75"/>
        <v>2022-2023</v>
      </c>
      <c r="D1617" t="s">
        <v>147</v>
      </c>
      <c r="E1617" t="s">
        <v>146</v>
      </c>
      <c r="F1617" t="str">
        <f t="shared" si="76"/>
        <v>Victoria</v>
      </c>
      <c r="G1617" t="s">
        <v>45</v>
      </c>
      <c r="H1617">
        <v>3353</v>
      </c>
      <c r="I1617" t="s">
        <v>11</v>
      </c>
      <c r="J1617" t="s">
        <v>60</v>
      </c>
      <c r="K1617" t="s">
        <v>156</v>
      </c>
      <c r="L1617" t="s">
        <v>17</v>
      </c>
      <c r="M1617" s="5">
        <v>79.72</v>
      </c>
    </row>
    <row r="1618" spans="1:13" x14ac:dyDescent="0.15">
      <c r="A1618" s="2">
        <v>45219</v>
      </c>
      <c r="B1618" s="3">
        <f t="shared" si="77"/>
        <v>2024</v>
      </c>
      <c r="C1618" t="str">
        <f t="shared" si="75"/>
        <v>2023-2024</v>
      </c>
      <c r="D1618" t="s">
        <v>148</v>
      </c>
      <c r="E1618" t="s">
        <v>132</v>
      </c>
      <c r="F1618" t="str">
        <f t="shared" si="76"/>
        <v>New South Wales</v>
      </c>
      <c r="G1618" t="s">
        <v>10</v>
      </c>
      <c r="H1618">
        <v>2800</v>
      </c>
      <c r="I1618" t="s">
        <v>11</v>
      </c>
      <c r="J1618" t="s">
        <v>25</v>
      </c>
      <c r="K1618" t="s">
        <v>150</v>
      </c>
      <c r="L1618" t="s">
        <v>18</v>
      </c>
      <c r="M1618" s="5">
        <v>79.900000000000006</v>
      </c>
    </row>
    <row r="1619" spans="1:13" x14ac:dyDescent="0.15">
      <c r="A1619" s="2">
        <v>45461</v>
      </c>
      <c r="B1619" s="3">
        <f t="shared" si="77"/>
        <v>2024</v>
      </c>
      <c r="C1619" t="str">
        <f t="shared" si="75"/>
        <v>2023-2024</v>
      </c>
      <c r="D1619" t="s">
        <v>148</v>
      </c>
      <c r="E1619" t="s">
        <v>110</v>
      </c>
      <c r="F1619" t="str">
        <f t="shared" si="76"/>
        <v>Queensland</v>
      </c>
      <c r="G1619" t="s">
        <v>35</v>
      </c>
      <c r="H1619">
        <v>4680</v>
      </c>
      <c r="I1619" t="s">
        <v>11</v>
      </c>
      <c r="J1619" t="s">
        <v>51</v>
      </c>
      <c r="K1619" t="s">
        <v>152</v>
      </c>
      <c r="L1619" t="s">
        <v>13</v>
      </c>
      <c r="M1619" s="5">
        <v>79.910000000000011</v>
      </c>
    </row>
    <row r="1620" spans="1:13" x14ac:dyDescent="0.15">
      <c r="A1620" s="2">
        <v>45225</v>
      </c>
      <c r="B1620" s="3">
        <f t="shared" si="77"/>
        <v>2024</v>
      </c>
      <c r="C1620" t="str">
        <f t="shared" si="75"/>
        <v>2023-2024</v>
      </c>
      <c r="D1620" t="s">
        <v>148</v>
      </c>
      <c r="E1620" t="s">
        <v>107</v>
      </c>
      <c r="F1620" t="str">
        <f t="shared" si="76"/>
        <v>Queensland</v>
      </c>
      <c r="G1620" t="s">
        <v>35</v>
      </c>
      <c r="H1620">
        <v>4220</v>
      </c>
      <c r="I1620" t="s">
        <v>11</v>
      </c>
      <c r="J1620" t="s">
        <v>104</v>
      </c>
      <c r="K1620" t="s">
        <v>150</v>
      </c>
      <c r="L1620" t="s">
        <v>18</v>
      </c>
      <c r="M1620" s="5">
        <v>79.92</v>
      </c>
    </row>
    <row r="1621" spans="1:13" x14ac:dyDescent="0.15">
      <c r="A1621" s="2">
        <v>45627</v>
      </c>
      <c r="B1621" s="3">
        <f t="shared" si="77"/>
        <v>2025</v>
      </c>
      <c r="C1621" t="str">
        <f t="shared" si="75"/>
        <v>2024-2025</v>
      </c>
      <c r="D1621" t="s">
        <v>147</v>
      </c>
      <c r="E1621" t="s">
        <v>28</v>
      </c>
      <c r="F1621" t="str">
        <f t="shared" si="76"/>
        <v>Northern Territory</v>
      </c>
      <c r="G1621" t="s">
        <v>29</v>
      </c>
      <c r="H1621">
        <v>800</v>
      </c>
      <c r="I1621" t="s">
        <v>11</v>
      </c>
      <c r="J1621" t="s">
        <v>30</v>
      </c>
      <c r="K1621" t="s">
        <v>157</v>
      </c>
      <c r="L1621" t="s">
        <v>22</v>
      </c>
      <c r="M1621" s="5">
        <v>79.94</v>
      </c>
    </row>
    <row r="1622" spans="1:13" x14ac:dyDescent="0.15">
      <c r="A1622" s="2">
        <v>45153</v>
      </c>
      <c r="B1622" s="3">
        <f t="shared" si="77"/>
        <v>2024</v>
      </c>
      <c r="C1622" t="str">
        <f t="shared" si="75"/>
        <v>2023-2024</v>
      </c>
      <c r="D1622" t="s">
        <v>148</v>
      </c>
      <c r="E1622" t="s">
        <v>141</v>
      </c>
      <c r="F1622" t="str">
        <f t="shared" si="76"/>
        <v>Western Australia</v>
      </c>
      <c r="G1622" t="s">
        <v>48</v>
      </c>
      <c r="H1622">
        <v>6052</v>
      </c>
      <c r="I1622" t="s">
        <v>11</v>
      </c>
      <c r="J1622" t="s">
        <v>49</v>
      </c>
      <c r="K1622" t="s">
        <v>19</v>
      </c>
      <c r="L1622" t="s">
        <v>23</v>
      </c>
      <c r="M1622" s="5">
        <v>79.94</v>
      </c>
    </row>
    <row r="1623" spans="1:13" x14ac:dyDescent="0.15">
      <c r="A1623" s="2">
        <v>45633</v>
      </c>
      <c r="B1623" s="3">
        <f t="shared" si="77"/>
        <v>2025</v>
      </c>
      <c r="C1623" t="str">
        <f t="shared" si="75"/>
        <v>2024-2025</v>
      </c>
      <c r="D1623" t="s">
        <v>148</v>
      </c>
      <c r="E1623" t="s">
        <v>84</v>
      </c>
      <c r="F1623" t="str">
        <f t="shared" si="76"/>
        <v>Queensland</v>
      </c>
      <c r="G1623" t="s">
        <v>35</v>
      </c>
      <c r="H1623">
        <v>4740</v>
      </c>
      <c r="I1623" t="s">
        <v>11</v>
      </c>
      <c r="J1623" t="s">
        <v>51</v>
      </c>
      <c r="K1623" t="s">
        <v>152</v>
      </c>
      <c r="L1623" t="s">
        <v>13</v>
      </c>
      <c r="M1623" s="5">
        <v>79.94</v>
      </c>
    </row>
    <row r="1624" spans="1:13" x14ac:dyDescent="0.15">
      <c r="A1624" s="2">
        <v>45340</v>
      </c>
      <c r="B1624" s="3">
        <f t="shared" si="77"/>
        <v>2024</v>
      </c>
      <c r="C1624" t="str">
        <f t="shared" si="75"/>
        <v>2023-2024</v>
      </c>
      <c r="D1624" t="s">
        <v>148</v>
      </c>
      <c r="E1624" t="s">
        <v>136</v>
      </c>
      <c r="F1624" t="str">
        <f t="shared" si="76"/>
        <v>Victoria</v>
      </c>
      <c r="G1624" t="s">
        <v>45</v>
      </c>
      <c r="H1624">
        <v>3175</v>
      </c>
      <c r="I1624" t="s">
        <v>11</v>
      </c>
      <c r="J1624" t="s">
        <v>63</v>
      </c>
      <c r="K1624" t="s">
        <v>152</v>
      </c>
      <c r="L1624" t="s">
        <v>13</v>
      </c>
      <c r="M1624" s="5">
        <v>79.95</v>
      </c>
    </row>
    <row r="1625" spans="1:13" x14ac:dyDescent="0.15">
      <c r="A1625" s="2">
        <v>45038</v>
      </c>
      <c r="B1625" s="3">
        <f t="shared" si="77"/>
        <v>2023</v>
      </c>
      <c r="C1625" t="str">
        <f t="shared" si="75"/>
        <v>2022-2023</v>
      </c>
      <c r="D1625" t="s">
        <v>148</v>
      </c>
      <c r="E1625" t="s">
        <v>95</v>
      </c>
      <c r="F1625" t="str">
        <f t="shared" si="76"/>
        <v>Victoria</v>
      </c>
      <c r="G1625" t="s">
        <v>45</v>
      </c>
      <c r="H1625">
        <v>3931</v>
      </c>
      <c r="I1625" t="s">
        <v>11</v>
      </c>
      <c r="J1625" t="s">
        <v>55</v>
      </c>
      <c r="K1625" t="s">
        <v>154</v>
      </c>
      <c r="L1625" t="s">
        <v>14</v>
      </c>
      <c r="M1625" s="5">
        <v>79.95</v>
      </c>
    </row>
    <row r="1626" spans="1:13" x14ac:dyDescent="0.15">
      <c r="A1626" s="2">
        <v>44941</v>
      </c>
      <c r="B1626" s="3">
        <f t="shared" si="77"/>
        <v>2023</v>
      </c>
      <c r="C1626" t="str">
        <f t="shared" si="75"/>
        <v>2022-2023</v>
      </c>
      <c r="D1626" t="s">
        <v>148</v>
      </c>
      <c r="E1626" t="s">
        <v>89</v>
      </c>
      <c r="F1626" t="str">
        <f t="shared" si="76"/>
        <v>Queensland</v>
      </c>
      <c r="G1626" t="s">
        <v>35</v>
      </c>
      <c r="H1626">
        <v>4655</v>
      </c>
      <c r="I1626" t="s">
        <v>11</v>
      </c>
      <c r="J1626" t="s">
        <v>51</v>
      </c>
      <c r="K1626" t="s">
        <v>151</v>
      </c>
      <c r="L1626" t="s">
        <v>21</v>
      </c>
      <c r="M1626" s="5">
        <v>79.98</v>
      </c>
    </row>
    <row r="1627" spans="1:13" x14ac:dyDescent="0.15">
      <c r="A1627" s="2">
        <v>45547</v>
      </c>
      <c r="B1627" s="3">
        <f t="shared" si="77"/>
        <v>2025</v>
      </c>
      <c r="C1627" t="str">
        <f t="shared" si="75"/>
        <v>2024-2025</v>
      </c>
      <c r="D1627" t="s">
        <v>148</v>
      </c>
      <c r="E1627" t="s">
        <v>87</v>
      </c>
      <c r="F1627" t="str">
        <f t="shared" si="76"/>
        <v>New South Wales</v>
      </c>
      <c r="G1627" t="s">
        <v>10</v>
      </c>
      <c r="H1627">
        <v>2790</v>
      </c>
      <c r="I1627" t="s">
        <v>11</v>
      </c>
      <c r="J1627" t="s">
        <v>25</v>
      </c>
      <c r="K1627" t="s">
        <v>151</v>
      </c>
      <c r="L1627" t="s">
        <v>21</v>
      </c>
      <c r="M1627" s="5">
        <v>79.98</v>
      </c>
    </row>
    <row r="1628" spans="1:13" x14ac:dyDescent="0.15">
      <c r="A1628" s="2">
        <v>45007</v>
      </c>
      <c r="B1628" s="3">
        <f t="shared" si="77"/>
        <v>2023</v>
      </c>
      <c r="C1628" t="str">
        <f t="shared" si="75"/>
        <v>2022-2023</v>
      </c>
      <c r="D1628" t="s">
        <v>148</v>
      </c>
      <c r="E1628" t="s">
        <v>102</v>
      </c>
      <c r="F1628" t="str">
        <f t="shared" si="76"/>
        <v>Queensland</v>
      </c>
      <c r="G1628" t="s">
        <v>35</v>
      </c>
      <c r="H1628">
        <v>4870</v>
      </c>
      <c r="I1628" t="s">
        <v>11</v>
      </c>
      <c r="J1628" t="s">
        <v>36</v>
      </c>
      <c r="K1628" t="s">
        <v>154</v>
      </c>
      <c r="L1628" t="s">
        <v>14</v>
      </c>
      <c r="M1628" s="5">
        <v>80.45</v>
      </c>
    </row>
    <row r="1629" spans="1:13" x14ac:dyDescent="0.15">
      <c r="A1629" s="2">
        <v>45091</v>
      </c>
      <c r="B1629" s="3">
        <f t="shared" si="77"/>
        <v>2023</v>
      </c>
      <c r="C1629" t="str">
        <f t="shared" si="75"/>
        <v>2022-2023</v>
      </c>
      <c r="D1629" t="s">
        <v>148</v>
      </c>
      <c r="E1629" t="s">
        <v>122</v>
      </c>
      <c r="F1629" t="str">
        <f t="shared" si="76"/>
        <v>New South Wales</v>
      </c>
      <c r="G1629" t="s">
        <v>10</v>
      </c>
      <c r="H1629">
        <v>2650</v>
      </c>
      <c r="I1629" t="s">
        <v>11</v>
      </c>
      <c r="J1629" t="s">
        <v>25</v>
      </c>
      <c r="K1629" t="s">
        <v>19</v>
      </c>
      <c r="L1629" t="s">
        <v>23</v>
      </c>
      <c r="M1629" s="5">
        <v>80.45</v>
      </c>
    </row>
    <row r="1630" spans="1:13" x14ac:dyDescent="0.15">
      <c r="A1630" s="2">
        <v>45116</v>
      </c>
      <c r="B1630" s="3">
        <f t="shared" si="77"/>
        <v>2024</v>
      </c>
      <c r="C1630" t="str">
        <f t="shared" si="75"/>
        <v>2023-2024</v>
      </c>
      <c r="D1630" t="s">
        <v>148</v>
      </c>
      <c r="E1630" t="s">
        <v>100</v>
      </c>
      <c r="F1630" t="str">
        <f t="shared" si="76"/>
        <v>Western Australia</v>
      </c>
      <c r="G1630" t="s">
        <v>48</v>
      </c>
      <c r="H1630">
        <v>6021</v>
      </c>
      <c r="I1630" t="s">
        <v>11</v>
      </c>
      <c r="J1630" t="s">
        <v>49</v>
      </c>
      <c r="K1630" t="s">
        <v>19</v>
      </c>
      <c r="L1630" t="s">
        <v>23</v>
      </c>
      <c r="M1630" s="5">
        <v>80.460000000000008</v>
      </c>
    </row>
    <row r="1631" spans="1:13" x14ac:dyDescent="0.15">
      <c r="A1631" s="2">
        <v>45003</v>
      </c>
      <c r="B1631" s="3">
        <f t="shared" si="77"/>
        <v>2023</v>
      </c>
      <c r="C1631" t="str">
        <f t="shared" si="75"/>
        <v>2022-2023</v>
      </c>
      <c r="D1631" t="s">
        <v>147</v>
      </c>
      <c r="E1631" t="s">
        <v>101</v>
      </c>
      <c r="F1631" t="str">
        <f t="shared" si="76"/>
        <v>Victoria</v>
      </c>
      <c r="G1631" t="s">
        <v>45</v>
      </c>
      <c r="H1631">
        <v>3131</v>
      </c>
      <c r="I1631" t="s">
        <v>11</v>
      </c>
      <c r="J1631" t="s">
        <v>63</v>
      </c>
      <c r="K1631" t="s">
        <v>154</v>
      </c>
      <c r="L1631" t="s">
        <v>14</v>
      </c>
      <c r="M1631" s="5">
        <v>80.5</v>
      </c>
    </row>
    <row r="1632" spans="1:13" x14ac:dyDescent="0.15">
      <c r="A1632" s="2">
        <v>45147</v>
      </c>
      <c r="B1632" s="3">
        <f t="shared" si="77"/>
        <v>2024</v>
      </c>
      <c r="C1632" t="str">
        <f t="shared" si="75"/>
        <v>2023-2024</v>
      </c>
      <c r="D1632" t="s">
        <v>148</v>
      </c>
      <c r="E1632" t="s">
        <v>123</v>
      </c>
      <c r="F1632" t="str">
        <f t="shared" si="76"/>
        <v>Western Australia</v>
      </c>
      <c r="G1632" t="s">
        <v>48</v>
      </c>
      <c r="H1632">
        <v>6109</v>
      </c>
      <c r="I1632" t="s">
        <v>11</v>
      </c>
      <c r="J1632" t="s">
        <v>94</v>
      </c>
      <c r="K1632" t="s">
        <v>155</v>
      </c>
      <c r="L1632" t="s">
        <v>20</v>
      </c>
      <c r="M1632" s="5">
        <v>80.92</v>
      </c>
    </row>
    <row r="1633" spans="1:13" x14ac:dyDescent="0.15">
      <c r="A1633" s="2">
        <v>45182</v>
      </c>
      <c r="B1633" s="3">
        <f t="shared" si="77"/>
        <v>2024</v>
      </c>
      <c r="C1633" t="str">
        <f t="shared" si="75"/>
        <v>2023-2024</v>
      </c>
      <c r="D1633" t="s">
        <v>148</v>
      </c>
      <c r="E1633" t="s">
        <v>90</v>
      </c>
      <c r="F1633" t="str">
        <f t="shared" si="76"/>
        <v>Victoria</v>
      </c>
      <c r="G1633" t="s">
        <v>45</v>
      </c>
      <c r="H1633">
        <v>3179</v>
      </c>
      <c r="I1633" t="s">
        <v>11</v>
      </c>
      <c r="J1633" t="s">
        <v>63</v>
      </c>
      <c r="K1633" t="s">
        <v>156</v>
      </c>
      <c r="L1633" t="s">
        <v>17</v>
      </c>
      <c r="M1633" s="5">
        <v>80.92</v>
      </c>
    </row>
    <row r="1634" spans="1:13" x14ac:dyDescent="0.15">
      <c r="A1634" s="2">
        <v>45040</v>
      </c>
      <c r="B1634" s="3">
        <f t="shared" si="77"/>
        <v>2023</v>
      </c>
      <c r="C1634" t="str">
        <f t="shared" si="75"/>
        <v>2022-2023</v>
      </c>
      <c r="D1634" t="s">
        <v>148</v>
      </c>
      <c r="E1634" t="s">
        <v>50</v>
      </c>
      <c r="F1634" t="str">
        <f t="shared" si="76"/>
        <v>Queensland</v>
      </c>
      <c r="G1634" t="s">
        <v>35</v>
      </c>
      <c r="H1634">
        <v>4703</v>
      </c>
      <c r="I1634" t="s">
        <v>11</v>
      </c>
      <c r="J1634" t="s">
        <v>51</v>
      </c>
      <c r="K1634" t="s">
        <v>150</v>
      </c>
      <c r="L1634" t="s">
        <v>18</v>
      </c>
      <c r="M1634" s="5">
        <v>80.94</v>
      </c>
    </row>
    <row r="1635" spans="1:13" x14ac:dyDescent="0.15">
      <c r="A1635" s="2">
        <v>45347</v>
      </c>
      <c r="B1635" s="3">
        <f t="shared" si="77"/>
        <v>2024</v>
      </c>
      <c r="C1635" t="str">
        <f t="shared" si="75"/>
        <v>2023-2024</v>
      </c>
      <c r="D1635" t="s">
        <v>147</v>
      </c>
      <c r="E1635" t="s">
        <v>129</v>
      </c>
      <c r="F1635" t="str">
        <f t="shared" si="76"/>
        <v>Tasmania</v>
      </c>
      <c r="G1635" t="s">
        <v>70</v>
      </c>
      <c r="H1635">
        <v>7010</v>
      </c>
      <c r="I1635" t="s">
        <v>11</v>
      </c>
      <c r="J1635" t="s">
        <v>71</v>
      </c>
      <c r="K1635" t="s">
        <v>19</v>
      </c>
      <c r="L1635" t="s">
        <v>23</v>
      </c>
      <c r="M1635" s="5">
        <v>80.95</v>
      </c>
    </row>
    <row r="1636" spans="1:13" x14ac:dyDescent="0.15">
      <c r="A1636" s="2">
        <v>45527</v>
      </c>
      <c r="B1636" s="3">
        <f t="shared" si="77"/>
        <v>2025</v>
      </c>
      <c r="C1636" t="str">
        <f t="shared" si="75"/>
        <v>2024-2025</v>
      </c>
      <c r="D1636" t="s">
        <v>148</v>
      </c>
      <c r="E1636" t="s">
        <v>62</v>
      </c>
      <c r="F1636" t="str">
        <f t="shared" si="76"/>
        <v>Victoria</v>
      </c>
      <c r="G1636" t="s">
        <v>45</v>
      </c>
      <c r="H1636">
        <v>3134</v>
      </c>
      <c r="I1636" t="s">
        <v>11</v>
      </c>
      <c r="J1636" t="s">
        <v>63</v>
      </c>
      <c r="K1636" t="s">
        <v>156</v>
      </c>
      <c r="L1636" t="s">
        <v>17</v>
      </c>
      <c r="M1636" s="5">
        <v>80.95</v>
      </c>
    </row>
    <row r="1637" spans="1:13" x14ac:dyDescent="0.15">
      <c r="A1637" s="2">
        <v>45546</v>
      </c>
      <c r="B1637" s="3">
        <f t="shared" si="77"/>
        <v>2025</v>
      </c>
      <c r="C1637" t="str">
        <f t="shared" si="75"/>
        <v>2024-2025</v>
      </c>
      <c r="D1637" t="s">
        <v>148</v>
      </c>
      <c r="E1637" t="s">
        <v>122</v>
      </c>
      <c r="F1637" t="str">
        <f t="shared" si="76"/>
        <v>New South Wales</v>
      </c>
      <c r="G1637" t="s">
        <v>10</v>
      </c>
      <c r="H1637">
        <v>2650</v>
      </c>
      <c r="I1637" t="s">
        <v>11</v>
      </c>
      <c r="J1637" t="s">
        <v>25</v>
      </c>
      <c r="K1637" t="s">
        <v>154</v>
      </c>
      <c r="L1637" t="s">
        <v>14</v>
      </c>
      <c r="M1637" s="5">
        <v>81.25</v>
      </c>
    </row>
    <row r="1638" spans="1:13" x14ac:dyDescent="0.15">
      <c r="A1638" s="2">
        <v>45614</v>
      </c>
      <c r="B1638" s="3">
        <f t="shared" si="77"/>
        <v>2025</v>
      </c>
      <c r="C1638" t="str">
        <f t="shared" si="75"/>
        <v>2024-2025</v>
      </c>
      <c r="D1638" t="s">
        <v>148</v>
      </c>
      <c r="E1638" t="s">
        <v>99</v>
      </c>
      <c r="F1638" t="str">
        <f t="shared" si="76"/>
        <v>Victoria</v>
      </c>
      <c r="G1638" t="s">
        <v>45</v>
      </c>
      <c r="H1638">
        <v>3148</v>
      </c>
      <c r="I1638" t="s">
        <v>11</v>
      </c>
      <c r="J1638" t="s">
        <v>63</v>
      </c>
      <c r="K1638" t="s">
        <v>151</v>
      </c>
      <c r="L1638" t="s">
        <v>21</v>
      </c>
      <c r="M1638" s="5">
        <v>81.510000000000005</v>
      </c>
    </row>
    <row r="1639" spans="1:13" x14ac:dyDescent="0.15">
      <c r="A1639" s="2">
        <v>45127</v>
      </c>
      <c r="B1639" s="3">
        <f t="shared" si="77"/>
        <v>2024</v>
      </c>
      <c r="C1639" t="str">
        <f t="shared" si="75"/>
        <v>2023-2024</v>
      </c>
      <c r="D1639" t="s">
        <v>147</v>
      </c>
      <c r="E1639" t="s">
        <v>56</v>
      </c>
      <c r="F1639" t="str">
        <f t="shared" si="76"/>
        <v>Northern Territory</v>
      </c>
      <c r="G1639" t="s">
        <v>29</v>
      </c>
      <c r="H1639">
        <v>870</v>
      </c>
      <c r="I1639" t="s">
        <v>11</v>
      </c>
      <c r="J1639" t="s">
        <v>30</v>
      </c>
      <c r="K1639" t="s">
        <v>156</v>
      </c>
      <c r="L1639" t="s">
        <v>17</v>
      </c>
      <c r="M1639" s="5">
        <v>81.540000000000006</v>
      </c>
    </row>
    <row r="1640" spans="1:13" x14ac:dyDescent="0.15">
      <c r="A1640" s="2">
        <v>45237</v>
      </c>
      <c r="B1640" s="3">
        <f t="shared" si="77"/>
        <v>2024</v>
      </c>
      <c r="C1640" t="str">
        <f t="shared" si="75"/>
        <v>2023-2024</v>
      </c>
      <c r="D1640" t="s">
        <v>148</v>
      </c>
      <c r="E1640" t="s">
        <v>24</v>
      </c>
      <c r="F1640" t="str">
        <f t="shared" si="76"/>
        <v>New South Wales</v>
      </c>
      <c r="G1640" t="s">
        <v>10</v>
      </c>
      <c r="H1640">
        <v>2795</v>
      </c>
      <c r="I1640" t="s">
        <v>11</v>
      </c>
      <c r="J1640" t="s">
        <v>25</v>
      </c>
      <c r="K1640" t="s">
        <v>156</v>
      </c>
      <c r="L1640" t="s">
        <v>17</v>
      </c>
      <c r="M1640" s="5">
        <v>81.59</v>
      </c>
    </row>
    <row r="1641" spans="1:13" x14ac:dyDescent="0.15">
      <c r="A1641" s="2">
        <v>45522</v>
      </c>
      <c r="B1641" s="3">
        <f t="shared" si="77"/>
        <v>2025</v>
      </c>
      <c r="C1641" t="str">
        <f t="shared" si="75"/>
        <v>2024-2025</v>
      </c>
      <c r="D1641" t="s">
        <v>148</v>
      </c>
      <c r="E1641" t="s">
        <v>117</v>
      </c>
      <c r="F1641" t="str">
        <f t="shared" si="76"/>
        <v>Queensland</v>
      </c>
      <c r="G1641" t="s">
        <v>35</v>
      </c>
      <c r="H1641">
        <v>4119</v>
      </c>
      <c r="I1641" t="s">
        <v>11</v>
      </c>
      <c r="J1641" t="s">
        <v>43</v>
      </c>
      <c r="K1641" t="s">
        <v>157</v>
      </c>
      <c r="L1641" t="s">
        <v>22</v>
      </c>
      <c r="M1641" s="5">
        <v>81.73</v>
      </c>
    </row>
    <row r="1642" spans="1:13" x14ac:dyDescent="0.15">
      <c r="A1642" s="2">
        <v>45318</v>
      </c>
      <c r="B1642" s="3">
        <f t="shared" si="77"/>
        <v>2024</v>
      </c>
      <c r="C1642" t="str">
        <f t="shared" si="75"/>
        <v>2023-2024</v>
      </c>
      <c r="D1642" t="s">
        <v>147</v>
      </c>
      <c r="E1642" t="s">
        <v>142</v>
      </c>
      <c r="F1642" t="str">
        <f t="shared" si="76"/>
        <v>Australian Capital Territory</v>
      </c>
      <c r="G1642" t="s">
        <v>80</v>
      </c>
      <c r="H1642">
        <v>2609</v>
      </c>
      <c r="I1642" t="s">
        <v>11</v>
      </c>
      <c r="J1642" t="s">
        <v>58</v>
      </c>
      <c r="K1642" t="s">
        <v>152</v>
      </c>
      <c r="L1642" t="s">
        <v>13</v>
      </c>
      <c r="M1642" s="5">
        <v>81.800000000000011</v>
      </c>
    </row>
    <row r="1643" spans="1:13" x14ac:dyDescent="0.15">
      <c r="A1643" s="2">
        <v>44950</v>
      </c>
      <c r="B1643" s="3">
        <f t="shared" si="77"/>
        <v>2023</v>
      </c>
      <c r="C1643" t="str">
        <f t="shared" si="75"/>
        <v>2022-2023</v>
      </c>
      <c r="D1643" t="s">
        <v>148</v>
      </c>
      <c r="E1643" t="s">
        <v>136</v>
      </c>
      <c r="F1643" t="str">
        <f t="shared" si="76"/>
        <v>Victoria</v>
      </c>
      <c r="G1643" t="s">
        <v>45</v>
      </c>
      <c r="H1643">
        <v>3175</v>
      </c>
      <c r="I1643" t="s">
        <v>11</v>
      </c>
      <c r="J1643" t="s">
        <v>63</v>
      </c>
      <c r="K1643" t="s">
        <v>155</v>
      </c>
      <c r="L1643" t="s">
        <v>20</v>
      </c>
      <c r="M1643" s="5">
        <v>81.81</v>
      </c>
    </row>
    <row r="1644" spans="1:13" x14ac:dyDescent="0.15">
      <c r="A1644" s="2">
        <v>45108</v>
      </c>
      <c r="B1644" s="3">
        <f t="shared" si="77"/>
        <v>2024</v>
      </c>
      <c r="C1644" t="str">
        <f t="shared" si="75"/>
        <v>2023-2024</v>
      </c>
      <c r="D1644" t="s">
        <v>147</v>
      </c>
      <c r="E1644" t="s">
        <v>118</v>
      </c>
      <c r="F1644" t="str">
        <f t="shared" si="76"/>
        <v>New South Wales</v>
      </c>
      <c r="G1644" t="s">
        <v>10</v>
      </c>
      <c r="H1644">
        <v>2158</v>
      </c>
      <c r="I1644" t="s">
        <v>11</v>
      </c>
      <c r="J1644" t="s">
        <v>27</v>
      </c>
      <c r="K1644" t="s">
        <v>19</v>
      </c>
      <c r="L1644" t="s">
        <v>23</v>
      </c>
      <c r="M1644" s="5">
        <v>81.86</v>
      </c>
    </row>
    <row r="1645" spans="1:13" x14ac:dyDescent="0.15">
      <c r="A1645" s="2">
        <v>44968</v>
      </c>
      <c r="B1645" s="3">
        <f t="shared" si="77"/>
        <v>2023</v>
      </c>
      <c r="C1645" t="str">
        <f t="shared" si="75"/>
        <v>2022-2023</v>
      </c>
      <c r="D1645" t="s">
        <v>148</v>
      </c>
      <c r="E1645" t="s">
        <v>84</v>
      </c>
      <c r="F1645" t="str">
        <f t="shared" si="76"/>
        <v>Queensland</v>
      </c>
      <c r="G1645" t="s">
        <v>35</v>
      </c>
      <c r="H1645">
        <v>4740</v>
      </c>
      <c r="I1645" t="s">
        <v>11</v>
      </c>
      <c r="J1645" t="s">
        <v>51</v>
      </c>
      <c r="K1645" t="s">
        <v>150</v>
      </c>
      <c r="L1645" t="s">
        <v>18</v>
      </c>
      <c r="M1645" s="5">
        <v>81.95</v>
      </c>
    </row>
    <row r="1646" spans="1:13" x14ac:dyDescent="0.15">
      <c r="A1646" s="2">
        <v>45578</v>
      </c>
      <c r="B1646" s="3">
        <f t="shared" si="77"/>
        <v>2025</v>
      </c>
      <c r="C1646" t="str">
        <f t="shared" si="75"/>
        <v>2024-2025</v>
      </c>
      <c r="D1646" t="s">
        <v>147</v>
      </c>
      <c r="E1646" t="s">
        <v>65</v>
      </c>
      <c r="F1646" t="str">
        <f t="shared" si="76"/>
        <v>New South Wales</v>
      </c>
      <c r="G1646" t="s">
        <v>10</v>
      </c>
      <c r="H1646">
        <v>2541</v>
      </c>
      <c r="I1646" t="s">
        <v>11</v>
      </c>
      <c r="J1646" t="s">
        <v>58</v>
      </c>
      <c r="K1646" t="s">
        <v>149</v>
      </c>
      <c r="L1646" t="s">
        <v>15</v>
      </c>
      <c r="M1646" s="5">
        <v>82.16</v>
      </c>
    </row>
    <row r="1647" spans="1:13" x14ac:dyDescent="0.15">
      <c r="A1647" s="2">
        <v>45587</v>
      </c>
      <c r="B1647" s="3">
        <f t="shared" si="77"/>
        <v>2025</v>
      </c>
      <c r="C1647" t="str">
        <f t="shared" si="75"/>
        <v>2024-2025</v>
      </c>
      <c r="D1647" t="s">
        <v>147</v>
      </c>
      <c r="E1647" t="s">
        <v>44</v>
      </c>
      <c r="F1647" t="str">
        <f t="shared" si="76"/>
        <v>Victoria</v>
      </c>
      <c r="G1647" t="s">
        <v>45</v>
      </c>
      <c r="H1647">
        <v>3066</v>
      </c>
      <c r="I1647" t="s">
        <v>11</v>
      </c>
      <c r="J1647" t="s">
        <v>46</v>
      </c>
      <c r="K1647" t="s">
        <v>152</v>
      </c>
      <c r="L1647" t="s">
        <v>13</v>
      </c>
      <c r="M1647" s="5">
        <v>82.169999999999987</v>
      </c>
    </row>
    <row r="1648" spans="1:13" x14ac:dyDescent="0.15">
      <c r="A1648" s="2">
        <v>45427</v>
      </c>
      <c r="B1648" s="3">
        <f t="shared" si="77"/>
        <v>2024</v>
      </c>
      <c r="C1648" t="str">
        <f t="shared" si="75"/>
        <v>2023-2024</v>
      </c>
      <c r="D1648" t="s">
        <v>147</v>
      </c>
      <c r="E1648" t="s">
        <v>113</v>
      </c>
      <c r="F1648" t="str">
        <f t="shared" si="76"/>
        <v>Queensland</v>
      </c>
      <c r="G1648" t="s">
        <v>35</v>
      </c>
      <c r="H1648">
        <v>4215</v>
      </c>
      <c r="I1648" t="s">
        <v>11</v>
      </c>
      <c r="J1648" t="s">
        <v>104</v>
      </c>
      <c r="K1648" t="s">
        <v>154</v>
      </c>
      <c r="L1648" t="s">
        <v>14</v>
      </c>
      <c r="M1648" s="5">
        <v>82.21</v>
      </c>
    </row>
    <row r="1649" spans="1:13" x14ac:dyDescent="0.15">
      <c r="A1649" s="2">
        <v>45541</v>
      </c>
      <c r="B1649" s="3">
        <f t="shared" si="77"/>
        <v>2025</v>
      </c>
      <c r="C1649" t="str">
        <f t="shared" si="75"/>
        <v>2024-2025</v>
      </c>
      <c r="D1649" t="s">
        <v>148</v>
      </c>
      <c r="E1649" t="s">
        <v>117</v>
      </c>
      <c r="F1649" t="str">
        <f t="shared" si="76"/>
        <v>Queensland</v>
      </c>
      <c r="G1649" t="s">
        <v>35</v>
      </c>
      <c r="H1649">
        <v>4119</v>
      </c>
      <c r="I1649" t="s">
        <v>11</v>
      </c>
      <c r="J1649" t="s">
        <v>43</v>
      </c>
      <c r="K1649" t="s">
        <v>154</v>
      </c>
      <c r="L1649" t="s">
        <v>14</v>
      </c>
      <c r="M1649" s="5">
        <v>82.3</v>
      </c>
    </row>
    <row r="1650" spans="1:13" x14ac:dyDescent="0.15">
      <c r="A1650" s="2">
        <v>45105</v>
      </c>
      <c r="B1650" s="3">
        <f t="shared" si="77"/>
        <v>2023</v>
      </c>
      <c r="C1650" t="str">
        <f t="shared" si="75"/>
        <v>2022-2023</v>
      </c>
      <c r="D1650" t="s">
        <v>147</v>
      </c>
      <c r="E1650" t="s">
        <v>54</v>
      </c>
      <c r="F1650" t="str">
        <f t="shared" si="76"/>
        <v>Victoria</v>
      </c>
      <c r="G1650" t="s">
        <v>45</v>
      </c>
      <c r="H1650">
        <v>3977</v>
      </c>
      <c r="I1650" t="s">
        <v>11</v>
      </c>
      <c r="J1650" t="s">
        <v>55</v>
      </c>
      <c r="K1650" t="s">
        <v>156</v>
      </c>
      <c r="L1650" t="s">
        <v>17</v>
      </c>
      <c r="M1650" s="5">
        <v>82.7</v>
      </c>
    </row>
    <row r="1651" spans="1:13" x14ac:dyDescent="0.15">
      <c r="A1651" s="2">
        <v>45596</v>
      </c>
      <c r="B1651" s="3">
        <f t="shared" si="77"/>
        <v>2025</v>
      </c>
      <c r="C1651" t="str">
        <f t="shared" si="75"/>
        <v>2024-2025</v>
      </c>
      <c r="D1651" t="s">
        <v>147</v>
      </c>
      <c r="E1651" t="s">
        <v>83</v>
      </c>
      <c r="F1651" t="str">
        <f t="shared" si="76"/>
        <v>New South Wales</v>
      </c>
      <c r="G1651" t="s">
        <v>10</v>
      </c>
      <c r="H1651">
        <v>2750</v>
      </c>
      <c r="I1651" t="s">
        <v>11</v>
      </c>
      <c r="J1651" t="s">
        <v>25</v>
      </c>
      <c r="K1651" t="s">
        <v>154</v>
      </c>
      <c r="L1651" t="s">
        <v>14</v>
      </c>
      <c r="M1651" s="5">
        <v>82.92</v>
      </c>
    </row>
    <row r="1652" spans="1:13" x14ac:dyDescent="0.15">
      <c r="A1652" s="2">
        <v>45021</v>
      </c>
      <c r="B1652" s="3">
        <f t="shared" si="77"/>
        <v>2023</v>
      </c>
      <c r="C1652" t="str">
        <f t="shared" si="75"/>
        <v>2022-2023</v>
      </c>
      <c r="D1652" t="s">
        <v>147</v>
      </c>
      <c r="E1652" t="s">
        <v>40</v>
      </c>
      <c r="F1652" t="str">
        <f t="shared" si="76"/>
        <v>New South Wales</v>
      </c>
      <c r="G1652" t="s">
        <v>10</v>
      </c>
      <c r="H1652">
        <v>2116</v>
      </c>
      <c r="I1652" t="s">
        <v>11</v>
      </c>
      <c r="J1652" t="s">
        <v>27</v>
      </c>
      <c r="K1652" t="s">
        <v>157</v>
      </c>
      <c r="L1652" t="s">
        <v>22</v>
      </c>
      <c r="M1652" s="5">
        <v>83.02</v>
      </c>
    </row>
    <row r="1653" spans="1:13" x14ac:dyDescent="0.15">
      <c r="A1653" s="2">
        <v>45350</v>
      </c>
      <c r="B1653" s="3">
        <f t="shared" si="77"/>
        <v>2024</v>
      </c>
      <c r="C1653" t="str">
        <f t="shared" si="75"/>
        <v>2023-2024</v>
      </c>
      <c r="D1653" t="s">
        <v>147</v>
      </c>
      <c r="E1653" t="s">
        <v>57</v>
      </c>
      <c r="F1653" t="str">
        <f t="shared" si="76"/>
        <v>New South Wales</v>
      </c>
      <c r="G1653" t="s">
        <v>10</v>
      </c>
      <c r="H1653">
        <v>2560</v>
      </c>
      <c r="I1653" t="s">
        <v>11</v>
      </c>
      <c r="J1653" t="s">
        <v>58</v>
      </c>
      <c r="K1653" t="s">
        <v>156</v>
      </c>
      <c r="L1653" t="s">
        <v>17</v>
      </c>
      <c r="M1653" s="5">
        <v>83.18</v>
      </c>
    </row>
    <row r="1654" spans="1:13" x14ac:dyDescent="0.15">
      <c r="A1654" s="2">
        <v>45517</v>
      </c>
      <c r="B1654" s="3">
        <f t="shared" si="77"/>
        <v>2025</v>
      </c>
      <c r="C1654" t="str">
        <f t="shared" si="75"/>
        <v>2024-2025</v>
      </c>
      <c r="D1654" t="s">
        <v>148</v>
      </c>
      <c r="E1654" t="s">
        <v>99</v>
      </c>
      <c r="F1654" t="str">
        <f t="shared" si="76"/>
        <v>Victoria</v>
      </c>
      <c r="G1654" t="s">
        <v>45</v>
      </c>
      <c r="H1654">
        <v>3148</v>
      </c>
      <c r="I1654" t="s">
        <v>11</v>
      </c>
      <c r="J1654" t="s">
        <v>63</v>
      </c>
      <c r="K1654" t="s">
        <v>156</v>
      </c>
      <c r="L1654" t="s">
        <v>17</v>
      </c>
      <c r="M1654" s="5">
        <v>83.39</v>
      </c>
    </row>
    <row r="1655" spans="1:13" x14ac:dyDescent="0.15">
      <c r="A1655" s="2">
        <v>45228</v>
      </c>
      <c r="B1655" s="3">
        <f t="shared" si="77"/>
        <v>2024</v>
      </c>
      <c r="C1655" t="str">
        <f t="shared" si="75"/>
        <v>2023-2024</v>
      </c>
      <c r="D1655" t="s">
        <v>148</v>
      </c>
      <c r="E1655" t="s">
        <v>74</v>
      </c>
      <c r="F1655" t="str">
        <f t="shared" si="76"/>
        <v>South Australia</v>
      </c>
      <c r="G1655" t="s">
        <v>32</v>
      </c>
      <c r="H1655">
        <v>5043</v>
      </c>
      <c r="I1655" t="s">
        <v>11</v>
      </c>
      <c r="J1655" t="s">
        <v>33</v>
      </c>
      <c r="K1655" t="s">
        <v>151</v>
      </c>
      <c r="L1655" t="s">
        <v>21</v>
      </c>
      <c r="M1655" s="5">
        <v>83.47999999999999</v>
      </c>
    </row>
    <row r="1656" spans="1:13" x14ac:dyDescent="0.15">
      <c r="A1656" s="2">
        <v>45588</v>
      </c>
      <c r="B1656" s="3">
        <f t="shared" si="77"/>
        <v>2025</v>
      </c>
      <c r="C1656" t="str">
        <f t="shared" si="75"/>
        <v>2024-2025</v>
      </c>
      <c r="D1656" t="s">
        <v>147</v>
      </c>
      <c r="E1656" t="s">
        <v>44</v>
      </c>
      <c r="F1656" t="str">
        <f t="shared" si="76"/>
        <v>Victoria</v>
      </c>
      <c r="G1656" t="s">
        <v>45</v>
      </c>
      <c r="H1656">
        <v>3066</v>
      </c>
      <c r="I1656" t="s">
        <v>11</v>
      </c>
      <c r="J1656" t="s">
        <v>46</v>
      </c>
      <c r="K1656" t="s">
        <v>156</v>
      </c>
      <c r="L1656" t="s">
        <v>17</v>
      </c>
      <c r="M1656" s="5">
        <v>83.789999999999992</v>
      </c>
    </row>
    <row r="1657" spans="1:13" x14ac:dyDescent="0.15">
      <c r="A1657" s="2">
        <v>45541</v>
      </c>
      <c r="B1657" s="3">
        <f t="shared" si="77"/>
        <v>2025</v>
      </c>
      <c r="C1657" t="str">
        <f t="shared" si="75"/>
        <v>2024-2025</v>
      </c>
      <c r="D1657" t="s">
        <v>147</v>
      </c>
      <c r="E1657" t="s">
        <v>108</v>
      </c>
      <c r="F1657" t="str">
        <f t="shared" si="76"/>
        <v>Victoria</v>
      </c>
      <c r="G1657" t="s">
        <v>45</v>
      </c>
      <c r="H1657">
        <v>3018</v>
      </c>
      <c r="I1657" t="s">
        <v>11</v>
      </c>
      <c r="J1657" t="s">
        <v>46</v>
      </c>
      <c r="K1657" t="s">
        <v>154</v>
      </c>
      <c r="L1657" t="s">
        <v>14</v>
      </c>
      <c r="M1657" s="5">
        <v>83.86</v>
      </c>
    </row>
    <row r="1658" spans="1:13" x14ac:dyDescent="0.15">
      <c r="A1658" s="2">
        <v>45095</v>
      </c>
      <c r="B1658" s="3">
        <f t="shared" si="77"/>
        <v>2023</v>
      </c>
      <c r="C1658" t="str">
        <f t="shared" si="75"/>
        <v>2022-2023</v>
      </c>
      <c r="D1658" t="s">
        <v>148</v>
      </c>
      <c r="E1658" t="s">
        <v>123</v>
      </c>
      <c r="F1658" t="str">
        <f t="shared" si="76"/>
        <v>Western Australia</v>
      </c>
      <c r="G1658" t="s">
        <v>48</v>
      </c>
      <c r="H1658">
        <v>6109</v>
      </c>
      <c r="I1658" t="s">
        <v>11</v>
      </c>
      <c r="J1658" t="s">
        <v>94</v>
      </c>
      <c r="K1658" t="s">
        <v>156</v>
      </c>
      <c r="L1658" t="s">
        <v>17</v>
      </c>
      <c r="M1658" s="5">
        <v>83.86</v>
      </c>
    </row>
    <row r="1659" spans="1:13" x14ac:dyDescent="0.15">
      <c r="A1659" s="2">
        <v>45451</v>
      </c>
      <c r="B1659" s="3">
        <f t="shared" si="77"/>
        <v>2024</v>
      </c>
      <c r="C1659" t="str">
        <f t="shared" si="75"/>
        <v>2023-2024</v>
      </c>
      <c r="D1659" t="s">
        <v>147</v>
      </c>
      <c r="E1659" t="s">
        <v>133</v>
      </c>
      <c r="F1659" t="str">
        <f t="shared" si="76"/>
        <v>Queensland</v>
      </c>
      <c r="G1659" t="s">
        <v>35</v>
      </c>
      <c r="H1659">
        <v>4305</v>
      </c>
      <c r="I1659" t="s">
        <v>11</v>
      </c>
      <c r="J1659" t="s">
        <v>104</v>
      </c>
      <c r="K1659" t="s">
        <v>154</v>
      </c>
      <c r="L1659" t="s">
        <v>14</v>
      </c>
      <c r="M1659" s="5">
        <v>83.89</v>
      </c>
    </row>
    <row r="1660" spans="1:13" x14ac:dyDescent="0.15">
      <c r="A1660" s="2">
        <v>44951</v>
      </c>
      <c r="B1660" s="3">
        <f t="shared" si="77"/>
        <v>2023</v>
      </c>
      <c r="C1660" t="str">
        <f t="shared" si="75"/>
        <v>2022-2023</v>
      </c>
      <c r="D1660" t="s">
        <v>147</v>
      </c>
      <c r="E1660" t="s">
        <v>72</v>
      </c>
      <c r="F1660" t="str">
        <f t="shared" si="76"/>
        <v>Western Australia</v>
      </c>
      <c r="G1660" t="s">
        <v>48</v>
      </c>
      <c r="H1660">
        <v>6010</v>
      </c>
      <c r="I1660" t="s">
        <v>11</v>
      </c>
      <c r="J1660" t="s">
        <v>49</v>
      </c>
      <c r="K1660" t="s">
        <v>150</v>
      </c>
      <c r="L1660" t="s">
        <v>18</v>
      </c>
      <c r="M1660" s="5">
        <v>83.93</v>
      </c>
    </row>
    <row r="1661" spans="1:13" x14ac:dyDescent="0.15">
      <c r="A1661" s="2">
        <v>45403</v>
      </c>
      <c r="B1661" s="3">
        <f t="shared" si="77"/>
        <v>2024</v>
      </c>
      <c r="C1661" t="str">
        <f t="shared" si="75"/>
        <v>2023-2024</v>
      </c>
      <c r="D1661" t="s">
        <v>148</v>
      </c>
      <c r="E1661" t="s">
        <v>69</v>
      </c>
      <c r="F1661" t="str">
        <f t="shared" si="76"/>
        <v>Tasmania</v>
      </c>
      <c r="G1661" t="s">
        <v>70</v>
      </c>
      <c r="H1661">
        <v>7018</v>
      </c>
      <c r="I1661" t="s">
        <v>11</v>
      </c>
      <c r="J1661" t="s">
        <v>71</v>
      </c>
      <c r="K1661" t="s">
        <v>150</v>
      </c>
      <c r="L1661" t="s">
        <v>18</v>
      </c>
      <c r="M1661" s="5">
        <v>83.949999999999989</v>
      </c>
    </row>
    <row r="1662" spans="1:13" x14ac:dyDescent="0.15">
      <c r="A1662" s="2">
        <v>45259</v>
      </c>
      <c r="B1662" s="3">
        <f t="shared" si="77"/>
        <v>2024</v>
      </c>
      <c r="C1662" t="str">
        <f t="shared" si="75"/>
        <v>2023-2024</v>
      </c>
      <c r="D1662" t="s">
        <v>147</v>
      </c>
      <c r="E1662" t="s">
        <v>73</v>
      </c>
      <c r="F1662" t="str">
        <f t="shared" si="76"/>
        <v>Victoria</v>
      </c>
      <c r="G1662" t="s">
        <v>45</v>
      </c>
      <c r="H1662">
        <v>3136</v>
      </c>
      <c r="I1662" t="s">
        <v>11</v>
      </c>
      <c r="J1662" t="s">
        <v>63</v>
      </c>
      <c r="K1662" t="s">
        <v>152</v>
      </c>
      <c r="L1662" t="s">
        <v>13</v>
      </c>
      <c r="M1662" s="5">
        <v>84.16</v>
      </c>
    </row>
    <row r="1663" spans="1:13" x14ac:dyDescent="0.15">
      <c r="A1663" s="2">
        <v>45646</v>
      </c>
      <c r="B1663" s="3">
        <f t="shared" si="77"/>
        <v>2025</v>
      </c>
      <c r="C1663" t="str">
        <f t="shared" si="75"/>
        <v>2024-2025</v>
      </c>
      <c r="D1663" t="s">
        <v>147</v>
      </c>
      <c r="E1663" t="s">
        <v>61</v>
      </c>
      <c r="F1663" t="str">
        <f t="shared" si="76"/>
        <v>New South Wales</v>
      </c>
      <c r="G1663" t="s">
        <v>10</v>
      </c>
      <c r="H1663">
        <v>2539</v>
      </c>
      <c r="I1663" t="s">
        <v>11</v>
      </c>
      <c r="J1663" t="s">
        <v>58</v>
      </c>
      <c r="K1663" t="s">
        <v>154</v>
      </c>
      <c r="L1663" t="s">
        <v>14</v>
      </c>
      <c r="M1663" s="5">
        <v>84.44</v>
      </c>
    </row>
    <row r="1664" spans="1:13" x14ac:dyDescent="0.15">
      <c r="A1664" s="2">
        <v>45617</v>
      </c>
      <c r="B1664" s="3">
        <f t="shared" si="77"/>
        <v>2025</v>
      </c>
      <c r="C1664" t="str">
        <f t="shared" si="75"/>
        <v>2024-2025</v>
      </c>
      <c r="D1664" t="s">
        <v>148</v>
      </c>
      <c r="E1664" t="s">
        <v>61</v>
      </c>
      <c r="F1664" t="str">
        <f t="shared" si="76"/>
        <v>New South Wales</v>
      </c>
      <c r="G1664" t="s">
        <v>10</v>
      </c>
      <c r="H1664">
        <v>2539</v>
      </c>
      <c r="I1664" t="s">
        <v>11</v>
      </c>
      <c r="J1664" t="s">
        <v>58</v>
      </c>
      <c r="K1664" t="s">
        <v>154</v>
      </c>
      <c r="L1664" t="s">
        <v>14</v>
      </c>
      <c r="M1664" s="5">
        <v>84.93</v>
      </c>
    </row>
    <row r="1665" spans="1:13" x14ac:dyDescent="0.15">
      <c r="A1665" s="2">
        <v>44936</v>
      </c>
      <c r="B1665" s="3">
        <f t="shared" si="77"/>
        <v>2023</v>
      </c>
      <c r="C1665" t="str">
        <f t="shared" si="75"/>
        <v>2022-2023</v>
      </c>
      <c r="D1665" t="s">
        <v>147</v>
      </c>
      <c r="E1665" t="s">
        <v>88</v>
      </c>
      <c r="F1665" t="str">
        <f t="shared" si="76"/>
        <v>South Australia</v>
      </c>
      <c r="G1665" t="s">
        <v>32</v>
      </c>
      <c r="H1665">
        <v>5011</v>
      </c>
      <c r="I1665" t="s">
        <v>11</v>
      </c>
      <c r="J1665" t="s">
        <v>33</v>
      </c>
      <c r="K1665" t="s">
        <v>150</v>
      </c>
      <c r="L1665" t="s">
        <v>18</v>
      </c>
      <c r="M1665" s="5">
        <v>84.94</v>
      </c>
    </row>
    <row r="1666" spans="1:13" x14ac:dyDescent="0.15">
      <c r="A1666" s="2">
        <v>45124</v>
      </c>
      <c r="B1666" s="3">
        <f t="shared" si="77"/>
        <v>2024</v>
      </c>
      <c r="C1666" t="str">
        <f t="shared" ref="C1666:C1729" si="78">IF(MONTH(A1666) &gt;= 7, YEAR(A1666) &amp; "-" &amp; YEAR(A1666) + 1, YEAR(A1666) - 1 &amp; "-" &amp; YEAR(A1666))</f>
        <v>2023-2024</v>
      </c>
      <c r="D1666" t="s">
        <v>148</v>
      </c>
      <c r="E1666" t="s">
        <v>122</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row>
    <row r="1667" spans="1:13" x14ac:dyDescent="0.15">
      <c r="A1667" s="2">
        <v>45597</v>
      </c>
      <c r="B1667" s="3">
        <f t="shared" ref="B1667:B1730" si="80">IF(MONTH(A1667)&gt;=7,YEAR(A1667)+1,YEAR(A1667))</f>
        <v>2025</v>
      </c>
      <c r="C1667" t="str">
        <f t="shared" si="78"/>
        <v>2024-2025</v>
      </c>
      <c r="D1667" t="s">
        <v>148</v>
      </c>
      <c r="E1667" t="s">
        <v>137</v>
      </c>
      <c r="F1667" t="str">
        <f t="shared" si="79"/>
        <v>New South Wales</v>
      </c>
      <c r="G1667" t="s">
        <v>10</v>
      </c>
      <c r="H1667">
        <v>2031</v>
      </c>
      <c r="I1667" t="s">
        <v>11</v>
      </c>
      <c r="J1667" t="s">
        <v>12</v>
      </c>
      <c r="K1667" t="s">
        <v>157</v>
      </c>
      <c r="L1667" t="s">
        <v>22</v>
      </c>
      <c r="M1667" s="5">
        <v>85.65</v>
      </c>
    </row>
    <row r="1668" spans="1:13" x14ac:dyDescent="0.15">
      <c r="A1668" s="2">
        <v>45050</v>
      </c>
      <c r="B1668" s="3">
        <f t="shared" si="80"/>
        <v>2023</v>
      </c>
      <c r="C1668" t="str">
        <f t="shared" si="78"/>
        <v>2022-2023</v>
      </c>
      <c r="D1668" t="s">
        <v>148</v>
      </c>
      <c r="E1668" t="s">
        <v>141</v>
      </c>
      <c r="F1668" t="str">
        <f t="shared" si="79"/>
        <v>Western Australia</v>
      </c>
      <c r="G1668" t="s">
        <v>48</v>
      </c>
      <c r="H1668">
        <v>6052</v>
      </c>
      <c r="I1668" t="s">
        <v>11</v>
      </c>
      <c r="J1668" t="s">
        <v>49</v>
      </c>
      <c r="K1668" t="s">
        <v>156</v>
      </c>
      <c r="L1668" t="s">
        <v>17</v>
      </c>
      <c r="M1668" s="5">
        <v>85.82</v>
      </c>
    </row>
    <row r="1669" spans="1:13" x14ac:dyDescent="0.15">
      <c r="A1669" s="2">
        <v>45045</v>
      </c>
      <c r="B1669" s="3">
        <f t="shared" si="80"/>
        <v>2023</v>
      </c>
      <c r="C1669" t="str">
        <f t="shared" si="78"/>
        <v>2022-2023</v>
      </c>
      <c r="D1669" t="s">
        <v>148</v>
      </c>
      <c r="E1669" t="s">
        <v>90</v>
      </c>
      <c r="F1669" t="str">
        <f t="shared" si="79"/>
        <v>Victoria</v>
      </c>
      <c r="G1669" t="s">
        <v>45</v>
      </c>
      <c r="H1669">
        <v>3179</v>
      </c>
      <c r="I1669" t="s">
        <v>11</v>
      </c>
      <c r="J1669" t="s">
        <v>63</v>
      </c>
      <c r="K1669" t="s">
        <v>152</v>
      </c>
      <c r="L1669" t="s">
        <v>13</v>
      </c>
      <c r="M1669" s="5">
        <v>85.84</v>
      </c>
    </row>
    <row r="1670" spans="1:13" x14ac:dyDescent="0.15">
      <c r="A1670" s="2">
        <v>45272</v>
      </c>
      <c r="B1670" s="3">
        <f t="shared" si="80"/>
        <v>2024</v>
      </c>
      <c r="C1670" t="str">
        <f t="shared" si="78"/>
        <v>2023-2024</v>
      </c>
      <c r="D1670" t="s">
        <v>147</v>
      </c>
      <c r="E1670" t="s">
        <v>88</v>
      </c>
      <c r="F1670" t="str">
        <f t="shared" si="79"/>
        <v>South Australia</v>
      </c>
      <c r="G1670" t="s">
        <v>32</v>
      </c>
      <c r="H1670">
        <v>5011</v>
      </c>
      <c r="I1670" t="s">
        <v>11</v>
      </c>
      <c r="J1670" t="s">
        <v>33</v>
      </c>
      <c r="K1670" t="s">
        <v>152</v>
      </c>
      <c r="L1670" t="s">
        <v>13</v>
      </c>
      <c r="M1670" s="5">
        <v>85.86</v>
      </c>
    </row>
    <row r="1671" spans="1:13" x14ac:dyDescent="0.15">
      <c r="A1671" s="2">
        <v>45116</v>
      </c>
      <c r="B1671" s="3">
        <f t="shared" si="80"/>
        <v>2024</v>
      </c>
      <c r="C1671" t="str">
        <f t="shared" si="78"/>
        <v>2023-2024</v>
      </c>
      <c r="D1671" t="s">
        <v>148</v>
      </c>
      <c r="E1671" t="s">
        <v>31</v>
      </c>
      <c r="F1671" t="str">
        <f t="shared" si="79"/>
        <v>South Australia</v>
      </c>
      <c r="G1671" t="s">
        <v>32</v>
      </c>
      <c r="H1671">
        <v>5168</v>
      </c>
      <c r="I1671" t="s">
        <v>11</v>
      </c>
      <c r="J1671" t="s">
        <v>33</v>
      </c>
      <c r="K1671" t="s">
        <v>156</v>
      </c>
      <c r="L1671" t="s">
        <v>17</v>
      </c>
      <c r="M1671" s="5">
        <v>85.88</v>
      </c>
    </row>
    <row r="1672" spans="1:13" x14ac:dyDescent="0.15">
      <c r="A1672" s="2">
        <v>45568</v>
      </c>
      <c r="B1672" s="3">
        <f t="shared" si="80"/>
        <v>2025</v>
      </c>
      <c r="C1672" t="str">
        <f t="shared" si="78"/>
        <v>2024-2025</v>
      </c>
      <c r="D1672" t="s">
        <v>147</v>
      </c>
      <c r="E1672" t="s">
        <v>56</v>
      </c>
      <c r="F1672" t="str">
        <f t="shared" si="79"/>
        <v>Northern Territory</v>
      </c>
      <c r="G1672" t="s">
        <v>29</v>
      </c>
      <c r="H1672">
        <v>870</v>
      </c>
      <c r="I1672" t="s">
        <v>11</v>
      </c>
      <c r="J1672" t="s">
        <v>30</v>
      </c>
      <c r="K1672" t="s">
        <v>154</v>
      </c>
      <c r="L1672" t="s">
        <v>14</v>
      </c>
      <c r="M1672" s="5">
        <v>85.92</v>
      </c>
    </row>
    <row r="1673" spans="1:13" x14ac:dyDescent="0.15">
      <c r="A1673" s="2">
        <v>45468</v>
      </c>
      <c r="B1673" s="3">
        <f t="shared" si="80"/>
        <v>2024</v>
      </c>
      <c r="C1673" t="str">
        <f t="shared" si="78"/>
        <v>2023-2024</v>
      </c>
      <c r="D1673" t="s">
        <v>147</v>
      </c>
      <c r="E1673" t="s">
        <v>109</v>
      </c>
      <c r="F1673" t="str">
        <f t="shared" si="79"/>
        <v>New South Wales</v>
      </c>
      <c r="G1673" t="s">
        <v>10</v>
      </c>
      <c r="H1673">
        <v>2480</v>
      </c>
      <c r="I1673" t="s">
        <v>11</v>
      </c>
      <c r="J1673" t="s">
        <v>68</v>
      </c>
      <c r="K1673" t="s">
        <v>154</v>
      </c>
      <c r="L1673" t="s">
        <v>14</v>
      </c>
      <c r="M1673" s="5">
        <v>85.949999999999989</v>
      </c>
    </row>
    <row r="1674" spans="1:13" x14ac:dyDescent="0.15">
      <c r="A1674" s="2">
        <v>45617</v>
      </c>
      <c r="B1674" s="3">
        <f t="shared" si="80"/>
        <v>2025</v>
      </c>
      <c r="C1674" t="str">
        <f t="shared" si="78"/>
        <v>2024-2025</v>
      </c>
      <c r="D1674" t="s">
        <v>147</v>
      </c>
      <c r="E1674" t="s">
        <v>9</v>
      </c>
      <c r="F1674" t="str">
        <f t="shared" si="79"/>
        <v>New South Wales</v>
      </c>
      <c r="G1674" t="s">
        <v>10</v>
      </c>
      <c r="H1674">
        <v>2067</v>
      </c>
      <c r="I1674" t="s">
        <v>11</v>
      </c>
      <c r="J1674" t="s">
        <v>12</v>
      </c>
      <c r="K1674" t="s">
        <v>149</v>
      </c>
      <c r="L1674" t="s">
        <v>15</v>
      </c>
      <c r="M1674" s="5">
        <v>86.29</v>
      </c>
    </row>
    <row r="1675" spans="1:13" x14ac:dyDescent="0.15">
      <c r="A1675" s="2">
        <v>45072</v>
      </c>
      <c r="B1675" s="3">
        <f t="shared" si="80"/>
        <v>2023</v>
      </c>
      <c r="C1675" t="str">
        <f t="shared" si="78"/>
        <v>2022-2023</v>
      </c>
      <c r="D1675" t="s">
        <v>147</v>
      </c>
      <c r="E1675" t="s">
        <v>76</v>
      </c>
      <c r="F1675" t="str">
        <f t="shared" si="79"/>
        <v>Western Australia</v>
      </c>
      <c r="G1675" t="s">
        <v>48</v>
      </c>
      <c r="H1675">
        <v>6450</v>
      </c>
      <c r="I1675" t="s">
        <v>11</v>
      </c>
      <c r="J1675" t="s">
        <v>77</v>
      </c>
      <c r="K1675" t="s">
        <v>151</v>
      </c>
      <c r="L1675" t="s">
        <v>21</v>
      </c>
      <c r="M1675" s="5">
        <v>86.43</v>
      </c>
    </row>
    <row r="1676" spans="1:13" x14ac:dyDescent="0.15">
      <c r="A1676" s="2">
        <v>45331</v>
      </c>
      <c r="B1676" s="3">
        <f t="shared" si="80"/>
        <v>2024</v>
      </c>
      <c r="C1676" t="str">
        <f t="shared" si="78"/>
        <v>2023-2024</v>
      </c>
      <c r="D1676" t="s">
        <v>147</v>
      </c>
      <c r="E1676" t="s">
        <v>74</v>
      </c>
      <c r="F1676" t="str">
        <f t="shared" si="79"/>
        <v>South Australia</v>
      </c>
      <c r="G1676" t="s">
        <v>32</v>
      </c>
      <c r="H1676">
        <v>5043</v>
      </c>
      <c r="I1676" t="s">
        <v>11</v>
      </c>
      <c r="J1676" t="s">
        <v>33</v>
      </c>
      <c r="K1676" t="s">
        <v>152</v>
      </c>
      <c r="L1676" t="s">
        <v>13</v>
      </c>
      <c r="M1676" s="5">
        <v>86.48</v>
      </c>
    </row>
    <row r="1677" spans="1:13" x14ac:dyDescent="0.15">
      <c r="A1677" s="2">
        <v>45021</v>
      </c>
      <c r="B1677" s="3">
        <f t="shared" si="80"/>
        <v>2023</v>
      </c>
      <c r="C1677" t="str">
        <f t="shared" si="78"/>
        <v>2022-2023</v>
      </c>
      <c r="D1677" t="s">
        <v>147</v>
      </c>
      <c r="E1677" t="s">
        <v>92</v>
      </c>
      <c r="F1677" t="str">
        <f t="shared" si="79"/>
        <v>Queensland</v>
      </c>
      <c r="G1677" t="s">
        <v>35</v>
      </c>
      <c r="H1677">
        <v>4068</v>
      </c>
      <c r="I1677" t="s">
        <v>11</v>
      </c>
      <c r="J1677" t="s">
        <v>43</v>
      </c>
      <c r="K1677" t="s">
        <v>156</v>
      </c>
      <c r="L1677" t="s">
        <v>17</v>
      </c>
      <c r="M1677" s="5">
        <v>86.77</v>
      </c>
    </row>
    <row r="1678" spans="1:13" x14ac:dyDescent="0.15">
      <c r="A1678" s="2">
        <v>45635</v>
      </c>
      <c r="B1678" s="3">
        <f t="shared" si="80"/>
        <v>2025</v>
      </c>
      <c r="C1678" t="str">
        <f t="shared" si="78"/>
        <v>2024-2025</v>
      </c>
      <c r="D1678" t="s">
        <v>148</v>
      </c>
      <c r="E1678" t="s">
        <v>130</v>
      </c>
      <c r="F1678" t="str">
        <f t="shared" si="79"/>
        <v>South Australia</v>
      </c>
      <c r="G1678" t="s">
        <v>32</v>
      </c>
      <c r="H1678">
        <v>5290</v>
      </c>
      <c r="I1678" t="s">
        <v>11</v>
      </c>
      <c r="J1678" t="s">
        <v>38</v>
      </c>
      <c r="K1678" t="s">
        <v>154</v>
      </c>
      <c r="L1678" t="s">
        <v>14</v>
      </c>
      <c r="M1678" s="5">
        <v>86.789999999999992</v>
      </c>
    </row>
    <row r="1679" spans="1:13" x14ac:dyDescent="0.15">
      <c r="A1679" s="2">
        <v>45070</v>
      </c>
      <c r="B1679" s="3">
        <f t="shared" si="80"/>
        <v>2023</v>
      </c>
      <c r="C1679" t="str">
        <f t="shared" si="78"/>
        <v>2022-2023</v>
      </c>
      <c r="D1679" t="s">
        <v>148</v>
      </c>
      <c r="E1679" t="s">
        <v>121</v>
      </c>
      <c r="F1679" t="str">
        <f t="shared" si="79"/>
        <v>Queensland</v>
      </c>
      <c r="G1679" t="s">
        <v>35</v>
      </c>
      <c r="H1679">
        <v>4700</v>
      </c>
      <c r="I1679" t="s">
        <v>11</v>
      </c>
      <c r="J1679" t="s">
        <v>51</v>
      </c>
      <c r="K1679" t="s">
        <v>19</v>
      </c>
      <c r="L1679" t="s">
        <v>23</v>
      </c>
      <c r="M1679" s="5">
        <v>86.88000000000001</v>
      </c>
    </row>
    <row r="1680" spans="1:13" x14ac:dyDescent="0.15">
      <c r="A1680" s="2">
        <v>45172</v>
      </c>
      <c r="B1680" s="3">
        <f t="shared" si="80"/>
        <v>2024</v>
      </c>
      <c r="C1680" t="str">
        <f t="shared" si="78"/>
        <v>2023-2024</v>
      </c>
      <c r="D1680" t="s">
        <v>148</v>
      </c>
      <c r="E1680" t="s">
        <v>130</v>
      </c>
      <c r="F1680" t="str">
        <f t="shared" si="79"/>
        <v>South Australia</v>
      </c>
      <c r="G1680" t="s">
        <v>32</v>
      </c>
      <c r="H1680">
        <v>5290</v>
      </c>
      <c r="I1680" t="s">
        <v>11</v>
      </c>
      <c r="J1680" t="s">
        <v>38</v>
      </c>
      <c r="K1680" t="s">
        <v>150</v>
      </c>
      <c r="L1680" t="s">
        <v>18</v>
      </c>
      <c r="M1680" s="5">
        <v>86.91</v>
      </c>
    </row>
    <row r="1681" spans="1:13" x14ac:dyDescent="0.15">
      <c r="A1681" s="2">
        <v>45055</v>
      </c>
      <c r="B1681" s="3">
        <f t="shared" si="80"/>
        <v>2023</v>
      </c>
      <c r="C1681" t="str">
        <f t="shared" si="78"/>
        <v>2022-2023</v>
      </c>
      <c r="D1681" t="s">
        <v>148</v>
      </c>
      <c r="E1681" t="s">
        <v>24</v>
      </c>
      <c r="F1681" t="str">
        <f t="shared" si="79"/>
        <v>New South Wales</v>
      </c>
      <c r="G1681" t="s">
        <v>10</v>
      </c>
      <c r="H1681">
        <v>2795</v>
      </c>
      <c r="I1681" t="s">
        <v>11</v>
      </c>
      <c r="J1681" t="s">
        <v>25</v>
      </c>
      <c r="K1681" t="s">
        <v>153</v>
      </c>
      <c r="L1681" t="s">
        <v>16</v>
      </c>
      <c r="M1681" s="5">
        <v>86.940000000000012</v>
      </c>
    </row>
    <row r="1682" spans="1:13" x14ac:dyDescent="0.15">
      <c r="A1682" s="2">
        <v>45484</v>
      </c>
      <c r="B1682" s="3">
        <f t="shared" si="80"/>
        <v>2025</v>
      </c>
      <c r="C1682" t="str">
        <f t="shared" si="78"/>
        <v>2024-2025</v>
      </c>
      <c r="D1682" t="s">
        <v>148</v>
      </c>
      <c r="E1682" t="s">
        <v>115</v>
      </c>
      <c r="F1682" t="str">
        <f t="shared" si="79"/>
        <v>Western Australia</v>
      </c>
      <c r="G1682" t="s">
        <v>48</v>
      </c>
      <c r="H1682">
        <v>6280</v>
      </c>
      <c r="I1682" t="s">
        <v>11</v>
      </c>
      <c r="J1682" t="s">
        <v>94</v>
      </c>
      <c r="K1682" t="s">
        <v>154</v>
      </c>
      <c r="L1682" t="s">
        <v>14</v>
      </c>
      <c r="M1682" s="5">
        <v>87.410000000000011</v>
      </c>
    </row>
    <row r="1683" spans="1:13" x14ac:dyDescent="0.15">
      <c r="A1683" s="2">
        <v>45361</v>
      </c>
      <c r="B1683" s="3">
        <f t="shared" si="80"/>
        <v>2024</v>
      </c>
      <c r="C1683" t="str">
        <f t="shared" si="78"/>
        <v>2023-2024</v>
      </c>
      <c r="D1683" t="s">
        <v>147</v>
      </c>
      <c r="E1683" t="s">
        <v>65</v>
      </c>
      <c r="F1683" t="str">
        <f t="shared" si="79"/>
        <v>New South Wales</v>
      </c>
      <c r="G1683" t="s">
        <v>10</v>
      </c>
      <c r="H1683">
        <v>2541</v>
      </c>
      <c r="I1683" t="s">
        <v>11</v>
      </c>
      <c r="J1683" t="s">
        <v>58</v>
      </c>
      <c r="K1683" t="s">
        <v>155</v>
      </c>
      <c r="L1683" t="s">
        <v>20</v>
      </c>
      <c r="M1683" s="5">
        <v>87.63000000000001</v>
      </c>
    </row>
    <row r="1684" spans="1:13" x14ac:dyDescent="0.15">
      <c r="A1684" s="2">
        <v>45046</v>
      </c>
      <c r="B1684" s="3">
        <f t="shared" si="80"/>
        <v>2023</v>
      </c>
      <c r="C1684" t="str">
        <f t="shared" si="78"/>
        <v>2022-2023</v>
      </c>
      <c r="D1684" t="s">
        <v>148</v>
      </c>
      <c r="E1684" t="s">
        <v>42</v>
      </c>
      <c r="F1684" t="str">
        <f t="shared" si="79"/>
        <v>Queensland</v>
      </c>
      <c r="G1684" t="s">
        <v>35</v>
      </c>
      <c r="H1684">
        <v>4053</v>
      </c>
      <c r="I1684" t="s">
        <v>11</v>
      </c>
      <c r="J1684" t="s">
        <v>43</v>
      </c>
      <c r="K1684" t="s">
        <v>152</v>
      </c>
      <c r="L1684" t="s">
        <v>13</v>
      </c>
      <c r="M1684" s="5">
        <v>87.679999999999993</v>
      </c>
    </row>
    <row r="1685" spans="1:13" x14ac:dyDescent="0.15">
      <c r="A1685" s="2">
        <v>45651</v>
      </c>
      <c r="B1685" s="3">
        <f t="shared" si="80"/>
        <v>2025</v>
      </c>
      <c r="C1685" t="str">
        <f t="shared" si="78"/>
        <v>2024-2025</v>
      </c>
      <c r="D1685" t="s">
        <v>148</v>
      </c>
      <c r="E1685" t="s">
        <v>123</v>
      </c>
      <c r="F1685" t="str">
        <f t="shared" si="79"/>
        <v>Western Australia</v>
      </c>
      <c r="G1685" t="s">
        <v>48</v>
      </c>
      <c r="H1685">
        <v>6109</v>
      </c>
      <c r="I1685" t="s">
        <v>11</v>
      </c>
      <c r="J1685" t="s">
        <v>94</v>
      </c>
      <c r="K1685" t="s">
        <v>149</v>
      </c>
      <c r="L1685" t="s">
        <v>15</v>
      </c>
      <c r="M1685" s="5">
        <v>87.78</v>
      </c>
    </row>
    <row r="1686" spans="1:13" x14ac:dyDescent="0.15">
      <c r="A1686" s="2">
        <v>44947</v>
      </c>
      <c r="B1686" s="3">
        <f t="shared" si="80"/>
        <v>2023</v>
      </c>
      <c r="C1686" t="str">
        <f t="shared" si="78"/>
        <v>2022-2023</v>
      </c>
      <c r="D1686" t="s">
        <v>147</v>
      </c>
      <c r="E1686" t="s">
        <v>138</v>
      </c>
      <c r="F1686" t="str">
        <f t="shared" si="79"/>
        <v>Queensland</v>
      </c>
      <c r="G1686" t="s">
        <v>35</v>
      </c>
      <c r="H1686">
        <v>4558</v>
      </c>
      <c r="I1686" t="s">
        <v>11</v>
      </c>
      <c r="J1686" t="s">
        <v>120</v>
      </c>
      <c r="K1686" t="s">
        <v>149</v>
      </c>
      <c r="L1686" t="s">
        <v>15</v>
      </c>
      <c r="M1686" s="5">
        <v>87.78</v>
      </c>
    </row>
    <row r="1687" spans="1:13" x14ac:dyDescent="0.15">
      <c r="A1687" s="2">
        <v>45417</v>
      </c>
      <c r="B1687" s="3">
        <f t="shared" si="80"/>
        <v>2024</v>
      </c>
      <c r="C1687" t="str">
        <f t="shared" si="78"/>
        <v>2023-2024</v>
      </c>
      <c r="D1687" t="s">
        <v>147</v>
      </c>
      <c r="E1687" t="s">
        <v>121</v>
      </c>
      <c r="F1687" t="str">
        <f t="shared" si="79"/>
        <v>Queensland</v>
      </c>
      <c r="G1687" t="s">
        <v>35</v>
      </c>
      <c r="H1687">
        <v>4700</v>
      </c>
      <c r="I1687" t="s">
        <v>11</v>
      </c>
      <c r="J1687" t="s">
        <v>51</v>
      </c>
      <c r="K1687" t="s">
        <v>150</v>
      </c>
      <c r="L1687" t="s">
        <v>18</v>
      </c>
      <c r="M1687" s="5">
        <v>87.83</v>
      </c>
    </row>
    <row r="1688" spans="1:13" x14ac:dyDescent="0.15">
      <c r="A1688" s="2">
        <v>44984</v>
      </c>
      <c r="B1688" s="3">
        <f t="shared" si="80"/>
        <v>2023</v>
      </c>
      <c r="C1688" t="str">
        <f t="shared" si="78"/>
        <v>2022-2023</v>
      </c>
      <c r="D1688" t="s">
        <v>147</v>
      </c>
      <c r="E1688" t="s">
        <v>124</v>
      </c>
      <c r="F1688" t="str">
        <f t="shared" si="79"/>
        <v>New South Wales</v>
      </c>
      <c r="G1688" t="s">
        <v>10</v>
      </c>
      <c r="H1688">
        <v>2015</v>
      </c>
      <c r="I1688" t="s">
        <v>11</v>
      </c>
      <c r="J1688" t="s">
        <v>12</v>
      </c>
      <c r="K1688" t="s">
        <v>153</v>
      </c>
      <c r="L1688" t="s">
        <v>16</v>
      </c>
      <c r="M1688" s="5">
        <v>87.85</v>
      </c>
    </row>
    <row r="1689" spans="1:13" x14ac:dyDescent="0.15">
      <c r="A1689" s="2">
        <v>45444</v>
      </c>
      <c r="B1689" s="3">
        <f t="shared" si="80"/>
        <v>2024</v>
      </c>
      <c r="C1689" t="str">
        <f t="shared" si="78"/>
        <v>2023-2024</v>
      </c>
      <c r="D1689" t="s">
        <v>148</v>
      </c>
      <c r="E1689" t="s">
        <v>69</v>
      </c>
      <c r="F1689" t="str">
        <f t="shared" si="79"/>
        <v>Tasmania</v>
      </c>
      <c r="G1689" t="s">
        <v>70</v>
      </c>
      <c r="H1689">
        <v>7018</v>
      </c>
      <c r="I1689" t="s">
        <v>11</v>
      </c>
      <c r="J1689" t="s">
        <v>71</v>
      </c>
      <c r="K1689" t="s">
        <v>154</v>
      </c>
      <c r="L1689" t="s">
        <v>14</v>
      </c>
      <c r="M1689" s="5">
        <v>87.96</v>
      </c>
    </row>
    <row r="1690" spans="1:13" x14ac:dyDescent="0.15">
      <c r="A1690" s="2">
        <v>45180</v>
      </c>
      <c r="B1690" s="3">
        <f t="shared" si="80"/>
        <v>2024</v>
      </c>
      <c r="C1690" t="str">
        <f t="shared" si="78"/>
        <v>2023-2024</v>
      </c>
      <c r="D1690" t="s">
        <v>147</v>
      </c>
      <c r="E1690" t="s">
        <v>88</v>
      </c>
      <c r="F1690" t="str">
        <f t="shared" si="79"/>
        <v>South Australia</v>
      </c>
      <c r="G1690" t="s">
        <v>32</v>
      </c>
      <c r="H1690">
        <v>5011</v>
      </c>
      <c r="I1690" t="s">
        <v>11</v>
      </c>
      <c r="J1690" t="s">
        <v>33</v>
      </c>
      <c r="K1690" t="s">
        <v>154</v>
      </c>
      <c r="L1690" t="s">
        <v>14</v>
      </c>
      <c r="M1690" s="5">
        <v>88.42</v>
      </c>
    </row>
    <row r="1691" spans="1:13" x14ac:dyDescent="0.15">
      <c r="A1691" s="2">
        <v>45281</v>
      </c>
      <c r="B1691" s="3">
        <f t="shared" si="80"/>
        <v>2024</v>
      </c>
      <c r="C1691" t="str">
        <f t="shared" si="78"/>
        <v>2023-2024</v>
      </c>
      <c r="D1691" t="s">
        <v>148</v>
      </c>
      <c r="E1691" t="s">
        <v>95</v>
      </c>
      <c r="F1691" t="str">
        <f t="shared" si="79"/>
        <v>Victoria</v>
      </c>
      <c r="G1691" t="s">
        <v>45</v>
      </c>
      <c r="H1691">
        <v>3931</v>
      </c>
      <c r="I1691" t="s">
        <v>11</v>
      </c>
      <c r="J1691" t="s">
        <v>55</v>
      </c>
      <c r="K1691" t="s">
        <v>152</v>
      </c>
      <c r="L1691" t="s">
        <v>13</v>
      </c>
      <c r="M1691" s="5">
        <v>88.460000000000008</v>
      </c>
    </row>
    <row r="1692" spans="1:13" x14ac:dyDescent="0.15">
      <c r="A1692" s="2">
        <v>45299</v>
      </c>
      <c r="B1692" s="3">
        <f t="shared" si="80"/>
        <v>2024</v>
      </c>
      <c r="C1692" t="str">
        <f t="shared" si="78"/>
        <v>2023-2024</v>
      </c>
      <c r="D1692" t="s">
        <v>147</v>
      </c>
      <c r="E1692" t="s">
        <v>61</v>
      </c>
      <c r="F1692" t="str">
        <f t="shared" si="79"/>
        <v>New South Wales</v>
      </c>
      <c r="G1692" t="s">
        <v>10</v>
      </c>
      <c r="H1692">
        <v>2539</v>
      </c>
      <c r="I1692" t="s">
        <v>11</v>
      </c>
      <c r="J1692" t="s">
        <v>58</v>
      </c>
      <c r="K1692" t="s">
        <v>154</v>
      </c>
      <c r="L1692" t="s">
        <v>14</v>
      </c>
      <c r="M1692" s="5">
        <v>88.5</v>
      </c>
    </row>
    <row r="1693" spans="1:13" x14ac:dyDescent="0.15">
      <c r="A1693" s="2">
        <v>45010</v>
      </c>
      <c r="B1693" s="3">
        <f t="shared" si="80"/>
        <v>2023</v>
      </c>
      <c r="C1693" t="str">
        <f t="shared" si="78"/>
        <v>2022-2023</v>
      </c>
      <c r="D1693" t="s">
        <v>147</v>
      </c>
      <c r="E1693" t="s">
        <v>118</v>
      </c>
      <c r="F1693" t="str">
        <f t="shared" si="79"/>
        <v>New South Wales</v>
      </c>
      <c r="G1693" t="s">
        <v>10</v>
      </c>
      <c r="H1693">
        <v>2158</v>
      </c>
      <c r="I1693" t="s">
        <v>11</v>
      </c>
      <c r="J1693" t="s">
        <v>27</v>
      </c>
      <c r="K1693" t="s">
        <v>152</v>
      </c>
      <c r="L1693" t="s">
        <v>13</v>
      </c>
      <c r="M1693" s="5">
        <v>88.859999999999985</v>
      </c>
    </row>
    <row r="1694" spans="1:13" x14ac:dyDescent="0.15">
      <c r="A1694" s="2">
        <v>45624</v>
      </c>
      <c r="B1694" s="3">
        <f t="shared" si="80"/>
        <v>2025</v>
      </c>
      <c r="C1694" t="str">
        <f t="shared" si="78"/>
        <v>2024-2025</v>
      </c>
      <c r="D1694" t="s">
        <v>148</v>
      </c>
      <c r="E1694" t="s">
        <v>53</v>
      </c>
      <c r="F1694" t="str">
        <f t="shared" si="79"/>
        <v>South Australia</v>
      </c>
      <c r="G1694" t="s">
        <v>32</v>
      </c>
      <c r="H1694">
        <v>5082</v>
      </c>
      <c r="I1694" t="s">
        <v>11</v>
      </c>
      <c r="J1694" t="s">
        <v>33</v>
      </c>
      <c r="K1694" t="s">
        <v>149</v>
      </c>
      <c r="L1694" t="s">
        <v>15</v>
      </c>
      <c r="M1694" s="5">
        <v>88.88</v>
      </c>
    </row>
    <row r="1695" spans="1:13" x14ac:dyDescent="0.15">
      <c r="A1695" s="2">
        <v>44948</v>
      </c>
      <c r="B1695" s="3">
        <f t="shared" si="80"/>
        <v>2023</v>
      </c>
      <c r="C1695" t="str">
        <f t="shared" si="78"/>
        <v>2022-2023</v>
      </c>
      <c r="D1695" t="s">
        <v>147</v>
      </c>
      <c r="E1695" t="s">
        <v>136</v>
      </c>
      <c r="F1695" t="str">
        <f t="shared" si="79"/>
        <v>Victoria</v>
      </c>
      <c r="G1695" t="s">
        <v>45</v>
      </c>
      <c r="H1695">
        <v>3175</v>
      </c>
      <c r="I1695" t="s">
        <v>11</v>
      </c>
      <c r="J1695" t="s">
        <v>63</v>
      </c>
      <c r="K1695" t="s">
        <v>149</v>
      </c>
      <c r="L1695" t="s">
        <v>15</v>
      </c>
      <c r="M1695" s="5">
        <v>88.92</v>
      </c>
    </row>
    <row r="1696" spans="1:13" x14ac:dyDescent="0.15">
      <c r="A1696" s="2">
        <v>45404</v>
      </c>
      <c r="B1696" s="3">
        <f t="shared" si="80"/>
        <v>2024</v>
      </c>
      <c r="C1696" t="str">
        <f t="shared" si="78"/>
        <v>2023-2024</v>
      </c>
      <c r="D1696" t="s">
        <v>148</v>
      </c>
      <c r="E1696" t="s">
        <v>141</v>
      </c>
      <c r="F1696" t="str">
        <f t="shared" si="79"/>
        <v>Western Australia</v>
      </c>
      <c r="G1696" t="s">
        <v>48</v>
      </c>
      <c r="H1696">
        <v>6052</v>
      </c>
      <c r="I1696" t="s">
        <v>11</v>
      </c>
      <c r="J1696" t="s">
        <v>49</v>
      </c>
      <c r="K1696" t="s">
        <v>152</v>
      </c>
      <c r="L1696" t="s">
        <v>13</v>
      </c>
      <c r="M1696" s="5">
        <v>88.95</v>
      </c>
    </row>
    <row r="1697" spans="1:13" x14ac:dyDescent="0.15">
      <c r="A1697" s="2">
        <v>45386</v>
      </c>
      <c r="B1697" s="3">
        <f t="shared" si="80"/>
        <v>2024</v>
      </c>
      <c r="C1697" t="str">
        <f t="shared" si="78"/>
        <v>2023-2024</v>
      </c>
      <c r="D1697" t="s">
        <v>148</v>
      </c>
      <c r="E1697" t="s">
        <v>90</v>
      </c>
      <c r="F1697" t="str">
        <f t="shared" si="79"/>
        <v>Victoria</v>
      </c>
      <c r="G1697" t="s">
        <v>45</v>
      </c>
      <c r="H1697">
        <v>3179</v>
      </c>
      <c r="I1697" t="s">
        <v>11</v>
      </c>
      <c r="J1697" t="s">
        <v>63</v>
      </c>
      <c r="K1697" t="s">
        <v>155</v>
      </c>
      <c r="L1697" t="s">
        <v>20</v>
      </c>
      <c r="M1697" s="5">
        <v>89.19</v>
      </c>
    </row>
    <row r="1698" spans="1:13" x14ac:dyDescent="0.15">
      <c r="A1698" s="2">
        <v>45296</v>
      </c>
      <c r="B1698" s="3">
        <f t="shared" si="80"/>
        <v>2024</v>
      </c>
      <c r="C1698" t="str">
        <f t="shared" si="78"/>
        <v>2023-2024</v>
      </c>
      <c r="D1698" t="s">
        <v>148</v>
      </c>
      <c r="E1698" t="s">
        <v>143</v>
      </c>
      <c r="F1698" t="str">
        <f t="shared" si="79"/>
        <v>New South Wales</v>
      </c>
      <c r="G1698" t="s">
        <v>10</v>
      </c>
      <c r="H1698">
        <v>2154</v>
      </c>
      <c r="I1698" t="s">
        <v>11</v>
      </c>
      <c r="J1698" t="s">
        <v>27</v>
      </c>
      <c r="K1698" t="s">
        <v>149</v>
      </c>
      <c r="L1698" t="s">
        <v>15</v>
      </c>
      <c r="M1698" s="5">
        <v>89.32</v>
      </c>
    </row>
    <row r="1699" spans="1:13" x14ac:dyDescent="0.15">
      <c r="A1699" s="2">
        <v>45473</v>
      </c>
      <c r="B1699" s="3">
        <f t="shared" si="80"/>
        <v>2024</v>
      </c>
      <c r="C1699" t="str">
        <f t="shared" si="78"/>
        <v>2023-2024</v>
      </c>
      <c r="D1699" t="s">
        <v>147</v>
      </c>
      <c r="E1699" t="s">
        <v>9</v>
      </c>
      <c r="F1699" t="str">
        <f t="shared" si="79"/>
        <v>New South Wales</v>
      </c>
      <c r="G1699" t="s">
        <v>10</v>
      </c>
      <c r="H1699">
        <v>2067</v>
      </c>
      <c r="I1699" t="s">
        <v>11</v>
      </c>
      <c r="J1699" t="s">
        <v>12</v>
      </c>
      <c r="K1699" t="s">
        <v>19</v>
      </c>
      <c r="L1699" t="s">
        <v>23</v>
      </c>
      <c r="M1699" s="5">
        <v>89.36</v>
      </c>
    </row>
    <row r="1700" spans="1:13" x14ac:dyDescent="0.15">
      <c r="A1700" s="2">
        <v>45651</v>
      </c>
      <c r="B1700" s="3">
        <f t="shared" si="80"/>
        <v>2025</v>
      </c>
      <c r="C1700" t="str">
        <f t="shared" si="78"/>
        <v>2024-2025</v>
      </c>
      <c r="D1700" t="s">
        <v>147</v>
      </c>
      <c r="E1700" t="s">
        <v>9</v>
      </c>
      <c r="F1700" t="str">
        <f t="shared" si="79"/>
        <v>New South Wales</v>
      </c>
      <c r="G1700" t="s">
        <v>10</v>
      </c>
      <c r="H1700">
        <v>2067</v>
      </c>
      <c r="I1700" t="s">
        <v>11</v>
      </c>
      <c r="J1700" t="s">
        <v>12</v>
      </c>
      <c r="K1700" t="s">
        <v>154</v>
      </c>
      <c r="L1700" t="s">
        <v>14</v>
      </c>
      <c r="M1700" s="5">
        <v>89.41</v>
      </c>
    </row>
    <row r="1701" spans="1:13" x14ac:dyDescent="0.15">
      <c r="A1701" s="2">
        <v>45593</v>
      </c>
      <c r="B1701" s="3">
        <f t="shared" si="80"/>
        <v>2025</v>
      </c>
      <c r="C1701" t="str">
        <f t="shared" si="78"/>
        <v>2024-2025</v>
      </c>
      <c r="D1701" t="s">
        <v>147</v>
      </c>
      <c r="E1701" t="s">
        <v>126</v>
      </c>
      <c r="F1701" t="str">
        <f t="shared" si="79"/>
        <v>Queensland</v>
      </c>
      <c r="G1701" t="s">
        <v>35</v>
      </c>
      <c r="H1701">
        <v>4551</v>
      </c>
      <c r="I1701" t="s">
        <v>11</v>
      </c>
      <c r="J1701" t="s">
        <v>120</v>
      </c>
      <c r="K1701" t="s">
        <v>154</v>
      </c>
      <c r="L1701" t="s">
        <v>14</v>
      </c>
      <c r="M1701" s="5">
        <v>89.539999999999992</v>
      </c>
    </row>
    <row r="1702" spans="1:13" x14ac:dyDescent="0.15">
      <c r="A1702" s="2">
        <v>45136</v>
      </c>
      <c r="B1702" s="3">
        <f t="shared" si="80"/>
        <v>2024</v>
      </c>
      <c r="C1702" t="str">
        <f t="shared" si="78"/>
        <v>2023-2024</v>
      </c>
      <c r="D1702" t="s">
        <v>147</v>
      </c>
      <c r="E1702" t="s">
        <v>118</v>
      </c>
      <c r="F1702" t="str">
        <f t="shared" si="79"/>
        <v>New South Wales</v>
      </c>
      <c r="G1702" t="s">
        <v>10</v>
      </c>
      <c r="H1702">
        <v>2158</v>
      </c>
      <c r="I1702" t="s">
        <v>11</v>
      </c>
      <c r="J1702" t="s">
        <v>27</v>
      </c>
      <c r="K1702" t="s">
        <v>149</v>
      </c>
      <c r="L1702" t="s">
        <v>15</v>
      </c>
      <c r="M1702" s="5">
        <v>89.82</v>
      </c>
    </row>
    <row r="1703" spans="1:13" x14ac:dyDescent="0.15">
      <c r="A1703" s="2">
        <v>45436</v>
      </c>
      <c r="B1703" s="3">
        <f t="shared" si="80"/>
        <v>2024</v>
      </c>
      <c r="C1703" t="str">
        <f t="shared" si="78"/>
        <v>2023-2024</v>
      </c>
      <c r="D1703" t="s">
        <v>147</v>
      </c>
      <c r="E1703" t="s">
        <v>103</v>
      </c>
      <c r="F1703" t="str">
        <f t="shared" si="79"/>
        <v>Queensland</v>
      </c>
      <c r="G1703" t="s">
        <v>35</v>
      </c>
      <c r="H1703">
        <v>4509</v>
      </c>
      <c r="I1703" t="s">
        <v>11</v>
      </c>
      <c r="J1703" t="s">
        <v>104</v>
      </c>
      <c r="K1703" t="s">
        <v>149</v>
      </c>
      <c r="L1703" t="s">
        <v>15</v>
      </c>
      <c r="M1703" s="5">
        <v>89.82</v>
      </c>
    </row>
    <row r="1704" spans="1:13" x14ac:dyDescent="0.15">
      <c r="A1704" s="2">
        <v>45064</v>
      </c>
      <c r="B1704" s="3">
        <f t="shared" si="80"/>
        <v>2023</v>
      </c>
      <c r="C1704" t="str">
        <f t="shared" si="78"/>
        <v>2022-2023</v>
      </c>
      <c r="D1704" t="s">
        <v>148</v>
      </c>
      <c r="E1704" t="s">
        <v>59</v>
      </c>
      <c r="F1704" t="str">
        <f t="shared" si="79"/>
        <v>Victoria</v>
      </c>
      <c r="G1704" t="s">
        <v>45</v>
      </c>
      <c r="H1704">
        <v>3280</v>
      </c>
      <c r="I1704" t="s">
        <v>11</v>
      </c>
      <c r="J1704" t="s">
        <v>60</v>
      </c>
      <c r="K1704" t="s">
        <v>151</v>
      </c>
      <c r="L1704" t="s">
        <v>21</v>
      </c>
      <c r="M1704" s="5">
        <v>89.82</v>
      </c>
    </row>
    <row r="1705" spans="1:13" x14ac:dyDescent="0.15">
      <c r="A1705" s="2">
        <v>45488</v>
      </c>
      <c r="B1705" s="3">
        <f t="shared" si="80"/>
        <v>2025</v>
      </c>
      <c r="C1705" t="str">
        <f t="shared" si="78"/>
        <v>2024-2025</v>
      </c>
      <c r="D1705" t="s">
        <v>148</v>
      </c>
      <c r="E1705" t="s">
        <v>31</v>
      </c>
      <c r="F1705" t="str">
        <f t="shared" si="79"/>
        <v>South Australia</v>
      </c>
      <c r="G1705" t="s">
        <v>32</v>
      </c>
      <c r="H1705">
        <v>5168</v>
      </c>
      <c r="I1705" t="s">
        <v>11</v>
      </c>
      <c r="J1705" t="s">
        <v>33</v>
      </c>
      <c r="K1705" t="s">
        <v>150</v>
      </c>
      <c r="L1705" t="s">
        <v>18</v>
      </c>
      <c r="M1705" s="5">
        <v>89.9</v>
      </c>
    </row>
    <row r="1706" spans="1:13" x14ac:dyDescent="0.15">
      <c r="A1706" s="2">
        <v>45038</v>
      </c>
      <c r="B1706" s="3">
        <f t="shared" si="80"/>
        <v>2023</v>
      </c>
      <c r="C1706" t="str">
        <f t="shared" si="78"/>
        <v>2022-2023</v>
      </c>
      <c r="D1706" t="s">
        <v>148</v>
      </c>
      <c r="E1706" t="s">
        <v>102</v>
      </c>
      <c r="F1706" t="str">
        <f t="shared" si="79"/>
        <v>Queensland</v>
      </c>
      <c r="G1706" t="s">
        <v>35</v>
      </c>
      <c r="H1706">
        <v>4870</v>
      </c>
      <c r="I1706" t="s">
        <v>11</v>
      </c>
      <c r="J1706" t="s">
        <v>36</v>
      </c>
      <c r="K1706" t="s">
        <v>150</v>
      </c>
      <c r="L1706" t="s">
        <v>18</v>
      </c>
      <c r="M1706" s="5">
        <v>89.91</v>
      </c>
    </row>
    <row r="1707" spans="1:13" x14ac:dyDescent="0.15">
      <c r="A1707" s="2">
        <v>45242</v>
      </c>
      <c r="B1707" s="3">
        <f t="shared" si="80"/>
        <v>2024</v>
      </c>
      <c r="C1707" t="str">
        <f t="shared" si="78"/>
        <v>2023-2024</v>
      </c>
      <c r="D1707" t="s">
        <v>148</v>
      </c>
      <c r="E1707" t="s">
        <v>101</v>
      </c>
      <c r="F1707" t="str">
        <f t="shared" si="79"/>
        <v>Victoria</v>
      </c>
      <c r="G1707" t="s">
        <v>45</v>
      </c>
      <c r="H1707">
        <v>3131</v>
      </c>
      <c r="I1707" t="s">
        <v>11</v>
      </c>
      <c r="J1707" t="s">
        <v>63</v>
      </c>
      <c r="K1707" t="s">
        <v>150</v>
      </c>
      <c r="L1707" t="s">
        <v>18</v>
      </c>
      <c r="M1707" s="5">
        <v>89.91</v>
      </c>
    </row>
    <row r="1708" spans="1:13" x14ac:dyDescent="0.15">
      <c r="A1708" s="2">
        <v>45127</v>
      </c>
      <c r="B1708" s="3">
        <f t="shared" si="80"/>
        <v>2024</v>
      </c>
      <c r="C1708" t="str">
        <f t="shared" si="78"/>
        <v>2023-2024</v>
      </c>
      <c r="D1708" t="s">
        <v>147</v>
      </c>
      <c r="E1708" t="s">
        <v>105</v>
      </c>
      <c r="F1708" t="str">
        <f t="shared" si="79"/>
        <v>Victoria</v>
      </c>
      <c r="G1708" t="s">
        <v>45</v>
      </c>
      <c r="H1708">
        <v>3500</v>
      </c>
      <c r="I1708" t="s">
        <v>11</v>
      </c>
      <c r="J1708" t="s">
        <v>60</v>
      </c>
      <c r="K1708" t="s">
        <v>152</v>
      </c>
      <c r="L1708" t="s">
        <v>13</v>
      </c>
      <c r="M1708" s="5">
        <v>89.919999999999987</v>
      </c>
    </row>
    <row r="1709" spans="1:13" x14ac:dyDescent="0.15">
      <c r="A1709" s="2">
        <v>45008</v>
      </c>
      <c r="B1709" s="3">
        <f t="shared" si="80"/>
        <v>2023</v>
      </c>
      <c r="C1709" t="str">
        <f t="shared" si="78"/>
        <v>2022-2023</v>
      </c>
      <c r="D1709" t="s">
        <v>148</v>
      </c>
      <c r="E1709" t="s">
        <v>105</v>
      </c>
      <c r="F1709" t="str">
        <f t="shared" si="79"/>
        <v>Victoria</v>
      </c>
      <c r="G1709" t="s">
        <v>45</v>
      </c>
      <c r="H1709">
        <v>3500</v>
      </c>
      <c r="I1709" t="s">
        <v>11</v>
      </c>
      <c r="J1709" t="s">
        <v>60</v>
      </c>
      <c r="K1709" t="s">
        <v>19</v>
      </c>
      <c r="L1709" t="s">
        <v>23</v>
      </c>
      <c r="M1709" s="5">
        <v>89.93</v>
      </c>
    </row>
    <row r="1710" spans="1:13" x14ac:dyDescent="0.15">
      <c r="A1710" s="2">
        <v>45442</v>
      </c>
      <c r="B1710" s="3">
        <f t="shared" si="80"/>
        <v>2024</v>
      </c>
      <c r="C1710" t="str">
        <f t="shared" si="78"/>
        <v>2023-2024</v>
      </c>
      <c r="D1710" t="s">
        <v>147</v>
      </c>
      <c r="E1710" t="s">
        <v>83</v>
      </c>
      <c r="F1710" t="str">
        <f t="shared" si="79"/>
        <v>New South Wales</v>
      </c>
      <c r="G1710" t="s">
        <v>10</v>
      </c>
      <c r="H1710">
        <v>2750</v>
      </c>
      <c r="I1710" t="s">
        <v>11</v>
      </c>
      <c r="J1710" t="s">
        <v>25</v>
      </c>
      <c r="K1710" t="s">
        <v>154</v>
      </c>
      <c r="L1710" t="s">
        <v>14</v>
      </c>
      <c r="M1710" s="5">
        <v>89.94</v>
      </c>
    </row>
    <row r="1711" spans="1:13" x14ac:dyDescent="0.15">
      <c r="A1711" s="2">
        <v>45239</v>
      </c>
      <c r="B1711" s="3">
        <f t="shared" si="80"/>
        <v>2024</v>
      </c>
      <c r="C1711" t="str">
        <f t="shared" si="78"/>
        <v>2023-2024</v>
      </c>
      <c r="D1711" t="s">
        <v>148</v>
      </c>
      <c r="E1711" t="s">
        <v>98</v>
      </c>
      <c r="F1711" t="str">
        <f t="shared" si="79"/>
        <v>Victoria</v>
      </c>
      <c r="G1711" t="s">
        <v>45</v>
      </c>
      <c r="H1711">
        <v>3429</v>
      </c>
      <c r="I1711" t="s">
        <v>11</v>
      </c>
      <c r="J1711" t="s">
        <v>60</v>
      </c>
      <c r="K1711" t="s">
        <v>154</v>
      </c>
      <c r="L1711" t="s">
        <v>14</v>
      </c>
      <c r="M1711" s="5">
        <v>89.95</v>
      </c>
    </row>
    <row r="1712" spans="1:13" x14ac:dyDescent="0.15">
      <c r="A1712" s="2">
        <v>45615</v>
      </c>
      <c r="B1712" s="3">
        <f t="shared" si="80"/>
        <v>2025</v>
      </c>
      <c r="C1712" t="str">
        <f t="shared" si="78"/>
        <v>2024-2025</v>
      </c>
      <c r="D1712" t="s">
        <v>147</v>
      </c>
      <c r="E1712" t="s">
        <v>126</v>
      </c>
      <c r="F1712" t="str">
        <f t="shared" si="79"/>
        <v>Queensland</v>
      </c>
      <c r="G1712" t="s">
        <v>35</v>
      </c>
      <c r="H1712">
        <v>4551</v>
      </c>
      <c r="I1712" t="s">
        <v>11</v>
      </c>
      <c r="J1712" t="s">
        <v>120</v>
      </c>
      <c r="K1712" t="s">
        <v>151</v>
      </c>
      <c r="L1712" t="s">
        <v>21</v>
      </c>
      <c r="M1712" s="5">
        <v>89.97</v>
      </c>
    </row>
    <row r="1713" spans="1:13" x14ac:dyDescent="0.15">
      <c r="A1713" s="2">
        <v>45195</v>
      </c>
      <c r="B1713" s="3">
        <f t="shared" si="80"/>
        <v>2024</v>
      </c>
      <c r="C1713" t="str">
        <f t="shared" si="78"/>
        <v>2023-2024</v>
      </c>
      <c r="D1713" t="s">
        <v>147</v>
      </c>
      <c r="E1713" t="s">
        <v>76</v>
      </c>
      <c r="F1713" t="str">
        <f t="shared" si="79"/>
        <v>Western Australia</v>
      </c>
      <c r="G1713" t="s">
        <v>48</v>
      </c>
      <c r="H1713">
        <v>6450</v>
      </c>
      <c r="I1713" t="s">
        <v>11</v>
      </c>
      <c r="J1713" t="s">
        <v>77</v>
      </c>
      <c r="K1713" t="s">
        <v>151</v>
      </c>
      <c r="L1713" t="s">
        <v>21</v>
      </c>
      <c r="M1713" s="5">
        <v>89.97</v>
      </c>
    </row>
    <row r="1714" spans="1:13" x14ac:dyDescent="0.15">
      <c r="A1714" s="2">
        <v>45118</v>
      </c>
      <c r="B1714" s="3">
        <f t="shared" si="80"/>
        <v>2024</v>
      </c>
      <c r="C1714" t="str">
        <f t="shared" si="78"/>
        <v>2023-2024</v>
      </c>
      <c r="D1714" t="s">
        <v>147</v>
      </c>
      <c r="E1714" t="s">
        <v>40</v>
      </c>
      <c r="F1714" t="str">
        <f t="shared" si="79"/>
        <v>New South Wales</v>
      </c>
      <c r="G1714" t="s">
        <v>10</v>
      </c>
      <c r="H1714">
        <v>2116</v>
      </c>
      <c r="I1714" t="s">
        <v>11</v>
      </c>
      <c r="J1714" t="s">
        <v>27</v>
      </c>
      <c r="K1714" t="s">
        <v>149</v>
      </c>
      <c r="L1714" t="s">
        <v>15</v>
      </c>
      <c r="M1714" s="5">
        <v>90.22</v>
      </c>
    </row>
    <row r="1715" spans="1:13" x14ac:dyDescent="0.15">
      <c r="A1715" s="2">
        <v>45574</v>
      </c>
      <c r="B1715" s="3">
        <f t="shared" si="80"/>
        <v>2025</v>
      </c>
      <c r="C1715" t="str">
        <f t="shared" si="78"/>
        <v>2024-2025</v>
      </c>
      <c r="D1715" t="s">
        <v>148</v>
      </c>
      <c r="E1715" t="s">
        <v>111</v>
      </c>
      <c r="F1715" t="str">
        <f t="shared" si="79"/>
        <v>New South Wales</v>
      </c>
      <c r="G1715" t="s">
        <v>10</v>
      </c>
      <c r="H1715">
        <v>2120</v>
      </c>
      <c r="I1715" t="s">
        <v>11</v>
      </c>
      <c r="J1715" t="s">
        <v>27</v>
      </c>
      <c r="K1715" t="s">
        <v>154</v>
      </c>
      <c r="L1715" t="s">
        <v>14</v>
      </c>
      <c r="M1715" s="5">
        <v>90.43</v>
      </c>
    </row>
    <row r="1716" spans="1:13" x14ac:dyDescent="0.15">
      <c r="A1716" s="2">
        <v>45366</v>
      </c>
      <c r="B1716" s="3">
        <f t="shared" si="80"/>
        <v>2024</v>
      </c>
      <c r="C1716" t="str">
        <f t="shared" si="78"/>
        <v>2023-2024</v>
      </c>
      <c r="D1716" t="s">
        <v>147</v>
      </c>
      <c r="E1716" t="s">
        <v>73</v>
      </c>
      <c r="F1716" t="str">
        <f t="shared" si="79"/>
        <v>Victoria</v>
      </c>
      <c r="G1716" t="s">
        <v>45</v>
      </c>
      <c r="H1716">
        <v>3136</v>
      </c>
      <c r="I1716" t="s">
        <v>11</v>
      </c>
      <c r="J1716" t="s">
        <v>63</v>
      </c>
      <c r="K1716" t="s">
        <v>154</v>
      </c>
      <c r="L1716" t="s">
        <v>14</v>
      </c>
      <c r="M1716" s="5">
        <v>90.44</v>
      </c>
    </row>
    <row r="1717" spans="1:13" x14ac:dyDescent="0.15">
      <c r="A1717" s="2">
        <v>45622</v>
      </c>
      <c r="B1717" s="3">
        <f t="shared" si="80"/>
        <v>2025</v>
      </c>
      <c r="C1717" t="str">
        <f t="shared" si="78"/>
        <v>2024-2025</v>
      </c>
      <c r="D1717" t="s">
        <v>148</v>
      </c>
      <c r="E1717" t="s">
        <v>84</v>
      </c>
      <c r="F1717" t="str">
        <f t="shared" si="79"/>
        <v>Queensland</v>
      </c>
      <c r="G1717" t="s">
        <v>35</v>
      </c>
      <c r="H1717">
        <v>4740</v>
      </c>
      <c r="I1717" t="s">
        <v>11</v>
      </c>
      <c r="J1717" t="s">
        <v>51</v>
      </c>
      <c r="K1717" t="s">
        <v>150</v>
      </c>
      <c r="L1717" t="s">
        <v>18</v>
      </c>
      <c r="M1717" s="5">
        <v>90.850000000000009</v>
      </c>
    </row>
    <row r="1718" spans="1:13" x14ac:dyDescent="0.15">
      <c r="A1718" s="2">
        <v>45574</v>
      </c>
      <c r="B1718" s="3">
        <f t="shared" si="80"/>
        <v>2025</v>
      </c>
      <c r="C1718" t="str">
        <f t="shared" si="78"/>
        <v>2024-2025</v>
      </c>
      <c r="D1718" t="s">
        <v>147</v>
      </c>
      <c r="E1718" t="s">
        <v>9</v>
      </c>
      <c r="F1718" t="str">
        <f t="shared" si="79"/>
        <v>New South Wales</v>
      </c>
      <c r="G1718" t="s">
        <v>10</v>
      </c>
      <c r="H1718">
        <v>2067</v>
      </c>
      <c r="I1718" t="s">
        <v>11</v>
      </c>
      <c r="J1718" t="s">
        <v>12</v>
      </c>
      <c r="K1718" t="s">
        <v>19</v>
      </c>
      <c r="L1718" t="s">
        <v>23</v>
      </c>
      <c r="M1718" s="5">
        <v>90.87</v>
      </c>
    </row>
    <row r="1719" spans="1:13" x14ac:dyDescent="0.15">
      <c r="A1719" s="2">
        <v>45418</v>
      </c>
      <c r="B1719" s="3">
        <f t="shared" si="80"/>
        <v>2024</v>
      </c>
      <c r="C1719" t="str">
        <f t="shared" si="78"/>
        <v>2023-2024</v>
      </c>
      <c r="D1719" t="s">
        <v>147</v>
      </c>
      <c r="E1719" t="s">
        <v>108</v>
      </c>
      <c r="F1719" t="str">
        <f t="shared" si="79"/>
        <v>Victoria</v>
      </c>
      <c r="G1719" t="s">
        <v>45</v>
      </c>
      <c r="H1719">
        <v>3018</v>
      </c>
      <c r="I1719" t="s">
        <v>11</v>
      </c>
      <c r="J1719" t="s">
        <v>46</v>
      </c>
      <c r="K1719" t="s">
        <v>153</v>
      </c>
      <c r="L1719" t="s">
        <v>16</v>
      </c>
      <c r="M1719" s="5">
        <v>90.93</v>
      </c>
    </row>
    <row r="1720" spans="1:13" x14ac:dyDescent="0.15">
      <c r="A1720" s="2">
        <v>45141</v>
      </c>
      <c r="B1720" s="3">
        <f t="shared" si="80"/>
        <v>2024</v>
      </c>
      <c r="C1720" t="str">
        <f t="shared" si="78"/>
        <v>2023-2024</v>
      </c>
      <c r="D1720" t="s">
        <v>147</v>
      </c>
      <c r="E1720" t="s">
        <v>72</v>
      </c>
      <c r="F1720" t="str">
        <f t="shared" si="79"/>
        <v>Western Australia</v>
      </c>
      <c r="G1720" t="s">
        <v>48</v>
      </c>
      <c r="H1720">
        <v>6010</v>
      </c>
      <c r="I1720" t="s">
        <v>11</v>
      </c>
      <c r="J1720" t="s">
        <v>49</v>
      </c>
      <c r="K1720" t="s">
        <v>153</v>
      </c>
      <c r="L1720" t="s">
        <v>16</v>
      </c>
      <c r="M1720" s="5">
        <v>90.93</v>
      </c>
    </row>
    <row r="1721" spans="1:13" x14ac:dyDescent="0.15">
      <c r="A1721" s="2">
        <v>45575</v>
      </c>
      <c r="B1721" s="3">
        <f t="shared" si="80"/>
        <v>2025</v>
      </c>
      <c r="C1721" t="str">
        <f t="shared" si="78"/>
        <v>2024-2025</v>
      </c>
      <c r="D1721" t="s">
        <v>148</v>
      </c>
      <c r="E1721" t="s">
        <v>106</v>
      </c>
      <c r="F1721" t="str">
        <f t="shared" si="79"/>
        <v>Victoria</v>
      </c>
      <c r="G1721" t="s">
        <v>45</v>
      </c>
      <c r="H1721">
        <v>3915</v>
      </c>
      <c r="I1721" t="s">
        <v>11</v>
      </c>
      <c r="J1721" t="s">
        <v>55</v>
      </c>
      <c r="K1721" t="s">
        <v>150</v>
      </c>
      <c r="L1721" t="s">
        <v>18</v>
      </c>
      <c r="M1721" s="5">
        <v>90.93</v>
      </c>
    </row>
    <row r="1722" spans="1:13" x14ac:dyDescent="0.15">
      <c r="A1722" s="2">
        <v>45412</v>
      </c>
      <c r="B1722" s="3">
        <f t="shared" si="80"/>
        <v>2024</v>
      </c>
      <c r="C1722" t="str">
        <f t="shared" si="78"/>
        <v>2023-2024</v>
      </c>
      <c r="D1722" t="s">
        <v>147</v>
      </c>
      <c r="E1722" t="s">
        <v>128</v>
      </c>
      <c r="F1722" t="str">
        <f t="shared" si="79"/>
        <v>Western Australia</v>
      </c>
      <c r="G1722" t="s">
        <v>48</v>
      </c>
      <c r="H1722">
        <v>6027</v>
      </c>
      <c r="I1722" t="s">
        <v>11</v>
      </c>
      <c r="J1722" t="s">
        <v>49</v>
      </c>
      <c r="K1722" t="s">
        <v>153</v>
      </c>
      <c r="L1722" t="s">
        <v>16</v>
      </c>
      <c r="M1722" s="5">
        <v>90.93</v>
      </c>
    </row>
    <row r="1723" spans="1:13" x14ac:dyDescent="0.15">
      <c r="A1723" s="2">
        <v>45161</v>
      </c>
      <c r="B1723" s="3">
        <f t="shared" si="80"/>
        <v>2024</v>
      </c>
      <c r="C1723" t="str">
        <f t="shared" si="78"/>
        <v>2023-2024</v>
      </c>
      <c r="D1723" t="s">
        <v>148</v>
      </c>
      <c r="E1723" t="s">
        <v>65</v>
      </c>
      <c r="F1723" t="str">
        <f t="shared" si="79"/>
        <v>New South Wales</v>
      </c>
      <c r="G1723" t="s">
        <v>10</v>
      </c>
      <c r="H1723">
        <v>2541</v>
      </c>
      <c r="I1723" t="s">
        <v>11</v>
      </c>
      <c r="J1723" t="s">
        <v>58</v>
      </c>
      <c r="K1723" t="s">
        <v>153</v>
      </c>
      <c r="L1723" t="s">
        <v>16</v>
      </c>
      <c r="M1723" s="5">
        <v>90.93</v>
      </c>
    </row>
    <row r="1724" spans="1:13" x14ac:dyDescent="0.15">
      <c r="A1724" s="2">
        <v>45623</v>
      </c>
      <c r="B1724" s="3">
        <f t="shared" si="80"/>
        <v>2025</v>
      </c>
      <c r="C1724" t="str">
        <f t="shared" si="78"/>
        <v>2024-2025</v>
      </c>
      <c r="D1724" t="s">
        <v>148</v>
      </c>
      <c r="E1724" t="s">
        <v>111</v>
      </c>
      <c r="F1724" t="str">
        <f t="shared" si="79"/>
        <v>New South Wales</v>
      </c>
      <c r="G1724" t="s">
        <v>10</v>
      </c>
      <c r="H1724">
        <v>2120</v>
      </c>
      <c r="I1724" t="s">
        <v>11</v>
      </c>
      <c r="J1724" t="s">
        <v>27</v>
      </c>
      <c r="K1724" t="s">
        <v>154</v>
      </c>
      <c r="L1724" t="s">
        <v>14</v>
      </c>
      <c r="M1724" s="5">
        <v>90.93</v>
      </c>
    </row>
    <row r="1725" spans="1:13" x14ac:dyDescent="0.15">
      <c r="A1725" s="2">
        <v>45395</v>
      </c>
      <c r="B1725" s="3">
        <f t="shared" si="80"/>
        <v>2024</v>
      </c>
      <c r="C1725" t="str">
        <f t="shared" si="78"/>
        <v>2023-2024</v>
      </c>
      <c r="D1725" t="s">
        <v>148</v>
      </c>
      <c r="E1725" t="s">
        <v>50</v>
      </c>
      <c r="F1725" t="str">
        <f t="shared" si="79"/>
        <v>Queensland</v>
      </c>
      <c r="G1725" t="s">
        <v>35</v>
      </c>
      <c r="H1725">
        <v>4703</v>
      </c>
      <c r="I1725" t="s">
        <v>11</v>
      </c>
      <c r="J1725" t="s">
        <v>51</v>
      </c>
      <c r="K1725" t="s">
        <v>153</v>
      </c>
      <c r="L1725" t="s">
        <v>16</v>
      </c>
      <c r="M1725" s="5">
        <v>90.93</v>
      </c>
    </row>
    <row r="1726" spans="1:13" x14ac:dyDescent="0.15">
      <c r="A1726" s="2">
        <v>45349</v>
      </c>
      <c r="B1726" s="3">
        <f t="shared" si="80"/>
        <v>2024</v>
      </c>
      <c r="C1726" t="str">
        <f t="shared" si="78"/>
        <v>2023-2024</v>
      </c>
      <c r="D1726" t="s">
        <v>148</v>
      </c>
      <c r="E1726" t="s">
        <v>134</v>
      </c>
      <c r="F1726" t="str">
        <f t="shared" si="79"/>
        <v>Queensland</v>
      </c>
      <c r="G1726" t="s">
        <v>35</v>
      </c>
      <c r="H1726">
        <v>4825</v>
      </c>
      <c r="I1726" t="s">
        <v>11</v>
      </c>
      <c r="J1726" t="s">
        <v>36</v>
      </c>
      <c r="K1726" t="s">
        <v>152</v>
      </c>
      <c r="L1726" t="s">
        <v>13</v>
      </c>
      <c r="M1726" s="5">
        <v>90.95</v>
      </c>
    </row>
    <row r="1727" spans="1:13" x14ac:dyDescent="0.15">
      <c r="A1727" s="2">
        <v>45567</v>
      </c>
      <c r="B1727" s="3">
        <f t="shared" si="80"/>
        <v>2025</v>
      </c>
      <c r="C1727" t="str">
        <f t="shared" si="78"/>
        <v>2024-2025</v>
      </c>
      <c r="D1727" t="s">
        <v>148</v>
      </c>
      <c r="E1727" t="s">
        <v>112</v>
      </c>
      <c r="F1727" t="str">
        <f t="shared" si="79"/>
        <v>Victoria</v>
      </c>
      <c r="G1727" t="s">
        <v>45</v>
      </c>
      <c r="H1727">
        <v>3076</v>
      </c>
      <c r="I1727" t="s">
        <v>11</v>
      </c>
      <c r="J1727" t="s">
        <v>46</v>
      </c>
      <c r="K1727" t="s">
        <v>154</v>
      </c>
      <c r="L1727" t="s">
        <v>14</v>
      </c>
      <c r="M1727" s="5">
        <v>90.97</v>
      </c>
    </row>
    <row r="1728" spans="1:13" x14ac:dyDescent="0.15">
      <c r="A1728" s="2">
        <v>45097</v>
      </c>
      <c r="B1728" s="3">
        <f t="shared" si="80"/>
        <v>2023</v>
      </c>
      <c r="C1728" t="str">
        <f t="shared" si="78"/>
        <v>2022-2023</v>
      </c>
      <c r="D1728" t="s">
        <v>148</v>
      </c>
      <c r="E1728" t="s">
        <v>74</v>
      </c>
      <c r="F1728" t="str">
        <f t="shared" si="79"/>
        <v>South Australia</v>
      </c>
      <c r="G1728" t="s">
        <v>32</v>
      </c>
      <c r="H1728">
        <v>5043</v>
      </c>
      <c r="I1728" t="s">
        <v>11</v>
      </c>
      <c r="J1728" t="s">
        <v>33</v>
      </c>
      <c r="K1728" t="s">
        <v>149</v>
      </c>
      <c r="L1728" t="s">
        <v>15</v>
      </c>
      <c r="M1728" s="5">
        <v>91.009999999999991</v>
      </c>
    </row>
    <row r="1729" spans="1:13" x14ac:dyDescent="0.15">
      <c r="A1729" s="2">
        <v>45133</v>
      </c>
      <c r="B1729" s="3">
        <f t="shared" si="80"/>
        <v>2024</v>
      </c>
      <c r="C1729" t="str">
        <f t="shared" si="78"/>
        <v>2023-2024</v>
      </c>
      <c r="D1729" t="s">
        <v>147</v>
      </c>
      <c r="E1729" t="s">
        <v>44</v>
      </c>
      <c r="F1729" t="str">
        <f t="shared" si="79"/>
        <v>Victoria</v>
      </c>
      <c r="G1729" t="s">
        <v>45</v>
      </c>
      <c r="H1729">
        <v>3066</v>
      </c>
      <c r="I1729" t="s">
        <v>11</v>
      </c>
      <c r="J1729" t="s">
        <v>46</v>
      </c>
      <c r="K1729" t="s">
        <v>154</v>
      </c>
      <c r="L1729" t="s">
        <v>14</v>
      </c>
      <c r="M1729" s="5">
        <v>91.1</v>
      </c>
    </row>
    <row r="1730" spans="1:13" x14ac:dyDescent="0.15">
      <c r="A1730" s="2">
        <v>45330</v>
      </c>
      <c r="B1730" s="3">
        <f t="shared" si="80"/>
        <v>2024</v>
      </c>
      <c r="C1730" t="str">
        <f t="shared" ref="C1730:C1793" si="81">IF(MONTH(A1730) &gt;= 7, YEAR(A1730) &amp; "-" &amp; YEAR(A1730) + 1, YEAR(A1730) - 1 &amp; "-" &amp; YEAR(A1730))</f>
        <v>2023-2024</v>
      </c>
      <c r="D1730" t="s">
        <v>148</v>
      </c>
      <c r="E1730" t="s">
        <v>42</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row>
    <row r="1731" spans="1:13" x14ac:dyDescent="0.15">
      <c r="A1731" s="2">
        <v>45049</v>
      </c>
      <c r="B1731" s="3">
        <f t="shared" ref="B1731:B1794" si="83">IF(MONTH(A1731)&gt;=7,YEAR(A1731)+1,YEAR(A1731))</f>
        <v>2023</v>
      </c>
      <c r="C1731" t="str">
        <f t="shared" si="81"/>
        <v>2022-2023</v>
      </c>
      <c r="D1731" t="s">
        <v>148</v>
      </c>
      <c r="E1731" t="s">
        <v>116</v>
      </c>
      <c r="F1731" t="str">
        <f t="shared" si="82"/>
        <v>Western Australia</v>
      </c>
      <c r="G1731" t="s">
        <v>48</v>
      </c>
      <c r="H1731">
        <v>6725</v>
      </c>
      <c r="I1731" t="s">
        <v>11</v>
      </c>
      <c r="J1731" t="s">
        <v>77</v>
      </c>
      <c r="K1731" t="s">
        <v>149</v>
      </c>
      <c r="L1731" t="s">
        <v>15</v>
      </c>
      <c r="M1731" s="5">
        <v>91.37</v>
      </c>
    </row>
    <row r="1732" spans="1:13" x14ac:dyDescent="0.15">
      <c r="A1732" s="2">
        <v>45064</v>
      </c>
      <c r="B1732" s="3">
        <f t="shared" si="83"/>
        <v>2023</v>
      </c>
      <c r="C1732" t="str">
        <f t="shared" si="81"/>
        <v>2022-2023</v>
      </c>
      <c r="D1732" t="s">
        <v>147</v>
      </c>
      <c r="E1732" t="s">
        <v>28</v>
      </c>
      <c r="F1732" t="str">
        <f t="shared" si="82"/>
        <v>Northern Territory</v>
      </c>
      <c r="G1732" t="s">
        <v>29</v>
      </c>
      <c r="H1732">
        <v>800</v>
      </c>
      <c r="I1732" t="s">
        <v>11</v>
      </c>
      <c r="J1732" t="s">
        <v>30</v>
      </c>
      <c r="K1732" t="s">
        <v>154</v>
      </c>
      <c r="L1732" t="s">
        <v>14</v>
      </c>
      <c r="M1732" s="5">
        <v>91.7</v>
      </c>
    </row>
    <row r="1733" spans="1:13" x14ac:dyDescent="0.15">
      <c r="A1733" s="2">
        <v>45441</v>
      </c>
      <c r="B1733" s="3">
        <f t="shared" si="83"/>
        <v>2024</v>
      </c>
      <c r="C1733" t="str">
        <f t="shared" si="81"/>
        <v>2023-2024</v>
      </c>
      <c r="D1733" t="s">
        <v>148</v>
      </c>
      <c r="E1733" t="s">
        <v>26</v>
      </c>
      <c r="F1733" t="str">
        <f t="shared" si="82"/>
        <v>New South Wales</v>
      </c>
      <c r="G1733" t="s">
        <v>10</v>
      </c>
      <c r="H1733">
        <v>2141</v>
      </c>
      <c r="I1733" t="s">
        <v>11</v>
      </c>
      <c r="J1733" t="s">
        <v>27</v>
      </c>
      <c r="K1733" t="s">
        <v>155</v>
      </c>
      <c r="L1733" t="s">
        <v>20</v>
      </c>
      <c r="M1733" s="5">
        <v>91.77</v>
      </c>
    </row>
    <row r="1734" spans="1:13" x14ac:dyDescent="0.15">
      <c r="A1734" s="2">
        <v>45028</v>
      </c>
      <c r="B1734" s="3">
        <f t="shared" si="83"/>
        <v>2023</v>
      </c>
      <c r="C1734" t="str">
        <f t="shared" si="81"/>
        <v>2022-2023</v>
      </c>
      <c r="D1734" t="s">
        <v>147</v>
      </c>
      <c r="E1734" t="s">
        <v>88</v>
      </c>
      <c r="F1734" t="str">
        <f t="shared" si="82"/>
        <v>South Australia</v>
      </c>
      <c r="G1734" t="s">
        <v>32</v>
      </c>
      <c r="H1734">
        <v>5011</v>
      </c>
      <c r="I1734" t="s">
        <v>11</v>
      </c>
      <c r="J1734" t="s">
        <v>33</v>
      </c>
      <c r="K1734" t="s">
        <v>149</v>
      </c>
      <c r="L1734" t="s">
        <v>15</v>
      </c>
      <c r="M1734" s="5">
        <v>91.77</v>
      </c>
    </row>
    <row r="1735" spans="1:13" x14ac:dyDescent="0.15">
      <c r="A1735" s="2">
        <v>45373</v>
      </c>
      <c r="B1735" s="3">
        <f t="shared" si="83"/>
        <v>2024</v>
      </c>
      <c r="C1735" t="str">
        <f t="shared" si="81"/>
        <v>2023-2024</v>
      </c>
      <c r="D1735" t="s">
        <v>148</v>
      </c>
      <c r="E1735" t="s">
        <v>61</v>
      </c>
      <c r="F1735" t="str">
        <f t="shared" si="82"/>
        <v>New South Wales</v>
      </c>
      <c r="G1735" t="s">
        <v>10</v>
      </c>
      <c r="H1735">
        <v>2539</v>
      </c>
      <c r="I1735" t="s">
        <v>11</v>
      </c>
      <c r="J1735" t="s">
        <v>58</v>
      </c>
      <c r="K1735" t="s">
        <v>150</v>
      </c>
      <c r="L1735" t="s">
        <v>18</v>
      </c>
      <c r="M1735" s="5">
        <v>91.83</v>
      </c>
    </row>
    <row r="1736" spans="1:13" x14ac:dyDescent="0.15">
      <c r="A1736" s="2">
        <v>45476</v>
      </c>
      <c r="B1736" s="3">
        <f t="shared" si="83"/>
        <v>2025</v>
      </c>
      <c r="C1736" t="str">
        <f t="shared" si="81"/>
        <v>2024-2025</v>
      </c>
      <c r="D1736" t="s">
        <v>148</v>
      </c>
      <c r="E1736" t="s">
        <v>99</v>
      </c>
      <c r="F1736" t="str">
        <f t="shared" si="82"/>
        <v>Victoria</v>
      </c>
      <c r="G1736" t="s">
        <v>45</v>
      </c>
      <c r="H1736">
        <v>3148</v>
      </c>
      <c r="I1736" t="s">
        <v>11</v>
      </c>
      <c r="J1736" t="s">
        <v>63</v>
      </c>
      <c r="K1736" t="s">
        <v>157</v>
      </c>
      <c r="L1736" t="s">
        <v>22</v>
      </c>
      <c r="M1736" s="5">
        <v>91.87</v>
      </c>
    </row>
    <row r="1737" spans="1:13" x14ac:dyDescent="0.15">
      <c r="A1737" s="2">
        <v>45507</v>
      </c>
      <c r="B1737" s="3">
        <f t="shared" si="83"/>
        <v>2025</v>
      </c>
      <c r="C1737" t="str">
        <f t="shared" si="81"/>
        <v>2024-2025</v>
      </c>
      <c r="D1737" t="s">
        <v>148</v>
      </c>
      <c r="E1737" t="s">
        <v>59</v>
      </c>
      <c r="F1737" t="str">
        <f t="shared" si="82"/>
        <v>Victoria</v>
      </c>
      <c r="G1737" t="s">
        <v>45</v>
      </c>
      <c r="H1737">
        <v>3280</v>
      </c>
      <c r="I1737" t="s">
        <v>11</v>
      </c>
      <c r="J1737" t="s">
        <v>60</v>
      </c>
      <c r="K1737" t="s">
        <v>150</v>
      </c>
      <c r="L1737" t="s">
        <v>18</v>
      </c>
      <c r="M1737" s="5">
        <v>91.91</v>
      </c>
    </row>
    <row r="1738" spans="1:13" x14ac:dyDescent="0.15">
      <c r="A1738" s="2">
        <v>44970</v>
      </c>
      <c r="B1738" s="3">
        <f t="shared" si="83"/>
        <v>2023</v>
      </c>
      <c r="C1738" t="str">
        <f t="shared" si="81"/>
        <v>2022-2023</v>
      </c>
      <c r="D1738" t="s">
        <v>147</v>
      </c>
      <c r="E1738" t="s">
        <v>114</v>
      </c>
      <c r="F1738" t="str">
        <f t="shared" si="82"/>
        <v>Victoria</v>
      </c>
      <c r="G1738" t="s">
        <v>45</v>
      </c>
      <c r="H1738">
        <v>3551</v>
      </c>
      <c r="I1738" t="s">
        <v>11</v>
      </c>
      <c r="J1738" t="s">
        <v>60</v>
      </c>
      <c r="K1738" t="s">
        <v>154</v>
      </c>
      <c r="L1738" t="s">
        <v>14</v>
      </c>
      <c r="M1738" s="5">
        <v>91.950000000000017</v>
      </c>
    </row>
    <row r="1739" spans="1:13" x14ac:dyDescent="0.15">
      <c r="A1739" s="2">
        <v>45270</v>
      </c>
      <c r="B1739" s="3">
        <f t="shared" si="83"/>
        <v>2024</v>
      </c>
      <c r="C1739" t="str">
        <f t="shared" si="81"/>
        <v>2023-2024</v>
      </c>
      <c r="D1739" t="s">
        <v>147</v>
      </c>
      <c r="E1739" t="s">
        <v>127</v>
      </c>
      <c r="F1739" t="str">
        <f t="shared" si="82"/>
        <v>New South Wales</v>
      </c>
      <c r="G1739" t="s">
        <v>10</v>
      </c>
      <c r="H1739">
        <v>2131</v>
      </c>
      <c r="I1739" t="s">
        <v>11</v>
      </c>
      <c r="J1739" t="s">
        <v>27</v>
      </c>
      <c r="K1739" t="s">
        <v>19</v>
      </c>
      <c r="L1739" t="s">
        <v>23</v>
      </c>
      <c r="M1739" s="5">
        <v>92.39</v>
      </c>
    </row>
    <row r="1740" spans="1:13" x14ac:dyDescent="0.15">
      <c r="A1740" s="2">
        <v>45570</v>
      </c>
      <c r="B1740" s="3">
        <f t="shared" si="83"/>
        <v>2025</v>
      </c>
      <c r="C1740" t="str">
        <f t="shared" si="81"/>
        <v>2024-2025</v>
      </c>
      <c r="D1740" t="s">
        <v>147</v>
      </c>
      <c r="E1740" t="s">
        <v>108</v>
      </c>
      <c r="F1740" t="str">
        <f t="shared" si="82"/>
        <v>Victoria</v>
      </c>
      <c r="G1740" t="s">
        <v>45</v>
      </c>
      <c r="H1740">
        <v>3018</v>
      </c>
      <c r="I1740" t="s">
        <v>11</v>
      </c>
      <c r="J1740" t="s">
        <v>46</v>
      </c>
      <c r="K1740" t="s">
        <v>157</v>
      </c>
      <c r="L1740" t="s">
        <v>22</v>
      </c>
      <c r="M1740" s="5">
        <v>92.61</v>
      </c>
    </row>
    <row r="1741" spans="1:13" x14ac:dyDescent="0.15">
      <c r="A1741" s="2">
        <v>44993</v>
      </c>
      <c r="B1741" s="3">
        <f t="shared" si="83"/>
        <v>2023</v>
      </c>
      <c r="C1741" t="str">
        <f t="shared" si="81"/>
        <v>2022-2023</v>
      </c>
      <c r="D1741" t="s">
        <v>148</v>
      </c>
      <c r="E1741" t="s">
        <v>130</v>
      </c>
      <c r="F1741" t="str">
        <f t="shared" si="82"/>
        <v>South Australia</v>
      </c>
      <c r="G1741" t="s">
        <v>32</v>
      </c>
      <c r="H1741">
        <v>5290</v>
      </c>
      <c r="I1741" t="s">
        <v>11</v>
      </c>
      <c r="J1741" t="s">
        <v>38</v>
      </c>
      <c r="K1741" t="s">
        <v>19</v>
      </c>
      <c r="L1741" t="s">
        <v>23</v>
      </c>
      <c r="M1741" s="5">
        <v>92.82</v>
      </c>
    </row>
    <row r="1742" spans="1:13" x14ac:dyDescent="0.15">
      <c r="A1742" s="2">
        <v>45192</v>
      </c>
      <c r="B1742" s="3">
        <f t="shared" si="83"/>
        <v>2024</v>
      </c>
      <c r="C1742" t="str">
        <f t="shared" si="81"/>
        <v>2023-2024</v>
      </c>
      <c r="D1742" t="s">
        <v>147</v>
      </c>
      <c r="E1742" t="s">
        <v>75</v>
      </c>
      <c r="F1742" t="str">
        <f t="shared" si="82"/>
        <v>Victoria</v>
      </c>
      <c r="G1742" t="s">
        <v>45</v>
      </c>
      <c r="H1742">
        <v>3630</v>
      </c>
      <c r="I1742" t="s">
        <v>11</v>
      </c>
      <c r="J1742" t="s">
        <v>55</v>
      </c>
      <c r="K1742" t="s">
        <v>150</v>
      </c>
      <c r="L1742" t="s">
        <v>18</v>
      </c>
      <c r="M1742" s="5">
        <v>92.88</v>
      </c>
    </row>
    <row r="1743" spans="1:13" x14ac:dyDescent="0.15">
      <c r="A1743" s="2">
        <v>45374</v>
      </c>
      <c r="B1743" s="3">
        <f t="shared" si="83"/>
        <v>2024</v>
      </c>
      <c r="C1743" t="str">
        <f t="shared" si="81"/>
        <v>2023-2024</v>
      </c>
      <c r="D1743" t="s">
        <v>147</v>
      </c>
      <c r="E1743" t="s">
        <v>9</v>
      </c>
      <c r="F1743" t="str">
        <f t="shared" si="82"/>
        <v>New South Wales</v>
      </c>
      <c r="G1743" t="s">
        <v>10</v>
      </c>
      <c r="H1743">
        <v>2067</v>
      </c>
      <c r="I1743" t="s">
        <v>11</v>
      </c>
      <c r="J1743" t="s">
        <v>12</v>
      </c>
      <c r="K1743" t="s">
        <v>154</v>
      </c>
      <c r="L1743" t="s">
        <v>14</v>
      </c>
      <c r="M1743" s="5">
        <v>92.89</v>
      </c>
    </row>
    <row r="1744" spans="1:13" x14ac:dyDescent="0.15">
      <c r="A1744" s="2">
        <v>45404</v>
      </c>
      <c r="B1744" s="3">
        <f t="shared" si="83"/>
        <v>2024</v>
      </c>
      <c r="C1744" t="str">
        <f t="shared" si="81"/>
        <v>2023-2024</v>
      </c>
      <c r="D1744" t="s">
        <v>147</v>
      </c>
      <c r="E1744" t="s">
        <v>79</v>
      </c>
      <c r="F1744" t="str">
        <f t="shared" si="82"/>
        <v>Australian Capital Territory</v>
      </c>
      <c r="G1744" t="s">
        <v>80</v>
      </c>
      <c r="H1744">
        <v>2617</v>
      </c>
      <c r="I1744" t="s">
        <v>11</v>
      </c>
      <c r="J1744" t="s">
        <v>58</v>
      </c>
      <c r="K1744" t="s">
        <v>153</v>
      </c>
      <c r="L1744" t="s">
        <v>16</v>
      </c>
      <c r="M1744" s="5">
        <v>93</v>
      </c>
    </row>
    <row r="1745" spans="1:13" x14ac:dyDescent="0.15">
      <c r="A1745" s="2">
        <v>45232</v>
      </c>
      <c r="B1745" s="3">
        <f t="shared" si="83"/>
        <v>2024</v>
      </c>
      <c r="C1745" t="str">
        <f t="shared" si="81"/>
        <v>2023-2024</v>
      </c>
      <c r="D1745" t="s">
        <v>148</v>
      </c>
      <c r="E1745" t="s">
        <v>90</v>
      </c>
      <c r="F1745" t="str">
        <f t="shared" si="82"/>
        <v>Victoria</v>
      </c>
      <c r="G1745" t="s">
        <v>45</v>
      </c>
      <c r="H1745">
        <v>3179</v>
      </c>
      <c r="I1745" t="s">
        <v>11</v>
      </c>
      <c r="J1745" t="s">
        <v>63</v>
      </c>
      <c r="K1745" t="s">
        <v>150</v>
      </c>
      <c r="L1745" t="s">
        <v>18</v>
      </c>
      <c r="M1745" s="5">
        <v>93.31</v>
      </c>
    </row>
    <row r="1746" spans="1:13" x14ac:dyDescent="0.15">
      <c r="A1746" s="2">
        <v>45107</v>
      </c>
      <c r="B1746" s="3">
        <f t="shared" si="83"/>
        <v>2023</v>
      </c>
      <c r="C1746" t="str">
        <f t="shared" si="81"/>
        <v>2022-2023</v>
      </c>
      <c r="D1746" t="s">
        <v>147</v>
      </c>
      <c r="E1746" t="s">
        <v>79</v>
      </c>
      <c r="F1746" t="str">
        <f t="shared" si="82"/>
        <v>Australian Capital Territory</v>
      </c>
      <c r="G1746" t="s">
        <v>80</v>
      </c>
      <c r="H1746">
        <v>2617</v>
      </c>
      <c r="I1746" t="s">
        <v>11</v>
      </c>
      <c r="J1746" t="s">
        <v>58</v>
      </c>
      <c r="K1746" t="s">
        <v>150</v>
      </c>
      <c r="L1746" t="s">
        <v>18</v>
      </c>
      <c r="M1746" s="5">
        <v>93.81</v>
      </c>
    </row>
    <row r="1747" spans="1:13" x14ac:dyDescent="0.15">
      <c r="A1747" s="2">
        <v>45200</v>
      </c>
      <c r="B1747" s="3">
        <f t="shared" si="83"/>
        <v>2024</v>
      </c>
      <c r="C1747" t="str">
        <f t="shared" si="81"/>
        <v>2023-2024</v>
      </c>
      <c r="D1747" t="s">
        <v>148</v>
      </c>
      <c r="E1747" t="s">
        <v>89</v>
      </c>
      <c r="F1747" t="str">
        <f t="shared" si="82"/>
        <v>Queensland</v>
      </c>
      <c r="G1747" t="s">
        <v>35</v>
      </c>
      <c r="H1747">
        <v>4655</v>
      </c>
      <c r="I1747" t="s">
        <v>11</v>
      </c>
      <c r="J1747" t="s">
        <v>51</v>
      </c>
      <c r="K1747" t="s">
        <v>152</v>
      </c>
      <c r="L1747" t="s">
        <v>13</v>
      </c>
      <c r="M1747" s="5">
        <v>93.810000000000016</v>
      </c>
    </row>
    <row r="1748" spans="1:13" x14ac:dyDescent="0.15">
      <c r="A1748" s="2">
        <v>45275</v>
      </c>
      <c r="B1748" s="3">
        <f t="shared" si="83"/>
        <v>2024</v>
      </c>
      <c r="C1748" t="str">
        <f t="shared" si="81"/>
        <v>2023-2024</v>
      </c>
      <c r="D1748" t="s">
        <v>147</v>
      </c>
      <c r="E1748" t="s">
        <v>107</v>
      </c>
      <c r="F1748" t="str">
        <f t="shared" si="82"/>
        <v>Queensland</v>
      </c>
      <c r="G1748" t="s">
        <v>35</v>
      </c>
      <c r="H1748">
        <v>4220</v>
      </c>
      <c r="I1748" t="s">
        <v>11</v>
      </c>
      <c r="J1748" t="s">
        <v>104</v>
      </c>
      <c r="K1748" t="s">
        <v>152</v>
      </c>
      <c r="L1748" t="s">
        <v>13</v>
      </c>
      <c r="M1748" s="5">
        <v>93.85</v>
      </c>
    </row>
    <row r="1749" spans="1:13" x14ac:dyDescent="0.15">
      <c r="A1749" s="2">
        <v>45148</v>
      </c>
      <c r="B1749" s="3">
        <f t="shared" si="83"/>
        <v>2024</v>
      </c>
      <c r="C1749" t="str">
        <f t="shared" si="81"/>
        <v>2023-2024</v>
      </c>
      <c r="D1749" t="s">
        <v>148</v>
      </c>
      <c r="E1749" t="s">
        <v>101</v>
      </c>
      <c r="F1749" t="str">
        <f t="shared" si="82"/>
        <v>Victoria</v>
      </c>
      <c r="G1749" t="s">
        <v>45</v>
      </c>
      <c r="H1749">
        <v>3131</v>
      </c>
      <c r="I1749" t="s">
        <v>11</v>
      </c>
      <c r="J1749" t="s">
        <v>63</v>
      </c>
      <c r="K1749" t="s">
        <v>152</v>
      </c>
      <c r="L1749" t="s">
        <v>13</v>
      </c>
      <c r="M1749" s="5">
        <v>93.850000000000009</v>
      </c>
    </row>
    <row r="1750" spans="1:13" x14ac:dyDescent="0.15">
      <c r="A1750" s="2">
        <v>45621</v>
      </c>
      <c r="B1750" s="3">
        <f t="shared" si="83"/>
        <v>2025</v>
      </c>
      <c r="C1750" t="str">
        <f t="shared" si="81"/>
        <v>2024-2025</v>
      </c>
      <c r="D1750" t="s">
        <v>147</v>
      </c>
      <c r="E1750" t="s">
        <v>121</v>
      </c>
      <c r="F1750" t="str">
        <f t="shared" si="82"/>
        <v>Queensland</v>
      </c>
      <c r="G1750" t="s">
        <v>35</v>
      </c>
      <c r="H1750">
        <v>4700</v>
      </c>
      <c r="I1750" t="s">
        <v>11</v>
      </c>
      <c r="J1750" t="s">
        <v>51</v>
      </c>
      <c r="K1750" t="s">
        <v>154</v>
      </c>
      <c r="L1750" t="s">
        <v>14</v>
      </c>
      <c r="M1750" s="5">
        <v>93.95</v>
      </c>
    </row>
    <row r="1751" spans="1:13" x14ac:dyDescent="0.15">
      <c r="A1751" s="2">
        <v>45505</v>
      </c>
      <c r="B1751" s="3">
        <f t="shared" si="83"/>
        <v>2025</v>
      </c>
      <c r="C1751" t="str">
        <f t="shared" si="81"/>
        <v>2024-2025</v>
      </c>
      <c r="D1751" t="s">
        <v>147</v>
      </c>
      <c r="E1751" t="s">
        <v>41</v>
      </c>
      <c r="F1751" t="str">
        <f t="shared" si="82"/>
        <v>New South Wales</v>
      </c>
      <c r="G1751" t="s">
        <v>10</v>
      </c>
      <c r="H1751">
        <v>2830</v>
      </c>
      <c r="I1751" t="s">
        <v>11</v>
      </c>
      <c r="J1751" t="s">
        <v>25</v>
      </c>
      <c r="K1751" t="s">
        <v>155</v>
      </c>
      <c r="L1751" t="s">
        <v>20</v>
      </c>
      <c r="M1751" s="5">
        <v>94</v>
      </c>
    </row>
    <row r="1752" spans="1:13" x14ac:dyDescent="0.15">
      <c r="A1752" s="2">
        <v>45253</v>
      </c>
      <c r="B1752" s="3">
        <f t="shared" si="83"/>
        <v>2024</v>
      </c>
      <c r="C1752" t="str">
        <f t="shared" si="81"/>
        <v>2023-2024</v>
      </c>
      <c r="D1752" t="s">
        <v>147</v>
      </c>
      <c r="E1752" t="s">
        <v>64</v>
      </c>
      <c r="F1752" t="str">
        <f t="shared" si="82"/>
        <v>Victoria</v>
      </c>
      <c r="G1752" t="s">
        <v>45</v>
      </c>
      <c r="H1752">
        <v>3199</v>
      </c>
      <c r="I1752" t="s">
        <v>11</v>
      </c>
      <c r="J1752" t="s">
        <v>63</v>
      </c>
      <c r="K1752" t="s">
        <v>155</v>
      </c>
      <c r="L1752" t="s">
        <v>20</v>
      </c>
      <c r="M1752" s="5">
        <v>94.23</v>
      </c>
    </row>
    <row r="1753" spans="1:13" x14ac:dyDescent="0.15">
      <c r="A1753" s="2">
        <v>45434</v>
      </c>
      <c r="B1753" s="3">
        <f t="shared" si="83"/>
        <v>2024</v>
      </c>
      <c r="C1753" t="str">
        <f t="shared" si="81"/>
        <v>2023-2024</v>
      </c>
      <c r="D1753" t="s">
        <v>148</v>
      </c>
      <c r="E1753" t="s">
        <v>50</v>
      </c>
      <c r="F1753" t="str">
        <f t="shared" si="82"/>
        <v>Queensland</v>
      </c>
      <c r="G1753" t="s">
        <v>35</v>
      </c>
      <c r="H1753">
        <v>4703</v>
      </c>
      <c r="I1753" t="s">
        <v>11</v>
      </c>
      <c r="J1753" t="s">
        <v>51</v>
      </c>
      <c r="K1753" t="s">
        <v>154</v>
      </c>
      <c r="L1753" t="s">
        <v>14</v>
      </c>
      <c r="M1753" s="5">
        <v>94.44</v>
      </c>
    </row>
    <row r="1754" spans="1:13" x14ac:dyDescent="0.15">
      <c r="A1754" s="2">
        <v>45568</v>
      </c>
      <c r="B1754" s="3">
        <f t="shared" si="83"/>
        <v>2025</v>
      </c>
      <c r="C1754" t="str">
        <f t="shared" si="81"/>
        <v>2024-2025</v>
      </c>
      <c r="D1754" t="s">
        <v>148</v>
      </c>
      <c r="E1754" t="s">
        <v>54</v>
      </c>
      <c r="F1754" t="str">
        <f t="shared" si="82"/>
        <v>Victoria</v>
      </c>
      <c r="G1754" t="s">
        <v>45</v>
      </c>
      <c r="H1754">
        <v>3977</v>
      </c>
      <c r="I1754" t="s">
        <v>11</v>
      </c>
      <c r="J1754" t="s">
        <v>55</v>
      </c>
      <c r="K1754" t="s">
        <v>154</v>
      </c>
      <c r="L1754" t="s">
        <v>14</v>
      </c>
      <c r="M1754" s="5">
        <v>94.5</v>
      </c>
    </row>
    <row r="1755" spans="1:13" x14ac:dyDescent="0.15">
      <c r="A1755" s="2">
        <v>45125</v>
      </c>
      <c r="B1755" s="3">
        <f t="shared" si="83"/>
        <v>2024</v>
      </c>
      <c r="C1755" t="str">
        <f t="shared" si="81"/>
        <v>2023-2024</v>
      </c>
      <c r="D1755" t="s">
        <v>147</v>
      </c>
      <c r="E1755" t="s">
        <v>39</v>
      </c>
      <c r="F1755" t="str">
        <f t="shared" si="82"/>
        <v>South Australia</v>
      </c>
      <c r="G1755" t="s">
        <v>32</v>
      </c>
      <c r="H1755">
        <v>5343</v>
      </c>
      <c r="I1755" t="s">
        <v>11</v>
      </c>
      <c r="J1755" t="s">
        <v>38</v>
      </c>
      <c r="K1755" t="s">
        <v>155</v>
      </c>
      <c r="L1755" t="s">
        <v>20</v>
      </c>
      <c r="M1755" s="5">
        <v>94.740000000000009</v>
      </c>
    </row>
    <row r="1756" spans="1:13" x14ac:dyDescent="0.15">
      <c r="A1756" s="2">
        <v>45341</v>
      </c>
      <c r="B1756" s="3">
        <f t="shared" si="83"/>
        <v>2024</v>
      </c>
      <c r="C1756" t="str">
        <f t="shared" si="81"/>
        <v>2023-2024</v>
      </c>
      <c r="D1756" t="s">
        <v>148</v>
      </c>
      <c r="E1756" t="s">
        <v>98</v>
      </c>
      <c r="F1756" t="str">
        <f t="shared" si="82"/>
        <v>Victoria</v>
      </c>
      <c r="G1756" t="s">
        <v>45</v>
      </c>
      <c r="H1756">
        <v>3429</v>
      </c>
      <c r="I1756" t="s">
        <v>11</v>
      </c>
      <c r="J1756" t="s">
        <v>60</v>
      </c>
      <c r="K1756" t="s">
        <v>149</v>
      </c>
      <c r="L1756" t="s">
        <v>15</v>
      </c>
      <c r="M1756" s="5">
        <v>94.81</v>
      </c>
    </row>
    <row r="1757" spans="1:13" x14ac:dyDescent="0.15">
      <c r="A1757" s="2">
        <v>45050</v>
      </c>
      <c r="B1757" s="3">
        <f t="shared" si="83"/>
        <v>2023</v>
      </c>
      <c r="C1757" t="str">
        <f t="shared" si="81"/>
        <v>2022-2023</v>
      </c>
      <c r="D1757" t="s">
        <v>148</v>
      </c>
      <c r="E1757" t="s">
        <v>134</v>
      </c>
      <c r="F1757" t="str">
        <f t="shared" si="82"/>
        <v>Queensland</v>
      </c>
      <c r="G1757" t="s">
        <v>35</v>
      </c>
      <c r="H1757">
        <v>4825</v>
      </c>
      <c r="I1757" t="s">
        <v>11</v>
      </c>
      <c r="J1757" t="s">
        <v>36</v>
      </c>
      <c r="K1757" t="s">
        <v>153</v>
      </c>
      <c r="L1757" t="s">
        <v>16</v>
      </c>
      <c r="M1757" s="5">
        <v>94.91</v>
      </c>
    </row>
    <row r="1758" spans="1:13" x14ac:dyDescent="0.15">
      <c r="A1758" s="2">
        <v>45420</v>
      </c>
      <c r="B1758" s="3">
        <f t="shared" si="83"/>
        <v>2024</v>
      </c>
      <c r="C1758" t="str">
        <f t="shared" si="81"/>
        <v>2023-2024</v>
      </c>
      <c r="D1758" t="s">
        <v>148</v>
      </c>
      <c r="E1758" t="s">
        <v>100</v>
      </c>
      <c r="F1758" t="str">
        <f t="shared" si="82"/>
        <v>Western Australia</v>
      </c>
      <c r="G1758" t="s">
        <v>48</v>
      </c>
      <c r="H1758">
        <v>6021</v>
      </c>
      <c r="I1758" t="s">
        <v>11</v>
      </c>
      <c r="J1758" t="s">
        <v>49</v>
      </c>
      <c r="K1758" t="s">
        <v>152</v>
      </c>
      <c r="L1758" t="s">
        <v>13</v>
      </c>
      <c r="M1758" s="5">
        <v>94.93</v>
      </c>
    </row>
    <row r="1759" spans="1:13" x14ac:dyDescent="0.15">
      <c r="A1759" s="2">
        <v>45201</v>
      </c>
      <c r="B1759" s="3">
        <f t="shared" si="83"/>
        <v>2024</v>
      </c>
      <c r="C1759" t="str">
        <f t="shared" si="81"/>
        <v>2023-2024</v>
      </c>
      <c r="D1759" t="s">
        <v>148</v>
      </c>
      <c r="E1759" t="s">
        <v>31</v>
      </c>
      <c r="F1759" t="str">
        <f t="shared" si="82"/>
        <v>South Australia</v>
      </c>
      <c r="G1759" t="s">
        <v>32</v>
      </c>
      <c r="H1759">
        <v>5168</v>
      </c>
      <c r="I1759" t="s">
        <v>11</v>
      </c>
      <c r="J1759" t="s">
        <v>33</v>
      </c>
      <c r="K1759" t="s">
        <v>19</v>
      </c>
      <c r="L1759" t="s">
        <v>23</v>
      </c>
      <c r="M1759" s="5">
        <v>95.04</v>
      </c>
    </row>
    <row r="1760" spans="1:13" x14ac:dyDescent="0.15">
      <c r="A1760" s="2">
        <v>45298</v>
      </c>
      <c r="B1760" s="3">
        <f t="shared" si="83"/>
        <v>2024</v>
      </c>
      <c r="C1760" t="str">
        <f t="shared" si="81"/>
        <v>2023-2024</v>
      </c>
      <c r="D1760" t="s">
        <v>148</v>
      </c>
      <c r="E1760" t="s">
        <v>117</v>
      </c>
      <c r="F1760" t="str">
        <f t="shared" si="82"/>
        <v>Queensland</v>
      </c>
      <c r="G1760" t="s">
        <v>35</v>
      </c>
      <c r="H1760">
        <v>4119</v>
      </c>
      <c r="I1760" t="s">
        <v>11</v>
      </c>
      <c r="J1760" t="s">
        <v>43</v>
      </c>
      <c r="K1760" t="s">
        <v>150</v>
      </c>
      <c r="L1760" t="s">
        <v>18</v>
      </c>
      <c r="M1760" s="5">
        <v>95.27</v>
      </c>
    </row>
    <row r="1761" spans="1:13" x14ac:dyDescent="0.15">
      <c r="A1761" s="2">
        <v>45392</v>
      </c>
      <c r="B1761" s="3">
        <f t="shared" si="83"/>
        <v>2024</v>
      </c>
      <c r="C1761" t="str">
        <f t="shared" si="81"/>
        <v>2023-2024</v>
      </c>
      <c r="D1761" t="s">
        <v>148</v>
      </c>
      <c r="E1761" t="s">
        <v>107</v>
      </c>
      <c r="F1761" t="str">
        <f t="shared" si="82"/>
        <v>Queensland</v>
      </c>
      <c r="G1761" t="s">
        <v>35</v>
      </c>
      <c r="H1761">
        <v>4220</v>
      </c>
      <c r="I1761" t="s">
        <v>11</v>
      </c>
      <c r="J1761" t="s">
        <v>104</v>
      </c>
      <c r="K1761" t="s">
        <v>151</v>
      </c>
      <c r="L1761" t="s">
        <v>21</v>
      </c>
      <c r="M1761" s="5">
        <v>95.32</v>
      </c>
    </row>
    <row r="1762" spans="1:13" x14ac:dyDescent="0.15">
      <c r="A1762" s="2">
        <v>45655</v>
      </c>
      <c r="B1762" s="3">
        <f t="shared" si="83"/>
        <v>2025</v>
      </c>
      <c r="C1762" t="str">
        <f t="shared" si="81"/>
        <v>2024-2025</v>
      </c>
      <c r="D1762" t="s">
        <v>148</v>
      </c>
      <c r="E1762" t="s">
        <v>117</v>
      </c>
      <c r="F1762" t="str">
        <f t="shared" si="82"/>
        <v>Queensland</v>
      </c>
      <c r="G1762" t="s">
        <v>35</v>
      </c>
      <c r="H1762">
        <v>4119</v>
      </c>
      <c r="I1762" t="s">
        <v>11</v>
      </c>
      <c r="J1762" t="s">
        <v>43</v>
      </c>
      <c r="K1762" t="s">
        <v>157</v>
      </c>
      <c r="L1762" t="s">
        <v>22</v>
      </c>
      <c r="M1762" s="5">
        <v>95.32</v>
      </c>
    </row>
    <row r="1763" spans="1:13" x14ac:dyDescent="0.15">
      <c r="A1763" s="2">
        <v>45131</v>
      </c>
      <c r="B1763" s="3">
        <f t="shared" si="83"/>
        <v>2024</v>
      </c>
      <c r="C1763" t="str">
        <f t="shared" si="81"/>
        <v>2023-2024</v>
      </c>
      <c r="D1763" t="s">
        <v>148</v>
      </c>
      <c r="E1763" t="s">
        <v>52</v>
      </c>
      <c r="F1763" t="str">
        <f t="shared" si="82"/>
        <v>Victoria</v>
      </c>
      <c r="G1763" t="s">
        <v>45</v>
      </c>
      <c r="H1763">
        <v>3030</v>
      </c>
      <c r="I1763" t="s">
        <v>11</v>
      </c>
      <c r="J1763" t="s">
        <v>46</v>
      </c>
      <c r="K1763" t="s">
        <v>152</v>
      </c>
      <c r="L1763" t="s">
        <v>13</v>
      </c>
      <c r="M1763" s="5">
        <v>95.38000000000001</v>
      </c>
    </row>
    <row r="1764" spans="1:13" x14ac:dyDescent="0.15">
      <c r="A1764" s="2">
        <v>45071</v>
      </c>
      <c r="B1764" s="3">
        <f t="shared" si="83"/>
        <v>2023</v>
      </c>
      <c r="C1764" t="str">
        <f t="shared" si="81"/>
        <v>2022-2023</v>
      </c>
      <c r="D1764" t="s">
        <v>148</v>
      </c>
      <c r="E1764" t="s">
        <v>138</v>
      </c>
      <c r="F1764" t="str">
        <f t="shared" si="82"/>
        <v>Queensland</v>
      </c>
      <c r="G1764" t="s">
        <v>35</v>
      </c>
      <c r="H1764">
        <v>4558</v>
      </c>
      <c r="I1764" t="s">
        <v>11</v>
      </c>
      <c r="J1764" t="s">
        <v>120</v>
      </c>
      <c r="K1764" t="s">
        <v>154</v>
      </c>
      <c r="L1764" t="s">
        <v>14</v>
      </c>
      <c r="M1764" s="5">
        <v>95.559999999999988</v>
      </c>
    </row>
    <row r="1765" spans="1:13" x14ac:dyDescent="0.15">
      <c r="A1765" s="2">
        <v>45360</v>
      </c>
      <c r="B1765" s="3">
        <f t="shared" si="83"/>
        <v>2024</v>
      </c>
      <c r="C1765" t="str">
        <f t="shared" si="81"/>
        <v>2023-2024</v>
      </c>
      <c r="D1765" t="s">
        <v>147</v>
      </c>
      <c r="E1765" t="s">
        <v>127</v>
      </c>
      <c r="F1765" t="str">
        <f t="shared" si="82"/>
        <v>New South Wales</v>
      </c>
      <c r="G1765" t="s">
        <v>10</v>
      </c>
      <c r="H1765">
        <v>2131</v>
      </c>
      <c r="I1765" t="s">
        <v>11</v>
      </c>
      <c r="J1765" t="s">
        <v>27</v>
      </c>
      <c r="K1765" t="s">
        <v>19</v>
      </c>
      <c r="L1765" t="s">
        <v>23</v>
      </c>
      <c r="M1765" s="5">
        <v>95.72999999999999</v>
      </c>
    </row>
    <row r="1766" spans="1:13" x14ac:dyDescent="0.15">
      <c r="A1766" s="2">
        <v>45362</v>
      </c>
      <c r="B1766" s="3">
        <f t="shared" si="83"/>
        <v>2024</v>
      </c>
      <c r="C1766" t="str">
        <f t="shared" si="81"/>
        <v>2023-2024</v>
      </c>
      <c r="D1766" t="s">
        <v>148</v>
      </c>
      <c r="E1766" t="s">
        <v>111</v>
      </c>
      <c r="F1766" t="str">
        <f t="shared" si="82"/>
        <v>New South Wales</v>
      </c>
      <c r="G1766" t="s">
        <v>10</v>
      </c>
      <c r="H1766">
        <v>2120</v>
      </c>
      <c r="I1766" t="s">
        <v>11</v>
      </c>
      <c r="J1766" t="s">
        <v>27</v>
      </c>
      <c r="K1766" t="s">
        <v>155</v>
      </c>
      <c r="L1766" t="s">
        <v>20</v>
      </c>
      <c r="M1766" s="5">
        <v>95.759999999999991</v>
      </c>
    </row>
    <row r="1767" spans="1:13" x14ac:dyDescent="0.15">
      <c r="A1767" s="2">
        <v>45127</v>
      </c>
      <c r="B1767" s="3">
        <f t="shared" si="83"/>
        <v>2024</v>
      </c>
      <c r="C1767" t="str">
        <f t="shared" si="81"/>
        <v>2023-2024</v>
      </c>
      <c r="D1767" t="s">
        <v>147</v>
      </c>
      <c r="E1767" t="s">
        <v>44</v>
      </c>
      <c r="F1767" t="str">
        <f t="shared" si="82"/>
        <v>Victoria</v>
      </c>
      <c r="G1767" t="s">
        <v>45</v>
      </c>
      <c r="H1767">
        <v>3066</v>
      </c>
      <c r="I1767" t="s">
        <v>11</v>
      </c>
      <c r="J1767" t="s">
        <v>46</v>
      </c>
      <c r="K1767" t="s">
        <v>156</v>
      </c>
      <c r="L1767" t="s">
        <v>17</v>
      </c>
      <c r="M1767" s="5">
        <v>95.8</v>
      </c>
    </row>
    <row r="1768" spans="1:13" x14ac:dyDescent="0.15">
      <c r="A1768" s="2">
        <v>45055</v>
      </c>
      <c r="B1768" s="3">
        <f t="shared" si="83"/>
        <v>2023</v>
      </c>
      <c r="C1768" t="str">
        <f t="shared" si="81"/>
        <v>2022-2023</v>
      </c>
      <c r="D1768" t="s">
        <v>148</v>
      </c>
      <c r="E1768" t="s">
        <v>87</v>
      </c>
      <c r="F1768" t="str">
        <f t="shared" si="82"/>
        <v>New South Wales</v>
      </c>
      <c r="G1768" t="s">
        <v>10</v>
      </c>
      <c r="H1768">
        <v>2790</v>
      </c>
      <c r="I1768" t="s">
        <v>11</v>
      </c>
      <c r="J1768" t="s">
        <v>25</v>
      </c>
      <c r="K1768" t="s">
        <v>156</v>
      </c>
      <c r="L1768" t="s">
        <v>17</v>
      </c>
      <c r="M1768" s="5">
        <v>95.84</v>
      </c>
    </row>
    <row r="1769" spans="1:13" x14ac:dyDescent="0.15">
      <c r="A1769" s="2">
        <v>45000</v>
      </c>
      <c r="B1769" s="3">
        <f t="shared" si="83"/>
        <v>2023</v>
      </c>
      <c r="C1769" t="str">
        <f t="shared" si="81"/>
        <v>2022-2023</v>
      </c>
      <c r="D1769" t="s">
        <v>148</v>
      </c>
      <c r="E1769" t="s">
        <v>138</v>
      </c>
      <c r="F1769" t="str">
        <f t="shared" si="82"/>
        <v>Queensland</v>
      </c>
      <c r="G1769" t="s">
        <v>35</v>
      </c>
      <c r="H1769">
        <v>4558</v>
      </c>
      <c r="I1769" t="s">
        <v>11</v>
      </c>
      <c r="J1769" t="s">
        <v>120</v>
      </c>
      <c r="K1769" t="s">
        <v>156</v>
      </c>
      <c r="L1769" t="s">
        <v>17</v>
      </c>
      <c r="M1769" s="5">
        <v>95.84</v>
      </c>
    </row>
    <row r="1770" spans="1:13" x14ac:dyDescent="0.15">
      <c r="A1770" s="2">
        <v>45308</v>
      </c>
      <c r="B1770" s="3">
        <f t="shared" si="83"/>
        <v>2024</v>
      </c>
      <c r="C1770" t="str">
        <f t="shared" si="81"/>
        <v>2023-2024</v>
      </c>
      <c r="D1770" t="s">
        <v>147</v>
      </c>
      <c r="E1770" t="s">
        <v>62</v>
      </c>
      <c r="F1770" t="str">
        <f t="shared" si="82"/>
        <v>Victoria</v>
      </c>
      <c r="G1770" t="s">
        <v>45</v>
      </c>
      <c r="H1770">
        <v>3134</v>
      </c>
      <c r="I1770" t="s">
        <v>11</v>
      </c>
      <c r="J1770" t="s">
        <v>63</v>
      </c>
      <c r="K1770" t="s">
        <v>155</v>
      </c>
      <c r="L1770" t="s">
        <v>20</v>
      </c>
      <c r="M1770" s="5">
        <v>95.85</v>
      </c>
    </row>
    <row r="1771" spans="1:13" x14ac:dyDescent="0.15">
      <c r="A1771" s="2">
        <v>45409</v>
      </c>
      <c r="B1771" s="3">
        <f t="shared" si="83"/>
        <v>2024</v>
      </c>
      <c r="C1771" t="str">
        <f t="shared" si="81"/>
        <v>2023-2024</v>
      </c>
      <c r="D1771" t="s">
        <v>148</v>
      </c>
      <c r="E1771" t="s">
        <v>52</v>
      </c>
      <c r="F1771" t="str">
        <f t="shared" si="82"/>
        <v>Victoria</v>
      </c>
      <c r="G1771" t="s">
        <v>45</v>
      </c>
      <c r="H1771">
        <v>3030</v>
      </c>
      <c r="I1771" t="s">
        <v>11</v>
      </c>
      <c r="J1771" t="s">
        <v>46</v>
      </c>
      <c r="K1771" t="s">
        <v>150</v>
      </c>
      <c r="L1771" t="s">
        <v>18</v>
      </c>
      <c r="M1771" s="5">
        <v>95.85</v>
      </c>
    </row>
    <row r="1772" spans="1:13" x14ac:dyDescent="0.15">
      <c r="A1772" s="2">
        <v>45480</v>
      </c>
      <c r="B1772" s="3">
        <f t="shared" si="83"/>
        <v>2025</v>
      </c>
      <c r="C1772" t="str">
        <f t="shared" si="81"/>
        <v>2024-2025</v>
      </c>
      <c r="D1772" t="s">
        <v>148</v>
      </c>
      <c r="E1772" t="s">
        <v>119</v>
      </c>
      <c r="F1772" t="str">
        <f t="shared" si="82"/>
        <v>Queensland</v>
      </c>
      <c r="G1772" t="s">
        <v>35</v>
      </c>
      <c r="H1772">
        <v>4570</v>
      </c>
      <c r="I1772" t="s">
        <v>11</v>
      </c>
      <c r="J1772" t="s">
        <v>120</v>
      </c>
      <c r="K1772" t="s">
        <v>149</v>
      </c>
      <c r="L1772" t="s">
        <v>15</v>
      </c>
      <c r="M1772" s="5">
        <v>95.87</v>
      </c>
    </row>
    <row r="1773" spans="1:13" x14ac:dyDescent="0.15">
      <c r="A1773" s="2">
        <v>45388</v>
      </c>
      <c r="B1773" s="3">
        <f t="shared" si="83"/>
        <v>2024</v>
      </c>
      <c r="C1773" t="str">
        <f t="shared" si="81"/>
        <v>2023-2024</v>
      </c>
      <c r="D1773" t="s">
        <v>148</v>
      </c>
      <c r="E1773" t="s">
        <v>135</v>
      </c>
      <c r="F1773" t="str">
        <f t="shared" si="82"/>
        <v>Victoria</v>
      </c>
      <c r="G1773" t="s">
        <v>45</v>
      </c>
      <c r="H1773">
        <v>3550</v>
      </c>
      <c r="I1773" t="s">
        <v>11</v>
      </c>
      <c r="J1773" t="s">
        <v>60</v>
      </c>
      <c r="K1773" t="s">
        <v>149</v>
      </c>
      <c r="L1773" t="s">
        <v>15</v>
      </c>
      <c r="M1773" s="5">
        <v>95.88</v>
      </c>
    </row>
    <row r="1774" spans="1:13" x14ac:dyDescent="0.15">
      <c r="A1774" s="2">
        <v>45125</v>
      </c>
      <c r="B1774" s="3">
        <f t="shared" si="83"/>
        <v>2024</v>
      </c>
      <c r="C1774" t="str">
        <f t="shared" si="81"/>
        <v>2023-2024</v>
      </c>
      <c r="D1774" t="s">
        <v>147</v>
      </c>
      <c r="E1774" t="s">
        <v>137</v>
      </c>
      <c r="F1774" t="str">
        <f t="shared" si="82"/>
        <v>New South Wales</v>
      </c>
      <c r="G1774" t="s">
        <v>10</v>
      </c>
      <c r="H1774">
        <v>2031</v>
      </c>
      <c r="I1774" t="s">
        <v>11</v>
      </c>
      <c r="J1774" t="s">
        <v>12</v>
      </c>
      <c r="K1774" t="s">
        <v>149</v>
      </c>
      <c r="L1774" t="s">
        <v>15</v>
      </c>
      <c r="M1774" s="5">
        <v>95.88</v>
      </c>
    </row>
    <row r="1775" spans="1:13" x14ac:dyDescent="0.15">
      <c r="A1775" s="2">
        <v>45553</v>
      </c>
      <c r="B1775" s="3">
        <f t="shared" si="83"/>
        <v>2025</v>
      </c>
      <c r="C1775" t="str">
        <f t="shared" si="81"/>
        <v>2024-2025</v>
      </c>
      <c r="D1775" t="s">
        <v>148</v>
      </c>
      <c r="E1775" t="s">
        <v>119</v>
      </c>
      <c r="F1775" t="str">
        <f t="shared" si="82"/>
        <v>Queensland</v>
      </c>
      <c r="G1775" t="s">
        <v>35</v>
      </c>
      <c r="H1775">
        <v>4570</v>
      </c>
      <c r="I1775" t="s">
        <v>11</v>
      </c>
      <c r="J1775" t="s">
        <v>120</v>
      </c>
      <c r="K1775" t="s">
        <v>154</v>
      </c>
      <c r="L1775" t="s">
        <v>14</v>
      </c>
      <c r="M1775" s="5">
        <v>95.94</v>
      </c>
    </row>
    <row r="1776" spans="1:13" x14ac:dyDescent="0.15">
      <c r="A1776" s="2">
        <v>44941</v>
      </c>
      <c r="B1776" s="3">
        <f t="shared" si="83"/>
        <v>2023</v>
      </c>
      <c r="C1776" t="str">
        <f t="shared" si="81"/>
        <v>2022-2023</v>
      </c>
      <c r="D1776" t="s">
        <v>147</v>
      </c>
      <c r="E1776" t="s">
        <v>119</v>
      </c>
      <c r="F1776" t="str">
        <f t="shared" si="82"/>
        <v>Queensland</v>
      </c>
      <c r="G1776" t="s">
        <v>35</v>
      </c>
      <c r="H1776">
        <v>4570</v>
      </c>
      <c r="I1776" t="s">
        <v>11</v>
      </c>
      <c r="J1776" t="s">
        <v>120</v>
      </c>
      <c r="K1776" t="s">
        <v>154</v>
      </c>
      <c r="L1776" t="s">
        <v>14</v>
      </c>
      <c r="M1776" s="5">
        <v>96.53</v>
      </c>
    </row>
    <row r="1777" spans="1:13" x14ac:dyDescent="0.15">
      <c r="A1777" s="2">
        <v>45342</v>
      </c>
      <c r="B1777" s="3">
        <f t="shared" si="83"/>
        <v>2024</v>
      </c>
      <c r="C1777" t="str">
        <f t="shared" si="81"/>
        <v>2023-2024</v>
      </c>
      <c r="D1777" t="s">
        <v>148</v>
      </c>
      <c r="E1777" t="s">
        <v>26</v>
      </c>
      <c r="F1777" t="str">
        <f t="shared" si="82"/>
        <v>New South Wales</v>
      </c>
      <c r="G1777" t="s">
        <v>10</v>
      </c>
      <c r="H1777">
        <v>2141</v>
      </c>
      <c r="I1777" t="s">
        <v>11</v>
      </c>
      <c r="J1777" t="s">
        <v>27</v>
      </c>
      <c r="K1777" t="s">
        <v>152</v>
      </c>
      <c r="L1777" t="s">
        <v>13</v>
      </c>
      <c r="M1777" s="5">
        <v>96.81</v>
      </c>
    </row>
    <row r="1778" spans="1:13" x14ac:dyDescent="0.15">
      <c r="A1778" s="2">
        <v>44931</v>
      </c>
      <c r="B1778" s="3">
        <f t="shared" si="83"/>
        <v>2023</v>
      </c>
      <c r="C1778" t="str">
        <f t="shared" si="81"/>
        <v>2022-2023</v>
      </c>
      <c r="D1778" t="s">
        <v>148</v>
      </c>
      <c r="E1778" t="s">
        <v>69</v>
      </c>
      <c r="F1778" t="str">
        <f t="shared" si="82"/>
        <v>Tasmania</v>
      </c>
      <c r="G1778" t="s">
        <v>70</v>
      </c>
      <c r="H1778">
        <v>7018</v>
      </c>
      <c r="I1778" t="s">
        <v>11</v>
      </c>
      <c r="J1778" t="s">
        <v>71</v>
      </c>
      <c r="K1778" t="s">
        <v>155</v>
      </c>
      <c r="L1778" t="s">
        <v>20</v>
      </c>
      <c r="M1778" s="5">
        <v>96.820000000000007</v>
      </c>
    </row>
    <row r="1779" spans="1:13" x14ac:dyDescent="0.15">
      <c r="A1779" s="2">
        <v>45373</v>
      </c>
      <c r="B1779" s="3">
        <f t="shared" si="83"/>
        <v>2024</v>
      </c>
      <c r="C1779" t="str">
        <f t="shared" si="81"/>
        <v>2023-2024</v>
      </c>
      <c r="D1779" t="s">
        <v>148</v>
      </c>
      <c r="E1779" t="s">
        <v>95</v>
      </c>
      <c r="F1779" t="str">
        <f t="shared" si="82"/>
        <v>Victoria</v>
      </c>
      <c r="G1779" t="s">
        <v>45</v>
      </c>
      <c r="H1779">
        <v>3931</v>
      </c>
      <c r="I1779" t="s">
        <v>11</v>
      </c>
      <c r="J1779" t="s">
        <v>55</v>
      </c>
      <c r="K1779" t="s">
        <v>150</v>
      </c>
      <c r="L1779" t="s">
        <v>18</v>
      </c>
      <c r="M1779" s="5">
        <v>96.830000000000013</v>
      </c>
    </row>
    <row r="1780" spans="1:13" x14ac:dyDescent="0.15">
      <c r="A1780" s="2">
        <v>45227</v>
      </c>
      <c r="B1780" s="3">
        <f t="shared" si="83"/>
        <v>2024</v>
      </c>
      <c r="C1780" t="str">
        <f t="shared" si="81"/>
        <v>2023-2024</v>
      </c>
      <c r="D1780" t="s">
        <v>148</v>
      </c>
      <c r="E1780" t="s">
        <v>143</v>
      </c>
      <c r="F1780" t="str">
        <f t="shared" si="82"/>
        <v>New South Wales</v>
      </c>
      <c r="G1780" t="s">
        <v>10</v>
      </c>
      <c r="H1780">
        <v>2154</v>
      </c>
      <c r="I1780" t="s">
        <v>11</v>
      </c>
      <c r="J1780" t="s">
        <v>27</v>
      </c>
      <c r="K1780" t="s">
        <v>154</v>
      </c>
      <c r="L1780" t="s">
        <v>14</v>
      </c>
      <c r="M1780" s="5">
        <v>96.91</v>
      </c>
    </row>
    <row r="1781" spans="1:13" x14ac:dyDescent="0.15">
      <c r="A1781" s="2">
        <v>45538</v>
      </c>
      <c r="B1781" s="3">
        <f t="shared" si="83"/>
        <v>2025</v>
      </c>
      <c r="C1781" t="str">
        <f t="shared" si="81"/>
        <v>2024-2025</v>
      </c>
      <c r="D1781" t="s">
        <v>148</v>
      </c>
      <c r="E1781" t="s">
        <v>81</v>
      </c>
      <c r="F1781" t="str">
        <f t="shared" si="82"/>
        <v>New South Wales</v>
      </c>
      <c r="G1781" t="s">
        <v>10</v>
      </c>
      <c r="H1781">
        <v>2485</v>
      </c>
      <c r="I1781" t="s">
        <v>11</v>
      </c>
      <c r="J1781" t="s">
        <v>68</v>
      </c>
      <c r="K1781" t="s">
        <v>150</v>
      </c>
      <c r="L1781" t="s">
        <v>18</v>
      </c>
      <c r="M1781" s="5">
        <v>96.93</v>
      </c>
    </row>
    <row r="1782" spans="1:13" x14ac:dyDescent="0.15">
      <c r="A1782" s="2">
        <v>45444</v>
      </c>
      <c r="B1782" s="3">
        <f t="shared" si="83"/>
        <v>2024</v>
      </c>
      <c r="C1782" t="str">
        <f t="shared" si="81"/>
        <v>2023-2024</v>
      </c>
      <c r="D1782" t="s">
        <v>148</v>
      </c>
      <c r="E1782" t="s">
        <v>47</v>
      </c>
      <c r="F1782" t="str">
        <f t="shared" si="82"/>
        <v>Western Australia</v>
      </c>
      <c r="G1782" t="s">
        <v>48</v>
      </c>
      <c r="H1782">
        <v>6030</v>
      </c>
      <c r="I1782" t="s">
        <v>11</v>
      </c>
      <c r="J1782" t="s">
        <v>49</v>
      </c>
      <c r="K1782" t="s">
        <v>154</v>
      </c>
      <c r="L1782" t="s">
        <v>14</v>
      </c>
      <c r="M1782" s="5">
        <v>96.97</v>
      </c>
    </row>
    <row r="1783" spans="1:13" x14ac:dyDescent="0.15">
      <c r="A1783" s="2">
        <v>45004</v>
      </c>
      <c r="B1783" s="3">
        <f t="shared" si="83"/>
        <v>2023</v>
      </c>
      <c r="C1783" t="str">
        <f t="shared" si="81"/>
        <v>2022-2023</v>
      </c>
      <c r="D1783" t="s">
        <v>147</v>
      </c>
      <c r="E1783" t="s">
        <v>42</v>
      </c>
      <c r="F1783" t="str">
        <f t="shared" si="82"/>
        <v>Queensland</v>
      </c>
      <c r="G1783" t="s">
        <v>35</v>
      </c>
      <c r="H1783">
        <v>4053</v>
      </c>
      <c r="I1783" t="s">
        <v>11</v>
      </c>
      <c r="J1783" t="s">
        <v>43</v>
      </c>
      <c r="K1783" t="s">
        <v>153</v>
      </c>
      <c r="L1783" t="s">
        <v>16</v>
      </c>
      <c r="M1783" s="5">
        <v>97</v>
      </c>
    </row>
    <row r="1784" spans="1:13" x14ac:dyDescent="0.15">
      <c r="A1784" s="2">
        <v>45381</v>
      </c>
      <c r="B1784" s="3">
        <f t="shared" si="83"/>
        <v>2024</v>
      </c>
      <c r="C1784" t="str">
        <f t="shared" si="81"/>
        <v>2023-2024</v>
      </c>
      <c r="D1784" t="s">
        <v>147</v>
      </c>
      <c r="E1784" t="s">
        <v>138</v>
      </c>
      <c r="F1784" t="str">
        <f t="shared" si="82"/>
        <v>Queensland</v>
      </c>
      <c r="G1784" t="s">
        <v>35</v>
      </c>
      <c r="H1784">
        <v>4558</v>
      </c>
      <c r="I1784" t="s">
        <v>11</v>
      </c>
      <c r="J1784" t="s">
        <v>120</v>
      </c>
      <c r="K1784" t="s">
        <v>153</v>
      </c>
      <c r="L1784" t="s">
        <v>16</v>
      </c>
      <c r="M1784" s="5">
        <v>97</v>
      </c>
    </row>
    <row r="1785" spans="1:13" x14ac:dyDescent="0.15">
      <c r="A1785" s="2">
        <v>45560</v>
      </c>
      <c r="B1785" s="3">
        <f t="shared" si="83"/>
        <v>2025</v>
      </c>
      <c r="C1785" t="str">
        <f t="shared" si="81"/>
        <v>2024-2025</v>
      </c>
      <c r="D1785" t="s">
        <v>148</v>
      </c>
      <c r="E1785" t="s">
        <v>31</v>
      </c>
      <c r="F1785" t="str">
        <f t="shared" si="82"/>
        <v>South Australia</v>
      </c>
      <c r="G1785" t="s">
        <v>32</v>
      </c>
      <c r="H1785">
        <v>5168</v>
      </c>
      <c r="I1785" t="s">
        <v>11</v>
      </c>
      <c r="J1785" t="s">
        <v>33</v>
      </c>
      <c r="K1785" t="s">
        <v>154</v>
      </c>
      <c r="L1785" t="s">
        <v>14</v>
      </c>
      <c r="M1785" s="5">
        <v>97.41</v>
      </c>
    </row>
    <row r="1786" spans="1:13" x14ac:dyDescent="0.15">
      <c r="A1786" s="2">
        <v>45614</v>
      </c>
      <c r="B1786" s="3">
        <f t="shared" si="83"/>
        <v>2025</v>
      </c>
      <c r="C1786" t="str">
        <f t="shared" si="81"/>
        <v>2024-2025</v>
      </c>
      <c r="D1786" t="s">
        <v>148</v>
      </c>
      <c r="E1786" t="s">
        <v>139</v>
      </c>
      <c r="F1786" t="str">
        <f t="shared" si="82"/>
        <v>New South Wales</v>
      </c>
      <c r="G1786" t="s">
        <v>10</v>
      </c>
      <c r="H1786">
        <v>2020</v>
      </c>
      <c r="I1786" t="s">
        <v>11</v>
      </c>
      <c r="J1786" t="s">
        <v>12</v>
      </c>
      <c r="K1786" t="s">
        <v>156</v>
      </c>
      <c r="L1786" t="s">
        <v>17</v>
      </c>
      <c r="M1786" s="5">
        <v>97.51</v>
      </c>
    </row>
    <row r="1787" spans="1:13" x14ac:dyDescent="0.15">
      <c r="A1787" s="2">
        <v>45001</v>
      </c>
      <c r="B1787" s="3">
        <f t="shared" si="83"/>
        <v>2023</v>
      </c>
      <c r="C1787" t="str">
        <f t="shared" si="81"/>
        <v>2022-2023</v>
      </c>
      <c r="D1787" t="s">
        <v>147</v>
      </c>
      <c r="E1787" t="s">
        <v>112</v>
      </c>
      <c r="F1787" t="str">
        <f t="shared" si="82"/>
        <v>Victoria</v>
      </c>
      <c r="G1787" t="s">
        <v>45</v>
      </c>
      <c r="H1787">
        <v>3076</v>
      </c>
      <c r="I1787" t="s">
        <v>11</v>
      </c>
      <c r="J1787" t="s">
        <v>46</v>
      </c>
      <c r="K1787" t="s">
        <v>151</v>
      </c>
      <c r="L1787" t="s">
        <v>21</v>
      </c>
      <c r="M1787" s="5">
        <v>97.74</v>
      </c>
    </row>
    <row r="1788" spans="1:13" x14ac:dyDescent="0.15">
      <c r="A1788" s="2">
        <v>45262</v>
      </c>
      <c r="B1788" s="3">
        <f t="shared" si="83"/>
        <v>2024</v>
      </c>
      <c r="C1788" t="str">
        <f t="shared" si="81"/>
        <v>2023-2024</v>
      </c>
      <c r="D1788" t="s">
        <v>147</v>
      </c>
      <c r="E1788" t="s">
        <v>44</v>
      </c>
      <c r="F1788" t="str">
        <f t="shared" si="82"/>
        <v>Victoria</v>
      </c>
      <c r="G1788" t="s">
        <v>45</v>
      </c>
      <c r="H1788">
        <v>3066</v>
      </c>
      <c r="I1788" t="s">
        <v>11</v>
      </c>
      <c r="J1788" t="s">
        <v>46</v>
      </c>
      <c r="K1788" t="s">
        <v>19</v>
      </c>
      <c r="L1788" t="s">
        <v>23</v>
      </c>
      <c r="M1788" s="5">
        <v>97.81</v>
      </c>
    </row>
    <row r="1789" spans="1:13" x14ac:dyDescent="0.15">
      <c r="A1789" s="2">
        <v>45111</v>
      </c>
      <c r="B1789" s="3">
        <f t="shared" si="83"/>
        <v>2024</v>
      </c>
      <c r="C1789" t="str">
        <f t="shared" si="81"/>
        <v>2023-2024</v>
      </c>
      <c r="D1789" t="s">
        <v>148</v>
      </c>
      <c r="E1789" t="s">
        <v>95</v>
      </c>
      <c r="F1789" t="str">
        <f t="shared" si="82"/>
        <v>Victoria</v>
      </c>
      <c r="G1789" t="s">
        <v>45</v>
      </c>
      <c r="H1789">
        <v>3931</v>
      </c>
      <c r="I1789" t="s">
        <v>11</v>
      </c>
      <c r="J1789" t="s">
        <v>55</v>
      </c>
      <c r="K1789" t="s">
        <v>19</v>
      </c>
      <c r="L1789" t="s">
        <v>23</v>
      </c>
      <c r="M1789" s="5">
        <v>97.83</v>
      </c>
    </row>
    <row r="1790" spans="1:13" x14ac:dyDescent="0.15">
      <c r="A1790" s="2">
        <v>45233</v>
      </c>
      <c r="B1790" s="3">
        <f t="shared" si="83"/>
        <v>2024</v>
      </c>
      <c r="C1790" t="str">
        <f t="shared" si="81"/>
        <v>2023-2024</v>
      </c>
      <c r="D1790" t="s">
        <v>147</v>
      </c>
      <c r="E1790" t="s">
        <v>146</v>
      </c>
      <c r="F1790" t="str">
        <f t="shared" si="82"/>
        <v>Victoria</v>
      </c>
      <c r="G1790" t="s">
        <v>45</v>
      </c>
      <c r="H1790">
        <v>3353</v>
      </c>
      <c r="I1790" t="s">
        <v>11</v>
      </c>
      <c r="J1790" t="s">
        <v>60</v>
      </c>
      <c r="K1790" t="s">
        <v>156</v>
      </c>
      <c r="L1790" t="s">
        <v>17</v>
      </c>
      <c r="M1790" s="5">
        <v>97.84</v>
      </c>
    </row>
    <row r="1791" spans="1:13" x14ac:dyDescent="0.15">
      <c r="A1791" s="2">
        <v>45561</v>
      </c>
      <c r="B1791" s="3">
        <f t="shared" si="83"/>
        <v>2025</v>
      </c>
      <c r="C1791" t="str">
        <f t="shared" si="81"/>
        <v>2024-2025</v>
      </c>
      <c r="D1791" t="s">
        <v>148</v>
      </c>
      <c r="E1791" t="s">
        <v>53</v>
      </c>
      <c r="F1791" t="str">
        <f t="shared" si="82"/>
        <v>South Australia</v>
      </c>
      <c r="G1791" t="s">
        <v>32</v>
      </c>
      <c r="H1791">
        <v>5082</v>
      </c>
      <c r="I1791" t="s">
        <v>11</v>
      </c>
      <c r="J1791" t="s">
        <v>33</v>
      </c>
      <c r="K1791" t="s">
        <v>19</v>
      </c>
      <c r="L1791" t="s">
        <v>23</v>
      </c>
      <c r="M1791" s="5">
        <v>97.86</v>
      </c>
    </row>
    <row r="1792" spans="1:13" x14ac:dyDescent="0.15">
      <c r="A1792" s="2">
        <v>45019</v>
      </c>
      <c r="B1792" s="3">
        <f t="shared" si="83"/>
        <v>2023</v>
      </c>
      <c r="C1792" t="str">
        <f t="shared" si="81"/>
        <v>2022-2023</v>
      </c>
      <c r="D1792" t="s">
        <v>147</v>
      </c>
      <c r="E1792" t="s">
        <v>113</v>
      </c>
      <c r="F1792" t="str">
        <f t="shared" si="82"/>
        <v>Queensland</v>
      </c>
      <c r="G1792" t="s">
        <v>35</v>
      </c>
      <c r="H1792">
        <v>4215</v>
      </c>
      <c r="I1792" t="s">
        <v>11</v>
      </c>
      <c r="J1792" t="s">
        <v>104</v>
      </c>
      <c r="K1792" t="s">
        <v>149</v>
      </c>
      <c r="L1792" t="s">
        <v>15</v>
      </c>
      <c r="M1792" s="5">
        <v>97.86</v>
      </c>
    </row>
    <row r="1793" spans="1:13" x14ac:dyDescent="0.15">
      <c r="A1793" s="2">
        <v>45006</v>
      </c>
      <c r="B1793" s="3">
        <f t="shared" si="83"/>
        <v>2023</v>
      </c>
      <c r="C1793" t="str">
        <f t="shared" si="81"/>
        <v>2022-2023</v>
      </c>
      <c r="D1793" t="s">
        <v>148</v>
      </c>
      <c r="E1793" t="s">
        <v>90</v>
      </c>
      <c r="F1793" t="str">
        <f t="shared" si="82"/>
        <v>Victoria</v>
      </c>
      <c r="G1793" t="s">
        <v>45</v>
      </c>
      <c r="H1793">
        <v>3179</v>
      </c>
      <c r="I1793" t="s">
        <v>11</v>
      </c>
      <c r="J1793" t="s">
        <v>63</v>
      </c>
      <c r="K1793" t="s">
        <v>154</v>
      </c>
      <c r="L1793" t="s">
        <v>14</v>
      </c>
      <c r="M1793" s="5">
        <v>97.92</v>
      </c>
    </row>
    <row r="1794" spans="1:13" x14ac:dyDescent="0.15">
      <c r="A1794" s="2">
        <v>45413</v>
      </c>
      <c r="B1794" s="3">
        <f t="shared" si="83"/>
        <v>2024</v>
      </c>
      <c r="C1794" t="str">
        <f t="shared" ref="C1794:C1857" si="84">IF(MONTH(A1794) &gt;= 7, YEAR(A1794) &amp; "-" &amp; YEAR(A1794) + 1, YEAR(A1794) - 1 &amp; "-" &amp; YEAR(A1794))</f>
        <v>2023-2024</v>
      </c>
      <c r="D1794" t="s">
        <v>148</v>
      </c>
      <c r="E1794" t="s">
        <v>134</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row>
    <row r="1795" spans="1:13" x14ac:dyDescent="0.15">
      <c r="A1795" s="2">
        <v>45268</v>
      </c>
      <c r="B1795" s="3">
        <f t="shared" ref="B1795:B1858" si="86">IF(MONTH(A1795)&gt;=7,YEAR(A1795)+1,YEAR(A1795))</f>
        <v>2024</v>
      </c>
      <c r="C1795" t="str">
        <f t="shared" si="84"/>
        <v>2023-2024</v>
      </c>
      <c r="D1795" t="s">
        <v>148</v>
      </c>
      <c r="E1795" t="s">
        <v>95</v>
      </c>
      <c r="F1795" t="str">
        <f t="shared" si="85"/>
        <v>Victoria</v>
      </c>
      <c r="G1795" t="s">
        <v>45</v>
      </c>
      <c r="H1795">
        <v>3931</v>
      </c>
      <c r="I1795" t="s">
        <v>11</v>
      </c>
      <c r="J1795" t="s">
        <v>55</v>
      </c>
      <c r="K1795" t="s">
        <v>152</v>
      </c>
      <c r="L1795" t="s">
        <v>13</v>
      </c>
      <c r="M1795" s="5">
        <v>98.13</v>
      </c>
    </row>
    <row r="1796" spans="1:13" x14ac:dyDescent="0.15">
      <c r="A1796" s="2">
        <v>45446</v>
      </c>
      <c r="B1796" s="3">
        <f t="shared" si="86"/>
        <v>2024</v>
      </c>
      <c r="C1796" t="str">
        <f t="shared" si="84"/>
        <v>2023-2024</v>
      </c>
      <c r="D1796" t="s">
        <v>148</v>
      </c>
      <c r="E1796" t="s">
        <v>91</v>
      </c>
      <c r="F1796" t="str">
        <f t="shared" si="85"/>
        <v>Victoria</v>
      </c>
      <c r="G1796" t="s">
        <v>45</v>
      </c>
      <c r="H1796">
        <v>3690</v>
      </c>
      <c r="I1796" t="s">
        <v>11</v>
      </c>
      <c r="J1796" t="s">
        <v>55</v>
      </c>
      <c r="K1796" t="s">
        <v>154</v>
      </c>
      <c r="L1796" t="s">
        <v>14</v>
      </c>
      <c r="M1796" s="5">
        <v>98.14</v>
      </c>
    </row>
    <row r="1797" spans="1:13" x14ac:dyDescent="0.15">
      <c r="A1797" s="2">
        <v>45600</v>
      </c>
      <c r="B1797" s="3">
        <f t="shared" si="86"/>
        <v>2025</v>
      </c>
      <c r="C1797" t="str">
        <f t="shared" si="84"/>
        <v>2024-2025</v>
      </c>
      <c r="D1797" t="s">
        <v>147</v>
      </c>
      <c r="E1797" t="s">
        <v>64</v>
      </c>
      <c r="F1797" t="str">
        <f t="shared" si="85"/>
        <v>Victoria</v>
      </c>
      <c r="G1797" t="s">
        <v>45</v>
      </c>
      <c r="H1797">
        <v>3199</v>
      </c>
      <c r="I1797" t="s">
        <v>11</v>
      </c>
      <c r="J1797" t="s">
        <v>63</v>
      </c>
      <c r="K1797" t="s">
        <v>150</v>
      </c>
      <c r="L1797" t="s">
        <v>18</v>
      </c>
      <c r="M1797" s="5">
        <v>98.41</v>
      </c>
    </row>
    <row r="1798" spans="1:13" x14ac:dyDescent="0.15">
      <c r="A1798" s="2">
        <v>45178</v>
      </c>
      <c r="B1798" s="3">
        <f t="shared" si="86"/>
        <v>2024</v>
      </c>
      <c r="C1798" t="str">
        <f t="shared" si="84"/>
        <v>2023-2024</v>
      </c>
      <c r="D1798" t="s">
        <v>147</v>
      </c>
      <c r="E1798" t="s">
        <v>96</v>
      </c>
      <c r="F1798" t="str">
        <f t="shared" si="85"/>
        <v>Western Australia</v>
      </c>
      <c r="G1798" t="s">
        <v>48</v>
      </c>
      <c r="H1798">
        <v>6330</v>
      </c>
      <c r="I1798" t="s">
        <v>11</v>
      </c>
      <c r="J1798" t="s">
        <v>94</v>
      </c>
      <c r="K1798" t="s">
        <v>149</v>
      </c>
      <c r="L1798" t="s">
        <v>15</v>
      </c>
      <c r="M1798" s="5">
        <v>98.740000000000009</v>
      </c>
    </row>
    <row r="1799" spans="1:13" x14ac:dyDescent="0.15">
      <c r="A1799" s="2">
        <v>45267</v>
      </c>
      <c r="B1799" s="3">
        <f t="shared" si="86"/>
        <v>2024</v>
      </c>
      <c r="C1799" t="str">
        <f t="shared" si="84"/>
        <v>2023-2024</v>
      </c>
      <c r="D1799" t="s">
        <v>148</v>
      </c>
      <c r="E1799" t="s">
        <v>106</v>
      </c>
      <c r="F1799" t="str">
        <f t="shared" si="85"/>
        <v>Victoria</v>
      </c>
      <c r="G1799" t="s">
        <v>45</v>
      </c>
      <c r="H1799">
        <v>3915</v>
      </c>
      <c r="I1799" t="s">
        <v>11</v>
      </c>
      <c r="J1799" t="s">
        <v>55</v>
      </c>
      <c r="K1799" t="s">
        <v>153</v>
      </c>
      <c r="L1799" t="s">
        <v>16</v>
      </c>
      <c r="M1799" s="5">
        <v>98.9</v>
      </c>
    </row>
    <row r="1800" spans="1:13" x14ac:dyDescent="0.15">
      <c r="A1800" s="2">
        <v>45552</v>
      </c>
      <c r="B1800" s="3">
        <f t="shared" si="86"/>
        <v>2025</v>
      </c>
      <c r="C1800" t="str">
        <f t="shared" si="84"/>
        <v>2024-2025</v>
      </c>
      <c r="D1800" t="s">
        <v>148</v>
      </c>
      <c r="E1800" t="s">
        <v>95</v>
      </c>
      <c r="F1800" t="str">
        <f t="shared" si="85"/>
        <v>Victoria</v>
      </c>
      <c r="G1800" t="s">
        <v>45</v>
      </c>
      <c r="H1800">
        <v>3931</v>
      </c>
      <c r="I1800" t="s">
        <v>11</v>
      </c>
      <c r="J1800" t="s">
        <v>55</v>
      </c>
      <c r="K1800" t="s">
        <v>19</v>
      </c>
      <c r="L1800" t="s">
        <v>23</v>
      </c>
      <c r="M1800" s="5">
        <v>98.93</v>
      </c>
    </row>
    <row r="1801" spans="1:13" x14ac:dyDescent="0.15">
      <c r="A1801" s="2">
        <v>45329</v>
      </c>
      <c r="B1801" s="3">
        <f t="shared" si="86"/>
        <v>2024</v>
      </c>
      <c r="C1801" t="str">
        <f t="shared" si="84"/>
        <v>2023-2024</v>
      </c>
      <c r="D1801" t="s">
        <v>148</v>
      </c>
      <c r="E1801" t="s">
        <v>125</v>
      </c>
      <c r="F1801" t="str">
        <f t="shared" si="85"/>
        <v>Victoria</v>
      </c>
      <c r="G1801" t="s">
        <v>45</v>
      </c>
      <c r="H1801">
        <v>3400</v>
      </c>
      <c r="I1801" t="s">
        <v>11</v>
      </c>
      <c r="J1801" t="s">
        <v>60</v>
      </c>
      <c r="K1801" t="s">
        <v>155</v>
      </c>
      <c r="L1801" t="s">
        <v>20</v>
      </c>
      <c r="M1801" s="5">
        <v>98.95</v>
      </c>
    </row>
    <row r="1802" spans="1:13" x14ac:dyDescent="0.15">
      <c r="A1802" s="2">
        <v>45046</v>
      </c>
      <c r="B1802" s="3">
        <f t="shared" si="86"/>
        <v>2023</v>
      </c>
      <c r="C1802" t="str">
        <f t="shared" si="84"/>
        <v>2022-2023</v>
      </c>
      <c r="D1802" t="s">
        <v>147</v>
      </c>
      <c r="E1802" t="s">
        <v>91</v>
      </c>
      <c r="F1802" t="str">
        <f t="shared" si="85"/>
        <v>Victoria</v>
      </c>
      <c r="G1802" t="s">
        <v>45</v>
      </c>
      <c r="H1802">
        <v>3690</v>
      </c>
      <c r="I1802" t="s">
        <v>11</v>
      </c>
      <c r="J1802" t="s">
        <v>55</v>
      </c>
      <c r="K1802" t="s">
        <v>154</v>
      </c>
      <c r="L1802" t="s">
        <v>14</v>
      </c>
      <c r="M1802" s="5">
        <v>98.990000000000009</v>
      </c>
    </row>
    <row r="1803" spans="1:13" x14ac:dyDescent="0.15">
      <c r="A1803" s="2">
        <v>44987</v>
      </c>
      <c r="B1803" s="3">
        <f t="shared" si="86"/>
        <v>2023</v>
      </c>
      <c r="C1803" t="str">
        <f t="shared" si="84"/>
        <v>2022-2023</v>
      </c>
      <c r="D1803" t="s">
        <v>147</v>
      </c>
      <c r="E1803" t="s">
        <v>116</v>
      </c>
      <c r="F1803" t="str">
        <f t="shared" si="85"/>
        <v>Western Australia</v>
      </c>
      <c r="G1803" t="s">
        <v>48</v>
      </c>
      <c r="H1803">
        <v>6725</v>
      </c>
      <c r="I1803" t="s">
        <v>11</v>
      </c>
      <c r="J1803" t="s">
        <v>77</v>
      </c>
      <c r="K1803" t="s">
        <v>154</v>
      </c>
      <c r="L1803" t="s">
        <v>14</v>
      </c>
      <c r="M1803" s="5">
        <v>99.39</v>
      </c>
    </row>
    <row r="1804" spans="1:13" x14ac:dyDescent="0.15">
      <c r="A1804" s="2">
        <v>45311</v>
      </c>
      <c r="B1804" s="3">
        <f t="shared" si="86"/>
        <v>2024</v>
      </c>
      <c r="C1804" t="str">
        <f t="shared" si="84"/>
        <v>2023-2024</v>
      </c>
      <c r="D1804" t="s">
        <v>148</v>
      </c>
      <c r="E1804" t="s">
        <v>24</v>
      </c>
      <c r="F1804" t="str">
        <f t="shared" si="85"/>
        <v>New South Wales</v>
      </c>
      <c r="G1804" t="s">
        <v>10</v>
      </c>
      <c r="H1804">
        <v>2795</v>
      </c>
      <c r="I1804" t="s">
        <v>11</v>
      </c>
      <c r="J1804" t="s">
        <v>25</v>
      </c>
      <c r="K1804" t="s">
        <v>156</v>
      </c>
      <c r="L1804" t="s">
        <v>17</v>
      </c>
      <c r="M1804" s="5">
        <v>99.440000000000012</v>
      </c>
    </row>
    <row r="1805" spans="1:13" x14ac:dyDescent="0.15">
      <c r="A1805" s="2">
        <v>45573</v>
      </c>
      <c r="B1805" s="3">
        <f t="shared" si="86"/>
        <v>2025</v>
      </c>
      <c r="C1805" t="str">
        <f t="shared" si="84"/>
        <v>2024-2025</v>
      </c>
      <c r="D1805" t="s">
        <v>147</v>
      </c>
      <c r="E1805" t="s">
        <v>127</v>
      </c>
      <c r="F1805" t="str">
        <f t="shared" si="85"/>
        <v>New South Wales</v>
      </c>
      <c r="G1805" t="s">
        <v>10</v>
      </c>
      <c r="H1805">
        <v>2131</v>
      </c>
      <c r="I1805" t="s">
        <v>11</v>
      </c>
      <c r="J1805" t="s">
        <v>27</v>
      </c>
      <c r="K1805" t="s">
        <v>150</v>
      </c>
      <c r="L1805" t="s">
        <v>18</v>
      </c>
      <c r="M1805" s="5">
        <v>99.48</v>
      </c>
    </row>
    <row r="1806" spans="1:13" x14ac:dyDescent="0.15">
      <c r="A1806" s="2">
        <v>45148</v>
      </c>
      <c r="B1806" s="3">
        <f t="shared" si="86"/>
        <v>2024</v>
      </c>
      <c r="C1806" t="str">
        <f t="shared" si="84"/>
        <v>2023-2024</v>
      </c>
      <c r="D1806" t="s">
        <v>147</v>
      </c>
      <c r="E1806" t="s">
        <v>137</v>
      </c>
      <c r="F1806" t="str">
        <f t="shared" si="85"/>
        <v>New South Wales</v>
      </c>
      <c r="G1806" t="s">
        <v>10</v>
      </c>
      <c r="H1806">
        <v>2031</v>
      </c>
      <c r="I1806" t="s">
        <v>11</v>
      </c>
      <c r="J1806" t="s">
        <v>12</v>
      </c>
      <c r="K1806" t="s">
        <v>155</v>
      </c>
      <c r="L1806" t="s">
        <v>20</v>
      </c>
      <c r="M1806" s="5">
        <v>99.77000000000001</v>
      </c>
    </row>
    <row r="1807" spans="1:13" x14ac:dyDescent="0.15">
      <c r="A1807" s="2">
        <v>45102</v>
      </c>
      <c r="B1807" s="3">
        <f t="shared" si="86"/>
        <v>2023</v>
      </c>
      <c r="C1807" t="str">
        <f t="shared" si="84"/>
        <v>2022-2023</v>
      </c>
      <c r="D1807" t="s">
        <v>147</v>
      </c>
      <c r="E1807" t="s">
        <v>9</v>
      </c>
      <c r="F1807" t="str">
        <f t="shared" si="85"/>
        <v>New South Wales</v>
      </c>
      <c r="G1807" t="s">
        <v>10</v>
      </c>
      <c r="H1807">
        <v>2067</v>
      </c>
      <c r="I1807" t="s">
        <v>11</v>
      </c>
      <c r="J1807" t="s">
        <v>12</v>
      </c>
      <c r="K1807" t="s">
        <v>149</v>
      </c>
      <c r="L1807" t="s">
        <v>15</v>
      </c>
      <c r="M1807" s="5">
        <v>99.8</v>
      </c>
    </row>
    <row r="1808" spans="1:13" x14ac:dyDescent="0.15">
      <c r="A1808" s="2">
        <v>45455</v>
      </c>
      <c r="B1808" s="3">
        <f t="shared" si="86"/>
        <v>2024</v>
      </c>
      <c r="C1808" t="str">
        <f t="shared" si="84"/>
        <v>2023-2024</v>
      </c>
      <c r="D1808" t="s">
        <v>148</v>
      </c>
      <c r="E1808" t="s">
        <v>145</v>
      </c>
      <c r="F1808" t="str">
        <f t="shared" si="85"/>
        <v>New South Wales</v>
      </c>
      <c r="G1808" t="s">
        <v>10</v>
      </c>
      <c r="H1808">
        <v>2101</v>
      </c>
      <c r="I1808" t="s">
        <v>11</v>
      </c>
      <c r="J1808" t="s">
        <v>27</v>
      </c>
      <c r="K1808" t="s">
        <v>149</v>
      </c>
      <c r="L1808" t="s">
        <v>15</v>
      </c>
      <c r="M1808" s="5">
        <v>99.8</v>
      </c>
    </row>
    <row r="1809" spans="1:13" x14ac:dyDescent="0.15">
      <c r="A1809" s="2">
        <v>45237</v>
      </c>
      <c r="B1809" s="3">
        <f t="shared" si="86"/>
        <v>2024</v>
      </c>
      <c r="C1809" t="str">
        <f t="shared" si="84"/>
        <v>2023-2024</v>
      </c>
      <c r="D1809" t="s">
        <v>147</v>
      </c>
      <c r="E1809" t="s">
        <v>146</v>
      </c>
      <c r="F1809" t="str">
        <f t="shared" si="85"/>
        <v>Victoria</v>
      </c>
      <c r="G1809" t="s">
        <v>45</v>
      </c>
      <c r="H1809">
        <v>3353</v>
      </c>
      <c r="I1809" t="s">
        <v>11</v>
      </c>
      <c r="J1809" t="s">
        <v>60</v>
      </c>
      <c r="K1809" t="s">
        <v>150</v>
      </c>
      <c r="L1809" t="s">
        <v>18</v>
      </c>
      <c r="M1809" s="5">
        <v>99.95</v>
      </c>
    </row>
    <row r="1810" spans="1:13" x14ac:dyDescent="0.15">
      <c r="A1810" s="2">
        <v>45164</v>
      </c>
      <c r="B1810" s="3">
        <f t="shared" si="86"/>
        <v>2024</v>
      </c>
      <c r="C1810" t="str">
        <f t="shared" si="84"/>
        <v>2023-2024</v>
      </c>
      <c r="D1810" t="s">
        <v>147</v>
      </c>
      <c r="E1810" t="s">
        <v>144</v>
      </c>
      <c r="F1810" t="str">
        <f t="shared" si="85"/>
        <v>Queensland</v>
      </c>
      <c r="G1810" t="s">
        <v>35</v>
      </c>
      <c r="H1810">
        <v>4566</v>
      </c>
      <c r="I1810" t="s">
        <v>11</v>
      </c>
      <c r="J1810" t="s">
        <v>120</v>
      </c>
      <c r="K1810" t="s">
        <v>149</v>
      </c>
      <c r="L1810" t="s">
        <v>15</v>
      </c>
      <c r="M1810" s="5">
        <v>100</v>
      </c>
    </row>
    <row r="1811" spans="1:13" x14ac:dyDescent="0.15">
      <c r="A1811" s="2">
        <v>45349</v>
      </c>
      <c r="B1811" s="3">
        <f t="shared" si="86"/>
        <v>2024</v>
      </c>
      <c r="C1811" t="str">
        <f t="shared" si="84"/>
        <v>2023-2024</v>
      </c>
      <c r="D1811" t="s">
        <v>147</v>
      </c>
      <c r="E1811" t="s">
        <v>78</v>
      </c>
      <c r="F1811" t="str">
        <f t="shared" si="85"/>
        <v>New South Wales</v>
      </c>
      <c r="G1811" t="s">
        <v>10</v>
      </c>
      <c r="H1811">
        <v>2350</v>
      </c>
      <c r="I1811" t="s">
        <v>11</v>
      </c>
      <c r="J1811" t="s">
        <v>68</v>
      </c>
      <c r="K1811" t="s">
        <v>157</v>
      </c>
      <c r="L1811" t="s">
        <v>22</v>
      </c>
      <c r="M1811" s="5">
        <v>100.38</v>
      </c>
    </row>
    <row r="1812" spans="1:13" x14ac:dyDescent="0.15">
      <c r="A1812" s="2">
        <v>45567</v>
      </c>
      <c r="B1812" s="3">
        <f t="shared" si="86"/>
        <v>2025</v>
      </c>
      <c r="C1812" t="str">
        <f t="shared" si="84"/>
        <v>2024-2025</v>
      </c>
      <c r="D1812" t="s">
        <v>147</v>
      </c>
      <c r="E1812" t="s">
        <v>39</v>
      </c>
      <c r="F1812" t="str">
        <f t="shared" si="85"/>
        <v>South Australia</v>
      </c>
      <c r="G1812" t="s">
        <v>32</v>
      </c>
      <c r="H1812">
        <v>5343</v>
      </c>
      <c r="I1812" t="s">
        <v>11</v>
      </c>
      <c r="J1812" t="s">
        <v>38</v>
      </c>
      <c r="K1812" t="s">
        <v>154</v>
      </c>
      <c r="L1812" t="s">
        <v>14</v>
      </c>
      <c r="M1812" s="5">
        <v>100.6</v>
      </c>
    </row>
    <row r="1813" spans="1:13" x14ac:dyDescent="0.15">
      <c r="A1813" s="2">
        <v>45049</v>
      </c>
      <c r="B1813" s="3">
        <f t="shared" si="86"/>
        <v>2023</v>
      </c>
      <c r="C1813" t="str">
        <f t="shared" si="84"/>
        <v>2022-2023</v>
      </c>
      <c r="D1813" t="s">
        <v>147</v>
      </c>
      <c r="E1813" t="s">
        <v>64</v>
      </c>
      <c r="F1813" t="str">
        <f t="shared" si="85"/>
        <v>Victoria</v>
      </c>
      <c r="G1813" t="s">
        <v>45</v>
      </c>
      <c r="H1813">
        <v>3199</v>
      </c>
      <c r="I1813" t="s">
        <v>11</v>
      </c>
      <c r="J1813" t="s">
        <v>63</v>
      </c>
      <c r="K1813" t="s">
        <v>157</v>
      </c>
      <c r="L1813" t="s">
        <v>22</v>
      </c>
      <c r="M1813" s="5">
        <v>100.77</v>
      </c>
    </row>
    <row r="1814" spans="1:13" x14ac:dyDescent="0.15">
      <c r="A1814" s="2">
        <v>45321</v>
      </c>
      <c r="B1814" s="3">
        <f t="shared" si="86"/>
        <v>2024</v>
      </c>
      <c r="C1814" t="str">
        <f t="shared" si="84"/>
        <v>2023-2024</v>
      </c>
      <c r="D1814" t="s">
        <v>147</v>
      </c>
      <c r="E1814" t="s">
        <v>115</v>
      </c>
      <c r="F1814" t="str">
        <f t="shared" si="85"/>
        <v>Western Australia</v>
      </c>
      <c r="G1814" t="s">
        <v>48</v>
      </c>
      <c r="H1814">
        <v>6280</v>
      </c>
      <c r="I1814" t="s">
        <v>11</v>
      </c>
      <c r="J1814" t="s">
        <v>94</v>
      </c>
      <c r="K1814" t="s">
        <v>152</v>
      </c>
      <c r="L1814" t="s">
        <v>13</v>
      </c>
      <c r="M1814" s="5">
        <v>100.83000000000001</v>
      </c>
    </row>
    <row r="1815" spans="1:13" x14ac:dyDescent="0.15">
      <c r="A1815" s="2">
        <v>45589</v>
      </c>
      <c r="B1815" s="3">
        <f t="shared" si="86"/>
        <v>2025</v>
      </c>
      <c r="C1815" t="str">
        <f t="shared" si="84"/>
        <v>2024-2025</v>
      </c>
      <c r="D1815" t="s">
        <v>148</v>
      </c>
      <c r="E1815" t="s">
        <v>139</v>
      </c>
      <c r="F1815" t="str">
        <f t="shared" si="85"/>
        <v>New South Wales</v>
      </c>
      <c r="G1815" t="s">
        <v>10</v>
      </c>
      <c r="H1815">
        <v>2020</v>
      </c>
      <c r="I1815" t="s">
        <v>11</v>
      </c>
      <c r="J1815" t="s">
        <v>12</v>
      </c>
      <c r="K1815" t="s">
        <v>150</v>
      </c>
      <c r="L1815" t="s">
        <v>18</v>
      </c>
      <c r="M1815" s="5">
        <v>101.5</v>
      </c>
    </row>
    <row r="1816" spans="1:13" x14ac:dyDescent="0.15">
      <c r="A1816" s="2">
        <v>45585</v>
      </c>
      <c r="B1816" s="3">
        <f t="shared" si="86"/>
        <v>2025</v>
      </c>
      <c r="C1816" t="str">
        <f t="shared" si="84"/>
        <v>2024-2025</v>
      </c>
      <c r="D1816" t="s">
        <v>148</v>
      </c>
      <c r="E1816" t="s">
        <v>42</v>
      </c>
      <c r="F1816" t="str">
        <f t="shared" si="85"/>
        <v>Queensland</v>
      </c>
      <c r="G1816" t="s">
        <v>35</v>
      </c>
      <c r="H1816">
        <v>4053</v>
      </c>
      <c r="I1816" t="s">
        <v>11</v>
      </c>
      <c r="J1816" t="s">
        <v>43</v>
      </c>
      <c r="K1816" t="s">
        <v>149</v>
      </c>
      <c r="L1816" t="s">
        <v>15</v>
      </c>
      <c r="M1816" s="5">
        <v>101.55</v>
      </c>
    </row>
    <row r="1817" spans="1:13" x14ac:dyDescent="0.15">
      <c r="A1817" s="2">
        <v>45633</v>
      </c>
      <c r="B1817" s="3">
        <f t="shared" si="86"/>
        <v>2025</v>
      </c>
      <c r="C1817" t="str">
        <f t="shared" si="84"/>
        <v>2024-2025</v>
      </c>
      <c r="D1817" t="s">
        <v>147</v>
      </c>
      <c r="E1817" t="s">
        <v>53</v>
      </c>
      <c r="F1817" t="str">
        <f t="shared" si="85"/>
        <v>South Australia</v>
      </c>
      <c r="G1817" t="s">
        <v>32</v>
      </c>
      <c r="H1817">
        <v>5082</v>
      </c>
      <c r="I1817" t="s">
        <v>11</v>
      </c>
      <c r="J1817" t="s">
        <v>33</v>
      </c>
      <c r="K1817" t="s">
        <v>156</v>
      </c>
      <c r="L1817" t="s">
        <v>17</v>
      </c>
      <c r="M1817" s="5">
        <v>101.66</v>
      </c>
    </row>
    <row r="1818" spans="1:13" x14ac:dyDescent="0.15">
      <c r="A1818" s="2">
        <v>45612</v>
      </c>
      <c r="B1818" s="3">
        <f t="shared" si="86"/>
        <v>2025</v>
      </c>
      <c r="C1818" t="str">
        <f t="shared" si="84"/>
        <v>2024-2025</v>
      </c>
      <c r="D1818" t="s">
        <v>147</v>
      </c>
      <c r="E1818" t="s">
        <v>82</v>
      </c>
      <c r="F1818" t="str">
        <f t="shared" si="85"/>
        <v>Queensland</v>
      </c>
      <c r="G1818" t="s">
        <v>35</v>
      </c>
      <c r="H1818">
        <v>4012</v>
      </c>
      <c r="I1818" t="s">
        <v>11</v>
      </c>
      <c r="J1818" t="s">
        <v>43</v>
      </c>
      <c r="K1818" t="s">
        <v>19</v>
      </c>
      <c r="L1818" t="s">
        <v>23</v>
      </c>
      <c r="M1818" s="5">
        <v>101.87</v>
      </c>
    </row>
    <row r="1819" spans="1:13" x14ac:dyDescent="0.15">
      <c r="A1819" s="2">
        <v>45527</v>
      </c>
      <c r="B1819" s="3">
        <f t="shared" si="86"/>
        <v>2025</v>
      </c>
      <c r="C1819" t="str">
        <f t="shared" si="84"/>
        <v>2024-2025</v>
      </c>
      <c r="D1819" t="s">
        <v>148</v>
      </c>
      <c r="E1819" t="s">
        <v>138</v>
      </c>
      <c r="F1819" t="str">
        <f t="shared" si="85"/>
        <v>Queensland</v>
      </c>
      <c r="G1819" t="s">
        <v>35</v>
      </c>
      <c r="H1819">
        <v>4558</v>
      </c>
      <c r="I1819" t="s">
        <v>11</v>
      </c>
      <c r="J1819" t="s">
        <v>120</v>
      </c>
      <c r="K1819" t="s">
        <v>151</v>
      </c>
      <c r="L1819" t="s">
        <v>21</v>
      </c>
      <c r="M1819" s="5">
        <v>101.88</v>
      </c>
    </row>
    <row r="1820" spans="1:13" x14ac:dyDescent="0.15">
      <c r="A1820" s="2">
        <v>45181</v>
      </c>
      <c r="B1820" s="3">
        <f t="shared" si="86"/>
        <v>2024</v>
      </c>
      <c r="C1820" t="str">
        <f t="shared" si="84"/>
        <v>2023-2024</v>
      </c>
      <c r="D1820" t="s">
        <v>147</v>
      </c>
      <c r="E1820" t="s">
        <v>73</v>
      </c>
      <c r="F1820" t="str">
        <f t="shared" si="85"/>
        <v>Victoria</v>
      </c>
      <c r="G1820" t="s">
        <v>45</v>
      </c>
      <c r="H1820">
        <v>3136</v>
      </c>
      <c r="I1820" t="s">
        <v>11</v>
      </c>
      <c r="J1820" t="s">
        <v>63</v>
      </c>
      <c r="K1820" t="s">
        <v>154</v>
      </c>
      <c r="L1820" t="s">
        <v>14</v>
      </c>
      <c r="M1820" s="5">
        <v>101.89000000000001</v>
      </c>
    </row>
    <row r="1821" spans="1:13" x14ac:dyDescent="0.15">
      <c r="A1821" s="2">
        <v>45144</v>
      </c>
      <c r="B1821" s="3">
        <f t="shared" si="86"/>
        <v>2024</v>
      </c>
      <c r="C1821" t="str">
        <f t="shared" si="84"/>
        <v>2023-2024</v>
      </c>
      <c r="D1821" t="s">
        <v>148</v>
      </c>
      <c r="E1821" t="s">
        <v>111</v>
      </c>
      <c r="F1821" t="str">
        <f t="shared" si="85"/>
        <v>New South Wales</v>
      </c>
      <c r="G1821" t="s">
        <v>10</v>
      </c>
      <c r="H1821">
        <v>2120</v>
      </c>
      <c r="I1821" t="s">
        <v>11</v>
      </c>
      <c r="J1821" t="s">
        <v>27</v>
      </c>
      <c r="K1821" t="s">
        <v>156</v>
      </c>
      <c r="L1821" t="s">
        <v>17</v>
      </c>
      <c r="M1821" s="5">
        <v>102.33000000000001</v>
      </c>
    </row>
    <row r="1822" spans="1:13" x14ac:dyDescent="0.15">
      <c r="A1822" s="2">
        <v>44957</v>
      </c>
      <c r="B1822" s="3">
        <f t="shared" si="86"/>
        <v>2023</v>
      </c>
      <c r="C1822" t="str">
        <f t="shared" si="84"/>
        <v>2022-2023</v>
      </c>
      <c r="D1822" t="s">
        <v>147</v>
      </c>
      <c r="E1822" t="s">
        <v>111</v>
      </c>
      <c r="F1822" t="str">
        <f t="shared" si="85"/>
        <v>New South Wales</v>
      </c>
      <c r="G1822" t="s">
        <v>10</v>
      </c>
      <c r="H1822">
        <v>2120</v>
      </c>
      <c r="I1822" t="s">
        <v>11</v>
      </c>
      <c r="J1822" t="s">
        <v>27</v>
      </c>
      <c r="K1822" t="s">
        <v>19</v>
      </c>
      <c r="L1822" t="s">
        <v>23</v>
      </c>
      <c r="M1822" s="5">
        <v>102.43</v>
      </c>
    </row>
    <row r="1823" spans="1:13" x14ac:dyDescent="0.15">
      <c r="A1823" s="2">
        <v>45525</v>
      </c>
      <c r="B1823" s="3">
        <f t="shared" si="86"/>
        <v>2025</v>
      </c>
      <c r="C1823" t="str">
        <f t="shared" si="84"/>
        <v>2024-2025</v>
      </c>
      <c r="D1823" t="s">
        <v>148</v>
      </c>
      <c r="E1823" t="s">
        <v>123</v>
      </c>
      <c r="F1823" t="str">
        <f t="shared" si="85"/>
        <v>Western Australia</v>
      </c>
      <c r="G1823" t="s">
        <v>48</v>
      </c>
      <c r="H1823">
        <v>6109</v>
      </c>
      <c r="I1823" t="s">
        <v>11</v>
      </c>
      <c r="J1823" t="s">
        <v>94</v>
      </c>
      <c r="K1823" t="s">
        <v>153</v>
      </c>
      <c r="L1823" t="s">
        <v>16</v>
      </c>
      <c r="M1823" s="5">
        <v>102.62</v>
      </c>
    </row>
    <row r="1824" spans="1:13" x14ac:dyDescent="0.15">
      <c r="A1824" s="2">
        <v>45088</v>
      </c>
      <c r="B1824" s="3">
        <f t="shared" si="86"/>
        <v>2023</v>
      </c>
      <c r="C1824" t="str">
        <f t="shared" si="84"/>
        <v>2022-2023</v>
      </c>
      <c r="D1824" t="s">
        <v>147</v>
      </c>
      <c r="E1824" t="s">
        <v>97</v>
      </c>
      <c r="F1824" t="str">
        <f t="shared" si="85"/>
        <v>Tasmania</v>
      </c>
      <c r="G1824" t="s">
        <v>70</v>
      </c>
      <c r="H1824">
        <v>7250</v>
      </c>
      <c r="I1824" t="s">
        <v>11</v>
      </c>
      <c r="J1824" t="s">
        <v>71</v>
      </c>
      <c r="K1824" t="s">
        <v>19</v>
      </c>
      <c r="L1824" t="s">
        <v>23</v>
      </c>
      <c r="M1824" s="5">
        <v>102.77</v>
      </c>
    </row>
    <row r="1825" spans="1:13" x14ac:dyDescent="0.15">
      <c r="A1825" s="2">
        <v>45069</v>
      </c>
      <c r="B1825" s="3">
        <f t="shared" si="86"/>
        <v>2023</v>
      </c>
      <c r="C1825" t="str">
        <f t="shared" si="84"/>
        <v>2022-2023</v>
      </c>
      <c r="D1825" t="s">
        <v>147</v>
      </c>
      <c r="E1825" t="s">
        <v>129</v>
      </c>
      <c r="F1825" t="str">
        <f t="shared" si="85"/>
        <v>Tasmania</v>
      </c>
      <c r="G1825" t="s">
        <v>70</v>
      </c>
      <c r="H1825">
        <v>7010</v>
      </c>
      <c r="I1825" t="s">
        <v>11</v>
      </c>
      <c r="J1825" t="s">
        <v>71</v>
      </c>
      <c r="K1825" t="s">
        <v>150</v>
      </c>
      <c r="L1825" t="s">
        <v>18</v>
      </c>
      <c r="M1825" s="5">
        <v>102.81</v>
      </c>
    </row>
    <row r="1826" spans="1:13" x14ac:dyDescent="0.15">
      <c r="A1826" s="2">
        <v>45006</v>
      </c>
      <c r="B1826" s="3">
        <f t="shared" si="86"/>
        <v>2023</v>
      </c>
      <c r="C1826" t="str">
        <f t="shared" si="84"/>
        <v>2022-2023</v>
      </c>
      <c r="D1826" t="s">
        <v>147</v>
      </c>
      <c r="E1826" t="s">
        <v>53</v>
      </c>
      <c r="F1826" t="str">
        <f t="shared" si="85"/>
        <v>South Australia</v>
      </c>
      <c r="G1826" t="s">
        <v>32</v>
      </c>
      <c r="H1826">
        <v>5082</v>
      </c>
      <c r="I1826" t="s">
        <v>11</v>
      </c>
      <c r="J1826" t="s">
        <v>33</v>
      </c>
      <c r="K1826" t="s">
        <v>154</v>
      </c>
      <c r="L1826" t="s">
        <v>14</v>
      </c>
      <c r="M1826" s="5">
        <v>102.89999999999999</v>
      </c>
    </row>
    <row r="1827" spans="1:13" x14ac:dyDescent="0.15">
      <c r="A1827" s="2">
        <v>45635</v>
      </c>
      <c r="B1827" s="3">
        <f t="shared" si="86"/>
        <v>2025</v>
      </c>
      <c r="C1827" t="str">
        <f t="shared" si="84"/>
        <v>2024-2025</v>
      </c>
      <c r="D1827" t="s">
        <v>147</v>
      </c>
      <c r="E1827" t="s">
        <v>82</v>
      </c>
      <c r="F1827" t="str">
        <f t="shared" si="85"/>
        <v>Queensland</v>
      </c>
      <c r="G1827" t="s">
        <v>35</v>
      </c>
      <c r="H1827">
        <v>4012</v>
      </c>
      <c r="I1827" t="s">
        <v>11</v>
      </c>
      <c r="J1827" t="s">
        <v>43</v>
      </c>
      <c r="K1827" t="s">
        <v>153</v>
      </c>
      <c r="L1827" t="s">
        <v>16</v>
      </c>
      <c r="M1827" s="5">
        <v>102.93</v>
      </c>
    </row>
    <row r="1828" spans="1:13" x14ac:dyDescent="0.15">
      <c r="A1828" s="2">
        <v>44971</v>
      </c>
      <c r="B1828" s="3">
        <f t="shared" si="86"/>
        <v>2023</v>
      </c>
      <c r="C1828" t="str">
        <f t="shared" si="84"/>
        <v>2022-2023</v>
      </c>
      <c r="D1828" t="s">
        <v>147</v>
      </c>
      <c r="E1828" t="s">
        <v>103</v>
      </c>
      <c r="F1828" t="str">
        <f t="shared" si="85"/>
        <v>Queensland</v>
      </c>
      <c r="G1828" t="s">
        <v>35</v>
      </c>
      <c r="H1828">
        <v>4509</v>
      </c>
      <c r="I1828" t="s">
        <v>11</v>
      </c>
      <c r="J1828" t="s">
        <v>104</v>
      </c>
      <c r="K1828" t="s">
        <v>149</v>
      </c>
      <c r="L1828" t="s">
        <v>15</v>
      </c>
      <c r="M1828" s="5">
        <v>103</v>
      </c>
    </row>
    <row r="1829" spans="1:13" x14ac:dyDescent="0.15">
      <c r="A1829" s="2">
        <v>45388</v>
      </c>
      <c r="B1829" s="3">
        <f t="shared" si="86"/>
        <v>2024</v>
      </c>
      <c r="C1829" t="str">
        <f t="shared" si="84"/>
        <v>2023-2024</v>
      </c>
      <c r="D1829" t="s">
        <v>147</v>
      </c>
      <c r="E1829" t="s">
        <v>40</v>
      </c>
      <c r="F1829" t="str">
        <f t="shared" si="85"/>
        <v>New South Wales</v>
      </c>
      <c r="G1829" t="s">
        <v>10</v>
      </c>
      <c r="H1829">
        <v>2116</v>
      </c>
      <c r="I1829" t="s">
        <v>11</v>
      </c>
      <c r="J1829" t="s">
        <v>27</v>
      </c>
      <c r="K1829" t="s">
        <v>153</v>
      </c>
      <c r="L1829" t="s">
        <v>16</v>
      </c>
      <c r="M1829" s="5">
        <v>103.07</v>
      </c>
    </row>
    <row r="1830" spans="1:13" x14ac:dyDescent="0.15">
      <c r="A1830" s="2">
        <v>44975</v>
      </c>
      <c r="B1830" s="3">
        <f t="shared" si="86"/>
        <v>2023</v>
      </c>
      <c r="C1830" t="str">
        <f t="shared" si="84"/>
        <v>2022-2023</v>
      </c>
      <c r="D1830" t="s">
        <v>148</v>
      </c>
      <c r="E1830" t="s">
        <v>144</v>
      </c>
      <c r="F1830" t="str">
        <f t="shared" si="85"/>
        <v>Queensland</v>
      </c>
      <c r="G1830" t="s">
        <v>35</v>
      </c>
      <c r="H1830">
        <v>4566</v>
      </c>
      <c r="I1830" t="s">
        <v>11</v>
      </c>
      <c r="J1830" t="s">
        <v>120</v>
      </c>
      <c r="K1830" t="s">
        <v>156</v>
      </c>
      <c r="L1830" t="s">
        <v>17</v>
      </c>
      <c r="M1830" s="5">
        <v>103.77</v>
      </c>
    </row>
    <row r="1831" spans="1:13" x14ac:dyDescent="0.15">
      <c r="A1831" s="2">
        <v>45506</v>
      </c>
      <c r="B1831" s="3">
        <f t="shared" si="86"/>
        <v>2025</v>
      </c>
      <c r="C1831" t="str">
        <f t="shared" si="84"/>
        <v>2024-2025</v>
      </c>
      <c r="D1831" t="s">
        <v>148</v>
      </c>
      <c r="E1831" t="s">
        <v>125</v>
      </c>
      <c r="F1831" t="str">
        <f t="shared" si="85"/>
        <v>Victoria</v>
      </c>
      <c r="G1831" t="s">
        <v>45</v>
      </c>
      <c r="H1831">
        <v>3400</v>
      </c>
      <c r="I1831" t="s">
        <v>11</v>
      </c>
      <c r="J1831" t="s">
        <v>60</v>
      </c>
      <c r="K1831" t="s">
        <v>152</v>
      </c>
      <c r="L1831" t="s">
        <v>13</v>
      </c>
      <c r="M1831" s="5">
        <v>103.87</v>
      </c>
    </row>
    <row r="1832" spans="1:13" x14ac:dyDescent="0.15">
      <c r="A1832" s="2">
        <v>45341</v>
      </c>
      <c r="B1832" s="3">
        <f t="shared" si="86"/>
        <v>2024</v>
      </c>
      <c r="C1832" t="str">
        <f t="shared" si="84"/>
        <v>2023-2024</v>
      </c>
      <c r="D1832" t="s">
        <v>148</v>
      </c>
      <c r="E1832" t="s">
        <v>106</v>
      </c>
      <c r="F1832" t="str">
        <f t="shared" si="85"/>
        <v>Victoria</v>
      </c>
      <c r="G1832" t="s">
        <v>45</v>
      </c>
      <c r="H1832">
        <v>3915</v>
      </c>
      <c r="I1832" t="s">
        <v>11</v>
      </c>
      <c r="J1832" t="s">
        <v>55</v>
      </c>
      <c r="K1832" t="s">
        <v>154</v>
      </c>
      <c r="L1832" t="s">
        <v>14</v>
      </c>
      <c r="M1832" s="5">
        <v>103.92</v>
      </c>
    </row>
    <row r="1833" spans="1:13" x14ac:dyDescent="0.15">
      <c r="A1833" s="2">
        <v>45465</v>
      </c>
      <c r="B1833" s="3">
        <f t="shared" si="86"/>
        <v>2024</v>
      </c>
      <c r="C1833" t="str">
        <f t="shared" si="84"/>
        <v>2023-2024</v>
      </c>
      <c r="D1833" t="s">
        <v>147</v>
      </c>
      <c r="E1833" t="s">
        <v>31</v>
      </c>
      <c r="F1833" t="str">
        <f t="shared" si="85"/>
        <v>South Australia</v>
      </c>
      <c r="G1833" t="s">
        <v>32</v>
      </c>
      <c r="H1833">
        <v>5168</v>
      </c>
      <c r="I1833" t="s">
        <v>11</v>
      </c>
      <c r="J1833" t="s">
        <v>33</v>
      </c>
      <c r="K1833" t="s">
        <v>153</v>
      </c>
      <c r="L1833" t="s">
        <v>16</v>
      </c>
      <c r="M1833" s="5">
        <v>103.92</v>
      </c>
    </row>
    <row r="1834" spans="1:13" x14ac:dyDescent="0.15">
      <c r="A1834" s="2">
        <v>45383</v>
      </c>
      <c r="B1834" s="3">
        <f t="shared" si="86"/>
        <v>2024</v>
      </c>
      <c r="C1834" t="str">
        <f t="shared" si="84"/>
        <v>2023-2024</v>
      </c>
      <c r="D1834" t="s">
        <v>148</v>
      </c>
      <c r="E1834" t="s">
        <v>90</v>
      </c>
      <c r="F1834" t="str">
        <f t="shared" si="85"/>
        <v>Victoria</v>
      </c>
      <c r="G1834" t="s">
        <v>45</v>
      </c>
      <c r="H1834">
        <v>3179</v>
      </c>
      <c r="I1834" t="s">
        <v>11</v>
      </c>
      <c r="J1834" t="s">
        <v>63</v>
      </c>
      <c r="K1834" t="s">
        <v>154</v>
      </c>
      <c r="L1834" t="s">
        <v>14</v>
      </c>
      <c r="M1834" s="5">
        <v>103.92</v>
      </c>
    </row>
    <row r="1835" spans="1:13" x14ac:dyDescent="0.15">
      <c r="A1835" s="2">
        <v>45066</v>
      </c>
      <c r="B1835" s="3">
        <f t="shared" si="86"/>
        <v>2023</v>
      </c>
      <c r="C1835" t="str">
        <f t="shared" si="84"/>
        <v>2022-2023</v>
      </c>
      <c r="D1835" t="s">
        <v>148</v>
      </c>
      <c r="E1835" t="s">
        <v>117</v>
      </c>
      <c r="F1835" t="str">
        <f t="shared" si="85"/>
        <v>Queensland</v>
      </c>
      <c r="G1835" t="s">
        <v>35</v>
      </c>
      <c r="H1835">
        <v>4119</v>
      </c>
      <c r="I1835" t="s">
        <v>11</v>
      </c>
      <c r="J1835" t="s">
        <v>43</v>
      </c>
      <c r="K1835" t="s">
        <v>153</v>
      </c>
      <c r="L1835" t="s">
        <v>16</v>
      </c>
      <c r="M1835" s="5">
        <v>103.92</v>
      </c>
    </row>
    <row r="1836" spans="1:13" x14ac:dyDescent="0.15">
      <c r="A1836" s="2">
        <v>45256</v>
      </c>
      <c r="B1836" s="3">
        <f t="shared" si="86"/>
        <v>2024</v>
      </c>
      <c r="C1836" t="str">
        <f t="shared" si="84"/>
        <v>2023-2024</v>
      </c>
      <c r="D1836" t="s">
        <v>148</v>
      </c>
      <c r="E1836" t="s">
        <v>31</v>
      </c>
      <c r="F1836" t="str">
        <f t="shared" si="85"/>
        <v>South Australia</v>
      </c>
      <c r="G1836" t="s">
        <v>32</v>
      </c>
      <c r="H1836">
        <v>5168</v>
      </c>
      <c r="I1836" t="s">
        <v>11</v>
      </c>
      <c r="J1836" t="s">
        <v>33</v>
      </c>
      <c r="K1836" t="s">
        <v>154</v>
      </c>
      <c r="L1836" t="s">
        <v>14</v>
      </c>
      <c r="M1836" s="5">
        <v>104.47</v>
      </c>
    </row>
    <row r="1837" spans="1:13" x14ac:dyDescent="0.15">
      <c r="A1837" s="2">
        <v>45315</v>
      </c>
      <c r="B1837" s="3">
        <f t="shared" si="86"/>
        <v>2024</v>
      </c>
      <c r="C1837" t="str">
        <f t="shared" si="84"/>
        <v>2023-2024</v>
      </c>
      <c r="D1837" t="s">
        <v>148</v>
      </c>
      <c r="E1837" t="s">
        <v>90</v>
      </c>
      <c r="F1837" t="str">
        <f t="shared" si="85"/>
        <v>Victoria</v>
      </c>
      <c r="G1837" t="s">
        <v>45</v>
      </c>
      <c r="H1837">
        <v>3179</v>
      </c>
      <c r="I1837" t="s">
        <v>11</v>
      </c>
      <c r="J1837" t="s">
        <v>63</v>
      </c>
      <c r="K1837" t="s">
        <v>152</v>
      </c>
      <c r="L1837" t="s">
        <v>13</v>
      </c>
      <c r="M1837" s="5">
        <v>104.5</v>
      </c>
    </row>
    <row r="1838" spans="1:13" x14ac:dyDescent="0.15">
      <c r="A1838" s="2">
        <v>45263</v>
      </c>
      <c r="B1838" s="3">
        <f t="shared" si="86"/>
        <v>2024</v>
      </c>
      <c r="C1838" t="str">
        <f t="shared" si="84"/>
        <v>2023-2024</v>
      </c>
      <c r="D1838" t="s">
        <v>147</v>
      </c>
      <c r="E1838" t="s">
        <v>109</v>
      </c>
      <c r="F1838" t="str">
        <f t="shared" si="85"/>
        <v>New South Wales</v>
      </c>
      <c r="G1838" t="s">
        <v>10</v>
      </c>
      <c r="H1838">
        <v>2480</v>
      </c>
      <c r="I1838" t="s">
        <v>11</v>
      </c>
      <c r="J1838" t="s">
        <v>68</v>
      </c>
      <c r="K1838" t="s">
        <v>150</v>
      </c>
      <c r="L1838" t="s">
        <v>18</v>
      </c>
      <c r="M1838" s="5">
        <v>104.73</v>
      </c>
    </row>
    <row r="1839" spans="1:13" x14ac:dyDescent="0.15">
      <c r="A1839" s="2">
        <v>45393</v>
      </c>
      <c r="B1839" s="3">
        <f t="shared" si="86"/>
        <v>2024</v>
      </c>
      <c r="C1839" t="str">
        <f t="shared" si="84"/>
        <v>2023-2024</v>
      </c>
      <c r="D1839" t="s">
        <v>147</v>
      </c>
      <c r="E1839" t="s">
        <v>126</v>
      </c>
      <c r="F1839" t="str">
        <f t="shared" si="85"/>
        <v>Queensland</v>
      </c>
      <c r="G1839" t="s">
        <v>35</v>
      </c>
      <c r="H1839">
        <v>4551</v>
      </c>
      <c r="I1839" t="s">
        <v>11</v>
      </c>
      <c r="J1839" t="s">
        <v>120</v>
      </c>
      <c r="K1839" t="s">
        <v>157</v>
      </c>
      <c r="L1839" t="s">
        <v>22</v>
      </c>
      <c r="M1839" s="5">
        <v>104.77</v>
      </c>
    </row>
    <row r="1840" spans="1:13" x14ac:dyDescent="0.15">
      <c r="A1840" s="2">
        <v>45610</v>
      </c>
      <c r="B1840" s="3">
        <f t="shared" si="86"/>
        <v>2025</v>
      </c>
      <c r="C1840" t="str">
        <f t="shared" si="84"/>
        <v>2024-2025</v>
      </c>
      <c r="D1840" t="s">
        <v>148</v>
      </c>
      <c r="E1840" t="s">
        <v>123</v>
      </c>
      <c r="F1840" t="str">
        <f t="shared" si="85"/>
        <v>Western Australia</v>
      </c>
      <c r="G1840" t="s">
        <v>48</v>
      </c>
      <c r="H1840">
        <v>6109</v>
      </c>
      <c r="I1840" t="s">
        <v>11</v>
      </c>
      <c r="J1840" t="s">
        <v>94</v>
      </c>
      <c r="K1840" t="s">
        <v>149</v>
      </c>
      <c r="L1840" t="s">
        <v>15</v>
      </c>
      <c r="M1840" s="5">
        <v>104.79</v>
      </c>
    </row>
    <row r="1841" spans="1:13" x14ac:dyDescent="0.15">
      <c r="A1841" s="2">
        <v>45035</v>
      </c>
      <c r="B1841" s="3">
        <f t="shared" si="86"/>
        <v>2023</v>
      </c>
      <c r="C1841" t="str">
        <f t="shared" si="84"/>
        <v>2022-2023</v>
      </c>
      <c r="D1841" t="s">
        <v>147</v>
      </c>
      <c r="E1841" t="s">
        <v>139</v>
      </c>
      <c r="F1841" t="str">
        <f t="shared" si="85"/>
        <v>New South Wales</v>
      </c>
      <c r="G1841" t="s">
        <v>10</v>
      </c>
      <c r="H1841">
        <v>2020</v>
      </c>
      <c r="I1841" t="s">
        <v>11</v>
      </c>
      <c r="J1841" t="s">
        <v>12</v>
      </c>
      <c r="K1841" t="s">
        <v>149</v>
      </c>
      <c r="L1841" t="s">
        <v>15</v>
      </c>
      <c r="M1841" s="5">
        <v>104.79</v>
      </c>
    </row>
    <row r="1842" spans="1:13" x14ac:dyDescent="0.15">
      <c r="A1842" s="2">
        <v>44931</v>
      </c>
      <c r="B1842" s="3">
        <f t="shared" si="86"/>
        <v>2023</v>
      </c>
      <c r="C1842" t="str">
        <f t="shared" si="84"/>
        <v>2022-2023</v>
      </c>
      <c r="D1842" t="s">
        <v>147</v>
      </c>
      <c r="E1842" t="s">
        <v>91</v>
      </c>
      <c r="F1842" t="str">
        <f t="shared" si="85"/>
        <v>Victoria</v>
      </c>
      <c r="G1842" t="s">
        <v>45</v>
      </c>
      <c r="H1842">
        <v>3690</v>
      </c>
      <c r="I1842" t="s">
        <v>11</v>
      </c>
      <c r="J1842" t="s">
        <v>55</v>
      </c>
      <c r="K1842" t="s">
        <v>149</v>
      </c>
      <c r="L1842" t="s">
        <v>15</v>
      </c>
      <c r="M1842" s="5">
        <v>104.79</v>
      </c>
    </row>
    <row r="1843" spans="1:13" x14ac:dyDescent="0.15">
      <c r="A1843" s="2">
        <v>45426</v>
      </c>
      <c r="B1843" s="3">
        <f t="shared" si="86"/>
        <v>2024</v>
      </c>
      <c r="C1843" t="str">
        <f t="shared" si="84"/>
        <v>2023-2024</v>
      </c>
      <c r="D1843" t="s">
        <v>147</v>
      </c>
      <c r="E1843" t="s">
        <v>39</v>
      </c>
      <c r="F1843" t="str">
        <f t="shared" si="85"/>
        <v>South Australia</v>
      </c>
      <c r="G1843" t="s">
        <v>32</v>
      </c>
      <c r="H1843">
        <v>5343</v>
      </c>
      <c r="I1843" t="s">
        <v>11</v>
      </c>
      <c r="J1843" t="s">
        <v>38</v>
      </c>
      <c r="K1843" t="s">
        <v>19</v>
      </c>
      <c r="L1843" t="s">
        <v>23</v>
      </c>
      <c r="M1843" s="5">
        <v>104.84</v>
      </c>
    </row>
    <row r="1844" spans="1:13" x14ac:dyDescent="0.15">
      <c r="A1844" s="2">
        <v>45176</v>
      </c>
      <c r="B1844" s="3">
        <f t="shared" si="86"/>
        <v>2024</v>
      </c>
      <c r="C1844" t="str">
        <f t="shared" si="84"/>
        <v>2023-2024</v>
      </c>
      <c r="D1844" t="s">
        <v>147</v>
      </c>
      <c r="E1844" t="s">
        <v>47</v>
      </c>
      <c r="F1844" t="str">
        <f t="shared" si="85"/>
        <v>Western Australia</v>
      </c>
      <c r="G1844" t="s">
        <v>48</v>
      </c>
      <c r="H1844">
        <v>6030</v>
      </c>
      <c r="I1844" t="s">
        <v>11</v>
      </c>
      <c r="J1844" t="s">
        <v>49</v>
      </c>
      <c r="K1844" t="s">
        <v>150</v>
      </c>
      <c r="L1844" t="s">
        <v>18</v>
      </c>
      <c r="M1844" s="5">
        <v>104.89000000000001</v>
      </c>
    </row>
    <row r="1845" spans="1:13" x14ac:dyDescent="0.15">
      <c r="A1845" s="2">
        <v>45286</v>
      </c>
      <c r="B1845" s="3">
        <f t="shared" si="86"/>
        <v>2024</v>
      </c>
      <c r="C1845" t="str">
        <f t="shared" si="84"/>
        <v>2023-2024</v>
      </c>
      <c r="D1845" t="s">
        <v>148</v>
      </c>
      <c r="E1845" t="s">
        <v>47</v>
      </c>
      <c r="F1845" t="str">
        <f t="shared" si="85"/>
        <v>Western Australia</v>
      </c>
      <c r="G1845" t="s">
        <v>48</v>
      </c>
      <c r="H1845">
        <v>6030</v>
      </c>
      <c r="I1845" t="s">
        <v>11</v>
      </c>
      <c r="J1845" t="s">
        <v>49</v>
      </c>
      <c r="K1845" t="s">
        <v>150</v>
      </c>
      <c r="L1845" t="s">
        <v>18</v>
      </c>
      <c r="M1845" s="5">
        <v>104.9</v>
      </c>
    </row>
    <row r="1846" spans="1:13" x14ac:dyDescent="0.15">
      <c r="A1846" s="2">
        <v>45439</v>
      </c>
      <c r="B1846" s="3">
        <f t="shared" si="86"/>
        <v>2024</v>
      </c>
      <c r="C1846" t="str">
        <f t="shared" si="84"/>
        <v>2023-2024</v>
      </c>
      <c r="D1846" t="s">
        <v>147</v>
      </c>
      <c r="E1846" t="s">
        <v>78</v>
      </c>
      <c r="F1846" t="str">
        <f t="shared" si="85"/>
        <v>New South Wales</v>
      </c>
      <c r="G1846" t="s">
        <v>10</v>
      </c>
      <c r="H1846">
        <v>2350</v>
      </c>
      <c r="I1846" t="s">
        <v>11</v>
      </c>
      <c r="J1846" t="s">
        <v>68</v>
      </c>
      <c r="K1846" t="s">
        <v>154</v>
      </c>
      <c r="L1846" t="s">
        <v>14</v>
      </c>
      <c r="M1846" s="5">
        <v>104.93</v>
      </c>
    </row>
    <row r="1847" spans="1:13" x14ac:dyDescent="0.15">
      <c r="A1847" s="2">
        <v>44942</v>
      </c>
      <c r="B1847" s="3">
        <f t="shared" si="86"/>
        <v>2023</v>
      </c>
      <c r="C1847" t="str">
        <f t="shared" si="84"/>
        <v>2022-2023</v>
      </c>
      <c r="D1847" t="s">
        <v>148</v>
      </c>
      <c r="E1847" t="s">
        <v>123</v>
      </c>
      <c r="F1847" t="str">
        <f t="shared" si="85"/>
        <v>Western Australia</v>
      </c>
      <c r="G1847" t="s">
        <v>48</v>
      </c>
      <c r="H1847">
        <v>6109</v>
      </c>
      <c r="I1847" t="s">
        <v>11</v>
      </c>
      <c r="J1847" t="s">
        <v>94</v>
      </c>
      <c r="K1847" t="s">
        <v>153</v>
      </c>
      <c r="L1847" t="s">
        <v>16</v>
      </c>
      <c r="M1847" s="5">
        <v>104.93</v>
      </c>
    </row>
    <row r="1848" spans="1:13" x14ac:dyDescent="0.15">
      <c r="A1848" s="2">
        <v>45285</v>
      </c>
      <c r="B1848" s="3">
        <f t="shared" si="86"/>
        <v>2024</v>
      </c>
      <c r="C1848" t="str">
        <f t="shared" si="84"/>
        <v>2023-2024</v>
      </c>
      <c r="D1848" t="s">
        <v>148</v>
      </c>
      <c r="E1848" t="s">
        <v>98</v>
      </c>
      <c r="F1848" t="str">
        <f t="shared" si="85"/>
        <v>Victoria</v>
      </c>
      <c r="G1848" t="s">
        <v>45</v>
      </c>
      <c r="H1848">
        <v>3429</v>
      </c>
      <c r="I1848" t="s">
        <v>11</v>
      </c>
      <c r="J1848" t="s">
        <v>60</v>
      </c>
      <c r="K1848" t="s">
        <v>151</v>
      </c>
      <c r="L1848" t="s">
        <v>21</v>
      </c>
      <c r="M1848" s="5">
        <v>104.93</v>
      </c>
    </row>
    <row r="1849" spans="1:13" x14ac:dyDescent="0.15">
      <c r="A1849" s="2">
        <v>45011</v>
      </c>
      <c r="B1849" s="3">
        <f t="shared" si="86"/>
        <v>2023</v>
      </c>
      <c r="C1849" t="str">
        <f t="shared" si="84"/>
        <v>2022-2023</v>
      </c>
      <c r="D1849" t="s">
        <v>148</v>
      </c>
      <c r="E1849" t="s">
        <v>47</v>
      </c>
      <c r="F1849" t="str">
        <f t="shared" si="85"/>
        <v>Western Australia</v>
      </c>
      <c r="G1849" t="s">
        <v>48</v>
      </c>
      <c r="H1849">
        <v>6030</v>
      </c>
      <c r="I1849" t="s">
        <v>11</v>
      </c>
      <c r="J1849" t="s">
        <v>49</v>
      </c>
      <c r="K1849" t="s">
        <v>19</v>
      </c>
      <c r="L1849" t="s">
        <v>23</v>
      </c>
      <c r="M1849" s="5">
        <v>104.98</v>
      </c>
    </row>
    <row r="1850" spans="1:13" x14ac:dyDescent="0.15">
      <c r="A1850" s="2">
        <v>44962</v>
      </c>
      <c r="B1850" s="3">
        <f t="shared" si="86"/>
        <v>2023</v>
      </c>
      <c r="C1850" t="str">
        <f t="shared" si="84"/>
        <v>2022-2023</v>
      </c>
      <c r="D1850" t="s">
        <v>148</v>
      </c>
      <c r="E1850" t="s">
        <v>119</v>
      </c>
      <c r="F1850" t="str">
        <f t="shared" si="85"/>
        <v>Queensland</v>
      </c>
      <c r="G1850" t="s">
        <v>35</v>
      </c>
      <c r="H1850">
        <v>4570</v>
      </c>
      <c r="I1850" t="s">
        <v>11</v>
      </c>
      <c r="J1850" t="s">
        <v>120</v>
      </c>
      <c r="K1850" t="s">
        <v>149</v>
      </c>
      <c r="L1850" t="s">
        <v>15</v>
      </c>
      <c r="M1850" s="5">
        <v>105.37</v>
      </c>
    </row>
    <row r="1851" spans="1:13" x14ac:dyDescent="0.15">
      <c r="A1851" s="2">
        <v>45105</v>
      </c>
      <c r="B1851" s="3">
        <f t="shared" si="86"/>
        <v>2023</v>
      </c>
      <c r="C1851" t="str">
        <f t="shared" si="84"/>
        <v>2022-2023</v>
      </c>
      <c r="D1851" t="s">
        <v>147</v>
      </c>
      <c r="E1851" t="s">
        <v>82</v>
      </c>
      <c r="F1851" t="str">
        <f t="shared" si="85"/>
        <v>Queensland</v>
      </c>
      <c r="G1851" t="s">
        <v>35</v>
      </c>
      <c r="H1851">
        <v>4012</v>
      </c>
      <c r="I1851" t="s">
        <v>11</v>
      </c>
      <c r="J1851" t="s">
        <v>43</v>
      </c>
      <c r="K1851" t="s">
        <v>154</v>
      </c>
      <c r="L1851" t="s">
        <v>14</v>
      </c>
      <c r="M1851" s="5">
        <v>105.4</v>
      </c>
    </row>
    <row r="1852" spans="1:13" x14ac:dyDescent="0.15">
      <c r="A1852" s="2">
        <v>45346</v>
      </c>
      <c r="B1852" s="3">
        <f t="shared" si="86"/>
        <v>2024</v>
      </c>
      <c r="C1852" t="str">
        <f t="shared" si="84"/>
        <v>2023-2024</v>
      </c>
      <c r="D1852" t="s">
        <v>148</v>
      </c>
      <c r="E1852" t="s">
        <v>24</v>
      </c>
      <c r="F1852" t="str">
        <f t="shared" si="85"/>
        <v>New South Wales</v>
      </c>
      <c r="G1852" t="s">
        <v>10</v>
      </c>
      <c r="H1852">
        <v>2795</v>
      </c>
      <c r="I1852" t="s">
        <v>11</v>
      </c>
      <c r="J1852" t="s">
        <v>25</v>
      </c>
      <c r="K1852" t="s">
        <v>19</v>
      </c>
      <c r="L1852" t="s">
        <v>23</v>
      </c>
      <c r="M1852" s="5">
        <v>105.47</v>
      </c>
    </row>
    <row r="1853" spans="1:13" x14ac:dyDescent="0.15">
      <c r="A1853" s="2">
        <v>45571</v>
      </c>
      <c r="B1853" s="3">
        <f t="shared" si="86"/>
        <v>2025</v>
      </c>
      <c r="C1853" t="str">
        <f t="shared" si="84"/>
        <v>2024-2025</v>
      </c>
      <c r="D1853" t="s">
        <v>147</v>
      </c>
      <c r="E1853" t="s">
        <v>86</v>
      </c>
      <c r="F1853" t="str">
        <f t="shared" si="85"/>
        <v>New South Wales</v>
      </c>
      <c r="G1853" t="s">
        <v>10</v>
      </c>
      <c r="H1853">
        <v>2064</v>
      </c>
      <c r="I1853" t="s">
        <v>11</v>
      </c>
      <c r="J1853" t="s">
        <v>12</v>
      </c>
      <c r="K1853" t="s">
        <v>19</v>
      </c>
      <c r="L1853" t="s">
        <v>23</v>
      </c>
      <c r="M1853" s="5">
        <v>105.76</v>
      </c>
    </row>
    <row r="1854" spans="1:13" x14ac:dyDescent="0.15">
      <c r="A1854" s="2">
        <v>45375</v>
      </c>
      <c r="B1854" s="3">
        <f t="shared" si="86"/>
        <v>2024</v>
      </c>
      <c r="C1854" t="str">
        <f t="shared" si="84"/>
        <v>2023-2024</v>
      </c>
      <c r="D1854" t="s">
        <v>148</v>
      </c>
      <c r="E1854" t="s">
        <v>81</v>
      </c>
      <c r="F1854" t="str">
        <f t="shared" si="85"/>
        <v>New South Wales</v>
      </c>
      <c r="G1854" t="s">
        <v>10</v>
      </c>
      <c r="H1854">
        <v>2485</v>
      </c>
      <c r="I1854" t="s">
        <v>11</v>
      </c>
      <c r="J1854" t="s">
        <v>68</v>
      </c>
      <c r="K1854" t="s">
        <v>152</v>
      </c>
      <c r="L1854" t="s">
        <v>13</v>
      </c>
      <c r="M1854" s="5">
        <v>105.82</v>
      </c>
    </row>
    <row r="1855" spans="1:13" x14ac:dyDescent="0.15">
      <c r="A1855" s="2">
        <v>45632</v>
      </c>
      <c r="B1855" s="3">
        <f t="shared" si="86"/>
        <v>2025</v>
      </c>
      <c r="C1855" t="str">
        <f t="shared" si="84"/>
        <v>2024-2025</v>
      </c>
      <c r="D1855" t="s">
        <v>147</v>
      </c>
      <c r="E1855" t="s">
        <v>108</v>
      </c>
      <c r="F1855" t="str">
        <f t="shared" si="85"/>
        <v>Victoria</v>
      </c>
      <c r="G1855" t="s">
        <v>45</v>
      </c>
      <c r="H1855">
        <v>3018</v>
      </c>
      <c r="I1855" t="s">
        <v>11</v>
      </c>
      <c r="J1855" t="s">
        <v>46</v>
      </c>
      <c r="K1855" t="s">
        <v>156</v>
      </c>
      <c r="L1855" t="s">
        <v>17</v>
      </c>
      <c r="M1855" s="5">
        <v>105.84</v>
      </c>
    </row>
    <row r="1856" spans="1:13" x14ac:dyDescent="0.15">
      <c r="A1856" s="2">
        <v>45612</v>
      </c>
      <c r="B1856" s="3">
        <f t="shared" si="86"/>
        <v>2025</v>
      </c>
      <c r="C1856" t="str">
        <f t="shared" si="84"/>
        <v>2024-2025</v>
      </c>
      <c r="D1856" t="s">
        <v>148</v>
      </c>
      <c r="E1856" t="s">
        <v>116</v>
      </c>
      <c r="F1856" t="str">
        <f t="shared" si="85"/>
        <v>Western Australia</v>
      </c>
      <c r="G1856" t="s">
        <v>48</v>
      </c>
      <c r="H1856">
        <v>6725</v>
      </c>
      <c r="I1856" t="s">
        <v>11</v>
      </c>
      <c r="J1856" t="s">
        <v>77</v>
      </c>
      <c r="K1856" t="s">
        <v>156</v>
      </c>
      <c r="L1856" t="s">
        <v>17</v>
      </c>
      <c r="M1856" s="5">
        <v>105.88</v>
      </c>
    </row>
    <row r="1857" spans="1:13" x14ac:dyDescent="0.15">
      <c r="A1857" s="2">
        <v>44934</v>
      </c>
      <c r="B1857" s="3">
        <f t="shared" si="86"/>
        <v>2023</v>
      </c>
      <c r="C1857" t="str">
        <f t="shared" si="84"/>
        <v>2022-2023</v>
      </c>
      <c r="D1857" t="s">
        <v>148</v>
      </c>
      <c r="E1857" t="s">
        <v>89</v>
      </c>
      <c r="F1857" t="str">
        <f t="shared" si="85"/>
        <v>Queensland</v>
      </c>
      <c r="G1857" t="s">
        <v>35</v>
      </c>
      <c r="H1857">
        <v>4655</v>
      </c>
      <c r="I1857" t="s">
        <v>11</v>
      </c>
      <c r="J1857" t="s">
        <v>51</v>
      </c>
      <c r="K1857" t="s">
        <v>156</v>
      </c>
      <c r="L1857" t="s">
        <v>17</v>
      </c>
      <c r="M1857" s="5">
        <v>105.88</v>
      </c>
    </row>
    <row r="1858" spans="1:13" x14ac:dyDescent="0.15">
      <c r="A1858" s="2">
        <v>44965</v>
      </c>
      <c r="B1858" s="3">
        <f t="shared" si="86"/>
        <v>2023</v>
      </c>
      <c r="C1858" t="str">
        <f t="shared" ref="C1858:C1921" si="87">IF(MONTH(A1858) &gt;= 7, YEAR(A1858) &amp; "-" &amp; YEAR(A1858) + 1, YEAR(A1858) - 1 &amp; "-" &amp; YEAR(A1858))</f>
        <v>2022-2023</v>
      </c>
      <c r="D1858" t="s">
        <v>147</v>
      </c>
      <c r="E1858" t="s">
        <v>31</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row>
    <row r="1859" spans="1:13" x14ac:dyDescent="0.15">
      <c r="A1859" s="2">
        <v>45563</v>
      </c>
      <c r="B1859" s="3">
        <f t="shared" ref="B1859:B1922" si="89">IF(MONTH(A1859)&gt;=7,YEAR(A1859)+1,YEAR(A1859))</f>
        <v>2025</v>
      </c>
      <c r="C1859" t="str">
        <f t="shared" si="87"/>
        <v>2024-2025</v>
      </c>
      <c r="D1859" t="s">
        <v>148</v>
      </c>
      <c r="E1859" t="s">
        <v>140</v>
      </c>
      <c r="F1859" t="str">
        <f t="shared" si="88"/>
        <v>Tasmania</v>
      </c>
      <c r="G1859" t="s">
        <v>70</v>
      </c>
      <c r="H1859">
        <v>7320</v>
      </c>
      <c r="I1859" t="s">
        <v>11</v>
      </c>
      <c r="J1859" t="s">
        <v>71</v>
      </c>
      <c r="K1859" t="s">
        <v>152</v>
      </c>
      <c r="L1859" t="s">
        <v>13</v>
      </c>
      <c r="M1859" s="5">
        <v>105.92</v>
      </c>
    </row>
    <row r="1860" spans="1:13" x14ac:dyDescent="0.15">
      <c r="A1860" s="2">
        <v>45632</v>
      </c>
      <c r="B1860" s="3">
        <f t="shared" si="89"/>
        <v>2025</v>
      </c>
      <c r="C1860" t="str">
        <f t="shared" si="87"/>
        <v>2024-2025</v>
      </c>
      <c r="D1860" t="s">
        <v>148</v>
      </c>
      <c r="E1860" t="s">
        <v>50</v>
      </c>
      <c r="F1860" t="str">
        <f t="shared" si="88"/>
        <v>Queensland</v>
      </c>
      <c r="G1860" t="s">
        <v>35</v>
      </c>
      <c r="H1860">
        <v>4703</v>
      </c>
      <c r="I1860" t="s">
        <v>11</v>
      </c>
      <c r="J1860" t="s">
        <v>51</v>
      </c>
      <c r="K1860" t="s">
        <v>154</v>
      </c>
      <c r="L1860" t="s">
        <v>14</v>
      </c>
      <c r="M1860" s="5">
        <v>106.35</v>
      </c>
    </row>
    <row r="1861" spans="1:13" x14ac:dyDescent="0.15">
      <c r="A1861" s="2">
        <v>45543</v>
      </c>
      <c r="B1861" s="3">
        <f t="shared" si="89"/>
        <v>2025</v>
      </c>
      <c r="C1861" t="str">
        <f t="shared" si="87"/>
        <v>2024-2025</v>
      </c>
      <c r="D1861" t="s">
        <v>147</v>
      </c>
      <c r="E1861" t="s">
        <v>118</v>
      </c>
      <c r="F1861" t="str">
        <f t="shared" si="88"/>
        <v>New South Wales</v>
      </c>
      <c r="G1861" t="s">
        <v>10</v>
      </c>
      <c r="H1861">
        <v>2158</v>
      </c>
      <c r="I1861" t="s">
        <v>11</v>
      </c>
      <c r="J1861" t="s">
        <v>27</v>
      </c>
      <c r="K1861" t="s">
        <v>154</v>
      </c>
      <c r="L1861" t="s">
        <v>14</v>
      </c>
      <c r="M1861" s="5">
        <v>106.94</v>
      </c>
    </row>
    <row r="1862" spans="1:13" x14ac:dyDescent="0.15">
      <c r="A1862" s="2">
        <v>45148</v>
      </c>
      <c r="B1862" s="3">
        <f t="shared" si="89"/>
        <v>2024</v>
      </c>
      <c r="C1862" t="str">
        <f t="shared" si="87"/>
        <v>2023-2024</v>
      </c>
      <c r="D1862" t="s">
        <v>147</v>
      </c>
      <c r="E1862" t="s">
        <v>107</v>
      </c>
      <c r="F1862" t="str">
        <f t="shared" si="88"/>
        <v>Queensland</v>
      </c>
      <c r="G1862" t="s">
        <v>35</v>
      </c>
      <c r="H1862">
        <v>4220</v>
      </c>
      <c r="I1862" t="s">
        <v>11</v>
      </c>
      <c r="J1862" t="s">
        <v>104</v>
      </c>
      <c r="K1862" t="s">
        <v>149</v>
      </c>
      <c r="L1862" t="s">
        <v>15</v>
      </c>
      <c r="M1862" s="5">
        <v>106.99000000000001</v>
      </c>
    </row>
    <row r="1863" spans="1:13" x14ac:dyDescent="0.15">
      <c r="A1863" s="2">
        <v>45077</v>
      </c>
      <c r="B1863" s="3">
        <f t="shared" si="89"/>
        <v>2023</v>
      </c>
      <c r="C1863" t="str">
        <f t="shared" si="87"/>
        <v>2022-2023</v>
      </c>
      <c r="D1863" t="s">
        <v>147</v>
      </c>
      <c r="E1863" t="s">
        <v>54</v>
      </c>
      <c r="F1863" t="str">
        <f t="shared" si="88"/>
        <v>Victoria</v>
      </c>
      <c r="G1863" t="s">
        <v>45</v>
      </c>
      <c r="H1863">
        <v>3977</v>
      </c>
      <c r="I1863" t="s">
        <v>11</v>
      </c>
      <c r="J1863" t="s">
        <v>55</v>
      </c>
      <c r="K1863" t="s">
        <v>19</v>
      </c>
      <c r="L1863" t="s">
        <v>23</v>
      </c>
      <c r="M1863" s="5">
        <v>107.78</v>
      </c>
    </row>
    <row r="1864" spans="1:13" x14ac:dyDescent="0.15">
      <c r="A1864" s="2">
        <v>45184</v>
      </c>
      <c r="B1864" s="3">
        <f t="shared" si="89"/>
        <v>2024</v>
      </c>
      <c r="C1864" t="str">
        <f t="shared" si="87"/>
        <v>2023-2024</v>
      </c>
      <c r="D1864" t="s">
        <v>148</v>
      </c>
      <c r="E1864" t="s">
        <v>102</v>
      </c>
      <c r="F1864" t="str">
        <f t="shared" si="88"/>
        <v>Queensland</v>
      </c>
      <c r="G1864" t="s">
        <v>35</v>
      </c>
      <c r="H1864">
        <v>4870</v>
      </c>
      <c r="I1864" t="s">
        <v>11</v>
      </c>
      <c r="J1864" t="s">
        <v>36</v>
      </c>
      <c r="K1864" t="s">
        <v>19</v>
      </c>
      <c r="L1864" t="s">
        <v>23</v>
      </c>
      <c r="M1864" s="5">
        <v>107.9</v>
      </c>
    </row>
    <row r="1865" spans="1:13" x14ac:dyDescent="0.15">
      <c r="A1865" s="2">
        <v>45125</v>
      </c>
      <c r="B1865" s="3">
        <f t="shared" si="89"/>
        <v>2024</v>
      </c>
      <c r="C1865" t="str">
        <f t="shared" si="87"/>
        <v>2023-2024</v>
      </c>
      <c r="D1865" t="s">
        <v>147</v>
      </c>
      <c r="E1865" t="s">
        <v>139</v>
      </c>
      <c r="F1865" t="str">
        <f t="shared" si="88"/>
        <v>New South Wales</v>
      </c>
      <c r="G1865" t="s">
        <v>10</v>
      </c>
      <c r="H1865">
        <v>2020</v>
      </c>
      <c r="I1865" t="s">
        <v>11</v>
      </c>
      <c r="J1865" t="s">
        <v>12</v>
      </c>
      <c r="K1865" t="s">
        <v>19</v>
      </c>
      <c r="L1865" t="s">
        <v>23</v>
      </c>
      <c r="M1865" s="5">
        <v>107.9</v>
      </c>
    </row>
    <row r="1866" spans="1:13" x14ac:dyDescent="0.15">
      <c r="A1866" s="2">
        <v>45436</v>
      </c>
      <c r="B1866" s="3">
        <f t="shared" si="89"/>
        <v>2024</v>
      </c>
      <c r="C1866" t="str">
        <f t="shared" si="87"/>
        <v>2023-2024</v>
      </c>
      <c r="D1866" t="s">
        <v>148</v>
      </c>
      <c r="E1866" t="s">
        <v>81</v>
      </c>
      <c r="F1866" t="str">
        <f t="shared" si="88"/>
        <v>New South Wales</v>
      </c>
      <c r="G1866" t="s">
        <v>10</v>
      </c>
      <c r="H1866">
        <v>2485</v>
      </c>
      <c r="I1866" t="s">
        <v>11</v>
      </c>
      <c r="J1866" t="s">
        <v>68</v>
      </c>
      <c r="K1866" t="s">
        <v>154</v>
      </c>
      <c r="L1866" t="s">
        <v>14</v>
      </c>
      <c r="M1866" s="5">
        <v>108.44</v>
      </c>
    </row>
    <row r="1867" spans="1:13" x14ac:dyDescent="0.15">
      <c r="A1867" s="2">
        <v>45085</v>
      </c>
      <c r="B1867" s="3">
        <f t="shared" si="89"/>
        <v>2023</v>
      </c>
      <c r="C1867" t="str">
        <f t="shared" si="87"/>
        <v>2022-2023</v>
      </c>
      <c r="D1867" t="s">
        <v>147</v>
      </c>
      <c r="E1867" t="s">
        <v>31</v>
      </c>
      <c r="F1867" t="str">
        <f t="shared" si="88"/>
        <v>South Australia</v>
      </c>
      <c r="G1867" t="s">
        <v>32</v>
      </c>
      <c r="H1867">
        <v>5168</v>
      </c>
      <c r="I1867" t="s">
        <v>11</v>
      </c>
      <c r="J1867" t="s">
        <v>33</v>
      </c>
      <c r="K1867" t="s">
        <v>150</v>
      </c>
      <c r="L1867" t="s">
        <v>18</v>
      </c>
      <c r="M1867" s="5">
        <v>108.46000000000001</v>
      </c>
    </row>
    <row r="1868" spans="1:13" x14ac:dyDescent="0.15">
      <c r="A1868" s="2">
        <v>45399</v>
      </c>
      <c r="B1868" s="3">
        <f t="shared" si="89"/>
        <v>2024</v>
      </c>
      <c r="C1868" t="str">
        <f t="shared" si="87"/>
        <v>2023-2024</v>
      </c>
      <c r="D1868" t="s">
        <v>147</v>
      </c>
      <c r="E1868" t="s">
        <v>75</v>
      </c>
      <c r="F1868" t="str">
        <f t="shared" si="88"/>
        <v>Victoria</v>
      </c>
      <c r="G1868" t="s">
        <v>45</v>
      </c>
      <c r="H1868">
        <v>3630</v>
      </c>
      <c r="I1868" t="s">
        <v>11</v>
      </c>
      <c r="J1868" t="s">
        <v>55</v>
      </c>
      <c r="K1868" t="s">
        <v>150</v>
      </c>
      <c r="L1868" t="s">
        <v>18</v>
      </c>
      <c r="M1868" s="5">
        <v>108.76</v>
      </c>
    </row>
    <row r="1869" spans="1:13" x14ac:dyDescent="0.15">
      <c r="A1869" s="2">
        <v>44953</v>
      </c>
      <c r="B1869" s="3">
        <f t="shared" si="89"/>
        <v>2023</v>
      </c>
      <c r="C1869" t="str">
        <f t="shared" si="87"/>
        <v>2022-2023</v>
      </c>
      <c r="D1869" t="s">
        <v>148</v>
      </c>
      <c r="E1869" t="s">
        <v>81</v>
      </c>
      <c r="F1869" t="str">
        <f t="shared" si="88"/>
        <v>New South Wales</v>
      </c>
      <c r="G1869" t="s">
        <v>10</v>
      </c>
      <c r="H1869">
        <v>2485</v>
      </c>
      <c r="I1869" t="s">
        <v>11</v>
      </c>
      <c r="J1869" t="s">
        <v>68</v>
      </c>
      <c r="K1869" t="s">
        <v>149</v>
      </c>
      <c r="L1869" t="s">
        <v>15</v>
      </c>
      <c r="M1869" s="5">
        <v>108.78</v>
      </c>
    </row>
    <row r="1870" spans="1:13" x14ac:dyDescent="0.15">
      <c r="A1870" s="2">
        <v>45060</v>
      </c>
      <c r="B1870" s="3">
        <f t="shared" si="89"/>
        <v>2023</v>
      </c>
      <c r="C1870" t="str">
        <f t="shared" si="87"/>
        <v>2022-2023</v>
      </c>
      <c r="D1870" t="s">
        <v>147</v>
      </c>
      <c r="E1870" t="s">
        <v>96</v>
      </c>
      <c r="F1870" t="str">
        <f t="shared" si="88"/>
        <v>Western Australia</v>
      </c>
      <c r="G1870" t="s">
        <v>48</v>
      </c>
      <c r="H1870">
        <v>6330</v>
      </c>
      <c r="I1870" t="s">
        <v>11</v>
      </c>
      <c r="J1870" t="s">
        <v>94</v>
      </c>
      <c r="K1870" t="s">
        <v>151</v>
      </c>
      <c r="L1870" t="s">
        <v>21</v>
      </c>
      <c r="M1870" s="5">
        <v>108.87</v>
      </c>
    </row>
    <row r="1871" spans="1:13" x14ac:dyDescent="0.15">
      <c r="A1871" s="2">
        <v>45078</v>
      </c>
      <c r="B1871" s="3">
        <f t="shared" si="89"/>
        <v>2023</v>
      </c>
      <c r="C1871" t="str">
        <f t="shared" si="87"/>
        <v>2022-2023</v>
      </c>
      <c r="D1871" t="s">
        <v>148</v>
      </c>
      <c r="E1871" t="s">
        <v>112</v>
      </c>
      <c r="F1871" t="str">
        <f t="shared" si="88"/>
        <v>Victoria</v>
      </c>
      <c r="G1871" t="s">
        <v>45</v>
      </c>
      <c r="H1871">
        <v>3076</v>
      </c>
      <c r="I1871" t="s">
        <v>11</v>
      </c>
      <c r="J1871" t="s">
        <v>46</v>
      </c>
      <c r="K1871" t="s">
        <v>153</v>
      </c>
      <c r="L1871" t="s">
        <v>16</v>
      </c>
      <c r="M1871" s="5">
        <v>108.91</v>
      </c>
    </row>
    <row r="1872" spans="1:13" x14ac:dyDescent="0.15">
      <c r="A1872" s="2">
        <v>45618</v>
      </c>
      <c r="B1872" s="3">
        <f t="shared" si="89"/>
        <v>2025</v>
      </c>
      <c r="C1872" t="str">
        <f t="shared" si="87"/>
        <v>2024-2025</v>
      </c>
      <c r="D1872" t="s">
        <v>148</v>
      </c>
      <c r="E1872" t="s">
        <v>81</v>
      </c>
      <c r="F1872" t="str">
        <f t="shared" si="88"/>
        <v>New South Wales</v>
      </c>
      <c r="G1872" t="s">
        <v>10</v>
      </c>
      <c r="H1872">
        <v>2485</v>
      </c>
      <c r="I1872" t="s">
        <v>11</v>
      </c>
      <c r="J1872" t="s">
        <v>68</v>
      </c>
      <c r="K1872" t="s">
        <v>149</v>
      </c>
      <c r="L1872" t="s">
        <v>15</v>
      </c>
      <c r="M1872" s="5">
        <v>109.04</v>
      </c>
    </row>
    <row r="1873" spans="1:13" x14ac:dyDescent="0.15">
      <c r="A1873" s="2">
        <v>45087</v>
      </c>
      <c r="B1873" s="3">
        <f t="shared" si="89"/>
        <v>2023</v>
      </c>
      <c r="C1873" t="str">
        <f t="shared" si="87"/>
        <v>2022-2023</v>
      </c>
      <c r="D1873" t="s">
        <v>147</v>
      </c>
      <c r="E1873" t="s">
        <v>114</v>
      </c>
      <c r="F1873" t="str">
        <f t="shared" si="88"/>
        <v>Victoria</v>
      </c>
      <c r="G1873" t="s">
        <v>45</v>
      </c>
      <c r="H1873">
        <v>3551</v>
      </c>
      <c r="I1873" t="s">
        <v>11</v>
      </c>
      <c r="J1873" t="s">
        <v>60</v>
      </c>
      <c r="K1873" t="s">
        <v>156</v>
      </c>
      <c r="L1873" t="s">
        <v>17</v>
      </c>
      <c r="M1873" s="5">
        <v>109.08</v>
      </c>
    </row>
    <row r="1874" spans="1:13" x14ac:dyDescent="0.15">
      <c r="A1874" s="2">
        <v>45387</v>
      </c>
      <c r="B1874" s="3">
        <f t="shared" si="89"/>
        <v>2024</v>
      </c>
      <c r="C1874" t="str">
        <f t="shared" si="87"/>
        <v>2023-2024</v>
      </c>
      <c r="D1874" t="s">
        <v>147</v>
      </c>
      <c r="E1874" t="s">
        <v>78</v>
      </c>
      <c r="F1874" t="str">
        <f t="shared" si="88"/>
        <v>New South Wales</v>
      </c>
      <c r="G1874" t="s">
        <v>10</v>
      </c>
      <c r="H1874">
        <v>2350</v>
      </c>
      <c r="I1874" t="s">
        <v>11</v>
      </c>
      <c r="J1874" t="s">
        <v>68</v>
      </c>
      <c r="K1874" t="s">
        <v>156</v>
      </c>
      <c r="L1874" t="s">
        <v>17</v>
      </c>
      <c r="M1874" s="5">
        <v>109.69999999999999</v>
      </c>
    </row>
    <row r="1875" spans="1:13" x14ac:dyDescent="0.15">
      <c r="A1875" s="2">
        <v>45041</v>
      </c>
      <c r="B1875" s="3">
        <f t="shared" si="89"/>
        <v>2023</v>
      </c>
      <c r="C1875" t="str">
        <f t="shared" si="87"/>
        <v>2022-2023</v>
      </c>
      <c r="D1875" t="s">
        <v>148</v>
      </c>
      <c r="E1875" t="s">
        <v>143</v>
      </c>
      <c r="F1875" t="str">
        <f t="shared" si="88"/>
        <v>New South Wales</v>
      </c>
      <c r="G1875" t="s">
        <v>10</v>
      </c>
      <c r="H1875">
        <v>2154</v>
      </c>
      <c r="I1875" t="s">
        <v>11</v>
      </c>
      <c r="J1875" t="s">
        <v>27</v>
      </c>
      <c r="K1875" t="s">
        <v>156</v>
      </c>
      <c r="L1875" t="s">
        <v>17</v>
      </c>
      <c r="M1875" s="5">
        <v>109.69999999999999</v>
      </c>
    </row>
    <row r="1876" spans="1:13" x14ac:dyDescent="0.15">
      <c r="A1876" s="2">
        <v>45184</v>
      </c>
      <c r="B1876" s="3">
        <f t="shared" si="89"/>
        <v>2024</v>
      </c>
      <c r="C1876" t="str">
        <f t="shared" si="87"/>
        <v>2023-2024</v>
      </c>
      <c r="D1876" t="s">
        <v>148</v>
      </c>
      <c r="E1876" t="s">
        <v>41</v>
      </c>
      <c r="F1876" t="str">
        <f t="shared" si="88"/>
        <v>New South Wales</v>
      </c>
      <c r="G1876" t="s">
        <v>10</v>
      </c>
      <c r="H1876">
        <v>2830</v>
      </c>
      <c r="I1876" t="s">
        <v>11</v>
      </c>
      <c r="J1876" t="s">
        <v>25</v>
      </c>
      <c r="K1876" t="s">
        <v>154</v>
      </c>
      <c r="L1876" t="s">
        <v>14</v>
      </c>
      <c r="M1876" s="5">
        <v>109.78999999999999</v>
      </c>
    </row>
    <row r="1877" spans="1:13" x14ac:dyDescent="0.15">
      <c r="A1877" s="2">
        <v>45617</v>
      </c>
      <c r="B1877" s="3">
        <f t="shared" si="89"/>
        <v>2025</v>
      </c>
      <c r="C1877" t="str">
        <f t="shared" si="87"/>
        <v>2024-2025</v>
      </c>
      <c r="D1877" t="s">
        <v>148</v>
      </c>
      <c r="E1877" t="s">
        <v>65</v>
      </c>
      <c r="F1877" t="str">
        <f t="shared" si="88"/>
        <v>New South Wales</v>
      </c>
      <c r="G1877" t="s">
        <v>10</v>
      </c>
      <c r="H1877">
        <v>2541</v>
      </c>
      <c r="I1877" t="s">
        <v>11</v>
      </c>
      <c r="J1877" t="s">
        <v>58</v>
      </c>
      <c r="K1877" t="s">
        <v>154</v>
      </c>
      <c r="L1877" t="s">
        <v>14</v>
      </c>
      <c r="M1877" s="5">
        <v>109.83</v>
      </c>
    </row>
    <row r="1878" spans="1:13" x14ac:dyDescent="0.15">
      <c r="A1878" s="2">
        <v>45373</v>
      </c>
      <c r="B1878" s="3">
        <f t="shared" si="89"/>
        <v>2024</v>
      </c>
      <c r="C1878" t="str">
        <f t="shared" si="87"/>
        <v>2023-2024</v>
      </c>
      <c r="D1878" t="s">
        <v>148</v>
      </c>
      <c r="E1878" t="s">
        <v>57</v>
      </c>
      <c r="F1878" t="str">
        <f t="shared" si="88"/>
        <v>New South Wales</v>
      </c>
      <c r="G1878" t="s">
        <v>10</v>
      </c>
      <c r="H1878">
        <v>2560</v>
      </c>
      <c r="I1878" t="s">
        <v>11</v>
      </c>
      <c r="J1878" t="s">
        <v>58</v>
      </c>
      <c r="K1878" t="s">
        <v>150</v>
      </c>
      <c r="L1878" t="s">
        <v>18</v>
      </c>
      <c r="M1878" s="5">
        <v>109.89</v>
      </c>
    </row>
    <row r="1879" spans="1:13" x14ac:dyDescent="0.15">
      <c r="A1879" s="2">
        <v>45368</v>
      </c>
      <c r="B1879" s="3">
        <f t="shared" si="89"/>
        <v>2024</v>
      </c>
      <c r="C1879" t="str">
        <f t="shared" si="87"/>
        <v>2023-2024</v>
      </c>
      <c r="D1879" t="s">
        <v>147</v>
      </c>
      <c r="E1879" t="s">
        <v>93</v>
      </c>
      <c r="F1879" t="str">
        <f t="shared" si="88"/>
        <v>Western Australia</v>
      </c>
      <c r="G1879" t="s">
        <v>48</v>
      </c>
      <c r="H1879">
        <v>6112</v>
      </c>
      <c r="I1879" t="s">
        <v>11</v>
      </c>
      <c r="J1879" t="s">
        <v>94</v>
      </c>
      <c r="K1879" t="s">
        <v>154</v>
      </c>
      <c r="L1879" t="s">
        <v>14</v>
      </c>
      <c r="M1879" s="5">
        <v>109.91</v>
      </c>
    </row>
    <row r="1880" spans="1:13" x14ac:dyDescent="0.15">
      <c r="A1880" s="2">
        <v>45341</v>
      </c>
      <c r="B1880" s="3">
        <f t="shared" si="89"/>
        <v>2024</v>
      </c>
      <c r="C1880" t="str">
        <f t="shared" si="87"/>
        <v>2023-2024</v>
      </c>
      <c r="D1880" t="s">
        <v>148</v>
      </c>
      <c r="E1880" t="s">
        <v>107</v>
      </c>
      <c r="F1880" t="str">
        <f t="shared" si="88"/>
        <v>Queensland</v>
      </c>
      <c r="G1880" t="s">
        <v>35</v>
      </c>
      <c r="H1880">
        <v>4220</v>
      </c>
      <c r="I1880" t="s">
        <v>11</v>
      </c>
      <c r="J1880" t="s">
        <v>104</v>
      </c>
      <c r="K1880" t="s">
        <v>154</v>
      </c>
      <c r="L1880" t="s">
        <v>14</v>
      </c>
      <c r="M1880" s="5">
        <v>109.95</v>
      </c>
    </row>
    <row r="1881" spans="1:13" x14ac:dyDescent="0.15">
      <c r="A1881" s="2">
        <v>45195</v>
      </c>
      <c r="B1881" s="3">
        <f t="shared" si="89"/>
        <v>2024</v>
      </c>
      <c r="C1881" t="str">
        <f t="shared" si="87"/>
        <v>2023-2024</v>
      </c>
      <c r="D1881" t="s">
        <v>147</v>
      </c>
      <c r="E1881" t="s">
        <v>97</v>
      </c>
      <c r="F1881" t="str">
        <f t="shared" si="88"/>
        <v>Tasmania</v>
      </c>
      <c r="G1881" t="s">
        <v>70</v>
      </c>
      <c r="H1881">
        <v>7250</v>
      </c>
      <c r="I1881" t="s">
        <v>11</v>
      </c>
      <c r="J1881" t="s">
        <v>71</v>
      </c>
      <c r="K1881" t="s">
        <v>154</v>
      </c>
      <c r="L1881" t="s">
        <v>14</v>
      </c>
      <c r="M1881" s="5">
        <v>110.22</v>
      </c>
    </row>
    <row r="1882" spans="1:13" x14ac:dyDescent="0.15">
      <c r="A1882" s="2">
        <v>44985</v>
      </c>
      <c r="B1882" s="3">
        <f t="shared" si="89"/>
        <v>2023</v>
      </c>
      <c r="C1882" t="str">
        <f t="shared" si="87"/>
        <v>2022-2023</v>
      </c>
      <c r="D1882" t="s">
        <v>148</v>
      </c>
      <c r="E1882" t="s">
        <v>122</v>
      </c>
      <c r="F1882" t="str">
        <f t="shared" si="88"/>
        <v>New South Wales</v>
      </c>
      <c r="G1882" t="s">
        <v>10</v>
      </c>
      <c r="H1882">
        <v>2650</v>
      </c>
      <c r="I1882" t="s">
        <v>11</v>
      </c>
      <c r="J1882" t="s">
        <v>25</v>
      </c>
      <c r="K1882" t="s">
        <v>149</v>
      </c>
      <c r="L1882" t="s">
        <v>15</v>
      </c>
      <c r="M1882" s="5">
        <v>110.41</v>
      </c>
    </row>
    <row r="1883" spans="1:13" x14ac:dyDescent="0.15">
      <c r="A1883" s="2">
        <v>45489</v>
      </c>
      <c r="B1883" s="3">
        <f t="shared" si="89"/>
        <v>2025</v>
      </c>
      <c r="C1883" t="str">
        <f t="shared" si="87"/>
        <v>2024-2025</v>
      </c>
      <c r="D1883" t="s">
        <v>147</v>
      </c>
      <c r="E1883" t="s">
        <v>40</v>
      </c>
      <c r="F1883" t="str">
        <f t="shared" si="88"/>
        <v>New South Wales</v>
      </c>
      <c r="G1883" t="s">
        <v>10</v>
      </c>
      <c r="H1883">
        <v>2116</v>
      </c>
      <c r="I1883" t="s">
        <v>11</v>
      </c>
      <c r="J1883" t="s">
        <v>27</v>
      </c>
      <c r="K1883" t="s">
        <v>156</v>
      </c>
      <c r="L1883" t="s">
        <v>17</v>
      </c>
      <c r="M1883" s="5">
        <v>110.62</v>
      </c>
    </row>
    <row r="1884" spans="1:13" x14ac:dyDescent="0.15">
      <c r="A1884" s="2">
        <v>45449</v>
      </c>
      <c r="B1884" s="3">
        <f t="shared" si="89"/>
        <v>2024</v>
      </c>
      <c r="C1884" t="str">
        <f t="shared" si="87"/>
        <v>2023-2024</v>
      </c>
      <c r="D1884" t="s">
        <v>148</v>
      </c>
      <c r="E1884" t="s">
        <v>144</v>
      </c>
      <c r="F1884" t="str">
        <f t="shared" si="88"/>
        <v>Queensland</v>
      </c>
      <c r="G1884" t="s">
        <v>35</v>
      </c>
      <c r="H1884">
        <v>4566</v>
      </c>
      <c r="I1884" t="s">
        <v>11</v>
      </c>
      <c r="J1884" t="s">
        <v>120</v>
      </c>
      <c r="K1884" t="s">
        <v>19</v>
      </c>
      <c r="L1884" t="s">
        <v>23</v>
      </c>
      <c r="M1884" s="5">
        <v>110.63000000000001</v>
      </c>
    </row>
    <row r="1885" spans="1:13" x14ac:dyDescent="0.15">
      <c r="A1885" s="2">
        <v>45565</v>
      </c>
      <c r="B1885" s="3">
        <f t="shared" si="89"/>
        <v>2025</v>
      </c>
      <c r="C1885" t="str">
        <f t="shared" si="87"/>
        <v>2024-2025</v>
      </c>
      <c r="D1885" t="s">
        <v>147</v>
      </c>
      <c r="E1885" t="s">
        <v>75</v>
      </c>
      <c r="F1885" t="str">
        <f t="shared" si="88"/>
        <v>Victoria</v>
      </c>
      <c r="G1885" t="s">
        <v>45</v>
      </c>
      <c r="H1885">
        <v>3630</v>
      </c>
      <c r="I1885" t="s">
        <v>11</v>
      </c>
      <c r="J1885" t="s">
        <v>55</v>
      </c>
      <c r="K1885" t="s">
        <v>152</v>
      </c>
      <c r="L1885" t="s">
        <v>13</v>
      </c>
      <c r="M1885" s="5">
        <v>111.25</v>
      </c>
    </row>
    <row r="1886" spans="1:13" x14ac:dyDescent="0.15">
      <c r="A1886" s="2">
        <v>45234</v>
      </c>
      <c r="B1886" s="3">
        <f t="shared" si="89"/>
        <v>2024</v>
      </c>
      <c r="C1886" t="str">
        <f t="shared" si="87"/>
        <v>2023-2024</v>
      </c>
      <c r="D1886" t="s">
        <v>148</v>
      </c>
      <c r="E1886" t="s">
        <v>130</v>
      </c>
      <c r="F1886" t="str">
        <f t="shared" si="88"/>
        <v>South Australia</v>
      </c>
      <c r="G1886" t="s">
        <v>32</v>
      </c>
      <c r="H1886">
        <v>5290</v>
      </c>
      <c r="I1886" t="s">
        <v>11</v>
      </c>
      <c r="J1886" t="s">
        <v>38</v>
      </c>
      <c r="K1886" t="s">
        <v>153</v>
      </c>
      <c r="L1886" t="s">
        <v>16</v>
      </c>
      <c r="M1886" s="5">
        <v>111.27000000000001</v>
      </c>
    </row>
    <row r="1887" spans="1:13" x14ac:dyDescent="0.15">
      <c r="A1887" s="2">
        <v>45244</v>
      </c>
      <c r="B1887" s="3">
        <f t="shared" si="89"/>
        <v>2024</v>
      </c>
      <c r="C1887" t="str">
        <f t="shared" si="87"/>
        <v>2023-2024</v>
      </c>
      <c r="D1887" t="s">
        <v>148</v>
      </c>
      <c r="E1887" t="s">
        <v>125</v>
      </c>
      <c r="F1887" t="str">
        <f t="shared" si="88"/>
        <v>Victoria</v>
      </c>
      <c r="G1887" t="s">
        <v>45</v>
      </c>
      <c r="H1887">
        <v>3400</v>
      </c>
      <c r="I1887" t="s">
        <v>11</v>
      </c>
      <c r="J1887" t="s">
        <v>60</v>
      </c>
      <c r="K1887" t="s">
        <v>19</v>
      </c>
      <c r="L1887" t="s">
        <v>23</v>
      </c>
      <c r="M1887" s="5">
        <v>111.39</v>
      </c>
    </row>
    <row r="1888" spans="1:13" x14ac:dyDescent="0.15">
      <c r="A1888" s="2">
        <v>45050</v>
      </c>
      <c r="B1888" s="3">
        <f t="shared" si="89"/>
        <v>2023</v>
      </c>
      <c r="C1888" t="str">
        <f t="shared" si="87"/>
        <v>2022-2023</v>
      </c>
      <c r="D1888" t="s">
        <v>148</v>
      </c>
      <c r="E1888" t="s">
        <v>142</v>
      </c>
      <c r="F1888" t="str">
        <f t="shared" si="88"/>
        <v>Australian Capital Territory</v>
      </c>
      <c r="G1888" t="s">
        <v>80</v>
      </c>
      <c r="H1888">
        <v>2609</v>
      </c>
      <c r="I1888" t="s">
        <v>11</v>
      </c>
      <c r="J1888" t="s">
        <v>58</v>
      </c>
      <c r="K1888" t="s">
        <v>19</v>
      </c>
      <c r="L1888" t="s">
        <v>23</v>
      </c>
      <c r="M1888" s="5">
        <v>111.7</v>
      </c>
    </row>
    <row r="1889" spans="1:13" x14ac:dyDescent="0.15">
      <c r="A1889" s="2">
        <v>45204</v>
      </c>
      <c r="B1889" s="3">
        <f t="shared" si="89"/>
        <v>2024</v>
      </c>
      <c r="C1889" t="str">
        <f t="shared" si="87"/>
        <v>2023-2024</v>
      </c>
      <c r="D1889" t="s">
        <v>147</v>
      </c>
      <c r="E1889" t="s">
        <v>129</v>
      </c>
      <c r="F1889" t="str">
        <f t="shared" si="88"/>
        <v>Tasmania</v>
      </c>
      <c r="G1889" t="s">
        <v>70</v>
      </c>
      <c r="H1889">
        <v>7010</v>
      </c>
      <c r="I1889" t="s">
        <v>11</v>
      </c>
      <c r="J1889" t="s">
        <v>71</v>
      </c>
      <c r="K1889" t="s">
        <v>149</v>
      </c>
      <c r="L1889" t="s">
        <v>15</v>
      </c>
      <c r="M1889" s="5">
        <v>111.72</v>
      </c>
    </row>
    <row r="1890" spans="1:13" x14ac:dyDescent="0.15">
      <c r="A1890" s="2">
        <v>45182</v>
      </c>
      <c r="B1890" s="3">
        <f t="shared" si="89"/>
        <v>2024</v>
      </c>
      <c r="C1890" t="str">
        <f t="shared" si="87"/>
        <v>2023-2024</v>
      </c>
      <c r="D1890" t="s">
        <v>147</v>
      </c>
      <c r="E1890" t="s">
        <v>109</v>
      </c>
      <c r="F1890" t="str">
        <f t="shared" si="88"/>
        <v>New South Wales</v>
      </c>
      <c r="G1890" t="s">
        <v>10</v>
      </c>
      <c r="H1890">
        <v>2480</v>
      </c>
      <c r="I1890" t="s">
        <v>11</v>
      </c>
      <c r="J1890" t="s">
        <v>68</v>
      </c>
      <c r="K1890" t="s">
        <v>150</v>
      </c>
      <c r="L1890" t="s">
        <v>18</v>
      </c>
      <c r="M1890" s="5">
        <v>111.75</v>
      </c>
    </row>
    <row r="1891" spans="1:13" x14ac:dyDescent="0.15">
      <c r="A1891" s="2">
        <v>45092</v>
      </c>
      <c r="B1891" s="3">
        <f t="shared" si="89"/>
        <v>2023</v>
      </c>
      <c r="C1891" t="str">
        <f t="shared" si="87"/>
        <v>2022-2023</v>
      </c>
      <c r="D1891" t="s">
        <v>147</v>
      </c>
      <c r="E1891" t="s">
        <v>69</v>
      </c>
      <c r="F1891" t="str">
        <f t="shared" si="88"/>
        <v>Tasmania</v>
      </c>
      <c r="G1891" t="s">
        <v>70</v>
      </c>
      <c r="H1891">
        <v>7018</v>
      </c>
      <c r="I1891" t="s">
        <v>11</v>
      </c>
      <c r="J1891" t="s">
        <v>71</v>
      </c>
      <c r="K1891" t="s">
        <v>19</v>
      </c>
      <c r="L1891" t="s">
        <v>23</v>
      </c>
      <c r="M1891" s="5">
        <v>111.79</v>
      </c>
    </row>
    <row r="1892" spans="1:13" x14ac:dyDescent="0.15">
      <c r="A1892" s="2">
        <v>45404</v>
      </c>
      <c r="B1892" s="3">
        <f t="shared" si="89"/>
        <v>2024</v>
      </c>
      <c r="C1892" t="str">
        <f t="shared" si="87"/>
        <v>2023-2024</v>
      </c>
      <c r="D1892" t="s">
        <v>147</v>
      </c>
      <c r="E1892" t="s">
        <v>82</v>
      </c>
      <c r="F1892" t="str">
        <f t="shared" si="88"/>
        <v>Queensland</v>
      </c>
      <c r="G1892" t="s">
        <v>35</v>
      </c>
      <c r="H1892">
        <v>4012</v>
      </c>
      <c r="I1892" t="s">
        <v>11</v>
      </c>
      <c r="J1892" t="s">
        <v>43</v>
      </c>
      <c r="K1892" t="s">
        <v>150</v>
      </c>
      <c r="L1892" t="s">
        <v>18</v>
      </c>
      <c r="M1892" s="5">
        <v>111.83</v>
      </c>
    </row>
    <row r="1893" spans="1:13" x14ac:dyDescent="0.15">
      <c r="A1893" s="2">
        <v>45322</v>
      </c>
      <c r="B1893" s="3">
        <f t="shared" si="89"/>
        <v>2024</v>
      </c>
      <c r="C1893" t="str">
        <f t="shared" si="87"/>
        <v>2023-2024</v>
      </c>
      <c r="D1893" t="s">
        <v>148</v>
      </c>
      <c r="E1893" t="s">
        <v>143</v>
      </c>
      <c r="F1893" t="str">
        <f t="shared" si="88"/>
        <v>New South Wales</v>
      </c>
      <c r="G1893" t="s">
        <v>10</v>
      </c>
      <c r="H1893">
        <v>2154</v>
      </c>
      <c r="I1893" t="s">
        <v>11</v>
      </c>
      <c r="J1893" t="s">
        <v>27</v>
      </c>
      <c r="K1893" t="s">
        <v>19</v>
      </c>
      <c r="L1893" t="s">
        <v>23</v>
      </c>
      <c r="M1893" s="5">
        <v>111.86</v>
      </c>
    </row>
    <row r="1894" spans="1:13" x14ac:dyDescent="0.15">
      <c r="A1894" s="2">
        <v>45366</v>
      </c>
      <c r="B1894" s="3">
        <f t="shared" si="89"/>
        <v>2024</v>
      </c>
      <c r="C1894" t="str">
        <f t="shared" si="87"/>
        <v>2023-2024</v>
      </c>
      <c r="D1894" t="s">
        <v>147</v>
      </c>
      <c r="E1894" t="s">
        <v>132</v>
      </c>
      <c r="F1894" t="str">
        <f t="shared" si="88"/>
        <v>New South Wales</v>
      </c>
      <c r="G1894" t="s">
        <v>10</v>
      </c>
      <c r="H1894">
        <v>2800</v>
      </c>
      <c r="I1894" t="s">
        <v>11</v>
      </c>
      <c r="J1894" t="s">
        <v>25</v>
      </c>
      <c r="K1894" t="s">
        <v>149</v>
      </c>
      <c r="L1894" t="s">
        <v>15</v>
      </c>
      <c r="M1894" s="5">
        <v>112</v>
      </c>
    </row>
    <row r="1895" spans="1:13" x14ac:dyDescent="0.15">
      <c r="A1895" s="2">
        <v>45149</v>
      </c>
      <c r="B1895" s="3">
        <f t="shared" si="89"/>
        <v>2024</v>
      </c>
      <c r="C1895" t="str">
        <f t="shared" si="87"/>
        <v>2023-2024</v>
      </c>
      <c r="D1895" t="s">
        <v>147</v>
      </c>
      <c r="E1895" t="s">
        <v>79</v>
      </c>
      <c r="F1895" t="str">
        <f t="shared" si="88"/>
        <v>Australian Capital Territory</v>
      </c>
      <c r="G1895" t="s">
        <v>80</v>
      </c>
      <c r="H1895">
        <v>2617</v>
      </c>
      <c r="I1895" t="s">
        <v>11</v>
      </c>
      <c r="J1895" t="s">
        <v>58</v>
      </c>
      <c r="K1895" t="s">
        <v>19</v>
      </c>
      <c r="L1895" t="s">
        <v>23</v>
      </c>
      <c r="M1895" s="5">
        <v>112.14</v>
      </c>
    </row>
    <row r="1896" spans="1:13" x14ac:dyDescent="0.15">
      <c r="A1896" s="2">
        <v>45133</v>
      </c>
      <c r="B1896" s="3">
        <f t="shared" si="89"/>
        <v>2024</v>
      </c>
      <c r="C1896" t="str">
        <f t="shared" si="87"/>
        <v>2023-2024</v>
      </c>
      <c r="D1896" t="s">
        <v>147</v>
      </c>
      <c r="E1896" t="s">
        <v>133</v>
      </c>
      <c r="F1896" t="str">
        <f t="shared" si="88"/>
        <v>Queensland</v>
      </c>
      <c r="G1896" t="s">
        <v>35</v>
      </c>
      <c r="H1896">
        <v>4305</v>
      </c>
      <c r="I1896" t="s">
        <v>11</v>
      </c>
      <c r="J1896" t="s">
        <v>104</v>
      </c>
      <c r="K1896" t="s">
        <v>152</v>
      </c>
      <c r="L1896" t="s">
        <v>13</v>
      </c>
      <c r="M1896" s="5">
        <v>112.37</v>
      </c>
    </row>
    <row r="1897" spans="1:13" x14ac:dyDescent="0.15">
      <c r="A1897" s="2">
        <v>45501</v>
      </c>
      <c r="B1897" s="3">
        <f t="shared" si="89"/>
        <v>2025</v>
      </c>
      <c r="C1897" t="str">
        <f t="shared" si="87"/>
        <v>2024-2025</v>
      </c>
      <c r="D1897" t="s">
        <v>148</v>
      </c>
      <c r="E1897" t="s">
        <v>133</v>
      </c>
      <c r="F1897" t="str">
        <f t="shared" si="88"/>
        <v>Queensland</v>
      </c>
      <c r="G1897" t="s">
        <v>35</v>
      </c>
      <c r="H1897">
        <v>4305</v>
      </c>
      <c r="I1897" t="s">
        <v>11</v>
      </c>
      <c r="J1897" t="s">
        <v>104</v>
      </c>
      <c r="K1897" t="s">
        <v>19</v>
      </c>
      <c r="L1897" t="s">
        <v>23</v>
      </c>
      <c r="M1897" s="5">
        <v>112.64</v>
      </c>
    </row>
    <row r="1898" spans="1:13" x14ac:dyDescent="0.15">
      <c r="A1898" s="2">
        <v>45018</v>
      </c>
      <c r="B1898" s="3">
        <f t="shared" si="89"/>
        <v>2023</v>
      </c>
      <c r="C1898" t="str">
        <f t="shared" si="87"/>
        <v>2022-2023</v>
      </c>
      <c r="D1898" t="s">
        <v>147</v>
      </c>
      <c r="E1898" t="s">
        <v>83</v>
      </c>
      <c r="F1898" t="str">
        <f t="shared" si="88"/>
        <v>New South Wales</v>
      </c>
      <c r="G1898" t="s">
        <v>10</v>
      </c>
      <c r="H1898">
        <v>2750</v>
      </c>
      <c r="I1898" t="s">
        <v>11</v>
      </c>
      <c r="J1898" t="s">
        <v>25</v>
      </c>
      <c r="K1898" t="s">
        <v>19</v>
      </c>
      <c r="L1898" t="s">
        <v>23</v>
      </c>
      <c r="M1898" s="5">
        <v>112.78</v>
      </c>
    </row>
    <row r="1899" spans="1:13" x14ac:dyDescent="0.15">
      <c r="A1899" s="2">
        <v>45118</v>
      </c>
      <c r="B1899" s="3">
        <f t="shared" si="89"/>
        <v>2024</v>
      </c>
      <c r="C1899" t="str">
        <f t="shared" si="87"/>
        <v>2023-2024</v>
      </c>
      <c r="D1899" t="s">
        <v>148</v>
      </c>
      <c r="E1899" t="s">
        <v>125</v>
      </c>
      <c r="F1899" t="str">
        <f t="shared" si="88"/>
        <v>Victoria</v>
      </c>
      <c r="G1899" t="s">
        <v>45</v>
      </c>
      <c r="H1899">
        <v>3400</v>
      </c>
      <c r="I1899" t="s">
        <v>11</v>
      </c>
      <c r="J1899" t="s">
        <v>60</v>
      </c>
      <c r="K1899" t="s">
        <v>154</v>
      </c>
      <c r="L1899" t="s">
        <v>14</v>
      </c>
      <c r="M1899" s="5">
        <v>112.92</v>
      </c>
    </row>
    <row r="1900" spans="1:13" x14ac:dyDescent="0.15">
      <c r="A1900" s="2">
        <v>45590</v>
      </c>
      <c r="B1900" s="3">
        <f t="shared" si="89"/>
        <v>2025</v>
      </c>
      <c r="C1900" t="str">
        <f t="shared" si="87"/>
        <v>2024-2025</v>
      </c>
      <c r="D1900" t="s">
        <v>147</v>
      </c>
      <c r="E1900" t="s">
        <v>50</v>
      </c>
      <c r="F1900" t="str">
        <f t="shared" si="88"/>
        <v>Queensland</v>
      </c>
      <c r="G1900" t="s">
        <v>35</v>
      </c>
      <c r="H1900">
        <v>4703</v>
      </c>
      <c r="I1900" t="s">
        <v>11</v>
      </c>
      <c r="J1900" t="s">
        <v>51</v>
      </c>
      <c r="K1900" t="s">
        <v>152</v>
      </c>
      <c r="L1900" t="s">
        <v>13</v>
      </c>
      <c r="M1900" s="5">
        <v>113.67999999999999</v>
      </c>
    </row>
    <row r="1901" spans="1:13" x14ac:dyDescent="0.15">
      <c r="A1901" s="2">
        <v>45457</v>
      </c>
      <c r="B1901" s="3">
        <f t="shared" si="89"/>
        <v>2024</v>
      </c>
      <c r="C1901" t="str">
        <f t="shared" si="87"/>
        <v>2023-2024</v>
      </c>
      <c r="D1901" t="s">
        <v>148</v>
      </c>
      <c r="E1901" t="s">
        <v>57</v>
      </c>
      <c r="F1901" t="str">
        <f t="shared" si="88"/>
        <v>New South Wales</v>
      </c>
      <c r="G1901" t="s">
        <v>10</v>
      </c>
      <c r="H1901">
        <v>2560</v>
      </c>
      <c r="I1901" t="s">
        <v>11</v>
      </c>
      <c r="J1901" t="s">
        <v>58</v>
      </c>
      <c r="K1901" t="s">
        <v>149</v>
      </c>
      <c r="L1901" t="s">
        <v>15</v>
      </c>
      <c r="M1901" s="5">
        <v>113.75999999999999</v>
      </c>
    </row>
    <row r="1902" spans="1:13" x14ac:dyDescent="0.15">
      <c r="A1902" s="2">
        <v>45528</v>
      </c>
      <c r="B1902" s="3">
        <f t="shared" si="89"/>
        <v>2025</v>
      </c>
      <c r="C1902" t="str">
        <f t="shared" si="87"/>
        <v>2024-2025</v>
      </c>
      <c r="D1902" t="s">
        <v>148</v>
      </c>
      <c r="E1902" t="s">
        <v>143</v>
      </c>
      <c r="F1902" t="str">
        <f t="shared" si="88"/>
        <v>New South Wales</v>
      </c>
      <c r="G1902" t="s">
        <v>10</v>
      </c>
      <c r="H1902">
        <v>2154</v>
      </c>
      <c r="I1902" t="s">
        <v>11</v>
      </c>
      <c r="J1902" t="s">
        <v>27</v>
      </c>
      <c r="K1902" t="s">
        <v>153</v>
      </c>
      <c r="L1902" t="s">
        <v>16</v>
      </c>
      <c r="M1902" s="5">
        <v>113.81</v>
      </c>
    </row>
    <row r="1903" spans="1:13" x14ac:dyDescent="0.15">
      <c r="A1903" s="2">
        <v>45259</v>
      </c>
      <c r="B1903" s="3">
        <f t="shared" si="89"/>
        <v>2024</v>
      </c>
      <c r="C1903" t="str">
        <f t="shared" si="87"/>
        <v>2023-2024</v>
      </c>
      <c r="D1903" t="s">
        <v>148</v>
      </c>
      <c r="E1903" t="s">
        <v>95</v>
      </c>
      <c r="F1903" t="str">
        <f t="shared" si="88"/>
        <v>Victoria</v>
      </c>
      <c r="G1903" t="s">
        <v>45</v>
      </c>
      <c r="H1903">
        <v>3931</v>
      </c>
      <c r="I1903" t="s">
        <v>11</v>
      </c>
      <c r="J1903" t="s">
        <v>55</v>
      </c>
      <c r="K1903" t="s">
        <v>155</v>
      </c>
      <c r="L1903" t="s">
        <v>20</v>
      </c>
      <c r="M1903" s="5">
        <v>113.89</v>
      </c>
    </row>
    <row r="1904" spans="1:13" x14ac:dyDescent="0.15">
      <c r="A1904" s="2">
        <v>45477</v>
      </c>
      <c r="B1904" s="3">
        <f t="shared" si="89"/>
        <v>2025</v>
      </c>
      <c r="C1904" t="str">
        <f t="shared" si="87"/>
        <v>2024-2025</v>
      </c>
      <c r="D1904" t="s">
        <v>148</v>
      </c>
      <c r="E1904" t="s">
        <v>95</v>
      </c>
      <c r="F1904" t="str">
        <f t="shared" si="88"/>
        <v>Victoria</v>
      </c>
      <c r="G1904" t="s">
        <v>45</v>
      </c>
      <c r="H1904">
        <v>3931</v>
      </c>
      <c r="I1904" t="s">
        <v>11</v>
      </c>
      <c r="J1904" t="s">
        <v>55</v>
      </c>
      <c r="K1904" t="s">
        <v>154</v>
      </c>
      <c r="L1904" t="s">
        <v>14</v>
      </c>
      <c r="M1904" s="5">
        <v>113.91</v>
      </c>
    </row>
    <row r="1905" spans="1:13" x14ac:dyDescent="0.15">
      <c r="A1905" s="2">
        <v>45277</v>
      </c>
      <c r="B1905" s="3">
        <f t="shared" si="89"/>
        <v>2024</v>
      </c>
      <c r="C1905" t="str">
        <f t="shared" si="87"/>
        <v>2023-2024</v>
      </c>
      <c r="D1905" t="s">
        <v>147</v>
      </c>
      <c r="E1905" t="s">
        <v>125</v>
      </c>
      <c r="F1905" t="str">
        <f t="shared" si="88"/>
        <v>Victoria</v>
      </c>
      <c r="G1905" t="s">
        <v>45</v>
      </c>
      <c r="H1905">
        <v>3400</v>
      </c>
      <c r="I1905" t="s">
        <v>11</v>
      </c>
      <c r="J1905" t="s">
        <v>60</v>
      </c>
      <c r="K1905" t="s">
        <v>152</v>
      </c>
      <c r="L1905" t="s">
        <v>13</v>
      </c>
      <c r="M1905" s="5">
        <v>114.42999999999999</v>
      </c>
    </row>
    <row r="1906" spans="1:13" x14ac:dyDescent="0.15">
      <c r="A1906" s="2">
        <v>44970</v>
      </c>
      <c r="B1906" s="3">
        <f t="shared" si="89"/>
        <v>2023</v>
      </c>
      <c r="C1906" t="str">
        <f t="shared" si="87"/>
        <v>2022-2023</v>
      </c>
      <c r="D1906" t="s">
        <v>148</v>
      </c>
      <c r="E1906" t="s">
        <v>143</v>
      </c>
      <c r="F1906" t="str">
        <f t="shared" si="88"/>
        <v>New South Wales</v>
      </c>
      <c r="G1906" t="s">
        <v>10</v>
      </c>
      <c r="H1906">
        <v>2154</v>
      </c>
      <c r="I1906" t="s">
        <v>11</v>
      </c>
      <c r="J1906" t="s">
        <v>27</v>
      </c>
      <c r="K1906" t="s">
        <v>19</v>
      </c>
      <c r="L1906" t="s">
        <v>23</v>
      </c>
      <c r="M1906" s="5">
        <v>114.78</v>
      </c>
    </row>
    <row r="1907" spans="1:13" x14ac:dyDescent="0.15">
      <c r="A1907" s="2">
        <v>45600</v>
      </c>
      <c r="B1907" s="3">
        <f t="shared" si="89"/>
        <v>2025</v>
      </c>
      <c r="C1907" t="str">
        <f t="shared" si="87"/>
        <v>2024-2025</v>
      </c>
      <c r="D1907" t="s">
        <v>148</v>
      </c>
      <c r="E1907" t="s">
        <v>132</v>
      </c>
      <c r="F1907" t="str">
        <f t="shared" si="88"/>
        <v>New South Wales</v>
      </c>
      <c r="G1907" t="s">
        <v>10</v>
      </c>
      <c r="H1907">
        <v>2800</v>
      </c>
      <c r="I1907" t="s">
        <v>11</v>
      </c>
      <c r="J1907" t="s">
        <v>25</v>
      </c>
      <c r="K1907" t="s">
        <v>157</v>
      </c>
      <c r="L1907" t="s">
        <v>22</v>
      </c>
      <c r="M1907" s="5">
        <v>114.82000000000001</v>
      </c>
    </row>
    <row r="1908" spans="1:13" x14ac:dyDescent="0.15">
      <c r="A1908" s="2">
        <v>45429</v>
      </c>
      <c r="B1908" s="3">
        <f t="shared" si="89"/>
        <v>2024</v>
      </c>
      <c r="C1908" t="str">
        <f t="shared" si="87"/>
        <v>2023-2024</v>
      </c>
      <c r="D1908" t="s">
        <v>147</v>
      </c>
      <c r="E1908" t="s">
        <v>131</v>
      </c>
      <c r="F1908" t="str">
        <f t="shared" si="88"/>
        <v>Western Australia</v>
      </c>
      <c r="G1908" t="s">
        <v>48</v>
      </c>
      <c r="H1908">
        <v>6530</v>
      </c>
      <c r="I1908" t="s">
        <v>11</v>
      </c>
      <c r="J1908" t="s">
        <v>77</v>
      </c>
      <c r="K1908" t="s">
        <v>154</v>
      </c>
      <c r="L1908" t="s">
        <v>14</v>
      </c>
      <c r="M1908" s="5">
        <v>115.41</v>
      </c>
    </row>
    <row r="1909" spans="1:13" x14ac:dyDescent="0.15">
      <c r="A1909" s="2">
        <v>45073</v>
      </c>
      <c r="B1909" s="3">
        <f t="shared" si="89"/>
        <v>2023</v>
      </c>
      <c r="C1909" t="str">
        <f t="shared" si="87"/>
        <v>2022-2023</v>
      </c>
      <c r="D1909" t="s">
        <v>148</v>
      </c>
      <c r="E1909" t="s">
        <v>101</v>
      </c>
      <c r="F1909" t="str">
        <f t="shared" si="88"/>
        <v>Victoria</v>
      </c>
      <c r="G1909" t="s">
        <v>45</v>
      </c>
      <c r="H1909">
        <v>3131</v>
      </c>
      <c r="I1909" t="s">
        <v>11</v>
      </c>
      <c r="J1909" t="s">
        <v>63</v>
      </c>
      <c r="K1909" t="s">
        <v>153</v>
      </c>
      <c r="L1909" t="s">
        <v>16</v>
      </c>
      <c r="M1909" s="5">
        <v>115.62</v>
      </c>
    </row>
    <row r="1910" spans="1:13" x14ac:dyDescent="0.15">
      <c r="A1910" s="2">
        <v>45429</v>
      </c>
      <c r="B1910" s="3">
        <f t="shared" si="89"/>
        <v>2024</v>
      </c>
      <c r="C1910" t="str">
        <f t="shared" si="87"/>
        <v>2023-2024</v>
      </c>
      <c r="D1910" t="s">
        <v>147</v>
      </c>
      <c r="E1910" t="s">
        <v>85</v>
      </c>
      <c r="F1910" t="str">
        <f t="shared" si="88"/>
        <v>Queensland</v>
      </c>
      <c r="G1910" t="s">
        <v>35</v>
      </c>
      <c r="H1910">
        <v>4883</v>
      </c>
      <c r="I1910" t="s">
        <v>11</v>
      </c>
      <c r="J1910" t="s">
        <v>36</v>
      </c>
      <c r="K1910" t="s">
        <v>156</v>
      </c>
      <c r="L1910" t="s">
        <v>17</v>
      </c>
      <c r="M1910" s="5">
        <v>115.67</v>
      </c>
    </row>
    <row r="1911" spans="1:13" x14ac:dyDescent="0.15">
      <c r="A1911" s="2">
        <v>45459</v>
      </c>
      <c r="B1911" s="3">
        <f t="shared" si="89"/>
        <v>2024</v>
      </c>
      <c r="C1911" t="str">
        <f t="shared" si="87"/>
        <v>2023-2024</v>
      </c>
      <c r="D1911" t="s">
        <v>148</v>
      </c>
      <c r="E1911" t="s">
        <v>42</v>
      </c>
      <c r="F1911" t="str">
        <f t="shared" si="88"/>
        <v>Queensland</v>
      </c>
      <c r="G1911" t="s">
        <v>35</v>
      </c>
      <c r="H1911">
        <v>4053</v>
      </c>
      <c r="I1911" t="s">
        <v>11</v>
      </c>
      <c r="J1911" t="s">
        <v>43</v>
      </c>
      <c r="K1911" t="s">
        <v>150</v>
      </c>
      <c r="L1911" t="s">
        <v>18</v>
      </c>
      <c r="M1911" s="5">
        <v>115.7</v>
      </c>
    </row>
    <row r="1912" spans="1:13" x14ac:dyDescent="0.15">
      <c r="A1912" s="2">
        <v>45338</v>
      </c>
      <c r="B1912" s="3">
        <f t="shared" si="89"/>
        <v>2024</v>
      </c>
      <c r="C1912" t="str">
        <f t="shared" si="87"/>
        <v>2023-2024</v>
      </c>
      <c r="D1912" t="s">
        <v>147</v>
      </c>
      <c r="E1912" t="s">
        <v>67</v>
      </c>
      <c r="F1912" t="str">
        <f t="shared" si="88"/>
        <v>New South Wales</v>
      </c>
      <c r="G1912" t="s">
        <v>10</v>
      </c>
      <c r="H1912">
        <v>2478</v>
      </c>
      <c r="I1912" t="s">
        <v>11</v>
      </c>
      <c r="J1912" t="s">
        <v>68</v>
      </c>
      <c r="K1912" t="s">
        <v>155</v>
      </c>
      <c r="L1912" t="s">
        <v>20</v>
      </c>
      <c r="M1912" s="5">
        <v>115.71</v>
      </c>
    </row>
    <row r="1913" spans="1:13" x14ac:dyDescent="0.15">
      <c r="A1913" s="2">
        <v>45469</v>
      </c>
      <c r="B1913" s="3">
        <f t="shared" si="89"/>
        <v>2024</v>
      </c>
      <c r="C1913" t="str">
        <f t="shared" si="87"/>
        <v>2023-2024</v>
      </c>
      <c r="D1913" t="s">
        <v>147</v>
      </c>
      <c r="E1913" t="s">
        <v>108</v>
      </c>
      <c r="F1913" t="str">
        <f t="shared" si="88"/>
        <v>Victoria</v>
      </c>
      <c r="G1913" t="s">
        <v>45</v>
      </c>
      <c r="H1913">
        <v>3018</v>
      </c>
      <c r="I1913" t="s">
        <v>11</v>
      </c>
      <c r="J1913" t="s">
        <v>46</v>
      </c>
      <c r="K1913" t="s">
        <v>154</v>
      </c>
      <c r="L1913" t="s">
        <v>14</v>
      </c>
      <c r="M1913" s="5">
        <v>115.85</v>
      </c>
    </row>
    <row r="1914" spans="1:13" x14ac:dyDescent="0.15">
      <c r="A1914" s="2">
        <v>45276</v>
      </c>
      <c r="B1914" s="3">
        <f t="shared" si="89"/>
        <v>2024</v>
      </c>
      <c r="C1914" t="str">
        <f t="shared" si="87"/>
        <v>2023-2024</v>
      </c>
      <c r="D1914" t="s">
        <v>148</v>
      </c>
      <c r="E1914" t="s">
        <v>87</v>
      </c>
      <c r="F1914" t="str">
        <f t="shared" si="88"/>
        <v>New South Wales</v>
      </c>
      <c r="G1914" t="s">
        <v>10</v>
      </c>
      <c r="H1914">
        <v>2790</v>
      </c>
      <c r="I1914" t="s">
        <v>11</v>
      </c>
      <c r="J1914" t="s">
        <v>25</v>
      </c>
      <c r="K1914" t="s">
        <v>153</v>
      </c>
      <c r="L1914" t="s">
        <v>16</v>
      </c>
      <c r="M1914" s="5">
        <v>115.92</v>
      </c>
    </row>
    <row r="1915" spans="1:13" x14ac:dyDescent="0.15">
      <c r="A1915" s="2">
        <v>44974</v>
      </c>
      <c r="B1915" s="3">
        <f t="shared" si="89"/>
        <v>2023</v>
      </c>
      <c r="C1915" t="str">
        <f t="shared" si="87"/>
        <v>2022-2023</v>
      </c>
      <c r="D1915" t="s">
        <v>148</v>
      </c>
      <c r="E1915" t="s">
        <v>61</v>
      </c>
      <c r="F1915" t="str">
        <f t="shared" si="88"/>
        <v>New South Wales</v>
      </c>
      <c r="G1915" t="s">
        <v>10</v>
      </c>
      <c r="H1915">
        <v>2539</v>
      </c>
      <c r="I1915" t="s">
        <v>11</v>
      </c>
      <c r="J1915" t="s">
        <v>58</v>
      </c>
      <c r="K1915" t="s">
        <v>154</v>
      </c>
      <c r="L1915" t="s">
        <v>14</v>
      </c>
      <c r="M1915" s="5">
        <v>115.93</v>
      </c>
    </row>
    <row r="1916" spans="1:13" x14ac:dyDescent="0.15">
      <c r="A1916" s="2">
        <v>45062</v>
      </c>
      <c r="B1916" s="3">
        <f t="shared" si="89"/>
        <v>2023</v>
      </c>
      <c r="C1916" t="str">
        <f t="shared" si="87"/>
        <v>2022-2023</v>
      </c>
      <c r="D1916" t="s">
        <v>148</v>
      </c>
      <c r="E1916" t="s">
        <v>122</v>
      </c>
      <c r="F1916" t="str">
        <f t="shared" si="88"/>
        <v>New South Wales</v>
      </c>
      <c r="G1916" t="s">
        <v>10</v>
      </c>
      <c r="H1916">
        <v>2650</v>
      </c>
      <c r="I1916" t="s">
        <v>11</v>
      </c>
      <c r="J1916" t="s">
        <v>25</v>
      </c>
      <c r="K1916" t="s">
        <v>152</v>
      </c>
      <c r="L1916" t="s">
        <v>13</v>
      </c>
      <c r="M1916" s="5">
        <v>116.57</v>
      </c>
    </row>
    <row r="1917" spans="1:13" x14ac:dyDescent="0.15">
      <c r="A1917" s="2">
        <v>44933</v>
      </c>
      <c r="B1917" s="3">
        <f t="shared" si="89"/>
        <v>2023</v>
      </c>
      <c r="C1917" t="str">
        <f t="shared" si="87"/>
        <v>2022-2023</v>
      </c>
      <c r="D1917" t="s">
        <v>148</v>
      </c>
      <c r="E1917" t="s">
        <v>145</v>
      </c>
      <c r="F1917" t="str">
        <f t="shared" si="88"/>
        <v>New South Wales</v>
      </c>
      <c r="G1917" t="s">
        <v>10</v>
      </c>
      <c r="H1917">
        <v>2101</v>
      </c>
      <c r="I1917" t="s">
        <v>11</v>
      </c>
      <c r="J1917" t="s">
        <v>27</v>
      </c>
      <c r="K1917" t="s">
        <v>156</v>
      </c>
      <c r="L1917" t="s">
        <v>17</v>
      </c>
      <c r="M1917" s="5">
        <v>116.71000000000001</v>
      </c>
    </row>
    <row r="1918" spans="1:13" x14ac:dyDescent="0.15">
      <c r="A1918" s="2">
        <v>45241</v>
      </c>
      <c r="B1918" s="3">
        <f t="shared" si="89"/>
        <v>2024</v>
      </c>
      <c r="C1918" t="str">
        <f t="shared" si="87"/>
        <v>2023-2024</v>
      </c>
      <c r="D1918" t="s">
        <v>147</v>
      </c>
      <c r="E1918" t="s">
        <v>42</v>
      </c>
      <c r="F1918" t="str">
        <f t="shared" si="88"/>
        <v>Queensland</v>
      </c>
      <c r="G1918" t="s">
        <v>35</v>
      </c>
      <c r="H1918">
        <v>4053</v>
      </c>
      <c r="I1918" t="s">
        <v>11</v>
      </c>
      <c r="J1918" t="s">
        <v>43</v>
      </c>
      <c r="K1918" t="s">
        <v>149</v>
      </c>
      <c r="L1918" t="s">
        <v>15</v>
      </c>
      <c r="M1918" s="5">
        <v>116.71000000000001</v>
      </c>
    </row>
    <row r="1919" spans="1:13" x14ac:dyDescent="0.15">
      <c r="A1919" s="2">
        <v>45526</v>
      </c>
      <c r="B1919" s="3">
        <f t="shared" si="89"/>
        <v>2025</v>
      </c>
      <c r="C1919" t="str">
        <f t="shared" si="87"/>
        <v>2024-2025</v>
      </c>
      <c r="D1919" t="s">
        <v>147</v>
      </c>
      <c r="E1919" t="s">
        <v>75</v>
      </c>
      <c r="F1919" t="str">
        <f t="shared" si="88"/>
        <v>Victoria</v>
      </c>
      <c r="G1919" t="s">
        <v>45</v>
      </c>
      <c r="H1919">
        <v>3630</v>
      </c>
      <c r="I1919" t="s">
        <v>11</v>
      </c>
      <c r="J1919" t="s">
        <v>55</v>
      </c>
      <c r="K1919" t="s">
        <v>156</v>
      </c>
      <c r="L1919" t="s">
        <v>17</v>
      </c>
      <c r="M1919" s="5">
        <v>116.8</v>
      </c>
    </row>
    <row r="1920" spans="1:13" x14ac:dyDescent="0.15">
      <c r="A1920" s="2">
        <v>45317</v>
      </c>
      <c r="B1920" s="3">
        <f t="shared" si="89"/>
        <v>2024</v>
      </c>
      <c r="C1920" t="str">
        <f t="shared" si="87"/>
        <v>2023-2024</v>
      </c>
      <c r="D1920" t="s">
        <v>147</v>
      </c>
      <c r="E1920" t="s">
        <v>126</v>
      </c>
      <c r="F1920" t="str">
        <f t="shared" si="88"/>
        <v>Queensland</v>
      </c>
      <c r="G1920" t="s">
        <v>35</v>
      </c>
      <c r="H1920">
        <v>4551</v>
      </c>
      <c r="I1920" t="s">
        <v>11</v>
      </c>
      <c r="J1920" t="s">
        <v>120</v>
      </c>
      <c r="K1920" t="s">
        <v>151</v>
      </c>
      <c r="L1920" t="s">
        <v>21</v>
      </c>
      <c r="M1920" s="5">
        <v>116.86</v>
      </c>
    </row>
    <row r="1921" spans="1:13" x14ac:dyDescent="0.15">
      <c r="A1921" s="2">
        <v>45488</v>
      </c>
      <c r="B1921" s="3">
        <f t="shared" si="89"/>
        <v>2025</v>
      </c>
      <c r="C1921" t="str">
        <f t="shared" si="87"/>
        <v>2024-2025</v>
      </c>
      <c r="D1921" t="s">
        <v>147</v>
      </c>
      <c r="E1921" t="s">
        <v>135</v>
      </c>
      <c r="F1921" t="str">
        <f t="shared" si="88"/>
        <v>Victoria</v>
      </c>
      <c r="G1921" t="s">
        <v>45</v>
      </c>
      <c r="H1921">
        <v>3550</v>
      </c>
      <c r="I1921" t="s">
        <v>11</v>
      </c>
      <c r="J1921" t="s">
        <v>60</v>
      </c>
      <c r="K1921" t="s">
        <v>153</v>
      </c>
      <c r="L1921" t="s">
        <v>16</v>
      </c>
      <c r="M1921" s="5">
        <v>116.91</v>
      </c>
    </row>
    <row r="1922" spans="1:13" x14ac:dyDescent="0.15">
      <c r="A1922" s="2">
        <v>45216</v>
      </c>
      <c r="B1922" s="3">
        <f t="shared" si="89"/>
        <v>2024</v>
      </c>
      <c r="C1922" t="str">
        <f t="shared" ref="C1922:C1985" si="90">IF(MONTH(A1922) &gt;= 7, YEAR(A1922) &amp; "-" &amp; YEAR(A1922) + 1, YEAR(A1922) - 1 &amp; "-" &amp; YEAR(A1922))</f>
        <v>2023-2024</v>
      </c>
      <c r="D1922" t="s">
        <v>148</v>
      </c>
      <c r="E1922" t="s">
        <v>125</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row>
    <row r="1923" spans="1:13" x14ac:dyDescent="0.15">
      <c r="A1923" s="2">
        <v>45105</v>
      </c>
      <c r="B1923" s="3">
        <f t="shared" ref="B1923:B1986" si="92">IF(MONTH(A1923)&gt;=7,YEAR(A1923)+1,YEAR(A1923))</f>
        <v>2023</v>
      </c>
      <c r="C1923" t="str">
        <f t="shared" si="90"/>
        <v>2022-2023</v>
      </c>
      <c r="D1923" t="s">
        <v>147</v>
      </c>
      <c r="E1923" t="s">
        <v>136</v>
      </c>
      <c r="F1923" t="str">
        <f t="shared" si="91"/>
        <v>Victoria</v>
      </c>
      <c r="G1923" t="s">
        <v>45</v>
      </c>
      <c r="H1923">
        <v>3175</v>
      </c>
      <c r="I1923" t="s">
        <v>11</v>
      </c>
      <c r="J1923" t="s">
        <v>63</v>
      </c>
      <c r="K1923" t="s">
        <v>151</v>
      </c>
      <c r="L1923" t="s">
        <v>21</v>
      </c>
      <c r="M1923" s="5">
        <v>117.41</v>
      </c>
    </row>
    <row r="1924" spans="1:13" x14ac:dyDescent="0.15">
      <c r="A1924" s="2">
        <v>45109</v>
      </c>
      <c r="B1924" s="3">
        <f t="shared" si="92"/>
        <v>2024</v>
      </c>
      <c r="C1924" t="str">
        <f t="shared" si="90"/>
        <v>2023-2024</v>
      </c>
      <c r="D1924" t="s">
        <v>147</v>
      </c>
      <c r="E1924" t="s">
        <v>59</v>
      </c>
      <c r="F1924" t="str">
        <f t="shared" si="91"/>
        <v>Victoria</v>
      </c>
      <c r="G1924" t="s">
        <v>45</v>
      </c>
      <c r="H1924">
        <v>3280</v>
      </c>
      <c r="I1924" t="s">
        <v>11</v>
      </c>
      <c r="J1924" t="s">
        <v>60</v>
      </c>
      <c r="K1924" t="s">
        <v>154</v>
      </c>
      <c r="L1924" t="s">
        <v>14</v>
      </c>
      <c r="M1924" s="5">
        <v>117.44</v>
      </c>
    </row>
    <row r="1925" spans="1:13" x14ac:dyDescent="0.15">
      <c r="A1925" s="2">
        <v>45226</v>
      </c>
      <c r="B1925" s="3">
        <f t="shared" si="92"/>
        <v>2024</v>
      </c>
      <c r="C1925" t="str">
        <f t="shared" si="90"/>
        <v>2023-2024</v>
      </c>
      <c r="D1925" t="s">
        <v>147</v>
      </c>
      <c r="E1925" t="s">
        <v>44</v>
      </c>
      <c r="F1925" t="str">
        <f t="shared" si="91"/>
        <v>Victoria</v>
      </c>
      <c r="G1925" t="s">
        <v>45</v>
      </c>
      <c r="H1925">
        <v>3066</v>
      </c>
      <c r="I1925" t="s">
        <v>11</v>
      </c>
      <c r="J1925" t="s">
        <v>46</v>
      </c>
      <c r="K1925" t="s">
        <v>150</v>
      </c>
      <c r="L1925" t="s">
        <v>18</v>
      </c>
      <c r="M1925" s="5">
        <v>117.63</v>
      </c>
    </row>
    <row r="1926" spans="1:13" x14ac:dyDescent="0.15">
      <c r="A1926" s="2">
        <v>45089</v>
      </c>
      <c r="B1926" s="3">
        <f t="shared" si="92"/>
        <v>2023</v>
      </c>
      <c r="C1926" t="str">
        <f t="shared" si="90"/>
        <v>2022-2023</v>
      </c>
      <c r="D1926" t="s">
        <v>147</v>
      </c>
      <c r="E1926" t="s">
        <v>78</v>
      </c>
      <c r="F1926" t="str">
        <f t="shared" si="91"/>
        <v>New South Wales</v>
      </c>
      <c r="G1926" t="s">
        <v>10</v>
      </c>
      <c r="H1926">
        <v>2350</v>
      </c>
      <c r="I1926" t="s">
        <v>11</v>
      </c>
      <c r="J1926" t="s">
        <v>68</v>
      </c>
      <c r="K1926" t="s">
        <v>154</v>
      </c>
      <c r="L1926" t="s">
        <v>14</v>
      </c>
      <c r="M1926" s="5">
        <v>117.72</v>
      </c>
    </row>
    <row r="1927" spans="1:13" x14ac:dyDescent="0.15">
      <c r="A1927" s="2">
        <v>45520</v>
      </c>
      <c r="B1927" s="3">
        <f t="shared" si="92"/>
        <v>2025</v>
      </c>
      <c r="C1927" t="str">
        <f t="shared" si="90"/>
        <v>2024-2025</v>
      </c>
      <c r="D1927" t="s">
        <v>147</v>
      </c>
      <c r="E1927" t="s">
        <v>115</v>
      </c>
      <c r="F1927" t="str">
        <f t="shared" si="91"/>
        <v>Western Australia</v>
      </c>
      <c r="G1927" t="s">
        <v>48</v>
      </c>
      <c r="H1927">
        <v>6280</v>
      </c>
      <c r="I1927" t="s">
        <v>11</v>
      </c>
      <c r="J1927" t="s">
        <v>94</v>
      </c>
      <c r="K1927" t="s">
        <v>154</v>
      </c>
      <c r="L1927" t="s">
        <v>14</v>
      </c>
      <c r="M1927" s="5">
        <v>117.99</v>
      </c>
    </row>
    <row r="1928" spans="1:13" x14ac:dyDescent="0.15">
      <c r="A1928" s="2">
        <v>45056</v>
      </c>
      <c r="B1928" s="3">
        <f t="shared" si="92"/>
        <v>2023</v>
      </c>
      <c r="C1928" t="str">
        <f t="shared" si="90"/>
        <v>2022-2023</v>
      </c>
      <c r="D1928" t="s">
        <v>147</v>
      </c>
      <c r="E1928" t="s">
        <v>54</v>
      </c>
      <c r="F1928" t="str">
        <f t="shared" si="91"/>
        <v>Victoria</v>
      </c>
      <c r="G1928" t="s">
        <v>45</v>
      </c>
      <c r="H1928">
        <v>3977</v>
      </c>
      <c r="I1928" t="s">
        <v>11</v>
      </c>
      <c r="J1928" t="s">
        <v>55</v>
      </c>
      <c r="K1928" t="s">
        <v>154</v>
      </c>
      <c r="L1928" t="s">
        <v>14</v>
      </c>
      <c r="M1928" s="5">
        <v>118.5</v>
      </c>
    </row>
    <row r="1929" spans="1:13" x14ac:dyDescent="0.15">
      <c r="A1929" s="2">
        <v>45052</v>
      </c>
      <c r="B1929" s="3">
        <f t="shared" si="92"/>
        <v>2023</v>
      </c>
      <c r="C1929" t="str">
        <f t="shared" si="90"/>
        <v>2022-2023</v>
      </c>
      <c r="D1929" t="s">
        <v>147</v>
      </c>
      <c r="E1929" t="s">
        <v>113</v>
      </c>
      <c r="F1929" t="str">
        <f t="shared" si="91"/>
        <v>Queensland</v>
      </c>
      <c r="G1929" t="s">
        <v>35</v>
      </c>
      <c r="H1929">
        <v>4215</v>
      </c>
      <c r="I1929" t="s">
        <v>11</v>
      </c>
      <c r="J1929" t="s">
        <v>104</v>
      </c>
      <c r="K1929" t="s">
        <v>149</v>
      </c>
      <c r="L1929" t="s">
        <v>15</v>
      </c>
      <c r="M1929" s="5">
        <v>118.5</v>
      </c>
    </row>
    <row r="1930" spans="1:13" x14ac:dyDescent="0.15">
      <c r="A1930" s="2">
        <v>45585</v>
      </c>
      <c r="B1930" s="3">
        <f t="shared" si="92"/>
        <v>2025</v>
      </c>
      <c r="C1930" t="str">
        <f t="shared" si="90"/>
        <v>2024-2025</v>
      </c>
      <c r="D1930" t="s">
        <v>148</v>
      </c>
      <c r="E1930" t="s">
        <v>140</v>
      </c>
      <c r="F1930" t="str">
        <f t="shared" si="91"/>
        <v>Tasmania</v>
      </c>
      <c r="G1930" t="s">
        <v>70</v>
      </c>
      <c r="H1930">
        <v>7320</v>
      </c>
      <c r="I1930" t="s">
        <v>11</v>
      </c>
      <c r="J1930" t="s">
        <v>71</v>
      </c>
      <c r="K1930" t="s">
        <v>156</v>
      </c>
      <c r="L1930" t="s">
        <v>17</v>
      </c>
      <c r="M1930" s="5">
        <v>118.75</v>
      </c>
    </row>
    <row r="1931" spans="1:13" x14ac:dyDescent="0.15">
      <c r="A1931" s="2">
        <v>44941</v>
      </c>
      <c r="B1931" s="3">
        <f t="shared" si="92"/>
        <v>2023</v>
      </c>
      <c r="C1931" t="str">
        <f t="shared" si="90"/>
        <v>2022-2023</v>
      </c>
      <c r="D1931" t="s">
        <v>148</v>
      </c>
      <c r="E1931" t="s">
        <v>47</v>
      </c>
      <c r="F1931" t="str">
        <f t="shared" si="91"/>
        <v>Western Australia</v>
      </c>
      <c r="G1931" t="s">
        <v>48</v>
      </c>
      <c r="H1931">
        <v>6030</v>
      </c>
      <c r="I1931" t="s">
        <v>11</v>
      </c>
      <c r="J1931" t="s">
        <v>49</v>
      </c>
      <c r="K1931" t="s">
        <v>151</v>
      </c>
      <c r="L1931" t="s">
        <v>21</v>
      </c>
      <c r="M1931" s="5">
        <v>118.8</v>
      </c>
    </row>
    <row r="1932" spans="1:13" x14ac:dyDescent="0.15">
      <c r="A1932" s="2">
        <v>45163</v>
      </c>
      <c r="B1932" s="3">
        <f t="shared" si="92"/>
        <v>2024</v>
      </c>
      <c r="C1932" t="str">
        <f t="shared" si="90"/>
        <v>2023-2024</v>
      </c>
      <c r="D1932" t="s">
        <v>147</v>
      </c>
      <c r="E1932" t="s">
        <v>37</v>
      </c>
      <c r="F1932" t="str">
        <f t="shared" si="91"/>
        <v>South Australia</v>
      </c>
      <c r="G1932" t="s">
        <v>32</v>
      </c>
      <c r="H1932">
        <v>5607</v>
      </c>
      <c r="I1932" t="s">
        <v>11</v>
      </c>
      <c r="J1932" t="s">
        <v>38</v>
      </c>
      <c r="K1932" t="s">
        <v>154</v>
      </c>
      <c r="L1932" t="s">
        <v>14</v>
      </c>
      <c r="M1932" s="5">
        <v>118.82</v>
      </c>
    </row>
    <row r="1933" spans="1:13" x14ac:dyDescent="0.15">
      <c r="A1933" s="2">
        <v>45186</v>
      </c>
      <c r="B1933" s="3">
        <f t="shared" si="92"/>
        <v>2024</v>
      </c>
      <c r="C1933" t="str">
        <f t="shared" si="90"/>
        <v>2023-2024</v>
      </c>
      <c r="D1933" t="s">
        <v>148</v>
      </c>
      <c r="E1933" t="s">
        <v>69</v>
      </c>
      <c r="F1933" t="str">
        <f t="shared" si="91"/>
        <v>Tasmania</v>
      </c>
      <c r="G1933" t="s">
        <v>70</v>
      </c>
      <c r="H1933">
        <v>7018</v>
      </c>
      <c r="I1933" t="s">
        <v>11</v>
      </c>
      <c r="J1933" t="s">
        <v>71</v>
      </c>
      <c r="K1933" t="s">
        <v>156</v>
      </c>
      <c r="L1933" t="s">
        <v>17</v>
      </c>
      <c r="M1933" s="5">
        <v>119.19</v>
      </c>
    </row>
    <row r="1934" spans="1:13" x14ac:dyDescent="0.15">
      <c r="A1934" s="2">
        <v>45556</v>
      </c>
      <c r="B1934" s="3">
        <f t="shared" si="92"/>
        <v>2025</v>
      </c>
      <c r="C1934" t="str">
        <f t="shared" si="90"/>
        <v>2024-2025</v>
      </c>
      <c r="D1934" t="s">
        <v>148</v>
      </c>
      <c r="E1934" t="s">
        <v>142</v>
      </c>
      <c r="F1934" t="str">
        <f t="shared" si="91"/>
        <v>Australian Capital Territory</v>
      </c>
      <c r="G1934" t="s">
        <v>80</v>
      </c>
      <c r="H1934">
        <v>2609</v>
      </c>
      <c r="I1934" t="s">
        <v>11</v>
      </c>
      <c r="J1934" t="s">
        <v>58</v>
      </c>
      <c r="K1934" t="s">
        <v>155</v>
      </c>
      <c r="L1934" t="s">
        <v>20</v>
      </c>
      <c r="M1934" s="5">
        <v>119.22</v>
      </c>
    </row>
    <row r="1935" spans="1:13" x14ac:dyDescent="0.15">
      <c r="A1935" s="2">
        <v>44941</v>
      </c>
      <c r="B1935" s="3">
        <f t="shared" si="92"/>
        <v>2023</v>
      </c>
      <c r="C1935" t="str">
        <f t="shared" si="90"/>
        <v>2022-2023</v>
      </c>
      <c r="D1935" t="s">
        <v>147</v>
      </c>
      <c r="E1935" t="s">
        <v>131</v>
      </c>
      <c r="F1935" t="str">
        <f t="shared" si="91"/>
        <v>Western Australia</v>
      </c>
      <c r="G1935" t="s">
        <v>48</v>
      </c>
      <c r="H1935">
        <v>6530</v>
      </c>
      <c r="I1935" t="s">
        <v>11</v>
      </c>
      <c r="J1935" t="s">
        <v>77</v>
      </c>
      <c r="K1935" t="s">
        <v>151</v>
      </c>
      <c r="L1935" t="s">
        <v>21</v>
      </c>
      <c r="M1935" s="5">
        <v>119.36</v>
      </c>
    </row>
    <row r="1936" spans="1:13" x14ac:dyDescent="0.15">
      <c r="A1936" s="2">
        <v>45132</v>
      </c>
      <c r="B1936" s="3">
        <f t="shared" si="92"/>
        <v>2024</v>
      </c>
      <c r="C1936" t="str">
        <f t="shared" si="90"/>
        <v>2023-2024</v>
      </c>
      <c r="D1936" t="s">
        <v>147</v>
      </c>
      <c r="E1936" t="s">
        <v>59</v>
      </c>
      <c r="F1936" t="str">
        <f t="shared" si="91"/>
        <v>Victoria</v>
      </c>
      <c r="G1936" t="s">
        <v>45</v>
      </c>
      <c r="H1936">
        <v>3280</v>
      </c>
      <c r="I1936" t="s">
        <v>11</v>
      </c>
      <c r="J1936" t="s">
        <v>60</v>
      </c>
      <c r="K1936" t="s">
        <v>19</v>
      </c>
      <c r="L1936" t="s">
        <v>23</v>
      </c>
      <c r="M1936" s="5">
        <v>119.41</v>
      </c>
    </row>
    <row r="1937" spans="1:13" x14ac:dyDescent="0.15">
      <c r="A1937" s="2">
        <v>45442</v>
      </c>
      <c r="B1937" s="3">
        <f t="shared" si="92"/>
        <v>2024</v>
      </c>
      <c r="C1937" t="str">
        <f t="shared" si="90"/>
        <v>2023-2024</v>
      </c>
      <c r="D1937" t="s">
        <v>148</v>
      </c>
      <c r="E1937" t="s">
        <v>145</v>
      </c>
      <c r="F1937" t="str">
        <f t="shared" si="91"/>
        <v>New South Wales</v>
      </c>
      <c r="G1937" t="s">
        <v>10</v>
      </c>
      <c r="H1937">
        <v>2101</v>
      </c>
      <c r="I1937" t="s">
        <v>11</v>
      </c>
      <c r="J1937" t="s">
        <v>27</v>
      </c>
      <c r="K1937" t="s">
        <v>150</v>
      </c>
      <c r="L1937" t="s">
        <v>18</v>
      </c>
      <c r="M1937" s="5">
        <v>119.7</v>
      </c>
    </row>
    <row r="1938" spans="1:13" x14ac:dyDescent="0.15">
      <c r="A1938" s="2">
        <v>45624</v>
      </c>
      <c r="B1938" s="3">
        <f t="shared" si="92"/>
        <v>2025</v>
      </c>
      <c r="C1938" t="str">
        <f t="shared" si="90"/>
        <v>2024-2025</v>
      </c>
      <c r="D1938" t="s">
        <v>148</v>
      </c>
      <c r="E1938" t="s">
        <v>59</v>
      </c>
      <c r="F1938" t="str">
        <f t="shared" si="91"/>
        <v>Victoria</v>
      </c>
      <c r="G1938" t="s">
        <v>45</v>
      </c>
      <c r="H1938">
        <v>3280</v>
      </c>
      <c r="I1938" t="s">
        <v>11</v>
      </c>
      <c r="J1938" t="s">
        <v>60</v>
      </c>
      <c r="K1938" t="s">
        <v>149</v>
      </c>
      <c r="L1938" t="s">
        <v>15</v>
      </c>
      <c r="M1938" s="5">
        <v>119.76</v>
      </c>
    </row>
    <row r="1939" spans="1:13" x14ac:dyDescent="0.15">
      <c r="A1939" s="2">
        <v>45065</v>
      </c>
      <c r="B1939" s="3">
        <f t="shared" si="92"/>
        <v>2023</v>
      </c>
      <c r="C1939" t="str">
        <f t="shared" si="90"/>
        <v>2022-2023</v>
      </c>
      <c r="D1939" t="s">
        <v>148</v>
      </c>
      <c r="E1939" t="s">
        <v>99</v>
      </c>
      <c r="F1939" t="str">
        <f t="shared" si="91"/>
        <v>Victoria</v>
      </c>
      <c r="G1939" t="s">
        <v>45</v>
      </c>
      <c r="H1939">
        <v>3148</v>
      </c>
      <c r="I1939" t="s">
        <v>11</v>
      </c>
      <c r="J1939" t="s">
        <v>63</v>
      </c>
      <c r="K1939" t="s">
        <v>149</v>
      </c>
      <c r="L1939" t="s">
        <v>15</v>
      </c>
      <c r="M1939" s="5">
        <v>119.8</v>
      </c>
    </row>
    <row r="1940" spans="1:13" x14ac:dyDescent="0.15">
      <c r="A1940" s="2">
        <v>45212</v>
      </c>
      <c r="B1940" s="3">
        <f t="shared" si="92"/>
        <v>2024</v>
      </c>
      <c r="C1940" t="str">
        <f t="shared" si="90"/>
        <v>2023-2024</v>
      </c>
      <c r="D1940" t="s">
        <v>148</v>
      </c>
      <c r="E1940" t="s">
        <v>106</v>
      </c>
      <c r="F1940" t="str">
        <f t="shared" si="91"/>
        <v>Victoria</v>
      </c>
      <c r="G1940" t="s">
        <v>45</v>
      </c>
      <c r="H1940">
        <v>3915</v>
      </c>
      <c r="I1940" t="s">
        <v>11</v>
      </c>
      <c r="J1940" t="s">
        <v>55</v>
      </c>
      <c r="K1940" t="s">
        <v>149</v>
      </c>
      <c r="L1940" t="s">
        <v>15</v>
      </c>
      <c r="M1940" s="5">
        <v>119.8</v>
      </c>
    </row>
    <row r="1941" spans="1:13" x14ac:dyDescent="0.15">
      <c r="A1941" s="2">
        <v>45266</v>
      </c>
      <c r="B1941" s="3">
        <f t="shared" si="92"/>
        <v>2024</v>
      </c>
      <c r="C1941" t="str">
        <f t="shared" si="90"/>
        <v>2023-2024</v>
      </c>
      <c r="D1941" t="s">
        <v>148</v>
      </c>
      <c r="E1941" t="s">
        <v>59</v>
      </c>
      <c r="F1941" t="str">
        <f t="shared" si="91"/>
        <v>Victoria</v>
      </c>
      <c r="G1941" t="s">
        <v>45</v>
      </c>
      <c r="H1941">
        <v>3280</v>
      </c>
      <c r="I1941" t="s">
        <v>11</v>
      </c>
      <c r="J1941" t="s">
        <v>60</v>
      </c>
      <c r="K1941" t="s">
        <v>153</v>
      </c>
      <c r="L1941" t="s">
        <v>16</v>
      </c>
      <c r="M1941" s="5">
        <v>119.80000000000001</v>
      </c>
    </row>
    <row r="1942" spans="1:13" x14ac:dyDescent="0.15">
      <c r="A1942" s="2">
        <v>45523</v>
      </c>
      <c r="B1942" s="3">
        <f t="shared" si="92"/>
        <v>2025</v>
      </c>
      <c r="C1942" t="str">
        <f t="shared" si="90"/>
        <v>2024-2025</v>
      </c>
      <c r="D1942" t="s">
        <v>148</v>
      </c>
      <c r="E1942" t="s">
        <v>95</v>
      </c>
      <c r="F1942" t="str">
        <f t="shared" si="91"/>
        <v>Victoria</v>
      </c>
      <c r="G1942" t="s">
        <v>45</v>
      </c>
      <c r="H1942">
        <v>3931</v>
      </c>
      <c r="I1942" t="s">
        <v>11</v>
      </c>
      <c r="J1942" t="s">
        <v>55</v>
      </c>
      <c r="K1942" t="s">
        <v>153</v>
      </c>
      <c r="L1942" t="s">
        <v>16</v>
      </c>
      <c r="M1942" s="5">
        <v>119.88</v>
      </c>
    </row>
    <row r="1943" spans="1:13" x14ac:dyDescent="0.15">
      <c r="A1943" s="2">
        <v>45352</v>
      </c>
      <c r="B1943" s="3">
        <f t="shared" si="92"/>
        <v>2024</v>
      </c>
      <c r="C1943" t="str">
        <f t="shared" si="90"/>
        <v>2023-2024</v>
      </c>
      <c r="D1943" t="s">
        <v>147</v>
      </c>
      <c r="E1943" t="s">
        <v>72</v>
      </c>
      <c r="F1943" t="str">
        <f t="shared" si="91"/>
        <v>Western Australia</v>
      </c>
      <c r="G1943" t="s">
        <v>48</v>
      </c>
      <c r="H1943">
        <v>6010</v>
      </c>
      <c r="I1943" t="s">
        <v>11</v>
      </c>
      <c r="J1943" t="s">
        <v>49</v>
      </c>
      <c r="K1943" t="s">
        <v>154</v>
      </c>
      <c r="L1943" t="s">
        <v>14</v>
      </c>
      <c r="M1943" s="5">
        <v>119.91000000000001</v>
      </c>
    </row>
    <row r="1944" spans="1:13" x14ac:dyDescent="0.15">
      <c r="A1944" s="2">
        <v>45316</v>
      </c>
      <c r="B1944" s="3">
        <f t="shared" si="92"/>
        <v>2024</v>
      </c>
      <c r="C1944" t="str">
        <f t="shared" si="90"/>
        <v>2023-2024</v>
      </c>
      <c r="D1944" t="s">
        <v>147</v>
      </c>
      <c r="E1944" t="s">
        <v>39</v>
      </c>
      <c r="F1944" t="str">
        <f t="shared" si="91"/>
        <v>South Australia</v>
      </c>
      <c r="G1944" t="s">
        <v>32</v>
      </c>
      <c r="H1944">
        <v>5343</v>
      </c>
      <c r="I1944" t="s">
        <v>11</v>
      </c>
      <c r="J1944" t="s">
        <v>38</v>
      </c>
      <c r="K1944" t="s">
        <v>154</v>
      </c>
      <c r="L1944" t="s">
        <v>14</v>
      </c>
      <c r="M1944" s="5">
        <v>119.92</v>
      </c>
    </row>
    <row r="1945" spans="1:13" x14ac:dyDescent="0.15">
      <c r="A1945" s="2">
        <v>45052</v>
      </c>
      <c r="B1945" s="3">
        <f t="shared" si="92"/>
        <v>2023</v>
      </c>
      <c r="C1945" t="str">
        <f t="shared" si="90"/>
        <v>2022-2023</v>
      </c>
      <c r="D1945" t="s">
        <v>147</v>
      </c>
      <c r="E1945" t="s">
        <v>128</v>
      </c>
      <c r="F1945" t="str">
        <f t="shared" si="91"/>
        <v>Western Australia</v>
      </c>
      <c r="G1945" t="s">
        <v>48</v>
      </c>
      <c r="H1945">
        <v>6027</v>
      </c>
      <c r="I1945" t="s">
        <v>11</v>
      </c>
      <c r="J1945" t="s">
        <v>49</v>
      </c>
      <c r="K1945" t="s">
        <v>154</v>
      </c>
      <c r="L1945" t="s">
        <v>14</v>
      </c>
      <c r="M1945" s="5">
        <v>119.92</v>
      </c>
    </row>
    <row r="1946" spans="1:13" x14ac:dyDescent="0.15">
      <c r="A1946" s="2">
        <v>45554</v>
      </c>
      <c r="B1946" s="3">
        <f t="shared" si="92"/>
        <v>2025</v>
      </c>
      <c r="C1946" t="str">
        <f t="shared" si="90"/>
        <v>2024-2025</v>
      </c>
      <c r="D1946" t="s">
        <v>147</v>
      </c>
      <c r="E1946" t="s">
        <v>108</v>
      </c>
      <c r="F1946" t="str">
        <f t="shared" si="91"/>
        <v>Victoria</v>
      </c>
      <c r="G1946" t="s">
        <v>45</v>
      </c>
      <c r="H1946">
        <v>3018</v>
      </c>
      <c r="I1946" t="s">
        <v>11</v>
      </c>
      <c r="J1946" t="s">
        <v>46</v>
      </c>
      <c r="K1946" t="s">
        <v>151</v>
      </c>
      <c r="L1946" t="s">
        <v>21</v>
      </c>
      <c r="M1946" s="5">
        <v>119.96</v>
      </c>
    </row>
    <row r="1947" spans="1:13" x14ac:dyDescent="0.15">
      <c r="A1947" s="2">
        <v>45389</v>
      </c>
      <c r="B1947" s="3">
        <f t="shared" si="92"/>
        <v>2024</v>
      </c>
      <c r="C1947" t="str">
        <f t="shared" si="90"/>
        <v>2023-2024</v>
      </c>
      <c r="D1947" t="s">
        <v>147</v>
      </c>
      <c r="E1947" t="s">
        <v>40</v>
      </c>
      <c r="F1947" t="str">
        <f t="shared" si="91"/>
        <v>New South Wales</v>
      </c>
      <c r="G1947" t="s">
        <v>10</v>
      </c>
      <c r="H1947">
        <v>2116</v>
      </c>
      <c r="I1947" t="s">
        <v>11</v>
      </c>
      <c r="J1947" t="s">
        <v>27</v>
      </c>
      <c r="K1947" t="s">
        <v>151</v>
      </c>
      <c r="L1947" t="s">
        <v>21</v>
      </c>
      <c r="M1947" s="5">
        <v>119.96</v>
      </c>
    </row>
    <row r="1948" spans="1:13" x14ac:dyDescent="0.15">
      <c r="A1948" s="2">
        <v>45412</v>
      </c>
      <c r="B1948" s="3">
        <f t="shared" si="92"/>
        <v>2024</v>
      </c>
      <c r="C1948" t="str">
        <f t="shared" si="90"/>
        <v>2023-2024</v>
      </c>
      <c r="D1948" t="s">
        <v>147</v>
      </c>
      <c r="E1948" t="s">
        <v>40</v>
      </c>
      <c r="F1948" t="str">
        <f t="shared" si="91"/>
        <v>New South Wales</v>
      </c>
      <c r="G1948" t="s">
        <v>10</v>
      </c>
      <c r="H1948">
        <v>2116</v>
      </c>
      <c r="I1948" t="s">
        <v>11</v>
      </c>
      <c r="J1948" t="s">
        <v>27</v>
      </c>
      <c r="K1948" t="s">
        <v>154</v>
      </c>
      <c r="L1948" t="s">
        <v>14</v>
      </c>
      <c r="M1948" s="5">
        <v>120.13</v>
      </c>
    </row>
    <row r="1949" spans="1:13" x14ac:dyDescent="0.15">
      <c r="A1949" s="2">
        <v>45045</v>
      </c>
      <c r="B1949" s="3">
        <f t="shared" si="92"/>
        <v>2023</v>
      </c>
      <c r="C1949" t="str">
        <f t="shared" si="90"/>
        <v>2022-2023</v>
      </c>
      <c r="D1949" t="s">
        <v>147</v>
      </c>
      <c r="E1949" t="s">
        <v>44</v>
      </c>
      <c r="F1949" t="str">
        <f t="shared" si="91"/>
        <v>Victoria</v>
      </c>
      <c r="G1949" t="s">
        <v>45</v>
      </c>
      <c r="H1949">
        <v>3066</v>
      </c>
      <c r="I1949" t="s">
        <v>11</v>
      </c>
      <c r="J1949" t="s">
        <v>46</v>
      </c>
      <c r="K1949" t="s">
        <v>149</v>
      </c>
      <c r="L1949" t="s">
        <v>15</v>
      </c>
      <c r="M1949" s="5">
        <v>120.49000000000001</v>
      </c>
    </row>
    <row r="1950" spans="1:13" x14ac:dyDescent="0.15">
      <c r="A1950" s="2">
        <v>45121</v>
      </c>
      <c r="B1950" s="3">
        <f t="shared" si="92"/>
        <v>2024</v>
      </c>
      <c r="C1950" t="str">
        <f t="shared" si="90"/>
        <v>2023-2024</v>
      </c>
      <c r="D1950" t="s">
        <v>148</v>
      </c>
      <c r="E1950" t="s">
        <v>117</v>
      </c>
      <c r="F1950" t="str">
        <f t="shared" si="91"/>
        <v>Queensland</v>
      </c>
      <c r="G1950" t="s">
        <v>35</v>
      </c>
      <c r="H1950">
        <v>4119</v>
      </c>
      <c r="I1950" t="s">
        <v>11</v>
      </c>
      <c r="J1950" t="s">
        <v>43</v>
      </c>
      <c r="K1950" t="s">
        <v>19</v>
      </c>
      <c r="L1950" t="s">
        <v>23</v>
      </c>
      <c r="M1950" s="5">
        <v>120.55999999999999</v>
      </c>
    </row>
    <row r="1951" spans="1:13" x14ac:dyDescent="0.15">
      <c r="A1951" s="2">
        <v>44957</v>
      </c>
      <c r="B1951" s="3">
        <f t="shared" si="92"/>
        <v>2023</v>
      </c>
      <c r="C1951" t="str">
        <f t="shared" si="90"/>
        <v>2022-2023</v>
      </c>
      <c r="D1951" t="s">
        <v>147</v>
      </c>
      <c r="E1951" t="s">
        <v>62</v>
      </c>
      <c r="F1951" t="str">
        <f t="shared" si="91"/>
        <v>Victoria</v>
      </c>
      <c r="G1951" t="s">
        <v>45</v>
      </c>
      <c r="H1951">
        <v>3134</v>
      </c>
      <c r="I1951" t="s">
        <v>11</v>
      </c>
      <c r="J1951" t="s">
        <v>63</v>
      </c>
      <c r="K1951" t="s">
        <v>152</v>
      </c>
      <c r="L1951" t="s">
        <v>13</v>
      </c>
      <c r="M1951" s="5">
        <v>120.78</v>
      </c>
    </row>
    <row r="1952" spans="1:13" x14ac:dyDescent="0.15">
      <c r="A1952" s="2">
        <v>45070</v>
      </c>
      <c r="B1952" s="3">
        <f t="shared" si="92"/>
        <v>2023</v>
      </c>
      <c r="C1952" t="str">
        <f t="shared" si="90"/>
        <v>2022-2023</v>
      </c>
      <c r="D1952" t="s">
        <v>147</v>
      </c>
      <c r="E1952" t="s">
        <v>9</v>
      </c>
      <c r="F1952" t="str">
        <f t="shared" si="91"/>
        <v>New South Wales</v>
      </c>
      <c r="G1952" t="s">
        <v>10</v>
      </c>
      <c r="H1952">
        <v>2067</v>
      </c>
      <c r="I1952" t="s">
        <v>11</v>
      </c>
      <c r="J1952" t="s">
        <v>12</v>
      </c>
      <c r="K1952" t="s">
        <v>19</v>
      </c>
      <c r="L1952" t="s">
        <v>23</v>
      </c>
      <c r="M1952" s="5">
        <v>120.78999999999999</v>
      </c>
    </row>
    <row r="1953" spans="1:13" x14ac:dyDescent="0.15">
      <c r="A1953" s="2">
        <v>44986</v>
      </c>
      <c r="B1953" s="3">
        <f t="shared" si="92"/>
        <v>2023</v>
      </c>
      <c r="C1953" t="str">
        <f t="shared" si="90"/>
        <v>2022-2023</v>
      </c>
      <c r="D1953" t="s">
        <v>148</v>
      </c>
      <c r="E1953" t="s">
        <v>143</v>
      </c>
      <c r="F1953" t="str">
        <f t="shared" si="91"/>
        <v>New South Wales</v>
      </c>
      <c r="G1953" t="s">
        <v>10</v>
      </c>
      <c r="H1953">
        <v>2154</v>
      </c>
      <c r="I1953" t="s">
        <v>11</v>
      </c>
      <c r="J1953" t="s">
        <v>27</v>
      </c>
      <c r="K1953" t="s">
        <v>19</v>
      </c>
      <c r="L1953" t="s">
        <v>23</v>
      </c>
      <c r="M1953" s="5">
        <v>121.32000000000001</v>
      </c>
    </row>
    <row r="1954" spans="1:13" x14ac:dyDescent="0.15">
      <c r="A1954" s="2">
        <v>45123</v>
      </c>
      <c r="B1954" s="3">
        <f t="shared" si="92"/>
        <v>2024</v>
      </c>
      <c r="C1954" t="str">
        <f t="shared" si="90"/>
        <v>2023-2024</v>
      </c>
      <c r="D1954" t="s">
        <v>147</v>
      </c>
      <c r="E1954" t="s">
        <v>115</v>
      </c>
      <c r="F1954" t="str">
        <f t="shared" si="91"/>
        <v>Western Australia</v>
      </c>
      <c r="G1954" t="s">
        <v>48</v>
      </c>
      <c r="H1954">
        <v>6280</v>
      </c>
      <c r="I1954" t="s">
        <v>11</v>
      </c>
      <c r="J1954" t="s">
        <v>94</v>
      </c>
      <c r="K1954" t="s">
        <v>156</v>
      </c>
      <c r="L1954" t="s">
        <v>17</v>
      </c>
      <c r="M1954" s="5">
        <v>121.57</v>
      </c>
    </row>
    <row r="1955" spans="1:13" x14ac:dyDescent="0.15">
      <c r="A1955" s="2">
        <v>45337</v>
      </c>
      <c r="B1955" s="3">
        <f t="shared" si="92"/>
        <v>2024</v>
      </c>
      <c r="C1955" t="str">
        <f t="shared" si="90"/>
        <v>2023-2024</v>
      </c>
      <c r="D1955" t="s">
        <v>147</v>
      </c>
      <c r="E1955" t="s">
        <v>91</v>
      </c>
      <c r="F1955" t="str">
        <f t="shared" si="91"/>
        <v>Victoria</v>
      </c>
      <c r="G1955" t="s">
        <v>45</v>
      </c>
      <c r="H1955">
        <v>3690</v>
      </c>
      <c r="I1955" t="s">
        <v>11</v>
      </c>
      <c r="J1955" t="s">
        <v>55</v>
      </c>
      <c r="K1955" t="s">
        <v>152</v>
      </c>
      <c r="L1955" t="s">
        <v>13</v>
      </c>
      <c r="M1955" s="5">
        <v>121.76</v>
      </c>
    </row>
    <row r="1956" spans="1:13" x14ac:dyDescent="0.15">
      <c r="A1956" s="2">
        <v>45047</v>
      </c>
      <c r="B1956" s="3">
        <f t="shared" si="92"/>
        <v>2023</v>
      </c>
      <c r="C1956" t="str">
        <f t="shared" si="90"/>
        <v>2022-2023</v>
      </c>
      <c r="D1956" t="s">
        <v>148</v>
      </c>
      <c r="E1956" t="s">
        <v>84</v>
      </c>
      <c r="F1956" t="str">
        <f t="shared" si="91"/>
        <v>Queensland</v>
      </c>
      <c r="G1956" t="s">
        <v>35</v>
      </c>
      <c r="H1956">
        <v>4740</v>
      </c>
      <c r="I1956" t="s">
        <v>11</v>
      </c>
      <c r="J1956" t="s">
        <v>51</v>
      </c>
      <c r="K1956" t="s">
        <v>19</v>
      </c>
      <c r="L1956" t="s">
        <v>23</v>
      </c>
      <c r="M1956" s="5">
        <v>121.78</v>
      </c>
    </row>
    <row r="1957" spans="1:13" x14ac:dyDescent="0.15">
      <c r="A1957" s="2">
        <v>45034</v>
      </c>
      <c r="B1957" s="3">
        <f t="shared" si="92"/>
        <v>2023</v>
      </c>
      <c r="C1957" t="str">
        <f t="shared" si="90"/>
        <v>2022-2023</v>
      </c>
      <c r="D1957" t="s">
        <v>148</v>
      </c>
      <c r="E1957" t="s">
        <v>107</v>
      </c>
      <c r="F1957" t="str">
        <f t="shared" si="91"/>
        <v>Queensland</v>
      </c>
      <c r="G1957" t="s">
        <v>35</v>
      </c>
      <c r="H1957">
        <v>4220</v>
      </c>
      <c r="I1957" t="s">
        <v>11</v>
      </c>
      <c r="J1957" t="s">
        <v>104</v>
      </c>
      <c r="K1957" t="s">
        <v>152</v>
      </c>
      <c r="L1957" t="s">
        <v>13</v>
      </c>
      <c r="M1957" s="5">
        <v>121.8</v>
      </c>
    </row>
    <row r="1958" spans="1:13" x14ac:dyDescent="0.15">
      <c r="A1958" s="2">
        <v>45127</v>
      </c>
      <c r="B1958" s="3">
        <f t="shared" si="92"/>
        <v>2024</v>
      </c>
      <c r="C1958" t="str">
        <f t="shared" si="90"/>
        <v>2023-2024</v>
      </c>
      <c r="D1958" t="s">
        <v>147</v>
      </c>
      <c r="E1958" t="s">
        <v>144</v>
      </c>
      <c r="F1958" t="str">
        <f t="shared" si="91"/>
        <v>Queensland</v>
      </c>
      <c r="G1958" t="s">
        <v>35</v>
      </c>
      <c r="H1958">
        <v>4566</v>
      </c>
      <c r="I1958" t="s">
        <v>11</v>
      </c>
      <c r="J1958" t="s">
        <v>120</v>
      </c>
      <c r="K1958" t="s">
        <v>19</v>
      </c>
      <c r="L1958" t="s">
        <v>23</v>
      </c>
      <c r="M1958" s="5">
        <v>121.85</v>
      </c>
    </row>
    <row r="1959" spans="1:13" x14ac:dyDescent="0.15">
      <c r="A1959" s="2">
        <v>45035</v>
      </c>
      <c r="B1959" s="3">
        <f t="shared" si="92"/>
        <v>2023</v>
      </c>
      <c r="C1959" t="str">
        <f t="shared" si="90"/>
        <v>2022-2023</v>
      </c>
      <c r="D1959" t="s">
        <v>147</v>
      </c>
      <c r="E1959" t="s">
        <v>118</v>
      </c>
      <c r="F1959" t="str">
        <f t="shared" si="91"/>
        <v>New South Wales</v>
      </c>
      <c r="G1959" t="s">
        <v>10</v>
      </c>
      <c r="H1959">
        <v>2158</v>
      </c>
      <c r="I1959" t="s">
        <v>11</v>
      </c>
      <c r="J1959" t="s">
        <v>27</v>
      </c>
      <c r="K1959" t="s">
        <v>154</v>
      </c>
      <c r="L1959" t="s">
        <v>14</v>
      </c>
      <c r="M1959" s="5">
        <v>121.92</v>
      </c>
    </row>
    <row r="1960" spans="1:13" x14ac:dyDescent="0.15">
      <c r="A1960" s="2">
        <v>45051</v>
      </c>
      <c r="B1960" s="3">
        <f t="shared" si="92"/>
        <v>2023</v>
      </c>
      <c r="C1960" t="str">
        <f t="shared" si="90"/>
        <v>2022-2023</v>
      </c>
      <c r="D1960" t="s">
        <v>148</v>
      </c>
      <c r="E1960" t="s">
        <v>144</v>
      </c>
      <c r="F1960" t="str">
        <f t="shared" si="91"/>
        <v>Queensland</v>
      </c>
      <c r="G1960" t="s">
        <v>35</v>
      </c>
      <c r="H1960">
        <v>4566</v>
      </c>
      <c r="I1960" t="s">
        <v>11</v>
      </c>
      <c r="J1960" t="s">
        <v>120</v>
      </c>
      <c r="K1960" t="s">
        <v>154</v>
      </c>
      <c r="L1960" t="s">
        <v>14</v>
      </c>
      <c r="M1960" s="5">
        <v>121.92</v>
      </c>
    </row>
    <row r="1961" spans="1:13" x14ac:dyDescent="0.15">
      <c r="A1961" s="2">
        <v>45653</v>
      </c>
      <c r="B1961" s="3">
        <f t="shared" si="92"/>
        <v>2025</v>
      </c>
      <c r="C1961" t="str">
        <f t="shared" si="90"/>
        <v>2024-2025</v>
      </c>
      <c r="D1961" t="s">
        <v>148</v>
      </c>
      <c r="E1961" t="s">
        <v>137</v>
      </c>
      <c r="F1961" t="str">
        <f t="shared" si="91"/>
        <v>New South Wales</v>
      </c>
      <c r="G1961" t="s">
        <v>10</v>
      </c>
      <c r="H1961">
        <v>2031</v>
      </c>
      <c r="I1961" t="s">
        <v>11</v>
      </c>
      <c r="J1961" t="s">
        <v>12</v>
      </c>
      <c r="K1961" t="s">
        <v>157</v>
      </c>
      <c r="L1961" t="s">
        <v>22</v>
      </c>
      <c r="M1961" s="5">
        <v>122.03999999999999</v>
      </c>
    </row>
    <row r="1962" spans="1:13" x14ac:dyDescent="0.15">
      <c r="A1962" s="2">
        <v>45438</v>
      </c>
      <c r="B1962" s="3">
        <f t="shared" si="92"/>
        <v>2024</v>
      </c>
      <c r="C1962" t="str">
        <f t="shared" si="90"/>
        <v>2023-2024</v>
      </c>
      <c r="D1962" t="s">
        <v>148</v>
      </c>
      <c r="E1962" t="s">
        <v>24</v>
      </c>
      <c r="F1962" t="str">
        <f t="shared" si="91"/>
        <v>New South Wales</v>
      </c>
      <c r="G1962" t="s">
        <v>10</v>
      </c>
      <c r="H1962">
        <v>2795</v>
      </c>
      <c r="I1962" t="s">
        <v>11</v>
      </c>
      <c r="J1962" t="s">
        <v>25</v>
      </c>
      <c r="K1962" t="s">
        <v>155</v>
      </c>
      <c r="L1962" t="s">
        <v>20</v>
      </c>
      <c r="M1962" s="5">
        <v>122.41</v>
      </c>
    </row>
    <row r="1963" spans="1:13" x14ac:dyDescent="0.15">
      <c r="A1963" s="2">
        <v>44949</v>
      </c>
      <c r="B1963" s="3">
        <f t="shared" si="92"/>
        <v>2023</v>
      </c>
      <c r="C1963" t="str">
        <f t="shared" si="90"/>
        <v>2022-2023</v>
      </c>
      <c r="D1963" t="s">
        <v>148</v>
      </c>
      <c r="E1963" t="s">
        <v>98</v>
      </c>
      <c r="F1963" t="str">
        <f t="shared" si="91"/>
        <v>Victoria</v>
      </c>
      <c r="G1963" t="s">
        <v>45</v>
      </c>
      <c r="H1963">
        <v>3429</v>
      </c>
      <c r="I1963" t="s">
        <v>11</v>
      </c>
      <c r="J1963" t="s">
        <v>60</v>
      </c>
      <c r="K1963" t="s">
        <v>152</v>
      </c>
      <c r="L1963" t="s">
        <v>13</v>
      </c>
      <c r="M1963" s="5">
        <v>122.63</v>
      </c>
    </row>
    <row r="1964" spans="1:13" x14ac:dyDescent="0.15">
      <c r="A1964" s="2">
        <v>45457</v>
      </c>
      <c r="B1964" s="3">
        <f t="shared" si="92"/>
        <v>2024</v>
      </c>
      <c r="C1964" t="str">
        <f t="shared" si="90"/>
        <v>2023-2024</v>
      </c>
      <c r="D1964" t="s">
        <v>147</v>
      </c>
      <c r="E1964" t="s">
        <v>34</v>
      </c>
      <c r="F1964" t="str">
        <f t="shared" si="91"/>
        <v>Queensland</v>
      </c>
      <c r="G1964" t="s">
        <v>35</v>
      </c>
      <c r="H1964">
        <v>4802</v>
      </c>
      <c r="I1964" t="s">
        <v>11</v>
      </c>
      <c r="J1964" t="s">
        <v>36</v>
      </c>
      <c r="K1964" t="s">
        <v>155</v>
      </c>
      <c r="L1964" t="s">
        <v>20</v>
      </c>
      <c r="M1964" s="5">
        <v>122.69</v>
      </c>
    </row>
    <row r="1965" spans="1:13" x14ac:dyDescent="0.15">
      <c r="A1965" s="2">
        <v>45625</v>
      </c>
      <c r="B1965" s="3">
        <f t="shared" si="92"/>
        <v>2025</v>
      </c>
      <c r="C1965" t="str">
        <f t="shared" si="90"/>
        <v>2024-2025</v>
      </c>
      <c r="D1965" t="s">
        <v>148</v>
      </c>
      <c r="E1965" t="s">
        <v>57</v>
      </c>
      <c r="F1965" t="str">
        <f t="shared" si="91"/>
        <v>New South Wales</v>
      </c>
      <c r="G1965" t="s">
        <v>10</v>
      </c>
      <c r="H1965">
        <v>2560</v>
      </c>
      <c r="I1965" t="s">
        <v>11</v>
      </c>
      <c r="J1965" t="s">
        <v>58</v>
      </c>
      <c r="K1965" t="s">
        <v>152</v>
      </c>
      <c r="L1965" t="s">
        <v>13</v>
      </c>
      <c r="M1965" s="5">
        <v>122.72999999999999</v>
      </c>
    </row>
    <row r="1966" spans="1:13" x14ac:dyDescent="0.15">
      <c r="A1966" s="2">
        <v>45420</v>
      </c>
      <c r="B1966" s="3">
        <f t="shared" si="92"/>
        <v>2024</v>
      </c>
      <c r="C1966" t="str">
        <f t="shared" si="90"/>
        <v>2023-2024</v>
      </c>
      <c r="D1966" t="s">
        <v>148</v>
      </c>
      <c r="E1966" t="s">
        <v>122</v>
      </c>
      <c r="F1966" t="str">
        <f t="shared" si="91"/>
        <v>New South Wales</v>
      </c>
      <c r="G1966" t="s">
        <v>10</v>
      </c>
      <c r="H1966">
        <v>2650</v>
      </c>
      <c r="I1966" t="s">
        <v>11</v>
      </c>
      <c r="J1966" t="s">
        <v>25</v>
      </c>
      <c r="K1966" t="s">
        <v>156</v>
      </c>
      <c r="L1966" t="s">
        <v>17</v>
      </c>
      <c r="M1966" s="5">
        <v>122.77000000000001</v>
      </c>
    </row>
    <row r="1967" spans="1:13" x14ac:dyDescent="0.15">
      <c r="A1967" s="2">
        <v>45229</v>
      </c>
      <c r="B1967" s="3">
        <f t="shared" si="92"/>
        <v>2024</v>
      </c>
      <c r="C1967" t="str">
        <f t="shared" si="90"/>
        <v>2023-2024</v>
      </c>
      <c r="D1967" t="s">
        <v>147</v>
      </c>
      <c r="E1967" t="s">
        <v>139</v>
      </c>
      <c r="F1967" t="str">
        <f t="shared" si="91"/>
        <v>New South Wales</v>
      </c>
      <c r="G1967" t="s">
        <v>10</v>
      </c>
      <c r="H1967">
        <v>2020</v>
      </c>
      <c r="I1967" t="s">
        <v>11</v>
      </c>
      <c r="J1967" t="s">
        <v>12</v>
      </c>
      <c r="K1967" t="s">
        <v>151</v>
      </c>
      <c r="L1967" t="s">
        <v>21</v>
      </c>
      <c r="M1967" s="5">
        <v>122.86999999999999</v>
      </c>
    </row>
    <row r="1968" spans="1:13" x14ac:dyDescent="0.15">
      <c r="A1968" s="2">
        <v>45475</v>
      </c>
      <c r="B1968" s="3">
        <f t="shared" si="92"/>
        <v>2025</v>
      </c>
      <c r="C1968" t="str">
        <f t="shared" si="90"/>
        <v>2024-2025</v>
      </c>
      <c r="D1968" t="s">
        <v>147</v>
      </c>
      <c r="E1968" t="s">
        <v>61</v>
      </c>
      <c r="F1968" t="str">
        <f t="shared" si="91"/>
        <v>New South Wales</v>
      </c>
      <c r="G1968" t="s">
        <v>10</v>
      </c>
      <c r="H1968">
        <v>2539</v>
      </c>
      <c r="I1968" t="s">
        <v>11</v>
      </c>
      <c r="J1968" t="s">
        <v>58</v>
      </c>
      <c r="K1968" t="s">
        <v>156</v>
      </c>
      <c r="L1968" t="s">
        <v>17</v>
      </c>
      <c r="M1968" s="5">
        <v>122.89</v>
      </c>
    </row>
    <row r="1969" spans="1:13" x14ac:dyDescent="0.15">
      <c r="A1969" s="2">
        <v>45496</v>
      </c>
      <c r="B1969" s="3">
        <f t="shared" si="92"/>
        <v>2025</v>
      </c>
      <c r="C1969" t="str">
        <f t="shared" si="90"/>
        <v>2024-2025</v>
      </c>
      <c r="D1969" t="s">
        <v>148</v>
      </c>
      <c r="E1969" t="s">
        <v>133</v>
      </c>
      <c r="F1969" t="str">
        <f t="shared" si="91"/>
        <v>Queensland</v>
      </c>
      <c r="G1969" t="s">
        <v>35</v>
      </c>
      <c r="H1969">
        <v>4305</v>
      </c>
      <c r="I1969" t="s">
        <v>11</v>
      </c>
      <c r="J1969" t="s">
        <v>104</v>
      </c>
      <c r="K1969" t="s">
        <v>154</v>
      </c>
      <c r="L1969" t="s">
        <v>14</v>
      </c>
      <c r="M1969" s="5">
        <v>122.91</v>
      </c>
    </row>
    <row r="1970" spans="1:13" x14ac:dyDescent="0.15">
      <c r="A1970" s="2">
        <v>45526</v>
      </c>
      <c r="B1970" s="3">
        <f t="shared" si="92"/>
        <v>2025</v>
      </c>
      <c r="C1970" t="str">
        <f t="shared" si="90"/>
        <v>2024-2025</v>
      </c>
      <c r="D1970" t="s">
        <v>147</v>
      </c>
      <c r="E1970" t="s">
        <v>34</v>
      </c>
      <c r="F1970" t="str">
        <f t="shared" si="91"/>
        <v>Queensland</v>
      </c>
      <c r="G1970" t="s">
        <v>35</v>
      </c>
      <c r="H1970">
        <v>4802</v>
      </c>
      <c r="I1970" t="s">
        <v>11</v>
      </c>
      <c r="J1970" t="s">
        <v>36</v>
      </c>
      <c r="K1970" t="s">
        <v>154</v>
      </c>
      <c r="L1970" t="s">
        <v>14</v>
      </c>
      <c r="M1970" s="5">
        <v>123.16</v>
      </c>
    </row>
    <row r="1971" spans="1:13" x14ac:dyDescent="0.15">
      <c r="A1971" s="2">
        <v>45143</v>
      </c>
      <c r="B1971" s="3">
        <f t="shared" si="92"/>
        <v>2024</v>
      </c>
      <c r="C1971" t="str">
        <f t="shared" si="90"/>
        <v>2023-2024</v>
      </c>
      <c r="D1971" t="s">
        <v>147</v>
      </c>
      <c r="E1971" t="s">
        <v>34</v>
      </c>
      <c r="F1971" t="str">
        <f t="shared" si="91"/>
        <v>Queensland</v>
      </c>
      <c r="G1971" t="s">
        <v>35</v>
      </c>
      <c r="H1971">
        <v>4802</v>
      </c>
      <c r="I1971" t="s">
        <v>11</v>
      </c>
      <c r="J1971" t="s">
        <v>36</v>
      </c>
      <c r="K1971" t="s">
        <v>19</v>
      </c>
      <c r="L1971" t="s">
        <v>23</v>
      </c>
      <c r="M1971" s="5">
        <v>123.31</v>
      </c>
    </row>
    <row r="1972" spans="1:13" x14ac:dyDescent="0.15">
      <c r="A1972" s="2">
        <v>45539</v>
      </c>
      <c r="B1972" s="3">
        <f t="shared" si="92"/>
        <v>2025</v>
      </c>
      <c r="C1972" t="str">
        <f t="shared" si="90"/>
        <v>2024-2025</v>
      </c>
      <c r="D1972" t="s">
        <v>148</v>
      </c>
      <c r="E1972" t="s">
        <v>140</v>
      </c>
      <c r="F1972" t="str">
        <f t="shared" si="91"/>
        <v>Tasmania</v>
      </c>
      <c r="G1972" t="s">
        <v>70</v>
      </c>
      <c r="H1972">
        <v>7320</v>
      </c>
      <c r="I1972" t="s">
        <v>11</v>
      </c>
      <c r="J1972" t="s">
        <v>71</v>
      </c>
      <c r="K1972" t="s">
        <v>154</v>
      </c>
      <c r="L1972" t="s">
        <v>14</v>
      </c>
      <c r="M1972" s="5">
        <v>123.42</v>
      </c>
    </row>
    <row r="1973" spans="1:13" x14ac:dyDescent="0.15">
      <c r="A1973" s="2">
        <v>45205</v>
      </c>
      <c r="B1973" s="3">
        <f t="shared" si="92"/>
        <v>2024</v>
      </c>
      <c r="C1973" t="str">
        <f t="shared" si="90"/>
        <v>2023-2024</v>
      </c>
      <c r="D1973" t="s">
        <v>148</v>
      </c>
      <c r="E1973" t="s">
        <v>106</v>
      </c>
      <c r="F1973" t="str">
        <f t="shared" si="91"/>
        <v>Victoria</v>
      </c>
      <c r="G1973" t="s">
        <v>45</v>
      </c>
      <c r="H1973">
        <v>3915</v>
      </c>
      <c r="I1973" t="s">
        <v>11</v>
      </c>
      <c r="J1973" t="s">
        <v>55</v>
      </c>
      <c r="K1973" t="s">
        <v>154</v>
      </c>
      <c r="L1973" t="s">
        <v>14</v>
      </c>
      <c r="M1973" s="5">
        <v>123.86</v>
      </c>
    </row>
    <row r="1974" spans="1:13" x14ac:dyDescent="0.15">
      <c r="A1974" s="2">
        <v>45347</v>
      </c>
      <c r="B1974" s="3">
        <f t="shared" si="92"/>
        <v>2024</v>
      </c>
      <c r="C1974" t="str">
        <f t="shared" si="90"/>
        <v>2023-2024</v>
      </c>
      <c r="D1974" t="s">
        <v>148</v>
      </c>
      <c r="E1974" t="s">
        <v>26</v>
      </c>
      <c r="F1974" t="str">
        <f t="shared" si="91"/>
        <v>New South Wales</v>
      </c>
      <c r="G1974" t="s">
        <v>10</v>
      </c>
      <c r="H1974">
        <v>2141</v>
      </c>
      <c r="I1974" t="s">
        <v>11</v>
      </c>
      <c r="J1974" t="s">
        <v>27</v>
      </c>
      <c r="K1974" t="s">
        <v>153</v>
      </c>
      <c r="L1974" t="s">
        <v>16</v>
      </c>
      <c r="M1974" s="5">
        <v>123.91</v>
      </c>
    </row>
    <row r="1975" spans="1:13" x14ac:dyDescent="0.15">
      <c r="A1975" s="2">
        <v>45007</v>
      </c>
      <c r="B1975" s="3">
        <f t="shared" si="92"/>
        <v>2023</v>
      </c>
      <c r="C1975" t="str">
        <f t="shared" si="90"/>
        <v>2022-2023</v>
      </c>
      <c r="D1975" t="s">
        <v>147</v>
      </c>
      <c r="E1975" t="s">
        <v>135</v>
      </c>
      <c r="F1975" t="str">
        <f t="shared" si="91"/>
        <v>Victoria</v>
      </c>
      <c r="G1975" t="s">
        <v>45</v>
      </c>
      <c r="H1975">
        <v>3550</v>
      </c>
      <c r="I1975" t="s">
        <v>11</v>
      </c>
      <c r="J1975" t="s">
        <v>60</v>
      </c>
      <c r="K1975" t="s">
        <v>154</v>
      </c>
      <c r="L1975" t="s">
        <v>14</v>
      </c>
      <c r="M1975" s="5">
        <v>124.08000000000001</v>
      </c>
    </row>
    <row r="1976" spans="1:13" x14ac:dyDescent="0.15">
      <c r="A1976" s="2">
        <v>45614</v>
      </c>
      <c r="B1976" s="3">
        <f t="shared" si="92"/>
        <v>2025</v>
      </c>
      <c r="C1976" t="str">
        <f t="shared" si="90"/>
        <v>2024-2025</v>
      </c>
      <c r="D1976" t="s">
        <v>148</v>
      </c>
      <c r="E1976" t="s">
        <v>106</v>
      </c>
      <c r="F1976" t="str">
        <f t="shared" si="91"/>
        <v>Victoria</v>
      </c>
      <c r="G1976" t="s">
        <v>45</v>
      </c>
      <c r="H1976">
        <v>3915</v>
      </c>
      <c r="I1976" t="s">
        <v>11</v>
      </c>
      <c r="J1976" t="s">
        <v>55</v>
      </c>
      <c r="K1976" t="s">
        <v>155</v>
      </c>
      <c r="L1976" t="s">
        <v>20</v>
      </c>
      <c r="M1976" s="5">
        <v>124.22</v>
      </c>
    </row>
    <row r="1977" spans="1:13" x14ac:dyDescent="0.15">
      <c r="A1977" s="2">
        <v>45479</v>
      </c>
      <c r="B1977" s="3">
        <f t="shared" si="92"/>
        <v>2025</v>
      </c>
      <c r="C1977" t="str">
        <f t="shared" si="90"/>
        <v>2024-2025</v>
      </c>
      <c r="D1977" t="s">
        <v>147</v>
      </c>
      <c r="E1977" t="s">
        <v>64</v>
      </c>
      <c r="F1977" t="str">
        <f t="shared" si="91"/>
        <v>Victoria</v>
      </c>
      <c r="G1977" t="s">
        <v>45</v>
      </c>
      <c r="H1977">
        <v>3199</v>
      </c>
      <c r="I1977" t="s">
        <v>11</v>
      </c>
      <c r="J1977" t="s">
        <v>63</v>
      </c>
      <c r="K1977" t="s">
        <v>149</v>
      </c>
      <c r="L1977" t="s">
        <v>15</v>
      </c>
      <c r="M1977" s="5">
        <v>124.75</v>
      </c>
    </row>
    <row r="1978" spans="1:13" x14ac:dyDescent="0.15">
      <c r="A1978" s="2">
        <v>45327</v>
      </c>
      <c r="B1978" s="3">
        <f t="shared" si="92"/>
        <v>2024</v>
      </c>
      <c r="C1978" t="str">
        <f t="shared" si="90"/>
        <v>2023-2024</v>
      </c>
      <c r="D1978" t="s">
        <v>148</v>
      </c>
      <c r="E1978" t="s">
        <v>134</v>
      </c>
      <c r="F1978" t="str">
        <f t="shared" si="91"/>
        <v>Queensland</v>
      </c>
      <c r="G1978" t="s">
        <v>35</v>
      </c>
      <c r="H1978">
        <v>4825</v>
      </c>
      <c r="I1978" t="s">
        <v>11</v>
      </c>
      <c r="J1978" t="s">
        <v>36</v>
      </c>
      <c r="K1978" t="s">
        <v>149</v>
      </c>
      <c r="L1978" t="s">
        <v>15</v>
      </c>
      <c r="M1978" s="5">
        <v>124.75</v>
      </c>
    </row>
    <row r="1979" spans="1:13" x14ac:dyDescent="0.15">
      <c r="A1979" s="2">
        <v>45330</v>
      </c>
      <c r="B1979" s="3">
        <f t="shared" si="92"/>
        <v>2024</v>
      </c>
      <c r="C1979" t="str">
        <f t="shared" si="90"/>
        <v>2023-2024</v>
      </c>
      <c r="D1979" t="s">
        <v>147</v>
      </c>
      <c r="E1979" t="s">
        <v>84</v>
      </c>
      <c r="F1979" t="str">
        <f t="shared" si="91"/>
        <v>Queensland</v>
      </c>
      <c r="G1979" t="s">
        <v>35</v>
      </c>
      <c r="H1979">
        <v>4740</v>
      </c>
      <c r="I1979" t="s">
        <v>11</v>
      </c>
      <c r="J1979" t="s">
        <v>51</v>
      </c>
      <c r="K1979" t="s">
        <v>149</v>
      </c>
      <c r="L1979" t="s">
        <v>15</v>
      </c>
      <c r="M1979" s="5">
        <v>124.8</v>
      </c>
    </row>
    <row r="1980" spans="1:13" x14ac:dyDescent="0.15">
      <c r="A1980" s="2">
        <v>45303</v>
      </c>
      <c r="B1980" s="3">
        <f t="shared" si="92"/>
        <v>2024</v>
      </c>
      <c r="C1980" t="str">
        <f t="shared" si="90"/>
        <v>2023-2024</v>
      </c>
      <c r="D1980" t="s">
        <v>148</v>
      </c>
      <c r="E1980" t="s">
        <v>57</v>
      </c>
      <c r="F1980" t="str">
        <f t="shared" si="91"/>
        <v>New South Wales</v>
      </c>
      <c r="G1980" t="s">
        <v>10</v>
      </c>
      <c r="H1980">
        <v>2560</v>
      </c>
      <c r="I1980" t="s">
        <v>11</v>
      </c>
      <c r="J1980" t="s">
        <v>58</v>
      </c>
      <c r="K1980" t="s">
        <v>150</v>
      </c>
      <c r="L1980" t="s">
        <v>18</v>
      </c>
      <c r="M1980" s="5">
        <v>124.89000000000001</v>
      </c>
    </row>
    <row r="1981" spans="1:13" x14ac:dyDescent="0.15">
      <c r="A1981" s="2">
        <v>45376</v>
      </c>
      <c r="B1981" s="3">
        <f t="shared" si="92"/>
        <v>2024</v>
      </c>
      <c r="C1981" t="str">
        <f t="shared" si="90"/>
        <v>2023-2024</v>
      </c>
      <c r="D1981" t="s">
        <v>148</v>
      </c>
      <c r="E1981" t="s">
        <v>99</v>
      </c>
      <c r="F1981" t="str">
        <f t="shared" si="91"/>
        <v>Victoria</v>
      </c>
      <c r="G1981" t="s">
        <v>45</v>
      </c>
      <c r="H1981">
        <v>3148</v>
      </c>
      <c r="I1981" t="s">
        <v>11</v>
      </c>
      <c r="J1981" t="s">
        <v>63</v>
      </c>
      <c r="K1981" t="s">
        <v>157</v>
      </c>
      <c r="L1981" t="s">
        <v>22</v>
      </c>
      <c r="M1981" s="5">
        <v>125.13</v>
      </c>
    </row>
    <row r="1982" spans="1:13" x14ac:dyDescent="0.15">
      <c r="A1982" s="2">
        <v>45635</v>
      </c>
      <c r="B1982" s="3">
        <f t="shared" si="92"/>
        <v>2025</v>
      </c>
      <c r="C1982" t="str">
        <f t="shared" si="90"/>
        <v>2024-2025</v>
      </c>
      <c r="D1982" t="s">
        <v>147</v>
      </c>
      <c r="E1982" t="s">
        <v>139</v>
      </c>
      <c r="F1982" t="str">
        <f t="shared" si="91"/>
        <v>New South Wales</v>
      </c>
      <c r="G1982" t="s">
        <v>10</v>
      </c>
      <c r="H1982">
        <v>2020</v>
      </c>
      <c r="I1982" t="s">
        <v>11</v>
      </c>
      <c r="J1982" t="s">
        <v>12</v>
      </c>
      <c r="K1982" t="s">
        <v>156</v>
      </c>
      <c r="L1982" t="s">
        <v>17</v>
      </c>
      <c r="M1982" s="5">
        <v>125.28</v>
      </c>
    </row>
    <row r="1983" spans="1:13" x14ac:dyDescent="0.15">
      <c r="A1983" s="2">
        <v>45511</v>
      </c>
      <c r="B1983" s="3">
        <f t="shared" si="92"/>
        <v>2025</v>
      </c>
      <c r="C1983" t="str">
        <f t="shared" si="90"/>
        <v>2024-2025</v>
      </c>
      <c r="D1983" t="s">
        <v>147</v>
      </c>
      <c r="E1983" t="s">
        <v>44</v>
      </c>
      <c r="F1983" t="str">
        <f t="shared" si="91"/>
        <v>Victoria</v>
      </c>
      <c r="G1983" t="s">
        <v>45</v>
      </c>
      <c r="H1983">
        <v>3066</v>
      </c>
      <c r="I1983" t="s">
        <v>11</v>
      </c>
      <c r="J1983" t="s">
        <v>46</v>
      </c>
      <c r="K1983" t="s">
        <v>152</v>
      </c>
      <c r="L1983" t="s">
        <v>13</v>
      </c>
      <c r="M1983" s="5">
        <v>126.35</v>
      </c>
    </row>
    <row r="1984" spans="1:13" x14ac:dyDescent="0.15">
      <c r="A1984" s="2">
        <v>45290</v>
      </c>
      <c r="B1984" s="3">
        <f t="shared" si="92"/>
        <v>2024</v>
      </c>
      <c r="C1984" t="str">
        <f t="shared" si="90"/>
        <v>2023-2024</v>
      </c>
      <c r="D1984" t="s">
        <v>147</v>
      </c>
      <c r="E1984" t="s">
        <v>83</v>
      </c>
      <c r="F1984" t="str">
        <f t="shared" si="91"/>
        <v>New South Wales</v>
      </c>
      <c r="G1984" t="s">
        <v>10</v>
      </c>
      <c r="H1984">
        <v>2750</v>
      </c>
      <c r="I1984" t="s">
        <v>11</v>
      </c>
      <c r="J1984" t="s">
        <v>25</v>
      </c>
      <c r="K1984" t="s">
        <v>152</v>
      </c>
      <c r="L1984" t="s">
        <v>13</v>
      </c>
      <c r="M1984" s="5">
        <v>126.67</v>
      </c>
    </row>
    <row r="1985" spans="1:13" x14ac:dyDescent="0.15">
      <c r="A1985" s="2">
        <v>45525</v>
      </c>
      <c r="B1985" s="3">
        <f t="shared" si="92"/>
        <v>2025</v>
      </c>
      <c r="C1985" t="str">
        <f t="shared" si="90"/>
        <v>2024-2025</v>
      </c>
      <c r="D1985" t="s">
        <v>147</v>
      </c>
      <c r="E1985" t="s">
        <v>103</v>
      </c>
      <c r="F1985" t="str">
        <f t="shared" si="91"/>
        <v>Queensland</v>
      </c>
      <c r="G1985" t="s">
        <v>35</v>
      </c>
      <c r="H1985">
        <v>4509</v>
      </c>
      <c r="I1985" t="s">
        <v>11</v>
      </c>
      <c r="J1985" t="s">
        <v>104</v>
      </c>
      <c r="K1985" t="s">
        <v>19</v>
      </c>
      <c r="L1985" t="s">
        <v>23</v>
      </c>
      <c r="M1985" s="5">
        <v>127.25</v>
      </c>
    </row>
    <row r="1986" spans="1:13" x14ac:dyDescent="0.15">
      <c r="A1986" s="2">
        <v>44943</v>
      </c>
      <c r="B1986" s="3">
        <f t="shared" si="92"/>
        <v>2023</v>
      </c>
      <c r="C1986" t="str">
        <f t="shared" ref="C1986:C2049" si="93">IF(MONTH(A1986) &gt;= 7, YEAR(A1986) &amp; "-" &amp; YEAR(A1986) + 1, YEAR(A1986) - 1 &amp; "-" &amp; YEAR(A1986))</f>
        <v>2022-2023</v>
      </c>
      <c r="D1986" t="s">
        <v>147</v>
      </c>
      <c r="E1986" t="s">
        <v>72</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row>
    <row r="1987" spans="1:13" x14ac:dyDescent="0.15">
      <c r="A1987" s="2">
        <v>44982</v>
      </c>
      <c r="B1987" s="3">
        <f t="shared" ref="B1987:B2050" si="95">IF(MONTH(A1987)&gt;=7,YEAR(A1987)+1,YEAR(A1987))</f>
        <v>2023</v>
      </c>
      <c r="C1987" t="str">
        <f t="shared" si="93"/>
        <v>2022-2023</v>
      </c>
      <c r="D1987" t="s">
        <v>148</v>
      </c>
      <c r="E1987" t="s">
        <v>57</v>
      </c>
      <c r="F1987" t="str">
        <f t="shared" si="94"/>
        <v>New South Wales</v>
      </c>
      <c r="G1987" t="s">
        <v>10</v>
      </c>
      <c r="H1987">
        <v>2560</v>
      </c>
      <c r="I1987" t="s">
        <v>11</v>
      </c>
      <c r="J1987" t="s">
        <v>58</v>
      </c>
      <c r="K1987" t="s">
        <v>157</v>
      </c>
      <c r="L1987" t="s">
        <v>22</v>
      </c>
      <c r="M1987" s="5">
        <v>127.72999999999999</v>
      </c>
    </row>
    <row r="1988" spans="1:13" x14ac:dyDescent="0.15">
      <c r="A1988" s="2">
        <v>45365</v>
      </c>
      <c r="B1988" s="3">
        <f t="shared" si="95"/>
        <v>2024</v>
      </c>
      <c r="C1988" t="str">
        <f t="shared" si="93"/>
        <v>2023-2024</v>
      </c>
      <c r="D1988" t="s">
        <v>148</v>
      </c>
      <c r="E1988" t="s">
        <v>57</v>
      </c>
      <c r="F1988" t="str">
        <f t="shared" si="94"/>
        <v>New South Wales</v>
      </c>
      <c r="G1988" t="s">
        <v>10</v>
      </c>
      <c r="H1988">
        <v>2560</v>
      </c>
      <c r="I1988" t="s">
        <v>11</v>
      </c>
      <c r="J1988" t="s">
        <v>58</v>
      </c>
      <c r="K1988" t="s">
        <v>149</v>
      </c>
      <c r="L1988" t="s">
        <v>15</v>
      </c>
      <c r="M1988" s="5">
        <v>127.82</v>
      </c>
    </row>
    <row r="1989" spans="1:13" x14ac:dyDescent="0.15">
      <c r="A1989" s="2">
        <v>45344</v>
      </c>
      <c r="B1989" s="3">
        <f t="shared" si="95"/>
        <v>2024</v>
      </c>
      <c r="C1989" t="str">
        <f t="shared" si="93"/>
        <v>2023-2024</v>
      </c>
      <c r="D1989" t="s">
        <v>147</v>
      </c>
      <c r="E1989" t="s">
        <v>50</v>
      </c>
      <c r="F1989" t="str">
        <f t="shared" si="94"/>
        <v>Queensland</v>
      </c>
      <c r="G1989" t="s">
        <v>35</v>
      </c>
      <c r="H1989">
        <v>4703</v>
      </c>
      <c r="I1989" t="s">
        <v>11</v>
      </c>
      <c r="J1989" t="s">
        <v>51</v>
      </c>
      <c r="K1989" t="s">
        <v>150</v>
      </c>
      <c r="L1989" t="s">
        <v>18</v>
      </c>
      <c r="M1989" s="5">
        <v>127.86999999999999</v>
      </c>
    </row>
    <row r="1990" spans="1:13" x14ac:dyDescent="0.15">
      <c r="A1990" s="2">
        <v>45598</v>
      </c>
      <c r="B1990" s="3">
        <f t="shared" si="95"/>
        <v>2025</v>
      </c>
      <c r="C1990" t="str">
        <f t="shared" si="93"/>
        <v>2024-2025</v>
      </c>
      <c r="D1990" t="s">
        <v>147</v>
      </c>
      <c r="E1990" t="s">
        <v>137</v>
      </c>
      <c r="F1990" t="str">
        <f t="shared" si="94"/>
        <v>New South Wales</v>
      </c>
      <c r="G1990" t="s">
        <v>10</v>
      </c>
      <c r="H1990">
        <v>2031</v>
      </c>
      <c r="I1990" t="s">
        <v>11</v>
      </c>
      <c r="J1990" t="s">
        <v>12</v>
      </c>
      <c r="K1990" t="s">
        <v>151</v>
      </c>
      <c r="L1990" t="s">
        <v>21</v>
      </c>
      <c r="M1990" s="5">
        <v>128.09</v>
      </c>
    </row>
    <row r="1991" spans="1:13" x14ac:dyDescent="0.15">
      <c r="A1991" s="2">
        <v>45622</v>
      </c>
      <c r="B1991" s="3">
        <f t="shared" si="95"/>
        <v>2025</v>
      </c>
      <c r="C1991" t="str">
        <f t="shared" si="93"/>
        <v>2024-2025</v>
      </c>
      <c r="D1991" t="s">
        <v>147</v>
      </c>
      <c r="E1991" t="s">
        <v>56</v>
      </c>
      <c r="F1991" t="str">
        <f t="shared" si="94"/>
        <v>Northern Territory</v>
      </c>
      <c r="G1991" t="s">
        <v>29</v>
      </c>
      <c r="H1991">
        <v>870</v>
      </c>
      <c r="I1991" t="s">
        <v>11</v>
      </c>
      <c r="J1991" t="s">
        <v>30</v>
      </c>
      <c r="K1991" t="s">
        <v>152</v>
      </c>
      <c r="L1991" t="s">
        <v>13</v>
      </c>
      <c r="M1991" s="5">
        <v>128.81</v>
      </c>
    </row>
    <row r="1992" spans="1:13" x14ac:dyDescent="0.15">
      <c r="A1992" s="2">
        <v>45217</v>
      </c>
      <c r="B1992" s="3">
        <f t="shared" si="95"/>
        <v>2024</v>
      </c>
      <c r="C1992" t="str">
        <f t="shared" si="93"/>
        <v>2023-2024</v>
      </c>
      <c r="D1992" t="s">
        <v>147</v>
      </c>
      <c r="E1992" t="s">
        <v>139</v>
      </c>
      <c r="F1992" t="str">
        <f t="shared" si="94"/>
        <v>New South Wales</v>
      </c>
      <c r="G1992" t="s">
        <v>10</v>
      </c>
      <c r="H1992">
        <v>2020</v>
      </c>
      <c r="I1992" t="s">
        <v>11</v>
      </c>
      <c r="J1992" t="s">
        <v>12</v>
      </c>
      <c r="K1992" t="s">
        <v>151</v>
      </c>
      <c r="L1992" t="s">
        <v>21</v>
      </c>
      <c r="M1992" s="5">
        <v>128.94</v>
      </c>
    </row>
    <row r="1993" spans="1:13" x14ac:dyDescent="0.15">
      <c r="A1993" s="2">
        <v>45390</v>
      </c>
      <c r="B1993" s="3">
        <f t="shared" si="95"/>
        <v>2024</v>
      </c>
      <c r="C1993" t="str">
        <f t="shared" si="93"/>
        <v>2023-2024</v>
      </c>
      <c r="D1993" t="s">
        <v>147</v>
      </c>
      <c r="E1993" t="s">
        <v>109</v>
      </c>
      <c r="F1993" t="str">
        <f t="shared" si="94"/>
        <v>New South Wales</v>
      </c>
      <c r="G1993" t="s">
        <v>10</v>
      </c>
      <c r="H1993">
        <v>2480</v>
      </c>
      <c r="I1993" t="s">
        <v>11</v>
      </c>
      <c r="J1993" t="s">
        <v>68</v>
      </c>
      <c r="K1993" t="s">
        <v>155</v>
      </c>
      <c r="L1993" t="s">
        <v>20</v>
      </c>
      <c r="M1993" s="5">
        <v>129.06</v>
      </c>
    </row>
    <row r="1994" spans="1:13" x14ac:dyDescent="0.15">
      <c r="A1994" s="2">
        <v>45157</v>
      </c>
      <c r="B1994" s="3">
        <f t="shared" si="95"/>
        <v>2024</v>
      </c>
      <c r="C1994" t="str">
        <f t="shared" si="93"/>
        <v>2023-2024</v>
      </c>
      <c r="D1994" t="s">
        <v>147</v>
      </c>
      <c r="E1994" t="s">
        <v>62</v>
      </c>
      <c r="F1994" t="str">
        <f t="shared" si="94"/>
        <v>Victoria</v>
      </c>
      <c r="G1994" t="s">
        <v>45</v>
      </c>
      <c r="H1994">
        <v>3134</v>
      </c>
      <c r="I1994" t="s">
        <v>11</v>
      </c>
      <c r="J1994" t="s">
        <v>63</v>
      </c>
      <c r="K1994" t="s">
        <v>152</v>
      </c>
      <c r="L1994" t="s">
        <v>13</v>
      </c>
      <c r="M1994" s="5">
        <v>129.56</v>
      </c>
    </row>
    <row r="1995" spans="1:13" x14ac:dyDescent="0.15">
      <c r="A1995" s="2">
        <v>45584</v>
      </c>
      <c r="B1995" s="3">
        <f t="shared" si="95"/>
        <v>2025</v>
      </c>
      <c r="C1995" t="str">
        <f t="shared" si="93"/>
        <v>2024-2025</v>
      </c>
      <c r="D1995" t="s">
        <v>147</v>
      </c>
      <c r="E1995" t="s">
        <v>86</v>
      </c>
      <c r="F1995" t="str">
        <f t="shared" si="94"/>
        <v>New South Wales</v>
      </c>
      <c r="G1995" t="s">
        <v>10</v>
      </c>
      <c r="H1995">
        <v>2064</v>
      </c>
      <c r="I1995" t="s">
        <v>11</v>
      </c>
      <c r="J1995" t="s">
        <v>12</v>
      </c>
      <c r="K1995" t="s">
        <v>155</v>
      </c>
      <c r="L1995" t="s">
        <v>20</v>
      </c>
      <c r="M1995" s="5">
        <v>129.68</v>
      </c>
    </row>
    <row r="1996" spans="1:13" x14ac:dyDescent="0.15">
      <c r="A1996" s="2">
        <v>44939</v>
      </c>
      <c r="B1996" s="3">
        <f t="shared" si="95"/>
        <v>2023</v>
      </c>
      <c r="C1996" t="str">
        <f t="shared" si="93"/>
        <v>2022-2023</v>
      </c>
      <c r="D1996" t="s">
        <v>148</v>
      </c>
      <c r="E1996" t="s">
        <v>67</v>
      </c>
      <c r="F1996" t="str">
        <f t="shared" si="94"/>
        <v>New South Wales</v>
      </c>
      <c r="G1996" t="s">
        <v>10</v>
      </c>
      <c r="H1996">
        <v>2478</v>
      </c>
      <c r="I1996" t="s">
        <v>11</v>
      </c>
      <c r="J1996" t="s">
        <v>68</v>
      </c>
      <c r="K1996" t="s">
        <v>156</v>
      </c>
      <c r="L1996" t="s">
        <v>17</v>
      </c>
      <c r="M1996" s="5">
        <v>129.74</v>
      </c>
    </row>
    <row r="1997" spans="1:13" x14ac:dyDescent="0.15">
      <c r="A1997" s="2">
        <v>45465</v>
      </c>
      <c r="B1997" s="3">
        <f t="shared" si="95"/>
        <v>2024</v>
      </c>
      <c r="C1997" t="str">
        <f t="shared" si="93"/>
        <v>2023-2024</v>
      </c>
      <c r="D1997" t="s">
        <v>147</v>
      </c>
      <c r="E1997" t="s">
        <v>92</v>
      </c>
      <c r="F1997" t="str">
        <f t="shared" si="94"/>
        <v>Queensland</v>
      </c>
      <c r="G1997" t="s">
        <v>35</v>
      </c>
      <c r="H1997">
        <v>4068</v>
      </c>
      <c r="I1997" t="s">
        <v>11</v>
      </c>
      <c r="J1997" t="s">
        <v>43</v>
      </c>
      <c r="K1997" t="s">
        <v>154</v>
      </c>
      <c r="L1997" t="s">
        <v>14</v>
      </c>
      <c r="M1997" s="5">
        <v>129.82</v>
      </c>
    </row>
    <row r="1998" spans="1:13" x14ac:dyDescent="0.15">
      <c r="A1998" s="2">
        <v>45148</v>
      </c>
      <c r="B1998" s="3">
        <f t="shared" si="95"/>
        <v>2024</v>
      </c>
      <c r="C1998" t="str">
        <f t="shared" si="93"/>
        <v>2023-2024</v>
      </c>
      <c r="D1998" t="s">
        <v>148</v>
      </c>
      <c r="E1998" t="s">
        <v>138</v>
      </c>
      <c r="F1998" t="str">
        <f t="shared" si="94"/>
        <v>Queensland</v>
      </c>
      <c r="G1998" t="s">
        <v>35</v>
      </c>
      <c r="H1998">
        <v>4558</v>
      </c>
      <c r="I1998" t="s">
        <v>11</v>
      </c>
      <c r="J1998" t="s">
        <v>120</v>
      </c>
      <c r="K1998" t="s">
        <v>154</v>
      </c>
      <c r="L1998" t="s">
        <v>14</v>
      </c>
      <c r="M1998" s="5">
        <v>129.87</v>
      </c>
    </row>
    <row r="1999" spans="1:13" x14ac:dyDescent="0.15">
      <c r="A1999" s="2">
        <v>45618</v>
      </c>
      <c r="B1999" s="3">
        <f t="shared" si="95"/>
        <v>2025</v>
      </c>
      <c r="C1999" t="str">
        <f t="shared" si="93"/>
        <v>2024-2025</v>
      </c>
      <c r="D1999" t="s">
        <v>148</v>
      </c>
      <c r="E1999" t="s">
        <v>134</v>
      </c>
      <c r="F1999" t="str">
        <f t="shared" si="94"/>
        <v>Queensland</v>
      </c>
      <c r="G1999" t="s">
        <v>35</v>
      </c>
      <c r="H1999">
        <v>4825</v>
      </c>
      <c r="I1999" t="s">
        <v>11</v>
      </c>
      <c r="J1999" t="s">
        <v>36</v>
      </c>
      <c r="K1999" t="s">
        <v>154</v>
      </c>
      <c r="L1999" t="s">
        <v>14</v>
      </c>
      <c r="M1999" s="5">
        <v>129.9</v>
      </c>
    </row>
    <row r="2000" spans="1:13" x14ac:dyDescent="0.15">
      <c r="A2000" s="2">
        <v>45631</v>
      </c>
      <c r="B2000" s="3">
        <f t="shared" si="95"/>
        <v>2025</v>
      </c>
      <c r="C2000" t="str">
        <f t="shared" si="93"/>
        <v>2024-2025</v>
      </c>
      <c r="D2000" t="s">
        <v>148</v>
      </c>
      <c r="E2000" t="s">
        <v>61</v>
      </c>
      <c r="F2000" t="str">
        <f t="shared" si="94"/>
        <v>New South Wales</v>
      </c>
      <c r="G2000" t="s">
        <v>10</v>
      </c>
      <c r="H2000">
        <v>2539</v>
      </c>
      <c r="I2000" t="s">
        <v>11</v>
      </c>
      <c r="J2000" t="s">
        <v>58</v>
      </c>
      <c r="K2000" t="s">
        <v>153</v>
      </c>
      <c r="L2000" t="s">
        <v>16</v>
      </c>
      <c r="M2000" s="5">
        <v>129.91</v>
      </c>
    </row>
    <row r="2001" spans="1:13" x14ac:dyDescent="0.15">
      <c r="A2001" s="2">
        <v>45101</v>
      </c>
      <c r="B2001" s="3">
        <f t="shared" si="95"/>
        <v>2023</v>
      </c>
      <c r="C2001" t="str">
        <f t="shared" si="93"/>
        <v>2022-2023</v>
      </c>
      <c r="D2001" t="s">
        <v>147</v>
      </c>
      <c r="E2001" t="s">
        <v>78</v>
      </c>
      <c r="F2001" t="str">
        <f t="shared" si="94"/>
        <v>New South Wales</v>
      </c>
      <c r="G2001" t="s">
        <v>10</v>
      </c>
      <c r="H2001">
        <v>2350</v>
      </c>
      <c r="I2001" t="s">
        <v>11</v>
      </c>
      <c r="J2001" t="s">
        <v>68</v>
      </c>
      <c r="K2001" t="s">
        <v>154</v>
      </c>
      <c r="L2001" t="s">
        <v>14</v>
      </c>
      <c r="M2001" s="5">
        <v>130.26</v>
      </c>
    </row>
    <row r="2002" spans="1:13" x14ac:dyDescent="0.15">
      <c r="A2002" s="2">
        <v>45552</v>
      </c>
      <c r="B2002" s="3">
        <f t="shared" si="95"/>
        <v>2025</v>
      </c>
      <c r="C2002" t="str">
        <f t="shared" si="93"/>
        <v>2024-2025</v>
      </c>
      <c r="D2002" t="s">
        <v>147</v>
      </c>
      <c r="E2002" t="s">
        <v>28</v>
      </c>
      <c r="F2002" t="str">
        <f t="shared" si="94"/>
        <v>Northern Territory</v>
      </c>
      <c r="G2002" t="s">
        <v>29</v>
      </c>
      <c r="H2002">
        <v>800</v>
      </c>
      <c r="I2002" t="s">
        <v>11</v>
      </c>
      <c r="J2002" t="s">
        <v>30</v>
      </c>
      <c r="K2002" t="s">
        <v>151</v>
      </c>
      <c r="L2002" t="s">
        <v>21</v>
      </c>
      <c r="M2002" s="5">
        <v>130.86000000000001</v>
      </c>
    </row>
    <row r="2003" spans="1:13" x14ac:dyDescent="0.15">
      <c r="A2003" s="2">
        <v>45547</v>
      </c>
      <c r="B2003" s="3">
        <f t="shared" si="95"/>
        <v>2025</v>
      </c>
      <c r="C2003" t="str">
        <f t="shared" si="93"/>
        <v>2024-2025</v>
      </c>
      <c r="D2003" t="s">
        <v>147</v>
      </c>
      <c r="E2003" t="s">
        <v>93</v>
      </c>
      <c r="F2003" t="str">
        <f t="shared" si="94"/>
        <v>Western Australia</v>
      </c>
      <c r="G2003" t="s">
        <v>48</v>
      </c>
      <c r="H2003">
        <v>6112</v>
      </c>
      <c r="I2003" t="s">
        <v>11</v>
      </c>
      <c r="J2003" t="s">
        <v>94</v>
      </c>
      <c r="K2003" t="s">
        <v>154</v>
      </c>
      <c r="L2003" t="s">
        <v>14</v>
      </c>
      <c r="M2003" s="5">
        <v>130.93</v>
      </c>
    </row>
    <row r="2004" spans="1:13" x14ac:dyDescent="0.15">
      <c r="A2004" s="2">
        <v>45375</v>
      </c>
      <c r="B2004" s="3">
        <f t="shared" si="95"/>
        <v>2024</v>
      </c>
      <c r="C2004" t="str">
        <f t="shared" si="93"/>
        <v>2023-2024</v>
      </c>
      <c r="D2004" t="s">
        <v>147</v>
      </c>
      <c r="E2004" t="s">
        <v>132</v>
      </c>
      <c r="F2004" t="str">
        <f t="shared" si="94"/>
        <v>New South Wales</v>
      </c>
      <c r="G2004" t="s">
        <v>10</v>
      </c>
      <c r="H2004">
        <v>2800</v>
      </c>
      <c r="I2004" t="s">
        <v>11</v>
      </c>
      <c r="J2004" t="s">
        <v>25</v>
      </c>
      <c r="K2004" t="s">
        <v>19</v>
      </c>
      <c r="L2004" t="s">
        <v>23</v>
      </c>
      <c r="M2004" s="5">
        <v>130.99</v>
      </c>
    </row>
    <row r="2005" spans="1:13" x14ac:dyDescent="0.15">
      <c r="A2005" s="2">
        <v>45079</v>
      </c>
      <c r="B2005" s="3">
        <f t="shared" si="95"/>
        <v>2023</v>
      </c>
      <c r="C2005" t="str">
        <f t="shared" si="93"/>
        <v>2022-2023</v>
      </c>
      <c r="D2005" t="s">
        <v>147</v>
      </c>
      <c r="E2005" t="s">
        <v>44</v>
      </c>
      <c r="F2005" t="str">
        <f t="shared" si="94"/>
        <v>Victoria</v>
      </c>
      <c r="G2005" t="s">
        <v>45</v>
      </c>
      <c r="H2005">
        <v>3066</v>
      </c>
      <c r="I2005" t="s">
        <v>11</v>
      </c>
      <c r="J2005" t="s">
        <v>46</v>
      </c>
      <c r="K2005" t="s">
        <v>154</v>
      </c>
      <c r="L2005" t="s">
        <v>14</v>
      </c>
      <c r="M2005" s="5">
        <v>131.18</v>
      </c>
    </row>
    <row r="2006" spans="1:13" x14ac:dyDescent="0.15">
      <c r="A2006" s="2">
        <v>45543</v>
      </c>
      <c r="B2006" s="3">
        <f t="shared" si="95"/>
        <v>2025</v>
      </c>
      <c r="C2006" t="str">
        <f t="shared" si="93"/>
        <v>2024-2025</v>
      </c>
      <c r="D2006" t="s">
        <v>147</v>
      </c>
      <c r="E2006" t="s">
        <v>28</v>
      </c>
      <c r="F2006" t="str">
        <f t="shared" si="94"/>
        <v>Northern Territory</v>
      </c>
      <c r="G2006" t="s">
        <v>29</v>
      </c>
      <c r="H2006">
        <v>800</v>
      </c>
      <c r="I2006" t="s">
        <v>11</v>
      </c>
      <c r="J2006" t="s">
        <v>30</v>
      </c>
      <c r="K2006" t="s">
        <v>150</v>
      </c>
      <c r="L2006" t="s">
        <v>18</v>
      </c>
      <c r="M2006" s="5">
        <v>131.26999999999998</v>
      </c>
    </row>
    <row r="2007" spans="1:13" x14ac:dyDescent="0.15">
      <c r="A2007" s="2">
        <v>45473</v>
      </c>
      <c r="B2007" s="3">
        <f t="shared" si="95"/>
        <v>2024</v>
      </c>
      <c r="C2007" t="str">
        <f t="shared" si="93"/>
        <v>2023-2024</v>
      </c>
      <c r="D2007" t="s">
        <v>147</v>
      </c>
      <c r="E2007" t="s">
        <v>28</v>
      </c>
      <c r="F2007" t="str">
        <f t="shared" si="94"/>
        <v>Northern Territory</v>
      </c>
      <c r="G2007" t="s">
        <v>29</v>
      </c>
      <c r="H2007">
        <v>800</v>
      </c>
      <c r="I2007" t="s">
        <v>11</v>
      </c>
      <c r="J2007" t="s">
        <v>30</v>
      </c>
      <c r="K2007" t="s">
        <v>155</v>
      </c>
      <c r="L2007" t="s">
        <v>20</v>
      </c>
      <c r="M2007" s="5">
        <v>131.47</v>
      </c>
    </row>
    <row r="2008" spans="1:13" x14ac:dyDescent="0.15">
      <c r="A2008" s="2">
        <v>45091</v>
      </c>
      <c r="B2008" s="3">
        <f t="shared" si="95"/>
        <v>2023</v>
      </c>
      <c r="C2008" t="str">
        <f t="shared" si="93"/>
        <v>2022-2023</v>
      </c>
      <c r="D2008" t="s">
        <v>147</v>
      </c>
      <c r="E2008" t="s">
        <v>115</v>
      </c>
      <c r="F2008" t="str">
        <f t="shared" si="94"/>
        <v>Western Australia</v>
      </c>
      <c r="G2008" t="s">
        <v>48</v>
      </c>
      <c r="H2008">
        <v>6280</v>
      </c>
      <c r="I2008" t="s">
        <v>11</v>
      </c>
      <c r="J2008" t="s">
        <v>94</v>
      </c>
      <c r="K2008" t="s">
        <v>156</v>
      </c>
      <c r="L2008" t="s">
        <v>17</v>
      </c>
      <c r="M2008" s="5">
        <v>131.78</v>
      </c>
    </row>
    <row r="2009" spans="1:13" x14ac:dyDescent="0.15">
      <c r="A2009" s="2">
        <v>45277</v>
      </c>
      <c r="B2009" s="3">
        <f t="shared" si="95"/>
        <v>2024</v>
      </c>
      <c r="C2009" t="str">
        <f t="shared" si="93"/>
        <v>2023-2024</v>
      </c>
      <c r="D2009" t="s">
        <v>147</v>
      </c>
      <c r="E2009" t="s">
        <v>75</v>
      </c>
      <c r="F2009" t="str">
        <f t="shared" si="94"/>
        <v>Victoria</v>
      </c>
      <c r="G2009" t="s">
        <v>45</v>
      </c>
      <c r="H2009">
        <v>3630</v>
      </c>
      <c r="I2009" t="s">
        <v>11</v>
      </c>
      <c r="J2009" t="s">
        <v>55</v>
      </c>
      <c r="K2009" t="s">
        <v>156</v>
      </c>
      <c r="L2009" t="s">
        <v>17</v>
      </c>
      <c r="M2009" s="5">
        <v>131.82999999999998</v>
      </c>
    </row>
    <row r="2010" spans="1:13" x14ac:dyDescent="0.15">
      <c r="A2010" s="2">
        <v>45111</v>
      </c>
      <c r="B2010" s="3">
        <f t="shared" si="95"/>
        <v>2024</v>
      </c>
      <c r="C2010" t="str">
        <f t="shared" si="93"/>
        <v>2023-2024</v>
      </c>
      <c r="D2010" t="s">
        <v>148</v>
      </c>
      <c r="E2010" t="s">
        <v>87</v>
      </c>
      <c r="F2010" t="str">
        <f t="shared" si="94"/>
        <v>New South Wales</v>
      </c>
      <c r="G2010" t="s">
        <v>10</v>
      </c>
      <c r="H2010">
        <v>2790</v>
      </c>
      <c r="I2010" t="s">
        <v>11</v>
      </c>
      <c r="J2010" t="s">
        <v>25</v>
      </c>
      <c r="K2010" t="s">
        <v>151</v>
      </c>
      <c r="L2010" t="s">
        <v>21</v>
      </c>
      <c r="M2010" s="5">
        <v>131.9</v>
      </c>
    </row>
    <row r="2011" spans="1:13" x14ac:dyDescent="0.15">
      <c r="A2011" s="2">
        <v>45453</v>
      </c>
      <c r="B2011" s="3">
        <f t="shared" si="95"/>
        <v>2024</v>
      </c>
      <c r="C2011" t="str">
        <f t="shared" si="93"/>
        <v>2023-2024</v>
      </c>
      <c r="D2011" t="s">
        <v>148</v>
      </c>
      <c r="E2011" t="s">
        <v>145</v>
      </c>
      <c r="F2011" t="str">
        <f t="shared" si="94"/>
        <v>New South Wales</v>
      </c>
      <c r="G2011" t="s">
        <v>10</v>
      </c>
      <c r="H2011">
        <v>2101</v>
      </c>
      <c r="I2011" t="s">
        <v>11</v>
      </c>
      <c r="J2011" t="s">
        <v>27</v>
      </c>
      <c r="K2011" t="s">
        <v>157</v>
      </c>
      <c r="L2011" t="s">
        <v>22</v>
      </c>
      <c r="M2011" s="5">
        <v>131.97999999999999</v>
      </c>
    </row>
    <row r="2012" spans="1:13" x14ac:dyDescent="0.15">
      <c r="A2012" s="2">
        <v>45296</v>
      </c>
      <c r="B2012" s="3">
        <f t="shared" si="95"/>
        <v>2024</v>
      </c>
      <c r="C2012" t="str">
        <f t="shared" si="93"/>
        <v>2023-2024</v>
      </c>
      <c r="D2012" t="s">
        <v>147</v>
      </c>
      <c r="E2012" t="s">
        <v>108</v>
      </c>
      <c r="F2012" t="str">
        <f t="shared" si="94"/>
        <v>Victoria</v>
      </c>
      <c r="G2012" t="s">
        <v>45</v>
      </c>
      <c r="H2012">
        <v>3018</v>
      </c>
      <c r="I2012" t="s">
        <v>11</v>
      </c>
      <c r="J2012" t="s">
        <v>46</v>
      </c>
      <c r="K2012" t="s">
        <v>155</v>
      </c>
      <c r="L2012" t="s">
        <v>20</v>
      </c>
      <c r="M2012" s="5">
        <v>132.66</v>
      </c>
    </row>
    <row r="2013" spans="1:13" x14ac:dyDescent="0.15">
      <c r="A2013" s="2">
        <v>45401</v>
      </c>
      <c r="B2013" s="3">
        <f t="shared" si="95"/>
        <v>2024</v>
      </c>
      <c r="C2013" t="str">
        <f t="shared" si="93"/>
        <v>2023-2024</v>
      </c>
      <c r="D2013" t="s">
        <v>147</v>
      </c>
      <c r="E2013" t="s">
        <v>75</v>
      </c>
      <c r="F2013" t="str">
        <f t="shared" si="94"/>
        <v>Victoria</v>
      </c>
      <c r="G2013" t="s">
        <v>45</v>
      </c>
      <c r="H2013">
        <v>3630</v>
      </c>
      <c r="I2013" t="s">
        <v>11</v>
      </c>
      <c r="J2013" t="s">
        <v>55</v>
      </c>
      <c r="K2013" t="s">
        <v>149</v>
      </c>
      <c r="L2013" t="s">
        <v>15</v>
      </c>
      <c r="M2013" s="5">
        <v>132.75</v>
      </c>
    </row>
    <row r="2014" spans="1:13" x14ac:dyDescent="0.15">
      <c r="A2014" s="2">
        <v>45224</v>
      </c>
      <c r="B2014" s="3">
        <f t="shared" si="95"/>
        <v>2024</v>
      </c>
      <c r="C2014" t="str">
        <f t="shared" si="93"/>
        <v>2023-2024</v>
      </c>
      <c r="D2014" t="s">
        <v>148</v>
      </c>
      <c r="E2014" t="s">
        <v>100</v>
      </c>
      <c r="F2014" t="str">
        <f t="shared" si="94"/>
        <v>Western Australia</v>
      </c>
      <c r="G2014" t="s">
        <v>48</v>
      </c>
      <c r="H2014">
        <v>6021</v>
      </c>
      <c r="I2014" t="s">
        <v>11</v>
      </c>
      <c r="J2014" t="s">
        <v>49</v>
      </c>
      <c r="K2014" t="s">
        <v>156</v>
      </c>
      <c r="L2014" t="s">
        <v>17</v>
      </c>
      <c r="M2014" s="5">
        <v>133.67000000000002</v>
      </c>
    </row>
    <row r="2015" spans="1:13" x14ac:dyDescent="0.15">
      <c r="A2015" s="2">
        <v>45310</v>
      </c>
      <c r="B2015" s="3">
        <f t="shared" si="95"/>
        <v>2024</v>
      </c>
      <c r="C2015" t="str">
        <f t="shared" si="93"/>
        <v>2023-2024</v>
      </c>
      <c r="D2015" t="s">
        <v>147</v>
      </c>
      <c r="E2015" t="s">
        <v>31</v>
      </c>
      <c r="F2015" t="str">
        <f t="shared" si="94"/>
        <v>South Australia</v>
      </c>
      <c r="G2015" t="s">
        <v>32</v>
      </c>
      <c r="H2015">
        <v>5168</v>
      </c>
      <c r="I2015" t="s">
        <v>11</v>
      </c>
      <c r="J2015" t="s">
        <v>33</v>
      </c>
      <c r="K2015" t="s">
        <v>152</v>
      </c>
      <c r="L2015" t="s">
        <v>13</v>
      </c>
      <c r="M2015" s="5">
        <v>133.76999999999998</v>
      </c>
    </row>
    <row r="2016" spans="1:13" x14ac:dyDescent="0.15">
      <c r="A2016" s="2">
        <v>45312</v>
      </c>
      <c r="B2016" s="3">
        <f t="shared" si="95"/>
        <v>2024</v>
      </c>
      <c r="C2016" t="str">
        <f t="shared" si="93"/>
        <v>2023-2024</v>
      </c>
      <c r="D2016" t="s">
        <v>147</v>
      </c>
      <c r="E2016" t="s">
        <v>118</v>
      </c>
      <c r="F2016" t="str">
        <f t="shared" si="94"/>
        <v>New South Wales</v>
      </c>
      <c r="G2016" t="s">
        <v>10</v>
      </c>
      <c r="H2016">
        <v>2158</v>
      </c>
      <c r="I2016" t="s">
        <v>11</v>
      </c>
      <c r="J2016" t="s">
        <v>27</v>
      </c>
      <c r="K2016" t="s">
        <v>156</v>
      </c>
      <c r="L2016" t="s">
        <v>17</v>
      </c>
      <c r="M2016" s="5">
        <v>133.77000000000001</v>
      </c>
    </row>
    <row r="2017" spans="1:13" x14ac:dyDescent="0.15">
      <c r="A2017" s="2">
        <v>45175</v>
      </c>
      <c r="B2017" s="3">
        <f t="shared" si="95"/>
        <v>2024</v>
      </c>
      <c r="C2017" t="str">
        <f t="shared" si="93"/>
        <v>2023-2024</v>
      </c>
      <c r="D2017" t="s">
        <v>148</v>
      </c>
      <c r="E2017" t="s">
        <v>87</v>
      </c>
      <c r="F2017" t="str">
        <f t="shared" si="94"/>
        <v>New South Wales</v>
      </c>
      <c r="G2017" t="s">
        <v>10</v>
      </c>
      <c r="H2017">
        <v>2790</v>
      </c>
      <c r="I2017" t="s">
        <v>11</v>
      </c>
      <c r="J2017" t="s">
        <v>25</v>
      </c>
      <c r="K2017" t="s">
        <v>149</v>
      </c>
      <c r="L2017" t="s">
        <v>15</v>
      </c>
      <c r="M2017" s="5">
        <v>133.82</v>
      </c>
    </row>
    <row r="2018" spans="1:13" x14ac:dyDescent="0.15">
      <c r="A2018" s="2">
        <v>44986</v>
      </c>
      <c r="B2018" s="3">
        <f t="shared" si="95"/>
        <v>2023</v>
      </c>
      <c r="C2018" t="str">
        <f t="shared" si="93"/>
        <v>2022-2023</v>
      </c>
      <c r="D2018" t="s">
        <v>148</v>
      </c>
      <c r="E2018" t="s">
        <v>57</v>
      </c>
      <c r="F2018" t="str">
        <f t="shared" si="94"/>
        <v>New South Wales</v>
      </c>
      <c r="G2018" t="s">
        <v>10</v>
      </c>
      <c r="H2018">
        <v>2560</v>
      </c>
      <c r="I2018" t="s">
        <v>11</v>
      </c>
      <c r="J2018" t="s">
        <v>58</v>
      </c>
      <c r="K2018" t="s">
        <v>156</v>
      </c>
      <c r="L2018" t="s">
        <v>17</v>
      </c>
      <c r="M2018" s="5">
        <v>134.18</v>
      </c>
    </row>
    <row r="2019" spans="1:13" x14ac:dyDescent="0.15">
      <c r="A2019" s="2">
        <v>45646</v>
      </c>
      <c r="B2019" s="3">
        <f t="shared" si="95"/>
        <v>2025</v>
      </c>
      <c r="C2019" t="str">
        <f t="shared" si="93"/>
        <v>2024-2025</v>
      </c>
      <c r="D2019" t="s">
        <v>147</v>
      </c>
      <c r="E2019" t="s">
        <v>62</v>
      </c>
      <c r="F2019" t="str">
        <f t="shared" si="94"/>
        <v>Victoria</v>
      </c>
      <c r="G2019" t="s">
        <v>45</v>
      </c>
      <c r="H2019">
        <v>3134</v>
      </c>
      <c r="I2019" t="s">
        <v>11</v>
      </c>
      <c r="J2019" t="s">
        <v>63</v>
      </c>
      <c r="K2019" t="s">
        <v>149</v>
      </c>
      <c r="L2019" t="s">
        <v>15</v>
      </c>
      <c r="M2019" s="5">
        <v>134.72999999999999</v>
      </c>
    </row>
    <row r="2020" spans="1:13" x14ac:dyDescent="0.15">
      <c r="A2020" s="2">
        <v>45157</v>
      </c>
      <c r="B2020" s="3">
        <f t="shared" si="95"/>
        <v>2024</v>
      </c>
      <c r="C2020" t="str">
        <f t="shared" si="93"/>
        <v>2023-2024</v>
      </c>
      <c r="D2020" t="s">
        <v>148</v>
      </c>
      <c r="E2020" t="s">
        <v>87</v>
      </c>
      <c r="F2020" t="str">
        <f t="shared" si="94"/>
        <v>New South Wales</v>
      </c>
      <c r="G2020" t="s">
        <v>10</v>
      </c>
      <c r="H2020">
        <v>2790</v>
      </c>
      <c r="I2020" t="s">
        <v>11</v>
      </c>
      <c r="J2020" t="s">
        <v>25</v>
      </c>
      <c r="K2020" t="s">
        <v>154</v>
      </c>
      <c r="L2020" t="s">
        <v>14</v>
      </c>
      <c r="M2020" s="5">
        <v>134.9</v>
      </c>
    </row>
    <row r="2021" spans="1:13" x14ac:dyDescent="0.15">
      <c r="A2021" s="2">
        <v>45089</v>
      </c>
      <c r="B2021" s="3">
        <f t="shared" si="95"/>
        <v>2023</v>
      </c>
      <c r="C2021" t="str">
        <f t="shared" si="93"/>
        <v>2022-2023</v>
      </c>
      <c r="D2021" t="s">
        <v>148</v>
      </c>
      <c r="E2021" t="s">
        <v>142</v>
      </c>
      <c r="F2021" t="str">
        <f t="shared" si="94"/>
        <v>Australian Capital Territory</v>
      </c>
      <c r="G2021" t="s">
        <v>80</v>
      </c>
      <c r="H2021">
        <v>2609</v>
      </c>
      <c r="I2021" t="s">
        <v>11</v>
      </c>
      <c r="J2021" t="s">
        <v>58</v>
      </c>
      <c r="K2021" t="s">
        <v>151</v>
      </c>
      <c r="L2021" t="s">
        <v>21</v>
      </c>
      <c r="M2021" s="5">
        <v>134.91</v>
      </c>
    </row>
    <row r="2022" spans="1:13" x14ac:dyDescent="0.15">
      <c r="A2022" s="2">
        <v>45336</v>
      </c>
      <c r="B2022" s="3">
        <f t="shared" si="95"/>
        <v>2024</v>
      </c>
      <c r="C2022" t="str">
        <f t="shared" si="93"/>
        <v>2023-2024</v>
      </c>
      <c r="D2022" t="s">
        <v>147</v>
      </c>
      <c r="E2022" t="s">
        <v>129</v>
      </c>
      <c r="F2022" t="str">
        <f t="shared" si="94"/>
        <v>Tasmania</v>
      </c>
      <c r="G2022" t="s">
        <v>70</v>
      </c>
      <c r="H2022">
        <v>7010</v>
      </c>
      <c r="I2022" t="s">
        <v>11</v>
      </c>
      <c r="J2022" t="s">
        <v>71</v>
      </c>
      <c r="K2022" t="s">
        <v>19</v>
      </c>
      <c r="L2022" t="s">
        <v>23</v>
      </c>
      <c r="M2022" s="5">
        <v>135.84</v>
      </c>
    </row>
    <row r="2023" spans="1:13" x14ac:dyDescent="0.15">
      <c r="A2023" s="2">
        <v>45062</v>
      </c>
      <c r="B2023" s="3">
        <f t="shared" si="95"/>
        <v>2023</v>
      </c>
      <c r="C2023" t="str">
        <f t="shared" si="93"/>
        <v>2022-2023</v>
      </c>
      <c r="D2023" t="s">
        <v>148</v>
      </c>
      <c r="E2023" t="s">
        <v>26</v>
      </c>
      <c r="F2023" t="str">
        <f t="shared" si="94"/>
        <v>New South Wales</v>
      </c>
      <c r="G2023" t="s">
        <v>10</v>
      </c>
      <c r="H2023">
        <v>2141</v>
      </c>
      <c r="I2023" t="s">
        <v>11</v>
      </c>
      <c r="J2023" t="s">
        <v>27</v>
      </c>
      <c r="K2023" t="s">
        <v>154</v>
      </c>
      <c r="L2023" t="s">
        <v>14</v>
      </c>
      <c r="M2023" s="5">
        <v>135.92000000000002</v>
      </c>
    </row>
    <row r="2024" spans="1:13" x14ac:dyDescent="0.15">
      <c r="A2024" s="2">
        <v>45495</v>
      </c>
      <c r="B2024" s="3">
        <f t="shared" si="95"/>
        <v>2025</v>
      </c>
      <c r="C2024" t="str">
        <f t="shared" si="93"/>
        <v>2024-2025</v>
      </c>
      <c r="D2024" t="s">
        <v>148</v>
      </c>
      <c r="E2024" t="s">
        <v>117</v>
      </c>
      <c r="F2024" t="str">
        <f t="shared" si="94"/>
        <v>Queensland</v>
      </c>
      <c r="G2024" t="s">
        <v>35</v>
      </c>
      <c r="H2024">
        <v>4119</v>
      </c>
      <c r="I2024" t="s">
        <v>11</v>
      </c>
      <c r="J2024" t="s">
        <v>43</v>
      </c>
      <c r="K2024" t="s">
        <v>157</v>
      </c>
      <c r="L2024" t="s">
        <v>22</v>
      </c>
      <c r="M2024" s="5">
        <v>136.16999999999999</v>
      </c>
    </row>
    <row r="2025" spans="1:13" x14ac:dyDescent="0.15">
      <c r="A2025" s="2">
        <v>45541</v>
      </c>
      <c r="B2025" s="3">
        <f t="shared" si="95"/>
        <v>2025</v>
      </c>
      <c r="C2025" t="str">
        <f t="shared" si="93"/>
        <v>2024-2025</v>
      </c>
      <c r="D2025" t="s">
        <v>147</v>
      </c>
      <c r="E2025" t="s">
        <v>132</v>
      </c>
      <c r="F2025" t="str">
        <f t="shared" si="94"/>
        <v>New South Wales</v>
      </c>
      <c r="G2025" t="s">
        <v>10</v>
      </c>
      <c r="H2025">
        <v>2800</v>
      </c>
      <c r="I2025" t="s">
        <v>11</v>
      </c>
      <c r="J2025" t="s">
        <v>25</v>
      </c>
      <c r="K2025" t="s">
        <v>149</v>
      </c>
      <c r="L2025" t="s">
        <v>15</v>
      </c>
      <c r="M2025" s="5">
        <v>136.28</v>
      </c>
    </row>
    <row r="2026" spans="1:13" x14ac:dyDescent="0.15">
      <c r="A2026" s="2">
        <v>44938</v>
      </c>
      <c r="B2026" s="3">
        <f t="shared" si="95"/>
        <v>2023</v>
      </c>
      <c r="C2026" t="str">
        <f t="shared" si="93"/>
        <v>2022-2023</v>
      </c>
      <c r="D2026" t="s">
        <v>148</v>
      </c>
      <c r="E2026" t="s">
        <v>105</v>
      </c>
      <c r="F2026" t="str">
        <f t="shared" si="94"/>
        <v>Victoria</v>
      </c>
      <c r="G2026" t="s">
        <v>45</v>
      </c>
      <c r="H2026">
        <v>3500</v>
      </c>
      <c r="I2026" t="s">
        <v>11</v>
      </c>
      <c r="J2026" t="s">
        <v>60</v>
      </c>
      <c r="K2026" t="s">
        <v>19</v>
      </c>
      <c r="L2026" t="s">
        <v>23</v>
      </c>
      <c r="M2026" s="5">
        <v>136.41</v>
      </c>
    </row>
    <row r="2027" spans="1:13" x14ac:dyDescent="0.15">
      <c r="A2027" s="2">
        <v>45017</v>
      </c>
      <c r="B2027" s="3">
        <f t="shared" si="95"/>
        <v>2023</v>
      </c>
      <c r="C2027" t="str">
        <f t="shared" si="93"/>
        <v>2022-2023</v>
      </c>
      <c r="D2027" t="s">
        <v>147</v>
      </c>
      <c r="E2027" t="s">
        <v>93</v>
      </c>
      <c r="F2027" t="str">
        <f t="shared" si="94"/>
        <v>Western Australia</v>
      </c>
      <c r="G2027" t="s">
        <v>48</v>
      </c>
      <c r="H2027">
        <v>6112</v>
      </c>
      <c r="I2027" t="s">
        <v>11</v>
      </c>
      <c r="J2027" t="s">
        <v>94</v>
      </c>
      <c r="K2027" t="s">
        <v>154</v>
      </c>
      <c r="L2027" t="s">
        <v>14</v>
      </c>
      <c r="M2027" s="5">
        <v>136.47</v>
      </c>
    </row>
    <row r="2028" spans="1:13" x14ac:dyDescent="0.15">
      <c r="A2028" s="2">
        <v>45137</v>
      </c>
      <c r="B2028" s="3">
        <f t="shared" si="95"/>
        <v>2024</v>
      </c>
      <c r="C2028" t="str">
        <f t="shared" si="93"/>
        <v>2023-2024</v>
      </c>
      <c r="D2028" t="s">
        <v>147</v>
      </c>
      <c r="E2028" t="s">
        <v>113</v>
      </c>
      <c r="F2028" t="str">
        <f t="shared" si="94"/>
        <v>Queensland</v>
      </c>
      <c r="G2028" t="s">
        <v>35</v>
      </c>
      <c r="H2028">
        <v>4215</v>
      </c>
      <c r="I2028" t="s">
        <v>11</v>
      </c>
      <c r="J2028" t="s">
        <v>104</v>
      </c>
      <c r="K2028" t="s">
        <v>150</v>
      </c>
      <c r="L2028" t="s">
        <v>18</v>
      </c>
      <c r="M2028" s="5">
        <v>136.66</v>
      </c>
    </row>
    <row r="2029" spans="1:13" x14ac:dyDescent="0.15">
      <c r="A2029" s="2">
        <v>45414</v>
      </c>
      <c r="B2029" s="3">
        <f t="shared" si="95"/>
        <v>2024</v>
      </c>
      <c r="C2029" t="str">
        <f t="shared" si="93"/>
        <v>2023-2024</v>
      </c>
      <c r="D2029" t="s">
        <v>148</v>
      </c>
      <c r="E2029" t="s">
        <v>106</v>
      </c>
      <c r="F2029" t="str">
        <f t="shared" si="94"/>
        <v>Victoria</v>
      </c>
      <c r="G2029" t="s">
        <v>45</v>
      </c>
      <c r="H2029">
        <v>3915</v>
      </c>
      <c r="I2029" t="s">
        <v>11</v>
      </c>
      <c r="J2029" t="s">
        <v>55</v>
      </c>
      <c r="K2029" t="s">
        <v>19</v>
      </c>
      <c r="L2029" t="s">
        <v>23</v>
      </c>
      <c r="M2029" s="5">
        <v>136.79</v>
      </c>
    </row>
    <row r="2030" spans="1:13" x14ac:dyDescent="0.15">
      <c r="A2030" s="2">
        <v>45403</v>
      </c>
      <c r="B2030" s="3">
        <f t="shared" si="95"/>
        <v>2024</v>
      </c>
      <c r="C2030" t="str">
        <f t="shared" si="93"/>
        <v>2023-2024</v>
      </c>
      <c r="D2030" t="s">
        <v>147</v>
      </c>
      <c r="E2030" t="s">
        <v>115</v>
      </c>
      <c r="F2030" t="str">
        <f t="shared" si="94"/>
        <v>Western Australia</v>
      </c>
      <c r="G2030" t="s">
        <v>48</v>
      </c>
      <c r="H2030">
        <v>6280</v>
      </c>
      <c r="I2030" t="s">
        <v>11</v>
      </c>
      <c r="J2030" t="s">
        <v>94</v>
      </c>
      <c r="K2030" t="s">
        <v>150</v>
      </c>
      <c r="L2030" t="s">
        <v>18</v>
      </c>
      <c r="M2030" s="5">
        <v>136.85</v>
      </c>
    </row>
    <row r="2031" spans="1:13" x14ac:dyDescent="0.15">
      <c r="A2031" s="2">
        <v>45567</v>
      </c>
      <c r="B2031" s="3">
        <f t="shared" si="95"/>
        <v>2025</v>
      </c>
      <c r="C2031" t="str">
        <f t="shared" si="93"/>
        <v>2024-2025</v>
      </c>
      <c r="D2031" t="s">
        <v>148</v>
      </c>
      <c r="E2031" t="s">
        <v>105</v>
      </c>
      <c r="F2031" t="str">
        <f t="shared" si="94"/>
        <v>Victoria</v>
      </c>
      <c r="G2031" t="s">
        <v>45</v>
      </c>
      <c r="H2031">
        <v>3500</v>
      </c>
      <c r="I2031" t="s">
        <v>11</v>
      </c>
      <c r="J2031" t="s">
        <v>60</v>
      </c>
      <c r="K2031" t="s">
        <v>19</v>
      </c>
      <c r="L2031" t="s">
        <v>23</v>
      </c>
      <c r="M2031" s="5">
        <v>137.76000000000002</v>
      </c>
    </row>
    <row r="2032" spans="1:13" x14ac:dyDescent="0.15">
      <c r="A2032" s="2">
        <v>44984</v>
      </c>
      <c r="B2032" s="3">
        <f t="shared" si="95"/>
        <v>2023</v>
      </c>
      <c r="C2032" t="str">
        <f t="shared" si="93"/>
        <v>2022-2023</v>
      </c>
      <c r="D2032" t="s">
        <v>147</v>
      </c>
      <c r="E2032" t="s">
        <v>62</v>
      </c>
      <c r="F2032" t="str">
        <f t="shared" si="94"/>
        <v>Victoria</v>
      </c>
      <c r="G2032" t="s">
        <v>45</v>
      </c>
      <c r="H2032">
        <v>3134</v>
      </c>
      <c r="I2032" t="s">
        <v>11</v>
      </c>
      <c r="J2032" t="s">
        <v>63</v>
      </c>
      <c r="K2032" t="s">
        <v>151</v>
      </c>
      <c r="L2032" t="s">
        <v>21</v>
      </c>
      <c r="M2032" s="5">
        <v>137.76999999999998</v>
      </c>
    </row>
    <row r="2033" spans="1:13" x14ac:dyDescent="0.15">
      <c r="A2033" s="2">
        <v>45295</v>
      </c>
      <c r="B2033" s="3">
        <f t="shared" si="95"/>
        <v>2024</v>
      </c>
      <c r="C2033" t="str">
        <f t="shared" si="93"/>
        <v>2023-2024</v>
      </c>
      <c r="D2033" t="s">
        <v>148</v>
      </c>
      <c r="E2033" t="s">
        <v>102</v>
      </c>
      <c r="F2033" t="str">
        <f t="shared" si="94"/>
        <v>Queensland</v>
      </c>
      <c r="G2033" t="s">
        <v>35</v>
      </c>
      <c r="H2033">
        <v>4870</v>
      </c>
      <c r="I2033" t="s">
        <v>11</v>
      </c>
      <c r="J2033" t="s">
        <v>36</v>
      </c>
      <c r="K2033" t="s">
        <v>151</v>
      </c>
      <c r="L2033" t="s">
        <v>21</v>
      </c>
      <c r="M2033" s="5">
        <v>137.81</v>
      </c>
    </row>
    <row r="2034" spans="1:13" x14ac:dyDescent="0.15">
      <c r="A2034" s="2">
        <v>45175</v>
      </c>
      <c r="B2034" s="3">
        <f t="shared" si="95"/>
        <v>2024</v>
      </c>
      <c r="C2034" t="str">
        <f t="shared" si="93"/>
        <v>2023-2024</v>
      </c>
      <c r="D2034" t="s">
        <v>147</v>
      </c>
      <c r="E2034" t="s">
        <v>135</v>
      </c>
      <c r="F2034" t="str">
        <f t="shared" si="94"/>
        <v>Victoria</v>
      </c>
      <c r="G2034" t="s">
        <v>45</v>
      </c>
      <c r="H2034">
        <v>3550</v>
      </c>
      <c r="I2034" t="s">
        <v>11</v>
      </c>
      <c r="J2034" t="s">
        <v>60</v>
      </c>
      <c r="K2034" t="s">
        <v>157</v>
      </c>
      <c r="L2034" t="s">
        <v>22</v>
      </c>
      <c r="M2034" s="5">
        <v>138.13</v>
      </c>
    </row>
    <row r="2035" spans="1:13" x14ac:dyDescent="0.15">
      <c r="A2035" s="2">
        <v>44963</v>
      </c>
      <c r="B2035" s="3">
        <f t="shared" si="95"/>
        <v>2023</v>
      </c>
      <c r="C2035" t="str">
        <f t="shared" si="93"/>
        <v>2022-2023</v>
      </c>
      <c r="D2035" t="s">
        <v>147</v>
      </c>
      <c r="E2035" t="s">
        <v>96</v>
      </c>
      <c r="F2035" t="str">
        <f t="shared" si="94"/>
        <v>Western Australia</v>
      </c>
      <c r="G2035" t="s">
        <v>48</v>
      </c>
      <c r="H2035">
        <v>6330</v>
      </c>
      <c r="I2035" t="s">
        <v>11</v>
      </c>
      <c r="J2035" t="s">
        <v>94</v>
      </c>
      <c r="K2035" t="s">
        <v>149</v>
      </c>
      <c r="L2035" t="s">
        <v>15</v>
      </c>
      <c r="M2035" s="5">
        <v>138.26</v>
      </c>
    </row>
    <row r="2036" spans="1:13" x14ac:dyDescent="0.15">
      <c r="A2036" s="2">
        <v>44999</v>
      </c>
      <c r="B2036" s="3">
        <f t="shared" si="95"/>
        <v>2023</v>
      </c>
      <c r="C2036" t="str">
        <f t="shared" si="93"/>
        <v>2022-2023</v>
      </c>
      <c r="D2036" t="s">
        <v>148</v>
      </c>
      <c r="E2036" t="s">
        <v>123</v>
      </c>
      <c r="F2036" t="str">
        <f t="shared" si="94"/>
        <v>Western Australia</v>
      </c>
      <c r="G2036" t="s">
        <v>48</v>
      </c>
      <c r="H2036">
        <v>6109</v>
      </c>
      <c r="I2036" t="s">
        <v>11</v>
      </c>
      <c r="J2036" t="s">
        <v>94</v>
      </c>
      <c r="K2036" t="s">
        <v>154</v>
      </c>
      <c r="L2036" t="s">
        <v>14</v>
      </c>
      <c r="M2036" s="5">
        <v>138.38</v>
      </c>
    </row>
    <row r="2037" spans="1:13" x14ac:dyDescent="0.15">
      <c r="A2037" s="2">
        <v>45254</v>
      </c>
      <c r="B2037" s="3">
        <f t="shared" si="95"/>
        <v>2024</v>
      </c>
      <c r="C2037" t="str">
        <f t="shared" si="93"/>
        <v>2023-2024</v>
      </c>
      <c r="D2037" t="s">
        <v>148</v>
      </c>
      <c r="E2037" t="s">
        <v>74</v>
      </c>
      <c r="F2037" t="str">
        <f t="shared" si="94"/>
        <v>South Australia</v>
      </c>
      <c r="G2037" t="s">
        <v>32</v>
      </c>
      <c r="H2037">
        <v>5043</v>
      </c>
      <c r="I2037" t="s">
        <v>11</v>
      </c>
      <c r="J2037" t="s">
        <v>33</v>
      </c>
      <c r="K2037" t="s">
        <v>19</v>
      </c>
      <c r="L2037" t="s">
        <v>23</v>
      </c>
      <c r="M2037" s="5">
        <v>138.86000000000001</v>
      </c>
    </row>
    <row r="2038" spans="1:13" x14ac:dyDescent="0.15">
      <c r="A2038" s="2">
        <v>45214</v>
      </c>
      <c r="B2038" s="3">
        <f t="shared" si="95"/>
        <v>2024</v>
      </c>
      <c r="C2038" t="str">
        <f t="shared" si="93"/>
        <v>2023-2024</v>
      </c>
      <c r="D2038" t="s">
        <v>148</v>
      </c>
      <c r="E2038" t="s">
        <v>99</v>
      </c>
      <c r="F2038" t="str">
        <f t="shared" si="94"/>
        <v>Victoria</v>
      </c>
      <c r="G2038" t="s">
        <v>45</v>
      </c>
      <c r="H2038">
        <v>3148</v>
      </c>
      <c r="I2038" t="s">
        <v>11</v>
      </c>
      <c r="J2038" t="s">
        <v>63</v>
      </c>
      <c r="K2038" t="s">
        <v>150</v>
      </c>
      <c r="L2038" t="s">
        <v>18</v>
      </c>
      <c r="M2038" s="5">
        <v>138.99</v>
      </c>
    </row>
    <row r="2039" spans="1:13" x14ac:dyDescent="0.15">
      <c r="A2039" s="2">
        <v>45302</v>
      </c>
      <c r="B2039" s="3">
        <f t="shared" si="95"/>
        <v>2024</v>
      </c>
      <c r="C2039" t="str">
        <f t="shared" si="93"/>
        <v>2023-2024</v>
      </c>
      <c r="D2039" t="s">
        <v>148</v>
      </c>
      <c r="E2039" t="s">
        <v>102</v>
      </c>
      <c r="F2039" t="str">
        <f t="shared" si="94"/>
        <v>Queensland</v>
      </c>
      <c r="G2039" t="s">
        <v>35</v>
      </c>
      <c r="H2039">
        <v>4870</v>
      </c>
      <c r="I2039" t="s">
        <v>11</v>
      </c>
      <c r="J2039" t="s">
        <v>36</v>
      </c>
      <c r="K2039" t="s">
        <v>150</v>
      </c>
      <c r="L2039" t="s">
        <v>18</v>
      </c>
      <c r="M2039" s="5">
        <v>139.01999999999998</v>
      </c>
    </row>
    <row r="2040" spans="1:13" x14ac:dyDescent="0.15">
      <c r="A2040" s="2">
        <v>45291</v>
      </c>
      <c r="B2040" s="3">
        <f t="shared" si="95"/>
        <v>2024</v>
      </c>
      <c r="C2040" t="str">
        <f t="shared" si="93"/>
        <v>2023-2024</v>
      </c>
      <c r="D2040" t="s">
        <v>148</v>
      </c>
      <c r="E2040" t="s">
        <v>53</v>
      </c>
      <c r="F2040" t="str">
        <f t="shared" si="94"/>
        <v>South Australia</v>
      </c>
      <c r="G2040" t="s">
        <v>32</v>
      </c>
      <c r="H2040">
        <v>5082</v>
      </c>
      <c r="I2040" t="s">
        <v>11</v>
      </c>
      <c r="J2040" t="s">
        <v>33</v>
      </c>
      <c r="K2040" t="s">
        <v>19</v>
      </c>
      <c r="L2040" t="s">
        <v>23</v>
      </c>
      <c r="M2040" s="5">
        <v>139.66999999999999</v>
      </c>
    </row>
    <row r="2041" spans="1:13" x14ac:dyDescent="0.15">
      <c r="A2041" s="2">
        <v>45125</v>
      </c>
      <c r="B2041" s="3">
        <f t="shared" si="95"/>
        <v>2024</v>
      </c>
      <c r="C2041" t="str">
        <f t="shared" si="93"/>
        <v>2023-2024</v>
      </c>
      <c r="D2041" t="s">
        <v>147</v>
      </c>
      <c r="E2041" t="s">
        <v>64</v>
      </c>
      <c r="F2041" t="str">
        <f t="shared" si="94"/>
        <v>Victoria</v>
      </c>
      <c r="G2041" t="s">
        <v>45</v>
      </c>
      <c r="H2041">
        <v>3199</v>
      </c>
      <c r="I2041" t="s">
        <v>11</v>
      </c>
      <c r="J2041" t="s">
        <v>63</v>
      </c>
      <c r="K2041" t="s">
        <v>157</v>
      </c>
      <c r="L2041" t="s">
        <v>22</v>
      </c>
      <c r="M2041" s="5">
        <v>139.69999999999999</v>
      </c>
    </row>
    <row r="2042" spans="1:13" x14ac:dyDescent="0.15">
      <c r="A2042" s="2">
        <v>44962</v>
      </c>
      <c r="B2042" s="3">
        <f t="shared" si="95"/>
        <v>2023</v>
      </c>
      <c r="C2042" t="str">
        <f t="shared" si="93"/>
        <v>2022-2023</v>
      </c>
      <c r="D2042" t="s">
        <v>148</v>
      </c>
      <c r="E2042" t="s">
        <v>130</v>
      </c>
      <c r="F2042" t="str">
        <f t="shared" si="94"/>
        <v>South Australia</v>
      </c>
      <c r="G2042" t="s">
        <v>32</v>
      </c>
      <c r="H2042">
        <v>5290</v>
      </c>
      <c r="I2042" t="s">
        <v>11</v>
      </c>
      <c r="J2042" t="s">
        <v>38</v>
      </c>
      <c r="K2042" t="s">
        <v>149</v>
      </c>
      <c r="L2042" t="s">
        <v>15</v>
      </c>
      <c r="M2042" s="5">
        <v>139.72</v>
      </c>
    </row>
    <row r="2043" spans="1:13" x14ac:dyDescent="0.15">
      <c r="A2043" s="2">
        <v>45252</v>
      </c>
      <c r="B2043" s="3">
        <f t="shared" si="95"/>
        <v>2024</v>
      </c>
      <c r="C2043" t="str">
        <f t="shared" si="93"/>
        <v>2023-2024</v>
      </c>
      <c r="D2043" t="s">
        <v>147</v>
      </c>
      <c r="E2043" t="s">
        <v>99</v>
      </c>
      <c r="F2043" t="str">
        <f t="shared" si="94"/>
        <v>Victoria</v>
      </c>
      <c r="G2043" t="s">
        <v>45</v>
      </c>
      <c r="H2043">
        <v>3148</v>
      </c>
      <c r="I2043" t="s">
        <v>11</v>
      </c>
      <c r="J2043" t="s">
        <v>63</v>
      </c>
      <c r="K2043" t="s">
        <v>153</v>
      </c>
      <c r="L2043" t="s">
        <v>16</v>
      </c>
      <c r="M2043" s="5">
        <v>139.86000000000001</v>
      </c>
    </row>
    <row r="2044" spans="1:13" x14ac:dyDescent="0.15">
      <c r="A2044" s="2">
        <v>45510</v>
      </c>
      <c r="B2044" s="3">
        <f t="shared" si="95"/>
        <v>2025</v>
      </c>
      <c r="C2044" t="str">
        <f t="shared" si="93"/>
        <v>2024-2025</v>
      </c>
      <c r="D2044" t="s">
        <v>148</v>
      </c>
      <c r="E2044" t="s">
        <v>91</v>
      </c>
      <c r="F2044" t="str">
        <f t="shared" si="94"/>
        <v>Victoria</v>
      </c>
      <c r="G2044" t="s">
        <v>45</v>
      </c>
      <c r="H2044">
        <v>3690</v>
      </c>
      <c r="I2044" t="s">
        <v>11</v>
      </c>
      <c r="J2044" t="s">
        <v>55</v>
      </c>
      <c r="K2044" t="s">
        <v>149</v>
      </c>
      <c r="L2044" t="s">
        <v>15</v>
      </c>
      <c r="M2044" s="5">
        <v>139.86000000000001</v>
      </c>
    </row>
    <row r="2045" spans="1:13" x14ac:dyDescent="0.15">
      <c r="A2045" s="2">
        <v>45565</v>
      </c>
      <c r="B2045" s="3">
        <f t="shared" si="95"/>
        <v>2025</v>
      </c>
      <c r="C2045" t="str">
        <f t="shared" si="93"/>
        <v>2024-2025</v>
      </c>
      <c r="D2045" t="s">
        <v>148</v>
      </c>
      <c r="E2045" t="s">
        <v>128</v>
      </c>
      <c r="F2045" t="str">
        <f t="shared" si="94"/>
        <v>Western Australia</v>
      </c>
      <c r="G2045" t="s">
        <v>48</v>
      </c>
      <c r="H2045">
        <v>6027</v>
      </c>
      <c r="I2045" t="s">
        <v>11</v>
      </c>
      <c r="J2045" t="s">
        <v>49</v>
      </c>
      <c r="K2045" t="s">
        <v>154</v>
      </c>
      <c r="L2045" t="s">
        <v>14</v>
      </c>
      <c r="M2045" s="5">
        <v>139.88</v>
      </c>
    </row>
    <row r="2046" spans="1:13" x14ac:dyDescent="0.15">
      <c r="A2046" s="2">
        <v>45641</v>
      </c>
      <c r="B2046" s="3">
        <f t="shared" si="95"/>
        <v>2025</v>
      </c>
      <c r="C2046" t="str">
        <f t="shared" si="93"/>
        <v>2024-2025</v>
      </c>
      <c r="D2046" t="s">
        <v>147</v>
      </c>
      <c r="E2046" t="s">
        <v>119</v>
      </c>
      <c r="F2046" t="str">
        <f t="shared" si="94"/>
        <v>Queensland</v>
      </c>
      <c r="G2046" t="s">
        <v>35</v>
      </c>
      <c r="H2046">
        <v>4570</v>
      </c>
      <c r="I2046" t="s">
        <v>11</v>
      </c>
      <c r="J2046" t="s">
        <v>120</v>
      </c>
      <c r="K2046" t="s">
        <v>19</v>
      </c>
      <c r="L2046" t="s">
        <v>23</v>
      </c>
      <c r="M2046" s="5">
        <v>139.96</v>
      </c>
    </row>
    <row r="2047" spans="1:13" x14ac:dyDescent="0.15">
      <c r="A2047" s="2">
        <v>45440</v>
      </c>
      <c r="B2047" s="3">
        <f t="shared" si="95"/>
        <v>2024</v>
      </c>
      <c r="C2047" t="str">
        <f t="shared" si="93"/>
        <v>2023-2024</v>
      </c>
      <c r="D2047" t="s">
        <v>148</v>
      </c>
      <c r="E2047" t="s">
        <v>24</v>
      </c>
      <c r="F2047" t="str">
        <f t="shared" si="94"/>
        <v>New South Wales</v>
      </c>
      <c r="G2047" t="s">
        <v>10</v>
      </c>
      <c r="H2047">
        <v>2795</v>
      </c>
      <c r="I2047" t="s">
        <v>11</v>
      </c>
      <c r="J2047" t="s">
        <v>25</v>
      </c>
      <c r="K2047" t="s">
        <v>152</v>
      </c>
      <c r="L2047" t="s">
        <v>13</v>
      </c>
      <c r="M2047" s="5">
        <v>140.03000000000003</v>
      </c>
    </row>
    <row r="2048" spans="1:13" x14ac:dyDescent="0.15">
      <c r="A2048" s="2">
        <v>45327</v>
      </c>
      <c r="B2048" s="3">
        <f t="shared" si="95"/>
        <v>2024</v>
      </c>
      <c r="C2048" t="str">
        <f t="shared" si="93"/>
        <v>2023-2024</v>
      </c>
      <c r="D2048" t="s">
        <v>147</v>
      </c>
      <c r="E2048" t="s">
        <v>64</v>
      </c>
      <c r="F2048" t="str">
        <f t="shared" si="94"/>
        <v>Victoria</v>
      </c>
      <c r="G2048" t="s">
        <v>45</v>
      </c>
      <c r="H2048">
        <v>3199</v>
      </c>
      <c r="I2048" t="s">
        <v>11</v>
      </c>
      <c r="J2048" t="s">
        <v>63</v>
      </c>
      <c r="K2048" t="s">
        <v>150</v>
      </c>
      <c r="L2048" t="s">
        <v>18</v>
      </c>
      <c r="M2048" s="5">
        <v>140.38999999999999</v>
      </c>
    </row>
    <row r="2049" spans="1:13" x14ac:dyDescent="0.15">
      <c r="A2049" s="2">
        <v>45380</v>
      </c>
      <c r="B2049" s="3">
        <f t="shared" si="95"/>
        <v>2024</v>
      </c>
      <c r="C2049" t="str">
        <f t="shared" si="93"/>
        <v>2023-2024</v>
      </c>
      <c r="D2049" t="s">
        <v>148</v>
      </c>
      <c r="E2049" t="s">
        <v>123</v>
      </c>
      <c r="F2049" t="str">
        <f t="shared" si="94"/>
        <v>Western Australia</v>
      </c>
      <c r="G2049" t="s">
        <v>48</v>
      </c>
      <c r="H2049">
        <v>6109</v>
      </c>
      <c r="I2049" t="s">
        <v>11</v>
      </c>
      <c r="J2049" t="s">
        <v>94</v>
      </c>
      <c r="K2049" t="s">
        <v>152</v>
      </c>
      <c r="L2049" t="s">
        <v>13</v>
      </c>
      <c r="M2049" s="5">
        <v>140.69999999999999</v>
      </c>
    </row>
    <row r="2050" spans="1:13" x14ac:dyDescent="0.15">
      <c r="A2050" s="2">
        <v>45623</v>
      </c>
      <c r="B2050" s="3">
        <f t="shared" si="95"/>
        <v>2025</v>
      </c>
      <c r="C2050" t="str">
        <f t="shared" ref="C2050:C2113" si="96">IF(MONTH(A2050) &gt;= 7, YEAR(A2050) &amp; "-" &amp; YEAR(A2050) + 1, YEAR(A2050) - 1 &amp; "-" &amp; YEAR(A2050))</f>
        <v>2024-2025</v>
      </c>
      <c r="D2050" t="s">
        <v>148</v>
      </c>
      <c r="E2050" t="s">
        <v>144</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row>
    <row r="2051" spans="1:13" x14ac:dyDescent="0.15">
      <c r="A2051" s="2">
        <v>45657</v>
      </c>
      <c r="B2051" s="3">
        <f t="shared" ref="B2051:B2114" si="98">IF(MONTH(A2051)&gt;=7,YEAR(A2051)+1,YEAR(A2051))</f>
        <v>2025</v>
      </c>
      <c r="C2051" t="str">
        <f t="shared" si="96"/>
        <v>2024-2025</v>
      </c>
      <c r="D2051" t="s">
        <v>148</v>
      </c>
      <c r="E2051" t="s">
        <v>101</v>
      </c>
      <c r="F2051" t="str">
        <f t="shared" si="97"/>
        <v>Victoria</v>
      </c>
      <c r="G2051" t="s">
        <v>45</v>
      </c>
      <c r="H2051">
        <v>3131</v>
      </c>
      <c r="I2051" t="s">
        <v>11</v>
      </c>
      <c r="J2051" t="s">
        <v>63</v>
      </c>
      <c r="K2051" t="s">
        <v>19</v>
      </c>
      <c r="L2051" t="s">
        <v>23</v>
      </c>
      <c r="M2051" s="5">
        <v>141.76999999999998</v>
      </c>
    </row>
    <row r="2052" spans="1:13" x14ac:dyDescent="0.15">
      <c r="A2052" s="2">
        <v>44944</v>
      </c>
      <c r="B2052" s="3">
        <f t="shared" si="98"/>
        <v>2023</v>
      </c>
      <c r="C2052" t="str">
        <f t="shared" si="96"/>
        <v>2022-2023</v>
      </c>
      <c r="D2052" t="s">
        <v>147</v>
      </c>
      <c r="E2052" t="s">
        <v>127</v>
      </c>
      <c r="F2052" t="str">
        <f t="shared" si="97"/>
        <v>New South Wales</v>
      </c>
      <c r="G2052" t="s">
        <v>10</v>
      </c>
      <c r="H2052">
        <v>2131</v>
      </c>
      <c r="I2052" t="s">
        <v>11</v>
      </c>
      <c r="J2052" t="s">
        <v>27</v>
      </c>
      <c r="K2052" t="s">
        <v>153</v>
      </c>
      <c r="L2052" t="s">
        <v>16</v>
      </c>
      <c r="M2052" s="5">
        <v>142.89000000000001</v>
      </c>
    </row>
    <row r="2053" spans="1:13" x14ac:dyDescent="0.15">
      <c r="A2053" s="2">
        <v>45599</v>
      </c>
      <c r="B2053" s="3">
        <f t="shared" si="98"/>
        <v>2025</v>
      </c>
      <c r="C2053" t="str">
        <f t="shared" si="96"/>
        <v>2024-2025</v>
      </c>
      <c r="D2053" t="s">
        <v>147</v>
      </c>
      <c r="E2053" t="s">
        <v>137</v>
      </c>
      <c r="F2053" t="str">
        <f t="shared" si="97"/>
        <v>New South Wales</v>
      </c>
      <c r="G2053" t="s">
        <v>10</v>
      </c>
      <c r="H2053">
        <v>2031</v>
      </c>
      <c r="I2053" t="s">
        <v>11</v>
      </c>
      <c r="J2053" t="s">
        <v>12</v>
      </c>
      <c r="K2053" t="s">
        <v>149</v>
      </c>
      <c r="L2053" t="s">
        <v>15</v>
      </c>
      <c r="M2053" s="5">
        <v>142.89000000000001</v>
      </c>
    </row>
    <row r="2054" spans="1:13" x14ac:dyDescent="0.15">
      <c r="A2054" s="2">
        <v>45194</v>
      </c>
      <c r="B2054" s="3">
        <f t="shared" si="98"/>
        <v>2024</v>
      </c>
      <c r="C2054" t="str">
        <f t="shared" si="96"/>
        <v>2023-2024</v>
      </c>
      <c r="D2054" t="s">
        <v>147</v>
      </c>
      <c r="E2054" t="s">
        <v>97</v>
      </c>
      <c r="F2054" t="str">
        <f t="shared" si="97"/>
        <v>Tasmania</v>
      </c>
      <c r="G2054" t="s">
        <v>70</v>
      </c>
      <c r="H2054">
        <v>7250</v>
      </c>
      <c r="I2054" t="s">
        <v>11</v>
      </c>
      <c r="J2054" t="s">
        <v>71</v>
      </c>
      <c r="K2054" t="s">
        <v>154</v>
      </c>
      <c r="L2054" t="s">
        <v>14</v>
      </c>
      <c r="M2054" s="5">
        <v>142.89999999999998</v>
      </c>
    </row>
    <row r="2055" spans="1:13" x14ac:dyDescent="0.15">
      <c r="A2055" s="2">
        <v>45446</v>
      </c>
      <c r="B2055" s="3">
        <f t="shared" si="98"/>
        <v>2024</v>
      </c>
      <c r="C2055" t="str">
        <f t="shared" si="96"/>
        <v>2023-2024</v>
      </c>
      <c r="D2055" t="s">
        <v>148</v>
      </c>
      <c r="E2055" t="s">
        <v>134</v>
      </c>
      <c r="F2055" t="str">
        <f t="shared" si="97"/>
        <v>Queensland</v>
      </c>
      <c r="G2055" t="s">
        <v>35</v>
      </c>
      <c r="H2055">
        <v>4825</v>
      </c>
      <c r="I2055" t="s">
        <v>11</v>
      </c>
      <c r="J2055" t="s">
        <v>36</v>
      </c>
      <c r="K2055" t="s">
        <v>19</v>
      </c>
      <c r="L2055" t="s">
        <v>23</v>
      </c>
      <c r="M2055" s="5">
        <v>143.71</v>
      </c>
    </row>
    <row r="2056" spans="1:13" x14ac:dyDescent="0.15">
      <c r="A2056" s="2">
        <v>45527</v>
      </c>
      <c r="B2056" s="3">
        <f t="shared" si="98"/>
        <v>2025</v>
      </c>
      <c r="C2056" t="str">
        <f t="shared" si="96"/>
        <v>2024-2025</v>
      </c>
      <c r="D2056" t="s">
        <v>147</v>
      </c>
      <c r="E2056" t="s">
        <v>47</v>
      </c>
      <c r="F2056" t="str">
        <f t="shared" si="97"/>
        <v>Western Australia</v>
      </c>
      <c r="G2056" t="s">
        <v>48</v>
      </c>
      <c r="H2056">
        <v>6030</v>
      </c>
      <c r="I2056" t="s">
        <v>11</v>
      </c>
      <c r="J2056" t="s">
        <v>49</v>
      </c>
      <c r="K2056" t="s">
        <v>19</v>
      </c>
      <c r="L2056" t="s">
        <v>23</v>
      </c>
      <c r="M2056" s="5">
        <v>143.79</v>
      </c>
    </row>
    <row r="2057" spans="1:13" x14ac:dyDescent="0.15">
      <c r="A2057" s="2">
        <v>45220</v>
      </c>
      <c r="B2057" s="3">
        <f t="shared" si="98"/>
        <v>2024</v>
      </c>
      <c r="C2057" t="str">
        <f t="shared" si="96"/>
        <v>2023-2024</v>
      </c>
      <c r="D2057" t="s">
        <v>148</v>
      </c>
      <c r="E2057" t="s">
        <v>129</v>
      </c>
      <c r="F2057" t="str">
        <f t="shared" si="97"/>
        <v>Tasmania</v>
      </c>
      <c r="G2057" t="s">
        <v>70</v>
      </c>
      <c r="H2057">
        <v>7010</v>
      </c>
      <c r="I2057" t="s">
        <v>11</v>
      </c>
      <c r="J2057" t="s">
        <v>71</v>
      </c>
      <c r="K2057" t="s">
        <v>150</v>
      </c>
      <c r="L2057" t="s">
        <v>18</v>
      </c>
      <c r="M2057" s="5">
        <v>143.88999999999999</v>
      </c>
    </row>
    <row r="2058" spans="1:13" x14ac:dyDescent="0.15">
      <c r="A2058" s="2">
        <v>45641</v>
      </c>
      <c r="B2058" s="3">
        <f t="shared" si="98"/>
        <v>2025</v>
      </c>
      <c r="C2058" t="str">
        <f t="shared" si="96"/>
        <v>2024-2025</v>
      </c>
      <c r="D2058" t="s">
        <v>148</v>
      </c>
      <c r="E2058" t="s">
        <v>130</v>
      </c>
      <c r="F2058" t="str">
        <f t="shared" si="97"/>
        <v>South Australia</v>
      </c>
      <c r="G2058" t="s">
        <v>32</v>
      </c>
      <c r="H2058">
        <v>5290</v>
      </c>
      <c r="I2058" t="s">
        <v>11</v>
      </c>
      <c r="J2058" t="s">
        <v>38</v>
      </c>
      <c r="K2058" t="s">
        <v>156</v>
      </c>
      <c r="L2058" t="s">
        <v>17</v>
      </c>
      <c r="M2058" s="5">
        <v>143.91999999999999</v>
      </c>
    </row>
    <row r="2059" spans="1:13" x14ac:dyDescent="0.15">
      <c r="A2059" s="2">
        <v>45377</v>
      </c>
      <c r="B2059" s="3">
        <f t="shared" si="98"/>
        <v>2024</v>
      </c>
      <c r="C2059" t="str">
        <f t="shared" si="96"/>
        <v>2023-2024</v>
      </c>
      <c r="D2059" t="s">
        <v>147</v>
      </c>
      <c r="E2059" t="s">
        <v>54</v>
      </c>
      <c r="F2059" t="str">
        <f t="shared" si="97"/>
        <v>Victoria</v>
      </c>
      <c r="G2059" t="s">
        <v>45</v>
      </c>
      <c r="H2059">
        <v>3977</v>
      </c>
      <c r="I2059" t="s">
        <v>11</v>
      </c>
      <c r="J2059" t="s">
        <v>55</v>
      </c>
      <c r="K2059" t="s">
        <v>151</v>
      </c>
      <c r="L2059" t="s">
        <v>21</v>
      </c>
      <c r="M2059" s="5">
        <v>144.08000000000001</v>
      </c>
    </row>
    <row r="2060" spans="1:13" x14ac:dyDescent="0.15">
      <c r="A2060" s="2">
        <v>45612</v>
      </c>
      <c r="B2060" s="3">
        <f t="shared" si="98"/>
        <v>2025</v>
      </c>
      <c r="C2060" t="str">
        <f t="shared" si="96"/>
        <v>2024-2025</v>
      </c>
      <c r="D2060" t="s">
        <v>148</v>
      </c>
      <c r="E2060" t="s">
        <v>119</v>
      </c>
      <c r="F2060" t="str">
        <f t="shared" si="97"/>
        <v>Queensland</v>
      </c>
      <c r="G2060" t="s">
        <v>35</v>
      </c>
      <c r="H2060">
        <v>4570</v>
      </c>
      <c r="I2060" t="s">
        <v>11</v>
      </c>
      <c r="J2060" t="s">
        <v>120</v>
      </c>
      <c r="K2060" t="s">
        <v>155</v>
      </c>
      <c r="L2060" t="s">
        <v>20</v>
      </c>
      <c r="M2060" s="5">
        <v>144.18</v>
      </c>
    </row>
    <row r="2061" spans="1:13" x14ac:dyDescent="0.15">
      <c r="A2061" s="2">
        <v>45630</v>
      </c>
      <c r="B2061" s="3">
        <f t="shared" si="98"/>
        <v>2025</v>
      </c>
      <c r="C2061" t="str">
        <f t="shared" si="96"/>
        <v>2024-2025</v>
      </c>
      <c r="D2061" t="s">
        <v>148</v>
      </c>
      <c r="E2061" t="s">
        <v>74</v>
      </c>
      <c r="F2061" t="str">
        <f t="shared" si="97"/>
        <v>South Australia</v>
      </c>
      <c r="G2061" t="s">
        <v>32</v>
      </c>
      <c r="H2061">
        <v>5043</v>
      </c>
      <c r="I2061" t="s">
        <v>11</v>
      </c>
      <c r="J2061" t="s">
        <v>33</v>
      </c>
      <c r="K2061" t="s">
        <v>150</v>
      </c>
      <c r="L2061" t="s">
        <v>18</v>
      </c>
      <c r="M2061" s="5">
        <v>144.87</v>
      </c>
    </row>
    <row r="2062" spans="1:13" x14ac:dyDescent="0.15">
      <c r="A2062" s="2">
        <v>45413</v>
      </c>
      <c r="B2062" s="3">
        <f t="shared" si="98"/>
        <v>2024</v>
      </c>
      <c r="C2062" t="str">
        <f t="shared" si="96"/>
        <v>2023-2024</v>
      </c>
      <c r="D2062" t="s">
        <v>148</v>
      </c>
      <c r="E2062" t="s">
        <v>57</v>
      </c>
      <c r="F2062" t="str">
        <f t="shared" si="97"/>
        <v>New South Wales</v>
      </c>
      <c r="G2062" t="s">
        <v>10</v>
      </c>
      <c r="H2062">
        <v>2560</v>
      </c>
      <c r="I2062" t="s">
        <v>11</v>
      </c>
      <c r="J2062" t="s">
        <v>58</v>
      </c>
      <c r="K2062" t="s">
        <v>151</v>
      </c>
      <c r="L2062" t="s">
        <v>21</v>
      </c>
      <c r="M2062" s="5">
        <v>145.80000000000001</v>
      </c>
    </row>
    <row r="2063" spans="1:13" x14ac:dyDescent="0.15">
      <c r="A2063" s="2">
        <v>45127</v>
      </c>
      <c r="B2063" s="3">
        <f t="shared" si="98"/>
        <v>2024</v>
      </c>
      <c r="C2063" t="str">
        <f t="shared" si="96"/>
        <v>2023-2024</v>
      </c>
      <c r="D2063" t="s">
        <v>147</v>
      </c>
      <c r="E2063" t="s">
        <v>82</v>
      </c>
      <c r="F2063" t="str">
        <f t="shared" si="97"/>
        <v>Queensland</v>
      </c>
      <c r="G2063" t="s">
        <v>35</v>
      </c>
      <c r="H2063">
        <v>4012</v>
      </c>
      <c r="I2063" t="s">
        <v>11</v>
      </c>
      <c r="J2063" t="s">
        <v>43</v>
      </c>
      <c r="K2063" t="s">
        <v>19</v>
      </c>
      <c r="L2063" t="s">
        <v>23</v>
      </c>
      <c r="M2063" s="5">
        <v>145.88</v>
      </c>
    </row>
    <row r="2064" spans="1:13" x14ac:dyDescent="0.15">
      <c r="A2064" s="2">
        <v>45221</v>
      </c>
      <c r="B2064" s="3">
        <f t="shared" si="98"/>
        <v>2024</v>
      </c>
      <c r="C2064" t="str">
        <f t="shared" si="96"/>
        <v>2023-2024</v>
      </c>
      <c r="D2064" t="s">
        <v>147</v>
      </c>
      <c r="E2064" t="s">
        <v>97</v>
      </c>
      <c r="F2064" t="str">
        <f t="shared" si="97"/>
        <v>Tasmania</v>
      </c>
      <c r="G2064" t="s">
        <v>70</v>
      </c>
      <c r="H2064">
        <v>7250</v>
      </c>
      <c r="I2064" t="s">
        <v>11</v>
      </c>
      <c r="J2064" t="s">
        <v>71</v>
      </c>
      <c r="K2064" t="s">
        <v>150</v>
      </c>
      <c r="L2064" t="s">
        <v>18</v>
      </c>
      <c r="M2064" s="5">
        <v>145.91</v>
      </c>
    </row>
    <row r="2065" spans="1:13" x14ac:dyDescent="0.15">
      <c r="A2065" s="2">
        <v>45279</v>
      </c>
      <c r="B2065" s="3">
        <f t="shared" si="98"/>
        <v>2024</v>
      </c>
      <c r="C2065" t="str">
        <f t="shared" si="96"/>
        <v>2023-2024</v>
      </c>
      <c r="D2065" t="s">
        <v>147</v>
      </c>
      <c r="E2065" t="s">
        <v>72</v>
      </c>
      <c r="F2065" t="str">
        <f t="shared" si="97"/>
        <v>Western Australia</v>
      </c>
      <c r="G2065" t="s">
        <v>48</v>
      </c>
      <c r="H2065">
        <v>6010</v>
      </c>
      <c r="I2065" t="s">
        <v>11</v>
      </c>
      <c r="J2065" t="s">
        <v>49</v>
      </c>
      <c r="K2065" t="s">
        <v>152</v>
      </c>
      <c r="L2065" t="s">
        <v>13</v>
      </c>
      <c r="M2065" s="5">
        <v>146.26999999999998</v>
      </c>
    </row>
    <row r="2066" spans="1:13" x14ac:dyDescent="0.15">
      <c r="A2066" s="2">
        <v>45198</v>
      </c>
      <c r="B2066" s="3">
        <f t="shared" si="98"/>
        <v>2024</v>
      </c>
      <c r="C2066" t="str">
        <f t="shared" si="96"/>
        <v>2023-2024</v>
      </c>
      <c r="D2066" t="s">
        <v>147</v>
      </c>
      <c r="E2066" t="s">
        <v>146</v>
      </c>
      <c r="F2066" t="str">
        <f t="shared" si="97"/>
        <v>Victoria</v>
      </c>
      <c r="G2066" t="s">
        <v>45</v>
      </c>
      <c r="H2066">
        <v>3353</v>
      </c>
      <c r="I2066" t="s">
        <v>11</v>
      </c>
      <c r="J2066" t="s">
        <v>60</v>
      </c>
      <c r="K2066" t="s">
        <v>157</v>
      </c>
      <c r="L2066" t="s">
        <v>22</v>
      </c>
      <c r="M2066" s="5">
        <v>146.48000000000002</v>
      </c>
    </row>
    <row r="2067" spans="1:13" x14ac:dyDescent="0.15">
      <c r="A2067" s="2">
        <v>44993</v>
      </c>
      <c r="B2067" s="3">
        <f t="shared" si="98"/>
        <v>2023</v>
      </c>
      <c r="C2067" t="str">
        <f t="shared" si="96"/>
        <v>2022-2023</v>
      </c>
      <c r="D2067" t="s">
        <v>147</v>
      </c>
      <c r="E2067" t="s">
        <v>54</v>
      </c>
      <c r="F2067" t="str">
        <f t="shared" si="97"/>
        <v>Victoria</v>
      </c>
      <c r="G2067" t="s">
        <v>45</v>
      </c>
      <c r="H2067">
        <v>3977</v>
      </c>
      <c r="I2067" t="s">
        <v>11</v>
      </c>
      <c r="J2067" t="s">
        <v>55</v>
      </c>
      <c r="K2067" t="s">
        <v>152</v>
      </c>
      <c r="L2067" t="s">
        <v>13</v>
      </c>
      <c r="M2067" s="5">
        <v>146.63</v>
      </c>
    </row>
    <row r="2068" spans="1:13" x14ac:dyDescent="0.15">
      <c r="A2068" s="2">
        <v>45059</v>
      </c>
      <c r="B2068" s="3">
        <f t="shared" si="98"/>
        <v>2023</v>
      </c>
      <c r="C2068" t="str">
        <f t="shared" si="96"/>
        <v>2022-2023</v>
      </c>
      <c r="D2068" t="s">
        <v>148</v>
      </c>
      <c r="E2068" t="s">
        <v>93</v>
      </c>
      <c r="F2068" t="str">
        <f t="shared" si="97"/>
        <v>Western Australia</v>
      </c>
      <c r="G2068" t="s">
        <v>48</v>
      </c>
      <c r="H2068">
        <v>6112</v>
      </c>
      <c r="I2068" t="s">
        <v>11</v>
      </c>
      <c r="J2068" t="s">
        <v>94</v>
      </c>
      <c r="K2068" t="s">
        <v>152</v>
      </c>
      <c r="L2068" t="s">
        <v>13</v>
      </c>
      <c r="M2068" s="5">
        <v>146.68</v>
      </c>
    </row>
    <row r="2069" spans="1:13" x14ac:dyDescent="0.15">
      <c r="A2069" s="2">
        <v>45503</v>
      </c>
      <c r="B2069" s="3">
        <f t="shared" si="98"/>
        <v>2025</v>
      </c>
      <c r="C2069" t="str">
        <f t="shared" si="96"/>
        <v>2024-2025</v>
      </c>
      <c r="D2069" t="s">
        <v>148</v>
      </c>
      <c r="E2069" t="s">
        <v>107</v>
      </c>
      <c r="F2069" t="str">
        <f t="shared" si="97"/>
        <v>Queensland</v>
      </c>
      <c r="G2069" t="s">
        <v>35</v>
      </c>
      <c r="H2069">
        <v>4220</v>
      </c>
      <c r="I2069" t="s">
        <v>11</v>
      </c>
      <c r="J2069" t="s">
        <v>104</v>
      </c>
      <c r="K2069" t="s">
        <v>154</v>
      </c>
      <c r="L2069" t="s">
        <v>14</v>
      </c>
      <c r="M2069" s="5">
        <v>146.88</v>
      </c>
    </row>
    <row r="2070" spans="1:13" x14ac:dyDescent="0.15">
      <c r="A2070" s="2">
        <v>45108</v>
      </c>
      <c r="B2070" s="3">
        <f t="shared" si="98"/>
        <v>2024</v>
      </c>
      <c r="C2070" t="str">
        <f t="shared" si="96"/>
        <v>2023-2024</v>
      </c>
      <c r="D2070" t="s">
        <v>148</v>
      </c>
      <c r="E2070" t="s">
        <v>87</v>
      </c>
      <c r="F2070" t="str">
        <f t="shared" si="97"/>
        <v>New South Wales</v>
      </c>
      <c r="G2070" t="s">
        <v>10</v>
      </c>
      <c r="H2070">
        <v>2790</v>
      </c>
      <c r="I2070" t="s">
        <v>11</v>
      </c>
      <c r="J2070" t="s">
        <v>25</v>
      </c>
      <c r="K2070" t="s">
        <v>154</v>
      </c>
      <c r="L2070" t="s">
        <v>14</v>
      </c>
      <c r="M2070" s="5">
        <v>146.93</v>
      </c>
    </row>
    <row r="2071" spans="1:13" x14ac:dyDescent="0.15">
      <c r="A2071" s="2">
        <v>45247</v>
      </c>
      <c r="B2071" s="3">
        <f t="shared" si="98"/>
        <v>2024</v>
      </c>
      <c r="C2071" t="str">
        <f t="shared" si="96"/>
        <v>2023-2024</v>
      </c>
      <c r="D2071" t="s">
        <v>147</v>
      </c>
      <c r="E2071" t="s">
        <v>138</v>
      </c>
      <c r="F2071" t="str">
        <f t="shared" si="97"/>
        <v>Queensland</v>
      </c>
      <c r="G2071" t="s">
        <v>35</v>
      </c>
      <c r="H2071">
        <v>4558</v>
      </c>
      <c r="I2071" t="s">
        <v>11</v>
      </c>
      <c r="J2071" t="s">
        <v>120</v>
      </c>
      <c r="K2071" t="s">
        <v>154</v>
      </c>
      <c r="L2071" t="s">
        <v>14</v>
      </c>
      <c r="M2071" s="5">
        <v>147.74</v>
      </c>
    </row>
    <row r="2072" spans="1:13" x14ac:dyDescent="0.15">
      <c r="A2072" s="2">
        <v>45486</v>
      </c>
      <c r="B2072" s="3">
        <f t="shared" si="98"/>
        <v>2025</v>
      </c>
      <c r="C2072" t="str">
        <f t="shared" si="96"/>
        <v>2024-2025</v>
      </c>
      <c r="D2072" t="s">
        <v>148</v>
      </c>
      <c r="E2072" t="s">
        <v>137</v>
      </c>
      <c r="F2072" t="str">
        <f t="shared" si="97"/>
        <v>New South Wales</v>
      </c>
      <c r="G2072" t="s">
        <v>10</v>
      </c>
      <c r="H2072">
        <v>2031</v>
      </c>
      <c r="I2072" t="s">
        <v>11</v>
      </c>
      <c r="J2072" t="s">
        <v>12</v>
      </c>
      <c r="K2072" t="s">
        <v>149</v>
      </c>
      <c r="L2072" t="s">
        <v>15</v>
      </c>
      <c r="M2072" s="5">
        <v>147.80000000000001</v>
      </c>
    </row>
    <row r="2073" spans="1:13" x14ac:dyDescent="0.15">
      <c r="A2073" s="2">
        <v>45217</v>
      </c>
      <c r="B2073" s="3">
        <f t="shared" si="98"/>
        <v>2024</v>
      </c>
      <c r="C2073" t="str">
        <f t="shared" si="96"/>
        <v>2023-2024</v>
      </c>
      <c r="D2073" t="s">
        <v>148</v>
      </c>
      <c r="E2073" t="s">
        <v>141</v>
      </c>
      <c r="F2073" t="str">
        <f t="shared" si="97"/>
        <v>Western Australia</v>
      </c>
      <c r="G2073" t="s">
        <v>48</v>
      </c>
      <c r="H2073">
        <v>6052</v>
      </c>
      <c r="I2073" t="s">
        <v>11</v>
      </c>
      <c r="J2073" t="s">
        <v>49</v>
      </c>
      <c r="K2073" t="s">
        <v>153</v>
      </c>
      <c r="L2073" t="s">
        <v>16</v>
      </c>
      <c r="M2073" s="5">
        <v>147.86000000000001</v>
      </c>
    </row>
    <row r="2074" spans="1:13" x14ac:dyDescent="0.15">
      <c r="A2074" s="2">
        <v>44993</v>
      </c>
      <c r="B2074" s="3">
        <f t="shared" si="98"/>
        <v>2023</v>
      </c>
      <c r="C2074" t="str">
        <f t="shared" si="96"/>
        <v>2022-2023</v>
      </c>
      <c r="D2074" t="s">
        <v>147</v>
      </c>
      <c r="E2074" t="s">
        <v>96</v>
      </c>
      <c r="F2074" t="str">
        <f t="shared" si="97"/>
        <v>Western Australia</v>
      </c>
      <c r="G2074" t="s">
        <v>48</v>
      </c>
      <c r="H2074">
        <v>6330</v>
      </c>
      <c r="I2074" t="s">
        <v>11</v>
      </c>
      <c r="J2074" t="s">
        <v>94</v>
      </c>
      <c r="K2074" t="s">
        <v>154</v>
      </c>
      <c r="L2074" t="s">
        <v>14</v>
      </c>
      <c r="M2074" s="5">
        <v>147.88999999999999</v>
      </c>
    </row>
    <row r="2075" spans="1:13" x14ac:dyDescent="0.15">
      <c r="A2075" s="2">
        <v>44949</v>
      </c>
      <c r="B2075" s="3">
        <f t="shared" si="98"/>
        <v>2023</v>
      </c>
      <c r="C2075" t="str">
        <f t="shared" si="96"/>
        <v>2022-2023</v>
      </c>
      <c r="D2075" t="s">
        <v>148</v>
      </c>
      <c r="E2075" t="s">
        <v>125</v>
      </c>
      <c r="F2075" t="str">
        <f t="shared" si="97"/>
        <v>Victoria</v>
      </c>
      <c r="G2075" t="s">
        <v>45</v>
      </c>
      <c r="H2075">
        <v>3400</v>
      </c>
      <c r="I2075" t="s">
        <v>11</v>
      </c>
      <c r="J2075" t="s">
        <v>60</v>
      </c>
      <c r="K2075" t="s">
        <v>154</v>
      </c>
      <c r="L2075" t="s">
        <v>14</v>
      </c>
      <c r="M2075" s="5">
        <v>147.88999999999999</v>
      </c>
    </row>
    <row r="2076" spans="1:13" x14ac:dyDescent="0.15">
      <c r="A2076" s="2">
        <v>45340</v>
      </c>
      <c r="B2076" s="3">
        <f t="shared" si="98"/>
        <v>2024</v>
      </c>
      <c r="C2076" t="str">
        <f t="shared" si="96"/>
        <v>2023-2024</v>
      </c>
      <c r="D2076" t="s">
        <v>148</v>
      </c>
      <c r="E2076" t="s">
        <v>98</v>
      </c>
      <c r="F2076" t="str">
        <f t="shared" si="97"/>
        <v>Victoria</v>
      </c>
      <c r="G2076" t="s">
        <v>45</v>
      </c>
      <c r="H2076">
        <v>3429</v>
      </c>
      <c r="I2076" t="s">
        <v>11</v>
      </c>
      <c r="J2076" t="s">
        <v>60</v>
      </c>
      <c r="K2076" t="s">
        <v>155</v>
      </c>
      <c r="L2076" t="s">
        <v>20</v>
      </c>
      <c r="M2076" s="5">
        <v>148.33000000000001</v>
      </c>
    </row>
    <row r="2077" spans="1:13" x14ac:dyDescent="0.15">
      <c r="A2077" s="2">
        <v>45189</v>
      </c>
      <c r="B2077" s="3">
        <f t="shared" si="98"/>
        <v>2024</v>
      </c>
      <c r="C2077" t="str">
        <f t="shared" si="96"/>
        <v>2023-2024</v>
      </c>
      <c r="D2077" t="s">
        <v>147</v>
      </c>
      <c r="E2077" t="s">
        <v>140</v>
      </c>
      <c r="F2077" t="str">
        <f t="shared" si="97"/>
        <v>Tasmania</v>
      </c>
      <c r="G2077" t="s">
        <v>70</v>
      </c>
      <c r="H2077">
        <v>7320</v>
      </c>
      <c r="I2077" t="s">
        <v>11</v>
      </c>
      <c r="J2077" t="s">
        <v>71</v>
      </c>
      <c r="K2077" t="s">
        <v>19</v>
      </c>
      <c r="L2077" t="s">
        <v>23</v>
      </c>
      <c r="M2077" s="5">
        <v>148.72</v>
      </c>
    </row>
    <row r="2078" spans="1:13" x14ac:dyDescent="0.15">
      <c r="A2078" s="2">
        <v>45400</v>
      </c>
      <c r="B2078" s="3">
        <f t="shared" si="98"/>
        <v>2024</v>
      </c>
      <c r="C2078" t="str">
        <f t="shared" si="96"/>
        <v>2023-2024</v>
      </c>
      <c r="D2078" t="s">
        <v>148</v>
      </c>
      <c r="E2078" t="s">
        <v>52</v>
      </c>
      <c r="F2078" t="str">
        <f t="shared" si="97"/>
        <v>Victoria</v>
      </c>
      <c r="G2078" t="s">
        <v>45</v>
      </c>
      <c r="H2078">
        <v>3030</v>
      </c>
      <c r="I2078" t="s">
        <v>11</v>
      </c>
      <c r="J2078" t="s">
        <v>46</v>
      </c>
      <c r="K2078" t="s">
        <v>156</v>
      </c>
      <c r="L2078" t="s">
        <v>17</v>
      </c>
      <c r="M2078" s="5">
        <v>148.76999999999998</v>
      </c>
    </row>
    <row r="2079" spans="1:13" x14ac:dyDescent="0.15">
      <c r="A2079" s="2">
        <v>45199</v>
      </c>
      <c r="B2079" s="3">
        <f t="shared" si="98"/>
        <v>2024</v>
      </c>
      <c r="C2079" t="str">
        <f t="shared" si="96"/>
        <v>2023-2024</v>
      </c>
      <c r="D2079" t="s">
        <v>148</v>
      </c>
      <c r="E2079" t="s">
        <v>142</v>
      </c>
      <c r="F2079" t="str">
        <f t="shared" si="97"/>
        <v>Australian Capital Territory</v>
      </c>
      <c r="G2079" t="s">
        <v>80</v>
      </c>
      <c r="H2079">
        <v>2609</v>
      </c>
      <c r="I2079" t="s">
        <v>11</v>
      </c>
      <c r="J2079" t="s">
        <v>58</v>
      </c>
      <c r="K2079" t="s">
        <v>19</v>
      </c>
      <c r="L2079" t="s">
        <v>23</v>
      </c>
      <c r="M2079" s="5">
        <v>148.78</v>
      </c>
    </row>
    <row r="2080" spans="1:13" x14ac:dyDescent="0.15">
      <c r="A2080" s="2">
        <v>45028</v>
      </c>
      <c r="B2080" s="3">
        <f t="shared" si="98"/>
        <v>2023</v>
      </c>
      <c r="C2080" t="str">
        <f t="shared" si="96"/>
        <v>2022-2023</v>
      </c>
      <c r="D2080" t="s">
        <v>147</v>
      </c>
      <c r="E2080" t="s">
        <v>126</v>
      </c>
      <c r="F2080" t="str">
        <f t="shared" si="97"/>
        <v>Queensland</v>
      </c>
      <c r="G2080" t="s">
        <v>35</v>
      </c>
      <c r="H2080">
        <v>4551</v>
      </c>
      <c r="I2080" t="s">
        <v>11</v>
      </c>
      <c r="J2080" t="s">
        <v>120</v>
      </c>
      <c r="K2080" t="s">
        <v>149</v>
      </c>
      <c r="L2080" t="s">
        <v>15</v>
      </c>
      <c r="M2080" s="5">
        <v>148.82</v>
      </c>
    </row>
    <row r="2081" spans="1:13" x14ac:dyDescent="0.15">
      <c r="A2081" s="2">
        <v>45556</v>
      </c>
      <c r="B2081" s="3">
        <f t="shared" si="98"/>
        <v>2025</v>
      </c>
      <c r="C2081" t="str">
        <f t="shared" si="96"/>
        <v>2024-2025</v>
      </c>
      <c r="D2081" t="s">
        <v>147</v>
      </c>
      <c r="E2081" t="s">
        <v>53</v>
      </c>
      <c r="F2081" t="str">
        <f t="shared" si="97"/>
        <v>South Australia</v>
      </c>
      <c r="G2081" t="s">
        <v>32</v>
      </c>
      <c r="H2081">
        <v>5082</v>
      </c>
      <c r="I2081" t="s">
        <v>11</v>
      </c>
      <c r="J2081" t="s">
        <v>33</v>
      </c>
      <c r="K2081" t="s">
        <v>153</v>
      </c>
      <c r="L2081" t="s">
        <v>16</v>
      </c>
      <c r="M2081" s="5">
        <v>148.87</v>
      </c>
    </row>
    <row r="2082" spans="1:13" x14ac:dyDescent="0.15">
      <c r="A2082" s="2">
        <v>45362</v>
      </c>
      <c r="B2082" s="3">
        <f t="shared" si="98"/>
        <v>2024</v>
      </c>
      <c r="C2082" t="str">
        <f t="shared" si="96"/>
        <v>2023-2024</v>
      </c>
      <c r="D2082" t="s">
        <v>147</v>
      </c>
      <c r="E2082" t="s">
        <v>139</v>
      </c>
      <c r="F2082" t="str">
        <f t="shared" si="97"/>
        <v>New South Wales</v>
      </c>
      <c r="G2082" t="s">
        <v>10</v>
      </c>
      <c r="H2082">
        <v>2020</v>
      </c>
      <c r="I2082" t="s">
        <v>11</v>
      </c>
      <c r="J2082" t="s">
        <v>12</v>
      </c>
      <c r="K2082" t="s">
        <v>150</v>
      </c>
      <c r="L2082" t="s">
        <v>18</v>
      </c>
      <c r="M2082" s="5">
        <v>148.88999999999999</v>
      </c>
    </row>
    <row r="2083" spans="1:13" x14ac:dyDescent="0.15">
      <c r="A2083" s="2">
        <v>45106</v>
      </c>
      <c r="B2083" s="3">
        <f t="shared" si="98"/>
        <v>2023</v>
      </c>
      <c r="C2083" t="str">
        <f t="shared" si="96"/>
        <v>2022-2023</v>
      </c>
      <c r="D2083" t="s">
        <v>148</v>
      </c>
      <c r="E2083" t="s">
        <v>66</v>
      </c>
      <c r="F2083" t="str">
        <f t="shared" si="97"/>
        <v>South Australia</v>
      </c>
      <c r="G2083" t="s">
        <v>32</v>
      </c>
      <c r="H2083">
        <v>5169</v>
      </c>
      <c r="I2083" t="s">
        <v>11</v>
      </c>
      <c r="J2083" t="s">
        <v>33</v>
      </c>
      <c r="K2083" t="s">
        <v>151</v>
      </c>
      <c r="L2083" t="s">
        <v>21</v>
      </c>
      <c r="M2083" s="5">
        <v>148.88999999999999</v>
      </c>
    </row>
    <row r="2084" spans="1:13" x14ac:dyDescent="0.15">
      <c r="A2084" s="2">
        <v>45301</v>
      </c>
      <c r="B2084" s="3">
        <f t="shared" si="98"/>
        <v>2024</v>
      </c>
      <c r="C2084" t="str">
        <f t="shared" si="96"/>
        <v>2023-2024</v>
      </c>
      <c r="D2084" t="s">
        <v>147</v>
      </c>
      <c r="E2084" t="s">
        <v>64</v>
      </c>
      <c r="F2084" t="str">
        <f t="shared" si="97"/>
        <v>Victoria</v>
      </c>
      <c r="G2084" t="s">
        <v>45</v>
      </c>
      <c r="H2084">
        <v>3199</v>
      </c>
      <c r="I2084" t="s">
        <v>11</v>
      </c>
      <c r="J2084" t="s">
        <v>63</v>
      </c>
      <c r="K2084" t="s">
        <v>154</v>
      </c>
      <c r="L2084" t="s">
        <v>14</v>
      </c>
      <c r="M2084" s="5">
        <v>149.29000000000002</v>
      </c>
    </row>
    <row r="2085" spans="1:13" x14ac:dyDescent="0.15">
      <c r="A2085" s="2">
        <v>45062</v>
      </c>
      <c r="B2085" s="3">
        <f t="shared" si="98"/>
        <v>2023</v>
      </c>
      <c r="C2085" t="str">
        <f t="shared" si="96"/>
        <v>2022-2023</v>
      </c>
      <c r="D2085" t="s">
        <v>148</v>
      </c>
      <c r="E2085" t="s">
        <v>26</v>
      </c>
      <c r="F2085" t="str">
        <f t="shared" si="97"/>
        <v>New South Wales</v>
      </c>
      <c r="G2085" t="s">
        <v>10</v>
      </c>
      <c r="H2085">
        <v>2141</v>
      </c>
      <c r="I2085" t="s">
        <v>11</v>
      </c>
      <c r="J2085" t="s">
        <v>27</v>
      </c>
      <c r="K2085" t="s">
        <v>151</v>
      </c>
      <c r="L2085" t="s">
        <v>21</v>
      </c>
      <c r="M2085" s="5">
        <v>149.79</v>
      </c>
    </row>
    <row r="2086" spans="1:13" x14ac:dyDescent="0.15">
      <c r="A2086" s="2">
        <v>45380</v>
      </c>
      <c r="B2086" s="3">
        <f t="shared" si="98"/>
        <v>2024</v>
      </c>
      <c r="C2086" t="str">
        <f t="shared" si="96"/>
        <v>2023-2024</v>
      </c>
      <c r="D2086" t="s">
        <v>147</v>
      </c>
      <c r="E2086" t="s">
        <v>86</v>
      </c>
      <c r="F2086" t="str">
        <f t="shared" si="97"/>
        <v>New South Wales</v>
      </c>
      <c r="G2086" t="s">
        <v>10</v>
      </c>
      <c r="H2086">
        <v>2064</v>
      </c>
      <c r="I2086" t="s">
        <v>11</v>
      </c>
      <c r="J2086" t="s">
        <v>12</v>
      </c>
      <c r="K2086" t="s">
        <v>151</v>
      </c>
      <c r="L2086" t="s">
        <v>21</v>
      </c>
      <c r="M2086" s="5">
        <v>149.79999999999998</v>
      </c>
    </row>
    <row r="2087" spans="1:13" x14ac:dyDescent="0.15">
      <c r="A2087" s="2">
        <v>45399</v>
      </c>
      <c r="B2087" s="3">
        <f t="shared" si="98"/>
        <v>2024</v>
      </c>
      <c r="C2087" t="str">
        <f t="shared" si="96"/>
        <v>2023-2024</v>
      </c>
      <c r="D2087" t="s">
        <v>148</v>
      </c>
      <c r="E2087" t="s">
        <v>107</v>
      </c>
      <c r="F2087" t="str">
        <f t="shared" si="97"/>
        <v>Queensland</v>
      </c>
      <c r="G2087" t="s">
        <v>35</v>
      </c>
      <c r="H2087">
        <v>4220</v>
      </c>
      <c r="I2087" t="s">
        <v>11</v>
      </c>
      <c r="J2087" t="s">
        <v>104</v>
      </c>
      <c r="K2087" t="s">
        <v>154</v>
      </c>
      <c r="L2087" t="s">
        <v>14</v>
      </c>
      <c r="M2087" s="5">
        <v>149.9</v>
      </c>
    </row>
    <row r="2088" spans="1:13" x14ac:dyDescent="0.15">
      <c r="A2088" s="2">
        <v>44933</v>
      </c>
      <c r="B2088" s="3">
        <f t="shared" si="98"/>
        <v>2023</v>
      </c>
      <c r="C2088" t="str">
        <f t="shared" si="96"/>
        <v>2022-2023</v>
      </c>
      <c r="D2088" t="s">
        <v>147</v>
      </c>
      <c r="E2088" t="s">
        <v>137</v>
      </c>
      <c r="F2088" t="str">
        <f t="shared" si="97"/>
        <v>New South Wales</v>
      </c>
      <c r="G2088" t="s">
        <v>10</v>
      </c>
      <c r="H2088">
        <v>2031</v>
      </c>
      <c r="I2088" t="s">
        <v>11</v>
      </c>
      <c r="J2088" t="s">
        <v>12</v>
      </c>
      <c r="K2088" t="s">
        <v>151</v>
      </c>
      <c r="L2088" t="s">
        <v>21</v>
      </c>
      <c r="M2088" s="5">
        <v>149.94999999999999</v>
      </c>
    </row>
    <row r="2089" spans="1:13" x14ac:dyDescent="0.15">
      <c r="A2089" s="2">
        <v>45457</v>
      </c>
      <c r="B2089" s="3">
        <f t="shared" si="98"/>
        <v>2024</v>
      </c>
      <c r="C2089" t="str">
        <f t="shared" si="96"/>
        <v>2023-2024</v>
      </c>
      <c r="D2089" t="s">
        <v>148</v>
      </c>
      <c r="E2089" t="s">
        <v>135</v>
      </c>
      <c r="F2089" t="str">
        <f t="shared" si="97"/>
        <v>Victoria</v>
      </c>
      <c r="G2089" t="s">
        <v>45</v>
      </c>
      <c r="H2089">
        <v>3550</v>
      </c>
      <c r="I2089" t="s">
        <v>11</v>
      </c>
      <c r="J2089" t="s">
        <v>60</v>
      </c>
      <c r="K2089" t="s">
        <v>150</v>
      </c>
      <c r="L2089" t="s">
        <v>18</v>
      </c>
      <c r="M2089" s="5">
        <v>149.99</v>
      </c>
    </row>
    <row r="2090" spans="1:13" x14ac:dyDescent="0.15">
      <c r="A2090" s="2">
        <v>45303</v>
      </c>
      <c r="B2090" s="3">
        <f t="shared" si="98"/>
        <v>2024</v>
      </c>
      <c r="C2090" t="str">
        <f t="shared" si="96"/>
        <v>2023-2024</v>
      </c>
      <c r="D2090" t="s">
        <v>147</v>
      </c>
      <c r="E2090" t="s">
        <v>127</v>
      </c>
      <c r="F2090" t="str">
        <f t="shared" si="97"/>
        <v>New South Wales</v>
      </c>
      <c r="G2090" t="s">
        <v>10</v>
      </c>
      <c r="H2090">
        <v>2131</v>
      </c>
      <c r="I2090" t="s">
        <v>11</v>
      </c>
      <c r="J2090" t="s">
        <v>27</v>
      </c>
      <c r="K2090" t="s">
        <v>156</v>
      </c>
      <c r="L2090" t="s">
        <v>17</v>
      </c>
      <c r="M2090" s="5">
        <v>150.59</v>
      </c>
    </row>
    <row r="2091" spans="1:13" x14ac:dyDescent="0.15">
      <c r="A2091" s="2">
        <v>45303</v>
      </c>
      <c r="B2091" s="3">
        <f t="shared" si="98"/>
        <v>2024</v>
      </c>
      <c r="C2091" t="str">
        <f t="shared" si="96"/>
        <v>2023-2024</v>
      </c>
      <c r="D2091" t="s">
        <v>147</v>
      </c>
      <c r="E2091" t="s">
        <v>72</v>
      </c>
      <c r="F2091" t="str">
        <f t="shared" si="97"/>
        <v>Western Australia</v>
      </c>
      <c r="G2091" t="s">
        <v>48</v>
      </c>
      <c r="H2091">
        <v>6010</v>
      </c>
      <c r="I2091" t="s">
        <v>11</v>
      </c>
      <c r="J2091" t="s">
        <v>49</v>
      </c>
      <c r="K2091" t="s">
        <v>155</v>
      </c>
      <c r="L2091" t="s">
        <v>20</v>
      </c>
      <c r="M2091" s="5">
        <v>150.61000000000001</v>
      </c>
    </row>
    <row r="2092" spans="1:13" x14ac:dyDescent="0.15">
      <c r="A2092" s="2">
        <v>45086</v>
      </c>
      <c r="B2092" s="3">
        <f t="shared" si="98"/>
        <v>2023</v>
      </c>
      <c r="C2092" t="str">
        <f t="shared" si="96"/>
        <v>2022-2023</v>
      </c>
      <c r="D2092" t="s">
        <v>147</v>
      </c>
      <c r="E2092" t="s">
        <v>99</v>
      </c>
      <c r="F2092" t="str">
        <f t="shared" si="97"/>
        <v>Victoria</v>
      </c>
      <c r="G2092" t="s">
        <v>45</v>
      </c>
      <c r="H2092">
        <v>3148</v>
      </c>
      <c r="I2092" t="s">
        <v>11</v>
      </c>
      <c r="J2092" t="s">
        <v>63</v>
      </c>
      <c r="K2092" t="s">
        <v>149</v>
      </c>
      <c r="L2092" t="s">
        <v>15</v>
      </c>
      <c r="M2092" s="5">
        <v>150.63999999999999</v>
      </c>
    </row>
    <row r="2093" spans="1:13" x14ac:dyDescent="0.15">
      <c r="A2093" s="2">
        <v>45182</v>
      </c>
      <c r="B2093" s="3">
        <f t="shared" si="98"/>
        <v>2024</v>
      </c>
      <c r="C2093" t="str">
        <f t="shared" si="96"/>
        <v>2023-2024</v>
      </c>
      <c r="D2093" t="s">
        <v>147</v>
      </c>
      <c r="E2093" t="s">
        <v>139</v>
      </c>
      <c r="F2093" t="str">
        <f t="shared" si="97"/>
        <v>New South Wales</v>
      </c>
      <c r="G2093" t="s">
        <v>10</v>
      </c>
      <c r="H2093">
        <v>2020</v>
      </c>
      <c r="I2093" t="s">
        <v>11</v>
      </c>
      <c r="J2093" t="s">
        <v>12</v>
      </c>
      <c r="K2093" t="s">
        <v>149</v>
      </c>
      <c r="L2093" t="s">
        <v>15</v>
      </c>
      <c r="M2093" s="5">
        <v>150.86000000000001</v>
      </c>
    </row>
    <row r="2094" spans="1:13" x14ac:dyDescent="0.15">
      <c r="A2094" s="2">
        <v>45074</v>
      </c>
      <c r="B2094" s="3">
        <f t="shared" si="98"/>
        <v>2023</v>
      </c>
      <c r="C2094" t="str">
        <f t="shared" si="96"/>
        <v>2022-2023</v>
      </c>
      <c r="D2094" t="s">
        <v>147</v>
      </c>
      <c r="E2094" t="s">
        <v>34</v>
      </c>
      <c r="F2094" t="str">
        <f t="shared" si="97"/>
        <v>Queensland</v>
      </c>
      <c r="G2094" t="s">
        <v>35</v>
      </c>
      <c r="H2094">
        <v>4802</v>
      </c>
      <c r="I2094" t="s">
        <v>11</v>
      </c>
      <c r="J2094" t="s">
        <v>36</v>
      </c>
      <c r="K2094" t="s">
        <v>152</v>
      </c>
      <c r="L2094" t="s">
        <v>13</v>
      </c>
      <c r="M2094" s="5">
        <v>151.01</v>
      </c>
    </row>
    <row r="2095" spans="1:13" x14ac:dyDescent="0.15">
      <c r="A2095" s="2">
        <v>45426</v>
      </c>
      <c r="B2095" s="3">
        <f t="shared" si="98"/>
        <v>2024</v>
      </c>
      <c r="C2095" t="str">
        <f t="shared" si="96"/>
        <v>2023-2024</v>
      </c>
      <c r="D2095" t="s">
        <v>147</v>
      </c>
      <c r="E2095" t="s">
        <v>79</v>
      </c>
      <c r="F2095" t="str">
        <f t="shared" si="97"/>
        <v>Australian Capital Territory</v>
      </c>
      <c r="G2095" t="s">
        <v>80</v>
      </c>
      <c r="H2095">
        <v>2617</v>
      </c>
      <c r="I2095" t="s">
        <v>11</v>
      </c>
      <c r="J2095" t="s">
        <v>58</v>
      </c>
      <c r="K2095" t="s">
        <v>157</v>
      </c>
      <c r="L2095" t="s">
        <v>22</v>
      </c>
      <c r="M2095" s="5">
        <v>151.02000000000001</v>
      </c>
    </row>
    <row r="2096" spans="1:13" x14ac:dyDescent="0.15">
      <c r="A2096" s="2">
        <v>45635</v>
      </c>
      <c r="B2096" s="3">
        <f t="shared" si="98"/>
        <v>2025</v>
      </c>
      <c r="C2096" t="str">
        <f t="shared" si="96"/>
        <v>2024-2025</v>
      </c>
      <c r="D2096" t="s">
        <v>147</v>
      </c>
      <c r="E2096" t="s">
        <v>52</v>
      </c>
      <c r="F2096" t="str">
        <f t="shared" si="97"/>
        <v>Victoria</v>
      </c>
      <c r="G2096" t="s">
        <v>45</v>
      </c>
      <c r="H2096">
        <v>3030</v>
      </c>
      <c r="I2096" t="s">
        <v>11</v>
      </c>
      <c r="J2096" t="s">
        <v>46</v>
      </c>
      <c r="K2096" t="s">
        <v>151</v>
      </c>
      <c r="L2096" t="s">
        <v>21</v>
      </c>
      <c r="M2096" s="5">
        <v>151.12</v>
      </c>
    </row>
    <row r="2097" spans="1:13" x14ac:dyDescent="0.15">
      <c r="A2097" s="2">
        <v>45600</v>
      </c>
      <c r="B2097" s="3">
        <f t="shared" si="98"/>
        <v>2025</v>
      </c>
      <c r="C2097" t="str">
        <f t="shared" si="96"/>
        <v>2024-2025</v>
      </c>
      <c r="D2097" t="s">
        <v>147</v>
      </c>
      <c r="E2097" t="s">
        <v>40</v>
      </c>
      <c r="F2097" t="str">
        <f t="shared" si="97"/>
        <v>New South Wales</v>
      </c>
      <c r="G2097" t="s">
        <v>10</v>
      </c>
      <c r="H2097">
        <v>2116</v>
      </c>
      <c r="I2097" t="s">
        <v>11</v>
      </c>
      <c r="J2097" t="s">
        <v>27</v>
      </c>
      <c r="K2097" t="s">
        <v>152</v>
      </c>
      <c r="L2097" t="s">
        <v>13</v>
      </c>
      <c r="M2097" s="5">
        <v>151.13000000000002</v>
      </c>
    </row>
    <row r="2098" spans="1:13" x14ac:dyDescent="0.15">
      <c r="A2098" s="2">
        <v>45436</v>
      </c>
      <c r="B2098" s="3">
        <f t="shared" si="98"/>
        <v>2024</v>
      </c>
      <c r="C2098" t="str">
        <f t="shared" si="96"/>
        <v>2023-2024</v>
      </c>
      <c r="D2098" t="s">
        <v>148</v>
      </c>
      <c r="E2098" t="s">
        <v>134</v>
      </c>
      <c r="F2098" t="str">
        <f t="shared" si="97"/>
        <v>Queensland</v>
      </c>
      <c r="G2098" t="s">
        <v>35</v>
      </c>
      <c r="H2098">
        <v>4825</v>
      </c>
      <c r="I2098" t="s">
        <v>11</v>
      </c>
      <c r="J2098" t="s">
        <v>36</v>
      </c>
      <c r="K2098" t="s">
        <v>154</v>
      </c>
      <c r="L2098" t="s">
        <v>14</v>
      </c>
      <c r="M2098" s="5">
        <v>151.25</v>
      </c>
    </row>
    <row r="2099" spans="1:13" x14ac:dyDescent="0.15">
      <c r="A2099" s="2">
        <v>45423</v>
      </c>
      <c r="B2099" s="3">
        <f t="shared" si="98"/>
        <v>2024</v>
      </c>
      <c r="C2099" t="str">
        <f t="shared" si="96"/>
        <v>2023-2024</v>
      </c>
      <c r="D2099" t="s">
        <v>147</v>
      </c>
      <c r="E2099" t="s">
        <v>139</v>
      </c>
      <c r="F2099" t="str">
        <f t="shared" si="97"/>
        <v>New South Wales</v>
      </c>
      <c r="G2099" t="s">
        <v>10</v>
      </c>
      <c r="H2099">
        <v>2020</v>
      </c>
      <c r="I2099" t="s">
        <v>11</v>
      </c>
      <c r="J2099" t="s">
        <v>12</v>
      </c>
      <c r="K2099" t="s">
        <v>151</v>
      </c>
      <c r="L2099" t="s">
        <v>21</v>
      </c>
      <c r="M2099" s="5">
        <v>151.76</v>
      </c>
    </row>
    <row r="2100" spans="1:13" x14ac:dyDescent="0.15">
      <c r="A2100" s="2">
        <v>45189</v>
      </c>
      <c r="B2100" s="3">
        <f t="shared" si="98"/>
        <v>2024</v>
      </c>
      <c r="C2100" t="str">
        <f t="shared" si="96"/>
        <v>2023-2024</v>
      </c>
      <c r="D2100" t="s">
        <v>147</v>
      </c>
      <c r="E2100" t="s">
        <v>39</v>
      </c>
      <c r="F2100" t="str">
        <f t="shared" si="97"/>
        <v>South Australia</v>
      </c>
      <c r="G2100" t="s">
        <v>32</v>
      </c>
      <c r="H2100">
        <v>5343</v>
      </c>
      <c r="I2100" t="s">
        <v>11</v>
      </c>
      <c r="J2100" t="s">
        <v>38</v>
      </c>
      <c r="K2100" t="s">
        <v>156</v>
      </c>
      <c r="L2100" t="s">
        <v>17</v>
      </c>
      <c r="M2100" s="5">
        <v>151.85</v>
      </c>
    </row>
    <row r="2101" spans="1:13" x14ac:dyDescent="0.15">
      <c r="A2101" s="2">
        <v>45110</v>
      </c>
      <c r="B2101" s="3">
        <f t="shared" si="98"/>
        <v>2024</v>
      </c>
      <c r="C2101" t="str">
        <f t="shared" si="96"/>
        <v>2023-2024</v>
      </c>
      <c r="D2101" t="s">
        <v>148</v>
      </c>
      <c r="E2101" t="s">
        <v>129</v>
      </c>
      <c r="F2101" t="str">
        <f t="shared" si="97"/>
        <v>Tasmania</v>
      </c>
      <c r="G2101" t="s">
        <v>70</v>
      </c>
      <c r="H2101">
        <v>7010</v>
      </c>
      <c r="I2101" t="s">
        <v>11</v>
      </c>
      <c r="J2101" t="s">
        <v>71</v>
      </c>
      <c r="K2101" t="s">
        <v>154</v>
      </c>
      <c r="L2101" t="s">
        <v>14</v>
      </c>
      <c r="M2101" s="5">
        <v>151.86000000000001</v>
      </c>
    </row>
    <row r="2102" spans="1:13" x14ac:dyDescent="0.15">
      <c r="A2102" s="2">
        <v>45092</v>
      </c>
      <c r="B2102" s="3">
        <f t="shared" si="98"/>
        <v>2023</v>
      </c>
      <c r="C2102" t="str">
        <f t="shared" si="96"/>
        <v>2022-2023</v>
      </c>
      <c r="D2102" t="s">
        <v>148</v>
      </c>
      <c r="E2102" t="s">
        <v>111</v>
      </c>
      <c r="F2102" t="str">
        <f t="shared" si="97"/>
        <v>New South Wales</v>
      </c>
      <c r="G2102" t="s">
        <v>10</v>
      </c>
      <c r="H2102">
        <v>2120</v>
      </c>
      <c r="I2102" t="s">
        <v>11</v>
      </c>
      <c r="J2102" t="s">
        <v>27</v>
      </c>
      <c r="K2102" t="s">
        <v>151</v>
      </c>
      <c r="L2102" t="s">
        <v>21</v>
      </c>
      <c r="M2102" s="5">
        <v>151.88999999999999</v>
      </c>
    </row>
    <row r="2103" spans="1:13" x14ac:dyDescent="0.15">
      <c r="A2103" s="2">
        <v>45428</v>
      </c>
      <c r="B2103" s="3">
        <f t="shared" si="98"/>
        <v>2024</v>
      </c>
      <c r="C2103" t="str">
        <f t="shared" si="96"/>
        <v>2023-2024</v>
      </c>
      <c r="D2103" t="s">
        <v>147</v>
      </c>
      <c r="E2103" t="s">
        <v>146</v>
      </c>
      <c r="F2103" t="str">
        <f t="shared" si="97"/>
        <v>Victoria</v>
      </c>
      <c r="G2103" t="s">
        <v>45</v>
      </c>
      <c r="H2103">
        <v>3353</v>
      </c>
      <c r="I2103" t="s">
        <v>11</v>
      </c>
      <c r="J2103" t="s">
        <v>60</v>
      </c>
      <c r="K2103" t="s">
        <v>149</v>
      </c>
      <c r="L2103" t="s">
        <v>15</v>
      </c>
      <c r="M2103" s="5">
        <v>151.93</v>
      </c>
    </row>
    <row r="2104" spans="1:13" x14ac:dyDescent="0.15">
      <c r="A2104" s="2">
        <v>45617</v>
      </c>
      <c r="B2104" s="3">
        <f t="shared" si="98"/>
        <v>2025</v>
      </c>
      <c r="C2104" t="str">
        <f t="shared" si="96"/>
        <v>2024-2025</v>
      </c>
      <c r="D2104" t="s">
        <v>148</v>
      </c>
      <c r="E2104" t="s">
        <v>66</v>
      </c>
      <c r="F2104" t="str">
        <f t="shared" si="97"/>
        <v>South Australia</v>
      </c>
      <c r="G2104" t="s">
        <v>32</v>
      </c>
      <c r="H2104">
        <v>5169</v>
      </c>
      <c r="I2104" t="s">
        <v>11</v>
      </c>
      <c r="J2104" t="s">
        <v>33</v>
      </c>
      <c r="K2104" t="s">
        <v>153</v>
      </c>
      <c r="L2104" t="s">
        <v>16</v>
      </c>
      <c r="M2104" s="5">
        <v>152.34</v>
      </c>
    </row>
    <row r="2105" spans="1:13" x14ac:dyDescent="0.15">
      <c r="A2105" s="2">
        <v>45251</v>
      </c>
      <c r="B2105" s="3">
        <f t="shared" si="98"/>
        <v>2024</v>
      </c>
      <c r="C2105" t="str">
        <f t="shared" si="96"/>
        <v>2023-2024</v>
      </c>
      <c r="D2105" t="s">
        <v>147</v>
      </c>
      <c r="E2105" t="s">
        <v>85</v>
      </c>
      <c r="F2105" t="str">
        <f t="shared" si="97"/>
        <v>Queensland</v>
      </c>
      <c r="G2105" t="s">
        <v>35</v>
      </c>
      <c r="H2105">
        <v>4883</v>
      </c>
      <c r="I2105" t="s">
        <v>11</v>
      </c>
      <c r="J2105" t="s">
        <v>36</v>
      </c>
      <c r="K2105" t="s">
        <v>149</v>
      </c>
      <c r="L2105" t="s">
        <v>15</v>
      </c>
      <c r="M2105" s="5">
        <v>152.67000000000002</v>
      </c>
    </row>
    <row r="2106" spans="1:13" x14ac:dyDescent="0.15">
      <c r="A2106" s="2">
        <v>45014</v>
      </c>
      <c r="B2106" s="3">
        <f t="shared" si="98"/>
        <v>2023</v>
      </c>
      <c r="C2106" t="str">
        <f t="shared" si="96"/>
        <v>2022-2023</v>
      </c>
      <c r="D2106" t="s">
        <v>147</v>
      </c>
      <c r="E2106" t="s">
        <v>131</v>
      </c>
      <c r="F2106" t="str">
        <f t="shared" si="97"/>
        <v>Western Australia</v>
      </c>
      <c r="G2106" t="s">
        <v>48</v>
      </c>
      <c r="H2106">
        <v>6530</v>
      </c>
      <c r="I2106" t="s">
        <v>11</v>
      </c>
      <c r="J2106" t="s">
        <v>77</v>
      </c>
      <c r="K2106" t="s">
        <v>149</v>
      </c>
      <c r="L2106" t="s">
        <v>15</v>
      </c>
      <c r="M2106" s="5">
        <v>152.71</v>
      </c>
    </row>
    <row r="2107" spans="1:13" x14ac:dyDescent="0.15">
      <c r="A2107" s="2">
        <v>45145</v>
      </c>
      <c r="B2107" s="3">
        <f t="shared" si="98"/>
        <v>2024</v>
      </c>
      <c r="C2107" t="str">
        <f t="shared" si="96"/>
        <v>2023-2024</v>
      </c>
      <c r="D2107" t="s">
        <v>147</v>
      </c>
      <c r="E2107" t="s">
        <v>138</v>
      </c>
      <c r="F2107" t="str">
        <f t="shared" si="97"/>
        <v>Queensland</v>
      </c>
      <c r="G2107" t="s">
        <v>35</v>
      </c>
      <c r="H2107">
        <v>4558</v>
      </c>
      <c r="I2107" t="s">
        <v>11</v>
      </c>
      <c r="J2107" t="s">
        <v>120</v>
      </c>
      <c r="K2107" t="s">
        <v>149</v>
      </c>
      <c r="L2107" t="s">
        <v>15</v>
      </c>
      <c r="M2107" s="5">
        <v>152.77000000000001</v>
      </c>
    </row>
    <row r="2108" spans="1:13" x14ac:dyDescent="0.15">
      <c r="A2108" s="2">
        <v>45241</v>
      </c>
      <c r="B2108" s="3">
        <f t="shared" si="98"/>
        <v>2024</v>
      </c>
      <c r="C2108" t="str">
        <f t="shared" si="96"/>
        <v>2023-2024</v>
      </c>
      <c r="D2108" t="s">
        <v>147</v>
      </c>
      <c r="E2108" t="s">
        <v>56</v>
      </c>
      <c r="F2108" t="str">
        <f t="shared" si="97"/>
        <v>Northern Territory</v>
      </c>
      <c r="G2108" t="s">
        <v>29</v>
      </c>
      <c r="H2108">
        <v>870</v>
      </c>
      <c r="I2108" t="s">
        <v>11</v>
      </c>
      <c r="J2108" t="s">
        <v>30</v>
      </c>
      <c r="K2108" t="s">
        <v>149</v>
      </c>
      <c r="L2108" t="s">
        <v>15</v>
      </c>
      <c r="M2108" s="5">
        <v>152.86000000000001</v>
      </c>
    </row>
    <row r="2109" spans="1:13" x14ac:dyDescent="0.15">
      <c r="A2109" s="2">
        <v>45650</v>
      </c>
      <c r="B2109" s="3">
        <f t="shared" si="98"/>
        <v>2025</v>
      </c>
      <c r="C2109" t="str">
        <f t="shared" si="96"/>
        <v>2024-2025</v>
      </c>
      <c r="D2109" t="s">
        <v>148</v>
      </c>
      <c r="E2109" t="s">
        <v>84</v>
      </c>
      <c r="F2109" t="str">
        <f t="shared" si="97"/>
        <v>Queensland</v>
      </c>
      <c r="G2109" t="s">
        <v>35</v>
      </c>
      <c r="H2109">
        <v>4740</v>
      </c>
      <c r="I2109" t="s">
        <v>11</v>
      </c>
      <c r="J2109" t="s">
        <v>51</v>
      </c>
      <c r="K2109" t="s">
        <v>153</v>
      </c>
      <c r="L2109" t="s">
        <v>16</v>
      </c>
      <c r="M2109" s="5">
        <v>152.86000000000001</v>
      </c>
    </row>
    <row r="2110" spans="1:13" x14ac:dyDescent="0.15">
      <c r="A2110" s="2">
        <v>45417</v>
      </c>
      <c r="B2110" s="3">
        <f t="shared" si="98"/>
        <v>2024</v>
      </c>
      <c r="C2110" t="str">
        <f t="shared" si="96"/>
        <v>2023-2024</v>
      </c>
      <c r="D2110" t="s">
        <v>147</v>
      </c>
      <c r="E2110" t="s">
        <v>88</v>
      </c>
      <c r="F2110" t="str">
        <f t="shared" si="97"/>
        <v>South Australia</v>
      </c>
      <c r="G2110" t="s">
        <v>32</v>
      </c>
      <c r="H2110">
        <v>5011</v>
      </c>
      <c r="I2110" t="s">
        <v>11</v>
      </c>
      <c r="J2110" t="s">
        <v>33</v>
      </c>
      <c r="K2110" t="s">
        <v>154</v>
      </c>
      <c r="L2110" t="s">
        <v>14</v>
      </c>
      <c r="M2110" s="5">
        <v>152.9</v>
      </c>
    </row>
    <row r="2111" spans="1:13" x14ac:dyDescent="0.15">
      <c r="A2111" s="2">
        <v>45312</v>
      </c>
      <c r="B2111" s="3">
        <f t="shared" si="98"/>
        <v>2024</v>
      </c>
      <c r="C2111" t="str">
        <f t="shared" si="96"/>
        <v>2023-2024</v>
      </c>
      <c r="D2111" t="s">
        <v>147</v>
      </c>
      <c r="E2111" t="s">
        <v>144</v>
      </c>
      <c r="F2111" t="str">
        <f t="shared" si="97"/>
        <v>Queensland</v>
      </c>
      <c r="G2111" t="s">
        <v>35</v>
      </c>
      <c r="H2111">
        <v>4566</v>
      </c>
      <c r="I2111" t="s">
        <v>11</v>
      </c>
      <c r="J2111" t="s">
        <v>120</v>
      </c>
      <c r="K2111" t="s">
        <v>154</v>
      </c>
      <c r="L2111" t="s">
        <v>14</v>
      </c>
      <c r="M2111" s="5">
        <v>153.62</v>
      </c>
    </row>
    <row r="2112" spans="1:13" x14ac:dyDescent="0.15">
      <c r="A2112" s="2">
        <v>45657</v>
      </c>
      <c r="B2112" s="3">
        <f t="shared" si="98"/>
        <v>2025</v>
      </c>
      <c r="C2112" t="str">
        <f t="shared" si="96"/>
        <v>2024-2025</v>
      </c>
      <c r="D2112" t="s">
        <v>147</v>
      </c>
      <c r="E2112" t="s">
        <v>79</v>
      </c>
      <c r="F2112" t="str">
        <f t="shared" si="97"/>
        <v>Australian Capital Territory</v>
      </c>
      <c r="G2112" t="s">
        <v>80</v>
      </c>
      <c r="H2112">
        <v>2617</v>
      </c>
      <c r="I2112" t="s">
        <v>11</v>
      </c>
      <c r="J2112" t="s">
        <v>58</v>
      </c>
      <c r="K2112" t="s">
        <v>19</v>
      </c>
      <c r="L2112" t="s">
        <v>23</v>
      </c>
      <c r="M2112" s="5">
        <v>153.76</v>
      </c>
    </row>
    <row r="2113" spans="1:13" x14ac:dyDescent="0.15">
      <c r="A2113" s="2">
        <v>45435</v>
      </c>
      <c r="B2113" s="3">
        <f t="shared" si="98"/>
        <v>2024</v>
      </c>
      <c r="C2113" t="str">
        <f t="shared" si="96"/>
        <v>2023-2024</v>
      </c>
      <c r="D2113" t="s">
        <v>148</v>
      </c>
      <c r="E2113" t="s">
        <v>112</v>
      </c>
      <c r="F2113" t="str">
        <f t="shared" si="97"/>
        <v>Victoria</v>
      </c>
      <c r="G2113" t="s">
        <v>45</v>
      </c>
      <c r="H2113">
        <v>3076</v>
      </c>
      <c r="I2113" t="s">
        <v>11</v>
      </c>
      <c r="J2113" t="s">
        <v>46</v>
      </c>
      <c r="K2113" t="s">
        <v>154</v>
      </c>
      <c r="L2113" t="s">
        <v>14</v>
      </c>
      <c r="M2113" s="5">
        <v>154.07</v>
      </c>
    </row>
    <row r="2114" spans="1:13" x14ac:dyDescent="0.15">
      <c r="A2114" s="2">
        <v>45006</v>
      </c>
      <c r="B2114" s="3">
        <f t="shared" si="98"/>
        <v>2023</v>
      </c>
      <c r="C2114" t="str">
        <f t="shared" ref="C2114:C2177" si="99">IF(MONTH(A2114) &gt;= 7, YEAR(A2114) &amp; "-" &amp; YEAR(A2114) + 1, YEAR(A2114) - 1 &amp; "-" &amp; YEAR(A2114))</f>
        <v>2022-2023</v>
      </c>
      <c r="D2114" t="s">
        <v>148</v>
      </c>
      <c r="E2114" t="s">
        <v>65</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row>
    <row r="2115" spans="1:13" x14ac:dyDescent="0.15">
      <c r="A2115" s="2">
        <v>45625</v>
      </c>
      <c r="B2115" s="3">
        <f t="shared" ref="B2115:B2178" si="101">IF(MONTH(A2115)&gt;=7,YEAR(A2115)+1,YEAR(A2115))</f>
        <v>2025</v>
      </c>
      <c r="C2115" t="str">
        <f t="shared" si="99"/>
        <v>2024-2025</v>
      </c>
      <c r="D2115" t="s">
        <v>147</v>
      </c>
      <c r="E2115" t="s">
        <v>114</v>
      </c>
      <c r="F2115" t="str">
        <f t="shared" si="100"/>
        <v>Victoria</v>
      </c>
      <c r="G2115" t="s">
        <v>45</v>
      </c>
      <c r="H2115">
        <v>3551</v>
      </c>
      <c r="I2115" t="s">
        <v>11</v>
      </c>
      <c r="J2115" t="s">
        <v>60</v>
      </c>
      <c r="K2115" t="s">
        <v>153</v>
      </c>
      <c r="L2115" t="s">
        <v>16</v>
      </c>
      <c r="M2115" s="5">
        <v>154.47999999999999</v>
      </c>
    </row>
    <row r="2116" spans="1:13" x14ac:dyDescent="0.15">
      <c r="A2116" s="2">
        <v>45642</v>
      </c>
      <c r="B2116" s="3">
        <f t="shared" si="101"/>
        <v>2025</v>
      </c>
      <c r="C2116" t="str">
        <f t="shared" si="99"/>
        <v>2024-2025</v>
      </c>
      <c r="D2116" t="s">
        <v>147</v>
      </c>
      <c r="E2116" t="s">
        <v>139</v>
      </c>
      <c r="F2116" t="str">
        <f t="shared" si="100"/>
        <v>New South Wales</v>
      </c>
      <c r="G2116" t="s">
        <v>10</v>
      </c>
      <c r="H2116">
        <v>2020</v>
      </c>
      <c r="I2116" t="s">
        <v>11</v>
      </c>
      <c r="J2116" t="s">
        <v>12</v>
      </c>
      <c r="K2116" t="s">
        <v>154</v>
      </c>
      <c r="L2116" t="s">
        <v>14</v>
      </c>
      <c r="M2116" s="5">
        <v>154.55000000000001</v>
      </c>
    </row>
    <row r="2117" spans="1:13" x14ac:dyDescent="0.15">
      <c r="A2117" s="2">
        <v>45198</v>
      </c>
      <c r="B2117" s="3">
        <f t="shared" si="101"/>
        <v>2024</v>
      </c>
      <c r="C2117" t="str">
        <f t="shared" si="99"/>
        <v>2023-2024</v>
      </c>
      <c r="D2117" t="s">
        <v>148</v>
      </c>
      <c r="E2117" t="s">
        <v>81</v>
      </c>
      <c r="F2117" t="str">
        <f t="shared" si="100"/>
        <v>New South Wales</v>
      </c>
      <c r="G2117" t="s">
        <v>10</v>
      </c>
      <c r="H2117">
        <v>2485</v>
      </c>
      <c r="I2117" t="s">
        <v>11</v>
      </c>
      <c r="J2117" t="s">
        <v>68</v>
      </c>
      <c r="K2117" t="s">
        <v>151</v>
      </c>
      <c r="L2117" t="s">
        <v>21</v>
      </c>
      <c r="M2117" s="5">
        <v>154.84</v>
      </c>
    </row>
    <row r="2118" spans="1:13" x14ac:dyDescent="0.15">
      <c r="A2118" s="2">
        <v>44965</v>
      </c>
      <c r="B2118" s="3">
        <f t="shared" si="101"/>
        <v>2023</v>
      </c>
      <c r="C2118" t="str">
        <f t="shared" si="99"/>
        <v>2022-2023</v>
      </c>
      <c r="D2118" t="s">
        <v>147</v>
      </c>
      <c r="E2118" t="s">
        <v>114</v>
      </c>
      <c r="F2118" t="str">
        <f t="shared" si="100"/>
        <v>Victoria</v>
      </c>
      <c r="G2118" t="s">
        <v>45</v>
      </c>
      <c r="H2118">
        <v>3551</v>
      </c>
      <c r="I2118" t="s">
        <v>11</v>
      </c>
      <c r="J2118" t="s">
        <v>60</v>
      </c>
      <c r="K2118" t="s">
        <v>156</v>
      </c>
      <c r="L2118" t="s">
        <v>17</v>
      </c>
      <c r="M2118" s="5">
        <v>154.87</v>
      </c>
    </row>
    <row r="2119" spans="1:13" x14ac:dyDescent="0.15">
      <c r="A2119" s="2">
        <v>45128</v>
      </c>
      <c r="B2119" s="3">
        <f t="shared" si="101"/>
        <v>2024</v>
      </c>
      <c r="C2119" t="str">
        <f t="shared" si="99"/>
        <v>2023-2024</v>
      </c>
      <c r="D2119" t="s">
        <v>147</v>
      </c>
      <c r="E2119" t="s">
        <v>83</v>
      </c>
      <c r="F2119" t="str">
        <f t="shared" si="100"/>
        <v>New South Wales</v>
      </c>
      <c r="G2119" t="s">
        <v>10</v>
      </c>
      <c r="H2119">
        <v>2750</v>
      </c>
      <c r="I2119" t="s">
        <v>11</v>
      </c>
      <c r="J2119" t="s">
        <v>25</v>
      </c>
      <c r="K2119" t="s">
        <v>154</v>
      </c>
      <c r="L2119" t="s">
        <v>14</v>
      </c>
      <c r="M2119" s="5">
        <v>154.89000000000001</v>
      </c>
    </row>
    <row r="2120" spans="1:13" x14ac:dyDescent="0.15">
      <c r="A2120" s="2">
        <v>45306</v>
      </c>
      <c r="B2120" s="3">
        <f t="shared" si="101"/>
        <v>2024</v>
      </c>
      <c r="C2120" t="str">
        <f t="shared" si="99"/>
        <v>2023-2024</v>
      </c>
      <c r="D2120" t="s">
        <v>148</v>
      </c>
      <c r="E2120" t="s">
        <v>131</v>
      </c>
      <c r="F2120" t="str">
        <f t="shared" si="100"/>
        <v>Western Australia</v>
      </c>
      <c r="G2120" t="s">
        <v>48</v>
      </c>
      <c r="H2120">
        <v>6530</v>
      </c>
      <c r="I2120" t="s">
        <v>11</v>
      </c>
      <c r="J2120" t="s">
        <v>77</v>
      </c>
      <c r="K2120" t="s">
        <v>150</v>
      </c>
      <c r="L2120" t="s">
        <v>18</v>
      </c>
      <c r="M2120" s="5">
        <v>155</v>
      </c>
    </row>
    <row r="2121" spans="1:13" x14ac:dyDescent="0.15">
      <c r="A2121" s="2">
        <v>45053</v>
      </c>
      <c r="B2121" s="3">
        <f t="shared" si="101"/>
        <v>2023</v>
      </c>
      <c r="C2121" t="str">
        <f t="shared" si="99"/>
        <v>2022-2023</v>
      </c>
      <c r="D2121" t="s">
        <v>148</v>
      </c>
      <c r="E2121" t="s">
        <v>123</v>
      </c>
      <c r="F2121" t="str">
        <f t="shared" si="100"/>
        <v>Western Australia</v>
      </c>
      <c r="G2121" t="s">
        <v>48</v>
      </c>
      <c r="H2121">
        <v>6109</v>
      </c>
      <c r="I2121" t="s">
        <v>11</v>
      </c>
      <c r="J2121" t="s">
        <v>94</v>
      </c>
      <c r="K2121" t="s">
        <v>155</v>
      </c>
      <c r="L2121" t="s">
        <v>20</v>
      </c>
      <c r="M2121" s="5">
        <v>155.46</v>
      </c>
    </row>
    <row r="2122" spans="1:13" x14ac:dyDescent="0.15">
      <c r="A2122" s="2">
        <v>44940</v>
      </c>
      <c r="B2122" s="3">
        <f t="shared" si="101"/>
        <v>2023</v>
      </c>
      <c r="C2122" t="str">
        <f t="shared" si="99"/>
        <v>2022-2023</v>
      </c>
      <c r="D2122" t="s">
        <v>147</v>
      </c>
      <c r="E2122" t="s">
        <v>88</v>
      </c>
      <c r="F2122" t="str">
        <f t="shared" si="100"/>
        <v>South Australia</v>
      </c>
      <c r="G2122" t="s">
        <v>32</v>
      </c>
      <c r="H2122">
        <v>5011</v>
      </c>
      <c r="I2122" t="s">
        <v>11</v>
      </c>
      <c r="J2122" t="s">
        <v>33</v>
      </c>
      <c r="K2122" t="s">
        <v>151</v>
      </c>
      <c r="L2122" t="s">
        <v>21</v>
      </c>
      <c r="M2122" s="5">
        <v>155.74</v>
      </c>
    </row>
    <row r="2123" spans="1:13" x14ac:dyDescent="0.15">
      <c r="A2123" s="2">
        <v>45496</v>
      </c>
      <c r="B2123" s="3">
        <f t="shared" si="101"/>
        <v>2025</v>
      </c>
      <c r="C2123" t="str">
        <f t="shared" si="99"/>
        <v>2024-2025</v>
      </c>
      <c r="D2123" t="s">
        <v>147</v>
      </c>
      <c r="E2123" t="s">
        <v>79</v>
      </c>
      <c r="F2123" t="str">
        <f t="shared" si="100"/>
        <v>Australian Capital Territory</v>
      </c>
      <c r="G2123" t="s">
        <v>80</v>
      </c>
      <c r="H2123">
        <v>2617</v>
      </c>
      <c r="I2123" t="s">
        <v>11</v>
      </c>
      <c r="J2123" t="s">
        <v>58</v>
      </c>
      <c r="K2123" t="s">
        <v>149</v>
      </c>
      <c r="L2123" t="s">
        <v>15</v>
      </c>
      <c r="M2123" s="5">
        <v>156.04000000000002</v>
      </c>
    </row>
    <row r="2124" spans="1:13" x14ac:dyDescent="0.15">
      <c r="A2124" s="2">
        <v>45630</v>
      </c>
      <c r="B2124" s="3">
        <f t="shared" si="101"/>
        <v>2025</v>
      </c>
      <c r="C2124" t="str">
        <f t="shared" si="99"/>
        <v>2024-2025</v>
      </c>
      <c r="D2124" t="s">
        <v>147</v>
      </c>
      <c r="E2124" t="s">
        <v>52</v>
      </c>
      <c r="F2124" t="str">
        <f t="shared" si="100"/>
        <v>Victoria</v>
      </c>
      <c r="G2124" t="s">
        <v>45</v>
      </c>
      <c r="H2124">
        <v>3030</v>
      </c>
      <c r="I2124" t="s">
        <v>11</v>
      </c>
      <c r="J2124" t="s">
        <v>46</v>
      </c>
      <c r="K2124" t="s">
        <v>155</v>
      </c>
      <c r="L2124" t="s">
        <v>20</v>
      </c>
      <c r="M2124" s="5">
        <v>157.41999999999999</v>
      </c>
    </row>
    <row r="2125" spans="1:13" x14ac:dyDescent="0.15">
      <c r="A2125" s="2">
        <v>45333</v>
      </c>
      <c r="B2125" s="3">
        <f t="shared" si="101"/>
        <v>2024</v>
      </c>
      <c r="C2125" t="str">
        <f t="shared" si="99"/>
        <v>2023-2024</v>
      </c>
      <c r="D2125" t="s">
        <v>148</v>
      </c>
      <c r="E2125" t="s">
        <v>75</v>
      </c>
      <c r="F2125" t="str">
        <f t="shared" si="100"/>
        <v>Victoria</v>
      </c>
      <c r="G2125" t="s">
        <v>45</v>
      </c>
      <c r="H2125">
        <v>3630</v>
      </c>
      <c r="I2125" t="s">
        <v>11</v>
      </c>
      <c r="J2125" t="s">
        <v>55</v>
      </c>
      <c r="K2125" t="s">
        <v>19</v>
      </c>
      <c r="L2125" t="s">
        <v>23</v>
      </c>
      <c r="M2125" s="5">
        <v>157.44999999999999</v>
      </c>
    </row>
    <row r="2126" spans="1:13" x14ac:dyDescent="0.15">
      <c r="A2126" s="2">
        <v>45556</v>
      </c>
      <c r="B2126" s="3">
        <f t="shared" si="101"/>
        <v>2025</v>
      </c>
      <c r="C2126" t="str">
        <f t="shared" si="99"/>
        <v>2024-2025</v>
      </c>
      <c r="D2126" t="s">
        <v>148</v>
      </c>
      <c r="E2126" t="s">
        <v>112</v>
      </c>
      <c r="F2126" t="str">
        <f t="shared" si="100"/>
        <v>Victoria</v>
      </c>
      <c r="G2126" t="s">
        <v>45</v>
      </c>
      <c r="H2126">
        <v>3076</v>
      </c>
      <c r="I2126" t="s">
        <v>11</v>
      </c>
      <c r="J2126" t="s">
        <v>46</v>
      </c>
      <c r="K2126" t="s">
        <v>151</v>
      </c>
      <c r="L2126" t="s">
        <v>21</v>
      </c>
      <c r="M2126" s="5">
        <v>157.69999999999999</v>
      </c>
    </row>
    <row r="2127" spans="1:13" x14ac:dyDescent="0.15">
      <c r="A2127" s="2">
        <v>44964</v>
      </c>
      <c r="B2127" s="3">
        <f t="shared" si="101"/>
        <v>2023</v>
      </c>
      <c r="C2127" t="str">
        <f t="shared" si="99"/>
        <v>2022-2023</v>
      </c>
      <c r="D2127" t="s">
        <v>148</v>
      </c>
      <c r="E2127" t="s">
        <v>59</v>
      </c>
      <c r="F2127" t="str">
        <f t="shared" si="100"/>
        <v>Victoria</v>
      </c>
      <c r="G2127" t="s">
        <v>45</v>
      </c>
      <c r="H2127">
        <v>3280</v>
      </c>
      <c r="I2127" t="s">
        <v>11</v>
      </c>
      <c r="J2127" t="s">
        <v>60</v>
      </c>
      <c r="K2127" t="s">
        <v>19</v>
      </c>
      <c r="L2127" t="s">
        <v>23</v>
      </c>
      <c r="M2127" s="5">
        <v>157.74</v>
      </c>
    </row>
    <row r="2128" spans="1:13" x14ac:dyDescent="0.15">
      <c r="A2128" s="2">
        <v>45542</v>
      </c>
      <c r="B2128" s="3">
        <f t="shared" si="101"/>
        <v>2025</v>
      </c>
      <c r="C2128" t="str">
        <f t="shared" si="99"/>
        <v>2024-2025</v>
      </c>
      <c r="D2128" t="s">
        <v>147</v>
      </c>
      <c r="E2128" t="s">
        <v>47</v>
      </c>
      <c r="F2128" t="str">
        <f t="shared" si="100"/>
        <v>Western Australia</v>
      </c>
      <c r="G2128" t="s">
        <v>48</v>
      </c>
      <c r="H2128">
        <v>6030</v>
      </c>
      <c r="I2128" t="s">
        <v>11</v>
      </c>
      <c r="J2128" t="s">
        <v>49</v>
      </c>
      <c r="K2128" t="s">
        <v>149</v>
      </c>
      <c r="L2128" t="s">
        <v>15</v>
      </c>
      <c r="M2128" s="5">
        <v>157.80000000000001</v>
      </c>
    </row>
    <row r="2129" spans="1:13" x14ac:dyDescent="0.15">
      <c r="A2129" s="2">
        <v>45140</v>
      </c>
      <c r="B2129" s="3">
        <f t="shared" si="101"/>
        <v>2024</v>
      </c>
      <c r="C2129" t="str">
        <f t="shared" si="99"/>
        <v>2023-2024</v>
      </c>
      <c r="D2129" t="s">
        <v>147</v>
      </c>
      <c r="E2129" t="s">
        <v>97</v>
      </c>
      <c r="F2129" t="str">
        <f t="shared" si="100"/>
        <v>Tasmania</v>
      </c>
      <c r="G2129" t="s">
        <v>70</v>
      </c>
      <c r="H2129">
        <v>7250</v>
      </c>
      <c r="I2129" t="s">
        <v>11</v>
      </c>
      <c r="J2129" t="s">
        <v>71</v>
      </c>
      <c r="K2129" t="s">
        <v>153</v>
      </c>
      <c r="L2129" t="s">
        <v>16</v>
      </c>
      <c r="M2129" s="5">
        <v>157.81</v>
      </c>
    </row>
    <row r="2130" spans="1:13" x14ac:dyDescent="0.15">
      <c r="A2130" s="2">
        <v>45406</v>
      </c>
      <c r="B2130" s="3">
        <f t="shared" si="101"/>
        <v>2024</v>
      </c>
      <c r="C2130" t="str">
        <f t="shared" si="99"/>
        <v>2023-2024</v>
      </c>
      <c r="D2130" t="s">
        <v>148</v>
      </c>
      <c r="E2130" t="s">
        <v>111</v>
      </c>
      <c r="F2130" t="str">
        <f t="shared" si="100"/>
        <v>New South Wales</v>
      </c>
      <c r="G2130" t="s">
        <v>10</v>
      </c>
      <c r="H2130">
        <v>2120</v>
      </c>
      <c r="I2130" t="s">
        <v>11</v>
      </c>
      <c r="J2130" t="s">
        <v>27</v>
      </c>
      <c r="K2130" t="s">
        <v>154</v>
      </c>
      <c r="L2130" t="s">
        <v>14</v>
      </c>
      <c r="M2130" s="5">
        <v>157.82999999999998</v>
      </c>
    </row>
    <row r="2131" spans="1:13" x14ac:dyDescent="0.15">
      <c r="A2131" s="2">
        <v>45549</v>
      </c>
      <c r="B2131" s="3">
        <f t="shared" si="101"/>
        <v>2025</v>
      </c>
      <c r="C2131" t="str">
        <f t="shared" si="99"/>
        <v>2024-2025</v>
      </c>
      <c r="D2131" t="s">
        <v>148</v>
      </c>
      <c r="E2131" t="s">
        <v>136</v>
      </c>
      <c r="F2131" t="str">
        <f t="shared" si="100"/>
        <v>Victoria</v>
      </c>
      <c r="G2131" t="s">
        <v>45</v>
      </c>
      <c r="H2131">
        <v>3175</v>
      </c>
      <c r="I2131" t="s">
        <v>11</v>
      </c>
      <c r="J2131" t="s">
        <v>63</v>
      </c>
      <c r="K2131" t="s">
        <v>154</v>
      </c>
      <c r="L2131" t="s">
        <v>14</v>
      </c>
      <c r="M2131" s="5">
        <v>157.91000000000003</v>
      </c>
    </row>
    <row r="2132" spans="1:13" x14ac:dyDescent="0.15">
      <c r="A2132" s="2">
        <v>45111</v>
      </c>
      <c r="B2132" s="3">
        <f t="shared" si="101"/>
        <v>2024</v>
      </c>
      <c r="C2132" t="str">
        <f t="shared" si="99"/>
        <v>2023-2024</v>
      </c>
      <c r="D2132" t="s">
        <v>147</v>
      </c>
      <c r="E2132" t="s">
        <v>96</v>
      </c>
      <c r="F2132" t="str">
        <f t="shared" si="100"/>
        <v>Western Australia</v>
      </c>
      <c r="G2132" t="s">
        <v>48</v>
      </c>
      <c r="H2132">
        <v>6330</v>
      </c>
      <c r="I2132" t="s">
        <v>11</v>
      </c>
      <c r="J2132" t="s">
        <v>94</v>
      </c>
      <c r="K2132" t="s">
        <v>157</v>
      </c>
      <c r="L2132" t="s">
        <v>22</v>
      </c>
      <c r="M2132" s="5">
        <v>157.94999999999999</v>
      </c>
    </row>
    <row r="2133" spans="1:13" x14ac:dyDescent="0.15">
      <c r="A2133" s="2">
        <v>45103</v>
      </c>
      <c r="B2133" s="3">
        <f t="shared" si="101"/>
        <v>2023</v>
      </c>
      <c r="C2133" t="str">
        <f t="shared" si="99"/>
        <v>2022-2023</v>
      </c>
      <c r="D2133" t="s">
        <v>148</v>
      </c>
      <c r="E2133" t="s">
        <v>41</v>
      </c>
      <c r="F2133" t="str">
        <f t="shared" si="100"/>
        <v>New South Wales</v>
      </c>
      <c r="G2133" t="s">
        <v>10</v>
      </c>
      <c r="H2133">
        <v>2830</v>
      </c>
      <c r="I2133" t="s">
        <v>11</v>
      </c>
      <c r="J2133" t="s">
        <v>25</v>
      </c>
      <c r="K2133" t="s">
        <v>150</v>
      </c>
      <c r="L2133" t="s">
        <v>18</v>
      </c>
      <c r="M2133" s="5">
        <v>157.97999999999999</v>
      </c>
    </row>
    <row r="2134" spans="1:13" x14ac:dyDescent="0.15">
      <c r="A2134" s="2">
        <v>45606</v>
      </c>
      <c r="B2134" s="3">
        <f t="shared" si="101"/>
        <v>2025</v>
      </c>
      <c r="C2134" t="str">
        <f t="shared" si="99"/>
        <v>2024-2025</v>
      </c>
      <c r="D2134" t="s">
        <v>147</v>
      </c>
      <c r="E2134" t="s">
        <v>52</v>
      </c>
      <c r="F2134" t="str">
        <f t="shared" si="100"/>
        <v>Victoria</v>
      </c>
      <c r="G2134" t="s">
        <v>45</v>
      </c>
      <c r="H2134">
        <v>3030</v>
      </c>
      <c r="I2134" t="s">
        <v>11</v>
      </c>
      <c r="J2134" t="s">
        <v>46</v>
      </c>
      <c r="K2134" t="s">
        <v>150</v>
      </c>
      <c r="L2134" t="s">
        <v>18</v>
      </c>
      <c r="M2134" s="5">
        <v>158.05000000000001</v>
      </c>
    </row>
    <row r="2135" spans="1:13" x14ac:dyDescent="0.15">
      <c r="A2135" s="2">
        <v>45408</v>
      </c>
      <c r="B2135" s="3">
        <f t="shared" si="101"/>
        <v>2024</v>
      </c>
      <c r="C2135" t="str">
        <f t="shared" si="99"/>
        <v>2023-2024</v>
      </c>
      <c r="D2135" t="s">
        <v>147</v>
      </c>
      <c r="E2135" t="s">
        <v>119</v>
      </c>
      <c r="F2135" t="str">
        <f t="shared" si="100"/>
        <v>Queensland</v>
      </c>
      <c r="G2135" t="s">
        <v>35</v>
      </c>
      <c r="H2135">
        <v>4570</v>
      </c>
      <c r="I2135" t="s">
        <v>11</v>
      </c>
      <c r="J2135" t="s">
        <v>120</v>
      </c>
      <c r="K2135" t="s">
        <v>152</v>
      </c>
      <c r="L2135" t="s">
        <v>13</v>
      </c>
      <c r="M2135" s="5">
        <v>158.43000000000004</v>
      </c>
    </row>
    <row r="2136" spans="1:13" x14ac:dyDescent="0.15">
      <c r="A2136" s="2">
        <v>45499</v>
      </c>
      <c r="B2136" s="3">
        <f t="shared" si="101"/>
        <v>2025</v>
      </c>
      <c r="C2136" t="str">
        <f t="shared" si="99"/>
        <v>2024-2025</v>
      </c>
      <c r="D2136" t="s">
        <v>147</v>
      </c>
      <c r="E2136" t="s">
        <v>126</v>
      </c>
      <c r="F2136" t="str">
        <f t="shared" si="100"/>
        <v>Queensland</v>
      </c>
      <c r="G2136" t="s">
        <v>35</v>
      </c>
      <c r="H2136">
        <v>4551</v>
      </c>
      <c r="I2136" t="s">
        <v>11</v>
      </c>
      <c r="J2136" t="s">
        <v>120</v>
      </c>
      <c r="K2136" t="s">
        <v>150</v>
      </c>
      <c r="L2136" t="s">
        <v>18</v>
      </c>
      <c r="M2136" s="5">
        <v>158.54</v>
      </c>
    </row>
    <row r="2137" spans="1:13" x14ac:dyDescent="0.15">
      <c r="A2137" s="2">
        <v>44936</v>
      </c>
      <c r="B2137" s="3">
        <f t="shared" si="101"/>
        <v>2023</v>
      </c>
      <c r="C2137" t="str">
        <f t="shared" si="99"/>
        <v>2022-2023</v>
      </c>
      <c r="D2137" t="s">
        <v>147</v>
      </c>
      <c r="E2137" t="s">
        <v>97</v>
      </c>
      <c r="F2137" t="str">
        <f t="shared" si="100"/>
        <v>Tasmania</v>
      </c>
      <c r="G2137" t="s">
        <v>70</v>
      </c>
      <c r="H2137">
        <v>7250</v>
      </c>
      <c r="I2137" t="s">
        <v>11</v>
      </c>
      <c r="J2137" t="s">
        <v>71</v>
      </c>
      <c r="K2137" t="s">
        <v>154</v>
      </c>
      <c r="L2137" t="s">
        <v>14</v>
      </c>
      <c r="M2137" s="5">
        <v>158.78</v>
      </c>
    </row>
    <row r="2138" spans="1:13" x14ac:dyDescent="0.15">
      <c r="A2138" s="2">
        <v>45486</v>
      </c>
      <c r="B2138" s="3">
        <f t="shared" si="101"/>
        <v>2025</v>
      </c>
      <c r="C2138" t="str">
        <f t="shared" si="99"/>
        <v>2024-2025</v>
      </c>
      <c r="D2138" t="s">
        <v>148</v>
      </c>
      <c r="E2138" t="s">
        <v>76</v>
      </c>
      <c r="F2138" t="str">
        <f t="shared" si="100"/>
        <v>Western Australia</v>
      </c>
      <c r="G2138" t="s">
        <v>48</v>
      </c>
      <c r="H2138">
        <v>6450</v>
      </c>
      <c r="I2138" t="s">
        <v>11</v>
      </c>
      <c r="J2138" t="s">
        <v>77</v>
      </c>
      <c r="K2138" t="s">
        <v>150</v>
      </c>
      <c r="L2138" t="s">
        <v>18</v>
      </c>
      <c r="M2138" s="5">
        <v>159.11000000000001</v>
      </c>
    </row>
    <row r="2139" spans="1:13" x14ac:dyDescent="0.15">
      <c r="A2139" s="2">
        <v>44929</v>
      </c>
      <c r="B2139" s="3">
        <f t="shared" si="101"/>
        <v>2023</v>
      </c>
      <c r="C2139" t="str">
        <f t="shared" si="99"/>
        <v>2022-2023</v>
      </c>
      <c r="D2139" t="s">
        <v>147</v>
      </c>
      <c r="E2139" t="s">
        <v>138</v>
      </c>
      <c r="F2139" t="str">
        <f t="shared" si="100"/>
        <v>Queensland</v>
      </c>
      <c r="G2139" t="s">
        <v>35</v>
      </c>
      <c r="H2139">
        <v>4558</v>
      </c>
      <c r="I2139" t="s">
        <v>11</v>
      </c>
      <c r="J2139" t="s">
        <v>120</v>
      </c>
      <c r="K2139" t="s">
        <v>150</v>
      </c>
      <c r="L2139" t="s">
        <v>18</v>
      </c>
      <c r="M2139" s="5">
        <v>159.58000000000001</v>
      </c>
    </row>
    <row r="2140" spans="1:13" x14ac:dyDescent="0.15">
      <c r="A2140" s="2">
        <v>45432</v>
      </c>
      <c r="B2140" s="3">
        <f t="shared" si="101"/>
        <v>2024</v>
      </c>
      <c r="C2140" t="str">
        <f t="shared" si="99"/>
        <v>2023-2024</v>
      </c>
      <c r="D2140" t="s">
        <v>148</v>
      </c>
      <c r="E2140" t="s">
        <v>141</v>
      </c>
      <c r="F2140" t="str">
        <f t="shared" si="100"/>
        <v>Western Australia</v>
      </c>
      <c r="G2140" t="s">
        <v>48</v>
      </c>
      <c r="H2140">
        <v>6052</v>
      </c>
      <c r="I2140" t="s">
        <v>11</v>
      </c>
      <c r="J2140" t="s">
        <v>49</v>
      </c>
      <c r="K2140" t="s">
        <v>19</v>
      </c>
      <c r="L2140" t="s">
        <v>23</v>
      </c>
      <c r="M2140" s="5">
        <v>159.73000000000002</v>
      </c>
    </row>
    <row r="2141" spans="1:13" x14ac:dyDescent="0.15">
      <c r="A2141" s="2">
        <v>45326</v>
      </c>
      <c r="B2141" s="3">
        <f t="shared" si="101"/>
        <v>2024</v>
      </c>
      <c r="C2141" t="str">
        <f t="shared" si="99"/>
        <v>2023-2024</v>
      </c>
      <c r="D2141" t="s">
        <v>147</v>
      </c>
      <c r="E2141" t="s">
        <v>76</v>
      </c>
      <c r="F2141" t="str">
        <f t="shared" si="100"/>
        <v>Western Australia</v>
      </c>
      <c r="G2141" t="s">
        <v>48</v>
      </c>
      <c r="H2141">
        <v>6450</v>
      </c>
      <c r="I2141" t="s">
        <v>11</v>
      </c>
      <c r="J2141" t="s">
        <v>77</v>
      </c>
      <c r="K2141" t="s">
        <v>154</v>
      </c>
      <c r="L2141" t="s">
        <v>14</v>
      </c>
      <c r="M2141" s="5">
        <v>159.91</v>
      </c>
    </row>
    <row r="2142" spans="1:13" x14ac:dyDescent="0.15">
      <c r="A2142" s="2">
        <v>45263</v>
      </c>
      <c r="B2142" s="3">
        <f t="shared" si="101"/>
        <v>2024</v>
      </c>
      <c r="C2142" t="str">
        <f t="shared" si="99"/>
        <v>2023-2024</v>
      </c>
      <c r="D2142" t="s">
        <v>147</v>
      </c>
      <c r="E2142" t="s">
        <v>40</v>
      </c>
      <c r="F2142" t="str">
        <f t="shared" si="100"/>
        <v>New South Wales</v>
      </c>
      <c r="G2142" t="s">
        <v>10</v>
      </c>
      <c r="H2142">
        <v>2116</v>
      </c>
      <c r="I2142" t="s">
        <v>11</v>
      </c>
      <c r="J2142" t="s">
        <v>27</v>
      </c>
      <c r="K2142" t="s">
        <v>154</v>
      </c>
      <c r="L2142" t="s">
        <v>14</v>
      </c>
      <c r="M2142" s="5">
        <v>160.08000000000001</v>
      </c>
    </row>
    <row r="2143" spans="1:13" x14ac:dyDescent="0.15">
      <c r="A2143" s="2">
        <v>45520</v>
      </c>
      <c r="B2143" s="3">
        <f t="shared" si="101"/>
        <v>2025</v>
      </c>
      <c r="C2143" t="str">
        <f t="shared" si="99"/>
        <v>2024-2025</v>
      </c>
      <c r="D2143" t="s">
        <v>148</v>
      </c>
      <c r="E2143" t="s">
        <v>125</v>
      </c>
      <c r="F2143" t="str">
        <f t="shared" si="100"/>
        <v>Victoria</v>
      </c>
      <c r="G2143" t="s">
        <v>45</v>
      </c>
      <c r="H2143">
        <v>3400</v>
      </c>
      <c r="I2143" t="s">
        <v>11</v>
      </c>
      <c r="J2143" t="s">
        <v>60</v>
      </c>
      <c r="K2143" t="s">
        <v>156</v>
      </c>
      <c r="L2143" t="s">
        <v>17</v>
      </c>
      <c r="M2143" s="5">
        <v>160.44999999999999</v>
      </c>
    </row>
    <row r="2144" spans="1:13" x14ac:dyDescent="0.15">
      <c r="A2144" s="2">
        <v>45170</v>
      </c>
      <c r="B2144" s="3">
        <f t="shared" si="101"/>
        <v>2024</v>
      </c>
      <c r="C2144" t="str">
        <f t="shared" si="99"/>
        <v>2023-2024</v>
      </c>
      <c r="D2144" t="s">
        <v>148</v>
      </c>
      <c r="E2144" t="s">
        <v>105</v>
      </c>
      <c r="F2144" t="str">
        <f t="shared" si="100"/>
        <v>Victoria</v>
      </c>
      <c r="G2144" t="s">
        <v>45</v>
      </c>
      <c r="H2144">
        <v>3500</v>
      </c>
      <c r="I2144" t="s">
        <v>11</v>
      </c>
      <c r="J2144" t="s">
        <v>60</v>
      </c>
      <c r="K2144" t="s">
        <v>151</v>
      </c>
      <c r="L2144" t="s">
        <v>21</v>
      </c>
      <c r="M2144" s="5">
        <v>160.84</v>
      </c>
    </row>
    <row r="2145" spans="1:13" x14ac:dyDescent="0.15">
      <c r="A2145" s="2">
        <v>45377</v>
      </c>
      <c r="B2145" s="3">
        <f t="shared" si="101"/>
        <v>2024</v>
      </c>
      <c r="C2145" t="str">
        <f t="shared" si="99"/>
        <v>2023-2024</v>
      </c>
      <c r="D2145" t="s">
        <v>147</v>
      </c>
      <c r="E2145" t="s">
        <v>139</v>
      </c>
      <c r="F2145" t="str">
        <f t="shared" si="100"/>
        <v>New South Wales</v>
      </c>
      <c r="G2145" t="s">
        <v>10</v>
      </c>
      <c r="H2145">
        <v>2020</v>
      </c>
      <c r="I2145" t="s">
        <v>11</v>
      </c>
      <c r="J2145" t="s">
        <v>12</v>
      </c>
      <c r="K2145" t="s">
        <v>19</v>
      </c>
      <c r="L2145" t="s">
        <v>23</v>
      </c>
      <c r="M2145" s="5">
        <v>161.12</v>
      </c>
    </row>
    <row r="2146" spans="1:13" x14ac:dyDescent="0.15">
      <c r="A2146" s="2">
        <v>45413</v>
      </c>
      <c r="B2146" s="3">
        <f t="shared" si="101"/>
        <v>2024</v>
      </c>
      <c r="C2146" t="str">
        <f t="shared" si="99"/>
        <v>2023-2024</v>
      </c>
      <c r="D2146" t="s">
        <v>147</v>
      </c>
      <c r="E2146" t="s">
        <v>92</v>
      </c>
      <c r="F2146" t="str">
        <f t="shared" si="100"/>
        <v>Queensland</v>
      </c>
      <c r="G2146" t="s">
        <v>35</v>
      </c>
      <c r="H2146">
        <v>4068</v>
      </c>
      <c r="I2146" t="s">
        <v>11</v>
      </c>
      <c r="J2146" t="s">
        <v>43</v>
      </c>
      <c r="K2146" t="s">
        <v>155</v>
      </c>
      <c r="L2146" t="s">
        <v>20</v>
      </c>
      <c r="M2146" s="5">
        <v>161.18</v>
      </c>
    </row>
    <row r="2147" spans="1:13" x14ac:dyDescent="0.15">
      <c r="A2147" s="2">
        <v>45590</v>
      </c>
      <c r="B2147" s="3">
        <f t="shared" si="101"/>
        <v>2025</v>
      </c>
      <c r="C2147" t="str">
        <f t="shared" si="99"/>
        <v>2024-2025</v>
      </c>
      <c r="D2147" t="s">
        <v>147</v>
      </c>
      <c r="E2147" t="s">
        <v>103</v>
      </c>
      <c r="F2147" t="str">
        <f t="shared" si="100"/>
        <v>Queensland</v>
      </c>
      <c r="G2147" t="s">
        <v>35</v>
      </c>
      <c r="H2147">
        <v>4509</v>
      </c>
      <c r="I2147" t="s">
        <v>11</v>
      </c>
      <c r="J2147" t="s">
        <v>104</v>
      </c>
      <c r="K2147" t="s">
        <v>156</v>
      </c>
      <c r="L2147" t="s">
        <v>17</v>
      </c>
      <c r="M2147" s="5">
        <v>161.68</v>
      </c>
    </row>
    <row r="2148" spans="1:13" x14ac:dyDescent="0.15">
      <c r="A2148" s="2">
        <v>45384</v>
      </c>
      <c r="B2148" s="3">
        <f t="shared" si="101"/>
        <v>2024</v>
      </c>
      <c r="C2148" t="str">
        <f t="shared" si="99"/>
        <v>2023-2024</v>
      </c>
      <c r="D2148" t="s">
        <v>147</v>
      </c>
      <c r="E2148" t="s">
        <v>116</v>
      </c>
      <c r="F2148" t="str">
        <f t="shared" si="100"/>
        <v>Western Australia</v>
      </c>
      <c r="G2148" t="s">
        <v>48</v>
      </c>
      <c r="H2148">
        <v>6725</v>
      </c>
      <c r="I2148" t="s">
        <v>11</v>
      </c>
      <c r="J2148" t="s">
        <v>77</v>
      </c>
      <c r="K2148" t="s">
        <v>154</v>
      </c>
      <c r="L2148" t="s">
        <v>14</v>
      </c>
      <c r="M2148" s="5">
        <v>161.88</v>
      </c>
    </row>
    <row r="2149" spans="1:13" x14ac:dyDescent="0.15">
      <c r="A2149" s="2">
        <v>45202</v>
      </c>
      <c r="B2149" s="3">
        <f t="shared" si="101"/>
        <v>2024</v>
      </c>
      <c r="C2149" t="str">
        <f t="shared" si="99"/>
        <v>2023-2024</v>
      </c>
      <c r="D2149" t="s">
        <v>147</v>
      </c>
      <c r="E2149" t="s">
        <v>130</v>
      </c>
      <c r="F2149" t="str">
        <f t="shared" si="100"/>
        <v>South Australia</v>
      </c>
      <c r="G2149" t="s">
        <v>32</v>
      </c>
      <c r="H2149">
        <v>5290</v>
      </c>
      <c r="I2149" t="s">
        <v>11</v>
      </c>
      <c r="J2149" t="s">
        <v>38</v>
      </c>
      <c r="K2149" t="s">
        <v>150</v>
      </c>
      <c r="L2149" t="s">
        <v>18</v>
      </c>
      <c r="M2149" s="5">
        <v>163.15</v>
      </c>
    </row>
    <row r="2150" spans="1:13" x14ac:dyDescent="0.15">
      <c r="A2150" s="2">
        <v>44989</v>
      </c>
      <c r="B2150" s="3">
        <f t="shared" si="101"/>
        <v>2023</v>
      </c>
      <c r="C2150" t="str">
        <f t="shared" si="99"/>
        <v>2022-2023</v>
      </c>
      <c r="D2150" t="s">
        <v>147</v>
      </c>
      <c r="E2150" t="s">
        <v>139</v>
      </c>
      <c r="F2150" t="str">
        <f t="shared" si="100"/>
        <v>New South Wales</v>
      </c>
      <c r="G2150" t="s">
        <v>10</v>
      </c>
      <c r="H2150">
        <v>2020</v>
      </c>
      <c r="I2150" t="s">
        <v>11</v>
      </c>
      <c r="J2150" t="s">
        <v>12</v>
      </c>
      <c r="K2150" t="s">
        <v>154</v>
      </c>
      <c r="L2150" t="s">
        <v>14</v>
      </c>
      <c r="M2150" s="5">
        <v>163.38</v>
      </c>
    </row>
    <row r="2151" spans="1:13" x14ac:dyDescent="0.15">
      <c r="A2151" s="2">
        <v>45237</v>
      </c>
      <c r="B2151" s="3">
        <f t="shared" si="101"/>
        <v>2024</v>
      </c>
      <c r="C2151" t="str">
        <f t="shared" si="99"/>
        <v>2023-2024</v>
      </c>
      <c r="D2151" t="s">
        <v>147</v>
      </c>
      <c r="E2151" t="s">
        <v>9</v>
      </c>
      <c r="F2151" t="str">
        <f t="shared" si="100"/>
        <v>New South Wales</v>
      </c>
      <c r="G2151" t="s">
        <v>10</v>
      </c>
      <c r="H2151">
        <v>2067</v>
      </c>
      <c r="I2151" t="s">
        <v>11</v>
      </c>
      <c r="J2151" t="s">
        <v>12</v>
      </c>
      <c r="K2151" t="s">
        <v>157</v>
      </c>
      <c r="L2151" t="s">
        <v>22</v>
      </c>
      <c r="M2151" s="5">
        <v>163.71</v>
      </c>
    </row>
    <row r="2152" spans="1:13" x14ac:dyDescent="0.15">
      <c r="A2152" s="2">
        <v>45004</v>
      </c>
      <c r="B2152" s="3">
        <f t="shared" si="101"/>
        <v>2023</v>
      </c>
      <c r="C2152" t="str">
        <f t="shared" si="99"/>
        <v>2022-2023</v>
      </c>
      <c r="D2152" t="s">
        <v>147</v>
      </c>
      <c r="E2152" t="s">
        <v>39</v>
      </c>
      <c r="F2152" t="str">
        <f t="shared" si="100"/>
        <v>South Australia</v>
      </c>
      <c r="G2152" t="s">
        <v>32</v>
      </c>
      <c r="H2152">
        <v>5343</v>
      </c>
      <c r="I2152" t="s">
        <v>11</v>
      </c>
      <c r="J2152" t="s">
        <v>38</v>
      </c>
      <c r="K2152" t="s">
        <v>150</v>
      </c>
      <c r="L2152" t="s">
        <v>18</v>
      </c>
      <c r="M2152" s="5">
        <v>163.77000000000001</v>
      </c>
    </row>
    <row r="2153" spans="1:13" x14ac:dyDescent="0.15">
      <c r="A2153" s="2">
        <v>45622</v>
      </c>
      <c r="B2153" s="3">
        <f t="shared" si="101"/>
        <v>2025</v>
      </c>
      <c r="C2153" t="str">
        <f t="shared" si="99"/>
        <v>2024-2025</v>
      </c>
      <c r="D2153" t="s">
        <v>148</v>
      </c>
      <c r="E2153" t="s">
        <v>57</v>
      </c>
      <c r="F2153" t="str">
        <f t="shared" si="100"/>
        <v>New South Wales</v>
      </c>
      <c r="G2153" t="s">
        <v>10</v>
      </c>
      <c r="H2153">
        <v>2560</v>
      </c>
      <c r="I2153" t="s">
        <v>11</v>
      </c>
      <c r="J2153" t="s">
        <v>58</v>
      </c>
      <c r="K2153" t="s">
        <v>149</v>
      </c>
      <c r="L2153" t="s">
        <v>15</v>
      </c>
      <c r="M2153" s="5">
        <v>163.81</v>
      </c>
    </row>
    <row r="2154" spans="1:13" x14ac:dyDescent="0.15">
      <c r="A2154" s="2">
        <v>45067</v>
      </c>
      <c r="B2154" s="3">
        <f t="shared" si="101"/>
        <v>2023</v>
      </c>
      <c r="C2154" t="str">
        <f t="shared" si="99"/>
        <v>2022-2023</v>
      </c>
      <c r="D2154" t="s">
        <v>147</v>
      </c>
      <c r="E2154" t="s">
        <v>64</v>
      </c>
      <c r="F2154" t="str">
        <f t="shared" si="100"/>
        <v>Victoria</v>
      </c>
      <c r="G2154" t="s">
        <v>45</v>
      </c>
      <c r="H2154">
        <v>3199</v>
      </c>
      <c r="I2154" t="s">
        <v>11</v>
      </c>
      <c r="J2154" t="s">
        <v>63</v>
      </c>
      <c r="K2154" t="s">
        <v>157</v>
      </c>
      <c r="L2154" t="s">
        <v>22</v>
      </c>
      <c r="M2154" s="5">
        <v>164.26</v>
      </c>
    </row>
    <row r="2155" spans="1:13" x14ac:dyDescent="0.15">
      <c r="A2155" s="2">
        <v>45612</v>
      </c>
      <c r="B2155" s="3">
        <f t="shared" si="101"/>
        <v>2025</v>
      </c>
      <c r="C2155" t="str">
        <f t="shared" si="99"/>
        <v>2024-2025</v>
      </c>
      <c r="D2155" t="s">
        <v>148</v>
      </c>
      <c r="E2155" t="s">
        <v>117</v>
      </c>
      <c r="F2155" t="str">
        <f t="shared" si="100"/>
        <v>Queensland</v>
      </c>
      <c r="G2155" t="s">
        <v>35</v>
      </c>
      <c r="H2155">
        <v>4119</v>
      </c>
      <c r="I2155" t="s">
        <v>11</v>
      </c>
      <c r="J2155" t="s">
        <v>43</v>
      </c>
      <c r="K2155" t="s">
        <v>150</v>
      </c>
      <c r="L2155" t="s">
        <v>18</v>
      </c>
      <c r="M2155" s="5">
        <v>164.36</v>
      </c>
    </row>
    <row r="2156" spans="1:13" x14ac:dyDescent="0.15">
      <c r="A2156" s="2">
        <v>45581</v>
      </c>
      <c r="B2156" s="3">
        <f t="shared" si="101"/>
        <v>2025</v>
      </c>
      <c r="C2156" t="str">
        <f t="shared" si="99"/>
        <v>2024-2025</v>
      </c>
      <c r="D2156" t="s">
        <v>147</v>
      </c>
      <c r="E2156" t="s">
        <v>39</v>
      </c>
      <c r="F2156" t="str">
        <f t="shared" si="100"/>
        <v>South Australia</v>
      </c>
      <c r="G2156" t="s">
        <v>32</v>
      </c>
      <c r="H2156">
        <v>5343</v>
      </c>
      <c r="I2156" t="s">
        <v>11</v>
      </c>
      <c r="J2156" t="s">
        <v>38</v>
      </c>
      <c r="K2156" t="s">
        <v>152</v>
      </c>
      <c r="L2156" t="s">
        <v>13</v>
      </c>
      <c r="M2156" s="5">
        <v>164.51999999999998</v>
      </c>
    </row>
    <row r="2157" spans="1:13" x14ac:dyDescent="0.15">
      <c r="A2157" s="2">
        <v>45102</v>
      </c>
      <c r="B2157" s="3">
        <f t="shared" si="101"/>
        <v>2023</v>
      </c>
      <c r="C2157" t="str">
        <f t="shared" si="99"/>
        <v>2022-2023</v>
      </c>
      <c r="D2157" t="s">
        <v>147</v>
      </c>
      <c r="E2157" t="s">
        <v>39</v>
      </c>
      <c r="F2157" t="str">
        <f t="shared" si="100"/>
        <v>South Australia</v>
      </c>
      <c r="G2157" t="s">
        <v>32</v>
      </c>
      <c r="H2157">
        <v>5343</v>
      </c>
      <c r="I2157" t="s">
        <v>11</v>
      </c>
      <c r="J2157" t="s">
        <v>38</v>
      </c>
      <c r="K2157" t="s">
        <v>156</v>
      </c>
      <c r="L2157" t="s">
        <v>17</v>
      </c>
      <c r="M2157" s="5">
        <v>164.82</v>
      </c>
    </row>
    <row r="2158" spans="1:13" x14ac:dyDescent="0.15">
      <c r="A2158" s="2">
        <v>45006</v>
      </c>
      <c r="B2158" s="3">
        <f t="shared" si="101"/>
        <v>2023</v>
      </c>
      <c r="C2158" t="str">
        <f t="shared" si="99"/>
        <v>2022-2023</v>
      </c>
      <c r="D2158" t="s">
        <v>148</v>
      </c>
      <c r="E2158" t="s">
        <v>111</v>
      </c>
      <c r="F2158" t="str">
        <f t="shared" si="100"/>
        <v>New South Wales</v>
      </c>
      <c r="G2158" t="s">
        <v>10</v>
      </c>
      <c r="H2158">
        <v>2120</v>
      </c>
      <c r="I2158" t="s">
        <v>11</v>
      </c>
      <c r="J2158" t="s">
        <v>27</v>
      </c>
      <c r="K2158" t="s">
        <v>150</v>
      </c>
      <c r="L2158" t="s">
        <v>18</v>
      </c>
      <c r="M2158" s="5">
        <v>164.89</v>
      </c>
    </row>
    <row r="2159" spans="1:13" x14ac:dyDescent="0.15">
      <c r="A2159" s="2">
        <v>45077</v>
      </c>
      <c r="B2159" s="3">
        <f t="shared" si="101"/>
        <v>2023</v>
      </c>
      <c r="C2159" t="str">
        <f t="shared" si="99"/>
        <v>2022-2023</v>
      </c>
      <c r="D2159" t="s">
        <v>147</v>
      </c>
      <c r="E2159" t="s">
        <v>79</v>
      </c>
      <c r="F2159" t="str">
        <f t="shared" si="100"/>
        <v>Australian Capital Territory</v>
      </c>
      <c r="G2159" t="s">
        <v>80</v>
      </c>
      <c r="H2159">
        <v>2617</v>
      </c>
      <c r="I2159" t="s">
        <v>11</v>
      </c>
      <c r="J2159" t="s">
        <v>58</v>
      </c>
      <c r="K2159" t="s">
        <v>152</v>
      </c>
      <c r="L2159" t="s">
        <v>13</v>
      </c>
      <c r="M2159" s="5">
        <v>164.96</v>
      </c>
    </row>
    <row r="2160" spans="1:13" x14ac:dyDescent="0.15">
      <c r="A2160" s="2">
        <v>45111</v>
      </c>
      <c r="B2160" s="3">
        <f t="shared" si="101"/>
        <v>2024</v>
      </c>
      <c r="C2160" t="str">
        <f t="shared" si="99"/>
        <v>2023-2024</v>
      </c>
      <c r="D2160" t="s">
        <v>147</v>
      </c>
      <c r="E2160" t="s">
        <v>64</v>
      </c>
      <c r="F2160" t="str">
        <f t="shared" si="100"/>
        <v>Victoria</v>
      </c>
      <c r="G2160" t="s">
        <v>45</v>
      </c>
      <c r="H2160">
        <v>3199</v>
      </c>
      <c r="I2160" t="s">
        <v>11</v>
      </c>
      <c r="J2160" t="s">
        <v>63</v>
      </c>
      <c r="K2160" t="s">
        <v>152</v>
      </c>
      <c r="L2160" t="s">
        <v>13</v>
      </c>
      <c r="M2160" s="5">
        <v>165.05</v>
      </c>
    </row>
    <row r="2161" spans="1:13" x14ac:dyDescent="0.15">
      <c r="A2161" s="2">
        <v>44957</v>
      </c>
      <c r="B2161" s="3">
        <f t="shared" si="101"/>
        <v>2023</v>
      </c>
      <c r="C2161" t="str">
        <f t="shared" si="99"/>
        <v>2022-2023</v>
      </c>
      <c r="D2161" t="s">
        <v>148</v>
      </c>
      <c r="E2161" t="s">
        <v>102</v>
      </c>
      <c r="F2161" t="str">
        <f t="shared" si="100"/>
        <v>Queensland</v>
      </c>
      <c r="G2161" t="s">
        <v>35</v>
      </c>
      <c r="H2161">
        <v>4870</v>
      </c>
      <c r="I2161" t="s">
        <v>11</v>
      </c>
      <c r="J2161" t="s">
        <v>36</v>
      </c>
      <c r="K2161" t="s">
        <v>154</v>
      </c>
      <c r="L2161" t="s">
        <v>14</v>
      </c>
      <c r="M2161" s="5">
        <v>165.22</v>
      </c>
    </row>
    <row r="2162" spans="1:13" x14ac:dyDescent="0.15">
      <c r="A2162" s="2">
        <v>45160</v>
      </c>
      <c r="B2162" s="3">
        <f t="shared" si="101"/>
        <v>2024</v>
      </c>
      <c r="C2162" t="str">
        <f t="shared" si="99"/>
        <v>2023-2024</v>
      </c>
      <c r="D2162" t="s">
        <v>147</v>
      </c>
      <c r="E2162" t="s">
        <v>78</v>
      </c>
      <c r="F2162" t="str">
        <f t="shared" si="100"/>
        <v>New South Wales</v>
      </c>
      <c r="G2162" t="s">
        <v>10</v>
      </c>
      <c r="H2162">
        <v>2350</v>
      </c>
      <c r="I2162" t="s">
        <v>11</v>
      </c>
      <c r="J2162" t="s">
        <v>68</v>
      </c>
      <c r="K2162" t="s">
        <v>155</v>
      </c>
      <c r="L2162" t="s">
        <v>20</v>
      </c>
      <c r="M2162" s="5">
        <v>165.44</v>
      </c>
    </row>
    <row r="2163" spans="1:13" x14ac:dyDescent="0.15">
      <c r="A2163" s="2">
        <v>44991</v>
      </c>
      <c r="B2163" s="3">
        <f t="shared" si="101"/>
        <v>2023</v>
      </c>
      <c r="C2163" t="str">
        <f t="shared" si="99"/>
        <v>2022-2023</v>
      </c>
      <c r="D2163" t="s">
        <v>147</v>
      </c>
      <c r="E2163" t="s">
        <v>130</v>
      </c>
      <c r="F2163" t="str">
        <f t="shared" si="100"/>
        <v>South Australia</v>
      </c>
      <c r="G2163" t="s">
        <v>32</v>
      </c>
      <c r="H2163">
        <v>5290</v>
      </c>
      <c r="I2163" t="s">
        <v>11</v>
      </c>
      <c r="J2163" t="s">
        <v>38</v>
      </c>
      <c r="K2163" t="s">
        <v>19</v>
      </c>
      <c r="L2163" t="s">
        <v>23</v>
      </c>
      <c r="M2163" s="5">
        <v>165.67</v>
      </c>
    </row>
    <row r="2164" spans="1:13" x14ac:dyDescent="0.15">
      <c r="A2164" s="2">
        <v>45079</v>
      </c>
      <c r="B2164" s="3">
        <f t="shared" si="101"/>
        <v>2023</v>
      </c>
      <c r="C2164" t="str">
        <f t="shared" si="99"/>
        <v>2022-2023</v>
      </c>
      <c r="D2164" t="s">
        <v>148</v>
      </c>
      <c r="E2164" t="s">
        <v>112</v>
      </c>
      <c r="F2164" t="str">
        <f t="shared" si="100"/>
        <v>Victoria</v>
      </c>
      <c r="G2164" t="s">
        <v>45</v>
      </c>
      <c r="H2164">
        <v>3076</v>
      </c>
      <c r="I2164" t="s">
        <v>11</v>
      </c>
      <c r="J2164" t="s">
        <v>46</v>
      </c>
      <c r="K2164" t="s">
        <v>19</v>
      </c>
      <c r="L2164" t="s">
        <v>23</v>
      </c>
      <c r="M2164" s="5">
        <v>165.71</v>
      </c>
    </row>
    <row r="2165" spans="1:13" x14ac:dyDescent="0.15">
      <c r="A2165" s="2">
        <v>45323</v>
      </c>
      <c r="B2165" s="3">
        <f t="shared" si="101"/>
        <v>2024</v>
      </c>
      <c r="C2165" t="str">
        <f t="shared" si="99"/>
        <v>2023-2024</v>
      </c>
      <c r="D2165" t="s">
        <v>148</v>
      </c>
      <c r="E2165" t="s">
        <v>141</v>
      </c>
      <c r="F2165" t="str">
        <f t="shared" si="100"/>
        <v>Western Australia</v>
      </c>
      <c r="G2165" t="s">
        <v>48</v>
      </c>
      <c r="H2165">
        <v>6052</v>
      </c>
      <c r="I2165" t="s">
        <v>11</v>
      </c>
      <c r="J2165" t="s">
        <v>49</v>
      </c>
      <c r="K2165" t="s">
        <v>154</v>
      </c>
      <c r="L2165" t="s">
        <v>14</v>
      </c>
      <c r="M2165" s="5">
        <v>165.82</v>
      </c>
    </row>
    <row r="2166" spans="1:13" x14ac:dyDescent="0.15">
      <c r="A2166" s="2">
        <v>44933</v>
      </c>
      <c r="B2166" s="3">
        <f t="shared" si="101"/>
        <v>2023</v>
      </c>
      <c r="C2166" t="str">
        <f t="shared" si="99"/>
        <v>2022-2023</v>
      </c>
      <c r="D2166" t="s">
        <v>148</v>
      </c>
      <c r="E2166" t="s">
        <v>81</v>
      </c>
      <c r="F2166" t="str">
        <f t="shared" si="100"/>
        <v>New South Wales</v>
      </c>
      <c r="G2166" t="s">
        <v>10</v>
      </c>
      <c r="H2166">
        <v>2485</v>
      </c>
      <c r="I2166" t="s">
        <v>11</v>
      </c>
      <c r="J2166" t="s">
        <v>68</v>
      </c>
      <c r="K2166" t="s">
        <v>155</v>
      </c>
      <c r="L2166" t="s">
        <v>20</v>
      </c>
      <c r="M2166" s="5">
        <v>166.25</v>
      </c>
    </row>
    <row r="2167" spans="1:13" x14ac:dyDescent="0.15">
      <c r="A2167" s="2">
        <v>45457</v>
      </c>
      <c r="B2167" s="3">
        <f t="shared" si="101"/>
        <v>2024</v>
      </c>
      <c r="C2167" t="str">
        <f t="shared" si="99"/>
        <v>2023-2024</v>
      </c>
      <c r="D2167" t="s">
        <v>147</v>
      </c>
      <c r="E2167" t="s">
        <v>96</v>
      </c>
      <c r="F2167" t="str">
        <f t="shared" si="100"/>
        <v>Western Australia</v>
      </c>
      <c r="G2167" t="s">
        <v>48</v>
      </c>
      <c r="H2167">
        <v>6330</v>
      </c>
      <c r="I2167" t="s">
        <v>11</v>
      </c>
      <c r="J2167" t="s">
        <v>94</v>
      </c>
      <c r="K2167" t="s">
        <v>154</v>
      </c>
      <c r="L2167" t="s">
        <v>14</v>
      </c>
      <c r="M2167" s="5">
        <v>166.53</v>
      </c>
    </row>
    <row r="2168" spans="1:13" x14ac:dyDescent="0.15">
      <c r="A2168" s="2">
        <v>45201</v>
      </c>
      <c r="B2168" s="3">
        <f t="shared" si="101"/>
        <v>2024</v>
      </c>
      <c r="C2168" t="str">
        <f t="shared" si="99"/>
        <v>2023-2024</v>
      </c>
      <c r="D2168" t="s">
        <v>148</v>
      </c>
      <c r="E2168" t="s">
        <v>26</v>
      </c>
      <c r="F2168" t="str">
        <f t="shared" si="100"/>
        <v>New South Wales</v>
      </c>
      <c r="G2168" t="s">
        <v>10</v>
      </c>
      <c r="H2168">
        <v>2141</v>
      </c>
      <c r="I2168" t="s">
        <v>11</v>
      </c>
      <c r="J2168" t="s">
        <v>27</v>
      </c>
      <c r="K2168" t="s">
        <v>154</v>
      </c>
      <c r="L2168" t="s">
        <v>14</v>
      </c>
      <c r="M2168" s="5">
        <v>167.13</v>
      </c>
    </row>
    <row r="2169" spans="1:13" x14ac:dyDescent="0.15">
      <c r="A2169" s="2">
        <v>45257</v>
      </c>
      <c r="B2169" s="3">
        <f t="shared" si="101"/>
        <v>2024</v>
      </c>
      <c r="C2169" t="str">
        <f t="shared" si="99"/>
        <v>2023-2024</v>
      </c>
      <c r="D2169" t="s">
        <v>147</v>
      </c>
      <c r="E2169" t="s">
        <v>86</v>
      </c>
      <c r="F2169" t="str">
        <f t="shared" si="100"/>
        <v>New South Wales</v>
      </c>
      <c r="G2169" t="s">
        <v>10</v>
      </c>
      <c r="H2169">
        <v>2064</v>
      </c>
      <c r="I2169" t="s">
        <v>11</v>
      </c>
      <c r="J2169" t="s">
        <v>12</v>
      </c>
      <c r="K2169" t="s">
        <v>155</v>
      </c>
      <c r="L2169" t="s">
        <v>20</v>
      </c>
      <c r="M2169" s="5">
        <v>167.18</v>
      </c>
    </row>
    <row r="2170" spans="1:13" x14ac:dyDescent="0.15">
      <c r="A2170" s="2">
        <v>45402</v>
      </c>
      <c r="B2170" s="3">
        <f t="shared" si="101"/>
        <v>2024</v>
      </c>
      <c r="C2170" t="str">
        <f t="shared" si="99"/>
        <v>2023-2024</v>
      </c>
      <c r="D2170" t="s">
        <v>147</v>
      </c>
      <c r="E2170" t="s">
        <v>54</v>
      </c>
      <c r="F2170" t="str">
        <f t="shared" si="100"/>
        <v>Victoria</v>
      </c>
      <c r="G2170" t="s">
        <v>45</v>
      </c>
      <c r="H2170">
        <v>3977</v>
      </c>
      <c r="I2170" t="s">
        <v>11</v>
      </c>
      <c r="J2170" t="s">
        <v>55</v>
      </c>
      <c r="K2170" t="s">
        <v>149</v>
      </c>
      <c r="L2170" t="s">
        <v>15</v>
      </c>
      <c r="M2170" s="5">
        <v>167.18</v>
      </c>
    </row>
    <row r="2171" spans="1:13" x14ac:dyDescent="0.15">
      <c r="A2171" s="2">
        <v>45082</v>
      </c>
      <c r="B2171" s="3">
        <f t="shared" si="101"/>
        <v>2023</v>
      </c>
      <c r="C2171" t="str">
        <f t="shared" si="99"/>
        <v>2022-2023</v>
      </c>
      <c r="D2171" t="s">
        <v>148</v>
      </c>
      <c r="E2171" t="s">
        <v>129</v>
      </c>
      <c r="F2171" t="str">
        <f t="shared" si="100"/>
        <v>Tasmania</v>
      </c>
      <c r="G2171" t="s">
        <v>70</v>
      </c>
      <c r="H2171">
        <v>7010</v>
      </c>
      <c r="I2171" t="s">
        <v>11</v>
      </c>
      <c r="J2171" t="s">
        <v>71</v>
      </c>
      <c r="K2171" t="s">
        <v>155</v>
      </c>
      <c r="L2171" t="s">
        <v>20</v>
      </c>
      <c r="M2171" s="5">
        <v>167.49</v>
      </c>
    </row>
    <row r="2172" spans="1:13" x14ac:dyDescent="0.15">
      <c r="A2172" s="2">
        <v>45639</v>
      </c>
      <c r="B2172" s="3">
        <f t="shared" si="101"/>
        <v>2025</v>
      </c>
      <c r="C2172" t="str">
        <f t="shared" si="99"/>
        <v>2024-2025</v>
      </c>
      <c r="D2172" t="s">
        <v>148</v>
      </c>
      <c r="E2172" t="s">
        <v>110</v>
      </c>
      <c r="F2172" t="str">
        <f t="shared" si="100"/>
        <v>Queensland</v>
      </c>
      <c r="G2172" t="s">
        <v>35</v>
      </c>
      <c r="H2172">
        <v>4680</v>
      </c>
      <c r="I2172" t="s">
        <v>11</v>
      </c>
      <c r="J2172" t="s">
        <v>51</v>
      </c>
      <c r="K2172" t="s">
        <v>152</v>
      </c>
      <c r="L2172" t="s">
        <v>13</v>
      </c>
      <c r="M2172" s="5">
        <v>167.71</v>
      </c>
    </row>
    <row r="2173" spans="1:13" x14ac:dyDescent="0.15">
      <c r="A2173" s="2">
        <v>45415</v>
      </c>
      <c r="B2173" s="3">
        <f t="shared" si="101"/>
        <v>2024</v>
      </c>
      <c r="C2173" t="str">
        <f t="shared" si="99"/>
        <v>2023-2024</v>
      </c>
      <c r="D2173" t="s">
        <v>147</v>
      </c>
      <c r="E2173" t="s">
        <v>50</v>
      </c>
      <c r="F2173" t="str">
        <f t="shared" si="100"/>
        <v>Queensland</v>
      </c>
      <c r="G2173" t="s">
        <v>35</v>
      </c>
      <c r="H2173">
        <v>4703</v>
      </c>
      <c r="I2173" t="s">
        <v>11</v>
      </c>
      <c r="J2173" t="s">
        <v>51</v>
      </c>
      <c r="K2173" t="s">
        <v>19</v>
      </c>
      <c r="L2173" t="s">
        <v>23</v>
      </c>
      <c r="M2173" s="5">
        <v>167.74</v>
      </c>
    </row>
    <row r="2174" spans="1:13" x14ac:dyDescent="0.15">
      <c r="A2174" s="2">
        <v>45141</v>
      </c>
      <c r="B2174" s="3">
        <f t="shared" si="101"/>
        <v>2024</v>
      </c>
      <c r="C2174" t="str">
        <f t="shared" si="99"/>
        <v>2023-2024</v>
      </c>
      <c r="D2174" t="s">
        <v>147</v>
      </c>
      <c r="E2174" t="s">
        <v>144</v>
      </c>
      <c r="F2174" t="str">
        <f t="shared" si="100"/>
        <v>Queensland</v>
      </c>
      <c r="G2174" t="s">
        <v>35</v>
      </c>
      <c r="H2174">
        <v>4566</v>
      </c>
      <c r="I2174" t="s">
        <v>11</v>
      </c>
      <c r="J2174" t="s">
        <v>120</v>
      </c>
      <c r="K2174" t="s">
        <v>153</v>
      </c>
      <c r="L2174" t="s">
        <v>16</v>
      </c>
      <c r="M2174" s="5">
        <v>167.89</v>
      </c>
    </row>
    <row r="2175" spans="1:13" x14ac:dyDescent="0.15">
      <c r="A2175" s="2">
        <v>45361</v>
      </c>
      <c r="B2175" s="3">
        <f t="shared" si="101"/>
        <v>2024</v>
      </c>
      <c r="C2175" t="str">
        <f t="shared" si="99"/>
        <v>2023-2024</v>
      </c>
      <c r="D2175" t="s">
        <v>147</v>
      </c>
      <c r="E2175" t="s">
        <v>106</v>
      </c>
      <c r="F2175" t="str">
        <f t="shared" si="100"/>
        <v>Victoria</v>
      </c>
      <c r="G2175" t="s">
        <v>45</v>
      </c>
      <c r="H2175">
        <v>3915</v>
      </c>
      <c r="I2175" t="s">
        <v>11</v>
      </c>
      <c r="J2175" t="s">
        <v>55</v>
      </c>
      <c r="K2175" t="s">
        <v>152</v>
      </c>
      <c r="L2175" t="s">
        <v>13</v>
      </c>
      <c r="M2175" s="5">
        <v>168.05</v>
      </c>
    </row>
    <row r="2176" spans="1:13" x14ac:dyDescent="0.15">
      <c r="A2176" s="2">
        <v>45633</v>
      </c>
      <c r="B2176" s="3">
        <f t="shared" si="101"/>
        <v>2025</v>
      </c>
      <c r="C2176" t="str">
        <f t="shared" si="99"/>
        <v>2024-2025</v>
      </c>
      <c r="D2176" t="s">
        <v>147</v>
      </c>
      <c r="E2176" t="s">
        <v>72</v>
      </c>
      <c r="F2176" t="str">
        <f t="shared" si="100"/>
        <v>Western Australia</v>
      </c>
      <c r="G2176" t="s">
        <v>48</v>
      </c>
      <c r="H2176">
        <v>6010</v>
      </c>
      <c r="I2176" t="s">
        <v>11</v>
      </c>
      <c r="J2176" t="s">
        <v>49</v>
      </c>
      <c r="K2176" t="s">
        <v>154</v>
      </c>
      <c r="L2176" t="s">
        <v>14</v>
      </c>
      <c r="M2176" s="5">
        <v>168.54000000000002</v>
      </c>
    </row>
    <row r="2177" spans="1:13" x14ac:dyDescent="0.15">
      <c r="A2177" s="2">
        <v>45267</v>
      </c>
      <c r="B2177" s="3">
        <f t="shared" si="101"/>
        <v>2024</v>
      </c>
      <c r="C2177" t="str">
        <f t="shared" si="99"/>
        <v>2023-2024</v>
      </c>
      <c r="D2177" t="s">
        <v>147</v>
      </c>
      <c r="E2177" t="s">
        <v>92</v>
      </c>
      <c r="F2177" t="str">
        <f t="shared" si="100"/>
        <v>Queensland</v>
      </c>
      <c r="G2177" t="s">
        <v>35</v>
      </c>
      <c r="H2177">
        <v>4068</v>
      </c>
      <c r="I2177" t="s">
        <v>11</v>
      </c>
      <c r="J2177" t="s">
        <v>43</v>
      </c>
      <c r="K2177" t="s">
        <v>155</v>
      </c>
      <c r="L2177" t="s">
        <v>20</v>
      </c>
      <c r="M2177" s="5">
        <v>168.66000000000003</v>
      </c>
    </row>
    <row r="2178" spans="1:13" x14ac:dyDescent="0.15">
      <c r="A2178" s="2">
        <v>45095</v>
      </c>
      <c r="B2178" s="3">
        <f t="shared" si="101"/>
        <v>2023</v>
      </c>
      <c r="C2178" t="str">
        <f t="shared" ref="C2178:C2241" si="102">IF(MONTH(A2178) &gt;= 7, YEAR(A2178) &amp; "-" &amp; YEAR(A2178) + 1, YEAR(A2178) - 1 &amp; "-" &amp; YEAR(A2178))</f>
        <v>2022-2023</v>
      </c>
      <c r="D2178" t="s">
        <v>148</v>
      </c>
      <c r="E2178" t="s">
        <v>26</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row>
    <row r="2179" spans="1:13" x14ac:dyDescent="0.15">
      <c r="A2179" s="2">
        <v>45094</v>
      </c>
      <c r="B2179" s="3">
        <f t="shared" ref="B2179:B2242" si="104">IF(MONTH(A2179)&gt;=7,YEAR(A2179)+1,YEAR(A2179))</f>
        <v>2023</v>
      </c>
      <c r="C2179" t="str">
        <f t="shared" si="102"/>
        <v>2022-2023</v>
      </c>
      <c r="D2179" t="s">
        <v>148</v>
      </c>
      <c r="E2179" t="s">
        <v>90</v>
      </c>
      <c r="F2179" t="str">
        <f t="shared" si="103"/>
        <v>Victoria</v>
      </c>
      <c r="G2179" t="s">
        <v>45</v>
      </c>
      <c r="H2179">
        <v>3179</v>
      </c>
      <c r="I2179" t="s">
        <v>11</v>
      </c>
      <c r="J2179" t="s">
        <v>63</v>
      </c>
      <c r="K2179" t="s">
        <v>153</v>
      </c>
      <c r="L2179" t="s">
        <v>16</v>
      </c>
      <c r="M2179" s="5">
        <v>168.79000000000002</v>
      </c>
    </row>
    <row r="2180" spans="1:13" x14ac:dyDescent="0.15">
      <c r="A2180" s="2">
        <v>45479</v>
      </c>
      <c r="B2180" s="3">
        <f t="shared" si="104"/>
        <v>2025</v>
      </c>
      <c r="C2180" t="str">
        <f t="shared" si="102"/>
        <v>2024-2025</v>
      </c>
      <c r="D2180" t="s">
        <v>147</v>
      </c>
      <c r="E2180" t="s">
        <v>34</v>
      </c>
      <c r="F2180" t="str">
        <f t="shared" si="103"/>
        <v>Queensland</v>
      </c>
      <c r="G2180" t="s">
        <v>35</v>
      </c>
      <c r="H2180">
        <v>4802</v>
      </c>
      <c r="I2180" t="s">
        <v>11</v>
      </c>
      <c r="J2180" t="s">
        <v>36</v>
      </c>
      <c r="K2180" t="s">
        <v>150</v>
      </c>
      <c r="L2180" t="s">
        <v>18</v>
      </c>
      <c r="M2180" s="5">
        <v>168.87</v>
      </c>
    </row>
    <row r="2181" spans="1:13" x14ac:dyDescent="0.15">
      <c r="A2181" s="2">
        <v>45519</v>
      </c>
      <c r="B2181" s="3">
        <f t="shared" si="104"/>
        <v>2025</v>
      </c>
      <c r="C2181" t="str">
        <f t="shared" si="102"/>
        <v>2024-2025</v>
      </c>
      <c r="D2181" t="s">
        <v>147</v>
      </c>
      <c r="E2181" t="s">
        <v>140</v>
      </c>
      <c r="F2181" t="str">
        <f t="shared" si="103"/>
        <v>Tasmania</v>
      </c>
      <c r="G2181" t="s">
        <v>70</v>
      </c>
      <c r="H2181">
        <v>7320</v>
      </c>
      <c r="I2181" t="s">
        <v>11</v>
      </c>
      <c r="J2181" t="s">
        <v>71</v>
      </c>
      <c r="K2181" t="s">
        <v>153</v>
      </c>
      <c r="L2181" t="s">
        <v>16</v>
      </c>
      <c r="M2181" s="5">
        <v>168.87</v>
      </c>
    </row>
    <row r="2182" spans="1:13" x14ac:dyDescent="0.15">
      <c r="A2182" s="2">
        <v>45565</v>
      </c>
      <c r="B2182" s="3">
        <f t="shared" si="104"/>
        <v>2025</v>
      </c>
      <c r="C2182" t="str">
        <f t="shared" si="102"/>
        <v>2024-2025</v>
      </c>
      <c r="D2182" t="s">
        <v>148</v>
      </c>
      <c r="E2182" t="s">
        <v>89</v>
      </c>
      <c r="F2182" t="str">
        <f t="shared" si="103"/>
        <v>Queensland</v>
      </c>
      <c r="G2182" t="s">
        <v>35</v>
      </c>
      <c r="H2182">
        <v>4655</v>
      </c>
      <c r="I2182" t="s">
        <v>11</v>
      </c>
      <c r="J2182" t="s">
        <v>51</v>
      </c>
      <c r="K2182" t="s">
        <v>19</v>
      </c>
      <c r="L2182" t="s">
        <v>23</v>
      </c>
      <c r="M2182" s="5">
        <v>169.1</v>
      </c>
    </row>
    <row r="2183" spans="1:13" x14ac:dyDescent="0.15">
      <c r="A2183" s="2">
        <v>45354</v>
      </c>
      <c r="B2183" s="3">
        <f t="shared" si="104"/>
        <v>2024</v>
      </c>
      <c r="C2183" t="str">
        <f t="shared" si="102"/>
        <v>2023-2024</v>
      </c>
      <c r="D2183" t="s">
        <v>147</v>
      </c>
      <c r="E2183" t="s">
        <v>72</v>
      </c>
      <c r="F2183" t="str">
        <f t="shared" si="103"/>
        <v>Western Australia</v>
      </c>
      <c r="G2183" t="s">
        <v>48</v>
      </c>
      <c r="H2183">
        <v>6010</v>
      </c>
      <c r="I2183" t="s">
        <v>11</v>
      </c>
      <c r="J2183" t="s">
        <v>49</v>
      </c>
      <c r="K2183" t="s">
        <v>19</v>
      </c>
      <c r="L2183" t="s">
        <v>23</v>
      </c>
      <c r="M2183" s="5">
        <v>169.19</v>
      </c>
    </row>
    <row r="2184" spans="1:13" x14ac:dyDescent="0.15">
      <c r="A2184" s="2">
        <v>45291</v>
      </c>
      <c r="B2184" s="3">
        <f t="shared" si="104"/>
        <v>2024</v>
      </c>
      <c r="C2184" t="str">
        <f t="shared" si="102"/>
        <v>2023-2024</v>
      </c>
      <c r="D2184" t="s">
        <v>147</v>
      </c>
      <c r="E2184" t="s">
        <v>109</v>
      </c>
      <c r="F2184" t="str">
        <f t="shared" si="103"/>
        <v>New South Wales</v>
      </c>
      <c r="G2184" t="s">
        <v>10</v>
      </c>
      <c r="H2184">
        <v>2480</v>
      </c>
      <c r="I2184" t="s">
        <v>11</v>
      </c>
      <c r="J2184" t="s">
        <v>68</v>
      </c>
      <c r="K2184" t="s">
        <v>156</v>
      </c>
      <c r="L2184" t="s">
        <v>17</v>
      </c>
      <c r="M2184" s="5">
        <v>169.26</v>
      </c>
    </row>
    <row r="2185" spans="1:13" x14ac:dyDescent="0.15">
      <c r="A2185" s="2">
        <v>45607</v>
      </c>
      <c r="B2185" s="3">
        <f t="shared" si="104"/>
        <v>2025</v>
      </c>
      <c r="C2185" t="str">
        <f t="shared" si="102"/>
        <v>2024-2025</v>
      </c>
      <c r="D2185" t="s">
        <v>147</v>
      </c>
      <c r="E2185" t="s">
        <v>128</v>
      </c>
      <c r="F2185" t="str">
        <f t="shared" si="103"/>
        <v>Western Australia</v>
      </c>
      <c r="G2185" t="s">
        <v>48</v>
      </c>
      <c r="H2185">
        <v>6027</v>
      </c>
      <c r="I2185" t="s">
        <v>11</v>
      </c>
      <c r="J2185" t="s">
        <v>49</v>
      </c>
      <c r="K2185" t="s">
        <v>19</v>
      </c>
      <c r="L2185" t="s">
        <v>23</v>
      </c>
      <c r="M2185" s="5">
        <v>169.78000000000003</v>
      </c>
    </row>
    <row r="2186" spans="1:13" x14ac:dyDescent="0.15">
      <c r="A2186" s="2">
        <v>45457</v>
      </c>
      <c r="B2186" s="3">
        <f t="shared" si="104"/>
        <v>2024</v>
      </c>
      <c r="C2186" t="str">
        <f t="shared" si="102"/>
        <v>2023-2024</v>
      </c>
      <c r="D2186" t="s">
        <v>148</v>
      </c>
      <c r="E2186" t="s">
        <v>57</v>
      </c>
      <c r="F2186" t="str">
        <f t="shared" si="103"/>
        <v>New South Wales</v>
      </c>
      <c r="G2186" t="s">
        <v>10</v>
      </c>
      <c r="H2186">
        <v>2560</v>
      </c>
      <c r="I2186" t="s">
        <v>11</v>
      </c>
      <c r="J2186" t="s">
        <v>58</v>
      </c>
      <c r="K2186" t="s">
        <v>149</v>
      </c>
      <c r="L2186" t="s">
        <v>15</v>
      </c>
      <c r="M2186" s="5">
        <v>170.28</v>
      </c>
    </row>
    <row r="2187" spans="1:13" x14ac:dyDescent="0.15">
      <c r="A2187" s="2">
        <v>45655</v>
      </c>
      <c r="B2187" s="3">
        <f t="shared" si="104"/>
        <v>2025</v>
      </c>
      <c r="C2187" t="str">
        <f t="shared" si="102"/>
        <v>2024-2025</v>
      </c>
      <c r="D2187" t="s">
        <v>147</v>
      </c>
      <c r="E2187" t="s">
        <v>56</v>
      </c>
      <c r="F2187" t="str">
        <f t="shared" si="103"/>
        <v>Northern Territory</v>
      </c>
      <c r="G2187" t="s">
        <v>29</v>
      </c>
      <c r="H2187">
        <v>870</v>
      </c>
      <c r="I2187" t="s">
        <v>11</v>
      </c>
      <c r="J2187" t="s">
        <v>30</v>
      </c>
      <c r="K2187" t="s">
        <v>152</v>
      </c>
      <c r="L2187" t="s">
        <v>13</v>
      </c>
      <c r="M2187" s="5">
        <v>170.72</v>
      </c>
    </row>
    <row r="2188" spans="1:13" x14ac:dyDescent="0.15">
      <c r="A2188" s="2">
        <v>45347</v>
      </c>
      <c r="B2188" s="3">
        <f t="shared" si="104"/>
        <v>2024</v>
      </c>
      <c r="C2188" t="str">
        <f t="shared" si="102"/>
        <v>2023-2024</v>
      </c>
      <c r="D2188" t="s">
        <v>148</v>
      </c>
      <c r="E2188" t="s">
        <v>114</v>
      </c>
      <c r="F2188" t="str">
        <f t="shared" si="103"/>
        <v>Victoria</v>
      </c>
      <c r="G2188" t="s">
        <v>45</v>
      </c>
      <c r="H2188">
        <v>3551</v>
      </c>
      <c r="I2188" t="s">
        <v>11</v>
      </c>
      <c r="J2188" t="s">
        <v>60</v>
      </c>
      <c r="K2188" t="s">
        <v>154</v>
      </c>
      <c r="L2188" t="s">
        <v>14</v>
      </c>
      <c r="M2188" s="5">
        <v>171.16</v>
      </c>
    </row>
    <row r="2189" spans="1:13" x14ac:dyDescent="0.15">
      <c r="A2189" s="2">
        <v>45099</v>
      </c>
      <c r="B2189" s="3">
        <f t="shared" si="104"/>
        <v>2023</v>
      </c>
      <c r="C2189" t="str">
        <f t="shared" si="102"/>
        <v>2022-2023</v>
      </c>
      <c r="D2189" t="s">
        <v>147</v>
      </c>
      <c r="E2189" t="s">
        <v>136</v>
      </c>
      <c r="F2189" t="str">
        <f t="shared" si="103"/>
        <v>Victoria</v>
      </c>
      <c r="G2189" t="s">
        <v>45</v>
      </c>
      <c r="H2189">
        <v>3175</v>
      </c>
      <c r="I2189" t="s">
        <v>11</v>
      </c>
      <c r="J2189" t="s">
        <v>63</v>
      </c>
      <c r="K2189" t="s">
        <v>157</v>
      </c>
      <c r="L2189" t="s">
        <v>22</v>
      </c>
      <c r="M2189" s="5">
        <v>171.54999999999998</v>
      </c>
    </row>
    <row r="2190" spans="1:13" x14ac:dyDescent="0.15">
      <c r="A2190" s="2">
        <v>45657</v>
      </c>
      <c r="B2190" s="3">
        <f t="shared" si="104"/>
        <v>2025</v>
      </c>
      <c r="C2190" t="str">
        <f t="shared" si="102"/>
        <v>2024-2025</v>
      </c>
      <c r="D2190" t="s">
        <v>147</v>
      </c>
      <c r="E2190" t="s">
        <v>88</v>
      </c>
      <c r="F2190" t="str">
        <f t="shared" si="103"/>
        <v>South Australia</v>
      </c>
      <c r="G2190" t="s">
        <v>32</v>
      </c>
      <c r="H2190">
        <v>5011</v>
      </c>
      <c r="I2190" t="s">
        <v>11</v>
      </c>
      <c r="J2190" t="s">
        <v>33</v>
      </c>
      <c r="K2190" t="s">
        <v>150</v>
      </c>
      <c r="L2190" t="s">
        <v>18</v>
      </c>
      <c r="M2190" s="5">
        <v>171.76</v>
      </c>
    </row>
    <row r="2191" spans="1:13" x14ac:dyDescent="0.15">
      <c r="A2191" s="2">
        <v>45182</v>
      </c>
      <c r="B2191" s="3">
        <f t="shared" si="104"/>
        <v>2024</v>
      </c>
      <c r="C2191" t="str">
        <f t="shared" si="102"/>
        <v>2023-2024</v>
      </c>
      <c r="D2191" t="s">
        <v>147</v>
      </c>
      <c r="E2191" t="s">
        <v>115</v>
      </c>
      <c r="F2191" t="str">
        <f t="shared" si="103"/>
        <v>Western Australia</v>
      </c>
      <c r="G2191" t="s">
        <v>48</v>
      </c>
      <c r="H2191">
        <v>6280</v>
      </c>
      <c r="I2191" t="s">
        <v>11</v>
      </c>
      <c r="J2191" t="s">
        <v>94</v>
      </c>
      <c r="K2191" t="s">
        <v>157</v>
      </c>
      <c r="L2191" t="s">
        <v>22</v>
      </c>
      <c r="M2191" s="5">
        <v>171.81</v>
      </c>
    </row>
    <row r="2192" spans="1:13" x14ac:dyDescent="0.15">
      <c r="A2192" s="2">
        <v>45153</v>
      </c>
      <c r="B2192" s="3">
        <f t="shared" si="104"/>
        <v>2024</v>
      </c>
      <c r="C2192" t="str">
        <f t="shared" si="102"/>
        <v>2023-2024</v>
      </c>
      <c r="D2192" t="s">
        <v>148</v>
      </c>
      <c r="E2192" t="s">
        <v>119</v>
      </c>
      <c r="F2192" t="str">
        <f t="shared" si="103"/>
        <v>Queensland</v>
      </c>
      <c r="G2192" t="s">
        <v>35</v>
      </c>
      <c r="H2192">
        <v>4570</v>
      </c>
      <c r="I2192" t="s">
        <v>11</v>
      </c>
      <c r="J2192" t="s">
        <v>120</v>
      </c>
      <c r="K2192" t="s">
        <v>154</v>
      </c>
      <c r="L2192" t="s">
        <v>14</v>
      </c>
      <c r="M2192" s="5">
        <v>171.94</v>
      </c>
    </row>
    <row r="2193" spans="1:13" x14ac:dyDescent="0.15">
      <c r="A2193" s="2">
        <v>45587</v>
      </c>
      <c r="B2193" s="3">
        <f t="shared" si="104"/>
        <v>2025</v>
      </c>
      <c r="C2193" t="str">
        <f t="shared" si="102"/>
        <v>2024-2025</v>
      </c>
      <c r="D2193" t="s">
        <v>147</v>
      </c>
      <c r="E2193" t="s">
        <v>108</v>
      </c>
      <c r="F2193" t="str">
        <f t="shared" si="103"/>
        <v>Victoria</v>
      </c>
      <c r="G2193" t="s">
        <v>45</v>
      </c>
      <c r="H2193">
        <v>3018</v>
      </c>
      <c r="I2193" t="s">
        <v>11</v>
      </c>
      <c r="J2193" t="s">
        <v>46</v>
      </c>
      <c r="K2193" t="s">
        <v>151</v>
      </c>
      <c r="L2193" t="s">
        <v>21</v>
      </c>
      <c r="M2193" s="5">
        <v>172.26</v>
      </c>
    </row>
    <row r="2194" spans="1:13" x14ac:dyDescent="0.15">
      <c r="A2194" s="2">
        <v>45036</v>
      </c>
      <c r="B2194" s="3">
        <f t="shared" si="104"/>
        <v>2023</v>
      </c>
      <c r="C2194" t="str">
        <f t="shared" si="102"/>
        <v>2022-2023</v>
      </c>
      <c r="D2194" t="s">
        <v>147</v>
      </c>
      <c r="E2194" t="s">
        <v>88</v>
      </c>
      <c r="F2194" t="str">
        <f t="shared" si="103"/>
        <v>South Australia</v>
      </c>
      <c r="G2194" t="s">
        <v>32</v>
      </c>
      <c r="H2194">
        <v>5011</v>
      </c>
      <c r="I2194" t="s">
        <v>11</v>
      </c>
      <c r="J2194" t="s">
        <v>33</v>
      </c>
      <c r="K2194" t="s">
        <v>155</v>
      </c>
      <c r="L2194" t="s">
        <v>20</v>
      </c>
      <c r="M2194" s="5">
        <v>172.73000000000002</v>
      </c>
    </row>
    <row r="2195" spans="1:13" x14ac:dyDescent="0.15">
      <c r="A2195" s="2">
        <v>45477</v>
      </c>
      <c r="B2195" s="3">
        <f t="shared" si="104"/>
        <v>2025</v>
      </c>
      <c r="C2195" t="str">
        <f t="shared" si="102"/>
        <v>2024-2025</v>
      </c>
      <c r="D2195" t="s">
        <v>148</v>
      </c>
      <c r="E2195" t="s">
        <v>100</v>
      </c>
      <c r="F2195" t="str">
        <f t="shared" si="103"/>
        <v>Western Australia</v>
      </c>
      <c r="G2195" t="s">
        <v>48</v>
      </c>
      <c r="H2195">
        <v>6021</v>
      </c>
      <c r="I2195" t="s">
        <v>11</v>
      </c>
      <c r="J2195" t="s">
        <v>49</v>
      </c>
      <c r="K2195" t="s">
        <v>154</v>
      </c>
      <c r="L2195" t="s">
        <v>14</v>
      </c>
      <c r="M2195" s="5">
        <v>172.82999999999998</v>
      </c>
    </row>
    <row r="2196" spans="1:13" x14ac:dyDescent="0.15">
      <c r="A2196" s="2">
        <v>45322</v>
      </c>
      <c r="B2196" s="3">
        <f t="shared" si="104"/>
        <v>2024</v>
      </c>
      <c r="C2196" t="str">
        <f t="shared" si="102"/>
        <v>2023-2024</v>
      </c>
      <c r="D2196" t="s">
        <v>147</v>
      </c>
      <c r="E2196" t="s">
        <v>133</v>
      </c>
      <c r="F2196" t="str">
        <f t="shared" si="103"/>
        <v>Queensland</v>
      </c>
      <c r="G2196" t="s">
        <v>35</v>
      </c>
      <c r="H2196">
        <v>4305</v>
      </c>
      <c r="I2196" t="s">
        <v>11</v>
      </c>
      <c r="J2196" t="s">
        <v>104</v>
      </c>
      <c r="K2196" t="s">
        <v>149</v>
      </c>
      <c r="L2196" t="s">
        <v>15</v>
      </c>
      <c r="M2196" s="5">
        <v>173.71</v>
      </c>
    </row>
    <row r="2197" spans="1:13" x14ac:dyDescent="0.15">
      <c r="A2197" s="2">
        <v>45536</v>
      </c>
      <c r="B2197" s="3">
        <f t="shared" si="104"/>
        <v>2025</v>
      </c>
      <c r="C2197" t="str">
        <f t="shared" si="102"/>
        <v>2024-2025</v>
      </c>
      <c r="D2197" t="s">
        <v>147</v>
      </c>
      <c r="E2197" t="s">
        <v>146</v>
      </c>
      <c r="F2197" t="str">
        <f t="shared" si="103"/>
        <v>Victoria</v>
      </c>
      <c r="G2197" t="s">
        <v>45</v>
      </c>
      <c r="H2197">
        <v>3353</v>
      </c>
      <c r="I2197" t="s">
        <v>11</v>
      </c>
      <c r="J2197" t="s">
        <v>60</v>
      </c>
      <c r="K2197" t="s">
        <v>157</v>
      </c>
      <c r="L2197" t="s">
        <v>22</v>
      </c>
      <c r="M2197" s="5">
        <v>174.04</v>
      </c>
    </row>
    <row r="2198" spans="1:13" x14ac:dyDescent="0.15">
      <c r="A2198" s="2">
        <v>45086</v>
      </c>
      <c r="B2198" s="3">
        <f t="shared" si="104"/>
        <v>2023</v>
      </c>
      <c r="C2198" t="str">
        <f t="shared" si="102"/>
        <v>2022-2023</v>
      </c>
      <c r="D2198" t="s">
        <v>147</v>
      </c>
      <c r="E2198" t="s">
        <v>56</v>
      </c>
      <c r="F2198" t="str">
        <f t="shared" si="103"/>
        <v>Northern Territory</v>
      </c>
      <c r="G2198" t="s">
        <v>29</v>
      </c>
      <c r="H2198">
        <v>870</v>
      </c>
      <c r="I2198" t="s">
        <v>11</v>
      </c>
      <c r="J2198" t="s">
        <v>30</v>
      </c>
      <c r="K2198" t="s">
        <v>149</v>
      </c>
      <c r="L2198" t="s">
        <v>15</v>
      </c>
      <c r="M2198" s="5">
        <v>174.35</v>
      </c>
    </row>
    <row r="2199" spans="1:13" x14ac:dyDescent="0.15">
      <c r="A2199" s="2">
        <v>45250</v>
      </c>
      <c r="B2199" s="3">
        <f t="shared" si="104"/>
        <v>2024</v>
      </c>
      <c r="C2199" t="str">
        <f t="shared" si="102"/>
        <v>2023-2024</v>
      </c>
      <c r="D2199" t="s">
        <v>147</v>
      </c>
      <c r="E2199" t="s">
        <v>82</v>
      </c>
      <c r="F2199" t="str">
        <f t="shared" si="103"/>
        <v>Queensland</v>
      </c>
      <c r="G2199" t="s">
        <v>35</v>
      </c>
      <c r="H2199">
        <v>4012</v>
      </c>
      <c r="I2199" t="s">
        <v>11</v>
      </c>
      <c r="J2199" t="s">
        <v>43</v>
      </c>
      <c r="K2199" t="s">
        <v>149</v>
      </c>
      <c r="L2199" t="s">
        <v>15</v>
      </c>
      <c r="M2199" s="5">
        <v>174.60000000000002</v>
      </c>
    </row>
    <row r="2200" spans="1:13" x14ac:dyDescent="0.15">
      <c r="A2200" s="2">
        <v>45475</v>
      </c>
      <c r="B2200" s="3">
        <f t="shared" si="104"/>
        <v>2025</v>
      </c>
      <c r="C2200" t="str">
        <f t="shared" si="102"/>
        <v>2024-2025</v>
      </c>
      <c r="D2200" t="s">
        <v>148</v>
      </c>
      <c r="E2200" t="s">
        <v>66</v>
      </c>
      <c r="F2200" t="str">
        <f t="shared" si="103"/>
        <v>South Australia</v>
      </c>
      <c r="G2200" t="s">
        <v>32</v>
      </c>
      <c r="H2200">
        <v>5169</v>
      </c>
      <c r="I2200" t="s">
        <v>11</v>
      </c>
      <c r="J2200" t="s">
        <v>33</v>
      </c>
      <c r="K2200" t="s">
        <v>152</v>
      </c>
      <c r="L2200" t="s">
        <v>13</v>
      </c>
      <c r="M2200" s="5">
        <v>174.74</v>
      </c>
    </row>
    <row r="2201" spans="1:13" x14ac:dyDescent="0.15">
      <c r="A2201" s="2">
        <v>45395</v>
      </c>
      <c r="B2201" s="3">
        <f t="shared" si="104"/>
        <v>2024</v>
      </c>
      <c r="C2201" t="str">
        <f t="shared" si="102"/>
        <v>2023-2024</v>
      </c>
      <c r="D2201" t="s">
        <v>147</v>
      </c>
      <c r="E2201" t="s">
        <v>115</v>
      </c>
      <c r="F2201" t="str">
        <f t="shared" si="103"/>
        <v>Western Australia</v>
      </c>
      <c r="G2201" t="s">
        <v>48</v>
      </c>
      <c r="H2201">
        <v>6280</v>
      </c>
      <c r="I2201" t="s">
        <v>11</v>
      </c>
      <c r="J2201" t="s">
        <v>94</v>
      </c>
      <c r="K2201" t="s">
        <v>154</v>
      </c>
      <c r="L2201" t="s">
        <v>14</v>
      </c>
      <c r="M2201" s="5">
        <v>174.82</v>
      </c>
    </row>
    <row r="2202" spans="1:13" x14ac:dyDescent="0.15">
      <c r="A2202" s="2">
        <v>45452</v>
      </c>
      <c r="B2202" s="3">
        <f t="shared" si="104"/>
        <v>2024</v>
      </c>
      <c r="C2202" t="str">
        <f t="shared" si="102"/>
        <v>2023-2024</v>
      </c>
      <c r="D2202" t="s">
        <v>148</v>
      </c>
      <c r="E2202" t="s">
        <v>42</v>
      </c>
      <c r="F2202" t="str">
        <f t="shared" si="103"/>
        <v>Queensland</v>
      </c>
      <c r="G2202" t="s">
        <v>35</v>
      </c>
      <c r="H2202">
        <v>4053</v>
      </c>
      <c r="I2202" t="s">
        <v>11</v>
      </c>
      <c r="J2202" t="s">
        <v>43</v>
      </c>
      <c r="K2202" t="s">
        <v>154</v>
      </c>
      <c r="L2202" t="s">
        <v>14</v>
      </c>
      <c r="M2202" s="5">
        <v>174.94</v>
      </c>
    </row>
    <row r="2203" spans="1:13" x14ac:dyDescent="0.15">
      <c r="A2203" s="2">
        <v>45389</v>
      </c>
      <c r="B2203" s="3">
        <f t="shared" si="104"/>
        <v>2024</v>
      </c>
      <c r="C2203" t="str">
        <f t="shared" si="102"/>
        <v>2023-2024</v>
      </c>
      <c r="D2203" t="s">
        <v>147</v>
      </c>
      <c r="E2203" t="s">
        <v>109</v>
      </c>
      <c r="F2203" t="str">
        <f t="shared" si="103"/>
        <v>New South Wales</v>
      </c>
      <c r="G2203" t="s">
        <v>10</v>
      </c>
      <c r="H2203">
        <v>2480</v>
      </c>
      <c r="I2203" t="s">
        <v>11</v>
      </c>
      <c r="J2203" t="s">
        <v>68</v>
      </c>
      <c r="K2203" t="s">
        <v>155</v>
      </c>
      <c r="L2203" t="s">
        <v>20</v>
      </c>
      <c r="M2203" s="5">
        <v>175.01000000000002</v>
      </c>
    </row>
    <row r="2204" spans="1:13" x14ac:dyDescent="0.15">
      <c r="A2204" s="2">
        <v>45056</v>
      </c>
      <c r="B2204" s="3">
        <f t="shared" si="104"/>
        <v>2023</v>
      </c>
      <c r="C2204" t="str">
        <f t="shared" si="102"/>
        <v>2022-2023</v>
      </c>
      <c r="D2204" t="s">
        <v>147</v>
      </c>
      <c r="E2204" t="s">
        <v>129</v>
      </c>
      <c r="F2204" t="str">
        <f t="shared" si="103"/>
        <v>Tasmania</v>
      </c>
      <c r="G2204" t="s">
        <v>70</v>
      </c>
      <c r="H2204">
        <v>7010</v>
      </c>
      <c r="I2204" t="s">
        <v>11</v>
      </c>
      <c r="J2204" t="s">
        <v>71</v>
      </c>
      <c r="K2204" t="s">
        <v>155</v>
      </c>
      <c r="L2204" t="s">
        <v>20</v>
      </c>
      <c r="M2204" s="5">
        <v>175.07</v>
      </c>
    </row>
    <row r="2205" spans="1:13" x14ac:dyDescent="0.15">
      <c r="A2205" s="2">
        <v>45507</v>
      </c>
      <c r="B2205" s="3">
        <f t="shared" si="104"/>
        <v>2025</v>
      </c>
      <c r="C2205" t="str">
        <f t="shared" si="102"/>
        <v>2024-2025</v>
      </c>
      <c r="D2205" t="s">
        <v>147</v>
      </c>
      <c r="E2205" t="s">
        <v>75</v>
      </c>
      <c r="F2205" t="str">
        <f t="shared" si="103"/>
        <v>Victoria</v>
      </c>
      <c r="G2205" t="s">
        <v>45</v>
      </c>
      <c r="H2205">
        <v>3630</v>
      </c>
      <c r="I2205" t="s">
        <v>11</v>
      </c>
      <c r="J2205" t="s">
        <v>55</v>
      </c>
      <c r="K2205" t="s">
        <v>152</v>
      </c>
      <c r="L2205" t="s">
        <v>13</v>
      </c>
      <c r="M2205" s="5">
        <v>175.13</v>
      </c>
    </row>
    <row r="2206" spans="1:13" x14ac:dyDescent="0.15">
      <c r="A2206" s="2">
        <v>45018</v>
      </c>
      <c r="B2206" s="3">
        <f t="shared" si="104"/>
        <v>2023</v>
      </c>
      <c r="C2206" t="str">
        <f t="shared" si="102"/>
        <v>2022-2023</v>
      </c>
      <c r="D2206" t="s">
        <v>147</v>
      </c>
      <c r="E2206" t="s">
        <v>50</v>
      </c>
      <c r="F2206" t="str">
        <f t="shared" si="103"/>
        <v>Queensland</v>
      </c>
      <c r="G2206" t="s">
        <v>35</v>
      </c>
      <c r="H2206">
        <v>4703</v>
      </c>
      <c r="I2206" t="s">
        <v>11</v>
      </c>
      <c r="J2206" t="s">
        <v>51</v>
      </c>
      <c r="K2206" t="s">
        <v>155</v>
      </c>
      <c r="L2206" t="s">
        <v>20</v>
      </c>
      <c r="M2206" s="5">
        <v>175.13</v>
      </c>
    </row>
    <row r="2207" spans="1:13" x14ac:dyDescent="0.15">
      <c r="A2207" s="2">
        <v>45421</v>
      </c>
      <c r="B2207" s="3">
        <f t="shared" si="104"/>
        <v>2024</v>
      </c>
      <c r="C2207" t="str">
        <f t="shared" si="102"/>
        <v>2023-2024</v>
      </c>
      <c r="D2207" t="s">
        <v>148</v>
      </c>
      <c r="E2207" t="s">
        <v>143</v>
      </c>
      <c r="F2207" t="str">
        <f t="shared" si="103"/>
        <v>New South Wales</v>
      </c>
      <c r="G2207" t="s">
        <v>10</v>
      </c>
      <c r="H2207">
        <v>2154</v>
      </c>
      <c r="I2207" t="s">
        <v>11</v>
      </c>
      <c r="J2207" t="s">
        <v>27</v>
      </c>
      <c r="K2207" t="s">
        <v>149</v>
      </c>
      <c r="L2207" t="s">
        <v>15</v>
      </c>
      <c r="M2207" s="5">
        <v>175.76000000000002</v>
      </c>
    </row>
    <row r="2208" spans="1:13" x14ac:dyDescent="0.15">
      <c r="A2208" s="2">
        <v>45227</v>
      </c>
      <c r="B2208" s="3">
        <f t="shared" si="104"/>
        <v>2024</v>
      </c>
      <c r="C2208" t="str">
        <f t="shared" si="102"/>
        <v>2023-2024</v>
      </c>
      <c r="D2208" t="s">
        <v>148</v>
      </c>
      <c r="E2208" t="s">
        <v>112</v>
      </c>
      <c r="F2208" t="str">
        <f t="shared" si="103"/>
        <v>Victoria</v>
      </c>
      <c r="G2208" t="s">
        <v>45</v>
      </c>
      <c r="H2208">
        <v>3076</v>
      </c>
      <c r="I2208" t="s">
        <v>11</v>
      </c>
      <c r="J2208" t="s">
        <v>46</v>
      </c>
      <c r="K2208" t="s">
        <v>149</v>
      </c>
      <c r="L2208" t="s">
        <v>15</v>
      </c>
      <c r="M2208" s="5">
        <v>175.79999999999998</v>
      </c>
    </row>
    <row r="2209" spans="1:13" x14ac:dyDescent="0.15">
      <c r="A2209" s="2">
        <v>45394</v>
      </c>
      <c r="B2209" s="3">
        <f t="shared" si="104"/>
        <v>2024</v>
      </c>
      <c r="C2209" t="str">
        <f t="shared" si="102"/>
        <v>2023-2024</v>
      </c>
      <c r="D2209" t="s">
        <v>148</v>
      </c>
      <c r="E2209" t="s">
        <v>59</v>
      </c>
      <c r="F2209" t="str">
        <f t="shared" si="103"/>
        <v>Victoria</v>
      </c>
      <c r="G2209" t="s">
        <v>45</v>
      </c>
      <c r="H2209">
        <v>3280</v>
      </c>
      <c r="I2209" t="s">
        <v>11</v>
      </c>
      <c r="J2209" t="s">
        <v>60</v>
      </c>
      <c r="K2209" t="s">
        <v>154</v>
      </c>
      <c r="L2209" t="s">
        <v>14</v>
      </c>
      <c r="M2209" s="5">
        <v>175.86</v>
      </c>
    </row>
    <row r="2210" spans="1:13" x14ac:dyDescent="0.15">
      <c r="A2210" s="2">
        <v>45546</v>
      </c>
      <c r="B2210" s="3">
        <f t="shared" si="104"/>
        <v>2025</v>
      </c>
      <c r="C2210" t="str">
        <f t="shared" si="102"/>
        <v>2024-2025</v>
      </c>
      <c r="D2210" t="s">
        <v>148</v>
      </c>
      <c r="E2210" t="s">
        <v>105</v>
      </c>
      <c r="F2210" t="str">
        <f t="shared" si="103"/>
        <v>Victoria</v>
      </c>
      <c r="G2210" t="s">
        <v>45</v>
      </c>
      <c r="H2210">
        <v>3500</v>
      </c>
      <c r="I2210" t="s">
        <v>11</v>
      </c>
      <c r="J2210" t="s">
        <v>60</v>
      </c>
      <c r="K2210" t="s">
        <v>154</v>
      </c>
      <c r="L2210" t="s">
        <v>14</v>
      </c>
      <c r="M2210" s="5">
        <v>176.12</v>
      </c>
    </row>
    <row r="2211" spans="1:13" x14ac:dyDescent="0.15">
      <c r="A2211" s="2">
        <v>45000</v>
      </c>
      <c r="B2211" s="3">
        <f t="shared" si="104"/>
        <v>2023</v>
      </c>
      <c r="C2211" t="str">
        <f t="shared" si="102"/>
        <v>2022-2023</v>
      </c>
      <c r="D2211" t="s">
        <v>147</v>
      </c>
      <c r="E2211" t="s">
        <v>130</v>
      </c>
      <c r="F2211" t="str">
        <f t="shared" si="103"/>
        <v>South Australia</v>
      </c>
      <c r="G2211" t="s">
        <v>32</v>
      </c>
      <c r="H2211">
        <v>5290</v>
      </c>
      <c r="I2211" t="s">
        <v>11</v>
      </c>
      <c r="J2211" t="s">
        <v>38</v>
      </c>
      <c r="K2211" t="s">
        <v>152</v>
      </c>
      <c r="L2211" t="s">
        <v>13</v>
      </c>
      <c r="M2211" s="5">
        <v>176.19</v>
      </c>
    </row>
    <row r="2212" spans="1:13" x14ac:dyDescent="0.15">
      <c r="A2212" s="2">
        <v>45418</v>
      </c>
      <c r="B2212" s="3">
        <f t="shared" si="104"/>
        <v>2024</v>
      </c>
      <c r="C2212" t="str">
        <f t="shared" si="102"/>
        <v>2023-2024</v>
      </c>
      <c r="D2212" t="s">
        <v>147</v>
      </c>
      <c r="E2212" t="s">
        <v>144</v>
      </c>
      <c r="F2212" t="str">
        <f t="shared" si="103"/>
        <v>Queensland</v>
      </c>
      <c r="G2212" t="s">
        <v>35</v>
      </c>
      <c r="H2212">
        <v>4566</v>
      </c>
      <c r="I2212" t="s">
        <v>11</v>
      </c>
      <c r="J2212" t="s">
        <v>120</v>
      </c>
      <c r="K2212" t="s">
        <v>152</v>
      </c>
      <c r="L2212" t="s">
        <v>13</v>
      </c>
      <c r="M2212" s="5">
        <v>176.37</v>
      </c>
    </row>
    <row r="2213" spans="1:13" x14ac:dyDescent="0.15">
      <c r="A2213" s="2">
        <v>45489</v>
      </c>
      <c r="B2213" s="3">
        <f t="shared" si="104"/>
        <v>2025</v>
      </c>
      <c r="C2213" t="str">
        <f t="shared" si="102"/>
        <v>2024-2025</v>
      </c>
      <c r="D2213" t="s">
        <v>147</v>
      </c>
      <c r="E2213" t="s">
        <v>92</v>
      </c>
      <c r="F2213" t="str">
        <f t="shared" si="103"/>
        <v>Queensland</v>
      </c>
      <c r="G2213" t="s">
        <v>35</v>
      </c>
      <c r="H2213">
        <v>4068</v>
      </c>
      <c r="I2213" t="s">
        <v>11</v>
      </c>
      <c r="J2213" t="s">
        <v>43</v>
      </c>
      <c r="K2213" t="s">
        <v>156</v>
      </c>
      <c r="L2213" t="s">
        <v>17</v>
      </c>
      <c r="M2213" s="5">
        <v>176.54</v>
      </c>
    </row>
    <row r="2214" spans="1:13" x14ac:dyDescent="0.15">
      <c r="A2214" s="2">
        <v>45085</v>
      </c>
      <c r="B2214" s="3">
        <f t="shared" si="104"/>
        <v>2023</v>
      </c>
      <c r="C2214" t="str">
        <f t="shared" si="102"/>
        <v>2022-2023</v>
      </c>
      <c r="D2214" t="s">
        <v>147</v>
      </c>
      <c r="E2214" t="s">
        <v>97</v>
      </c>
      <c r="F2214" t="str">
        <f t="shared" si="103"/>
        <v>Tasmania</v>
      </c>
      <c r="G2214" t="s">
        <v>70</v>
      </c>
      <c r="H2214">
        <v>7250</v>
      </c>
      <c r="I2214" t="s">
        <v>11</v>
      </c>
      <c r="J2214" t="s">
        <v>71</v>
      </c>
      <c r="K2214" t="s">
        <v>155</v>
      </c>
      <c r="L2214" t="s">
        <v>20</v>
      </c>
      <c r="M2214" s="5">
        <v>176.66</v>
      </c>
    </row>
    <row r="2215" spans="1:13" x14ac:dyDescent="0.15">
      <c r="A2215" s="2">
        <v>45331</v>
      </c>
      <c r="B2215" s="3">
        <f t="shared" si="104"/>
        <v>2024</v>
      </c>
      <c r="C2215" t="str">
        <f t="shared" si="102"/>
        <v>2023-2024</v>
      </c>
      <c r="D2215" t="s">
        <v>147</v>
      </c>
      <c r="E2215" t="s">
        <v>115</v>
      </c>
      <c r="F2215" t="str">
        <f t="shared" si="103"/>
        <v>Western Australia</v>
      </c>
      <c r="G2215" t="s">
        <v>48</v>
      </c>
      <c r="H2215">
        <v>6280</v>
      </c>
      <c r="I2215" t="s">
        <v>11</v>
      </c>
      <c r="J2215" t="s">
        <v>94</v>
      </c>
      <c r="K2215" t="s">
        <v>151</v>
      </c>
      <c r="L2215" t="s">
        <v>21</v>
      </c>
      <c r="M2215" s="5">
        <v>176.79000000000002</v>
      </c>
    </row>
    <row r="2216" spans="1:13" x14ac:dyDescent="0.15">
      <c r="A2216" s="2">
        <v>45404</v>
      </c>
      <c r="B2216" s="3">
        <f t="shared" si="104"/>
        <v>2024</v>
      </c>
      <c r="C2216" t="str">
        <f t="shared" si="102"/>
        <v>2023-2024</v>
      </c>
      <c r="D2216" t="s">
        <v>148</v>
      </c>
      <c r="E2216" t="s">
        <v>100</v>
      </c>
      <c r="F2216" t="str">
        <f t="shared" si="103"/>
        <v>Western Australia</v>
      </c>
      <c r="G2216" t="s">
        <v>48</v>
      </c>
      <c r="H2216">
        <v>6021</v>
      </c>
      <c r="I2216" t="s">
        <v>11</v>
      </c>
      <c r="J2216" t="s">
        <v>49</v>
      </c>
      <c r="K2216" t="s">
        <v>150</v>
      </c>
      <c r="L2216" t="s">
        <v>18</v>
      </c>
      <c r="M2216" s="5">
        <v>176.81</v>
      </c>
    </row>
    <row r="2217" spans="1:13" x14ac:dyDescent="0.15">
      <c r="A2217" s="2">
        <v>45298</v>
      </c>
      <c r="B2217" s="3">
        <f t="shared" si="104"/>
        <v>2024</v>
      </c>
      <c r="C2217" t="str">
        <f t="shared" si="102"/>
        <v>2023-2024</v>
      </c>
      <c r="D2217" t="s">
        <v>147</v>
      </c>
      <c r="E2217" t="s">
        <v>123</v>
      </c>
      <c r="F2217" t="str">
        <f t="shared" si="103"/>
        <v>Western Australia</v>
      </c>
      <c r="G2217" t="s">
        <v>48</v>
      </c>
      <c r="H2217">
        <v>6109</v>
      </c>
      <c r="I2217" t="s">
        <v>11</v>
      </c>
      <c r="J2217" t="s">
        <v>94</v>
      </c>
      <c r="K2217" t="s">
        <v>19</v>
      </c>
      <c r="L2217" t="s">
        <v>23</v>
      </c>
      <c r="M2217" s="5">
        <v>177.19</v>
      </c>
    </row>
    <row r="2218" spans="1:13" x14ac:dyDescent="0.15">
      <c r="A2218" s="2">
        <v>45229</v>
      </c>
      <c r="B2218" s="3">
        <f t="shared" si="104"/>
        <v>2024</v>
      </c>
      <c r="C2218" t="str">
        <f t="shared" si="102"/>
        <v>2023-2024</v>
      </c>
      <c r="D2218" t="s">
        <v>148</v>
      </c>
      <c r="E2218" t="s">
        <v>98</v>
      </c>
      <c r="F2218" t="str">
        <f t="shared" si="103"/>
        <v>Victoria</v>
      </c>
      <c r="G2218" t="s">
        <v>45</v>
      </c>
      <c r="H2218">
        <v>3429</v>
      </c>
      <c r="I2218" t="s">
        <v>11</v>
      </c>
      <c r="J2218" t="s">
        <v>60</v>
      </c>
      <c r="K2218" t="s">
        <v>156</v>
      </c>
      <c r="L2218" t="s">
        <v>17</v>
      </c>
      <c r="M2218" s="5">
        <v>177.74</v>
      </c>
    </row>
    <row r="2219" spans="1:13" x14ac:dyDescent="0.15">
      <c r="A2219" s="2">
        <v>45248</v>
      </c>
      <c r="B2219" s="3">
        <f t="shared" si="104"/>
        <v>2024</v>
      </c>
      <c r="C2219" t="str">
        <f t="shared" si="102"/>
        <v>2023-2024</v>
      </c>
      <c r="D2219" t="s">
        <v>148</v>
      </c>
      <c r="E2219" t="s">
        <v>66</v>
      </c>
      <c r="F2219" t="str">
        <f t="shared" si="103"/>
        <v>South Australia</v>
      </c>
      <c r="G2219" t="s">
        <v>32</v>
      </c>
      <c r="H2219">
        <v>5169</v>
      </c>
      <c r="I2219" t="s">
        <v>11</v>
      </c>
      <c r="J2219" t="s">
        <v>33</v>
      </c>
      <c r="K2219" t="s">
        <v>154</v>
      </c>
      <c r="L2219" t="s">
        <v>14</v>
      </c>
      <c r="M2219" s="5">
        <v>177.9</v>
      </c>
    </row>
    <row r="2220" spans="1:13" x14ac:dyDescent="0.15">
      <c r="A2220" s="2">
        <v>45201</v>
      </c>
      <c r="B2220" s="3">
        <f t="shared" si="104"/>
        <v>2024</v>
      </c>
      <c r="C2220" t="str">
        <f t="shared" si="102"/>
        <v>2023-2024</v>
      </c>
      <c r="D2220" t="s">
        <v>148</v>
      </c>
      <c r="E2220" t="s">
        <v>100</v>
      </c>
      <c r="F2220" t="str">
        <f t="shared" si="103"/>
        <v>Western Australia</v>
      </c>
      <c r="G2220" t="s">
        <v>48</v>
      </c>
      <c r="H2220">
        <v>6021</v>
      </c>
      <c r="I2220" t="s">
        <v>11</v>
      </c>
      <c r="J2220" t="s">
        <v>49</v>
      </c>
      <c r="K2220" t="s">
        <v>154</v>
      </c>
      <c r="L2220" t="s">
        <v>14</v>
      </c>
      <c r="M2220" s="5">
        <v>177.91</v>
      </c>
    </row>
    <row r="2221" spans="1:13" x14ac:dyDescent="0.15">
      <c r="A2221" s="2">
        <v>45316</v>
      </c>
      <c r="B2221" s="3">
        <f t="shared" si="104"/>
        <v>2024</v>
      </c>
      <c r="C2221" t="str">
        <f t="shared" si="102"/>
        <v>2023-2024</v>
      </c>
      <c r="D2221" t="s">
        <v>147</v>
      </c>
      <c r="E2221" t="s">
        <v>82</v>
      </c>
      <c r="F2221" t="str">
        <f t="shared" si="103"/>
        <v>Queensland</v>
      </c>
      <c r="G2221" t="s">
        <v>35</v>
      </c>
      <c r="H2221">
        <v>4012</v>
      </c>
      <c r="I2221" t="s">
        <v>11</v>
      </c>
      <c r="J2221" t="s">
        <v>43</v>
      </c>
      <c r="K2221" t="s">
        <v>151</v>
      </c>
      <c r="L2221" t="s">
        <v>21</v>
      </c>
      <c r="M2221" s="5">
        <v>178.39000000000001</v>
      </c>
    </row>
    <row r="2222" spans="1:13" x14ac:dyDescent="0.15">
      <c r="A2222" s="2">
        <v>44982</v>
      </c>
      <c r="B2222" s="3">
        <f t="shared" si="104"/>
        <v>2023</v>
      </c>
      <c r="C2222" t="str">
        <f t="shared" si="102"/>
        <v>2022-2023</v>
      </c>
      <c r="D2222" t="s">
        <v>147</v>
      </c>
      <c r="E2222" t="s">
        <v>131</v>
      </c>
      <c r="F2222" t="str">
        <f t="shared" si="103"/>
        <v>Western Australia</v>
      </c>
      <c r="G2222" t="s">
        <v>48</v>
      </c>
      <c r="H2222">
        <v>6530</v>
      </c>
      <c r="I2222" t="s">
        <v>11</v>
      </c>
      <c r="J2222" t="s">
        <v>77</v>
      </c>
      <c r="K2222" t="s">
        <v>157</v>
      </c>
      <c r="L2222" t="s">
        <v>22</v>
      </c>
      <c r="M2222" s="5">
        <v>179.13</v>
      </c>
    </row>
    <row r="2223" spans="1:13" x14ac:dyDescent="0.15">
      <c r="A2223" s="2">
        <v>45248</v>
      </c>
      <c r="B2223" s="3">
        <f t="shared" si="104"/>
        <v>2024</v>
      </c>
      <c r="C2223" t="str">
        <f t="shared" si="102"/>
        <v>2023-2024</v>
      </c>
      <c r="D2223" t="s">
        <v>148</v>
      </c>
      <c r="E2223" t="s">
        <v>105</v>
      </c>
      <c r="F2223" t="str">
        <f t="shared" si="103"/>
        <v>Victoria</v>
      </c>
      <c r="G2223" t="s">
        <v>45</v>
      </c>
      <c r="H2223">
        <v>3500</v>
      </c>
      <c r="I2223" t="s">
        <v>11</v>
      </c>
      <c r="J2223" t="s">
        <v>60</v>
      </c>
      <c r="K2223" t="s">
        <v>155</v>
      </c>
      <c r="L2223" t="s">
        <v>20</v>
      </c>
      <c r="M2223" s="5">
        <v>179.66</v>
      </c>
    </row>
    <row r="2224" spans="1:13" x14ac:dyDescent="0.15">
      <c r="A2224" s="2">
        <v>45464</v>
      </c>
      <c r="B2224" s="3">
        <f t="shared" si="104"/>
        <v>2024</v>
      </c>
      <c r="C2224" t="str">
        <f t="shared" si="102"/>
        <v>2023-2024</v>
      </c>
      <c r="D2224" t="s">
        <v>147</v>
      </c>
      <c r="E2224" t="s">
        <v>86</v>
      </c>
      <c r="F2224" t="str">
        <f t="shared" si="103"/>
        <v>New South Wales</v>
      </c>
      <c r="G2224" t="s">
        <v>10</v>
      </c>
      <c r="H2224">
        <v>2064</v>
      </c>
      <c r="I2224" t="s">
        <v>11</v>
      </c>
      <c r="J2224" t="s">
        <v>12</v>
      </c>
      <c r="K2224" t="s">
        <v>156</v>
      </c>
      <c r="L2224" t="s">
        <v>17</v>
      </c>
      <c r="M2224" s="5">
        <v>179.69</v>
      </c>
    </row>
    <row r="2225" spans="1:13" x14ac:dyDescent="0.15">
      <c r="A2225" s="2">
        <v>45139</v>
      </c>
      <c r="B2225" s="3">
        <f t="shared" si="104"/>
        <v>2024</v>
      </c>
      <c r="C2225" t="str">
        <f t="shared" si="102"/>
        <v>2023-2024</v>
      </c>
      <c r="D2225" t="s">
        <v>148</v>
      </c>
      <c r="E2225" t="s">
        <v>100</v>
      </c>
      <c r="F2225" t="str">
        <f t="shared" si="103"/>
        <v>Western Australia</v>
      </c>
      <c r="G2225" t="s">
        <v>48</v>
      </c>
      <c r="H2225">
        <v>6021</v>
      </c>
      <c r="I2225" t="s">
        <v>11</v>
      </c>
      <c r="J2225" t="s">
        <v>49</v>
      </c>
      <c r="K2225" t="s">
        <v>151</v>
      </c>
      <c r="L2225" t="s">
        <v>21</v>
      </c>
      <c r="M2225" s="5">
        <v>179.7</v>
      </c>
    </row>
    <row r="2226" spans="1:13" x14ac:dyDescent="0.15">
      <c r="A2226" s="2">
        <v>45124</v>
      </c>
      <c r="B2226" s="3">
        <f t="shared" si="104"/>
        <v>2024</v>
      </c>
      <c r="C2226" t="str">
        <f t="shared" si="102"/>
        <v>2023-2024</v>
      </c>
      <c r="D2226" t="s">
        <v>148</v>
      </c>
      <c r="E2226" t="s">
        <v>89</v>
      </c>
      <c r="F2226" t="str">
        <f t="shared" si="103"/>
        <v>Queensland</v>
      </c>
      <c r="G2226" t="s">
        <v>35</v>
      </c>
      <c r="H2226">
        <v>4655</v>
      </c>
      <c r="I2226" t="s">
        <v>11</v>
      </c>
      <c r="J2226" t="s">
        <v>51</v>
      </c>
      <c r="K2226" t="s">
        <v>151</v>
      </c>
      <c r="L2226" t="s">
        <v>21</v>
      </c>
      <c r="M2226" s="5">
        <v>179.7</v>
      </c>
    </row>
    <row r="2227" spans="1:13" x14ac:dyDescent="0.15">
      <c r="A2227" s="2">
        <v>45374</v>
      </c>
      <c r="B2227" s="3">
        <f t="shared" si="104"/>
        <v>2024</v>
      </c>
      <c r="C2227" t="str">
        <f t="shared" si="102"/>
        <v>2023-2024</v>
      </c>
      <c r="D2227" t="s">
        <v>147</v>
      </c>
      <c r="E2227" t="s">
        <v>67</v>
      </c>
      <c r="F2227" t="str">
        <f t="shared" si="103"/>
        <v>New South Wales</v>
      </c>
      <c r="G2227" t="s">
        <v>10</v>
      </c>
      <c r="H2227">
        <v>2478</v>
      </c>
      <c r="I2227" t="s">
        <v>11</v>
      </c>
      <c r="J2227" t="s">
        <v>68</v>
      </c>
      <c r="K2227" t="s">
        <v>151</v>
      </c>
      <c r="L2227" t="s">
        <v>21</v>
      </c>
      <c r="M2227" s="5">
        <v>179.82</v>
      </c>
    </row>
    <row r="2228" spans="1:13" x14ac:dyDescent="0.15">
      <c r="A2228" s="2">
        <v>45647</v>
      </c>
      <c r="B2228" s="3">
        <f t="shared" si="104"/>
        <v>2025</v>
      </c>
      <c r="C2228" t="str">
        <f t="shared" si="102"/>
        <v>2024-2025</v>
      </c>
      <c r="D2228" t="s">
        <v>147</v>
      </c>
      <c r="E2228" t="s">
        <v>82</v>
      </c>
      <c r="F2228" t="str">
        <f t="shared" si="103"/>
        <v>Queensland</v>
      </c>
      <c r="G2228" t="s">
        <v>35</v>
      </c>
      <c r="H2228">
        <v>4012</v>
      </c>
      <c r="I2228" t="s">
        <v>11</v>
      </c>
      <c r="J2228" t="s">
        <v>43</v>
      </c>
      <c r="K2228" t="s">
        <v>154</v>
      </c>
      <c r="L2228" t="s">
        <v>14</v>
      </c>
      <c r="M2228" s="5">
        <v>179.85000000000002</v>
      </c>
    </row>
    <row r="2229" spans="1:13" x14ac:dyDescent="0.15">
      <c r="A2229" s="2">
        <v>45013</v>
      </c>
      <c r="B2229" s="3">
        <f t="shared" si="104"/>
        <v>2023</v>
      </c>
      <c r="C2229" t="str">
        <f t="shared" si="102"/>
        <v>2022-2023</v>
      </c>
      <c r="D2229" t="s">
        <v>148</v>
      </c>
      <c r="E2229" t="s">
        <v>42</v>
      </c>
      <c r="F2229" t="str">
        <f t="shared" si="103"/>
        <v>Queensland</v>
      </c>
      <c r="G2229" t="s">
        <v>35</v>
      </c>
      <c r="H2229">
        <v>4053</v>
      </c>
      <c r="I2229" t="s">
        <v>11</v>
      </c>
      <c r="J2229" t="s">
        <v>43</v>
      </c>
      <c r="K2229" t="s">
        <v>151</v>
      </c>
      <c r="L2229" t="s">
        <v>21</v>
      </c>
      <c r="M2229" s="5">
        <v>179.94</v>
      </c>
    </row>
    <row r="2230" spans="1:13" x14ac:dyDescent="0.15">
      <c r="A2230" s="2">
        <v>45650</v>
      </c>
      <c r="B2230" s="3">
        <f t="shared" si="104"/>
        <v>2025</v>
      </c>
      <c r="C2230" t="str">
        <f t="shared" si="102"/>
        <v>2024-2025</v>
      </c>
      <c r="D2230" t="s">
        <v>147</v>
      </c>
      <c r="E2230" t="s">
        <v>50</v>
      </c>
      <c r="F2230" t="str">
        <f t="shared" si="103"/>
        <v>Queensland</v>
      </c>
      <c r="G2230" t="s">
        <v>35</v>
      </c>
      <c r="H2230">
        <v>4703</v>
      </c>
      <c r="I2230" t="s">
        <v>11</v>
      </c>
      <c r="J2230" t="s">
        <v>51</v>
      </c>
      <c r="K2230" t="s">
        <v>151</v>
      </c>
      <c r="L2230" t="s">
        <v>21</v>
      </c>
      <c r="M2230" s="5">
        <v>179.94</v>
      </c>
    </row>
    <row r="2231" spans="1:13" x14ac:dyDescent="0.15">
      <c r="A2231" s="2">
        <v>45225</v>
      </c>
      <c r="B2231" s="3">
        <f t="shared" si="104"/>
        <v>2024</v>
      </c>
      <c r="C2231" t="str">
        <f t="shared" si="102"/>
        <v>2023-2024</v>
      </c>
      <c r="D2231" t="s">
        <v>148</v>
      </c>
      <c r="E2231" t="s">
        <v>134</v>
      </c>
      <c r="F2231" t="str">
        <f t="shared" si="103"/>
        <v>Queensland</v>
      </c>
      <c r="G2231" t="s">
        <v>35</v>
      </c>
      <c r="H2231">
        <v>4825</v>
      </c>
      <c r="I2231" t="s">
        <v>11</v>
      </c>
      <c r="J2231" t="s">
        <v>36</v>
      </c>
      <c r="K2231" t="s">
        <v>155</v>
      </c>
      <c r="L2231" t="s">
        <v>20</v>
      </c>
      <c r="M2231" s="5">
        <v>180.70999999999998</v>
      </c>
    </row>
    <row r="2232" spans="1:13" x14ac:dyDescent="0.15">
      <c r="A2232" s="2">
        <v>45282</v>
      </c>
      <c r="B2232" s="3">
        <f t="shared" si="104"/>
        <v>2024</v>
      </c>
      <c r="C2232" t="str">
        <f t="shared" si="102"/>
        <v>2023-2024</v>
      </c>
      <c r="D2232" t="s">
        <v>147</v>
      </c>
      <c r="E2232" t="s">
        <v>98</v>
      </c>
      <c r="F2232" t="str">
        <f t="shared" si="103"/>
        <v>Victoria</v>
      </c>
      <c r="G2232" t="s">
        <v>45</v>
      </c>
      <c r="H2232">
        <v>3429</v>
      </c>
      <c r="I2232" t="s">
        <v>11</v>
      </c>
      <c r="J2232" t="s">
        <v>60</v>
      </c>
      <c r="K2232" t="s">
        <v>150</v>
      </c>
      <c r="L2232" t="s">
        <v>18</v>
      </c>
      <c r="M2232" s="5">
        <v>180.82999999999998</v>
      </c>
    </row>
    <row r="2233" spans="1:13" x14ac:dyDescent="0.15">
      <c r="A2233" s="2">
        <v>44950</v>
      </c>
      <c r="B2233" s="3">
        <f t="shared" si="104"/>
        <v>2023</v>
      </c>
      <c r="C2233" t="str">
        <f t="shared" si="102"/>
        <v>2022-2023</v>
      </c>
      <c r="D2233" t="s">
        <v>147</v>
      </c>
      <c r="E2233" t="s">
        <v>40</v>
      </c>
      <c r="F2233" t="str">
        <f t="shared" si="103"/>
        <v>New South Wales</v>
      </c>
      <c r="G2233" t="s">
        <v>10</v>
      </c>
      <c r="H2233">
        <v>2116</v>
      </c>
      <c r="I2233" t="s">
        <v>11</v>
      </c>
      <c r="J2233" t="s">
        <v>27</v>
      </c>
      <c r="K2233" t="s">
        <v>150</v>
      </c>
      <c r="L2233" t="s">
        <v>18</v>
      </c>
      <c r="M2233" s="5">
        <v>181.11</v>
      </c>
    </row>
    <row r="2234" spans="1:13" x14ac:dyDescent="0.15">
      <c r="A2234" s="2">
        <v>45570</v>
      </c>
      <c r="B2234" s="3">
        <f t="shared" si="104"/>
        <v>2025</v>
      </c>
      <c r="C2234" t="str">
        <f t="shared" si="102"/>
        <v>2024-2025</v>
      </c>
      <c r="D2234" t="s">
        <v>147</v>
      </c>
      <c r="E2234" t="s">
        <v>85</v>
      </c>
      <c r="F2234" t="str">
        <f t="shared" si="103"/>
        <v>Queensland</v>
      </c>
      <c r="G2234" t="s">
        <v>35</v>
      </c>
      <c r="H2234">
        <v>4883</v>
      </c>
      <c r="I2234" t="s">
        <v>11</v>
      </c>
      <c r="J2234" t="s">
        <v>36</v>
      </c>
      <c r="K2234" t="s">
        <v>19</v>
      </c>
      <c r="L2234" t="s">
        <v>23</v>
      </c>
      <c r="M2234" s="5">
        <v>181.29</v>
      </c>
    </row>
    <row r="2235" spans="1:13" x14ac:dyDescent="0.15">
      <c r="A2235" s="2">
        <v>45363</v>
      </c>
      <c r="B2235" s="3">
        <f t="shared" si="104"/>
        <v>2024</v>
      </c>
      <c r="C2235" t="str">
        <f t="shared" si="102"/>
        <v>2023-2024</v>
      </c>
      <c r="D2235" t="s">
        <v>147</v>
      </c>
      <c r="E2235" t="s">
        <v>88</v>
      </c>
      <c r="F2235" t="str">
        <f t="shared" si="103"/>
        <v>South Australia</v>
      </c>
      <c r="G2235" t="s">
        <v>32</v>
      </c>
      <c r="H2235">
        <v>5011</v>
      </c>
      <c r="I2235" t="s">
        <v>11</v>
      </c>
      <c r="J2235" t="s">
        <v>33</v>
      </c>
      <c r="K2235" t="s">
        <v>154</v>
      </c>
      <c r="L2235" t="s">
        <v>14</v>
      </c>
      <c r="M2235" s="5">
        <v>181.32000000000002</v>
      </c>
    </row>
    <row r="2236" spans="1:13" x14ac:dyDescent="0.15">
      <c r="A2236" s="2">
        <v>45643</v>
      </c>
      <c r="B2236" s="3">
        <f t="shared" si="104"/>
        <v>2025</v>
      </c>
      <c r="C2236" t="str">
        <f t="shared" si="102"/>
        <v>2024-2025</v>
      </c>
      <c r="D2236" t="s">
        <v>148</v>
      </c>
      <c r="E2236" t="s">
        <v>41</v>
      </c>
      <c r="F2236" t="str">
        <f t="shared" si="103"/>
        <v>New South Wales</v>
      </c>
      <c r="G2236" t="s">
        <v>10</v>
      </c>
      <c r="H2236">
        <v>2830</v>
      </c>
      <c r="I2236" t="s">
        <v>11</v>
      </c>
      <c r="J2236" t="s">
        <v>25</v>
      </c>
      <c r="K2236" t="s">
        <v>19</v>
      </c>
      <c r="L2236" t="s">
        <v>23</v>
      </c>
      <c r="M2236" s="5">
        <v>181.74</v>
      </c>
    </row>
    <row r="2237" spans="1:13" x14ac:dyDescent="0.15">
      <c r="A2237" s="2">
        <v>45189</v>
      </c>
      <c r="B2237" s="3">
        <f t="shared" si="104"/>
        <v>2024</v>
      </c>
      <c r="C2237" t="str">
        <f t="shared" si="102"/>
        <v>2023-2024</v>
      </c>
      <c r="D2237" t="s">
        <v>148</v>
      </c>
      <c r="E2237" t="s">
        <v>84</v>
      </c>
      <c r="F2237" t="str">
        <f t="shared" si="103"/>
        <v>Queensland</v>
      </c>
      <c r="G2237" t="s">
        <v>35</v>
      </c>
      <c r="H2237">
        <v>4740</v>
      </c>
      <c r="I2237" t="s">
        <v>11</v>
      </c>
      <c r="J2237" t="s">
        <v>51</v>
      </c>
      <c r="K2237" t="s">
        <v>152</v>
      </c>
      <c r="L2237" t="s">
        <v>13</v>
      </c>
      <c r="M2237" s="5">
        <v>181.75000000000003</v>
      </c>
    </row>
    <row r="2238" spans="1:13" x14ac:dyDescent="0.15">
      <c r="A2238" s="2">
        <v>45207</v>
      </c>
      <c r="B2238" s="3">
        <f t="shared" si="104"/>
        <v>2024</v>
      </c>
      <c r="C2238" t="str">
        <f t="shared" si="102"/>
        <v>2023-2024</v>
      </c>
      <c r="D2238" t="s">
        <v>148</v>
      </c>
      <c r="E2238" t="s">
        <v>121</v>
      </c>
      <c r="F2238" t="str">
        <f t="shared" si="103"/>
        <v>Queensland</v>
      </c>
      <c r="G2238" t="s">
        <v>35</v>
      </c>
      <c r="H2238">
        <v>4700</v>
      </c>
      <c r="I2238" t="s">
        <v>11</v>
      </c>
      <c r="J2238" t="s">
        <v>51</v>
      </c>
      <c r="K2238" t="s">
        <v>154</v>
      </c>
      <c r="L2238" t="s">
        <v>14</v>
      </c>
      <c r="M2238" s="5">
        <v>181.85</v>
      </c>
    </row>
    <row r="2239" spans="1:13" x14ac:dyDescent="0.15">
      <c r="A2239" s="2">
        <v>45497</v>
      </c>
      <c r="B2239" s="3">
        <f t="shared" si="104"/>
        <v>2025</v>
      </c>
      <c r="C2239" t="str">
        <f t="shared" si="102"/>
        <v>2024-2025</v>
      </c>
      <c r="D2239" t="s">
        <v>148</v>
      </c>
      <c r="E2239" t="s">
        <v>41</v>
      </c>
      <c r="F2239" t="str">
        <f t="shared" si="103"/>
        <v>New South Wales</v>
      </c>
      <c r="G2239" t="s">
        <v>10</v>
      </c>
      <c r="H2239">
        <v>2830</v>
      </c>
      <c r="I2239" t="s">
        <v>11</v>
      </c>
      <c r="J2239" t="s">
        <v>25</v>
      </c>
      <c r="K2239" t="s">
        <v>154</v>
      </c>
      <c r="L2239" t="s">
        <v>14</v>
      </c>
      <c r="M2239" s="5">
        <v>182.3</v>
      </c>
    </row>
    <row r="2240" spans="1:13" x14ac:dyDescent="0.15">
      <c r="A2240" s="2">
        <v>45377</v>
      </c>
      <c r="B2240" s="3">
        <f t="shared" si="104"/>
        <v>2024</v>
      </c>
      <c r="C2240" t="str">
        <f t="shared" si="102"/>
        <v>2023-2024</v>
      </c>
      <c r="D2240" t="s">
        <v>148</v>
      </c>
      <c r="E2240" t="s">
        <v>41</v>
      </c>
      <c r="F2240" t="str">
        <f t="shared" si="103"/>
        <v>New South Wales</v>
      </c>
      <c r="G2240" t="s">
        <v>10</v>
      </c>
      <c r="H2240">
        <v>2830</v>
      </c>
      <c r="I2240" t="s">
        <v>11</v>
      </c>
      <c r="J2240" t="s">
        <v>25</v>
      </c>
      <c r="K2240" t="s">
        <v>154</v>
      </c>
      <c r="L2240" t="s">
        <v>14</v>
      </c>
      <c r="M2240" s="5">
        <v>182.98000000000002</v>
      </c>
    </row>
    <row r="2241" spans="1:13" x14ac:dyDescent="0.15">
      <c r="A2241" s="2">
        <v>45260</v>
      </c>
      <c r="B2241" s="3">
        <f t="shared" si="104"/>
        <v>2024</v>
      </c>
      <c r="C2241" t="str">
        <f t="shared" si="102"/>
        <v>2023-2024</v>
      </c>
      <c r="D2241" t="s">
        <v>148</v>
      </c>
      <c r="E2241" t="s">
        <v>101</v>
      </c>
      <c r="F2241" t="str">
        <f t="shared" si="103"/>
        <v>Victoria</v>
      </c>
      <c r="G2241" t="s">
        <v>45</v>
      </c>
      <c r="H2241">
        <v>3131</v>
      </c>
      <c r="I2241" t="s">
        <v>11</v>
      </c>
      <c r="J2241" t="s">
        <v>63</v>
      </c>
      <c r="K2241" t="s">
        <v>150</v>
      </c>
      <c r="L2241" t="s">
        <v>18</v>
      </c>
      <c r="M2241" s="5">
        <v>183.33</v>
      </c>
    </row>
    <row r="2242" spans="1:13" x14ac:dyDescent="0.15">
      <c r="A2242" s="2">
        <v>45436</v>
      </c>
      <c r="B2242" s="3">
        <f t="shared" si="104"/>
        <v>2024</v>
      </c>
      <c r="C2242" t="str">
        <f t="shared" ref="C2242:C2305" si="105">IF(MONTH(A2242) &gt;= 7, YEAR(A2242) &amp; "-" &amp; YEAR(A2242) + 1, YEAR(A2242) - 1 &amp; "-" &amp; YEAR(A2242))</f>
        <v>2023-2024</v>
      </c>
      <c r="D2242" t="s">
        <v>148</v>
      </c>
      <c r="E2242" t="s">
        <v>59</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row>
    <row r="2243" spans="1:13" x14ac:dyDescent="0.15">
      <c r="A2243" s="2">
        <v>45287</v>
      </c>
      <c r="B2243" s="3">
        <f t="shared" ref="B2243:B2306" si="107">IF(MONTH(A2243)&gt;=7,YEAR(A2243)+1,YEAR(A2243))</f>
        <v>2024</v>
      </c>
      <c r="C2243" t="str">
        <f t="shared" si="105"/>
        <v>2023-2024</v>
      </c>
      <c r="D2243" t="s">
        <v>148</v>
      </c>
      <c r="E2243" t="s">
        <v>101</v>
      </c>
      <c r="F2243" t="str">
        <f t="shared" si="106"/>
        <v>Victoria</v>
      </c>
      <c r="G2243" t="s">
        <v>45</v>
      </c>
      <c r="H2243">
        <v>3131</v>
      </c>
      <c r="I2243" t="s">
        <v>11</v>
      </c>
      <c r="J2243" t="s">
        <v>63</v>
      </c>
      <c r="K2243" t="s">
        <v>155</v>
      </c>
      <c r="L2243" t="s">
        <v>20</v>
      </c>
      <c r="M2243" s="5">
        <v>183.61</v>
      </c>
    </row>
    <row r="2244" spans="1:13" x14ac:dyDescent="0.15">
      <c r="A2244" s="2">
        <v>44969</v>
      </c>
      <c r="B2244" s="3">
        <f t="shared" si="107"/>
        <v>2023</v>
      </c>
      <c r="C2244" t="str">
        <f t="shared" si="105"/>
        <v>2022-2023</v>
      </c>
      <c r="D2244" t="s">
        <v>147</v>
      </c>
      <c r="E2244" t="s">
        <v>83</v>
      </c>
      <c r="F2244" t="str">
        <f t="shared" si="106"/>
        <v>New South Wales</v>
      </c>
      <c r="G2244" t="s">
        <v>10</v>
      </c>
      <c r="H2244">
        <v>2750</v>
      </c>
      <c r="I2244" t="s">
        <v>11</v>
      </c>
      <c r="J2244" t="s">
        <v>25</v>
      </c>
      <c r="K2244" t="s">
        <v>19</v>
      </c>
      <c r="L2244" t="s">
        <v>23</v>
      </c>
      <c r="M2244" s="5">
        <v>183.67000000000002</v>
      </c>
    </row>
    <row r="2245" spans="1:13" x14ac:dyDescent="0.15">
      <c r="A2245" s="2">
        <v>45566</v>
      </c>
      <c r="B2245" s="3">
        <f t="shared" si="107"/>
        <v>2025</v>
      </c>
      <c r="C2245" t="str">
        <f t="shared" si="105"/>
        <v>2024-2025</v>
      </c>
      <c r="D2245" t="s">
        <v>148</v>
      </c>
      <c r="E2245" t="s">
        <v>111</v>
      </c>
      <c r="F2245" t="str">
        <f t="shared" si="106"/>
        <v>New South Wales</v>
      </c>
      <c r="G2245" t="s">
        <v>10</v>
      </c>
      <c r="H2245">
        <v>2120</v>
      </c>
      <c r="I2245" t="s">
        <v>11</v>
      </c>
      <c r="J2245" t="s">
        <v>27</v>
      </c>
      <c r="K2245" t="s">
        <v>150</v>
      </c>
      <c r="L2245" t="s">
        <v>18</v>
      </c>
      <c r="M2245" s="5">
        <v>183.7</v>
      </c>
    </row>
    <row r="2246" spans="1:13" x14ac:dyDescent="0.15">
      <c r="A2246" s="2">
        <v>45429</v>
      </c>
      <c r="B2246" s="3">
        <f t="shared" si="107"/>
        <v>2024</v>
      </c>
      <c r="C2246" t="str">
        <f t="shared" si="105"/>
        <v>2023-2024</v>
      </c>
      <c r="D2246" t="s">
        <v>148</v>
      </c>
      <c r="E2246" t="s">
        <v>100</v>
      </c>
      <c r="F2246" t="str">
        <f t="shared" si="106"/>
        <v>Western Australia</v>
      </c>
      <c r="G2246" t="s">
        <v>48</v>
      </c>
      <c r="H2246">
        <v>6021</v>
      </c>
      <c r="I2246" t="s">
        <v>11</v>
      </c>
      <c r="J2246" t="s">
        <v>49</v>
      </c>
      <c r="K2246" t="s">
        <v>149</v>
      </c>
      <c r="L2246" t="s">
        <v>15</v>
      </c>
      <c r="M2246" s="5">
        <v>184.13000000000002</v>
      </c>
    </row>
    <row r="2247" spans="1:13" x14ac:dyDescent="0.15">
      <c r="A2247" s="2">
        <v>44942</v>
      </c>
      <c r="B2247" s="3">
        <f t="shared" si="107"/>
        <v>2023</v>
      </c>
      <c r="C2247" t="str">
        <f t="shared" si="105"/>
        <v>2022-2023</v>
      </c>
      <c r="D2247" t="s">
        <v>148</v>
      </c>
      <c r="E2247" t="s">
        <v>41</v>
      </c>
      <c r="F2247" t="str">
        <f t="shared" si="106"/>
        <v>New South Wales</v>
      </c>
      <c r="G2247" t="s">
        <v>10</v>
      </c>
      <c r="H2247">
        <v>2830</v>
      </c>
      <c r="I2247" t="s">
        <v>11</v>
      </c>
      <c r="J2247" t="s">
        <v>25</v>
      </c>
      <c r="K2247" t="s">
        <v>149</v>
      </c>
      <c r="L2247" t="s">
        <v>15</v>
      </c>
      <c r="M2247" s="5">
        <v>184.24</v>
      </c>
    </row>
    <row r="2248" spans="1:13" x14ac:dyDescent="0.15">
      <c r="A2248" s="2">
        <v>44942</v>
      </c>
      <c r="B2248" s="3">
        <f t="shared" si="107"/>
        <v>2023</v>
      </c>
      <c r="C2248" t="str">
        <f t="shared" si="105"/>
        <v>2022-2023</v>
      </c>
      <c r="D2248" t="s">
        <v>148</v>
      </c>
      <c r="E2248" t="s">
        <v>41</v>
      </c>
      <c r="F2248" t="str">
        <f t="shared" si="106"/>
        <v>New South Wales</v>
      </c>
      <c r="G2248" t="s">
        <v>10</v>
      </c>
      <c r="H2248">
        <v>2830</v>
      </c>
      <c r="I2248" t="s">
        <v>11</v>
      </c>
      <c r="J2248" t="s">
        <v>25</v>
      </c>
      <c r="K2248" t="s">
        <v>157</v>
      </c>
      <c r="L2248" t="s">
        <v>22</v>
      </c>
      <c r="M2248" s="5">
        <v>184.62</v>
      </c>
    </row>
    <row r="2249" spans="1:13" x14ac:dyDescent="0.15">
      <c r="A2249" s="2">
        <v>44927</v>
      </c>
      <c r="B2249" s="3">
        <f t="shared" si="107"/>
        <v>2023</v>
      </c>
      <c r="C2249" t="str">
        <f t="shared" si="105"/>
        <v>2022-2023</v>
      </c>
      <c r="D2249" t="s">
        <v>148</v>
      </c>
      <c r="E2249" t="s">
        <v>50</v>
      </c>
      <c r="F2249" t="str">
        <f t="shared" si="106"/>
        <v>Queensland</v>
      </c>
      <c r="G2249" t="s">
        <v>35</v>
      </c>
      <c r="H2249">
        <v>4703</v>
      </c>
      <c r="I2249" t="s">
        <v>11</v>
      </c>
      <c r="J2249" t="s">
        <v>51</v>
      </c>
      <c r="K2249" t="s">
        <v>153</v>
      </c>
      <c r="L2249" t="s">
        <v>16</v>
      </c>
      <c r="M2249" s="5">
        <v>184.87</v>
      </c>
    </row>
    <row r="2250" spans="1:13" x14ac:dyDescent="0.15">
      <c r="A2250" s="2">
        <v>45168</v>
      </c>
      <c r="B2250" s="3">
        <f t="shared" si="107"/>
        <v>2024</v>
      </c>
      <c r="C2250" t="str">
        <f t="shared" si="105"/>
        <v>2023-2024</v>
      </c>
      <c r="D2250" t="s">
        <v>147</v>
      </c>
      <c r="E2250" t="s">
        <v>106</v>
      </c>
      <c r="F2250" t="str">
        <f t="shared" si="106"/>
        <v>Victoria</v>
      </c>
      <c r="G2250" t="s">
        <v>45</v>
      </c>
      <c r="H2250">
        <v>3915</v>
      </c>
      <c r="I2250" t="s">
        <v>11</v>
      </c>
      <c r="J2250" t="s">
        <v>55</v>
      </c>
      <c r="K2250" t="s">
        <v>151</v>
      </c>
      <c r="L2250" t="s">
        <v>21</v>
      </c>
      <c r="M2250" s="5">
        <v>184.97</v>
      </c>
    </row>
    <row r="2251" spans="1:13" x14ac:dyDescent="0.15">
      <c r="A2251" s="2">
        <v>45318</v>
      </c>
      <c r="B2251" s="3">
        <f t="shared" si="107"/>
        <v>2024</v>
      </c>
      <c r="C2251" t="str">
        <f t="shared" si="105"/>
        <v>2023-2024</v>
      </c>
      <c r="D2251" t="s">
        <v>147</v>
      </c>
      <c r="E2251" t="s">
        <v>57</v>
      </c>
      <c r="F2251" t="str">
        <f t="shared" si="106"/>
        <v>New South Wales</v>
      </c>
      <c r="G2251" t="s">
        <v>10</v>
      </c>
      <c r="H2251">
        <v>2560</v>
      </c>
      <c r="I2251" t="s">
        <v>11</v>
      </c>
      <c r="J2251" t="s">
        <v>58</v>
      </c>
      <c r="K2251" t="s">
        <v>151</v>
      </c>
      <c r="L2251" t="s">
        <v>21</v>
      </c>
      <c r="M2251" s="5">
        <v>185.32999999999998</v>
      </c>
    </row>
    <row r="2252" spans="1:13" x14ac:dyDescent="0.15">
      <c r="A2252" s="2">
        <v>45061</v>
      </c>
      <c r="B2252" s="3">
        <f t="shared" si="107"/>
        <v>2023</v>
      </c>
      <c r="C2252" t="str">
        <f t="shared" si="105"/>
        <v>2022-2023</v>
      </c>
      <c r="D2252" t="s">
        <v>147</v>
      </c>
      <c r="E2252" t="s">
        <v>92</v>
      </c>
      <c r="F2252" t="str">
        <f t="shared" si="106"/>
        <v>Queensland</v>
      </c>
      <c r="G2252" t="s">
        <v>35</v>
      </c>
      <c r="H2252">
        <v>4068</v>
      </c>
      <c r="I2252" t="s">
        <v>11</v>
      </c>
      <c r="J2252" t="s">
        <v>43</v>
      </c>
      <c r="K2252" t="s">
        <v>154</v>
      </c>
      <c r="L2252" t="s">
        <v>14</v>
      </c>
      <c r="M2252" s="5">
        <v>185.34</v>
      </c>
    </row>
    <row r="2253" spans="1:13" x14ac:dyDescent="0.15">
      <c r="A2253" s="2">
        <v>45050</v>
      </c>
      <c r="B2253" s="3">
        <f t="shared" si="107"/>
        <v>2023</v>
      </c>
      <c r="C2253" t="str">
        <f t="shared" si="105"/>
        <v>2022-2023</v>
      </c>
      <c r="D2253" t="s">
        <v>147</v>
      </c>
      <c r="E2253" t="s">
        <v>138</v>
      </c>
      <c r="F2253" t="str">
        <f t="shared" si="106"/>
        <v>Queensland</v>
      </c>
      <c r="G2253" t="s">
        <v>35</v>
      </c>
      <c r="H2253">
        <v>4558</v>
      </c>
      <c r="I2253" t="s">
        <v>11</v>
      </c>
      <c r="J2253" t="s">
        <v>120</v>
      </c>
      <c r="K2253" t="s">
        <v>156</v>
      </c>
      <c r="L2253" t="s">
        <v>17</v>
      </c>
      <c r="M2253" s="5">
        <v>185.7</v>
      </c>
    </row>
    <row r="2254" spans="1:13" x14ac:dyDescent="0.15">
      <c r="A2254" s="2">
        <v>45225</v>
      </c>
      <c r="B2254" s="3">
        <f t="shared" si="107"/>
        <v>2024</v>
      </c>
      <c r="C2254" t="str">
        <f t="shared" si="105"/>
        <v>2023-2024</v>
      </c>
      <c r="D2254" t="s">
        <v>147</v>
      </c>
      <c r="E2254" t="s">
        <v>37</v>
      </c>
      <c r="F2254" t="str">
        <f t="shared" si="106"/>
        <v>South Australia</v>
      </c>
      <c r="G2254" t="s">
        <v>32</v>
      </c>
      <c r="H2254">
        <v>5607</v>
      </c>
      <c r="I2254" t="s">
        <v>11</v>
      </c>
      <c r="J2254" t="s">
        <v>38</v>
      </c>
      <c r="K2254" t="s">
        <v>151</v>
      </c>
      <c r="L2254" t="s">
        <v>21</v>
      </c>
      <c r="M2254" s="5">
        <v>185.80999999999997</v>
      </c>
    </row>
    <row r="2255" spans="1:13" x14ac:dyDescent="0.15">
      <c r="A2255" s="2">
        <v>45434</v>
      </c>
      <c r="B2255" s="3">
        <f t="shared" si="107"/>
        <v>2024</v>
      </c>
      <c r="C2255" t="str">
        <f t="shared" si="105"/>
        <v>2023-2024</v>
      </c>
      <c r="D2255" t="s">
        <v>147</v>
      </c>
      <c r="E2255" t="s">
        <v>9</v>
      </c>
      <c r="F2255" t="str">
        <f t="shared" si="106"/>
        <v>New South Wales</v>
      </c>
      <c r="G2255" t="s">
        <v>10</v>
      </c>
      <c r="H2255">
        <v>2067</v>
      </c>
      <c r="I2255" t="s">
        <v>11</v>
      </c>
      <c r="J2255" t="s">
        <v>12</v>
      </c>
      <c r="K2255" t="s">
        <v>153</v>
      </c>
      <c r="L2255" t="s">
        <v>16</v>
      </c>
      <c r="M2255" s="5">
        <v>185.82</v>
      </c>
    </row>
    <row r="2256" spans="1:13" x14ac:dyDescent="0.15">
      <c r="A2256" s="2">
        <v>45600</v>
      </c>
      <c r="B2256" s="3">
        <f t="shared" si="107"/>
        <v>2025</v>
      </c>
      <c r="C2256" t="str">
        <f t="shared" si="105"/>
        <v>2024-2025</v>
      </c>
      <c r="D2256" t="s">
        <v>147</v>
      </c>
      <c r="E2256" t="s">
        <v>117</v>
      </c>
      <c r="F2256" t="str">
        <f t="shared" si="106"/>
        <v>Queensland</v>
      </c>
      <c r="G2256" t="s">
        <v>35</v>
      </c>
      <c r="H2256">
        <v>4119</v>
      </c>
      <c r="I2256" t="s">
        <v>11</v>
      </c>
      <c r="J2256" t="s">
        <v>43</v>
      </c>
      <c r="K2256" t="s">
        <v>153</v>
      </c>
      <c r="L2256" t="s">
        <v>16</v>
      </c>
      <c r="M2256" s="5">
        <v>185.82999999999998</v>
      </c>
    </row>
    <row r="2257" spans="1:13" x14ac:dyDescent="0.15">
      <c r="A2257" s="2">
        <v>45460</v>
      </c>
      <c r="B2257" s="3">
        <f t="shared" si="107"/>
        <v>2024</v>
      </c>
      <c r="C2257" t="str">
        <f t="shared" si="105"/>
        <v>2023-2024</v>
      </c>
      <c r="D2257" t="s">
        <v>148</v>
      </c>
      <c r="E2257" t="s">
        <v>125</v>
      </c>
      <c r="F2257" t="str">
        <f t="shared" si="106"/>
        <v>Victoria</v>
      </c>
      <c r="G2257" t="s">
        <v>45</v>
      </c>
      <c r="H2257">
        <v>3400</v>
      </c>
      <c r="I2257" t="s">
        <v>11</v>
      </c>
      <c r="J2257" t="s">
        <v>60</v>
      </c>
      <c r="K2257" t="s">
        <v>155</v>
      </c>
      <c r="L2257" t="s">
        <v>20</v>
      </c>
      <c r="M2257" s="5">
        <v>187.22</v>
      </c>
    </row>
    <row r="2258" spans="1:13" x14ac:dyDescent="0.15">
      <c r="A2258" s="2">
        <v>45530</v>
      </c>
      <c r="B2258" s="3">
        <f t="shared" si="107"/>
        <v>2025</v>
      </c>
      <c r="C2258" t="str">
        <f t="shared" si="105"/>
        <v>2024-2025</v>
      </c>
      <c r="D2258" t="s">
        <v>148</v>
      </c>
      <c r="E2258" t="s">
        <v>133</v>
      </c>
      <c r="F2258" t="str">
        <f t="shared" si="106"/>
        <v>Queensland</v>
      </c>
      <c r="G2258" t="s">
        <v>35</v>
      </c>
      <c r="H2258">
        <v>4305</v>
      </c>
      <c r="I2258" t="s">
        <v>11</v>
      </c>
      <c r="J2258" t="s">
        <v>104</v>
      </c>
      <c r="K2258" t="s">
        <v>152</v>
      </c>
      <c r="L2258" t="s">
        <v>13</v>
      </c>
      <c r="M2258" s="5">
        <v>187.41000000000003</v>
      </c>
    </row>
    <row r="2259" spans="1:13" x14ac:dyDescent="0.15">
      <c r="A2259" s="2">
        <v>45512</v>
      </c>
      <c r="B2259" s="3">
        <f t="shared" si="107"/>
        <v>2025</v>
      </c>
      <c r="C2259" t="str">
        <f t="shared" si="105"/>
        <v>2024-2025</v>
      </c>
      <c r="D2259" t="s">
        <v>148</v>
      </c>
      <c r="E2259" t="s">
        <v>140</v>
      </c>
      <c r="F2259" t="str">
        <f t="shared" si="106"/>
        <v>Tasmania</v>
      </c>
      <c r="G2259" t="s">
        <v>70</v>
      </c>
      <c r="H2259">
        <v>7320</v>
      </c>
      <c r="I2259" t="s">
        <v>11</v>
      </c>
      <c r="J2259" t="s">
        <v>71</v>
      </c>
      <c r="K2259" t="s">
        <v>156</v>
      </c>
      <c r="L2259" t="s">
        <v>17</v>
      </c>
      <c r="M2259" s="5">
        <v>187.53</v>
      </c>
    </row>
    <row r="2260" spans="1:13" x14ac:dyDescent="0.15">
      <c r="A2260" s="2">
        <v>45566</v>
      </c>
      <c r="B2260" s="3">
        <f t="shared" si="107"/>
        <v>2025</v>
      </c>
      <c r="C2260" t="str">
        <f t="shared" si="105"/>
        <v>2024-2025</v>
      </c>
      <c r="D2260" t="s">
        <v>147</v>
      </c>
      <c r="E2260" t="s">
        <v>9</v>
      </c>
      <c r="F2260" t="str">
        <f t="shared" si="106"/>
        <v>New South Wales</v>
      </c>
      <c r="G2260" t="s">
        <v>10</v>
      </c>
      <c r="H2260">
        <v>2067</v>
      </c>
      <c r="I2260" t="s">
        <v>11</v>
      </c>
      <c r="J2260" t="s">
        <v>12</v>
      </c>
      <c r="K2260" t="s">
        <v>149</v>
      </c>
      <c r="L2260" t="s">
        <v>15</v>
      </c>
      <c r="M2260" s="5">
        <v>187.81</v>
      </c>
    </row>
    <row r="2261" spans="1:13" x14ac:dyDescent="0.15">
      <c r="A2261" s="2">
        <v>45144</v>
      </c>
      <c r="B2261" s="3">
        <f t="shared" si="107"/>
        <v>2024</v>
      </c>
      <c r="C2261" t="str">
        <f t="shared" si="105"/>
        <v>2023-2024</v>
      </c>
      <c r="D2261" t="s">
        <v>148</v>
      </c>
      <c r="E2261" t="s">
        <v>50</v>
      </c>
      <c r="F2261" t="str">
        <f t="shared" si="106"/>
        <v>Queensland</v>
      </c>
      <c r="G2261" t="s">
        <v>35</v>
      </c>
      <c r="H2261">
        <v>4703</v>
      </c>
      <c r="I2261" t="s">
        <v>11</v>
      </c>
      <c r="J2261" t="s">
        <v>51</v>
      </c>
      <c r="K2261" t="s">
        <v>156</v>
      </c>
      <c r="L2261" t="s">
        <v>17</v>
      </c>
      <c r="M2261" s="5">
        <v>188.13</v>
      </c>
    </row>
    <row r="2262" spans="1:13" x14ac:dyDescent="0.15">
      <c r="A2262" s="2">
        <v>44961</v>
      </c>
      <c r="B2262" s="3">
        <f t="shared" si="107"/>
        <v>2023</v>
      </c>
      <c r="C2262" t="str">
        <f t="shared" si="105"/>
        <v>2022-2023</v>
      </c>
      <c r="D2262" t="s">
        <v>148</v>
      </c>
      <c r="E2262" t="s">
        <v>102</v>
      </c>
      <c r="F2262" t="str">
        <f t="shared" si="106"/>
        <v>Queensland</v>
      </c>
      <c r="G2262" t="s">
        <v>35</v>
      </c>
      <c r="H2262">
        <v>4870</v>
      </c>
      <c r="I2262" t="s">
        <v>11</v>
      </c>
      <c r="J2262" t="s">
        <v>36</v>
      </c>
      <c r="K2262" t="s">
        <v>155</v>
      </c>
      <c r="L2262" t="s">
        <v>20</v>
      </c>
      <c r="M2262" s="5">
        <v>188.22</v>
      </c>
    </row>
    <row r="2263" spans="1:13" x14ac:dyDescent="0.15">
      <c r="A2263" s="2">
        <v>45004</v>
      </c>
      <c r="B2263" s="3">
        <f t="shared" si="107"/>
        <v>2023</v>
      </c>
      <c r="C2263" t="str">
        <f t="shared" si="105"/>
        <v>2022-2023</v>
      </c>
      <c r="D2263" t="s">
        <v>148</v>
      </c>
      <c r="E2263" t="s">
        <v>100</v>
      </c>
      <c r="F2263" t="str">
        <f t="shared" si="106"/>
        <v>Western Australia</v>
      </c>
      <c r="G2263" t="s">
        <v>48</v>
      </c>
      <c r="H2263">
        <v>6021</v>
      </c>
      <c r="I2263" t="s">
        <v>11</v>
      </c>
      <c r="J2263" t="s">
        <v>49</v>
      </c>
      <c r="K2263" t="s">
        <v>149</v>
      </c>
      <c r="L2263" t="s">
        <v>15</v>
      </c>
      <c r="M2263" s="5">
        <v>188.94</v>
      </c>
    </row>
    <row r="2264" spans="1:13" x14ac:dyDescent="0.15">
      <c r="A2264" s="2">
        <v>45555</v>
      </c>
      <c r="B2264" s="3">
        <f t="shared" si="107"/>
        <v>2025</v>
      </c>
      <c r="C2264" t="str">
        <f t="shared" si="105"/>
        <v>2024-2025</v>
      </c>
      <c r="D2264" t="s">
        <v>147</v>
      </c>
      <c r="E2264" t="s">
        <v>79</v>
      </c>
      <c r="F2264" t="str">
        <f t="shared" si="106"/>
        <v>Australian Capital Territory</v>
      </c>
      <c r="G2264" t="s">
        <v>80</v>
      </c>
      <c r="H2264">
        <v>2617</v>
      </c>
      <c r="I2264" t="s">
        <v>11</v>
      </c>
      <c r="J2264" t="s">
        <v>58</v>
      </c>
      <c r="K2264" t="s">
        <v>150</v>
      </c>
      <c r="L2264" t="s">
        <v>18</v>
      </c>
      <c r="M2264" s="5">
        <v>189.58</v>
      </c>
    </row>
    <row r="2265" spans="1:13" x14ac:dyDescent="0.15">
      <c r="A2265" s="2">
        <v>45657</v>
      </c>
      <c r="B2265" s="3">
        <f t="shared" si="107"/>
        <v>2025</v>
      </c>
      <c r="C2265" t="str">
        <f t="shared" si="105"/>
        <v>2024-2025</v>
      </c>
      <c r="D2265" t="s">
        <v>147</v>
      </c>
      <c r="E2265" t="s">
        <v>114</v>
      </c>
      <c r="F2265" t="str">
        <f t="shared" si="106"/>
        <v>Victoria</v>
      </c>
      <c r="G2265" t="s">
        <v>45</v>
      </c>
      <c r="H2265">
        <v>3551</v>
      </c>
      <c r="I2265" t="s">
        <v>11</v>
      </c>
      <c r="J2265" t="s">
        <v>60</v>
      </c>
      <c r="K2265" t="s">
        <v>157</v>
      </c>
      <c r="L2265" t="s">
        <v>22</v>
      </c>
      <c r="M2265" s="5">
        <v>189.72</v>
      </c>
    </row>
    <row r="2266" spans="1:13" x14ac:dyDescent="0.15">
      <c r="A2266" s="2">
        <v>45166</v>
      </c>
      <c r="B2266" s="3">
        <f t="shared" si="107"/>
        <v>2024</v>
      </c>
      <c r="C2266" t="str">
        <f t="shared" si="105"/>
        <v>2023-2024</v>
      </c>
      <c r="D2266" t="s">
        <v>147</v>
      </c>
      <c r="E2266" t="s">
        <v>9</v>
      </c>
      <c r="F2266" t="str">
        <f t="shared" si="106"/>
        <v>New South Wales</v>
      </c>
      <c r="G2266" t="s">
        <v>10</v>
      </c>
      <c r="H2266">
        <v>2067</v>
      </c>
      <c r="I2266" t="s">
        <v>11</v>
      </c>
      <c r="J2266" t="s">
        <v>12</v>
      </c>
      <c r="K2266" t="s">
        <v>151</v>
      </c>
      <c r="L2266" t="s">
        <v>21</v>
      </c>
      <c r="M2266" s="5">
        <v>189.81</v>
      </c>
    </row>
    <row r="2267" spans="1:13" x14ac:dyDescent="0.15">
      <c r="A2267" s="2">
        <v>45028</v>
      </c>
      <c r="B2267" s="3">
        <f t="shared" si="107"/>
        <v>2023</v>
      </c>
      <c r="C2267" t="str">
        <f t="shared" si="105"/>
        <v>2022-2023</v>
      </c>
      <c r="D2267" t="s">
        <v>148</v>
      </c>
      <c r="E2267" t="s">
        <v>41</v>
      </c>
      <c r="F2267" t="str">
        <f t="shared" si="106"/>
        <v>New South Wales</v>
      </c>
      <c r="G2267" t="s">
        <v>10</v>
      </c>
      <c r="H2267">
        <v>2830</v>
      </c>
      <c r="I2267" t="s">
        <v>11</v>
      </c>
      <c r="J2267" t="s">
        <v>25</v>
      </c>
      <c r="K2267" t="s">
        <v>154</v>
      </c>
      <c r="L2267" t="s">
        <v>14</v>
      </c>
      <c r="M2267" s="5">
        <v>189.82</v>
      </c>
    </row>
    <row r="2268" spans="1:13" x14ac:dyDescent="0.15">
      <c r="A2268" s="2">
        <v>45252</v>
      </c>
      <c r="B2268" s="3">
        <f t="shared" si="107"/>
        <v>2024</v>
      </c>
      <c r="C2268" t="str">
        <f t="shared" si="105"/>
        <v>2023-2024</v>
      </c>
      <c r="D2268" t="s">
        <v>148</v>
      </c>
      <c r="E2268" t="s">
        <v>95</v>
      </c>
      <c r="F2268" t="str">
        <f t="shared" si="106"/>
        <v>Victoria</v>
      </c>
      <c r="G2268" t="s">
        <v>45</v>
      </c>
      <c r="H2268">
        <v>3931</v>
      </c>
      <c r="I2268" t="s">
        <v>11</v>
      </c>
      <c r="J2268" t="s">
        <v>55</v>
      </c>
      <c r="K2268" t="s">
        <v>153</v>
      </c>
      <c r="L2268" t="s">
        <v>16</v>
      </c>
      <c r="M2268" s="5">
        <v>189.87</v>
      </c>
    </row>
    <row r="2269" spans="1:13" x14ac:dyDescent="0.15">
      <c r="A2269" s="2">
        <v>45114</v>
      </c>
      <c r="B2269" s="3">
        <f t="shared" si="107"/>
        <v>2024</v>
      </c>
      <c r="C2269" t="str">
        <f t="shared" si="105"/>
        <v>2023-2024</v>
      </c>
      <c r="D2269" t="s">
        <v>148</v>
      </c>
      <c r="E2269" t="s">
        <v>67</v>
      </c>
      <c r="F2269" t="str">
        <f t="shared" si="106"/>
        <v>New South Wales</v>
      </c>
      <c r="G2269" t="s">
        <v>10</v>
      </c>
      <c r="H2269">
        <v>2478</v>
      </c>
      <c r="I2269" t="s">
        <v>11</v>
      </c>
      <c r="J2269" t="s">
        <v>68</v>
      </c>
      <c r="K2269" t="s">
        <v>154</v>
      </c>
      <c r="L2269" t="s">
        <v>14</v>
      </c>
      <c r="M2269" s="5">
        <v>190.83</v>
      </c>
    </row>
    <row r="2270" spans="1:13" x14ac:dyDescent="0.15">
      <c r="A2270" s="2">
        <v>45298</v>
      </c>
      <c r="B2270" s="3">
        <f t="shared" si="107"/>
        <v>2024</v>
      </c>
      <c r="C2270" t="str">
        <f t="shared" si="105"/>
        <v>2023-2024</v>
      </c>
      <c r="D2270" t="s">
        <v>148</v>
      </c>
      <c r="E2270" t="s">
        <v>134</v>
      </c>
      <c r="F2270" t="str">
        <f t="shared" si="106"/>
        <v>Queensland</v>
      </c>
      <c r="G2270" t="s">
        <v>35</v>
      </c>
      <c r="H2270">
        <v>4825</v>
      </c>
      <c r="I2270" t="s">
        <v>11</v>
      </c>
      <c r="J2270" t="s">
        <v>36</v>
      </c>
      <c r="K2270" t="s">
        <v>151</v>
      </c>
      <c r="L2270" t="s">
        <v>21</v>
      </c>
      <c r="M2270" s="5">
        <v>191.07999999999998</v>
      </c>
    </row>
    <row r="2271" spans="1:13" x14ac:dyDescent="0.15">
      <c r="A2271" s="2">
        <v>45219</v>
      </c>
      <c r="B2271" s="3">
        <f t="shared" si="107"/>
        <v>2024</v>
      </c>
      <c r="C2271" t="str">
        <f t="shared" si="105"/>
        <v>2023-2024</v>
      </c>
      <c r="D2271" t="s">
        <v>147</v>
      </c>
      <c r="E2271" t="s">
        <v>62</v>
      </c>
      <c r="F2271" t="str">
        <f t="shared" si="106"/>
        <v>Victoria</v>
      </c>
      <c r="G2271" t="s">
        <v>45</v>
      </c>
      <c r="H2271">
        <v>3134</v>
      </c>
      <c r="I2271" t="s">
        <v>11</v>
      </c>
      <c r="J2271" t="s">
        <v>63</v>
      </c>
      <c r="K2271" t="s">
        <v>156</v>
      </c>
      <c r="L2271" t="s">
        <v>17</v>
      </c>
      <c r="M2271" s="5">
        <v>191.57999999999998</v>
      </c>
    </row>
    <row r="2272" spans="1:13" x14ac:dyDescent="0.15">
      <c r="A2272" s="2">
        <v>45122</v>
      </c>
      <c r="B2272" s="3">
        <f t="shared" si="107"/>
        <v>2024</v>
      </c>
      <c r="C2272" t="str">
        <f t="shared" si="105"/>
        <v>2023-2024</v>
      </c>
      <c r="D2272" t="s">
        <v>147</v>
      </c>
      <c r="E2272" t="s">
        <v>9</v>
      </c>
      <c r="F2272" t="str">
        <f t="shared" si="106"/>
        <v>New South Wales</v>
      </c>
      <c r="G2272" t="s">
        <v>10</v>
      </c>
      <c r="H2272">
        <v>2067</v>
      </c>
      <c r="I2272" t="s">
        <v>11</v>
      </c>
      <c r="J2272" t="s">
        <v>12</v>
      </c>
      <c r="K2272" t="s">
        <v>151</v>
      </c>
      <c r="L2272" t="s">
        <v>21</v>
      </c>
      <c r="M2272" s="5">
        <v>191.62</v>
      </c>
    </row>
    <row r="2273" spans="1:13" x14ac:dyDescent="0.15">
      <c r="A2273" s="2">
        <v>45227</v>
      </c>
      <c r="B2273" s="3">
        <f t="shared" si="107"/>
        <v>2024</v>
      </c>
      <c r="C2273" t="str">
        <f t="shared" si="105"/>
        <v>2023-2024</v>
      </c>
      <c r="D2273" t="s">
        <v>148</v>
      </c>
      <c r="E2273" t="s">
        <v>57</v>
      </c>
      <c r="F2273" t="str">
        <f t="shared" si="106"/>
        <v>New South Wales</v>
      </c>
      <c r="G2273" t="s">
        <v>10</v>
      </c>
      <c r="H2273">
        <v>2560</v>
      </c>
      <c r="I2273" t="s">
        <v>11</v>
      </c>
      <c r="J2273" t="s">
        <v>58</v>
      </c>
      <c r="K2273" t="s">
        <v>157</v>
      </c>
      <c r="L2273" t="s">
        <v>22</v>
      </c>
      <c r="M2273" s="5">
        <v>191.65</v>
      </c>
    </row>
    <row r="2274" spans="1:13" x14ac:dyDescent="0.15">
      <c r="A2274" s="2">
        <v>45015</v>
      </c>
      <c r="B2274" s="3">
        <f t="shared" si="107"/>
        <v>2023</v>
      </c>
      <c r="C2274" t="str">
        <f t="shared" si="105"/>
        <v>2022-2023</v>
      </c>
      <c r="D2274" t="s">
        <v>148</v>
      </c>
      <c r="E2274" t="s">
        <v>114</v>
      </c>
      <c r="F2274" t="str">
        <f t="shared" si="106"/>
        <v>Victoria</v>
      </c>
      <c r="G2274" t="s">
        <v>45</v>
      </c>
      <c r="H2274">
        <v>3551</v>
      </c>
      <c r="I2274" t="s">
        <v>11</v>
      </c>
      <c r="J2274" t="s">
        <v>60</v>
      </c>
      <c r="K2274" t="s">
        <v>149</v>
      </c>
      <c r="L2274" t="s">
        <v>15</v>
      </c>
      <c r="M2274" s="5">
        <v>192.45999999999998</v>
      </c>
    </row>
    <row r="2275" spans="1:13" x14ac:dyDescent="0.15">
      <c r="A2275" s="2">
        <v>45017</v>
      </c>
      <c r="B2275" s="3">
        <f t="shared" si="107"/>
        <v>2023</v>
      </c>
      <c r="C2275" t="str">
        <f t="shared" si="105"/>
        <v>2022-2023</v>
      </c>
      <c r="D2275" t="s">
        <v>147</v>
      </c>
      <c r="E2275" t="s">
        <v>146</v>
      </c>
      <c r="F2275" t="str">
        <f t="shared" si="106"/>
        <v>Victoria</v>
      </c>
      <c r="G2275" t="s">
        <v>45</v>
      </c>
      <c r="H2275">
        <v>3353</v>
      </c>
      <c r="I2275" t="s">
        <v>11</v>
      </c>
      <c r="J2275" t="s">
        <v>60</v>
      </c>
      <c r="K2275" t="s">
        <v>154</v>
      </c>
      <c r="L2275" t="s">
        <v>14</v>
      </c>
      <c r="M2275" s="5">
        <v>192.47</v>
      </c>
    </row>
    <row r="2276" spans="1:13" x14ac:dyDescent="0.15">
      <c r="A2276" s="2">
        <v>45525</v>
      </c>
      <c r="B2276" s="3">
        <f t="shared" si="107"/>
        <v>2025</v>
      </c>
      <c r="C2276" t="str">
        <f t="shared" si="105"/>
        <v>2024-2025</v>
      </c>
      <c r="D2276" t="s">
        <v>147</v>
      </c>
      <c r="E2276" t="s">
        <v>78</v>
      </c>
      <c r="F2276" t="str">
        <f t="shared" si="106"/>
        <v>New South Wales</v>
      </c>
      <c r="G2276" t="s">
        <v>10</v>
      </c>
      <c r="H2276">
        <v>2350</v>
      </c>
      <c r="I2276" t="s">
        <v>11</v>
      </c>
      <c r="J2276" t="s">
        <v>68</v>
      </c>
      <c r="K2276" t="s">
        <v>19</v>
      </c>
      <c r="L2276" t="s">
        <v>23</v>
      </c>
      <c r="M2276" s="5">
        <v>192.65</v>
      </c>
    </row>
    <row r="2277" spans="1:13" x14ac:dyDescent="0.15">
      <c r="A2277" s="2">
        <v>45330</v>
      </c>
      <c r="B2277" s="3">
        <f t="shared" si="107"/>
        <v>2024</v>
      </c>
      <c r="C2277" t="str">
        <f t="shared" si="105"/>
        <v>2023-2024</v>
      </c>
      <c r="D2277" t="s">
        <v>147</v>
      </c>
      <c r="E2277" t="s">
        <v>134</v>
      </c>
      <c r="F2277" t="str">
        <f t="shared" si="106"/>
        <v>Queensland</v>
      </c>
      <c r="G2277" t="s">
        <v>35</v>
      </c>
      <c r="H2277">
        <v>4825</v>
      </c>
      <c r="I2277" t="s">
        <v>11</v>
      </c>
      <c r="J2277" t="s">
        <v>36</v>
      </c>
      <c r="K2277" t="s">
        <v>155</v>
      </c>
      <c r="L2277" t="s">
        <v>20</v>
      </c>
      <c r="M2277" s="5">
        <v>192.67</v>
      </c>
    </row>
    <row r="2278" spans="1:13" x14ac:dyDescent="0.15">
      <c r="A2278" s="2">
        <v>45228</v>
      </c>
      <c r="B2278" s="3">
        <f t="shared" si="107"/>
        <v>2024</v>
      </c>
      <c r="C2278" t="str">
        <f t="shared" si="105"/>
        <v>2023-2024</v>
      </c>
      <c r="D2278" t="s">
        <v>148</v>
      </c>
      <c r="E2278" t="s">
        <v>133</v>
      </c>
      <c r="F2278" t="str">
        <f t="shared" si="106"/>
        <v>Queensland</v>
      </c>
      <c r="G2278" t="s">
        <v>35</v>
      </c>
      <c r="H2278">
        <v>4305</v>
      </c>
      <c r="I2278" t="s">
        <v>11</v>
      </c>
      <c r="J2278" t="s">
        <v>104</v>
      </c>
      <c r="K2278" t="s">
        <v>152</v>
      </c>
      <c r="L2278" t="s">
        <v>13</v>
      </c>
      <c r="M2278" s="5">
        <v>193.7</v>
      </c>
    </row>
    <row r="2279" spans="1:13" x14ac:dyDescent="0.15">
      <c r="A2279" s="2">
        <v>45580</v>
      </c>
      <c r="B2279" s="3">
        <f t="shared" si="107"/>
        <v>2025</v>
      </c>
      <c r="C2279" t="str">
        <f t="shared" si="105"/>
        <v>2024-2025</v>
      </c>
      <c r="D2279" t="s">
        <v>148</v>
      </c>
      <c r="E2279" t="s">
        <v>89</v>
      </c>
      <c r="F2279" t="str">
        <f t="shared" si="106"/>
        <v>Queensland</v>
      </c>
      <c r="G2279" t="s">
        <v>35</v>
      </c>
      <c r="H2279">
        <v>4655</v>
      </c>
      <c r="I2279" t="s">
        <v>11</v>
      </c>
      <c r="J2279" t="s">
        <v>51</v>
      </c>
      <c r="K2279" t="s">
        <v>150</v>
      </c>
      <c r="L2279" t="s">
        <v>18</v>
      </c>
      <c r="M2279" s="5">
        <v>193.8</v>
      </c>
    </row>
    <row r="2280" spans="1:13" x14ac:dyDescent="0.15">
      <c r="A2280" s="2">
        <v>45607</v>
      </c>
      <c r="B2280" s="3">
        <f t="shared" si="107"/>
        <v>2025</v>
      </c>
      <c r="C2280" t="str">
        <f t="shared" si="105"/>
        <v>2024-2025</v>
      </c>
      <c r="D2280" t="s">
        <v>148</v>
      </c>
      <c r="E2280" t="s">
        <v>100</v>
      </c>
      <c r="F2280" t="str">
        <f t="shared" si="106"/>
        <v>Western Australia</v>
      </c>
      <c r="G2280" t="s">
        <v>48</v>
      </c>
      <c r="H2280">
        <v>6021</v>
      </c>
      <c r="I2280" t="s">
        <v>11</v>
      </c>
      <c r="J2280" t="s">
        <v>49</v>
      </c>
      <c r="K2280" t="s">
        <v>154</v>
      </c>
      <c r="L2280" t="s">
        <v>14</v>
      </c>
      <c r="M2280" s="5">
        <v>193.95</v>
      </c>
    </row>
    <row r="2281" spans="1:13" x14ac:dyDescent="0.15">
      <c r="A2281" s="2">
        <v>44996</v>
      </c>
      <c r="B2281" s="3">
        <f t="shared" si="107"/>
        <v>2023</v>
      </c>
      <c r="C2281" t="str">
        <f t="shared" si="105"/>
        <v>2022-2023</v>
      </c>
      <c r="D2281" t="s">
        <v>147</v>
      </c>
      <c r="E2281" t="s">
        <v>127</v>
      </c>
      <c r="F2281" t="str">
        <f t="shared" si="106"/>
        <v>New South Wales</v>
      </c>
      <c r="G2281" t="s">
        <v>10</v>
      </c>
      <c r="H2281">
        <v>2131</v>
      </c>
      <c r="I2281" t="s">
        <v>11</v>
      </c>
      <c r="J2281" t="s">
        <v>27</v>
      </c>
      <c r="K2281" t="s">
        <v>154</v>
      </c>
      <c r="L2281" t="s">
        <v>14</v>
      </c>
      <c r="M2281" s="5">
        <v>194.06</v>
      </c>
    </row>
    <row r="2282" spans="1:13" x14ac:dyDescent="0.15">
      <c r="A2282" s="2">
        <v>45449</v>
      </c>
      <c r="B2282" s="3">
        <f t="shared" si="107"/>
        <v>2024</v>
      </c>
      <c r="C2282" t="str">
        <f t="shared" si="105"/>
        <v>2023-2024</v>
      </c>
      <c r="D2282" t="s">
        <v>147</v>
      </c>
      <c r="E2282" t="s">
        <v>44</v>
      </c>
      <c r="F2282" t="str">
        <f t="shared" si="106"/>
        <v>Victoria</v>
      </c>
      <c r="G2282" t="s">
        <v>45</v>
      </c>
      <c r="H2282">
        <v>3066</v>
      </c>
      <c r="I2282" t="s">
        <v>11</v>
      </c>
      <c r="J2282" t="s">
        <v>46</v>
      </c>
      <c r="K2282" t="s">
        <v>154</v>
      </c>
      <c r="L2282" t="s">
        <v>14</v>
      </c>
      <c r="M2282" s="5">
        <v>194.56</v>
      </c>
    </row>
    <row r="2283" spans="1:13" x14ac:dyDescent="0.15">
      <c r="A2283" s="2">
        <v>45270</v>
      </c>
      <c r="B2283" s="3">
        <f t="shared" si="107"/>
        <v>2024</v>
      </c>
      <c r="C2283" t="str">
        <f t="shared" si="105"/>
        <v>2023-2024</v>
      </c>
      <c r="D2283" t="s">
        <v>147</v>
      </c>
      <c r="E2283" t="s">
        <v>116</v>
      </c>
      <c r="F2283" t="str">
        <f t="shared" si="106"/>
        <v>Western Australia</v>
      </c>
      <c r="G2283" t="s">
        <v>48</v>
      </c>
      <c r="H2283">
        <v>6725</v>
      </c>
      <c r="I2283" t="s">
        <v>11</v>
      </c>
      <c r="J2283" t="s">
        <v>77</v>
      </c>
      <c r="K2283" t="s">
        <v>155</v>
      </c>
      <c r="L2283" t="s">
        <v>20</v>
      </c>
      <c r="M2283" s="5">
        <v>194.63</v>
      </c>
    </row>
    <row r="2284" spans="1:13" x14ac:dyDescent="0.15">
      <c r="A2284" s="2">
        <v>45585</v>
      </c>
      <c r="B2284" s="3">
        <f t="shared" si="107"/>
        <v>2025</v>
      </c>
      <c r="C2284" t="str">
        <f t="shared" si="105"/>
        <v>2024-2025</v>
      </c>
      <c r="D2284" t="s">
        <v>147</v>
      </c>
      <c r="E2284" t="s">
        <v>99</v>
      </c>
      <c r="F2284" t="str">
        <f t="shared" si="106"/>
        <v>Victoria</v>
      </c>
      <c r="G2284" t="s">
        <v>45</v>
      </c>
      <c r="H2284">
        <v>3148</v>
      </c>
      <c r="I2284" t="s">
        <v>11</v>
      </c>
      <c r="J2284" t="s">
        <v>63</v>
      </c>
      <c r="K2284" t="s">
        <v>154</v>
      </c>
      <c r="L2284" t="s">
        <v>14</v>
      </c>
      <c r="M2284" s="5">
        <v>194.64</v>
      </c>
    </row>
    <row r="2285" spans="1:13" x14ac:dyDescent="0.15">
      <c r="A2285" s="2">
        <v>45001</v>
      </c>
      <c r="B2285" s="3">
        <f t="shared" si="107"/>
        <v>2023</v>
      </c>
      <c r="C2285" t="str">
        <f t="shared" si="105"/>
        <v>2022-2023</v>
      </c>
      <c r="D2285" t="s">
        <v>147</v>
      </c>
      <c r="E2285" t="s">
        <v>136</v>
      </c>
      <c r="F2285" t="str">
        <f t="shared" si="106"/>
        <v>Victoria</v>
      </c>
      <c r="G2285" t="s">
        <v>45</v>
      </c>
      <c r="H2285">
        <v>3175</v>
      </c>
      <c r="I2285" t="s">
        <v>11</v>
      </c>
      <c r="J2285" t="s">
        <v>63</v>
      </c>
      <c r="K2285" t="s">
        <v>19</v>
      </c>
      <c r="L2285" t="s">
        <v>23</v>
      </c>
      <c r="M2285" s="5">
        <v>194.64999999999998</v>
      </c>
    </row>
    <row r="2286" spans="1:13" x14ac:dyDescent="0.15">
      <c r="A2286" s="2">
        <v>45173</v>
      </c>
      <c r="B2286" s="3">
        <f t="shared" si="107"/>
        <v>2024</v>
      </c>
      <c r="C2286" t="str">
        <f t="shared" si="105"/>
        <v>2023-2024</v>
      </c>
      <c r="D2286" t="s">
        <v>148</v>
      </c>
      <c r="E2286" t="s">
        <v>89</v>
      </c>
      <c r="F2286" t="str">
        <f t="shared" si="106"/>
        <v>Queensland</v>
      </c>
      <c r="G2286" t="s">
        <v>35</v>
      </c>
      <c r="H2286">
        <v>4655</v>
      </c>
      <c r="I2286" t="s">
        <v>11</v>
      </c>
      <c r="J2286" t="s">
        <v>51</v>
      </c>
      <c r="K2286" t="s">
        <v>149</v>
      </c>
      <c r="L2286" t="s">
        <v>15</v>
      </c>
      <c r="M2286" s="5">
        <v>194.71</v>
      </c>
    </row>
    <row r="2287" spans="1:13" x14ac:dyDescent="0.15">
      <c r="A2287" s="2">
        <v>45370</v>
      </c>
      <c r="B2287" s="3">
        <f t="shared" si="107"/>
        <v>2024</v>
      </c>
      <c r="C2287" t="str">
        <f t="shared" si="105"/>
        <v>2023-2024</v>
      </c>
      <c r="D2287" t="s">
        <v>147</v>
      </c>
      <c r="E2287" t="s">
        <v>47</v>
      </c>
      <c r="F2287" t="str">
        <f t="shared" si="106"/>
        <v>Western Australia</v>
      </c>
      <c r="G2287" t="s">
        <v>48</v>
      </c>
      <c r="H2287">
        <v>6030</v>
      </c>
      <c r="I2287" t="s">
        <v>11</v>
      </c>
      <c r="J2287" t="s">
        <v>49</v>
      </c>
      <c r="K2287" t="s">
        <v>150</v>
      </c>
      <c r="L2287" t="s">
        <v>18</v>
      </c>
      <c r="M2287" s="5">
        <v>194.85</v>
      </c>
    </row>
    <row r="2288" spans="1:13" x14ac:dyDescent="0.15">
      <c r="A2288" s="2">
        <v>45643</v>
      </c>
      <c r="B2288" s="3">
        <f t="shared" si="107"/>
        <v>2025</v>
      </c>
      <c r="C2288" t="str">
        <f t="shared" si="105"/>
        <v>2024-2025</v>
      </c>
      <c r="D2288" t="s">
        <v>147</v>
      </c>
      <c r="E2288" t="s">
        <v>76</v>
      </c>
      <c r="F2288" t="str">
        <f t="shared" si="106"/>
        <v>Western Australia</v>
      </c>
      <c r="G2288" t="s">
        <v>48</v>
      </c>
      <c r="H2288">
        <v>6450</v>
      </c>
      <c r="I2288" t="s">
        <v>11</v>
      </c>
      <c r="J2288" t="s">
        <v>77</v>
      </c>
      <c r="K2288" t="s">
        <v>152</v>
      </c>
      <c r="L2288" t="s">
        <v>13</v>
      </c>
      <c r="M2288" s="5">
        <v>195.1</v>
      </c>
    </row>
    <row r="2289" spans="1:13" x14ac:dyDescent="0.15">
      <c r="A2289" s="2">
        <v>45095</v>
      </c>
      <c r="B2289" s="3">
        <f t="shared" si="107"/>
        <v>2023</v>
      </c>
      <c r="C2289" t="str">
        <f t="shared" si="105"/>
        <v>2022-2023</v>
      </c>
      <c r="D2289" t="s">
        <v>148</v>
      </c>
      <c r="E2289" t="s">
        <v>74</v>
      </c>
      <c r="F2289" t="str">
        <f t="shared" si="106"/>
        <v>South Australia</v>
      </c>
      <c r="G2289" t="s">
        <v>32</v>
      </c>
      <c r="H2289">
        <v>5043</v>
      </c>
      <c r="I2289" t="s">
        <v>11</v>
      </c>
      <c r="J2289" t="s">
        <v>33</v>
      </c>
      <c r="K2289" t="s">
        <v>155</v>
      </c>
      <c r="L2289" t="s">
        <v>20</v>
      </c>
      <c r="M2289" s="5">
        <v>195.16</v>
      </c>
    </row>
    <row r="2290" spans="1:13" x14ac:dyDescent="0.15">
      <c r="A2290" s="2">
        <v>45426</v>
      </c>
      <c r="B2290" s="3">
        <f t="shared" si="107"/>
        <v>2024</v>
      </c>
      <c r="C2290" t="str">
        <f t="shared" si="105"/>
        <v>2023-2024</v>
      </c>
      <c r="D2290" t="s">
        <v>147</v>
      </c>
      <c r="E2290" t="s">
        <v>124</v>
      </c>
      <c r="F2290" t="str">
        <f t="shared" si="106"/>
        <v>New South Wales</v>
      </c>
      <c r="G2290" t="s">
        <v>10</v>
      </c>
      <c r="H2290">
        <v>2015</v>
      </c>
      <c r="I2290" t="s">
        <v>11</v>
      </c>
      <c r="J2290" t="s">
        <v>12</v>
      </c>
      <c r="K2290" t="s">
        <v>157</v>
      </c>
      <c r="L2290" t="s">
        <v>22</v>
      </c>
      <c r="M2290" s="5">
        <v>195.35000000000002</v>
      </c>
    </row>
    <row r="2291" spans="1:13" x14ac:dyDescent="0.15">
      <c r="A2291" s="2">
        <v>45573</v>
      </c>
      <c r="B2291" s="3">
        <f t="shared" si="107"/>
        <v>2025</v>
      </c>
      <c r="C2291" t="str">
        <f t="shared" si="105"/>
        <v>2024-2025</v>
      </c>
      <c r="D2291" t="s">
        <v>147</v>
      </c>
      <c r="E2291" t="s">
        <v>124</v>
      </c>
      <c r="F2291" t="str">
        <f t="shared" si="106"/>
        <v>New South Wales</v>
      </c>
      <c r="G2291" t="s">
        <v>10</v>
      </c>
      <c r="H2291">
        <v>2015</v>
      </c>
      <c r="I2291" t="s">
        <v>11</v>
      </c>
      <c r="J2291" t="s">
        <v>12</v>
      </c>
      <c r="K2291" t="s">
        <v>152</v>
      </c>
      <c r="L2291" t="s">
        <v>13</v>
      </c>
      <c r="M2291" s="5">
        <v>195.65000000000003</v>
      </c>
    </row>
    <row r="2292" spans="1:13" x14ac:dyDescent="0.15">
      <c r="A2292" s="2">
        <v>45530</v>
      </c>
      <c r="B2292" s="3">
        <f t="shared" si="107"/>
        <v>2025</v>
      </c>
      <c r="C2292" t="str">
        <f t="shared" si="105"/>
        <v>2024-2025</v>
      </c>
      <c r="D2292" t="s">
        <v>148</v>
      </c>
      <c r="E2292" t="s">
        <v>105</v>
      </c>
      <c r="F2292" t="str">
        <f t="shared" si="106"/>
        <v>Victoria</v>
      </c>
      <c r="G2292" t="s">
        <v>45</v>
      </c>
      <c r="H2292">
        <v>3500</v>
      </c>
      <c r="I2292" t="s">
        <v>11</v>
      </c>
      <c r="J2292" t="s">
        <v>60</v>
      </c>
      <c r="K2292" t="s">
        <v>156</v>
      </c>
      <c r="L2292" t="s">
        <v>17</v>
      </c>
      <c r="M2292" s="5">
        <v>196.21</v>
      </c>
    </row>
    <row r="2293" spans="1:13" x14ac:dyDescent="0.15">
      <c r="A2293" s="2">
        <v>45151</v>
      </c>
      <c r="B2293" s="3">
        <f t="shared" si="107"/>
        <v>2024</v>
      </c>
      <c r="C2293" t="str">
        <f t="shared" si="105"/>
        <v>2023-2024</v>
      </c>
      <c r="D2293" t="s">
        <v>147</v>
      </c>
      <c r="E2293" t="s">
        <v>65</v>
      </c>
      <c r="F2293" t="str">
        <f t="shared" si="106"/>
        <v>New South Wales</v>
      </c>
      <c r="G2293" t="s">
        <v>10</v>
      </c>
      <c r="H2293">
        <v>2541</v>
      </c>
      <c r="I2293" t="s">
        <v>11</v>
      </c>
      <c r="J2293" t="s">
        <v>58</v>
      </c>
      <c r="K2293" t="s">
        <v>153</v>
      </c>
      <c r="L2293" t="s">
        <v>16</v>
      </c>
      <c r="M2293" s="5">
        <v>196.23999999999998</v>
      </c>
    </row>
    <row r="2294" spans="1:13" x14ac:dyDescent="0.15">
      <c r="A2294" s="2">
        <v>45263</v>
      </c>
      <c r="B2294" s="3">
        <f t="shared" si="107"/>
        <v>2024</v>
      </c>
      <c r="C2294" t="str">
        <f t="shared" si="105"/>
        <v>2023-2024</v>
      </c>
      <c r="D2294" t="s">
        <v>148</v>
      </c>
      <c r="E2294" t="s">
        <v>41</v>
      </c>
      <c r="F2294" t="str">
        <f t="shared" si="106"/>
        <v>New South Wales</v>
      </c>
      <c r="G2294" t="s">
        <v>10</v>
      </c>
      <c r="H2294">
        <v>2830</v>
      </c>
      <c r="I2294" t="s">
        <v>11</v>
      </c>
      <c r="J2294" t="s">
        <v>25</v>
      </c>
      <c r="K2294" t="s">
        <v>156</v>
      </c>
      <c r="L2294" t="s">
        <v>17</v>
      </c>
      <c r="M2294" s="5">
        <v>196.49</v>
      </c>
    </row>
    <row r="2295" spans="1:13" x14ac:dyDescent="0.15">
      <c r="A2295" s="2">
        <v>45502</v>
      </c>
      <c r="B2295" s="3">
        <f t="shared" si="107"/>
        <v>2025</v>
      </c>
      <c r="C2295" t="str">
        <f t="shared" si="105"/>
        <v>2024-2025</v>
      </c>
      <c r="D2295" t="s">
        <v>148</v>
      </c>
      <c r="E2295" t="s">
        <v>76</v>
      </c>
      <c r="F2295" t="str">
        <f t="shared" si="106"/>
        <v>Western Australia</v>
      </c>
      <c r="G2295" t="s">
        <v>48</v>
      </c>
      <c r="H2295">
        <v>6450</v>
      </c>
      <c r="I2295" t="s">
        <v>11</v>
      </c>
      <c r="J2295" t="s">
        <v>77</v>
      </c>
      <c r="K2295" t="s">
        <v>19</v>
      </c>
      <c r="L2295" t="s">
        <v>23</v>
      </c>
      <c r="M2295" s="5">
        <v>196.62</v>
      </c>
    </row>
    <row r="2296" spans="1:13" x14ac:dyDescent="0.15">
      <c r="A2296" s="2">
        <v>45283</v>
      </c>
      <c r="B2296" s="3">
        <f t="shared" si="107"/>
        <v>2024</v>
      </c>
      <c r="C2296" t="str">
        <f t="shared" si="105"/>
        <v>2023-2024</v>
      </c>
      <c r="D2296" t="s">
        <v>147</v>
      </c>
      <c r="E2296" t="s">
        <v>50</v>
      </c>
      <c r="F2296" t="str">
        <f t="shared" si="106"/>
        <v>Queensland</v>
      </c>
      <c r="G2296" t="s">
        <v>35</v>
      </c>
      <c r="H2296">
        <v>4703</v>
      </c>
      <c r="I2296" t="s">
        <v>11</v>
      </c>
      <c r="J2296" t="s">
        <v>51</v>
      </c>
      <c r="K2296" t="s">
        <v>154</v>
      </c>
      <c r="L2296" t="s">
        <v>14</v>
      </c>
      <c r="M2296" s="5">
        <v>196.82</v>
      </c>
    </row>
    <row r="2297" spans="1:13" x14ac:dyDescent="0.15">
      <c r="A2297" s="2">
        <v>45036</v>
      </c>
      <c r="B2297" s="3">
        <f t="shared" si="107"/>
        <v>2023</v>
      </c>
      <c r="C2297" t="str">
        <f t="shared" si="105"/>
        <v>2022-2023</v>
      </c>
      <c r="D2297" t="s">
        <v>147</v>
      </c>
      <c r="E2297" t="s">
        <v>121</v>
      </c>
      <c r="F2297" t="str">
        <f t="shared" si="106"/>
        <v>Queensland</v>
      </c>
      <c r="G2297" t="s">
        <v>35</v>
      </c>
      <c r="H2297">
        <v>4700</v>
      </c>
      <c r="I2297" t="s">
        <v>11</v>
      </c>
      <c r="J2297" t="s">
        <v>51</v>
      </c>
      <c r="K2297" t="s">
        <v>154</v>
      </c>
      <c r="L2297" t="s">
        <v>14</v>
      </c>
      <c r="M2297" s="5">
        <v>196.88000000000002</v>
      </c>
    </row>
    <row r="2298" spans="1:13" x14ac:dyDescent="0.15">
      <c r="A2298" s="2">
        <v>45477</v>
      </c>
      <c r="B2298" s="3">
        <f t="shared" si="107"/>
        <v>2025</v>
      </c>
      <c r="C2298" t="str">
        <f t="shared" si="105"/>
        <v>2024-2025</v>
      </c>
      <c r="D2298" t="s">
        <v>147</v>
      </c>
      <c r="E2298" t="s">
        <v>64</v>
      </c>
      <c r="F2298" t="str">
        <f t="shared" si="106"/>
        <v>Victoria</v>
      </c>
      <c r="G2298" t="s">
        <v>45</v>
      </c>
      <c r="H2298">
        <v>3199</v>
      </c>
      <c r="I2298" t="s">
        <v>11</v>
      </c>
      <c r="J2298" t="s">
        <v>63</v>
      </c>
      <c r="K2298" t="s">
        <v>154</v>
      </c>
      <c r="L2298" t="s">
        <v>14</v>
      </c>
      <c r="M2298" s="5">
        <v>197.04</v>
      </c>
    </row>
    <row r="2299" spans="1:13" x14ac:dyDescent="0.15">
      <c r="A2299" s="2">
        <v>45235</v>
      </c>
      <c r="B2299" s="3">
        <f t="shared" si="107"/>
        <v>2024</v>
      </c>
      <c r="C2299" t="str">
        <f t="shared" si="105"/>
        <v>2023-2024</v>
      </c>
      <c r="D2299" t="s">
        <v>147</v>
      </c>
      <c r="E2299" t="s">
        <v>37</v>
      </c>
      <c r="F2299" t="str">
        <f t="shared" si="106"/>
        <v>South Australia</v>
      </c>
      <c r="G2299" t="s">
        <v>32</v>
      </c>
      <c r="H2299">
        <v>5607</v>
      </c>
      <c r="I2299" t="s">
        <v>11</v>
      </c>
      <c r="J2299" t="s">
        <v>38</v>
      </c>
      <c r="K2299" t="s">
        <v>156</v>
      </c>
      <c r="L2299" t="s">
        <v>17</v>
      </c>
      <c r="M2299" s="5">
        <v>197.66</v>
      </c>
    </row>
    <row r="2300" spans="1:13" x14ac:dyDescent="0.15">
      <c r="A2300" s="2">
        <v>45469</v>
      </c>
      <c r="B2300" s="3">
        <f t="shared" si="107"/>
        <v>2024</v>
      </c>
      <c r="C2300" t="str">
        <f t="shared" si="105"/>
        <v>2023-2024</v>
      </c>
      <c r="D2300" t="s">
        <v>147</v>
      </c>
      <c r="E2300" t="s">
        <v>131</v>
      </c>
      <c r="F2300" t="str">
        <f t="shared" si="106"/>
        <v>Western Australia</v>
      </c>
      <c r="G2300" t="s">
        <v>48</v>
      </c>
      <c r="H2300">
        <v>6530</v>
      </c>
      <c r="I2300" t="s">
        <v>11</v>
      </c>
      <c r="J2300" t="s">
        <v>77</v>
      </c>
      <c r="K2300" t="s">
        <v>149</v>
      </c>
      <c r="L2300" t="s">
        <v>15</v>
      </c>
      <c r="M2300" s="5">
        <v>197.91</v>
      </c>
    </row>
    <row r="2301" spans="1:13" x14ac:dyDescent="0.15">
      <c r="A2301" s="2">
        <v>45637</v>
      </c>
      <c r="B2301" s="3">
        <f t="shared" si="107"/>
        <v>2025</v>
      </c>
      <c r="C2301" t="str">
        <f t="shared" si="105"/>
        <v>2024-2025</v>
      </c>
      <c r="D2301" t="s">
        <v>147</v>
      </c>
      <c r="E2301" t="s">
        <v>115</v>
      </c>
      <c r="F2301" t="str">
        <f t="shared" si="106"/>
        <v>Western Australia</v>
      </c>
      <c r="G2301" t="s">
        <v>48</v>
      </c>
      <c r="H2301">
        <v>6280</v>
      </c>
      <c r="I2301" t="s">
        <v>11</v>
      </c>
      <c r="J2301" t="s">
        <v>94</v>
      </c>
      <c r="K2301" t="s">
        <v>157</v>
      </c>
      <c r="L2301" t="s">
        <v>22</v>
      </c>
      <c r="M2301" s="5">
        <v>198.01999999999998</v>
      </c>
    </row>
    <row r="2302" spans="1:13" x14ac:dyDescent="0.15">
      <c r="A2302" s="2">
        <v>45361</v>
      </c>
      <c r="B2302" s="3">
        <f t="shared" si="107"/>
        <v>2024</v>
      </c>
      <c r="C2302" t="str">
        <f t="shared" si="105"/>
        <v>2023-2024</v>
      </c>
      <c r="D2302" t="s">
        <v>148</v>
      </c>
      <c r="E2302" t="s">
        <v>100</v>
      </c>
      <c r="F2302" t="str">
        <f t="shared" si="106"/>
        <v>Western Australia</v>
      </c>
      <c r="G2302" t="s">
        <v>48</v>
      </c>
      <c r="H2302">
        <v>6021</v>
      </c>
      <c r="I2302" t="s">
        <v>11</v>
      </c>
      <c r="J2302" t="s">
        <v>49</v>
      </c>
      <c r="K2302" t="s">
        <v>19</v>
      </c>
      <c r="L2302" t="s">
        <v>23</v>
      </c>
      <c r="M2302" s="5">
        <v>198.07</v>
      </c>
    </row>
    <row r="2303" spans="1:13" x14ac:dyDescent="0.15">
      <c r="A2303" s="2">
        <v>45153</v>
      </c>
      <c r="B2303" s="3">
        <f t="shared" si="107"/>
        <v>2024</v>
      </c>
      <c r="C2303" t="str">
        <f t="shared" si="105"/>
        <v>2023-2024</v>
      </c>
      <c r="D2303" t="s">
        <v>147</v>
      </c>
      <c r="E2303" t="s">
        <v>98</v>
      </c>
      <c r="F2303" t="str">
        <f t="shared" si="106"/>
        <v>Victoria</v>
      </c>
      <c r="G2303" t="s">
        <v>45</v>
      </c>
      <c r="H2303">
        <v>3429</v>
      </c>
      <c r="I2303" t="s">
        <v>11</v>
      </c>
      <c r="J2303" t="s">
        <v>60</v>
      </c>
      <c r="K2303" t="s">
        <v>150</v>
      </c>
      <c r="L2303" t="s">
        <v>18</v>
      </c>
      <c r="M2303" s="5">
        <v>198.64</v>
      </c>
    </row>
    <row r="2304" spans="1:13" x14ac:dyDescent="0.15">
      <c r="A2304" s="2">
        <v>45600</v>
      </c>
      <c r="B2304" s="3">
        <f t="shared" si="107"/>
        <v>2025</v>
      </c>
      <c r="C2304" t="str">
        <f t="shared" si="105"/>
        <v>2024-2025</v>
      </c>
      <c r="D2304" t="s">
        <v>147</v>
      </c>
      <c r="E2304" t="s">
        <v>135</v>
      </c>
      <c r="F2304" t="str">
        <f t="shared" si="106"/>
        <v>Victoria</v>
      </c>
      <c r="G2304" t="s">
        <v>45</v>
      </c>
      <c r="H2304">
        <v>3550</v>
      </c>
      <c r="I2304" t="s">
        <v>11</v>
      </c>
      <c r="J2304" t="s">
        <v>60</v>
      </c>
      <c r="K2304" t="s">
        <v>149</v>
      </c>
      <c r="L2304" t="s">
        <v>15</v>
      </c>
      <c r="M2304" s="5">
        <v>198.75</v>
      </c>
    </row>
    <row r="2305" spans="1:13" x14ac:dyDescent="0.15">
      <c r="A2305" s="2">
        <v>44973</v>
      </c>
      <c r="B2305" s="3">
        <f t="shared" si="107"/>
        <v>2023</v>
      </c>
      <c r="C2305" t="str">
        <f t="shared" si="105"/>
        <v>2022-2023</v>
      </c>
      <c r="D2305" t="s">
        <v>147</v>
      </c>
      <c r="E2305" t="s">
        <v>82</v>
      </c>
      <c r="F2305" t="str">
        <f t="shared" si="106"/>
        <v>Queensland</v>
      </c>
      <c r="G2305" t="s">
        <v>35</v>
      </c>
      <c r="H2305">
        <v>4012</v>
      </c>
      <c r="I2305" t="s">
        <v>11</v>
      </c>
      <c r="J2305" t="s">
        <v>43</v>
      </c>
      <c r="K2305" t="s">
        <v>154</v>
      </c>
      <c r="L2305" t="s">
        <v>14</v>
      </c>
      <c r="M2305" s="5">
        <v>198.84</v>
      </c>
    </row>
    <row r="2306" spans="1:13" x14ac:dyDescent="0.15">
      <c r="A2306" s="2">
        <v>45651</v>
      </c>
      <c r="B2306" s="3">
        <f t="shared" si="107"/>
        <v>2025</v>
      </c>
      <c r="C2306" t="str">
        <f t="shared" ref="C2306:C2369" si="108">IF(MONTH(A2306) &gt;= 7, YEAR(A2306) &amp; "-" &amp; YEAR(A2306) + 1, YEAR(A2306) - 1 &amp; "-" &amp; YEAR(A2306))</f>
        <v>2024-2025</v>
      </c>
      <c r="D2306" t="s">
        <v>147</v>
      </c>
      <c r="E2306" t="s">
        <v>79</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row>
    <row r="2307" spans="1:13" x14ac:dyDescent="0.15">
      <c r="A2307" s="2">
        <v>45573</v>
      </c>
      <c r="B2307" s="3">
        <f t="shared" ref="B2307:B2370" si="110">IF(MONTH(A2307)&gt;=7,YEAR(A2307)+1,YEAR(A2307))</f>
        <v>2025</v>
      </c>
      <c r="C2307" t="str">
        <f t="shared" si="108"/>
        <v>2024-2025</v>
      </c>
      <c r="D2307" t="s">
        <v>147</v>
      </c>
      <c r="E2307" t="s">
        <v>97</v>
      </c>
      <c r="F2307" t="str">
        <f t="shared" si="109"/>
        <v>Tasmania</v>
      </c>
      <c r="G2307" t="s">
        <v>70</v>
      </c>
      <c r="H2307">
        <v>7250</v>
      </c>
      <c r="I2307" t="s">
        <v>11</v>
      </c>
      <c r="J2307" t="s">
        <v>71</v>
      </c>
      <c r="K2307" t="s">
        <v>152</v>
      </c>
      <c r="L2307" t="s">
        <v>13</v>
      </c>
      <c r="M2307" s="5">
        <v>199.82</v>
      </c>
    </row>
    <row r="2308" spans="1:13" x14ac:dyDescent="0.15">
      <c r="A2308" s="2">
        <v>45512</v>
      </c>
      <c r="B2308" s="3">
        <f t="shared" si="110"/>
        <v>2025</v>
      </c>
      <c r="C2308" t="str">
        <f t="shared" si="108"/>
        <v>2024-2025</v>
      </c>
      <c r="D2308" t="s">
        <v>147</v>
      </c>
      <c r="E2308" t="s">
        <v>128</v>
      </c>
      <c r="F2308" t="str">
        <f t="shared" si="109"/>
        <v>Western Australia</v>
      </c>
      <c r="G2308" t="s">
        <v>48</v>
      </c>
      <c r="H2308">
        <v>6027</v>
      </c>
      <c r="I2308" t="s">
        <v>11</v>
      </c>
      <c r="J2308" t="s">
        <v>49</v>
      </c>
      <c r="K2308" t="s">
        <v>151</v>
      </c>
      <c r="L2308" t="s">
        <v>21</v>
      </c>
      <c r="M2308" s="5">
        <v>199.95</v>
      </c>
    </row>
    <row r="2309" spans="1:13" x14ac:dyDescent="0.15">
      <c r="A2309" s="2">
        <v>45510</v>
      </c>
      <c r="B2309" s="3">
        <f t="shared" si="110"/>
        <v>2025</v>
      </c>
      <c r="C2309" t="str">
        <f t="shared" si="108"/>
        <v>2024-2025</v>
      </c>
      <c r="D2309" t="s">
        <v>147</v>
      </c>
      <c r="E2309" t="s">
        <v>124</v>
      </c>
      <c r="F2309" t="str">
        <f t="shared" si="109"/>
        <v>New South Wales</v>
      </c>
      <c r="G2309" t="s">
        <v>10</v>
      </c>
      <c r="H2309">
        <v>2015</v>
      </c>
      <c r="I2309" t="s">
        <v>11</v>
      </c>
      <c r="J2309" t="s">
        <v>12</v>
      </c>
      <c r="K2309" t="s">
        <v>155</v>
      </c>
      <c r="L2309" t="s">
        <v>20</v>
      </c>
      <c r="M2309" s="5">
        <v>200.05</v>
      </c>
    </row>
    <row r="2310" spans="1:13" x14ac:dyDescent="0.15">
      <c r="A2310" s="2">
        <v>45536</v>
      </c>
      <c r="B2310" s="3">
        <f t="shared" si="110"/>
        <v>2025</v>
      </c>
      <c r="C2310" t="str">
        <f t="shared" si="108"/>
        <v>2024-2025</v>
      </c>
      <c r="D2310" t="s">
        <v>147</v>
      </c>
      <c r="E2310" t="s">
        <v>132</v>
      </c>
      <c r="F2310" t="str">
        <f t="shared" si="109"/>
        <v>New South Wales</v>
      </c>
      <c r="G2310" t="s">
        <v>10</v>
      </c>
      <c r="H2310">
        <v>2800</v>
      </c>
      <c r="I2310" t="s">
        <v>11</v>
      </c>
      <c r="J2310" t="s">
        <v>25</v>
      </c>
      <c r="K2310" t="s">
        <v>156</v>
      </c>
      <c r="L2310" t="s">
        <v>17</v>
      </c>
      <c r="M2310" s="5">
        <v>200.39</v>
      </c>
    </row>
    <row r="2311" spans="1:13" x14ac:dyDescent="0.15">
      <c r="A2311" s="2">
        <v>45324</v>
      </c>
      <c r="B2311" s="3">
        <f t="shared" si="110"/>
        <v>2024</v>
      </c>
      <c r="C2311" t="str">
        <f t="shared" si="108"/>
        <v>2023-2024</v>
      </c>
      <c r="D2311" t="s">
        <v>147</v>
      </c>
      <c r="E2311" t="s">
        <v>139</v>
      </c>
      <c r="F2311" t="str">
        <f t="shared" si="109"/>
        <v>New South Wales</v>
      </c>
      <c r="G2311" t="s">
        <v>10</v>
      </c>
      <c r="H2311">
        <v>2020</v>
      </c>
      <c r="I2311" t="s">
        <v>11</v>
      </c>
      <c r="J2311" t="s">
        <v>12</v>
      </c>
      <c r="K2311" t="s">
        <v>149</v>
      </c>
      <c r="L2311" t="s">
        <v>15</v>
      </c>
      <c r="M2311" s="5">
        <v>200.44</v>
      </c>
    </row>
    <row r="2312" spans="1:13" x14ac:dyDescent="0.15">
      <c r="A2312" s="2">
        <v>45380</v>
      </c>
      <c r="B2312" s="3">
        <f t="shared" si="110"/>
        <v>2024</v>
      </c>
      <c r="C2312" t="str">
        <f t="shared" si="108"/>
        <v>2023-2024</v>
      </c>
      <c r="D2312" t="s">
        <v>147</v>
      </c>
      <c r="E2312" t="s">
        <v>121</v>
      </c>
      <c r="F2312" t="str">
        <f t="shared" si="109"/>
        <v>Queensland</v>
      </c>
      <c r="G2312" t="s">
        <v>35</v>
      </c>
      <c r="H2312">
        <v>4700</v>
      </c>
      <c r="I2312" t="s">
        <v>11</v>
      </c>
      <c r="J2312" t="s">
        <v>51</v>
      </c>
      <c r="K2312" t="s">
        <v>149</v>
      </c>
      <c r="L2312" t="s">
        <v>15</v>
      </c>
      <c r="M2312" s="5">
        <v>200.64999999999998</v>
      </c>
    </row>
    <row r="2313" spans="1:13" x14ac:dyDescent="0.15">
      <c r="A2313" s="2">
        <v>45487</v>
      </c>
      <c r="B2313" s="3">
        <f t="shared" si="110"/>
        <v>2025</v>
      </c>
      <c r="C2313" t="str">
        <f t="shared" si="108"/>
        <v>2024-2025</v>
      </c>
      <c r="D2313" t="s">
        <v>147</v>
      </c>
      <c r="E2313" t="s">
        <v>113</v>
      </c>
      <c r="F2313" t="str">
        <f t="shared" si="109"/>
        <v>Queensland</v>
      </c>
      <c r="G2313" t="s">
        <v>35</v>
      </c>
      <c r="H2313">
        <v>4215</v>
      </c>
      <c r="I2313" t="s">
        <v>11</v>
      </c>
      <c r="J2313" t="s">
        <v>104</v>
      </c>
      <c r="K2313" t="s">
        <v>151</v>
      </c>
      <c r="L2313" t="s">
        <v>21</v>
      </c>
      <c r="M2313" s="5">
        <v>200.70999999999998</v>
      </c>
    </row>
    <row r="2314" spans="1:13" x14ac:dyDescent="0.15">
      <c r="A2314" s="2">
        <v>45114</v>
      </c>
      <c r="B2314" s="3">
        <f t="shared" si="110"/>
        <v>2024</v>
      </c>
      <c r="C2314" t="str">
        <f t="shared" si="108"/>
        <v>2023-2024</v>
      </c>
      <c r="D2314" t="s">
        <v>147</v>
      </c>
      <c r="E2314" t="s">
        <v>141</v>
      </c>
      <c r="F2314" t="str">
        <f t="shared" si="109"/>
        <v>Western Australia</v>
      </c>
      <c r="G2314" t="s">
        <v>48</v>
      </c>
      <c r="H2314">
        <v>6052</v>
      </c>
      <c r="I2314" t="s">
        <v>11</v>
      </c>
      <c r="J2314" t="s">
        <v>49</v>
      </c>
      <c r="K2314" t="s">
        <v>149</v>
      </c>
      <c r="L2314" t="s">
        <v>15</v>
      </c>
      <c r="M2314" s="5">
        <v>200.73</v>
      </c>
    </row>
    <row r="2315" spans="1:13" x14ac:dyDescent="0.15">
      <c r="A2315" s="2">
        <v>45530</v>
      </c>
      <c r="B2315" s="3">
        <f t="shared" si="110"/>
        <v>2025</v>
      </c>
      <c r="C2315" t="str">
        <f t="shared" si="108"/>
        <v>2024-2025</v>
      </c>
      <c r="D2315" t="s">
        <v>148</v>
      </c>
      <c r="E2315" t="s">
        <v>112</v>
      </c>
      <c r="F2315" t="str">
        <f t="shared" si="109"/>
        <v>Victoria</v>
      </c>
      <c r="G2315" t="s">
        <v>45</v>
      </c>
      <c r="H2315">
        <v>3076</v>
      </c>
      <c r="I2315" t="s">
        <v>11</v>
      </c>
      <c r="J2315" t="s">
        <v>46</v>
      </c>
      <c r="K2315" t="s">
        <v>153</v>
      </c>
      <c r="L2315" t="s">
        <v>16</v>
      </c>
      <c r="M2315" s="5">
        <v>200.82000000000002</v>
      </c>
    </row>
    <row r="2316" spans="1:13" x14ac:dyDescent="0.15">
      <c r="A2316" s="2">
        <v>45086</v>
      </c>
      <c r="B2316" s="3">
        <f t="shared" si="110"/>
        <v>2023</v>
      </c>
      <c r="C2316" t="str">
        <f t="shared" si="108"/>
        <v>2022-2023</v>
      </c>
      <c r="D2316" t="s">
        <v>148</v>
      </c>
      <c r="E2316" t="s">
        <v>143</v>
      </c>
      <c r="F2316" t="str">
        <f t="shared" si="109"/>
        <v>New South Wales</v>
      </c>
      <c r="G2316" t="s">
        <v>10</v>
      </c>
      <c r="H2316">
        <v>2154</v>
      </c>
      <c r="I2316" t="s">
        <v>11</v>
      </c>
      <c r="J2316" t="s">
        <v>27</v>
      </c>
      <c r="K2316" t="s">
        <v>154</v>
      </c>
      <c r="L2316" t="s">
        <v>14</v>
      </c>
      <c r="M2316" s="5">
        <v>200.87</v>
      </c>
    </row>
    <row r="2317" spans="1:13" x14ac:dyDescent="0.15">
      <c r="A2317" s="2">
        <v>45472</v>
      </c>
      <c r="B2317" s="3">
        <f t="shared" si="110"/>
        <v>2024</v>
      </c>
      <c r="C2317" t="str">
        <f t="shared" si="108"/>
        <v>2023-2024</v>
      </c>
      <c r="D2317" t="s">
        <v>147</v>
      </c>
      <c r="E2317" t="s">
        <v>103</v>
      </c>
      <c r="F2317" t="str">
        <f t="shared" si="109"/>
        <v>Queensland</v>
      </c>
      <c r="G2317" t="s">
        <v>35</v>
      </c>
      <c r="H2317">
        <v>4509</v>
      </c>
      <c r="I2317" t="s">
        <v>11</v>
      </c>
      <c r="J2317" t="s">
        <v>104</v>
      </c>
      <c r="K2317" t="s">
        <v>157</v>
      </c>
      <c r="L2317" t="s">
        <v>22</v>
      </c>
      <c r="M2317" s="5">
        <v>200.87</v>
      </c>
    </row>
    <row r="2318" spans="1:13" x14ac:dyDescent="0.15">
      <c r="A2318" s="2">
        <v>45633</v>
      </c>
      <c r="B2318" s="3">
        <f t="shared" si="110"/>
        <v>2025</v>
      </c>
      <c r="C2318" t="str">
        <f t="shared" si="108"/>
        <v>2024-2025</v>
      </c>
      <c r="D2318" t="s">
        <v>147</v>
      </c>
      <c r="E2318" t="s">
        <v>37</v>
      </c>
      <c r="F2318" t="str">
        <f t="shared" si="109"/>
        <v>South Australia</v>
      </c>
      <c r="G2318" t="s">
        <v>32</v>
      </c>
      <c r="H2318">
        <v>5607</v>
      </c>
      <c r="I2318" t="s">
        <v>11</v>
      </c>
      <c r="J2318" t="s">
        <v>38</v>
      </c>
      <c r="K2318" t="s">
        <v>156</v>
      </c>
      <c r="L2318" t="s">
        <v>17</v>
      </c>
      <c r="M2318" s="5">
        <v>201.14</v>
      </c>
    </row>
    <row r="2319" spans="1:13" x14ac:dyDescent="0.15">
      <c r="A2319" s="2">
        <v>45109</v>
      </c>
      <c r="B2319" s="3">
        <f t="shared" si="110"/>
        <v>2024</v>
      </c>
      <c r="C2319" t="str">
        <f t="shared" si="108"/>
        <v>2023-2024</v>
      </c>
      <c r="D2319" t="s">
        <v>148</v>
      </c>
      <c r="E2319" t="s">
        <v>134</v>
      </c>
      <c r="F2319" t="str">
        <f t="shared" si="109"/>
        <v>Queensland</v>
      </c>
      <c r="G2319" t="s">
        <v>35</v>
      </c>
      <c r="H2319">
        <v>4825</v>
      </c>
      <c r="I2319" t="s">
        <v>11</v>
      </c>
      <c r="J2319" t="s">
        <v>36</v>
      </c>
      <c r="K2319" t="s">
        <v>153</v>
      </c>
      <c r="L2319" t="s">
        <v>16</v>
      </c>
      <c r="M2319" s="5">
        <v>201.22</v>
      </c>
    </row>
    <row r="2320" spans="1:13" x14ac:dyDescent="0.15">
      <c r="A2320" s="2">
        <v>44940</v>
      </c>
      <c r="B2320" s="3">
        <f t="shared" si="110"/>
        <v>2023</v>
      </c>
      <c r="C2320" t="str">
        <f t="shared" si="108"/>
        <v>2022-2023</v>
      </c>
      <c r="D2320" t="s">
        <v>147</v>
      </c>
      <c r="E2320" t="s">
        <v>62</v>
      </c>
      <c r="F2320" t="str">
        <f t="shared" si="109"/>
        <v>Victoria</v>
      </c>
      <c r="G2320" t="s">
        <v>45</v>
      </c>
      <c r="H2320">
        <v>3134</v>
      </c>
      <c r="I2320" t="s">
        <v>11</v>
      </c>
      <c r="J2320" t="s">
        <v>63</v>
      </c>
      <c r="K2320" t="s">
        <v>152</v>
      </c>
      <c r="L2320" t="s">
        <v>13</v>
      </c>
      <c r="M2320" s="5">
        <v>201.22000000000003</v>
      </c>
    </row>
    <row r="2321" spans="1:13" x14ac:dyDescent="0.15">
      <c r="A2321" s="2">
        <v>44964</v>
      </c>
      <c r="B2321" s="3">
        <f t="shared" si="110"/>
        <v>2023</v>
      </c>
      <c r="C2321" t="str">
        <f t="shared" si="108"/>
        <v>2022-2023</v>
      </c>
      <c r="D2321" t="s">
        <v>148</v>
      </c>
      <c r="E2321" t="s">
        <v>59</v>
      </c>
      <c r="F2321" t="str">
        <f t="shared" si="109"/>
        <v>Victoria</v>
      </c>
      <c r="G2321" t="s">
        <v>45</v>
      </c>
      <c r="H2321">
        <v>3280</v>
      </c>
      <c r="I2321" t="s">
        <v>11</v>
      </c>
      <c r="J2321" t="s">
        <v>60</v>
      </c>
      <c r="K2321" t="s">
        <v>154</v>
      </c>
      <c r="L2321" t="s">
        <v>14</v>
      </c>
      <c r="M2321" s="5">
        <v>201.92</v>
      </c>
    </row>
    <row r="2322" spans="1:13" x14ac:dyDescent="0.15">
      <c r="A2322" s="2">
        <v>45655</v>
      </c>
      <c r="B2322" s="3">
        <f t="shared" si="110"/>
        <v>2025</v>
      </c>
      <c r="C2322" t="str">
        <f t="shared" si="108"/>
        <v>2024-2025</v>
      </c>
      <c r="D2322" t="s">
        <v>147</v>
      </c>
      <c r="E2322" t="s">
        <v>69</v>
      </c>
      <c r="F2322" t="str">
        <f t="shared" si="109"/>
        <v>Tasmania</v>
      </c>
      <c r="G2322" t="s">
        <v>70</v>
      </c>
      <c r="H2322">
        <v>7018</v>
      </c>
      <c r="I2322" t="s">
        <v>11</v>
      </c>
      <c r="J2322" t="s">
        <v>71</v>
      </c>
      <c r="K2322" t="s">
        <v>154</v>
      </c>
      <c r="L2322" t="s">
        <v>14</v>
      </c>
      <c r="M2322" s="5">
        <v>202.16</v>
      </c>
    </row>
    <row r="2323" spans="1:13" x14ac:dyDescent="0.15">
      <c r="A2323" s="2">
        <v>44942</v>
      </c>
      <c r="B2323" s="3">
        <f t="shared" si="110"/>
        <v>2023</v>
      </c>
      <c r="C2323" t="str">
        <f t="shared" si="108"/>
        <v>2022-2023</v>
      </c>
      <c r="D2323" t="s">
        <v>147</v>
      </c>
      <c r="E2323" t="s">
        <v>102</v>
      </c>
      <c r="F2323" t="str">
        <f t="shared" si="109"/>
        <v>Queensland</v>
      </c>
      <c r="G2323" t="s">
        <v>35</v>
      </c>
      <c r="H2323">
        <v>4870</v>
      </c>
      <c r="I2323" t="s">
        <v>11</v>
      </c>
      <c r="J2323" t="s">
        <v>36</v>
      </c>
      <c r="K2323" t="s">
        <v>155</v>
      </c>
      <c r="L2323" t="s">
        <v>20</v>
      </c>
      <c r="M2323" s="5">
        <v>202.28</v>
      </c>
    </row>
    <row r="2324" spans="1:13" x14ac:dyDescent="0.15">
      <c r="A2324" s="2">
        <v>45182</v>
      </c>
      <c r="B2324" s="3">
        <f t="shared" si="110"/>
        <v>2024</v>
      </c>
      <c r="C2324" t="str">
        <f t="shared" si="108"/>
        <v>2023-2024</v>
      </c>
      <c r="D2324" t="s">
        <v>147</v>
      </c>
      <c r="E2324" t="s">
        <v>56</v>
      </c>
      <c r="F2324" t="str">
        <f t="shared" si="109"/>
        <v>Northern Territory</v>
      </c>
      <c r="G2324" t="s">
        <v>29</v>
      </c>
      <c r="H2324">
        <v>870</v>
      </c>
      <c r="I2324" t="s">
        <v>11</v>
      </c>
      <c r="J2324" t="s">
        <v>30</v>
      </c>
      <c r="K2324" t="s">
        <v>19</v>
      </c>
      <c r="L2324" t="s">
        <v>23</v>
      </c>
      <c r="M2324" s="5">
        <v>202.61</v>
      </c>
    </row>
    <row r="2325" spans="1:13" x14ac:dyDescent="0.15">
      <c r="A2325" s="2">
        <v>45306</v>
      </c>
      <c r="B2325" s="3">
        <f t="shared" si="110"/>
        <v>2024</v>
      </c>
      <c r="C2325" t="str">
        <f t="shared" si="108"/>
        <v>2023-2024</v>
      </c>
      <c r="D2325" t="s">
        <v>147</v>
      </c>
      <c r="E2325" t="s">
        <v>108</v>
      </c>
      <c r="F2325" t="str">
        <f t="shared" si="109"/>
        <v>Victoria</v>
      </c>
      <c r="G2325" t="s">
        <v>45</v>
      </c>
      <c r="H2325">
        <v>3018</v>
      </c>
      <c r="I2325" t="s">
        <v>11</v>
      </c>
      <c r="J2325" t="s">
        <v>46</v>
      </c>
      <c r="K2325" t="s">
        <v>150</v>
      </c>
      <c r="L2325" t="s">
        <v>18</v>
      </c>
      <c r="M2325" s="5">
        <v>202.86999999999998</v>
      </c>
    </row>
    <row r="2326" spans="1:13" x14ac:dyDescent="0.15">
      <c r="A2326" s="2">
        <v>45141</v>
      </c>
      <c r="B2326" s="3">
        <f t="shared" si="110"/>
        <v>2024</v>
      </c>
      <c r="C2326" t="str">
        <f t="shared" si="108"/>
        <v>2023-2024</v>
      </c>
      <c r="D2326" t="s">
        <v>148</v>
      </c>
      <c r="E2326" t="s">
        <v>143</v>
      </c>
      <c r="F2326" t="str">
        <f t="shared" si="109"/>
        <v>New South Wales</v>
      </c>
      <c r="G2326" t="s">
        <v>10</v>
      </c>
      <c r="H2326">
        <v>2154</v>
      </c>
      <c r="I2326" t="s">
        <v>11</v>
      </c>
      <c r="J2326" t="s">
        <v>27</v>
      </c>
      <c r="K2326" t="s">
        <v>149</v>
      </c>
      <c r="L2326" t="s">
        <v>15</v>
      </c>
      <c r="M2326" s="5">
        <v>203.66</v>
      </c>
    </row>
    <row r="2327" spans="1:13" x14ac:dyDescent="0.15">
      <c r="A2327" s="2">
        <v>44999</v>
      </c>
      <c r="B2327" s="3">
        <f t="shared" si="110"/>
        <v>2023</v>
      </c>
      <c r="C2327" t="str">
        <f t="shared" si="108"/>
        <v>2022-2023</v>
      </c>
      <c r="D2327" t="s">
        <v>147</v>
      </c>
      <c r="E2327" t="s">
        <v>145</v>
      </c>
      <c r="F2327" t="str">
        <f t="shared" si="109"/>
        <v>New South Wales</v>
      </c>
      <c r="G2327" t="s">
        <v>10</v>
      </c>
      <c r="H2327">
        <v>2101</v>
      </c>
      <c r="I2327" t="s">
        <v>11</v>
      </c>
      <c r="J2327" t="s">
        <v>27</v>
      </c>
      <c r="K2327" t="s">
        <v>149</v>
      </c>
      <c r="L2327" t="s">
        <v>15</v>
      </c>
      <c r="M2327" s="5">
        <v>203.68</v>
      </c>
    </row>
    <row r="2328" spans="1:13" x14ac:dyDescent="0.15">
      <c r="A2328" s="2">
        <v>45583</v>
      </c>
      <c r="B2328" s="3">
        <f t="shared" si="110"/>
        <v>2025</v>
      </c>
      <c r="C2328" t="str">
        <f t="shared" si="108"/>
        <v>2024-2025</v>
      </c>
      <c r="D2328" t="s">
        <v>148</v>
      </c>
      <c r="E2328" t="s">
        <v>112</v>
      </c>
      <c r="F2328" t="str">
        <f t="shared" si="109"/>
        <v>Victoria</v>
      </c>
      <c r="G2328" t="s">
        <v>45</v>
      </c>
      <c r="H2328">
        <v>3076</v>
      </c>
      <c r="I2328" t="s">
        <v>11</v>
      </c>
      <c r="J2328" t="s">
        <v>46</v>
      </c>
      <c r="K2328" t="s">
        <v>19</v>
      </c>
      <c r="L2328" t="s">
        <v>23</v>
      </c>
      <c r="M2328" s="5">
        <v>203.88</v>
      </c>
    </row>
    <row r="2329" spans="1:13" x14ac:dyDescent="0.15">
      <c r="A2329" s="2">
        <v>45126</v>
      </c>
      <c r="B2329" s="3">
        <f t="shared" si="110"/>
        <v>2024</v>
      </c>
      <c r="C2329" t="str">
        <f t="shared" si="108"/>
        <v>2023-2024</v>
      </c>
      <c r="D2329" t="s">
        <v>147</v>
      </c>
      <c r="E2329" t="s">
        <v>39</v>
      </c>
      <c r="F2329" t="str">
        <f t="shared" si="109"/>
        <v>South Australia</v>
      </c>
      <c r="G2329" t="s">
        <v>32</v>
      </c>
      <c r="H2329">
        <v>5343</v>
      </c>
      <c r="I2329" t="s">
        <v>11</v>
      </c>
      <c r="J2329" t="s">
        <v>38</v>
      </c>
      <c r="K2329" t="s">
        <v>151</v>
      </c>
      <c r="L2329" t="s">
        <v>21</v>
      </c>
      <c r="M2329" s="5">
        <v>204.10000000000002</v>
      </c>
    </row>
    <row r="2330" spans="1:13" x14ac:dyDescent="0.15">
      <c r="A2330" s="2">
        <v>44931</v>
      </c>
      <c r="B2330" s="3">
        <f t="shared" si="110"/>
        <v>2023</v>
      </c>
      <c r="C2330" t="str">
        <f t="shared" si="108"/>
        <v>2022-2023</v>
      </c>
      <c r="D2330" t="s">
        <v>147</v>
      </c>
      <c r="E2330" t="s">
        <v>9</v>
      </c>
      <c r="F2330" t="str">
        <f t="shared" si="109"/>
        <v>New South Wales</v>
      </c>
      <c r="G2330" t="s">
        <v>10</v>
      </c>
      <c r="H2330">
        <v>2067</v>
      </c>
      <c r="I2330" t="s">
        <v>11</v>
      </c>
      <c r="J2330" t="s">
        <v>12</v>
      </c>
      <c r="K2330" t="s">
        <v>149</v>
      </c>
      <c r="L2330" t="s">
        <v>15</v>
      </c>
      <c r="M2330" s="5">
        <v>204.21</v>
      </c>
    </row>
    <row r="2331" spans="1:13" x14ac:dyDescent="0.15">
      <c r="A2331" s="2">
        <v>45062</v>
      </c>
      <c r="B2331" s="3">
        <f t="shared" si="110"/>
        <v>2023</v>
      </c>
      <c r="C2331" t="str">
        <f t="shared" si="108"/>
        <v>2022-2023</v>
      </c>
      <c r="D2331" t="s">
        <v>147</v>
      </c>
      <c r="E2331" t="s">
        <v>138</v>
      </c>
      <c r="F2331" t="str">
        <f t="shared" si="109"/>
        <v>Queensland</v>
      </c>
      <c r="G2331" t="s">
        <v>35</v>
      </c>
      <c r="H2331">
        <v>4558</v>
      </c>
      <c r="I2331" t="s">
        <v>11</v>
      </c>
      <c r="J2331" t="s">
        <v>120</v>
      </c>
      <c r="K2331" t="s">
        <v>150</v>
      </c>
      <c r="L2331" t="s">
        <v>18</v>
      </c>
      <c r="M2331" s="5">
        <v>204.48000000000002</v>
      </c>
    </row>
    <row r="2332" spans="1:13" x14ac:dyDescent="0.15">
      <c r="A2332" s="2">
        <v>45574</v>
      </c>
      <c r="B2332" s="3">
        <f t="shared" si="110"/>
        <v>2025</v>
      </c>
      <c r="C2332" t="str">
        <f t="shared" si="108"/>
        <v>2024-2025</v>
      </c>
      <c r="D2332" t="s">
        <v>147</v>
      </c>
      <c r="E2332" t="s">
        <v>88</v>
      </c>
      <c r="F2332" t="str">
        <f t="shared" si="109"/>
        <v>South Australia</v>
      </c>
      <c r="G2332" t="s">
        <v>32</v>
      </c>
      <c r="H2332">
        <v>5011</v>
      </c>
      <c r="I2332" t="s">
        <v>11</v>
      </c>
      <c r="J2332" t="s">
        <v>33</v>
      </c>
      <c r="K2332" t="s">
        <v>149</v>
      </c>
      <c r="L2332" t="s">
        <v>15</v>
      </c>
      <c r="M2332" s="5">
        <v>204.59</v>
      </c>
    </row>
    <row r="2333" spans="1:13" x14ac:dyDescent="0.15">
      <c r="A2333" s="2">
        <v>45012</v>
      </c>
      <c r="B2333" s="3">
        <f t="shared" si="110"/>
        <v>2023</v>
      </c>
      <c r="C2333" t="str">
        <f t="shared" si="108"/>
        <v>2022-2023</v>
      </c>
      <c r="D2333" t="s">
        <v>147</v>
      </c>
      <c r="E2333" t="s">
        <v>85</v>
      </c>
      <c r="F2333" t="str">
        <f t="shared" si="109"/>
        <v>Queensland</v>
      </c>
      <c r="G2333" t="s">
        <v>35</v>
      </c>
      <c r="H2333">
        <v>4883</v>
      </c>
      <c r="I2333" t="s">
        <v>11</v>
      </c>
      <c r="J2333" t="s">
        <v>36</v>
      </c>
      <c r="K2333" t="s">
        <v>155</v>
      </c>
      <c r="L2333" t="s">
        <v>20</v>
      </c>
      <c r="M2333" s="5">
        <v>204.61</v>
      </c>
    </row>
    <row r="2334" spans="1:13" x14ac:dyDescent="0.15">
      <c r="A2334" s="2">
        <v>45491</v>
      </c>
      <c r="B2334" s="3">
        <f t="shared" si="110"/>
        <v>2025</v>
      </c>
      <c r="C2334" t="str">
        <f t="shared" si="108"/>
        <v>2024-2025</v>
      </c>
      <c r="D2334" t="s">
        <v>148</v>
      </c>
      <c r="E2334" t="s">
        <v>66</v>
      </c>
      <c r="F2334" t="str">
        <f t="shared" si="109"/>
        <v>South Australia</v>
      </c>
      <c r="G2334" t="s">
        <v>32</v>
      </c>
      <c r="H2334">
        <v>5169</v>
      </c>
      <c r="I2334" t="s">
        <v>11</v>
      </c>
      <c r="J2334" t="s">
        <v>33</v>
      </c>
      <c r="K2334" t="s">
        <v>150</v>
      </c>
      <c r="L2334" t="s">
        <v>18</v>
      </c>
      <c r="M2334" s="5">
        <v>204.64</v>
      </c>
    </row>
    <row r="2335" spans="1:13" x14ac:dyDescent="0.15">
      <c r="A2335" s="2">
        <v>45022</v>
      </c>
      <c r="B2335" s="3">
        <f t="shared" si="110"/>
        <v>2023</v>
      </c>
      <c r="C2335" t="str">
        <f t="shared" si="108"/>
        <v>2022-2023</v>
      </c>
      <c r="D2335" t="s">
        <v>147</v>
      </c>
      <c r="E2335" t="s">
        <v>128</v>
      </c>
      <c r="F2335" t="str">
        <f t="shared" si="109"/>
        <v>Western Australia</v>
      </c>
      <c r="G2335" t="s">
        <v>48</v>
      </c>
      <c r="H2335">
        <v>6027</v>
      </c>
      <c r="I2335" t="s">
        <v>11</v>
      </c>
      <c r="J2335" t="s">
        <v>49</v>
      </c>
      <c r="K2335" t="s">
        <v>152</v>
      </c>
      <c r="L2335" t="s">
        <v>13</v>
      </c>
      <c r="M2335" s="5">
        <v>204.69000000000003</v>
      </c>
    </row>
    <row r="2336" spans="1:13" x14ac:dyDescent="0.15">
      <c r="A2336" s="2">
        <v>45063</v>
      </c>
      <c r="B2336" s="3">
        <f t="shared" si="110"/>
        <v>2023</v>
      </c>
      <c r="C2336" t="str">
        <f t="shared" si="108"/>
        <v>2022-2023</v>
      </c>
      <c r="D2336" t="s">
        <v>147</v>
      </c>
      <c r="E2336" t="s">
        <v>75</v>
      </c>
      <c r="F2336" t="str">
        <f t="shared" si="109"/>
        <v>Victoria</v>
      </c>
      <c r="G2336" t="s">
        <v>45</v>
      </c>
      <c r="H2336">
        <v>3630</v>
      </c>
      <c r="I2336" t="s">
        <v>11</v>
      </c>
      <c r="J2336" t="s">
        <v>55</v>
      </c>
      <c r="K2336" t="s">
        <v>154</v>
      </c>
      <c r="L2336" t="s">
        <v>14</v>
      </c>
      <c r="M2336" s="5">
        <v>204.79000000000002</v>
      </c>
    </row>
    <row r="2337" spans="1:13" x14ac:dyDescent="0.15">
      <c r="A2337" s="2">
        <v>45160</v>
      </c>
      <c r="B2337" s="3">
        <f t="shared" si="110"/>
        <v>2024</v>
      </c>
      <c r="C2337" t="str">
        <f t="shared" si="108"/>
        <v>2023-2024</v>
      </c>
      <c r="D2337" t="s">
        <v>148</v>
      </c>
      <c r="E2337" t="s">
        <v>89</v>
      </c>
      <c r="F2337" t="str">
        <f t="shared" si="109"/>
        <v>Queensland</v>
      </c>
      <c r="G2337" t="s">
        <v>35</v>
      </c>
      <c r="H2337">
        <v>4655</v>
      </c>
      <c r="I2337" t="s">
        <v>11</v>
      </c>
      <c r="J2337" t="s">
        <v>51</v>
      </c>
      <c r="K2337" t="s">
        <v>153</v>
      </c>
      <c r="L2337" t="s">
        <v>16</v>
      </c>
      <c r="M2337" s="5">
        <v>204.82999999999998</v>
      </c>
    </row>
    <row r="2338" spans="1:13" x14ac:dyDescent="0.15">
      <c r="A2338" s="2">
        <v>45451</v>
      </c>
      <c r="B2338" s="3">
        <f t="shared" si="110"/>
        <v>2024</v>
      </c>
      <c r="C2338" t="str">
        <f t="shared" si="108"/>
        <v>2023-2024</v>
      </c>
      <c r="D2338" t="s">
        <v>147</v>
      </c>
      <c r="E2338" t="s">
        <v>83</v>
      </c>
      <c r="F2338" t="str">
        <f t="shared" si="109"/>
        <v>New South Wales</v>
      </c>
      <c r="G2338" t="s">
        <v>10</v>
      </c>
      <c r="H2338">
        <v>2750</v>
      </c>
      <c r="I2338" t="s">
        <v>11</v>
      </c>
      <c r="J2338" t="s">
        <v>25</v>
      </c>
      <c r="K2338" t="s">
        <v>152</v>
      </c>
      <c r="L2338" t="s">
        <v>13</v>
      </c>
      <c r="M2338" s="5">
        <v>204.84</v>
      </c>
    </row>
    <row r="2339" spans="1:13" x14ac:dyDescent="0.15">
      <c r="A2339" s="2">
        <v>45342</v>
      </c>
      <c r="B2339" s="3">
        <f t="shared" si="110"/>
        <v>2024</v>
      </c>
      <c r="C2339" t="str">
        <f t="shared" si="108"/>
        <v>2023-2024</v>
      </c>
      <c r="D2339" t="s">
        <v>147</v>
      </c>
      <c r="E2339" t="s">
        <v>119</v>
      </c>
      <c r="F2339" t="str">
        <f t="shared" si="109"/>
        <v>Queensland</v>
      </c>
      <c r="G2339" t="s">
        <v>35</v>
      </c>
      <c r="H2339">
        <v>4570</v>
      </c>
      <c r="I2339" t="s">
        <v>11</v>
      </c>
      <c r="J2339" t="s">
        <v>120</v>
      </c>
      <c r="K2339" t="s">
        <v>153</v>
      </c>
      <c r="L2339" t="s">
        <v>16</v>
      </c>
      <c r="M2339" s="5">
        <v>204.85</v>
      </c>
    </row>
    <row r="2340" spans="1:13" x14ac:dyDescent="0.15">
      <c r="A2340" s="2">
        <v>45391</v>
      </c>
      <c r="B2340" s="3">
        <f t="shared" si="110"/>
        <v>2024</v>
      </c>
      <c r="C2340" t="str">
        <f t="shared" si="108"/>
        <v>2023-2024</v>
      </c>
      <c r="D2340" t="s">
        <v>148</v>
      </c>
      <c r="E2340" t="s">
        <v>112</v>
      </c>
      <c r="F2340" t="str">
        <f t="shared" si="109"/>
        <v>Victoria</v>
      </c>
      <c r="G2340" t="s">
        <v>45</v>
      </c>
      <c r="H2340">
        <v>3076</v>
      </c>
      <c r="I2340" t="s">
        <v>11</v>
      </c>
      <c r="J2340" t="s">
        <v>46</v>
      </c>
      <c r="K2340" t="s">
        <v>157</v>
      </c>
      <c r="L2340" t="s">
        <v>22</v>
      </c>
      <c r="M2340" s="5">
        <v>205.46</v>
      </c>
    </row>
    <row r="2341" spans="1:13" x14ac:dyDescent="0.15">
      <c r="A2341" s="2">
        <v>45652</v>
      </c>
      <c r="B2341" s="3">
        <f t="shared" si="110"/>
        <v>2025</v>
      </c>
      <c r="C2341" t="str">
        <f t="shared" si="108"/>
        <v>2024-2025</v>
      </c>
      <c r="D2341" t="s">
        <v>148</v>
      </c>
      <c r="E2341" t="s">
        <v>122</v>
      </c>
      <c r="F2341" t="str">
        <f t="shared" si="109"/>
        <v>New South Wales</v>
      </c>
      <c r="G2341" t="s">
        <v>10</v>
      </c>
      <c r="H2341">
        <v>2650</v>
      </c>
      <c r="I2341" t="s">
        <v>11</v>
      </c>
      <c r="J2341" t="s">
        <v>25</v>
      </c>
      <c r="K2341" t="s">
        <v>153</v>
      </c>
      <c r="L2341" t="s">
        <v>16</v>
      </c>
      <c r="M2341" s="5">
        <v>205.64</v>
      </c>
    </row>
    <row r="2342" spans="1:13" x14ac:dyDescent="0.15">
      <c r="A2342" s="2">
        <v>45069</v>
      </c>
      <c r="B2342" s="3">
        <f t="shared" si="110"/>
        <v>2023</v>
      </c>
      <c r="C2342" t="str">
        <f t="shared" si="108"/>
        <v>2022-2023</v>
      </c>
      <c r="D2342" t="s">
        <v>148</v>
      </c>
      <c r="E2342" t="s">
        <v>99</v>
      </c>
      <c r="F2342" t="str">
        <f t="shared" si="109"/>
        <v>Victoria</v>
      </c>
      <c r="G2342" t="s">
        <v>45</v>
      </c>
      <c r="H2342">
        <v>3148</v>
      </c>
      <c r="I2342" t="s">
        <v>11</v>
      </c>
      <c r="J2342" t="s">
        <v>63</v>
      </c>
      <c r="K2342" t="s">
        <v>149</v>
      </c>
      <c r="L2342" t="s">
        <v>15</v>
      </c>
      <c r="M2342" s="5">
        <v>205.76999999999998</v>
      </c>
    </row>
    <row r="2343" spans="1:13" x14ac:dyDescent="0.15">
      <c r="A2343" s="2">
        <v>45510</v>
      </c>
      <c r="B2343" s="3">
        <f t="shared" si="110"/>
        <v>2025</v>
      </c>
      <c r="C2343" t="str">
        <f t="shared" si="108"/>
        <v>2024-2025</v>
      </c>
      <c r="D2343" t="s">
        <v>147</v>
      </c>
      <c r="E2343" t="s">
        <v>127</v>
      </c>
      <c r="F2343" t="str">
        <f t="shared" si="109"/>
        <v>New South Wales</v>
      </c>
      <c r="G2343" t="s">
        <v>10</v>
      </c>
      <c r="H2343">
        <v>2131</v>
      </c>
      <c r="I2343" t="s">
        <v>11</v>
      </c>
      <c r="J2343" t="s">
        <v>27</v>
      </c>
      <c r="K2343" t="s">
        <v>149</v>
      </c>
      <c r="L2343" t="s">
        <v>15</v>
      </c>
      <c r="M2343" s="5">
        <v>206.74</v>
      </c>
    </row>
    <row r="2344" spans="1:13" x14ac:dyDescent="0.15">
      <c r="A2344" s="2">
        <v>45303</v>
      </c>
      <c r="B2344" s="3">
        <f t="shared" si="110"/>
        <v>2024</v>
      </c>
      <c r="C2344" t="str">
        <f t="shared" si="108"/>
        <v>2023-2024</v>
      </c>
      <c r="D2344" t="s">
        <v>148</v>
      </c>
      <c r="E2344" t="s">
        <v>110</v>
      </c>
      <c r="F2344" t="str">
        <f t="shared" si="109"/>
        <v>Queensland</v>
      </c>
      <c r="G2344" t="s">
        <v>35</v>
      </c>
      <c r="H2344">
        <v>4680</v>
      </c>
      <c r="I2344" t="s">
        <v>11</v>
      </c>
      <c r="J2344" t="s">
        <v>51</v>
      </c>
      <c r="K2344" t="s">
        <v>154</v>
      </c>
      <c r="L2344" t="s">
        <v>14</v>
      </c>
      <c r="M2344" s="5">
        <v>206.82</v>
      </c>
    </row>
    <row r="2345" spans="1:13" x14ac:dyDescent="0.15">
      <c r="A2345" s="2">
        <v>45259</v>
      </c>
      <c r="B2345" s="3">
        <f t="shared" si="110"/>
        <v>2024</v>
      </c>
      <c r="C2345" t="str">
        <f t="shared" si="108"/>
        <v>2023-2024</v>
      </c>
      <c r="D2345" t="s">
        <v>148</v>
      </c>
      <c r="E2345" t="s">
        <v>91</v>
      </c>
      <c r="F2345" t="str">
        <f t="shared" si="109"/>
        <v>Victoria</v>
      </c>
      <c r="G2345" t="s">
        <v>45</v>
      </c>
      <c r="H2345">
        <v>3690</v>
      </c>
      <c r="I2345" t="s">
        <v>11</v>
      </c>
      <c r="J2345" t="s">
        <v>55</v>
      </c>
      <c r="K2345" t="s">
        <v>150</v>
      </c>
      <c r="L2345" t="s">
        <v>18</v>
      </c>
      <c r="M2345" s="5">
        <v>207.62</v>
      </c>
    </row>
    <row r="2346" spans="1:13" x14ac:dyDescent="0.15">
      <c r="A2346" s="2">
        <v>44976</v>
      </c>
      <c r="B2346" s="3">
        <f t="shared" si="110"/>
        <v>2023</v>
      </c>
      <c r="C2346" t="str">
        <f t="shared" si="108"/>
        <v>2022-2023</v>
      </c>
      <c r="D2346" t="s">
        <v>148</v>
      </c>
      <c r="E2346" t="s">
        <v>61</v>
      </c>
      <c r="F2346" t="str">
        <f t="shared" si="109"/>
        <v>New South Wales</v>
      </c>
      <c r="G2346" t="s">
        <v>10</v>
      </c>
      <c r="H2346">
        <v>2539</v>
      </c>
      <c r="I2346" t="s">
        <v>11</v>
      </c>
      <c r="J2346" t="s">
        <v>58</v>
      </c>
      <c r="K2346" t="s">
        <v>152</v>
      </c>
      <c r="L2346" t="s">
        <v>13</v>
      </c>
      <c r="M2346" s="5">
        <v>207.73</v>
      </c>
    </row>
    <row r="2347" spans="1:13" x14ac:dyDescent="0.15">
      <c r="A2347" s="2">
        <v>45158</v>
      </c>
      <c r="B2347" s="3">
        <f t="shared" si="110"/>
        <v>2024</v>
      </c>
      <c r="C2347" t="str">
        <f t="shared" si="108"/>
        <v>2023-2024</v>
      </c>
      <c r="D2347" t="s">
        <v>148</v>
      </c>
      <c r="E2347" t="s">
        <v>59</v>
      </c>
      <c r="F2347" t="str">
        <f t="shared" si="109"/>
        <v>Victoria</v>
      </c>
      <c r="G2347" t="s">
        <v>45</v>
      </c>
      <c r="H2347">
        <v>3280</v>
      </c>
      <c r="I2347" t="s">
        <v>11</v>
      </c>
      <c r="J2347" t="s">
        <v>60</v>
      </c>
      <c r="K2347" t="s">
        <v>150</v>
      </c>
      <c r="L2347" t="s">
        <v>18</v>
      </c>
      <c r="M2347" s="5">
        <v>207.74</v>
      </c>
    </row>
    <row r="2348" spans="1:13" x14ac:dyDescent="0.15">
      <c r="A2348" s="2">
        <v>45127</v>
      </c>
      <c r="B2348" s="3">
        <f t="shared" si="110"/>
        <v>2024</v>
      </c>
      <c r="C2348" t="str">
        <f t="shared" si="108"/>
        <v>2023-2024</v>
      </c>
      <c r="D2348" t="s">
        <v>147</v>
      </c>
      <c r="E2348" t="s">
        <v>92</v>
      </c>
      <c r="F2348" t="str">
        <f t="shared" si="109"/>
        <v>Queensland</v>
      </c>
      <c r="G2348" t="s">
        <v>35</v>
      </c>
      <c r="H2348">
        <v>4068</v>
      </c>
      <c r="I2348" t="s">
        <v>11</v>
      </c>
      <c r="J2348" t="s">
        <v>43</v>
      </c>
      <c r="K2348" t="s">
        <v>157</v>
      </c>
      <c r="L2348" t="s">
        <v>22</v>
      </c>
      <c r="M2348" s="5">
        <v>207.77</v>
      </c>
    </row>
    <row r="2349" spans="1:13" x14ac:dyDescent="0.15">
      <c r="A2349" s="2">
        <v>44967</v>
      </c>
      <c r="B2349" s="3">
        <f t="shared" si="110"/>
        <v>2023</v>
      </c>
      <c r="C2349" t="str">
        <f t="shared" si="108"/>
        <v>2022-2023</v>
      </c>
      <c r="D2349" t="s">
        <v>148</v>
      </c>
      <c r="E2349" t="s">
        <v>125</v>
      </c>
      <c r="F2349" t="str">
        <f t="shared" si="109"/>
        <v>Victoria</v>
      </c>
      <c r="G2349" t="s">
        <v>45</v>
      </c>
      <c r="H2349">
        <v>3400</v>
      </c>
      <c r="I2349" t="s">
        <v>11</v>
      </c>
      <c r="J2349" t="s">
        <v>60</v>
      </c>
      <c r="K2349" t="s">
        <v>153</v>
      </c>
      <c r="L2349" t="s">
        <v>16</v>
      </c>
      <c r="M2349" s="5">
        <v>207.84</v>
      </c>
    </row>
    <row r="2350" spans="1:13" x14ac:dyDescent="0.15">
      <c r="A2350" s="2">
        <v>45402</v>
      </c>
      <c r="B2350" s="3">
        <f t="shared" si="110"/>
        <v>2024</v>
      </c>
      <c r="C2350" t="str">
        <f t="shared" si="108"/>
        <v>2023-2024</v>
      </c>
      <c r="D2350" t="s">
        <v>148</v>
      </c>
      <c r="E2350" t="s">
        <v>101</v>
      </c>
      <c r="F2350" t="str">
        <f t="shared" si="109"/>
        <v>Victoria</v>
      </c>
      <c r="G2350" t="s">
        <v>45</v>
      </c>
      <c r="H2350">
        <v>3131</v>
      </c>
      <c r="I2350" t="s">
        <v>11</v>
      </c>
      <c r="J2350" t="s">
        <v>63</v>
      </c>
      <c r="K2350" t="s">
        <v>154</v>
      </c>
      <c r="L2350" t="s">
        <v>14</v>
      </c>
      <c r="M2350" s="5">
        <v>207.84</v>
      </c>
    </row>
    <row r="2351" spans="1:13" x14ac:dyDescent="0.15">
      <c r="A2351" s="2">
        <v>45326</v>
      </c>
      <c r="B2351" s="3">
        <f t="shared" si="110"/>
        <v>2024</v>
      </c>
      <c r="C2351" t="str">
        <f t="shared" si="108"/>
        <v>2023-2024</v>
      </c>
      <c r="D2351" t="s">
        <v>147</v>
      </c>
      <c r="E2351" t="s">
        <v>138</v>
      </c>
      <c r="F2351" t="str">
        <f t="shared" si="109"/>
        <v>Queensland</v>
      </c>
      <c r="G2351" t="s">
        <v>35</v>
      </c>
      <c r="H2351">
        <v>4558</v>
      </c>
      <c r="I2351" t="s">
        <v>11</v>
      </c>
      <c r="J2351" t="s">
        <v>120</v>
      </c>
      <c r="K2351" t="s">
        <v>154</v>
      </c>
      <c r="L2351" t="s">
        <v>14</v>
      </c>
      <c r="M2351" s="5">
        <v>208.14000000000001</v>
      </c>
    </row>
    <row r="2352" spans="1:13" x14ac:dyDescent="0.15">
      <c r="A2352" s="2">
        <v>45002</v>
      </c>
      <c r="B2352" s="3">
        <f t="shared" si="110"/>
        <v>2023</v>
      </c>
      <c r="C2352" t="str">
        <f t="shared" si="108"/>
        <v>2022-2023</v>
      </c>
      <c r="D2352" t="s">
        <v>147</v>
      </c>
      <c r="E2352" t="s">
        <v>56</v>
      </c>
      <c r="F2352" t="str">
        <f t="shared" si="109"/>
        <v>Northern Territory</v>
      </c>
      <c r="G2352" t="s">
        <v>29</v>
      </c>
      <c r="H2352">
        <v>870</v>
      </c>
      <c r="I2352" t="s">
        <v>11</v>
      </c>
      <c r="J2352" t="s">
        <v>30</v>
      </c>
      <c r="K2352" t="s">
        <v>151</v>
      </c>
      <c r="L2352" t="s">
        <v>21</v>
      </c>
      <c r="M2352" s="5">
        <v>208.22</v>
      </c>
    </row>
    <row r="2353" spans="1:13" x14ac:dyDescent="0.15">
      <c r="A2353" s="2">
        <v>45059</v>
      </c>
      <c r="B2353" s="3">
        <f t="shared" si="110"/>
        <v>2023</v>
      </c>
      <c r="C2353" t="str">
        <f t="shared" si="108"/>
        <v>2022-2023</v>
      </c>
      <c r="D2353" t="s">
        <v>147</v>
      </c>
      <c r="E2353" t="s">
        <v>39</v>
      </c>
      <c r="F2353" t="str">
        <f t="shared" si="109"/>
        <v>South Australia</v>
      </c>
      <c r="G2353" t="s">
        <v>32</v>
      </c>
      <c r="H2353">
        <v>5343</v>
      </c>
      <c r="I2353" t="s">
        <v>11</v>
      </c>
      <c r="J2353" t="s">
        <v>38</v>
      </c>
      <c r="K2353" t="s">
        <v>151</v>
      </c>
      <c r="L2353" t="s">
        <v>21</v>
      </c>
      <c r="M2353" s="5">
        <v>208.44</v>
      </c>
    </row>
    <row r="2354" spans="1:13" x14ac:dyDescent="0.15">
      <c r="A2354" s="2">
        <v>45113</v>
      </c>
      <c r="B2354" s="3">
        <f t="shared" si="110"/>
        <v>2024</v>
      </c>
      <c r="C2354" t="str">
        <f t="shared" si="108"/>
        <v>2023-2024</v>
      </c>
      <c r="D2354" t="s">
        <v>148</v>
      </c>
      <c r="E2354" t="s">
        <v>110</v>
      </c>
      <c r="F2354" t="str">
        <f t="shared" si="109"/>
        <v>Queensland</v>
      </c>
      <c r="G2354" t="s">
        <v>35</v>
      </c>
      <c r="H2354">
        <v>4680</v>
      </c>
      <c r="I2354" t="s">
        <v>11</v>
      </c>
      <c r="J2354" t="s">
        <v>51</v>
      </c>
      <c r="K2354" t="s">
        <v>155</v>
      </c>
      <c r="L2354" t="s">
        <v>20</v>
      </c>
      <c r="M2354" s="5">
        <v>208.73000000000002</v>
      </c>
    </row>
    <row r="2355" spans="1:13" x14ac:dyDescent="0.15">
      <c r="A2355" s="2">
        <v>45311</v>
      </c>
      <c r="B2355" s="3">
        <f t="shared" si="110"/>
        <v>2024</v>
      </c>
      <c r="C2355" t="str">
        <f t="shared" si="108"/>
        <v>2023-2024</v>
      </c>
      <c r="D2355" t="s">
        <v>148</v>
      </c>
      <c r="E2355" t="s">
        <v>140</v>
      </c>
      <c r="F2355" t="str">
        <f t="shared" si="109"/>
        <v>Tasmania</v>
      </c>
      <c r="G2355" t="s">
        <v>70</v>
      </c>
      <c r="H2355">
        <v>7320</v>
      </c>
      <c r="I2355" t="s">
        <v>11</v>
      </c>
      <c r="J2355" t="s">
        <v>71</v>
      </c>
      <c r="K2355" t="s">
        <v>152</v>
      </c>
      <c r="L2355" t="s">
        <v>13</v>
      </c>
      <c r="M2355" s="5">
        <v>209.62</v>
      </c>
    </row>
    <row r="2356" spans="1:13" x14ac:dyDescent="0.15">
      <c r="A2356" s="2">
        <v>45004</v>
      </c>
      <c r="B2356" s="3">
        <f t="shared" si="110"/>
        <v>2023</v>
      </c>
      <c r="C2356" t="str">
        <f t="shared" si="108"/>
        <v>2022-2023</v>
      </c>
      <c r="D2356" t="s">
        <v>147</v>
      </c>
      <c r="E2356" t="s">
        <v>122</v>
      </c>
      <c r="F2356" t="str">
        <f t="shared" si="109"/>
        <v>New South Wales</v>
      </c>
      <c r="G2356" t="s">
        <v>10</v>
      </c>
      <c r="H2356">
        <v>2650</v>
      </c>
      <c r="I2356" t="s">
        <v>11</v>
      </c>
      <c r="J2356" t="s">
        <v>25</v>
      </c>
      <c r="K2356" t="s">
        <v>149</v>
      </c>
      <c r="L2356" t="s">
        <v>15</v>
      </c>
      <c r="M2356" s="5">
        <v>209.62</v>
      </c>
    </row>
    <row r="2357" spans="1:13" x14ac:dyDescent="0.15">
      <c r="A2357" s="2">
        <v>45045</v>
      </c>
      <c r="B2357" s="3">
        <f t="shared" si="110"/>
        <v>2023</v>
      </c>
      <c r="C2357" t="str">
        <f t="shared" si="108"/>
        <v>2022-2023</v>
      </c>
      <c r="D2357" t="s">
        <v>147</v>
      </c>
      <c r="E2357" t="s">
        <v>85</v>
      </c>
      <c r="F2357" t="str">
        <f t="shared" si="109"/>
        <v>Queensland</v>
      </c>
      <c r="G2357" t="s">
        <v>35</v>
      </c>
      <c r="H2357">
        <v>4883</v>
      </c>
      <c r="I2357" t="s">
        <v>11</v>
      </c>
      <c r="J2357" t="s">
        <v>36</v>
      </c>
      <c r="K2357" t="s">
        <v>151</v>
      </c>
      <c r="L2357" t="s">
        <v>21</v>
      </c>
      <c r="M2357" s="5">
        <v>209.65</v>
      </c>
    </row>
    <row r="2358" spans="1:13" x14ac:dyDescent="0.15">
      <c r="A2358" s="2">
        <v>45343</v>
      </c>
      <c r="B2358" s="3">
        <f t="shared" si="110"/>
        <v>2024</v>
      </c>
      <c r="C2358" t="str">
        <f t="shared" si="108"/>
        <v>2023-2024</v>
      </c>
      <c r="D2358" t="s">
        <v>147</v>
      </c>
      <c r="E2358" t="s">
        <v>44</v>
      </c>
      <c r="F2358" t="str">
        <f t="shared" si="109"/>
        <v>Victoria</v>
      </c>
      <c r="G2358" t="s">
        <v>45</v>
      </c>
      <c r="H2358">
        <v>3066</v>
      </c>
      <c r="I2358" t="s">
        <v>11</v>
      </c>
      <c r="J2358" t="s">
        <v>46</v>
      </c>
      <c r="K2358" t="s">
        <v>149</v>
      </c>
      <c r="L2358" t="s">
        <v>15</v>
      </c>
      <c r="M2358" s="5">
        <v>209.65</v>
      </c>
    </row>
    <row r="2359" spans="1:13" x14ac:dyDescent="0.15">
      <c r="A2359" s="2">
        <v>45615</v>
      </c>
      <c r="B2359" s="3">
        <f t="shared" si="110"/>
        <v>2025</v>
      </c>
      <c r="C2359" t="str">
        <f t="shared" si="108"/>
        <v>2024-2025</v>
      </c>
      <c r="D2359" t="s">
        <v>147</v>
      </c>
      <c r="E2359" t="s">
        <v>62</v>
      </c>
      <c r="F2359" t="str">
        <f t="shared" si="109"/>
        <v>Victoria</v>
      </c>
      <c r="G2359" t="s">
        <v>45</v>
      </c>
      <c r="H2359">
        <v>3134</v>
      </c>
      <c r="I2359" t="s">
        <v>11</v>
      </c>
      <c r="J2359" t="s">
        <v>63</v>
      </c>
      <c r="K2359" t="s">
        <v>150</v>
      </c>
      <c r="L2359" t="s">
        <v>18</v>
      </c>
      <c r="M2359" s="5">
        <v>209.79</v>
      </c>
    </row>
    <row r="2360" spans="1:13" x14ac:dyDescent="0.15">
      <c r="A2360" s="2">
        <v>44970</v>
      </c>
      <c r="B2360" s="3">
        <f t="shared" si="110"/>
        <v>2023</v>
      </c>
      <c r="C2360" t="str">
        <f t="shared" si="108"/>
        <v>2022-2023</v>
      </c>
      <c r="D2360" t="s">
        <v>147</v>
      </c>
      <c r="E2360" t="s">
        <v>137</v>
      </c>
      <c r="F2360" t="str">
        <f t="shared" si="109"/>
        <v>New South Wales</v>
      </c>
      <c r="G2360" t="s">
        <v>10</v>
      </c>
      <c r="H2360">
        <v>2031</v>
      </c>
      <c r="I2360" t="s">
        <v>11</v>
      </c>
      <c r="J2360" t="s">
        <v>12</v>
      </c>
      <c r="K2360" t="s">
        <v>19</v>
      </c>
      <c r="L2360" t="s">
        <v>23</v>
      </c>
      <c r="M2360" s="5">
        <v>209.8</v>
      </c>
    </row>
    <row r="2361" spans="1:13" x14ac:dyDescent="0.15">
      <c r="A2361" s="2">
        <v>45590</v>
      </c>
      <c r="B2361" s="3">
        <f t="shared" si="110"/>
        <v>2025</v>
      </c>
      <c r="C2361" t="str">
        <f t="shared" si="108"/>
        <v>2024-2025</v>
      </c>
      <c r="D2361" t="s">
        <v>148</v>
      </c>
      <c r="E2361" t="s">
        <v>125</v>
      </c>
      <c r="F2361" t="str">
        <f t="shared" si="109"/>
        <v>Victoria</v>
      </c>
      <c r="G2361" t="s">
        <v>45</v>
      </c>
      <c r="H2361">
        <v>3400</v>
      </c>
      <c r="I2361" t="s">
        <v>11</v>
      </c>
      <c r="J2361" t="s">
        <v>60</v>
      </c>
      <c r="K2361" t="s">
        <v>151</v>
      </c>
      <c r="L2361" t="s">
        <v>21</v>
      </c>
      <c r="M2361" s="5">
        <v>209.9</v>
      </c>
    </row>
    <row r="2362" spans="1:13" x14ac:dyDescent="0.15">
      <c r="A2362" s="2">
        <v>45241</v>
      </c>
      <c r="B2362" s="3">
        <f t="shared" si="110"/>
        <v>2024</v>
      </c>
      <c r="C2362" t="str">
        <f t="shared" si="108"/>
        <v>2023-2024</v>
      </c>
      <c r="D2362" t="s">
        <v>147</v>
      </c>
      <c r="E2362" t="s">
        <v>125</v>
      </c>
      <c r="F2362" t="str">
        <f t="shared" si="109"/>
        <v>Victoria</v>
      </c>
      <c r="G2362" t="s">
        <v>45</v>
      </c>
      <c r="H2362">
        <v>3400</v>
      </c>
      <c r="I2362" t="s">
        <v>11</v>
      </c>
      <c r="J2362" t="s">
        <v>60</v>
      </c>
      <c r="K2362" t="s">
        <v>149</v>
      </c>
      <c r="L2362" t="s">
        <v>15</v>
      </c>
      <c r="M2362" s="5">
        <v>210.05</v>
      </c>
    </row>
    <row r="2363" spans="1:13" x14ac:dyDescent="0.15">
      <c r="A2363" s="2">
        <v>44993</v>
      </c>
      <c r="B2363" s="3">
        <f t="shared" si="110"/>
        <v>2023</v>
      </c>
      <c r="C2363" t="str">
        <f t="shared" si="108"/>
        <v>2022-2023</v>
      </c>
      <c r="D2363" t="s">
        <v>147</v>
      </c>
      <c r="E2363" t="s">
        <v>9</v>
      </c>
      <c r="F2363" t="str">
        <f t="shared" si="109"/>
        <v>New South Wales</v>
      </c>
      <c r="G2363" t="s">
        <v>10</v>
      </c>
      <c r="H2363">
        <v>2067</v>
      </c>
      <c r="I2363" t="s">
        <v>11</v>
      </c>
      <c r="J2363" t="s">
        <v>12</v>
      </c>
      <c r="K2363" t="s">
        <v>150</v>
      </c>
      <c r="L2363" t="s">
        <v>18</v>
      </c>
      <c r="M2363" s="5">
        <v>210.75</v>
      </c>
    </row>
    <row r="2364" spans="1:13" x14ac:dyDescent="0.15">
      <c r="A2364" s="2">
        <v>45241</v>
      </c>
      <c r="B2364" s="3">
        <f t="shared" si="110"/>
        <v>2024</v>
      </c>
      <c r="C2364" t="str">
        <f t="shared" si="108"/>
        <v>2023-2024</v>
      </c>
      <c r="D2364" t="s">
        <v>148</v>
      </c>
      <c r="E2364" t="s">
        <v>131</v>
      </c>
      <c r="F2364" t="str">
        <f t="shared" si="109"/>
        <v>Western Australia</v>
      </c>
      <c r="G2364" t="s">
        <v>48</v>
      </c>
      <c r="H2364">
        <v>6530</v>
      </c>
      <c r="I2364" t="s">
        <v>11</v>
      </c>
      <c r="J2364" t="s">
        <v>77</v>
      </c>
      <c r="K2364" t="s">
        <v>150</v>
      </c>
      <c r="L2364" t="s">
        <v>18</v>
      </c>
      <c r="M2364" s="5">
        <v>210.75</v>
      </c>
    </row>
    <row r="2365" spans="1:13" x14ac:dyDescent="0.15">
      <c r="A2365" s="2">
        <v>45381</v>
      </c>
      <c r="B2365" s="3">
        <f t="shared" si="110"/>
        <v>2024</v>
      </c>
      <c r="C2365" t="str">
        <f t="shared" si="108"/>
        <v>2023-2024</v>
      </c>
      <c r="D2365" t="s">
        <v>147</v>
      </c>
      <c r="E2365" t="s">
        <v>102</v>
      </c>
      <c r="F2365" t="str">
        <f t="shared" si="109"/>
        <v>Queensland</v>
      </c>
      <c r="G2365" t="s">
        <v>35</v>
      </c>
      <c r="H2365">
        <v>4870</v>
      </c>
      <c r="I2365" t="s">
        <v>11</v>
      </c>
      <c r="J2365" t="s">
        <v>36</v>
      </c>
      <c r="K2365" t="s">
        <v>154</v>
      </c>
      <c r="L2365" t="s">
        <v>14</v>
      </c>
      <c r="M2365" s="5">
        <v>210.81</v>
      </c>
    </row>
    <row r="2366" spans="1:13" x14ac:dyDescent="0.15">
      <c r="A2366" s="2">
        <v>45550</v>
      </c>
      <c r="B2366" s="3">
        <f t="shared" si="110"/>
        <v>2025</v>
      </c>
      <c r="C2366" t="str">
        <f t="shared" si="108"/>
        <v>2024-2025</v>
      </c>
      <c r="D2366" t="s">
        <v>148</v>
      </c>
      <c r="E2366" t="s">
        <v>66</v>
      </c>
      <c r="F2366" t="str">
        <f t="shared" si="109"/>
        <v>South Australia</v>
      </c>
      <c r="G2366" t="s">
        <v>32</v>
      </c>
      <c r="H2366">
        <v>5169</v>
      </c>
      <c r="I2366" t="s">
        <v>11</v>
      </c>
      <c r="J2366" t="s">
        <v>33</v>
      </c>
      <c r="K2366" t="s">
        <v>152</v>
      </c>
      <c r="L2366" t="s">
        <v>13</v>
      </c>
      <c r="M2366" s="5">
        <v>211.57000000000002</v>
      </c>
    </row>
    <row r="2367" spans="1:13" x14ac:dyDescent="0.15">
      <c r="A2367" s="2">
        <v>45110</v>
      </c>
      <c r="B2367" s="3">
        <f t="shared" si="110"/>
        <v>2024</v>
      </c>
      <c r="C2367" t="str">
        <f t="shared" si="108"/>
        <v>2023-2024</v>
      </c>
      <c r="D2367" t="s">
        <v>147</v>
      </c>
      <c r="E2367" t="s">
        <v>114</v>
      </c>
      <c r="F2367" t="str">
        <f t="shared" si="109"/>
        <v>Victoria</v>
      </c>
      <c r="G2367" t="s">
        <v>45</v>
      </c>
      <c r="H2367">
        <v>3551</v>
      </c>
      <c r="I2367" t="s">
        <v>11</v>
      </c>
      <c r="J2367" t="s">
        <v>60</v>
      </c>
      <c r="K2367" t="s">
        <v>157</v>
      </c>
      <c r="L2367" t="s">
        <v>22</v>
      </c>
      <c r="M2367" s="5">
        <v>211.59</v>
      </c>
    </row>
    <row r="2368" spans="1:13" x14ac:dyDescent="0.15">
      <c r="A2368" s="2">
        <v>45437</v>
      </c>
      <c r="B2368" s="3">
        <f t="shared" si="110"/>
        <v>2024</v>
      </c>
      <c r="C2368" t="str">
        <f t="shared" si="108"/>
        <v>2023-2024</v>
      </c>
      <c r="D2368" t="s">
        <v>147</v>
      </c>
      <c r="E2368" t="s">
        <v>37</v>
      </c>
      <c r="F2368" t="str">
        <f t="shared" si="109"/>
        <v>South Australia</v>
      </c>
      <c r="G2368" t="s">
        <v>32</v>
      </c>
      <c r="H2368">
        <v>5607</v>
      </c>
      <c r="I2368" t="s">
        <v>11</v>
      </c>
      <c r="J2368" t="s">
        <v>38</v>
      </c>
      <c r="K2368" t="s">
        <v>19</v>
      </c>
      <c r="L2368" t="s">
        <v>23</v>
      </c>
      <c r="M2368" s="5">
        <v>211.63</v>
      </c>
    </row>
    <row r="2369" spans="1:13" x14ac:dyDescent="0.15">
      <c r="A2369" s="2">
        <v>45119</v>
      </c>
      <c r="B2369" s="3">
        <f t="shared" si="110"/>
        <v>2024</v>
      </c>
      <c r="C2369" t="str">
        <f t="shared" si="108"/>
        <v>2023-2024</v>
      </c>
      <c r="D2369" t="s">
        <v>147</v>
      </c>
      <c r="E2369" t="s">
        <v>34</v>
      </c>
      <c r="F2369" t="str">
        <f t="shared" si="109"/>
        <v>Queensland</v>
      </c>
      <c r="G2369" t="s">
        <v>35</v>
      </c>
      <c r="H2369">
        <v>4802</v>
      </c>
      <c r="I2369" t="s">
        <v>11</v>
      </c>
      <c r="J2369" t="s">
        <v>36</v>
      </c>
      <c r="K2369" t="s">
        <v>156</v>
      </c>
      <c r="L2369" t="s">
        <v>17</v>
      </c>
      <c r="M2369" s="5">
        <v>212.54999999999998</v>
      </c>
    </row>
    <row r="2370" spans="1:13" x14ac:dyDescent="0.15">
      <c r="A2370" s="2">
        <v>45337</v>
      </c>
      <c r="B2370" s="3">
        <f t="shared" si="110"/>
        <v>2024</v>
      </c>
      <c r="C2370" t="str">
        <f t="shared" ref="C2370:C2433" si="111">IF(MONTH(A2370) &gt;= 7, YEAR(A2370) &amp; "-" &amp; YEAR(A2370) + 1, YEAR(A2370) - 1 &amp; "-" &amp; YEAR(A2370))</f>
        <v>2023-2024</v>
      </c>
      <c r="D2370" t="s">
        <v>147</v>
      </c>
      <c r="E2370" t="s">
        <v>88</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row>
    <row r="2371" spans="1:13" x14ac:dyDescent="0.15">
      <c r="A2371" s="2">
        <v>45445</v>
      </c>
      <c r="B2371" s="3">
        <f t="shared" ref="B2371:B2434" si="113">IF(MONTH(A2371)&gt;=7,YEAR(A2371)+1,YEAR(A2371))</f>
        <v>2024</v>
      </c>
      <c r="C2371" t="str">
        <f t="shared" si="111"/>
        <v>2023-2024</v>
      </c>
      <c r="D2371" t="s">
        <v>148</v>
      </c>
      <c r="E2371" t="s">
        <v>24</v>
      </c>
      <c r="F2371" t="str">
        <f t="shared" si="112"/>
        <v>New South Wales</v>
      </c>
      <c r="G2371" t="s">
        <v>10</v>
      </c>
      <c r="H2371">
        <v>2795</v>
      </c>
      <c r="I2371" t="s">
        <v>11</v>
      </c>
      <c r="J2371" t="s">
        <v>25</v>
      </c>
      <c r="K2371" t="s">
        <v>157</v>
      </c>
      <c r="L2371" t="s">
        <v>22</v>
      </c>
      <c r="M2371" s="5">
        <v>212.88</v>
      </c>
    </row>
    <row r="2372" spans="1:13" x14ac:dyDescent="0.15">
      <c r="A2372" s="2">
        <v>45598</v>
      </c>
      <c r="B2372" s="3">
        <f t="shared" si="113"/>
        <v>2025</v>
      </c>
      <c r="C2372" t="str">
        <f t="shared" si="111"/>
        <v>2024-2025</v>
      </c>
      <c r="D2372" t="s">
        <v>147</v>
      </c>
      <c r="E2372" t="s">
        <v>93</v>
      </c>
      <c r="F2372" t="str">
        <f t="shared" si="112"/>
        <v>Western Australia</v>
      </c>
      <c r="G2372" t="s">
        <v>48</v>
      </c>
      <c r="H2372">
        <v>6112</v>
      </c>
      <c r="I2372" t="s">
        <v>11</v>
      </c>
      <c r="J2372" t="s">
        <v>94</v>
      </c>
      <c r="K2372" t="s">
        <v>154</v>
      </c>
      <c r="L2372" t="s">
        <v>14</v>
      </c>
      <c r="M2372" s="5">
        <v>212.91</v>
      </c>
    </row>
    <row r="2373" spans="1:13" x14ac:dyDescent="0.15">
      <c r="A2373" s="2">
        <v>45281</v>
      </c>
      <c r="B2373" s="3">
        <f t="shared" si="113"/>
        <v>2024</v>
      </c>
      <c r="C2373" t="str">
        <f t="shared" si="111"/>
        <v>2023-2024</v>
      </c>
      <c r="D2373" t="s">
        <v>148</v>
      </c>
      <c r="E2373" t="s">
        <v>136</v>
      </c>
      <c r="F2373" t="str">
        <f t="shared" si="112"/>
        <v>Victoria</v>
      </c>
      <c r="G2373" t="s">
        <v>45</v>
      </c>
      <c r="H2373">
        <v>3175</v>
      </c>
      <c r="I2373" t="s">
        <v>11</v>
      </c>
      <c r="J2373" t="s">
        <v>63</v>
      </c>
      <c r="K2373" t="s">
        <v>149</v>
      </c>
      <c r="L2373" t="s">
        <v>15</v>
      </c>
      <c r="M2373" s="5">
        <v>213.03</v>
      </c>
    </row>
    <row r="2374" spans="1:13" x14ac:dyDescent="0.15">
      <c r="A2374" s="2">
        <v>45175</v>
      </c>
      <c r="B2374" s="3">
        <f t="shared" si="113"/>
        <v>2024</v>
      </c>
      <c r="C2374" t="str">
        <f t="shared" si="111"/>
        <v>2023-2024</v>
      </c>
      <c r="D2374" t="s">
        <v>147</v>
      </c>
      <c r="E2374" t="s">
        <v>54</v>
      </c>
      <c r="F2374" t="str">
        <f t="shared" si="112"/>
        <v>Victoria</v>
      </c>
      <c r="G2374" t="s">
        <v>45</v>
      </c>
      <c r="H2374">
        <v>3977</v>
      </c>
      <c r="I2374" t="s">
        <v>11</v>
      </c>
      <c r="J2374" t="s">
        <v>55</v>
      </c>
      <c r="K2374" t="s">
        <v>152</v>
      </c>
      <c r="L2374" t="s">
        <v>13</v>
      </c>
      <c r="M2374" s="5">
        <v>213.16</v>
      </c>
    </row>
    <row r="2375" spans="1:13" x14ac:dyDescent="0.15">
      <c r="A2375" s="2">
        <v>45218</v>
      </c>
      <c r="B2375" s="3">
        <f t="shared" si="113"/>
        <v>2024</v>
      </c>
      <c r="C2375" t="str">
        <f t="shared" si="111"/>
        <v>2023-2024</v>
      </c>
      <c r="D2375" t="s">
        <v>147</v>
      </c>
      <c r="E2375" t="s">
        <v>127</v>
      </c>
      <c r="F2375" t="str">
        <f t="shared" si="112"/>
        <v>New South Wales</v>
      </c>
      <c r="G2375" t="s">
        <v>10</v>
      </c>
      <c r="H2375">
        <v>2131</v>
      </c>
      <c r="I2375" t="s">
        <v>11</v>
      </c>
      <c r="J2375" t="s">
        <v>27</v>
      </c>
      <c r="K2375" t="s">
        <v>154</v>
      </c>
      <c r="L2375" t="s">
        <v>14</v>
      </c>
      <c r="M2375" s="5">
        <v>213.37</v>
      </c>
    </row>
    <row r="2376" spans="1:13" x14ac:dyDescent="0.15">
      <c r="A2376" s="2">
        <v>45466</v>
      </c>
      <c r="B2376" s="3">
        <f t="shared" si="113"/>
        <v>2024</v>
      </c>
      <c r="C2376" t="str">
        <f t="shared" si="111"/>
        <v>2023-2024</v>
      </c>
      <c r="D2376" t="s">
        <v>148</v>
      </c>
      <c r="E2376" t="s">
        <v>91</v>
      </c>
      <c r="F2376" t="str">
        <f t="shared" si="112"/>
        <v>Victoria</v>
      </c>
      <c r="G2376" t="s">
        <v>45</v>
      </c>
      <c r="H2376">
        <v>3690</v>
      </c>
      <c r="I2376" t="s">
        <v>11</v>
      </c>
      <c r="J2376" t="s">
        <v>55</v>
      </c>
      <c r="K2376" t="s">
        <v>155</v>
      </c>
      <c r="L2376" t="s">
        <v>20</v>
      </c>
      <c r="M2376" s="5">
        <v>213.62</v>
      </c>
    </row>
    <row r="2377" spans="1:13" x14ac:dyDescent="0.15">
      <c r="A2377" s="2">
        <v>44955</v>
      </c>
      <c r="B2377" s="3">
        <f t="shared" si="113"/>
        <v>2023</v>
      </c>
      <c r="C2377" t="str">
        <f t="shared" si="111"/>
        <v>2022-2023</v>
      </c>
      <c r="D2377" t="s">
        <v>147</v>
      </c>
      <c r="E2377" t="s">
        <v>37</v>
      </c>
      <c r="F2377" t="str">
        <f t="shared" si="112"/>
        <v>South Australia</v>
      </c>
      <c r="G2377" t="s">
        <v>32</v>
      </c>
      <c r="H2377">
        <v>5607</v>
      </c>
      <c r="I2377" t="s">
        <v>11</v>
      </c>
      <c r="J2377" t="s">
        <v>38</v>
      </c>
      <c r="K2377" t="s">
        <v>150</v>
      </c>
      <c r="L2377" t="s">
        <v>18</v>
      </c>
      <c r="M2377" s="5">
        <v>213.75</v>
      </c>
    </row>
    <row r="2378" spans="1:13" x14ac:dyDescent="0.15">
      <c r="A2378" s="2">
        <v>44992</v>
      </c>
      <c r="B2378" s="3">
        <f t="shared" si="113"/>
        <v>2023</v>
      </c>
      <c r="C2378" t="str">
        <f t="shared" si="111"/>
        <v>2022-2023</v>
      </c>
      <c r="D2378" t="s">
        <v>148</v>
      </c>
      <c r="E2378" t="s">
        <v>95</v>
      </c>
      <c r="F2378" t="str">
        <f t="shared" si="112"/>
        <v>Victoria</v>
      </c>
      <c r="G2378" t="s">
        <v>45</v>
      </c>
      <c r="H2378">
        <v>3931</v>
      </c>
      <c r="I2378" t="s">
        <v>11</v>
      </c>
      <c r="J2378" t="s">
        <v>55</v>
      </c>
      <c r="K2378" t="s">
        <v>150</v>
      </c>
      <c r="L2378" t="s">
        <v>18</v>
      </c>
      <c r="M2378" s="5">
        <v>213.8</v>
      </c>
    </row>
    <row r="2379" spans="1:13" x14ac:dyDescent="0.15">
      <c r="A2379" s="2">
        <v>45013</v>
      </c>
      <c r="B2379" s="3">
        <f t="shared" si="113"/>
        <v>2023</v>
      </c>
      <c r="C2379" t="str">
        <f t="shared" si="111"/>
        <v>2022-2023</v>
      </c>
      <c r="D2379" t="s">
        <v>148</v>
      </c>
      <c r="E2379" t="s">
        <v>100</v>
      </c>
      <c r="F2379" t="str">
        <f t="shared" si="112"/>
        <v>Western Australia</v>
      </c>
      <c r="G2379" t="s">
        <v>48</v>
      </c>
      <c r="H2379">
        <v>6021</v>
      </c>
      <c r="I2379" t="s">
        <v>11</v>
      </c>
      <c r="J2379" t="s">
        <v>49</v>
      </c>
      <c r="K2379" t="s">
        <v>153</v>
      </c>
      <c r="L2379" t="s">
        <v>16</v>
      </c>
      <c r="M2379" s="5">
        <v>213.83</v>
      </c>
    </row>
    <row r="2380" spans="1:13" x14ac:dyDescent="0.15">
      <c r="A2380" s="2">
        <v>45291</v>
      </c>
      <c r="B2380" s="3">
        <f t="shared" si="113"/>
        <v>2024</v>
      </c>
      <c r="C2380" t="str">
        <f t="shared" si="111"/>
        <v>2023-2024</v>
      </c>
      <c r="D2380" t="s">
        <v>148</v>
      </c>
      <c r="E2380" t="s">
        <v>66</v>
      </c>
      <c r="F2380" t="str">
        <f t="shared" si="112"/>
        <v>South Australia</v>
      </c>
      <c r="G2380" t="s">
        <v>32</v>
      </c>
      <c r="H2380">
        <v>5169</v>
      </c>
      <c r="I2380" t="s">
        <v>11</v>
      </c>
      <c r="J2380" t="s">
        <v>33</v>
      </c>
      <c r="K2380" t="s">
        <v>150</v>
      </c>
      <c r="L2380" t="s">
        <v>18</v>
      </c>
      <c r="M2380" s="5">
        <v>213.92000000000002</v>
      </c>
    </row>
    <row r="2381" spans="1:13" x14ac:dyDescent="0.15">
      <c r="A2381" s="2">
        <v>45213</v>
      </c>
      <c r="B2381" s="3">
        <f t="shared" si="113"/>
        <v>2024</v>
      </c>
      <c r="C2381" t="str">
        <f t="shared" si="111"/>
        <v>2023-2024</v>
      </c>
      <c r="D2381" t="s">
        <v>147</v>
      </c>
      <c r="E2381" t="s">
        <v>139</v>
      </c>
      <c r="F2381" t="str">
        <f t="shared" si="112"/>
        <v>New South Wales</v>
      </c>
      <c r="G2381" t="s">
        <v>10</v>
      </c>
      <c r="H2381">
        <v>2020</v>
      </c>
      <c r="I2381" t="s">
        <v>11</v>
      </c>
      <c r="J2381" t="s">
        <v>12</v>
      </c>
      <c r="K2381" t="s">
        <v>156</v>
      </c>
      <c r="L2381" t="s">
        <v>17</v>
      </c>
      <c r="M2381" s="5">
        <v>214.01000000000002</v>
      </c>
    </row>
    <row r="2382" spans="1:13" x14ac:dyDescent="0.15">
      <c r="A2382" s="2">
        <v>45198</v>
      </c>
      <c r="B2382" s="3">
        <f t="shared" si="113"/>
        <v>2024</v>
      </c>
      <c r="C2382" t="str">
        <f t="shared" si="111"/>
        <v>2023-2024</v>
      </c>
      <c r="D2382" t="s">
        <v>147</v>
      </c>
      <c r="E2382" t="s">
        <v>82</v>
      </c>
      <c r="F2382" t="str">
        <f t="shared" si="112"/>
        <v>Queensland</v>
      </c>
      <c r="G2382" t="s">
        <v>35</v>
      </c>
      <c r="H2382">
        <v>4012</v>
      </c>
      <c r="I2382" t="s">
        <v>11</v>
      </c>
      <c r="J2382" t="s">
        <v>43</v>
      </c>
      <c r="K2382" t="s">
        <v>155</v>
      </c>
      <c r="L2382" t="s">
        <v>20</v>
      </c>
      <c r="M2382" s="5">
        <v>214.07</v>
      </c>
    </row>
    <row r="2383" spans="1:13" x14ac:dyDescent="0.15">
      <c r="A2383" s="2">
        <v>45023</v>
      </c>
      <c r="B2383" s="3">
        <f t="shared" si="113"/>
        <v>2023</v>
      </c>
      <c r="C2383" t="str">
        <f t="shared" si="111"/>
        <v>2022-2023</v>
      </c>
      <c r="D2383" t="s">
        <v>147</v>
      </c>
      <c r="E2383" t="s">
        <v>124</v>
      </c>
      <c r="F2383" t="str">
        <f t="shared" si="112"/>
        <v>New South Wales</v>
      </c>
      <c r="G2383" t="s">
        <v>10</v>
      </c>
      <c r="H2383">
        <v>2015</v>
      </c>
      <c r="I2383" t="s">
        <v>11</v>
      </c>
      <c r="J2383" t="s">
        <v>12</v>
      </c>
      <c r="K2383" t="s">
        <v>155</v>
      </c>
      <c r="L2383" t="s">
        <v>20</v>
      </c>
      <c r="M2383" s="5">
        <v>214.48000000000002</v>
      </c>
    </row>
    <row r="2384" spans="1:13" x14ac:dyDescent="0.15">
      <c r="A2384" s="2">
        <v>45354</v>
      </c>
      <c r="B2384" s="3">
        <f t="shared" si="113"/>
        <v>2024</v>
      </c>
      <c r="C2384" t="str">
        <f t="shared" si="111"/>
        <v>2023-2024</v>
      </c>
      <c r="D2384" t="s">
        <v>148</v>
      </c>
      <c r="E2384" t="s">
        <v>28</v>
      </c>
      <c r="F2384" t="str">
        <f t="shared" si="112"/>
        <v>Northern Territory</v>
      </c>
      <c r="G2384" t="s">
        <v>29</v>
      </c>
      <c r="H2384">
        <v>800</v>
      </c>
      <c r="I2384" t="s">
        <v>11</v>
      </c>
      <c r="J2384" t="s">
        <v>30</v>
      </c>
      <c r="K2384" t="s">
        <v>155</v>
      </c>
      <c r="L2384" t="s">
        <v>20</v>
      </c>
      <c r="M2384" s="5">
        <v>215.45000000000002</v>
      </c>
    </row>
    <row r="2385" spans="1:13" x14ac:dyDescent="0.15">
      <c r="A2385" s="2">
        <v>45640</v>
      </c>
      <c r="B2385" s="3">
        <f t="shared" si="113"/>
        <v>2025</v>
      </c>
      <c r="C2385" t="str">
        <f t="shared" si="111"/>
        <v>2024-2025</v>
      </c>
      <c r="D2385" t="s">
        <v>148</v>
      </c>
      <c r="E2385" t="s">
        <v>87</v>
      </c>
      <c r="F2385" t="str">
        <f t="shared" si="112"/>
        <v>New South Wales</v>
      </c>
      <c r="G2385" t="s">
        <v>10</v>
      </c>
      <c r="H2385">
        <v>2790</v>
      </c>
      <c r="I2385" t="s">
        <v>11</v>
      </c>
      <c r="J2385" t="s">
        <v>25</v>
      </c>
      <c r="K2385" t="s">
        <v>154</v>
      </c>
      <c r="L2385" t="s">
        <v>14</v>
      </c>
      <c r="M2385" s="5">
        <v>215.58</v>
      </c>
    </row>
    <row r="2386" spans="1:13" x14ac:dyDescent="0.15">
      <c r="A2386" s="2">
        <v>45434</v>
      </c>
      <c r="B2386" s="3">
        <f t="shared" si="113"/>
        <v>2024</v>
      </c>
      <c r="C2386" t="str">
        <f t="shared" si="111"/>
        <v>2023-2024</v>
      </c>
      <c r="D2386" t="s">
        <v>147</v>
      </c>
      <c r="E2386" t="s">
        <v>107</v>
      </c>
      <c r="F2386" t="str">
        <f t="shared" si="112"/>
        <v>Queensland</v>
      </c>
      <c r="G2386" t="s">
        <v>35</v>
      </c>
      <c r="H2386">
        <v>4220</v>
      </c>
      <c r="I2386" t="s">
        <v>11</v>
      </c>
      <c r="J2386" t="s">
        <v>104</v>
      </c>
      <c r="K2386" t="s">
        <v>19</v>
      </c>
      <c r="L2386" t="s">
        <v>23</v>
      </c>
      <c r="M2386" s="5">
        <v>215.69</v>
      </c>
    </row>
    <row r="2387" spans="1:13" x14ac:dyDescent="0.15">
      <c r="A2387" s="2">
        <v>45271</v>
      </c>
      <c r="B2387" s="3">
        <f t="shared" si="113"/>
        <v>2024</v>
      </c>
      <c r="C2387" t="str">
        <f t="shared" si="111"/>
        <v>2023-2024</v>
      </c>
      <c r="D2387" t="s">
        <v>148</v>
      </c>
      <c r="E2387" t="s">
        <v>102</v>
      </c>
      <c r="F2387" t="str">
        <f t="shared" si="112"/>
        <v>Queensland</v>
      </c>
      <c r="G2387" t="s">
        <v>35</v>
      </c>
      <c r="H2387">
        <v>4870</v>
      </c>
      <c r="I2387" t="s">
        <v>11</v>
      </c>
      <c r="J2387" t="s">
        <v>36</v>
      </c>
      <c r="K2387" t="s">
        <v>153</v>
      </c>
      <c r="L2387" t="s">
        <v>16</v>
      </c>
      <c r="M2387" s="5">
        <v>215.89</v>
      </c>
    </row>
    <row r="2388" spans="1:13" x14ac:dyDescent="0.15">
      <c r="A2388" s="2">
        <v>45237</v>
      </c>
      <c r="B2388" s="3">
        <f t="shared" si="113"/>
        <v>2024</v>
      </c>
      <c r="C2388" t="str">
        <f t="shared" si="111"/>
        <v>2023-2024</v>
      </c>
      <c r="D2388" t="s">
        <v>147</v>
      </c>
      <c r="E2388" t="s">
        <v>69</v>
      </c>
      <c r="F2388" t="str">
        <f t="shared" si="112"/>
        <v>Tasmania</v>
      </c>
      <c r="G2388" t="s">
        <v>70</v>
      </c>
      <c r="H2388">
        <v>7018</v>
      </c>
      <c r="I2388" t="s">
        <v>11</v>
      </c>
      <c r="J2388" t="s">
        <v>71</v>
      </c>
      <c r="K2388" t="s">
        <v>153</v>
      </c>
      <c r="L2388" t="s">
        <v>16</v>
      </c>
      <c r="M2388" s="5">
        <v>216.70999999999998</v>
      </c>
    </row>
    <row r="2389" spans="1:13" x14ac:dyDescent="0.15">
      <c r="A2389" s="2">
        <v>45544</v>
      </c>
      <c r="B2389" s="3">
        <f t="shared" si="113"/>
        <v>2025</v>
      </c>
      <c r="C2389" t="str">
        <f t="shared" si="111"/>
        <v>2024-2025</v>
      </c>
      <c r="D2389" t="s">
        <v>147</v>
      </c>
      <c r="E2389" t="s">
        <v>72</v>
      </c>
      <c r="F2389" t="str">
        <f t="shared" si="112"/>
        <v>Western Australia</v>
      </c>
      <c r="G2389" t="s">
        <v>48</v>
      </c>
      <c r="H2389">
        <v>6010</v>
      </c>
      <c r="I2389" t="s">
        <v>11</v>
      </c>
      <c r="J2389" t="s">
        <v>49</v>
      </c>
      <c r="K2389" t="s">
        <v>19</v>
      </c>
      <c r="L2389" t="s">
        <v>23</v>
      </c>
      <c r="M2389" s="5">
        <v>217.11</v>
      </c>
    </row>
    <row r="2390" spans="1:13" x14ac:dyDescent="0.15">
      <c r="A2390" s="2">
        <v>45194</v>
      </c>
      <c r="B2390" s="3">
        <f t="shared" si="113"/>
        <v>2024</v>
      </c>
      <c r="C2390" t="str">
        <f t="shared" si="111"/>
        <v>2023-2024</v>
      </c>
      <c r="D2390" t="s">
        <v>148</v>
      </c>
      <c r="E2390" t="s">
        <v>135</v>
      </c>
      <c r="F2390" t="str">
        <f t="shared" si="112"/>
        <v>Victoria</v>
      </c>
      <c r="G2390" t="s">
        <v>45</v>
      </c>
      <c r="H2390">
        <v>3550</v>
      </c>
      <c r="I2390" t="s">
        <v>11</v>
      </c>
      <c r="J2390" t="s">
        <v>60</v>
      </c>
      <c r="K2390" t="s">
        <v>155</v>
      </c>
      <c r="L2390" t="s">
        <v>20</v>
      </c>
      <c r="M2390" s="5">
        <v>217.45000000000002</v>
      </c>
    </row>
    <row r="2391" spans="1:13" x14ac:dyDescent="0.15">
      <c r="A2391" s="2">
        <v>45248</v>
      </c>
      <c r="B2391" s="3">
        <f t="shared" si="113"/>
        <v>2024</v>
      </c>
      <c r="C2391" t="str">
        <f t="shared" si="111"/>
        <v>2023-2024</v>
      </c>
      <c r="D2391" t="s">
        <v>147</v>
      </c>
      <c r="E2391" t="s">
        <v>122</v>
      </c>
      <c r="F2391" t="str">
        <f t="shared" si="112"/>
        <v>New South Wales</v>
      </c>
      <c r="G2391" t="s">
        <v>10</v>
      </c>
      <c r="H2391">
        <v>2650</v>
      </c>
      <c r="I2391" t="s">
        <v>11</v>
      </c>
      <c r="J2391" t="s">
        <v>25</v>
      </c>
      <c r="K2391" t="s">
        <v>154</v>
      </c>
      <c r="L2391" t="s">
        <v>14</v>
      </c>
      <c r="M2391" s="5">
        <v>218.4</v>
      </c>
    </row>
    <row r="2392" spans="1:13" x14ac:dyDescent="0.15">
      <c r="A2392" s="2">
        <v>44995</v>
      </c>
      <c r="B2392" s="3">
        <f t="shared" si="113"/>
        <v>2023</v>
      </c>
      <c r="C2392" t="str">
        <f t="shared" si="111"/>
        <v>2022-2023</v>
      </c>
      <c r="D2392" t="s">
        <v>147</v>
      </c>
      <c r="E2392" t="s">
        <v>79</v>
      </c>
      <c r="F2392" t="str">
        <f t="shared" si="112"/>
        <v>Australian Capital Territory</v>
      </c>
      <c r="G2392" t="s">
        <v>80</v>
      </c>
      <c r="H2392">
        <v>2617</v>
      </c>
      <c r="I2392" t="s">
        <v>11</v>
      </c>
      <c r="J2392" t="s">
        <v>58</v>
      </c>
      <c r="K2392" t="s">
        <v>151</v>
      </c>
      <c r="L2392" t="s">
        <v>21</v>
      </c>
      <c r="M2392" s="5">
        <v>218.43</v>
      </c>
    </row>
    <row r="2393" spans="1:13" x14ac:dyDescent="0.15">
      <c r="A2393" s="2">
        <v>45191</v>
      </c>
      <c r="B2393" s="3">
        <f t="shared" si="113"/>
        <v>2024</v>
      </c>
      <c r="C2393" t="str">
        <f t="shared" si="111"/>
        <v>2023-2024</v>
      </c>
      <c r="D2393" t="s">
        <v>147</v>
      </c>
      <c r="E2393" t="s">
        <v>102</v>
      </c>
      <c r="F2393" t="str">
        <f t="shared" si="112"/>
        <v>Queensland</v>
      </c>
      <c r="G2393" t="s">
        <v>35</v>
      </c>
      <c r="H2393">
        <v>4870</v>
      </c>
      <c r="I2393" t="s">
        <v>11</v>
      </c>
      <c r="J2393" t="s">
        <v>36</v>
      </c>
      <c r="K2393" t="s">
        <v>19</v>
      </c>
      <c r="L2393" t="s">
        <v>23</v>
      </c>
      <c r="M2393" s="5">
        <v>218.6</v>
      </c>
    </row>
    <row r="2394" spans="1:13" x14ac:dyDescent="0.15">
      <c r="A2394" s="2">
        <v>45001</v>
      </c>
      <c r="B2394" s="3">
        <f t="shared" si="113"/>
        <v>2023</v>
      </c>
      <c r="C2394" t="str">
        <f t="shared" si="111"/>
        <v>2022-2023</v>
      </c>
      <c r="D2394" t="s">
        <v>148</v>
      </c>
      <c r="E2394" t="s">
        <v>131</v>
      </c>
      <c r="F2394" t="str">
        <f t="shared" si="112"/>
        <v>Western Australia</v>
      </c>
      <c r="G2394" t="s">
        <v>48</v>
      </c>
      <c r="H2394">
        <v>6530</v>
      </c>
      <c r="I2394" t="s">
        <v>11</v>
      </c>
      <c r="J2394" t="s">
        <v>77</v>
      </c>
      <c r="K2394" t="s">
        <v>156</v>
      </c>
      <c r="L2394" t="s">
        <v>17</v>
      </c>
      <c r="M2394" s="5">
        <v>218.63</v>
      </c>
    </row>
    <row r="2395" spans="1:13" x14ac:dyDescent="0.15">
      <c r="A2395" s="2">
        <v>45517</v>
      </c>
      <c r="B2395" s="3">
        <f t="shared" si="113"/>
        <v>2025</v>
      </c>
      <c r="C2395" t="str">
        <f t="shared" si="111"/>
        <v>2024-2025</v>
      </c>
      <c r="D2395" t="s">
        <v>147</v>
      </c>
      <c r="E2395" t="s">
        <v>47</v>
      </c>
      <c r="F2395" t="str">
        <f t="shared" si="112"/>
        <v>Western Australia</v>
      </c>
      <c r="G2395" t="s">
        <v>48</v>
      </c>
      <c r="H2395">
        <v>6030</v>
      </c>
      <c r="I2395" t="s">
        <v>11</v>
      </c>
      <c r="J2395" t="s">
        <v>49</v>
      </c>
      <c r="K2395" t="s">
        <v>154</v>
      </c>
      <c r="L2395" t="s">
        <v>14</v>
      </c>
      <c r="M2395" s="5">
        <v>218.78</v>
      </c>
    </row>
    <row r="2396" spans="1:13" x14ac:dyDescent="0.15">
      <c r="A2396" s="2">
        <v>45492</v>
      </c>
      <c r="B2396" s="3">
        <f t="shared" si="113"/>
        <v>2025</v>
      </c>
      <c r="C2396" t="str">
        <f t="shared" si="111"/>
        <v>2024-2025</v>
      </c>
      <c r="D2396" t="s">
        <v>148</v>
      </c>
      <c r="E2396" t="s">
        <v>106</v>
      </c>
      <c r="F2396" t="str">
        <f t="shared" si="112"/>
        <v>Victoria</v>
      </c>
      <c r="G2396" t="s">
        <v>45</v>
      </c>
      <c r="H2396">
        <v>3915</v>
      </c>
      <c r="I2396" t="s">
        <v>11</v>
      </c>
      <c r="J2396" t="s">
        <v>55</v>
      </c>
      <c r="K2396" t="s">
        <v>156</v>
      </c>
      <c r="L2396" t="s">
        <v>17</v>
      </c>
      <c r="M2396" s="5">
        <v>220.18</v>
      </c>
    </row>
    <row r="2397" spans="1:13" x14ac:dyDescent="0.15">
      <c r="A2397" s="2">
        <v>45401</v>
      </c>
      <c r="B2397" s="3">
        <f t="shared" si="113"/>
        <v>2024</v>
      </c>
      <c r="C2397" t="str">
        <f t="shared" si="111"/>
        <v>2023-2024</v>
      </c>
      <c r="D2397" t="s">
        <v>147</v>
      </c>
      <c r="E2397" t="s">
        <v>131</v>
      </c>
      <c r="F2397" t="str">
        <f t="shared" si="112"/>
        <v>Western Australia</v>
      </c>
      <c r="G2397" t="s">
        <v>48</v>
      </c>
      <c r="H2397">
        <v>6530</v>
      </c>
      <c r="I2397" t="s">
        <v>11</v>
      </c>
      <c r="J2397" t="s">
        <v>77</v>
      </c>
      <c r="K2397" t="s">
        <v>149</v>
      </c>
      <c r="L2397" t="s">
        <v>15</v>
      </c>
      <c r="M2397" s="5">
        <v>220.2</v>
      </c>
    </row>
    <row r="2398" spans="1:13" x14ac:dyDescent="0.15">
      <c r="A2398" s="2">
        <v>45160</v>
      </c>
      <c r="B2398" s="3">
        <f t="shared" si="113"/>
        <v>2024</v>
      </c>
      <c r="C2398" t="str">
        <f t="shared" si="111"/>
        <v>2023-2024</v>
      </c>
      <c r="D2398" t="s">
        <v>147</v>
      </c>
      <c r="E2398" t="s">
        <v>54</v>
      </c>
      <c r="F2398" t="str">
        <f t="shared" si="112"/>
        <v>Victoria</v>
      </c>
      <c r="G2398" t="s">
        <v>45</v>
      </c>
      <c r="H2398">
        <v>3977</v>
      </c>
      <c r="I2398" t="s">
        <v>11</v>
      </c>
      <c r="J2398" t="s">
        <v>55</v>
      </c>
      <c r="K2398" t="s">
        <v>154</v>
      </c>
      <c r="L2398" t="s">
        <v>14</v>
      </c>
      <c r="M2398" s="5">
        <v>220.78</v>
      </c>
    </row>
    <row r="2399" spans="1:13" x14ac:dyDescent="0.15">
      <c r="A2399" s="2">
        <v>44944</v>
      </c>
      <c r="B2399" s="3">
        <f t="shared" si="113"/>
        <v>2023</v>
      </c>
      <c r="C2399" t="str">
        <f t="shared" si="111"/>
        <v>2022-2023</v>
      </c>
      <c r="D2399" t="s">
        <v>147</v>
      </c>
      <c r="E2399" t="s">
        <v>116</v>
      </c>
      <c r="F2399" t="str">
        <f t="shared" si="112"/>
        <v>Western Australia</v>
      </c>
      <c r="G2399" t="s">
        <v>48</v>
      </c>
      <c r="H2399">
        <v>6725</v>
      </c>
      <c r="I2399" t="s">
        <v>11</v>
      </c>
      <c r="J2399" t="s">
        <v>77</v>
      </c>
      <c r="K2399" t="s">
        <v>150</v>
      </c>
      <c r="L2399" t="s">
        <v>18</v>
      </c>
      <c r="M2399" s="5">
        <v>220.83</v>
      </c>
    </row>
    <row r="2400" spans="1:13" x14ac:dyDescent="0.15">
      <c r="A2400" s="2">
        <v>45449</v>
      </c>
      <c r="B2400" s="3">
        <f t="shared" si="113"/>
        <v>2024</v>
      </c>
      <c r="C2400" t="str">
        <f t="shared" si="111"/>
        <v>2023-2024</v>
      </c>
      <c r="D2400" t="s">
        <v>148</v>
      </c>
      <c r="E2400" t="s">
        <v>135</v>
      </c>
      <c r="F2400" t="str">
        <f t="shared" si="112"/>
        <v>Victoria</v>
      </c>
      <c r="G2400" t="s">
        <v>45</v>
      </c>
      <c r="H2400">
        <v>3550</v>
      </c>
      <c r="I2400" t="s">
        <v>11</v>
      </c>
      <c r="J2400" t="s">
        <v>60</v>
      </c>
      <c r="K2400" t="s">
        <v>157</v>
      </c>
      <c r="L2400" t="s">
        <v>22</v>
      </c>
      <c r="M2400" s="5">
        <v>220.85</v>
      </c>
    </row>
    <row r="2401" spans="1:13" x14ac:dyDescent="0.15">
      <c r="A2401" s="2">
        <v>44929</v>
      </c>
      <c r="B2401" s="3">
        <f t="shared" si="113"/>
        <v>2023</v>
      </c>
      <c r="C2401" t="str">
        <f t="shared" si="111"/>
        <v>2022-2023</v>
      </c>
      <c r="D2401" t="s">
        <v>148</v>
      </c>
      <c r="E2401" t="s">
        <v>111</v>
      </c>
      <c r="F2401" t="str">
        <f t="shared" si="112"/>
        <v>New South Wales</v>
      </c>
      <c r="G2401" t="s">
        <v>10</v>
      </c>
      <c r="H2401">
        <v>2120</v>
      </c>
      <c r="I2401" t="s">
        <v>11</v>
      </c>
      <c r="J2401" t="s">
        <v>27</v>
      </c>
      <c r="K2401" t="s">
        <v>150</v>
      </c>
      <c r="L2401" t="s">
        <v>18</v>
      </c>
      <c r="M2401" s="5">
        <v>221.82999999999998</v>
      </c>
    </row>
    <row r="2402" spans="1:13" x14ac:dyDescent="0.15">
      <c r="A2402" s="2">
        <v>45462</v>
      </c>
      <c r="B2402" s="3">
        <f t="shared" si="113"/>
        <v>2024</v>
      </c>
      <c r="C2402" t="str">
        <f t="shared" si="111"/>
        <v>2023-2024</v>
      </c>
      <c r="D2402" t="s">
        <v>147</v>
      </c>
      <c r="E2402" t="s">
        <v>127</v>
      </c>
      <c r="F2402" t="str">
        <f t="shared" si="112"/>
        <v>New South Wales</v>
      </c>
      <c r="G2402" t="s">
        <v>10</v>
      </c>
      <c r="H2402">
        <v>2131</v>
      </c>
      <c r="I2402" t="s">
        <v>11</v>
      </c>
      <c r="J2402" t="s">
        <v>27</v>
      </c>
      <c r="K2402" t="s">
        <v>151</v>
      </c>
      <c r="L2402" t="s">
        <v>21</v>
      </c>
      <c r="M2402" s="5">
        <v>221.93</v>
      </c>
    </row>
    <row r="2403" spans="1:13" x14ac:dyDescent="0.15">
      <c r="A2403" s="2">
        <v>45654</v>
      </c>
      <c r="B2403" s="3">
        <f t="shared" si="113"/>
        <v>2025</v>
      </c>
      <c r="C2403" t="str">
        <f t="shared" si="111"/>
        <v>2024-2025</v>
      </c>
      <c r="D2403" t="s">
        <v>147</v>
      </c>
      <c r="E2403" t="s">
        <v>28</v>
      </c>
      <c r="F2403" t="str">
        <f t="shared" si="112"/>
        <v>Northern Territory</v>
      </c>
      <c r="G2403" t="s">
        <v>29</v>
      </c>
      <c r="H2403">
        <v>800</v>
      </c>
      <c r="I2403" t="s">
        <v>11</v>
      </c>
      <c r="J2403" t="s">
        <v>30</v>
      </c>
      <c r="K2403" t="s">
        <v>156</v>
      </c>
      <c r="L2403" t="s">
        <v>17</v>
      </c>
      <c r="M2403" s="5">
        <v>222.81</v>
      </c>
    </row>
    <row r="2404" spans="1:13" x14ac:dyDescent="0.15">
      <c r="A2404" s="2">
        <v>45446</v>
      </c>
      <c r="B2404" s="3">
        <f t="shared" si="113"/>
        <v>2024</v>
      </c>
      <c r="C2404" t="str">
        <f t="shared" si="111"/>
        <v>2023-2024</v>
      </c>
      <c r="D2404" t="s">
        <v>147</v>
      </c>
      <c r="E2404" t="s">
        <v>140</v>
      </c>
      <c r="F2404" t="str">
        <f t="shared" si="112"/>
        <v>Tasmania</v>
      </c>
      <c r="G2404" t="s">
        <v>70</v>
      </c>
      <c r="H2404">
        <v>7320</v>
      </c>
      <c r="I2404" t="s">
        <v>11</v>
      </c>
      <c r="J2404" t="s">
        <v>71</v>
      </c>
      <c r="K2404" t="s">
        <v>150</v>
      </c>
      <c r="L2404" t="s">
        <v>18</v>
      </c>
      <c r="M2404" s="5">
        <v>223.23</v>
      </c>
    </row>
    <row r="2405" spans="1:13" x14ac:dyDescent="0.15">
      <c r="A2405" s="2">
        <v>45533</v>
      </c>
      <c r="B2405" s="3">
        <f t="shared" si="113"/>
        <v>2025</v>
      </c>
      <c r="C2405" t="str">
        <f t="shared" si="111"/>
        <v>2024-2025</v>
      </c>
      <c r="D2405" t="s">
        <v>148</v>
      </c>
      <c r="E2405" t="s">
        <v>81</v>
      </c>
      <c r="F2405" t="str">
        <f t="shared" si="112"/>
        <v>New South Wales</v>
      </c>
      <c r="G2405" t="s">
        <v>10</v>
      </c>
      <c r="H2405">
        <v>2485</v>
      </c>
      <c r="I2405" t="s">
        <v>11</v>
      </c>
      <c r="J2405" t="s">
        <v>68</v>
      </c>
      <c r="K2405" t="s">
        <v>150</v>
      </c>
      <c r="L2405" t="s">
        <v>18</v>
      </c>
      <c r="M2405" s="5">
        <v>223.31</v>
      </c>
    </row>
    <row r="2406" spans="1:13" x14ac:dyDescent="0.15">
      <c r="A2406" s="2">
        <v>45476</v>
      </c>
      <c r="B2406" s="3">
        <f t="shared" si="113"/>
        <v>2025</v>
      </c>
      <c r="C2406" t="str">
        <f t="shared" si="111"/>
        <v>2024-2025</v>
      </c>
      <c r="D2406" t="s">
        <v>147</v>
      </c>
      <c r="E2406" t="s">
        <v>65</v>
      </c>
      <c r="F2406" t="str">
        <f t="shared" si="112"/>
        <v>New South Wales</v>
      </c>
      <c r="G2406" t="s">
        <v>10</v>
      </c>
      <c r="H2406">
        <v>2541</v>
      </c>
      <c r="I2406" t="s">
        <v>11</v>
      </c>
      <c r="J2406" t="s">
        <v>58</v>
      </c>
      <c r="K2406" t="s">
        <v>19</v>
      </c>
      <c r="L2406" t="s">
        <v>23</v>
      </c>
      <c r="M2406" s="5">
        <v>223.63</v>
      </c>
    </row>
    <row r="2407" spans="1:13" x14ac:dyDescent="0.15">
      <c r="A2407" s="2">
        <v>45412</v>
      </c>
      <c r="B2407" s="3">
        <f t="shared" si="113"/>
        <v>2024</v>
      </c>
      <c r="C2407" t="str">
        <f t="shared" si="111"/>
        <v>2023-2024</v>
      </c>
      <c r="D2407" t="s">
        <v>148</v>
      </c>
      <c r="E2407" t="s">
        <v>112</v>
      </c>
      <c r="F2407" t="str">
        <f t="shared" si="112"/>
        <v>Victoria</v>
      </c>
      <c r="G2407" t="s">
        <v>45</v>
      </c>
      <c r="H2407">
        <v>3076</v>
      </c>
      <c r="I2407" t="s">
        <v>11</v>
      </c>
      <c r="J2407" t="s">
        <v>46</v>
      </c>
      <c r="K2407" t="s">
        <v>155</v>
      </c>
      <c r="L2407" t="s">
        <v>20</v>
      </c>
      <c r="M2407" s="5">
        <v>223.71</v>
      </c>
    </row>
    <row r="2408" spans="1:13" x14ac:dyDescent="0.15">
      <c r="A2408" s="2">
        <v>45375</v>
      </c>
      <c r="B2408" s="3">
        <f t="shared" si="113"/>
        <v>2024</v>
      </c>
      <c r="C2408" t="str">
        <f t="shared" si="111"/>
        <v>2023-2024</v>
      </c>
      <c r="D2408" t="s">
        <v>148</v>
      </c>
      <c r="E2408" t="s">
        <v>88</v>
      </c>
      <c r="F2408" t="str">
        <f t="shared" si="112"/>
        <v>South Australia</v>
      </c>
      <c r="G2408" t="s">
        <v>32</v>
      </c>
      <c r="H2408">
        <v>5011</v>
      </c>
      <c r="I2408" t="s">
        <v>11</v>
      </c>
      <c r="J2408" t="s">
        <v>33</v>
      </c>
      <c r="K2408" t="s">
        <v>153</v>
      </c>
      <c r="L2408" t="s">
        <v>16</v>
      </c>
      <c r="M2408" s="5">
        <v>223.72</v>
      </c>
    </row>
    <row r="2409" spans="1:13" x14ac:dyDescent="0.15">
      <c r="A2409" s="2">
        <v>45166</v>
      </c>
      <c r="B2409" s="3">
        <f t="shared" si="113"/>
        <v>2024</v>
      </c>
      <c r="C2409" t="str">
        <f t="shared" si="111"/>
        <v>2023-2024</v>
      </c>
      <c r="D2409" t="s">
        <v>148</v>
      </c>
      <c r="E2409" t="s">
        <v>74</v>
      </c>
      <c r="F2409" t="str">
        <f t="shared" si="112"/>
        <v>South Australia</v>
      </c>
      <c r="G2409" t="s">
        <v>32</v>
      </c>
      <c r="H2409">
        <v>5043</v>
      </c>
      <c r="I2409" t="s">
        <v>11</v>
      </c>
      <c r="J2409" t="s">
        <v>33</v>
      </c>
      <c r="K2409" t="s">
        <v>150</v>
      </c>
      <c r="L2409" t="s">
        <v>18</v>
      </c>
      <c r="M2409" s="5">
        <v>224.14</v>
      </c>
    </row>
    <row r="2410" spans="1:13" x14ac:dyDescent="0.15">
      <c r="A2410" s="2">
        <v>45117</v>
      </c>
      <c r="B2410" s="3">
        <f t="shared" si="113"/>
        <v>2024</v>
      </c>
      <c r="C2410" t="str">
        <f t="shared" si="111"/>
        <v>2023-2024</v>
      </c>
      <c r="D2410" t="s">
        <v>147</v>
      </c>
      <c r="E2410" t="s">
        <v>72</v>
      </c>
      <c r="F2410" t="str">
        <f t="shared" si="112"/>
        <v>Western Australia</v>
      </c>
      <c r="G2410" t="s">
        <v>48</v>
      </c>
      <c r="H2410">
        <v>6010</v>
      </c>
      <c r="I2410" t="s">
        <v>11</v>
      </c>
      <c r="J2410" t="s">
        <v>49</v>
      </c>
      <c r="K2410" t="s">
        <v>153</v>
      </c>
      <c r="L2410" t="s">
        <v>16</v>
      </c>
      <c r="M2410" s="5">
        <v>224.54</v>
      </c>
    </row>
    <row r="2411" spans="1:13" x14ac:dyDescent="0.15">
      <c r="A2411" s="2">
        <v>45358</v>
      </c>
      <c r="B2411" s="3">
        <f t="shared" si="113"/>
        <v>2024</v>
      </c>
      <c r="C2411" t="str">
        <f t="shared" si="111"/>
        <v>2023-2024</v>
      </c>
      <c r="D2411" t="s">
        <v>147</v>
      </c>
      <c r="E2411" t="s">
        <v>140</v>
      </c>
      <c r="F2411" t="str">
        <f t="shared" si="112"/>
        <v>Tasmania</v>
      </c>
      <c r="G2411" t="s">
        <v>70</v>
      </c>
      <c r="H2411">
        <v>7320</v>
      </c>
      <c r="I2411" t="s">
        <v>11</v>
      </c>
      <c r="J2411" t="s">
        <v>71</v>
      </c>
      <c r="K2411" t="s">
        <v>149</v>
      </c>
      <c r="L2411" t="s">
        <v>15</v>
      </c>
      <c r="M2411" s="5">
        <v>224.79999999999998</v>
      </c>
    </row>
    <row r="2412" spans="1:13" x14ac:dyDescent="0.15">
      <c r="A2412" s="2">
        <v>45595</v>
      </c>
      <c r="B2412" s="3">
        <f t="shared" si="113"/>
        <v>2025</v>
      </c>
      <c r="C2412" t="str">
        <f t="shared" si="111"/>
        <v>2024-2025</v>
      </c>
      <c r="D2412" t="s">
        <v>148</v>
      </c>
      <c r="E2412" t="s">
        <v>143</v>
      </c>
      <c r="F2412" t="str">
        <f t="shared" si="112"/>
        <v>New South Wales</v>
      </c>
      <c r="G2412" t="s">
        <v>10</v>
      </c>
      <c r="H2412">
        <v>2154</v>
      </c>
      <c r="I2412" t="s">
        <v>11</v>
      </c>
      <c r="J2412" t="s">
        <v>27</v>
      </c>
      <c r="K2412" t="s">
        <v>153</v>
      </c>
      <c r="L2412" t="s">
        <v>16</v>
      </c>
      <c r="M2412" s="5">
        <v>224.8</v>
      </c>
    </row>
    <row r="2413" spans="1:13" x14ac:dyDescent="0.15">
      <c r="A2413" s="2">
        <v>45300</v>
      </c>
      <c r="B2413" s="3">
        <f t="shared" si="113"/>
        <v>2024</v>
      </c>
      <c r="C2413" t="str">
        <f t="shared" si="111"/>
        <v>2023-2024</v>
      </c>
      <c r="D2413" t="s">
        <v>148</v>
      </c>
      <c r="E2413" t="s">
        <v>129</v>
      </c>
      <c r="F2413" t="str">
        <f t="shared" si="112"/>
        <v>Tasmania</v>
      </c>
      <c r="G2413" t="s">
        <v>70</v>
      </c>
      <c r="H2413">
        <v>7010</v>
      </c>
      <c r="I2413" t="s">
        <v>11</v>
      </c>
      <c r="J2413" t="s">
        <v>71</v>
      </c>
      <c r="K2413" t="s">
        <v>151</v>
      </c>
      <c r="L2413" t="s">
        <v>21</v>
      </c>
      <c r="M2413" s="5">
        <v>224.85</v>
      </c>
    </row>
    <row r="2414" spans="1:13" x14ac:dyDescent="0.15">
      <c r="A2414" s="2">
        <v>45470</v>
      </c>
      <c r="B2414" s="3">
        <f t="shared" si="113"/>
        <v>2024</v>
      </c>
      <c r="C2414" t="str">
        <f t="shared" si="111"/>
        <v>2023-2024</v>
      </c>
      <c r="D2414" t="s">
        <v>148</v>
      </c>
      <c r="E2414" t="s">
        <v>134</v>
      </c>
      <c r="F2414" t="str">
        <f t="shared" si="112"/>
        <v>Queensland</v>
      </c>
      <c r="G2414" t="s">
        <v>35</v>
      </c>
      <c r="H2414">
        <v>4825</v>
      </c>
      <c r="I2414" t="s">
        <v>11</v>
      </c>
      <c r="J2414" t="s">
        <v>36</v>
      </c>
      <c r="K2414" t="s">
        <v>150</v>
      </c>
      <c r="L2414" t="s">
        <v>18</v>
      </c>
      <c r="M2414" s="5">
        <v>224.89</v>
      </c>
    </row>
    <row r="2415" spans="1:13" x14ac:dyDescent="0.15">
      <c r="A2415" s="2">
        <v>45616</v>
      </c>
      <c r="B2415" s="3">
        <f t="shared" si="113"/>
        <v>2025</v>
      </c>
      <c r="C2415" t="str">
        <f t="shared" si="111"/>
        <v>2024-2025</v>
      </c>
      <c r="D2415" t="s">
        <v>148</v>
      </c>
      <c r="E2415" t="s">
        <v>131</v>
      </c>
      <c r="F2415" t="str">
        <f t="shared" si="112"/>
        <v>Western Australia</v>
      </c>
      <c r="G2415" t="s">
        <v>48</v>
      </c>
      <c r="H2415">
        <v>6530</v>
      </c>
      <c r="I2415" t="s">
        <v>11</v>
      </c>
      <c r="J2415" t="s">
        <v>77</v>
      </c>
      <c r="K2415" t="s">
        <v>19</v>
      </c>
      <c r="L2415" t="s">
        <v>23</v>
      </c>
      <c r="M2415" s="5">
        <v>224.95</v>
      </c>
    </row>
    <row r="2416" spans="1:13" x14ac:dyDescent="0.15">
      <c r="A2416" s="2">
        <v>45352</v>
      </c>
      <c r="B2416" s="3">
        <f t="shared" si="113"/>
        <v>2024</v>
      </c>
      <c r="C2416" t="str">
        <f t="shared" si="111"/>
        <v>2023-2024</v>
      </c>
      <c r="D2416" t="s">
        <v>147</v>
      </c>
      <c r="E2416" t="s">
        <v>65</v>
      </c>
      <c r="F2416" t="str">
        <f t="shared" si="112"/>
        <v>New South Wales</v>
      </c>
      <c r="G2416" t="s">
        <v>10</v>
      </c>
      <c r="H2416">
        <v>2541</v>
      </c>
      <c r="I2416" t="s">
        <v>11</v>
      </c>
      <c r="J2416" t="s">
        <v>58</v>
      </c>
      <c r="K2416" t="s">
        <v>152</v>
      </c>
      <c r="L2416" t="s">
        <v>13</v>
      </c>
      <c r="M2416" s="5">
        <v>225.73</v>
      </c>
    </row>
    <row r="2417" spans="1:13" x14ac:dyDescent="0.15">
      <c r="A2417" s="2">
        <v>45611</v>
      </c>
      <c r="B2417" s="3">
        <f t="shared" si="113"/>
        <v>2025</v>
      </c>
      <c r="C2417" t="str">
        <f t="shared" si="111"/>
        <v>2024-2025</v>
      </c>
      <c r="D2417" t="s">
        <v>147</v>
      </c>
      <c r="E2417" t="s">
        <v>99</v>
      </c>
      <c r="F2417" t="str">
        <f t="shared" si="112"/>
        <v>Victoria</v>
      </c>
      <c r="G2417" t="s">
        <v>45</v>
      </c>
      <c r="H2417">
        <v>3148</v>
      </c>
      <c r="I2417" t="s">
        <v>11</v>
      </c>
      <c r="J2417" t="s">
        <v>63</v>
      </c>
      <c r="K2417" t="s">
        <v>155</v>
      </c>
      <c r="L2417" t="s">
        <v>20</v>
      </c>
      <c r="M2417" s="5">
        <v>226.2</v>
      </c>
    </row>
    <row r="2418" spans="1:13" x14ac:dyDescent="0.15">
      <c r="A2418" s="2">
        <v>45112</v>
      </c>
      <c r="B2418" s="3">
        <f t="shared" si="113"/>
        <v>2024</v>
      </c>
      <c r="C2418" t="str">
        <f t="shared" si="111"/>
        <v>2023-2024</v>
      </c>
      <c r="D2418" t="s">
        <v>147</v>
      </c>
      <c r="E2418" t="s">
        <v>37</v>
      </c>
      <c r="F2418" t="str">
        <f t="shared" si="112"/>
        <v>South Australia</v>
      </c>
      <c r="G2418" t="s">
        <v>32</v>
      </c>
      <c r="H2418">
        <v>5607</v>
      </c>
      <c r="I2418" t="s">
        <v>11</v>
      </c>
      <c r="J2418" t="s">
        <v>38</v>
      </c>
      <c r="K2418" t="s">
        <v>152</v>
      </c>
      <c r="L2418" t="s">
        <v>13</v>
      </c>
      <c r="M2418" s="5">
        <v>226.42</v>
      </c>
    </row>
    <row r="2419" spans="1:13" x14ac:dyDescent="0.15">
      <c r="A2419" s="2">
        <v>45241</v>
      </c>
      <c r="B2419" s="3">
        <f t="shared" si="113"/>
        <v>2024</v>
      </c>
      <c r="C2419" t="str">
        <f t="shared" si="111"/>
        <v>2023-2024</v>
      </c>
      <c r="D2419" t="s">
        <v>148</v>
      </c>
      <c r="E2419" t="s">
        <v>110</v>
      </c>
      <c r="F2419" t="str">
        <f t="shared" si="112"/>
        <v>Queensland</v>
      </c>
      <c r="G2419" t="s">
        <v>35</v>
      </c>
      <c r="H2419">
        <v>4680</v>
      </c>
      <c r="I2419" t="s">
        <v>11</v>
      </c>
      <c r="J2419" t="s">
        <v>51</v>
      </c>
      <c r="K2419" t="s">
        <v>156</v>
      </c>
      <c r="L2419" t="s">
        <v>17</v>
      </c>
      <c r="M2419" s="5">
        <v>226.63</v>
      </c>
    </row>
    <row r="2420" spans="1:13" x14ac:dyDescent="0.15">
      <c r="A2420" s="2">
        <v>45300</v>
      </c>
      <c r="B2420" s="3">
        <f t="shared" si="113"/>
        <v>2024</v>
      </c>
      <c r="C2420" t="str">
        <f t="shared" si="111"/>
        <v>2023-2024</v>
      </c>
      <c r="D2420" t="s">
        <v>147</v>
      </c>
      <c r="E2420" t="s">
        <v>98</v>
      </c>
      <c r="F2420" t="str">
        <f t="shared" si="112"/>
        <v>Victoria</v>
      </c>
      <c r="G2420" t="s">
        <v>45</v>
      </c>
      <c r="H2420">
        <v>3429</v>
      </c>
      <c r="I2420" t="s">
        <v>11</v>
      </c>
      <c r="J2420" t="s">
        <v>60</v>
      </c>
      <c r="K2420" t="s">
        <v>150</v>
      </c>
      <c r="L2420" t="s">
        <v>18</v>
      </c>
      <c r="M2420" s="5">
        <v>226.67000000000002</v>
      </c>
    </row>
    <row r="2421" spans="1:13" x14ac:dyDescent="0.15">
      <c r="A2421" s="2">
        <v>45272</v>
      </c>
      <c r="B2421" s="3">
        <f t="shared" si="113"/>
        <v>2024</v>
      </c>
      <c r="C2421" t="str">
        <f t="shared" si="111"/>
        <v>2023-2024</v>
      </c>
      <c r="D2421" t="s">
        <v>148</v>
      </c>
      <c r="E2421" t="s">
        <v>117</v>
      </c>
      <c r="F2421" t="str">
        <f t="shared" si="112"/>
        <v>Queensland</v>
      </c>
      <c r="G2421" t="s">
        <v>35</v>
      </c>
      <c r="H2421">
        <v>4119</v>
      </c>
      <c r="I2421" t="s">
        <v>11</v>
      </c>
      <c r="J2421" t="s">
        <v>43</v>
      </c>
      <c r="K2421" t="s">
        <v>19</v>
      </c>
      <c r="L2421" t="s">
        <v>23</v>
      </c>
      <c r="M2421" s="5">
        <v>228.73</v>
      </c>
    </row>
    <row r="2422" spans="1:13" x14ac:dyDescent="0.15">
      <c r="A2422" s="2">
        <v>45474</v>
      </c>
      <c r="B2422" s="3">
        <f t="shared" si="113"/>
        <v>2025</v>
      </c>
      <c r="C2422" t="str">
        <f t="shared" si="111"/>
        <v>2024-2025</v>
      </c>
      <c r="D2422" t="s">
        <v>147</v>
      </c>
      <c r="E2422" t="s">
        <v>37</v>
      </c>
      <c r="F2422" t="str">
        <f t="shared" si="112"/>
        <v>South Australia</v>
      </c>
      <c r="G2422" t="s">
        <v>32</v>
      </c>
      <c r="H2422">
        <v>5607</v>
      </c>
      <c r="I2422" t="s">
        <v>11</v>
      </c>
      <c r="J2422" t="s">
        <v>38</v>
      </c>
      <c r="K2422" t="s">
        <v>150</v>
      </c>
      <c r="L2422" t="s">
        <v>18</v>
      </c>
      <c r="M2422" s="5">
        <v>228.76999999999998</v>
      </c>
    </row>
    <row r="2423" spans="1:13" x14ac:dyDescent="0.15">
      <c r="A2423" s="2">
        <v>45297</v>
      </c>
      <c r="B2423" s="3">
        <f t="shared" si="113"/>
        <v>2024</v>
      </c>
      <c r="C2423" t="str">
        <f t="shared" si="111"/>
        <v>2023-2024</v>
      </c>
      <c r="D2423" t="s">
        <v>147</v>
      </c>
      <c r="E2423" t="s">
        <v>31</v>
      </c>
      <c r="F2423" t="str">
        <f t="shared" si="112"/>
        <v>South Australia</v>
      </c>
      <c r="G2423" t="s">
        <v>32</v>
      </c>
      <c r="H2423">
        <v>5168</v>
      </c>
      <c r="I2423" t="s">
        <v>11</v>
      </c>
      <c r="J2423" t="s">
        <v>33</v>
      </c>
      <c r="K2423" t="s">
        <v>155</v>
      </c>
      <c r="L2423" t="s">
        <v>20</v>
      </c>
      <c r="M2423" s="5">
        <v>228.95</v>
      </c>
    </row>
    <row r="2424" spans="1:13" x14ac:dyDescent="0.15">
      <c r="A2424" s="2">
        <v>45494</v>
      </c>
      <c r="B2424" s="3">
        <f t="shared" si="113"/>
        <v>2025</v>
      </c>
      <c r="C2424" t="str">
        <f t="shared" si="111"/>
        <v>2024-2025</v>
      </c>
      <c r="D2424" t="s">
        <v>147</v>
      </c>
      <c r="E2424" t="s">
        <v>108</v>
      </c>
      <c r="F2424" t="str">
        <f t="shared" si="112"/>
        <v>Victoria</v>
      </c>
      <c r="G2424" t="s">
        <v>45</v>
      </c>
      <c r="H2424">
        <v>3018</v>
      </c>
      <c r="I2424" t="s">
        <v>11</v>
      </c>
      <c r="J2424" t="s">
        <v>46</v>
      </c>
      <c r="K2424" t="s">
        <v>157</v>
      </c>
      <c r="L2424" t="s">
        <v>22</v>
      </c>
      <c r="M2424" s="5">
        <v>229.38</v>
      </c>
    </row>
    <row r="2425" spans="1:13" x14ac:dyDescent="0.15">
      <c r="A2425" s="2">
        <v>45476</v>
      </c>
      <c r="B2425" s="3">
        <f t="shared" si="113"/>
        <v>2025</v>
      </c>
      <c r="C2425" t="str">
        <f t="shared" si="111"/>
        <v>2024-2025</v>
      </c>
      <c r="D2425" t="s">
        <v>147</v>
      </c>
      <c r="E2425" t="s">
        <v>130</v>
      </c>
      <c r="F2425" t="str">
        <f t="shared" si="112"/>
        <v>South Australia</v>
      </c>
      <c r="G2425" t="s">
        <v>32</v>
      </c>
      <c r="H2425">
        <v>5290</v>
      </c>
      <c r="I2425" t="s">
        <v>11</v>
      </c>
      <c r="J2425" t="s">
        <v>38</v>
      </c>
      <c r="K2425" t="s">
        <v>152</v>
      </c>
      <c r="L2425" t="s">
        <v>13</v>
      </c>
      <c r="M2425" s="5">
        <v>229.4</v>
      </c>
    </row>
    <row r="2426" spans="1:13" x14ac:dyDescent="0.15">
      <c r="A2426" s="2">
        <v>45623</v>
      </c>
      <c r="B2426" s="3">
        <f t="shared" si="113"/>
        <v>2025</v>
      </c>
      <c r="C2426" t="str">
        <f t="shared" si="111"/>
        <v>2024-2025</v>
      </c>
      <c r="D2426" t="s">
        <v>147</v>
      </c>
      <c r="E2426" t="s">
        <v>128</v>
      </c>
      <c r="F2426" t="str">
        <f t="shared" si="112"/>
        <v>Western Australia</v>
      </c>
      <c r="G2426" t="s">
        <v>48</v>
      </c>
      <c r="H2426">
        <v>6027</v>
      </c>
      <c r="I2426" t="s">
        <v>11</v>
      </c>
      <c r="J2426" t="s">
        <v>49</v>
      </c>
      <c r="K2426" t="s">
        <v>155</v>
      </c>
      <c r="L2426" t="s">
        <v>20</v>
      </c>
      <c r="M2426" s="5">
        <v>229.40000000000003</v>
      </c>
    </row>
    <row r="2427" spans="1:13" x14ac:dyDescent="0.15">
      <c r="A2427" s="2">
        <v>44974</v>
      </c>
      <c r="B2427" s="3">
        <f t="shared" si="113"/>
        <v>2023</v>
      </c>
      <c r="C2427" t="str">
        <f t="shared" si="111"/>
        <v>2022-2023</v>
      </c>
      <c r="D2427" t="s">
        <v>147</v>
      </c>
      <c r="E2427" t="s">
        <v>113</v>
      </c>
      <c r="F2427" t="str">
        <f t="shared" si="112"/>
        <v>Queensland</v>
      </c>
      <c r="G2427" t="s">
        <v>35</v>
      </c>
      <c r="H2427">
        <v>4215</v>
      </c>
      <c r="I2427" t="s">
        <v>11</v>
      </c>
      <c r="J2427" t="s">
        <v>104</v>
      </c>
      <c r="K2427" t="s">
        <v>150</v>
      </c>
      <c r="L2427" t="s">
        <v>18</v>
      </c>
      <c r="M2427" s="5">
        <v>229.63</v>
      </c>
    </row>
    <row r="2428" spans="1:13" x14ac:dyDescent="0.15">
      <c r="A2428" s="2">
        <v>45215</v>
      </c>
      <c r="B2428" s="3">
        <f t="shared" si="113"/>
        <v>2024</v>
      </c>
      <c r="C2428" t="str">
        <f t="shared" si="111"/>
        <v>2023-2024</v>
      </c>
      <c r="D2428" t="s">
        <v>147</v>
      </c>
      <c r="E2428" t="s">
        <v>52</v>
      </c>
      <c r="F2428" t="str">
        <f t="shared" si="112"/>
        <v>Victoria</v>
      </c>
      <c r="G2428" t="s">
        <v>45</v>
      </c>
      <c r="H2428">
        <v>3030</v>
      </c>
      <c r="I2428" t="s">
        <v>11</v>
      </c>
      <c r="J2428" t="s">
        <v>46</v>
      </c>
      <c r="K2428" t="s">
        <v>152</v>
      </c>
      <c r="L2428" t="s">
        <v>13</v>
      </c>
      <c r="M2428" s="5">
        <v>230.62999999999997</v>
      </c>
    </row>
    <row r="2429" spans="1:13" x14ac:dyDescent="0.15">
      <c r="A2429" s="2">
        <v>45384</v>
      </c>
      <c r="B2429" s="3">
        <f t="shared" si="113"/>
        <v>2024</v>
      </c>
      <c r="C2429" t="str">
        <f t="shared" si="111"/>
        <v>2023-2024</v>
      </c>
      <c r="D2429" t="s">
        <v>148</v>
      </c>
      <c r="E2429" t="s">
        <v>117</v>
      </c>
      <c r="F2429" t="str">
        <f t="shared" si="112"/>
        <v>Queensland</v>
      </c>
      <c r="G2429" t="s">
        <v>35</v>
      </c>
      <c r="H2429">
        <v>4119</v>
      </c>
      <c r="I2429" t="s">
        <v>11</v>
      </c>
      <c r="J2429" t="s">
        <v>43</v>
      </c>
      <c r="K2429" t="s">
        <v>149</v>
      </c>
      <c r="L2429" t="s">
        <v>15</v>
      </c>
      <c r="M2429" s="5">
        <v>230.93999999999997</v>
      </c>
    </row>
    <row r="2430" spans="1:13" x14ac:dyDescent="0.15">
      <c r="A2430" s="2">
        <v>45155</v>
      </c>
      <c r="B2430" s="3">
        <f t="shared" si="113"/>
        <v>2024</v>
      </c>
      <c r="C2430" t="str">
        <f t="shared" si="111"/>
        <v>2023-2024</v>
      </c>
      <c r="D2430" t="s">
        <v>147</v>
      </c>
      <c r="E2430" t="s">
        <v>47</v>
      </c>
      <c r="F2430" t="str">
        <f t="shared" si="112"/>
        <v>Western Australia</v>
      </c>
      <c r="G2430" t="s">
        <v>48</v>
      </c>
      <c r="H2430">
        <v>6030</v>
      </c>
      <c r="I2430" t="s">
        <v>11</v>
      </c>
      <c r="J2430" t="s">
        <v>49</v>
      </c>
      <c r="K2430" t="s">
        <v>150</v>
      </c>
      <c r="L2430" t="s">
        <v>18</v>
      </c>
      <c r="M2430" s="5">
        <v>231.04</v>
      </c>
    </row>
    <row r="2431" spans="1:13" x14ac:dyDescent="0.15">
      <c r="A2431" s="2">
        <v>44934</v>
      </c>
      <c r="B2431" s="3">
        <f t="shared" si="113"/>
        <v>2023</v>
      </c>
      <c r="C2431" t="str">
        <f t="shared" si="111"/>
        <v>2022-2023</v>
      </c>
      <c r="D2431" t="s">
        <v>147</v>
      </c>
      <c r="E2431" t="s">
        <v>98</v>
      </c>
      <c r="F2431" t="str">
        <f t="shared" si="112"/>
        <v>Victoria</v>
      </c>
      <c r="G2431" t="s">
        <v>45</v>
      </c>
      <c r="H2431">
        <v>3429</v>
      </c>
      <c r="I2431" t="s">
        <v>11</v>
      </c>
      <c r="J2431" t="s">
        <v>60</v>
      </c>
      <c r="K2431" t="s">
        <v>152</v>
      </c>
      <c r="L2431" t="s">
        <v>13</v>
      </c>
      <c r="M2431" s="5">
        <v>231.19</v>
      </c>
    </row>
    <row r="2432" spans="1:13" x14ac:dyDescent="0.15">
      <c r="A2432" s="2">
        <v>45120</v>
      </c>
      <c r="B2432" s="3">
        <f t="shared" si="113"/>
        <v>2024</v>
      </c>
      <c r="C2432" t="str">
        <f t="shared" si="111"/>
        <v>2023-2024</v>
      </c>
      <c r="D2432" t="s">
        <v>147</v>
      </c>
      <c r="E2432" t="s">
        <v>93</v>
      </c>
      <c r="F2432" t="str">
        <f t="shared" si="112"/>
        <v>Western Australia</v>
      </c>
      <c r="G2432" t="s">
        <v>48</v>
      </c>
      <c r="H2432">
        <v>6112</v>
      </c>
      <c r="I2432" t="s">
        <v>11</v>
      </c>
      <c r="J2432" t="s">
        <v>94</v>
      </c>
      <c r="K2432" t="s">
        <v>149</v>
      </c>
      <c r="L2432" t="s">
        <v>15</v>
      </c>
      <c r="M2432" s="5">
        <v>231.23</v>
      </c>
    </row>
    <row r="2433" spans="1:13" x14ac:dyDescent="0.15">
      <c r="A2433" s="2">
        <v>45507</v>
      </c>
      <c r="B2433" s="3">
        <f t="shared" si="113"/>
        <v>2025</v>
      </c>
      <c r="C2433" t="str">
        <f t="shared" si="111"/>
        <v>2024-2025</v>
      </c>
      <c r="D2433" t="s">
        <v>148</v>
      </c>
      <c r="E2433" t="s">
        <v>74</v>
      </c>
      <c r="F2433" t="str">
        <f t="shared" si="112"/>
        <v>South Australia</v>
      </c>
      <c r="G2433" t="s">
        <v>32</v>
      </c>
      <c r="H2433">
        <v>5043</v>
      </c>
      <c r="I2433" t="s">
        <v>11</v>
      </c>
      <c r="J2433" t="s">
        <v>33</v>
      </c>
      <c r="K2433" t="s">
        <v>156</v>
      </c>
      <c r="L2433" t="s">
        <v>17</v>
      </c>
      <c r="M2433" s="5">
        <v>231.54</v>
      </c>
    </row>
    <row r="2434" spans="1:13" x14ac:dyDescent="0.15">
      <c r="A2434" s="2">
        <v>45622</v>
      </c>
      <c r="B2434" s="3">
        <f t="shared" si="113"/>
        <v>2025</v>
      </c>
      <c r="C2434" t="str">
        <f t="shared" ref="C2434:C2497" si="114">IF(MONTH(A2434) &gt;= 7, YEAR(A2434) &amp; "-" &amp; YEAR(A2434) + 1, YEAR(A2434) - 1 &amp; "-" &amp; YEAR(A2434))</f>
        <v>2024-2025</v>
      </c>
      <c r="D2434" t="s">
        <v>148</v>
      </c>
      <c r="E2434" t="s">
        <v>84</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row>
    <row r="2435" spans="1:13" x14ac:dyDescent="0.15">
      <c r="A2435" s="2">
        <v>45349</v>
      </c>
      <c r="B2435" s="3">
        <f t="shared" ref="B2435:B2498" si="116">IF(MONTH(A2435)&gt;=7,YEAR(A2435)+1,YEAR(A2435))</f>
        <v>2024</v>
      </c>
      <c r="C2435" t="str">
        <f t="shared" si="114"/>
        <v>2023-2024</v>
      </c>
      <c r="D2435" t="s">
        <v>147</v>
      </c>
      <c r="E2435" t="s">
        <v>74</v>
      </c>
      <c r="F2435" t="str">
        <f t="shared" si="115"/>
        <v>South Australia</v>
      </c>
      <c r="G2435" t="s">
        <v>32</v>
      </c>
      <c r="H2435">
        <v>5043</v>
      </c>
      <c r="I2435" t="s">
        <v>11</v>
      </c>
      <c r="J2435" t="s">
        <v>33</v>
      </c>
      <c r="K2435" t="s">
        <v>154</v>
      </c>
      <c r="L2435" t="s">
        <v>14</v>
      </c>
      <c r="M2435" s="5">
        <v>231.76000000000002</v>
      </c>
    </row>
    <row r="2436" spans="1:13" x14ac:dyDescent="0.15">
      <c r="A2436" s="2">
        <v>45105</v>
      </c>
      <c r="B2436" s="3">
        <f t="shared" si="116"/>
        <v>2023</v>
      </c>
      <c r="C2436" t="str">
        <f t="shared" si="114"/>
        <v>2022-2023</v>
      </c>
      <c r="D2436" t="s">
        <v>148</v>
      </c>
      <c r="E2436" t="s">
        <v>112</v>
      </c>
      <c r="F2436" t="str">
        <f t="shared" si="115"/>
        <v>Victoria</v>
      </c>
      <c r="G2436" t="s">
        <v>45</v>
      </c>
      <c r="H2436">
        <v>3076</v>
      </c>
      <c r="I2436" t="s">
        <v>11</v>
      </c>
      <c r="J2436" t="s">
        <v>46</v>
      </c>
      <c r="K2436" t="s">
        <v>19</v>
      </c>
      <c r="L2436" t="s">
        <v>23</v>
      </c>
      <c r="M2436" s="5">
        <v>232.06</v>
      </c>
    </row>
    <row r="2437" spans="1:13" x14ac:dyDescent="0.15">
      <c r="A2437" s="2">
        <v>45152</v>
      </c>
      <c r="B2437" s="3">
        <f t="shared" si="116"/>
        <v>2024</v>
      </c>
      <c r="C2437" t="str">
        <f t="shared" si="114"/>
        <v>2023-2024</v>
      </c>
      <c r="D2437" t="s">
        <v>147</v>
      </c>
      <c r="E2437" t="s">
        <v>79</v>
      </c>
      <c r="F2437" t="str">
        <f t="shared" si="115"/>
        <v>Australian Capital Territory</v>
      </c>
      <c r="G2437" t="s">
        <v>80</v>
      </c>
      <c r="H2437">
        <v>2617</v>
      </c>
      <c r="I2437" t="s">
        <v>11</v>
      </c>
      <c r="J2437" t="s">
        <v>58</v>
      </c>
      <c r="K2437" t="s">
        <v>152</v>
      </c>
      <c r="L2437" t="s">
        <v>13</v>
      </c>
      <c r="M2437" s="5">
        <v>232.54999999999995</v>
      </c>
    </row>
    <row r="2438" spans="1:13" x14ac:dyDescent="0.15">
      <c r="A2438" s="2">
        <v>45315</v>
      </c>
      <c r="B2438" s="3">
        <f t="shared" si="116"/>
        <v>2024</v>
      </c>
      <c r="C2438" t="str">
        <f t="shared" si="114"/>
        <v>2023-2024</v>
      </c>
      <c r="D2438" t="s">
        <v>147</v>
      </c>
      <c r="E2438" t="s">
        <v>72</v>
      </c>
      <c r="F2438" t="str">
        <f t="shared" si="115"/>
        <v>Western Australia</v>
      </c>
      <c r="G2438" t="s">
        <v>48</v>
      </c>
      <c r="H2438">
        <v>6010</v>
      </c>
      <c r="I2438" t="s">
        <v>11</v>
      </c>
      <c r="J2438" t="s">
        <v>49</v>
      </c>
      <c r="K2438" t="s">
        <v>149</v>
      </c>
      <c r="L2438" t="s">
        <v>15</v>
      </c>
      <c r="M2438" s="5">
        <v>232.67000000000002</v>
      </c>
    </row>
    <row r="2439" spans="1:13" x14ac:dyDescent="0.15">
      <c r="A2439" s="2">
        <v>45138</v>
      </c>
      <c r="B2439" s="3">
        <f t="shared" si="116"/>
        <v>2024</v>
      </c>
      <c r="C2439" t="str">
        <f t="shared" si="114"/>
        <v>2023-2024</v>
      </c>
      <c r="D2439" t="s">
        <v>148</v>
      </c>
      <c r="E2439" t="s">
        <v>130</v>
      </c>
      <c r="F2439" t="str">
        <f t="shared" si="115"/>
        <v>South Australia</v>
      </c>
      <c r="G2439" t="s">
        <v>32</v>
      </c>
      <c r="H2439">
        <v>5290</v>
      </c>
      <c r="I2439" t="s">
        <v>11</v>
      </c>
      <c r="J2439" t="s">
        <v>38</v>
      </c>
      <c r="K2439" t="s">
        <v>149</v>
      </c>
      <c r="L2439" t="s">
        <v>15</v>
      </c>
      <c r="M2439" s="5">
        <v>232.78</v>
      </c>
    </row>
    <row r="2440" spans="1:13" x14ac:dyDescent="0.15">
      <c r="A2440" s="2">
        <v>45592</v>
      </c>
      <c r="B2440" s="3">
        <f t="shared" si="116"/>
        <v>2025</v>
      </c>
      <c r="C2440" t="str">
        <f t="shared" si="114"/>
        <v>2024-2025</v>
      </c>
      <c r="D2440" t="s">
        <v>148</v>
      </c>
      <c r="E2440" t="s">
        <v>76</v>
      </c>
      <c r="F2440" t="str">
        <f t="shared" si="115"/>
        <v>Western Australia</v>
      </c>
      <c r="G2440" t="s">
        <v>48</v>
      </c>
      <c r="H2440">
        <v>6450</v>
      </c>
      <c r="I2440" t="s">
        <v>11</v>
      </c>
      <c r="J2440" t="s">
        <v>77</v>
      </c>
      <c r="K2440" t="s">
        <v>155</v>
      </c>
      <c r="L2440" t="s">
        <v>20</v>
      </c>
      <c r="M2440" s="5">
        <v>232.91000000000003</v>
      </c>
    </row>
    <row r="2441" spans="1:13" x14ac:dyDescent="0.15">
      <c r="A2441" s="2">
        <v>45653</v>
      </c>
      <c r="B2441" s="3">
        <f t="shared" si="116"/>
        <v>2025</v>
      </c>
      <c r="C2441" t="str">
        <f t="shared" si="114"/>
        <v>2024-2025</v>
      </c>
      <c r="D2441" t="s">
        <v>147</v>
      </c>
      <c r="E2441" t="s">
        <v>118</v>
      </c>
      <c r="F2441" t="str">
        <f t="shared" si="115"/>
        <v>New South Wales</v>
      </c>
      <c r="G2441" t="s">
        <v>10</v>
      </c>
      <c r="H2441">
        <v>2158</v>
      </c>
      <c r="I2441" t="s">
        <v>11</v>
      </c>
      <c r="J2441" t="s">
        <v>27</v>
      </c>
      <c r="K2441" t="s">
        <v>156</v>
      </c>
      <c r="L2441" t="s">
        <v>17</v>
      </c>
      <c r="M2441" s="5">
        <v>233.18</v>
      </c>
    </row>
    <row r="2442" spans="1:13" x14ac:dyDescent="0.15">
      <c r="A2442" s="2">
        <v>45198</v>
      </c>
      <c r="B2442" s="3">
        <f t="shared" si="116"/>
        <v>2024</v>
      </c>
      <c r="C2442" t="str">
        <f t="shared" si="114"/>
        <v>2023-2024</v>
      </c>
      <c r="D2442" t="s">
        <v>147</v>
      </c>
      <c r="E2442" t="s">
        <v>139</v>
      </c>
      <c r="F2442" t="str">
        <f t="shared" si="115"/>
        <v>New South Wales</v>
      </c>
      <c r="G2442" t="s">
        <v>10</v>
      </c>
      <c r="H2442">
        <v>2020</v>
      </c>
      <c r="I2442" t="s">
        <v>11</v>
      </c>
      <c r="J2442" t="s">
        <v>12</v>
      </c>
      <c r="K2442" t="s">
        <v>154</v>
      </c>
      <c r="L2442" t="s">
        <v>14</v>
      </c>
      <c r="M2442" s="5">
        <v>233.82999999999998</v>
      </c>
    </row>
    <row r="2443" spans="1:13" x14ac:dyDescent="0.15">
      <c r="A2443" s="2">
        <v>45192</v>
      </c>
      <c r="B2443" s="3">
        <f t="shared" si="116"/>
        <v>2024</v>
      </c>
      <c r="C2443" t="str">
        <f t="shared" si="114"/>
        <v>2023-2024</v>
      </c>
      <c r="D2443" t="s">
        <v>147</v>
      </c>
      <c r="E2443" t="s">
        <v>28</v>
      </c>
      <c r="F2443" t="str">
        <f t="shared" si="115"/>
        <v>Northern Territory</v>
      </c>
      <c r="G2443" t="s">
        <v>29</v>
      </c>
      <c r="H2443">
        <v>800</v>
      </c>
      <c r="I2443" t="s">
        <v>11</v>
      </c>
      <c r="J2443" t="s">
        <v>30</v>
      </c>
      <c r="K2443" t="s">
        <v>151</v>
      </c>
      <c r="L2443" t="s">
        <v>21</v>
      </c>
      <c r="M2443" s="5">
        <v>233.93</v>
      </c>
    </row>
    <row r="2444" spans="1:13" x14ac:dyDescent="0.15">
      <c r="A2444" s="2">
        <v>44957</v>
      </c>
      <c r="B2444" s="3">
        <f t="shared" si="116"/>
        <v>2023</v>
      </c>
      <c r="C2444" t="str">
        <f t="shared" si="114"/>
        <v>2022-2023</v>
      </c>
      <c r="D2444" t="s">
        <v>148</v>
      </c>
      <c r="E2444" t="s">
        <v>87</v>
      </c>
      <c r="F2444" t="str">
        <f t="shared" si="115"/>
        <v>New South Wales</v>
      </c>
      <c r="G2444" t="s">
        <v>10</v>
      </c>
      <c r="H2444">
        <v>2790</v>
      </c>
      <c r="I2444" t="s">
        <v>11</v>
      </c>
      <c r="J2444" t="s">
        <v>25</v>
      </c>
      <c r="K2444" t="s">
        <v>156</v>
      </c>
      <c r="L2444" t="s">
        <v>17</v>
      </c>
      <c r="M2444" s="5">
        <v>234.14</v>
      </c>
    </row>
    <row r="2445" spans="1:13" x14ac:dyDescent="0.15">
      <c r="A2445" s="2">
        <v>45640</v>
      </c>
      <c r="B2445" s="3">
        <f t="shared" si="116"/>
        <v>2025</v>
      </c>
      <c r="C2445" t="str">
        <f t="shared" si="114"/>
        <v>2024-2025</v>
      </c>
      <c r="D2445" t="s">
        <v>147</v>
      </c>
      <c r="E2445" t="s">
        <v>101</v>
      </c>
      <c r="F2445" t="str">
        <f t="shared" si="115"/>
        <v>Victoria</v>
      </c>
      <c r="G2445" t="s">
        <v>45</v>
      </c>
      <c r="H2445">
        <v>3131</v>
      </c>
      <c r="I2445" t="s">
        <v>11</v>
      </c>
      <c r="J2445" t="s">
        <v>63</v>
      </c>
      <c r="K2445" t="s">
        <v>149</v>
      </c>
      <c r="L2445" t="s">
        <v>15</v>
      </c>
      <c r="M2445" s="5">
        <v>234.53</v>
      </c>
    </row>
    <row r="2446" spans="1:13" x14ac:dyDescent="0.15">
      <c r="A2446" s="2">
        <v>45448</v>
      </c>
      <c r="B2446" s="3">
        <f t="shared" si="116"/>
        <v>2024</v>
      </c>
      <c r="C2446" t="str">
        <f t="shared" si="114"/>
        <v>2023-2024</v>
      </c>
      <c r="D2446" t="s">
        <v>147</v>
      </c>
      <c r="E2446" t="s">
        <v>26</v>
      </c>
      <c r="F2446" t="str">
        <f t="shared" si="115"/>
        <v>New South Wales</v>
      </c>
      <c r="G2446" t="s">
        <v>10</v>
      </c>
      <c r="H2446">
        <v>2141</v>
      </c>
      <c r="I2446" t="s">
        <v>11</v>
      </c>
      <c r="J2446" t="s">
        <v>27</v>
      </c>
      <c r="K2446" t="s">
        <v>149</v>
      </c>
      <c r="L2446" t="s">
        <v>15</v>
      </c>
      <c r="M2446" s="5">
        <v>234.54</v>
      </c>
    </row>
    <row r="2447" spans="1:13" x14ac:dyDescent="0.15">
      <c r="A2447" s="2">
        <v>45422</v>
      </c>
      <c r="B2447" s="3">
        <f t="shared" si="116"/>
        <v>2024</v>
      </c>
      <c r="C2447" t="str">
        <f t="shared" si="114"/>
        <v>2023-2024</v>
      </c>
      <c r="D2447" t="s">
        <v>148</v>
      </c>
      <c r="E2447" t="s">
        <v>24</v>
      </c>
      <c r="F2447" t="str">
        <f t="shared" si="115"/>
        <v>New South Wales</v>
      </c>
      <c r="G2447" t="s">
        <v>10</v>
      </c>
      <c r="H2447">
        <v>2795</v>
      </c>
      <c r="I2447" t="s">
        <v>11</v>
      </c>
      <c r="J2447" t="s">
        <v>25</v>
      </c>
      <c r="K2447" t="s">
        <v>154</v>
      </c>
      <c r="L2447" t="s">
        <v>14</v>
      </c>
      <c r="M2447" s="5">
        <v>234.68</v>
      </c>
    </row>
    <row r="2448" spans="1:13" x14ac:dyDescent="0.15">
      <c r="A2448" s="2">
        <v>45337</v>
      </c>
      <c r="B2448" s="3">
        <f t="shared" si="116"/>
        <v>2024</v>
      </c>
      <c r="C2448" t="str">
        <f t="shared" si="114"/>
        <v>2023-2024</v>
      </c>
      <c r="D2448" t="s">
        <v>147</v>
      </c>
      <c r="E2448" t="s">
        <v>78</v>
      </c>
      <c r="F2448" t="str">
        <f t="shared" si="115"/>
        <v>New South Wales</v>
      </c>
      <c r="G2448" t="s">
        <v>10</v>
      </c>
      <c r="H2448">
        <v>2350</v>
      </c>
      <c r="I2448" t="s">
        <v>11</v>
      </c>
      <c r="J2448" t="s">
        <v>68</v>
      </c>
      <c r="K2448" t="s">
        <v>156</v>
      </c>
      <c r="L2448" t="s">
        <v>17</v>
      </c>
      <c r="M2448" s="5">
        <v>234.90999999999997</v>
      </c>
    </row>
    <row r="2449" spans="1:13" x14ac:dyDescent="0.15">
      <c r="A2449" s="2">
        <v>45466</v>
      </c>
      <c r="B2449" s="3">
        <f t="shared" si="116"/>
        <v>2024</v>
      </c>
      <c r="C2449" t="str">
        <f t="shared" si="114"/>
        <v>2023-2024</v>
      </c>
      <c r="D2449" t="s">
        <v>148</v>
      </c>
      <c r="E2449" t="s">
        <v>87</v>
      </c>
      <c r="F2449" t="str">
        <f t="shared" si="115"/>
        <v>New South Wales</v>
      </c>
      <c r="G2449" t="s">
        <v>10</v>
      </c>
      <c r="H2449">
        <v>2790</v>
      </c>
      <c r="I2449" t="s">
        <v>11</v>
      </c>
      <c r="J2449" t="s">
        <v>25</v>
      </c>
      <c r="K2449" t="s">
        <v>150</v>
      </c>
      <c r="L2449" t="s">
        <v>18</v>
      </c>
      <c r="M2449" s="5">
        <v>235.48000000000002</v>
      </c>
    </row>
    <row r="2450" spans="1:13" x14ac:dyDescent="0.15">
      <c r="A2450" s="2">
        <v>45438</v>
      </c>
      <c r="B2450" s="3">
        <f t="shared" si="116"/>
        <v>2024</v>
      </c>
      <c r="C2450" t="str">
        <f t="shared" si="114"/>
        <v>2023-2024</v>
      </c>
      <c r="D2450" t="s">
        <v>147</v>
      </c>
      <c r="E2450" t="s">
        <v>73</v>
      </c>
      <c r="F2450" t="str">
        <f t="shared" si="115"/>
        <v>Victoria</v>
      </c>
      <c r="G2450" t="s">
        <v>45</v>
      </c>
      <c r="H2450">
        <v>3136</v>
      </c>
      <c r="I2450" t="s">
        <v>11</v>
      </c>
      <c r="J2450" t="s">
        <v>63</v>
      </c>
      <c r="K2450" t="s">
        <v>152</v>
      </c>
      <c r="L2450" t="s">
        <v>13</v>
      </c>
      <c r="M2450" s="5">
        <v>235.59</v>
      </c>
    </row>
    <row r="2451" spans="1:13" x14ac:dyDescent="0.15">
      <c r="A2451" s="2">
        <v>45412</v>
      </c>
      <c r="B2451" s="3">
        <f t="shared" si="116"/>
        <v>2024</v>
      </c>
      <c r="C2451" t="str">
        <f t="shared" si="114"/>
        <v>2023-2024</v>
      </c>
      <c r="D2451" t="s">
        <v>148</v>
      </c>
      <c r="E2451" t="s">
        <v>132</v>
      </c>
      <c r="F2451" t="str">
        <f t="shared" si="115"/>
        <v>New South Wales</v>
      </c>
      <c r="G2451" t="s">
        <v>10</v>
      </c>
      <c r="H2451">
        <v>2800</v>
      </c>
      <c r="I2451" t="s">
        <v>11</v>
      </c>
      <c r="J2451" t="s">
        <v>25</v>
      </c>
      <c r="K2451" t="s">
        <v>19</v>
      </c>
      <c r="L2451" t="s">
        <v>23</v>
      </c>
      <c r="M2451" s="5">
        <v>236.00000000000006</v>
      </c>
    </row>
    <row r="2452" spans="1:13" x14ac:dyDescent="0.15">
      <c r="A2452" s="2">
        <v>45316</v>
      </c>
      <c r="B2452" s="3">
        <f t="shared" si="116"/>
        <v>2024</v>
      </c>
      <c r="C2452" t="str">
        <f t="shared" si="114"/>
        <v>2023-2024</v>
      </c>
      <c r="D2452" t="s">
        <v>148</v>
      </c>
      <c r="E2452" t="s">
        <v>111</v>
      </c>
      <c r="F2452" t="str">
        <f t="shared" si="115"/>
        <v>New South Wales</v>
      </c>
      <c r="G2452" t="s">
        <v>10</v>
      </c>
      <c r="H2452">
        <v>2120</v>
      </c>
      <c r="I2452" t="s">
        <v>11</v>
      </c>
      <c r="J2452" t="s">
        <v>27</v>
      </c>
      <c r="K2452" t="s">
        <v>150</v>
      </c>
      <c r="L2452" t="s">
        <v>18</v>
      </c>
      <c r="M2452" s="5">
        <v>236.66000000000003</v>
      </c>
    </row>
    <row r="2453" spans="1:13" x14ac:dyDescent="0.15">
      <c r="A2453" s="2">
        <v>45553</v>
      </c>
      <c r="B2453" s="3">
        <f t="shared" si="116"/>
        <v>2025</v>
      </c>
      <c r="C2453" t="str">
        <f t="shared" si="114"/>
        <v>2024-2025</v>
      </c>
      <c r="D2453" t="s">
        <v>147</v>
      </c>
      <c r="E2453" t="s">
        <v>69</v>
      </c>
      <c r="F2453" t="str">
        <f t="shared" si="115"/>
        <v>Tasmania</v>
      </c>
      <c r="G2453" t="s">
        <v>70</v>
      </c>
      <c r="H2453">
        <v>7018</v>
      </c>
      <c r="I2453" t="s">
        <v>11</v>
      </c>
      <c r="J2453" t="s">
        <v>71</v>
      </c>
      <c r="K2453" t="s">
        <v>154</v>
      </c>
      <c r="L2453" t="s">
        <v>14</v>
      </c>
      <c r="M2453" s="5">
        <v>236.77999999999997</v>
      </c>
    </row>
    <row r="2454" spans="1:13" x14ac:dyDescent="0.15">
      <c r="A2454" s="2">
        <v>45262</v>
      </c>
      <c r="B2454" s="3">
        <f t="shared" si="116"/>
        <v>2024</v>
      </c>
      <c r="C2454" t="str">
        <f t="shared" si="114"/>
        <v>2023-2024</v>
      </c>
      <c r="D2454" t="s">
        <v>148</v>
      </c>
      <c r="E2454" t="s">
        <v>76</v>
      </c>
      <c r="F2454" t="str">
        <f t="shared" si="115"/>
        <v>Western Australia</v>
      </c>
      <c r="G2454" t="s">
        <v>48</v>
      </c>
      <c r="H2454">
        <v>6450</v>
      </c>
      <c r="I2454" t="s">
        <v>11</v>
      </c>
      <c r="J2454" t="s">
        <v>77</v>
      </c>
      <c r="K2454" t="s">
        <v>150</v>
      </c>
      <c r="L2454" t="s">
        <v>18</v>
      </c>
      <c r="M2454" s="5">
        <v>236.79</v>
      </c>
    </row>
    <row r="2455" spans="1:13" x14ac:dyDescent="0.15">
      <c r="A2455" s="2">
        <v>45270</v>
      </c>
      <c r="B2455" s="3">
        <f t="shared" si="116"/>
        <v>2024</v>
      </c>
      <c r="C2455" t="str">
        <f t="shared" si="114"/>
        <v>2023-2024</v>
      </c>
      <c r="D2455" t="s">
        <v>147</v>
      </c>
      <c r="E2455" t="s">
        <v>73</v>
      </c>
      <c r="F2455" t="str">
        <f t="shared" si="115"/>
        <v>Victoria</v>
      </c>
      <c r="G2455" t="s">
        <v>45</v>
      </c>
      <c r="H2455">
        <v>3136</v>
      </c>
      <c r="I2455" t="s">
        <v>11</v>
      </c>
      <c r="J2455" t="s">
        <v>63</v>
      </c>
      <c r="K2455" t="s">
        <v>19</v>
      </c>
      <c r="L2455" t="s">
        <v>23</v>
      </c>
      <c r="M2455" s="5">
        <v>237.59</v>
      </c>
    </row>
    <row r="2456" spans="1:13" x14ac:dyDescent="0.15">
      <c r="A2456" s="2">
        <v>45025</v>
      </c>
      <c r="B2456" s="3">
        <f t="shared" si="116"/>
        <v>2023</v>
      </c>
      <c r="C2456" t="str">
        <f t="shared" si="114"/>
        <v>2022-2023</v>
      </c>
      <c r="D2456" t="s">
        <v>148</v>
      </c>
      <c r="E2456" t="s">
        <v>99</v>
      </c>
      <c r="F2456" t="str">
        <f t="shared" si="115"/>
        <v>Victoria</v>
      </c>
      <c r="G2456" t="s">
        <v>45</v>
      </c>
      <c r="H2456">
        <v>3148</v>
      </c>
      <c r="I2456" t="s">
        <v>11</v>
      </c>
      <c r="J2456" t="s">
        <v>63</v>
      </c>
      <c r="K2456" t="s">
        <v>157</v>
      </c>
      <c r="L2456" t="s">
        <v>22</v>
      </c>
      <c r="M2456" s="5">
        <v>237.69</v>
      </c>
    </row>
    <row r="2457" spans="1:13" x14ac:dyDescent="0.15">
      <c r="A2457" s="2">
        <v>45354</v>
      </c>
      <c r="B2457" s="3">
        <f t="shared" si="116"/>
        <v>2024</v>
      </c>
      <c r="C2457" t="str">
        <f t="shared" si="114"/>
        <v>2023-2024</v>
      </c>
      <c r="D2457" t="s">
        <v>147</v>
      </c>
      <c r="E2457" t="s">
        <v>115</v>
      </c>
      <c r="F2457" t="str">
        <f t="shared" si="115"/>
        <v>Western Australia</v>
      </c>
      <c r="G2457" t="s">
        <v>48</v>
      </c>
      <c r="H2457">
        <v>6280</v>
      </c>
      <c r="I2457" t="s">
        <v>11</v>
      </c>
      <c r="J2457" t="s">
        <v>94</v>
      </c>
      <c r="K2457" t="s">
        <v>153</v>
      </c>
      <c r="L2457" t="s">
        <v>16</v>
      </c>
      <c r="M2457" s="5">
        <v>237.81</v>
      </c>
    </row>
    <row r="2458" spans="1:13" x14ac:dyDescent="0.15">
      <c r="A2458" s="2">
        <v>44950</v>
      </c>
      <c r="B2458" s="3">
        <f t="shared" si="116"/>
        <v>2023</v>
      </c>
      <c r="C2458" t="str">
        <f t="shared" si="114"/>
        <v>2022-2023</v>
      </c>
      <c r="D2458" t="s">
        <v>148</v>
      </c>
      <c r="E2458" t="s">
        <v>107</v>
      </c>
      <c r="F2458" t="str">
        <f t="shared" si="115"/>
        <v>Queensland</v>
      </c>
      <c r="G2458" t="s">
        <v>35</v>
      </c>
      <c r="H2458">
        <v>4220</v>
      </c>
      <c r="I2458" t="s">
        <v>11</v>
      </c>
      <c r="J2458" t="s">
        <v>104</v>
      </c>
      <c r="K2458" t="s">
        <v>155</v>
      </c>
      <c r="L2458" t="s">
        <v>20</v>
      </c>
      <c r="M2458" s="5">
        <v>238.1</v>
      </c>
    </row>
    <row r="2459" spans="1:13" x14ac:dyDescent="0.15">
      <c r="A2459" s="2">
        <v>45118</v>
      </c>
      <c r="B2459" s="3">
        <f t="shared" si="116"/>
        <v>2024</v>
      </c>
      <c r="C2459" t="str">
        <f t="shared" si="114"/>
        <v>2023-2024</v>
      </c>
      <c r="D2459" t="s">
        <v>148</v>
      </c>
      <c r="E2459" t="s">
        <v>57</v>
      </c>
      <c r="F2459" t="str">
        <f t="shared" si="115"/>
        <v>New South Wales</v>
      </c>
      <c r="G2459" t="s">
        <v>10</v>
      </c>
      <c r="H2459">
        <v>2560</v>
      </c>
      <c r="I2459" t="s">
        <v>11</v>
      </c>
      <c r="J2459" t="s">
        <v>58</v>
      </c>
      <c r="K2459" t="s">
        <v>19</v>
      </c>
      <c r="L2459" t="s">
        <v>23</v>
      </c>
      <c r="M2459" s="5">
        <v>238.21</v>
      </c>
    </row>
    <row r="2460" spans="1:13" x14ac:dyDescent="0.15">
      <c r="A2460" s="2">
        <v>45266</v>
      </c>
      <c r="B2460" s="3">
        <f t="shared" si="116"/>
        <v>2024</v>
      </c>
      <c r="C2460" t="str">
        <f t="shared" si="114"/>
        <v>2023-2024</v>
      </c>
      <c r="D2460" t="s">
        <v>147</v>
      </c>
      <c r="E2460" t="s">
        <v>103</v>
      </c>
      <c r="F2460" t="str">
        <f t="shared" si="115"/>
        <v>Queensland</v>
      </c>
      <c r="G2460" t="s">
        <v>35</v>
      </c>
      <c r="H2460">
        <v>4509</v>
      </c>
      <c r="I2460" t="s">
        <v>11</v>
      </c>
      <c r="J2460" t="s">
        <v>104</v>
      </c>
      <c r="K2460" t="s">
        <v>149</v>
      </c>
      <c r="L2460" t="s">
        <v>15</v>
      </c>
      <c r="M2460" s="5">
        <v>238.78000000000003</v>
      </c>
    </row>
    <row r="2461" spans="1:13" x14ac:dyDescent="0.15">
      <c r="A2461" s="2">
        <v>45257</v>
      </c>
      <c r="B2461" s="3">
        <f t="shared" si="116"/>
        <v>2024</v>
      </c>
      <c r="C2461" t="str">
        <f t="shared" si="114"/>
        <v>2023-2024</v>
      </c>
      <c r="D2461" t="s">
        <v>148</v>
      </c>
      <c r="E2461" t="s">
        <v>141</v>
      </c>
      <c r="F2461" t="str">
        <f t="shared" si="115"/>
        <v>Western Australia</v>
      </c>
      <c r="G2461" t="s">
        <v>48</v>
      </c>
      <c r="H2461">
        <v>6052</v>
      </c>
      <c r="I2461" t="s">
        <v>11</v>
      </c>
      <c r="J2461" t="s">
        <v>49</v>
      </c>
      <c r="K2461" t="s">
        <v>149</v>
      </c>
      <c r="L2461" t="s">
        <v>15</v>
      </c>
      <c r="M2461" s="5">
        <v>239.52</v>
      </c>
    </row>
    <row r="2462" spans="1:13" x14ac:dyDescent="0.15">
      <c r="A2462" s="2">
        <v>45146</v>
      </c>
      <c r="B2462" s="3">
        <f t="shared" si="116"/>
        <v>2024</v>
      </c>
      <c r="C2462" t="str">
        <f t="shared" si="114"/>
        <v>2023-2024</v>
      </c>
      <c r="D2462" t="s">
        <v>147</v>
      </c>
      <c r="E2462" t="s">
        <v>140</v>
      </c>
      <c r="F2462" t="str">
        <f t="shared" si="115"/>
        <v>Tasmania</v>
      </c>
      <c r="G2462" t="s">
        <v>70</v>
      </c>
      <c r="H2462">
        <v>7320</v>
      </c>
      <c r="I2462" t="s">
        <v>11</v>
      </c>
      <c r="J2462" t="s">
        <v>71</v>
      </c>
      <c r="K2462" t="s">
        <v>153</v>
      </c>
      <c r="L2462" t="s">
        <v>16</v>
      </c>
      <c r="M2462" s="5">
        <v>239.82999999999998</v>
      </c>
    </row>
    <row r="2463" spans="1:13" x14ac:dyDescent="0.15">
      <c r="A2463" s="2">
        <v>45067</v>
      </c>
      <c r="B2463" s="3">
        <f t="shared" si="116"/>
        <v>2023</v>
      </c>
      <c r="C2463" t="str">
        <f t="shared" si="114"/>
        <v>2022-2023</v>
      </c>
      <c r="D2463" t="s">
        <v>147</v>
      </c>
      <c r="E2463" t="s">
        <v>116</v>
      </c>
      <c r="F2463" t="str">
        <f t="shared" si="115"/>
        <v>Western Australia</v>
      </c>
      <c r="G2463" t="s">
        <v>48</v>
      </c>
      <c r="H2463">
        <v>6725</v>
      </c>
      <c r="I2463" t="s">
        <v>11</v>
      </c>
      <c r="J2463" t="s">
        <v>77</v>
      </c>
      <c r="K2463" t="s">
        <v>154</v>
      </c>
      <c r="L2463" t="s">
        <v>14</v>
      </c>
      <c r="M2463" s="5">
        <v>239.83</v>
      </c>
    </row>
    <row r="2464" spans="1:13" x14ac:dyDescent="0.15">
      <c r="A2464" s="2">
        <v>45095</v>
      </c>
      <c r="B2464" s="3">
        <f t="shared" si="116"/>
        <v>2023</v>
      </c>
      <c r="C2464" t="str">
        <f t="shared" si="114"/>
        <v>2022-2023</v>
      </c>
      <c r="D2464" t="s">
        <v>147</v>
      </c>
      <c r="E2464" t="s">
        <v>145</v>
      </c>
      <c r="F2464" t="str">
        <f t="shared" si="115"/>
        <v>New South Wales</v>
      </c>
      <c r="G2464" t="s">
        <v>10</v>
      </c>
      <c r="H2464">
        <v>2101</v>
      </c>
      <c r="I2464" t="s">
        <v>11</v>
      </c>
      <c r="J2464" t="s">
        <v>27</v>
      </c>
      <c r="K2464" t="s">
        <v>150</v>
      </c>
      <c r="L2464" t="s">
        <v>18</v>
      </c>
      <c r="M2464" s="5">
        <v>239.84</v>
      </c>
    </row>
    <row r="2465" spans="1:13" x14ac:dyDescent="0.15">
      <c r="A2465" s="2">
        <v>45440</v>
      </c>
      <c r="B2465" s="3">
        <f t="shared" si="116"/>
        <v>2024</v>
      </c>
      <c r="C2465" t="str">
        <f t="shared" si="114"/>
        <v>2023-2024</v>
      </c>
      <c r="D2465" t="s">
        <v>147</v>
      </c>
      <c r="E2465" t="s">
        <v>73</v>
      </c>
      <c r="F2465" t="str">
        <f t="shared" si="115"/>
        <v>Victoria</v>
      </c>
      <c r="G2465" t="s">
        <v>45</v>
      </c>
      <c r="H2465">
        <v>3136</v>
      </c>
      <c r="I2465" t="s">
        <v>11</v>
      </c>
      <c r="J2465" t="s">
        <v>63</v>
      </c>
      <c r="K2465" t="s">
        <v>151</v>
      </c>
      <c r="L2465" t="s">
        <v>21</v>
      </c>
      <c r="M2465" s="5">
        <v>239.92</v>
      </c>
    </row>
    <row r="2466" spans="1:13" x14ac:dyDescent="0.15">
      <c r="A2466" s="2">
        <v>45572</v>
      </c>
      <c r="B2466" s="3">
        <f t="shared" si="116"/>
        <v>2025</v>
      </c>
      <c r="C2466" t="str">
        <f t="shared" si="114"/>
        <v>2024-2025</v>
      </c>
      <c r="D2466" t="s">
        <v>147</v>
      </c>
      <c r="E2466" t="s">
        <v>56</v>
      </c>
      <c r="F2466" t="str">
        <f t="shared" si="115"/>
        <v>Northern Territory</v>
      </c>
      <c r="G2466" t="s">
        <v>29</v>
      </c>
      <c r="H2466">
        <v>870</v>
      </c>
      <c r="I2466" t="s">
        <v>11</v>
      </c>
      <c r="J2466" t="s">
        <v>30</v>
      </c>
      <c r="K2466" t="s">
        <v>151</v>
      </c>
      <c r="L2466" t="s">
        <v>21</v>
      </c>
      <c r="M2466" s="5">
        <v>239.94</v>
      </c>
    </row>
    <row r="2467" spans="1:13" x14ac:dyDescent="0.15">
      <c r="A2467" s="2">
        <v>45143</v>
      </c>
      <c r="B2467" s="3">
        <f t="shared" si="116"/>
        <v>2024</v>
      </c>
      <c r="C2467" t="str">
        <f t="shared" si="114"/>
        <v>2023-2024</v>
      </c>
      <c r="D2467" t="s">
        <v>148</v>
      </c>
      <c r="E2467" t="s">
        <v>110</v>
      </c>
      <c r="F2467" t="str">
        <f t="shared" si="115"/>
        <v>Queensland</v>
      </c>
      <c r="G2467" t="s">
        <v>35</v>
      </c>
      <c r="H2467">
        <v>4680</v>
      </c>
      <c r="I2467" t="s">
        <v>11</v>
      </c>
      <c r="J2467" t="s">
        <v>51</v>
      </c>
      <c r="K2467" t="s">
        <v>151</v>
      </c>
      <c r="L2467" t="s">
        <v>21</v>
      </c>
      <c r="M2467" s="5">
        <v>239.94</v>
      </c>
    </row>
    <row r="2468" spans="1:13" x14ac:dyDescent="0.15">
      <c r="A2468" s="2">
        <v>45545</v>
      </c>
      <c r="B2468" s="3">
        <f t="shared" si="116"/>
        <v>2025</v>
      </c>
      <c r="C2468" t="str">
        <f t="shared" si="114"/>
        <v>2024-2025</v>
      </c>
      <c r="D2468" t="s">
        <v>147</v>
      </c>
      <c r="E2468" t="s">
        <v>103</v>
      </c>
      <c r="F2468" t="str">
        <f t="shared" si="115"/>
        <v>Queensland</v>
      </c>
      <c r="G2468" t="s">
        <v>35</v>
      </c>
      <c r="H2468">
        <v>4509</v>
      </c>
      <c r="I2468" t="s">
        <v>11</v>
      </c>
      <c r="J2468" t="s">
        <v>104</v>
      </c>
      <c r="K2468" t="s">
        <v>156</v>
      </c>
      <c r="L2468" t="s">
        <v>17</v>
      </c>
      <c r="M2468" s="5">
        <v>239.94</v>
      </c>
    </row>
    <row r="2469" spans="1:13" x14ac:dyDescent="0.15">
      <c r="A2469" s="2">
        <v>45510</v>
      </c>
      <c r="B2469" s="3">
        <f t="shared" si="116"/>
        <v>2025</v>
      </c>
      <c r="C2469" t="str">
        <f t="shared" si="114"/>
        <v>2024-2025</v>
      </c>
      <c r="D2469" t="s">
        <v>148</v>
      </c>
      <c r="E2469" t="s">
        <v>87</v>
      </c>
      <c r="F2469" t="str">
        <f t="shared" si="115"/>
        <v>New South Wales</v>
      </c>
      <c r="G2469" t="s">
        <v>10</v>
      </c>
      <c r="H2469">
        <v>2790</v>
      </c>
      <c r="I2469" t="s">
        <v>11</v>
      </c>
      <c r="J2469" t="s">
        <v>25</v>
      </c>
      <c r="K2469" t="s">
        <v>155</v>
      </c>
      <c r="L2469" t="s">
        <v>20</v>
      </c>
      <c r="M2469" s="5">
        <v>240.01</v>
      </c>
    </row>
    <row r="2470" spans="1:13" x14ac:dyDescent="0.15">
      <c r="A2470" s="2">
        <v>45040</v>
      </c>
      <c r="B2470" s="3">
        <f t="shared" si="116"/>
        <v>2023</v>
      </c>
      <c r="C2470" t="str">
        <f t="shared" si="114"/>
        <v>2022-2023</v>
      </c>
      <c r="D2470" t="s">
        <v>147</v>
      </c>
      <c r="E2470" t="s">
        <v>115</v>
      </c>
      <c r="F2470" t="str">
        <f t="shared" si="115"/>
        <v>Western Australia</v>
      </c>
      <c r="G2470" t="s">
        <v>48</v>
      </c>
      <c r="H2470">
        <v>6280</v>
      </c>
      <c r="I2470" t="s">
        <v>11</v>
      </c>
      <c r="J2470" t="s">
        <v>94</v>
      </c>
      <c r="K2470" t="s">
        <v>19</v>
      </c>
      <c r="L2470" t="s">
        <v>23</v>
      </c>
      <c r="M2470" s="5">
        <v>240.70999999999998</v>
      </c>
    </row>
    <row r="2471" spans="1:13" x14ac:dyDescent="0.15">
      <c r="A2471" s="2">
        <v>45521</v>
      </c>
      <c r="B2471" s="3">
        <f t="shared" si="116"/>
        <v>2025</v>
      </c>
      <c r="C2471" t="str">
        <f t="shared" si="114"/>
        <v>2024-2025</v>
      </c>
      <c r="D2471" t="s">
        <v>147</v>
      </c>
      <c r="E2471" t="s">
        <v>96</v>
      </c>
      <c r="F2471" t="str">
        <f t="shared" si="115"/>
        <v>Western Australia</v>
      </c>
      <c r="G2471" t="s">
        <v>48</v>
      </c>
      <c r="H2471">
        <v>6330</v>
      </c>
      <c r="I2471" t="s">
        <v>11</v>
      </c>
      <c r="J2471" t="s">
        <v>94</v>
      </c>
      <c r="K2471" t="s">
        <v>154</v>
      </c>
      <c r="L2471" t="s">
        <v>14</v>
      </c>
      <c r="M2471" s="5">
        <v>240.82</v>
      </c>
    </row>
    <row r="2472" spans="1:13" x14ac:dyDescent="0.15">
      <c r="A2472" s="2">
        <v>45557</v>
      </c>
      <c r="B2472" s="3">
        <f t="shared" si="116"/>
        <v>2025</v>
      </c>
      <c r="C2472" t="str">
        <f t="shared" si="114"/>
        <v>2024-2025</v>
      </c>
      <c r="D2472" t="s">
        <v>147</v>
      </c>
      <c r="E2472" t="s">
        <v>62</v>
      </c>
      <c r="F2472" t="str">
        <f t="shared" si="115"/>
        <v>Victoria</v>
      </c>
      <c r="G2472" t="s">
        <v>45</v>
      </c>
      <c r="H2472">
        <v>3134</v>
      </c>
      <c r="I2472" t="s">
        <v>11</v>
      </c>
      <c r="J2472" t="s">
        <v>63</v>
      </c>
      <c r="K2472" t="s">
        <v>153</v>
      </c>
      <c r="L2472" t="s">
        <v>16</v>
      </c>
      <c r="M2472" s="5">
        <v>240.93</v>
      </c>
    </row>
    <row r="2473" spans="1:13" x14ac:dyDescent="0.15">
      <c r="A2473" s="2">
        <v>45152</v>
      </c>
      <c r="B2473" s="3">
        <f t="shared" si="116"/>
        <v>2024</v>
      </c>
      <c r="C2473" t="str">
        <f t="shared" si="114"/>
        <v>2023-2024</v>
      </c>
      <c r="D2473" t="s">
        <v>147</v>
      </c>
      <c r="E2473" t="s">
        <v>93</v>
      </c>
      <c r="F2473" t="str">
        <f t="shared" si="115"/>
        <v>Western Australia</v>
      </c>
      <c r="G2473" t="s">
        <v>48</v>
      </c>
      <c r="H2473">
        <v>6112</v>
      </c>
      <c r="I2473" t="s">
        <v>11</v>
      </c>
      <c r="J2473" t="s">
        <v>94</v>
      </c>
      <c r="K2473" t="s">
        <v>150</v>
      </c>
      <c r="L2473" t="s">
        <v>18</v>
      </c>
      <c r="M2473" s="5">
        <v>241.28000000000003</v>
      </c>
    </row>
    <row r="2474" spans="1:13" x14ac:dyDescent="0.15">
      <c r="A2474" s="2">
        <v>45309</v>
      </c>
      <c r="B2474" s="3">
        <f t="shared" si="116"/>
        <v>2024</v>
      </c>
      <c r="C2474" t="str">
        <f t="shared" si="114"/>
        <v>2023-2024</v>
      </c>
      <c r="D2474" t="s">
        <v>147</v>
      </c>
      <c r="E2474" t="s">
        <v>73</v>
      </c>
      <c r="F2474" t="str">
        <f t="shared" si="115"/>
        <v>Victoria</v>
      </c>
      <c r="G2474" t="s">
        <v>45</v>
      </c>
      <c r="H2474">
        <v>3136</v>
      </c>
      <c r="I2474" t="s">
        <v>11</v>
      </c>
      <c r="J2474" t="s">
        <v>63</v>
      </c>
      <c r="K2474" t="s">
        <v>153</v>
      </c>
      <c r="L2474" t="s">
        <v>16</v>
      </c>
      <c r="M2474" s="5">
        <v>241.33</v>
      </c>
    </row>
    <row r="2475" spans="1:13" x14ac:dyDescent="0.15">
      <c r="A2475" s="2">
        <v>45437</v>
      </c>
      <c r="B2475" s="3">
        <f t="shared" si="116"/>
        <v>2024</v>
      </c>
      <c r="C2475" t="str">
        <f t="shared" si="114"/>
        <v>2023-2024</v>
      </c>
      <c r="D2475" t="s">
        <v>147</v>
      </c>
      <c r="E2475" t="s">
        <v>90</v>
      </c>
      <c r="F2475" t="str">
        <f t="shared" si="115"/>
        <v>Victoria</v>
      </c>
      <c r="G2475" t="s">
        <v>45</v>
      </c>
      <c r="H2475">
        <v>3179</v>
      </c>
      <c r="I2475" t="s">
        <v>11</v>
      </c>
      <c r="J2475" t="s">
        <v>63</v>
      </c>
      <c r="K2475" t="s">
        <v>19</v>
      </c>
      <c r="L2475" t="s">
        <v>23</v>
      </c>
      <c r="M2475" s="5">
        <v>241.51999999999998</v>
      </c>
    </row>
    <row r="2476" spans="1:13" x14ac:dyDescent="0.15">
      <c r="A2476" s="2">
        <v>45431</v>
      </c>
      <c r="B2476" s="3">
        <f t="shared" si="116"/>
        <v>2024</v>
      </c>
      <c r="C2476" t="str">
        <f t="shared" si="114"/>
        <v>2023-2024</v>
      </c>
      <c r="D2476" t="s">
        <v>147</v>
      </c>
      <c r="E2476" t="s">
        <v>42</v>
      </c>
      <c r="F2476" t="str">
        <f t="shared" si="115"/>
        <v>Queensland</v>
      </c>
      <c r="G2476" t="s">
        <v>35</v>
      </c>
      <c r="H2476">
        <v>4053</v>
      </c>
      <c r="I2476" t="s">
        <v>11</v>
      </c>
      <c r="J2476" t="s">
        <v>43</v>
      </c>
      <c r="K2476" t="s">
        <v>155</v>
      </c>
      <c r="L2476" t="s">
        <v>20</v>
      </c>
      <c r="M2476" s="5">
        <v>241.72</v>
      </c>
    </row>
    <row r="2477" spans="1:13" x14ac:dyDescent="0.15">
      <c r="A2477" s="2">
        <v>45016</v>
      </c>
      <c r="B2477" s="3">
        <f t="shared" si="116"/>
        <v>2023</v>
      </c>
      <c r="C2477" t="str">
        <f t="shared" si="114"/>
        <v>2022-2023</v>
      </c>
      <c r="D2477" t="s">
        <v>147</v>
      </c>
      <c r="E2477" t="s">
        <v>79</v>
      </c>
      <c r="F2477" t="str">
        <f t="shared" si="115"/>
        <v>Australian Capital Territory</v>
      </c>
      <c r="G2477" t="s">
        <v>80</v>
      </c>
      <c r="H2477">
        <v>2617</v>
      </c>
      <c r="I2477" t="s">
        <v>11</v>
      </c>
      <c r="J2477" t="s">
        <v>58</v>
      </c>
      <c r="K2477" t="s">
        <v>154</v>
      </c>
      <c r="L2477" t="s">
        <v>14</v>
      </c>
      <c r="M2477" s="5">
        <v>241.85</v>
      </c>
    </row>
    <row r="2478" spans="1:13" x14ac:dyDescent="0.15">
      <c r="A2478" s="2">
        <v>45041</v>
      </c>
      <c r="B2478" s="3">
        <f t="shared" si="116"/>
        <v>2023</v>
      </c>
      <c r="C2478" t="str">
        <f t="shared" si="114"/>
        <v>2022-2023</v>
      </c>
      <c r="D2478" t="s">
        <v>147</v>
      </c>
      <c r="E2478" t="s">
        <v>137</v>
      </c>
      <c r="F2478" t="str">
        <f t="shared" si="115"/>
        <v>New South Wales</v>
      </c>
      <c r="G2478" t="s">
        <v>10</v>
      </c>
      <c r="H2478">
        <v>2031</v>
      </c>
      <c r="I2478" t="s">
        <v>11</v>
      </c>
      <c r="J2478" t="s">
        <v>12</v>
      </c>
      <c r="K2478" t="s">
        <v>149</v>
      </c>
      <c r="L2478" t="s">
        <v>15</v>
      </c>
      <c r="M2478" s="5">
        <v>242.06</v>
      </c>
    </row>
    <row r="2479" spans="1:13" x14ac:dyDescent="0.15">
      <c r="A2479" s="2">
        <v>45213</v>
      </c>
      <c r="B2479" s="3">
        <f t="shared" si="116"/>
        <v>2024</v>
      </c>
      <c r="C2479" t="str">
        <f t="shared" si="114"/>
        <v>2023-2024</v>
      </c>
      <c r="D2479" t="s">
        <v>147</v>
      </c>
      <c r="E2479" t="s">
        <v>47</v>
      </c>
      <c r="F2479" t="str">
        <f t="shared" si="115"/>
        <v>Western Australia</v>
      </c>
      <c r="G2479" t="s">
        <v>48</v>
      </c>
      <c r="H2479">
        <v>6030</v>
      </c>
      <c r="I2479" t="s">
        <v>11</v>
      </c>
      <c r="J2479" t="s">
        <v>49</v>
      </c>
      <c r="K2479" t="s">
        <v>149</v>
      </c>
      <c r="L2479" t="s">
        <v>15</v>
      </c>
      <c r="M2479" s="5">
        <v>242.20999999999998</v>
      </c>
    </row>
    <row r="2480" spans="1:13" x14ac:dyDescent="0.15">
      <c r="A2480" s="2">
        <v>45455</v>
      </c>
      <c r="B2480" s="3">
        <f t="shared" si="116"/>
        <v>2024</v>
      </c>
      <c r="C2480" t="str">
        <f t="shared" si="114"/>
        <v>2023-2024</v>
      </c>
      <c r="D2480" t="s">
        <v>148</v>
      </c>
      <c r="E2480" t="s">
        <v>100</v>
      </c>
      <c r="F2480" t="str">
        <f t="shared" si="115"/>
        <v>Western Australia</v>
      </c>
      <c r="G2480" t="s">
        <v>48</v>
      </c>
      <c r="H2480">
        <v>6021</v>
      </c>
      <c r="I2480" t="s">
        <v>11</v>
      </c>
      <c r="J2480" t="s">
        <v>49</v>
      </c>
      <c r="K2480" t="s">
        <v>154</v>
      </c>
      <c r="L2480" t="s">
        <v>14</v>
      </c>
      <c r="M2480" s="5">
        <v>242.3</v>
      </c>
    </row>
    <row r="2481" spans="1:13" x14ac:dyDescent="0.15">
      <c r="A2481" s="2">
        <v>45477</v>
      </c>
      <c r="B2481" s="3">
        <f t="shared" si="116"/>
        <v>2025</v>
      </c>
      <c r="C2481" t="str">
        <f t="shared" si="114"/>
        <v>2024-2025</v>
      </c>
      <c r="D2481" t="s">
        <v>147</v>
      </c>
      <c r="E2481" t="s">
        <v>109</v>
      </c>
      <c r="F2481" t="str">
        <f t="shared" si="115"/>
        <v>New South Wales</v>
      </c>
      <c r="G2481" t="s">
        <v>10</v>
      </c>
      <c r="H2481">
        <v>2480</v>
      </c>
      <c r="I2481" t="s">
        <v>11</v>
      </c>
      <c r="J2481" t="s">
        <v>68</v>
      </c>
      <c r="K2481" t="s">
        <v>156</v>
      </c>
      <c r="L2481" t="s">
        <v>17</v>
      </c>
      <c r="M2481" s="5">
        <v>242.32999999999998</v>
      </c>
    </row>
    <row r="2482" spans="1:13" x14ac:dyDescent="0.15">
      <c r="A2482" s="2">
        <v>45291</v>
      </c>
      <c r="B2482" s="3">
        <f t="shared" si="116"/>
        <v>2024</v>
      </c>
      <c r="C2482" t="str">
        <f t="shared" si="114"/>
        <v>2023-2024</v>
      </c>
      <c r="D2482" t="s">
        <v>147</v>
      </c>
      <c r="E2482" t="s">
        <v>144</v>
      </c>
      <c r="F2482" t="str">
        <f t="shared" si="115"/>
        <v>Queensland</v>
      </c>
      <c r="G2482" t="s">
        <v>35</v>
      </c>
      <c r="H2482">
        <v>4566</v>
      </c>
      <c r="I2482" t="s">
        <v>11</v>
      </c>
      <c r="J2482" t="s">
        <v>120</v>
      </c>
      <c r="K2482" t="s">
        <v>155</v>
      </c>
      <c r="L2482" t="s">
        <v>20</v>
      </c>
      <c r="M2482" s="5">
        <v>242.57000000000002</v>
      </c>
    </row>
    <row r="2483" spans="1:13" x14ac:dyDescent="0.15">
      <c r="A2483" s="2">
        <v>44973</v>
      </c>
      <c r="B2483" s="3">
        <f t="shared" si="116"/>
        <v>2023</v>
      </c>
      <c r="C2483" t="str">
        <f t="shared" si="114"/>
        <v>2022-2023</v>
      </c>
      <c r="D2483" t="s">
        <v>148</v>
      </c>
      <c r="E2483" t="s">
        <v>125</v>
      </c>
      <c r="F2483" t="str">
        <f t="shared" si="115"/>
        <v>Victoria</v>
      </c>
      <c r="G2483" t="s">
        <v>45</v>
      </c>
      <c r="H2483">
        <v>3400</v>
      </c>
      <c r="I2483" t="s">
        <v>11</v>
      </c>
      <c r="J2483" t="s">
        <v>60</v>
      </c>
      <c r="K2483" t="s">
        <v>152</v>
      </c>
      <c r="L2483" t="s">
        <v>13</v>
      </c>
      <c r="M2483" s="5">
        <v>242.72000000000003</v>
      </c>
    </row>
    <row r="2484" spans="1:13" x14ac:dyDescent="0.15">
      <c r="A2484" s="2">
        <v>45423</v>
      </c>
      <c r="B2484" s="3">
        <f t="shared" si="116"/>
        <v>2024</v>
      </c>
      <c r="C2484" t="str">
        <f t="shared" si="114"/>
        <v>2023-2024</v>
      </c>
      <c r="D2484" t="s">
        <v>147</v>
      </c>
      <c r="E2484" t="s">
        <v>146</v>
      </c>
      <c r="F2484" t="str">
        <f t="shared" si="115"/>
        <v>Victoria</v>
      </c>
      <c r="G2484" t="s">
        <v>45</v>
      </c>
      <c r="H2484">
        <v>3353</v>
      </c>
      <c r="I2484" t="s">
        <v>11</v>
      </c>
      <c r="J2484" t="s">
        <v>60</v>
      </c>
      <c r="K2484" t="s">
        <v>154</v>
      </c>
      <c r="L2484" t="s">
        <v>14</v>
      </c>
      <c r="M2484" s="5">
        <v>242.86</v>
      </c>
    </row>
    <row r="2485" spans="1:13" x14ac:dyDescent="0.15">
      <c r="A2485" s="2">
        <v>44997</v>
      </c>
      <c r="B2485" s="3">
        <f t="shared" si="116"/>
        <v>2023</v>
      </c>
      <c r="C2485" t="str">
        <f t="shared" si="114"/>
        <v>2022-2023</v>
      </c>
      <c r="D2485" t="s">
        <v>147</v>
      </c>
      <c r="E2485" t="s">
        <v>118</v>
      </c>
      <c r="F2485" t="str">
        <f t="shared" si="115"/>
        <v>New South Wales</v>
      </c>
      <c r="G2485" t="s">
        <v>10</v>
      </c>
      <c r="H2485">
        <v>2158</v>
      </c>
      <c r="I2485" t="s">
        <v>11</v>
      </c>
      <c r="J2485" t="s">
        <v>27</v>
      </c>
      <c r="K2485" t="s">
        <v>150</v>
      </c>
      <c r="L2485" t="s">
        <v>18</v>
      </c>
      <c r="M2485" s="5">
        <v>243.72000000000003</v>
      </c>
    </row>
    <row r="2486" spans="1:13" x14ac:dyDescent="0.15">
      <c r="A2486" s="2">
        <v>45323</v>
      </c>
      <c r="B2486" s="3">
        <f t="shared" si="116"/>
        <v>2024</v>
      </c>
      <c r="C2486" t="str">
        <f t="shared" si="114"/>
        <v>2023-2024</v>
      </c>
      <c r="D2486" t="s">
        <v>147</v>
      </c>
      <c r="E2486" t="s">
        <v>83</v>
      </c>
      <c r="F2486" t="str">
        <f t="shared" si="115"/>
        <v>New South Wales</v>
      </c>
      <c r="G2486" t="s">
        <v>10</v>
      </c>
      <c r="H2486">
        <v>2750</v>
      </c>
      <c r="I2486" t="s">
        <v>11</v>
      </c>
      <c r="J2486" t="s">
        <v>25</v>
      </c>
      <c r="K2486" t="s">
        <v>154</v>
      </c>
      <c r="L2486" t="s">
        <v>14</v>
      </c>
      <c r="M2486" s="5">
        <v>243.73999999999998</v>
      </c>
    </row>
    <row r="2487" spans="1:13" x14ac:dyDescent="0.15">
      <c r="A2487" s="2">
        <v>44993</v>
      </c>
      <c r="B2487" s="3">
        <f t="shared" si="116"/>
        <v>2023</v>
      </c>
      <c r="C2487" t="str">
        <f t="shared" si="114"/>
        <v>2022-2023</v>
      </c>
      <c r="D2487" t="s">
        <v>147</v>
      </c>
      <c r="E2487" t="s">
        <v>34</v>
      </c>
      <c r="F2487" t="str">
        <f t="shared" si="115"/>
        <v>Queensland</v>
      </c>
      <c r="G2487" t="s">
        <v>35</v>
      </c>
      <c r="H2487">
        <v>4802</v>
      </c>
      <c r="I2487" t="s">
        <v>11</v>
      </c>
      <c r="J2487" t="s">
        <v>36</v>
      </c>
      <c r="K2487" t="s">
        <v>154</v>
      </c>
      <c r="L2487" t="s">
        <v>14</v>
      </c>
      <c r="M2487" s="5">
        <v>243.83</v>
      </c>
    </row>
    <row r="2488" spans="1:13" x14ac:dyDescent="0.15">
      <c r="A2488" s="2">
        <v>45196</v>
      </c>
      <c r="B2488" s="3">
        <f t="shared" si="116"/>
        <v>2024</v>
      </c>
      <c r="C2488" t="str">
        <f t="shared" si="114"/>
        <v>2023-2024</v>
      </c>
      <c r="D2488" t="s">
        <v>147</v>
      </c>
      <c r="E2488" t="s">
        <v>34</v>
      </c>
      <c r="F2488" t="str">
        <f t="shared" si="115"/>
        <v>Queensland</v>
      </c>
      <c r="G2488" t="s">
        <v>35</v>
      </c>
      <c r="H2488">
        <v>4802</v>
      </c>
      <c r="I2488" t="s">
        <v>11</v>
      </c>
      <c r="J2488" t="s">
        <v>36</v>
      </c>
      <c r="K2488" t="s">
        <v>153</v>
      </c>
      <c r="L2488" t="s">
        <v>16</v>
      </c>
      <c r="M2488" s="5">
        <v>244.92000000000002</v>
      </c>
    </row>
    <row r="2489" spans="1:13" x14ac:dyDescent="0.15">
      <c r="A2489" s="2">
        <v>45184</v>
      </c>
      <c r="B2489" s="3">
        <f t="shared" si="116"/>
        <v>2024</v>
      </c>
      <c r="C2489" t="str">
        <f t="shared" si="114"/>
        <v>2023-2024</v>
      </c>
      <c r="D2489" t="s">
        <v>148</v>
      </c>
      <c r="E2489" t="s">
        <v>61</v>
      </c>
      <c r="F2489" t="str">
        <f t="shared" si="115"/>
        <v>New South Wales</v>
      </c>
      <c r="G2489" t="s">
        <v>10</v>
      </c>
      <c r="H2489">
        <v>2539</v>
      </c>
      <c r="I2489" t="s">
        <v>11</v>
      </c>
      <c r="J2489" t="s">
        <v>58</v>
      </c>
      <c r="K2489" t="s">
        <v>156</v>
      </c>
      <c r="L2489" t="s">
        <v>17</v>
      </c>
      <c r="M2489" s="5">
        <v>245.48</v>
      </c>
    </row>
    <row r="2490" spans="1:13" x14ac:dyDescent="0.15">
      <c r="A2490" s="2">
        <v>45138</v>
      </c>
      <c r="B2490" s="3">
        <f t="shared" si="116"/>
        <v>2024</v>
      </c>
      <c r="C2490" t="str">
        <f t="shared" si="114"/>
        <v>2023-2024</v>
      </c>
      <c r="D2490" t="s">
        <v>148</v>
      </c>
      <c r="E2490" t="s">
        <v>141</v>
      </c>
      <c r="F2490" t="str">
        <f t="shared" si="115"/>
        <v>Western Australia</v>
      </c>
      <c r="G2490" t="s">
        <v>48</v>
      </c>
      <c r="H2490">
        <v>6052</v>
      </c>
      <c r="I2490" t="s">
        <v>11</v>
      </c>
      <c r="J2490" t="s">
        <v>49</v>
      </c>
      <c r="K2490" t="s">
        <v>151</v>
      </c>
      <c r="L2490" t="s">
        <v>21</v>
      </c>
      <c r="M2490" s="5">
        <v>245.59</v>
      </c>
    </row>
    <row r="2491" spans="1:13" x14ac:dyDescent="0.15">
      <c r="A2491" s="2">
        <v>45355</v>
      </c>
      <c r="B2491" s="3">
        <f t="shared" si="116"/>
        <v>2024</v>
      </c>
      <c r="C2491" t="str">
        <f t="shared" si="114"/>
        <v>2023-2024</v>
      </c>
      <c r="D2491" t="s">
        <v>147</v>
      </c>
      <c r="E2491" t="s">
        <v>47</v>
      </c>
      <c r="F2491" t="str">
        <f t="shared" si="115"/>
        <v>Western Australia</v>
      </c>
      <c r="G2491" t="s">
        <v>48</v>
      </c>
      <c r="H2491">
        <v>6030</v>
      </c>
      <c r="I2491" t="s">
        <v>11</v>
      </c>
      <c r="J2491" t="s">
        <v>49</v>
      </c>
      <c r="K2491" t="s">
        <v>154</v>
      </c>
      <c r="L2491" t="s">
        <v>14</v>
      </c>
      <c r="M2491" s="5">
        <v>245.63</v>
      </c>
    </row>
    <row r="2492" spans="1:13" x14ac:dyDescent="0.15">
      <c r="A2492" s="2">
        <v>45369</v>
      </c>
      <c r="B2492" s="3">
        <f t="shared" si="116"/>
        <v>2024</v>
      </c>
      <c r="C2492" t="str">
        <f t="shared" si="114"/>
        <v>2023-2024</v>
      </c>
      <c r="D2492" t="s">
        <v>147</v>
      </c>
      <c r="E2492" t="s">
        <v>86</v>
      </c>
      <c r="F2492" t="str">
        <f t="shared" si="115"/>
        <v>New South Wales</v>
      </c>
      <c r="G2492" t="s">
        <v>10</v>
      </c>
      <c r="H2492">
        <v>2064</v>
      </c>
      <c r="I2492" t="s">
        <v>11</v>
      </c>
      <c r="J2492" t="s">
        <v>12</v>
      </c>
      <c r="K2492" t="s">
        <v>154</v>
      </c>
      <c r="L2492" t="s">
        <v>14</v>
      </c>
      <c r="M2492" s="5">
        <v>245.79000000000002</v>
      </c>
    </row>
    <row r="2493" spans="1:13" x14ac:dyDescent="0.15">
      <c r="A2493" s="2">
        <v>45469</v>
      </c>
      <c r="B2493" s="3">
        <f t="shared" si="116"/>
        <v>2024</v>
      </c>
      <c r="C2493" t="str">
        <f t="shared" si="114"/>
        <v>2023-2024</v>
      </c>
      <c r="D2493" t="s">
        <v>147</v>
      </c>
      <c r="E2493" t="s">
        <v>67</v>
      </c>
      <c r="F2493" t="str">
        <f t="shared" si="115"/>
        <v>New South Wales</v>
      </c>
      <c r="G2493" t="s">
        <v>10</v>
      </c>
      <c r="H2493">
        <v>2478</v>
      </c>
      <c r="I2493" t="s">
        <v>11</v>
      </c>
      <c r="J2493" t="s">
        <v>68</v>
      </c>
      <c r="K2493" t="s">
        <v>156</v>
      </c>
      <c r="L2493" t="s">
        <v>17</v>
      </c>
      <c r="M2493" s="5">
        <v>245.98000000000002</v>
      </c>
    </row>
    <row r="2494" spans="1:13" x14ac:dyDescent="0.15">
      <c r="A2494" s="2">
        <v>45414</v>
      </c>
      <c r="B2494" s="3">
        <f t="shared" si="116"/>
        <v>2024</v>
      </c>
      <c r="C2494" t="str">
        <f t="shared" si="114"/>
        <v>2023-2024</v>
      </c>
      <c r="D2494" t="s">
        <v>147</v>
      </c>
      <c r="E2494" t="s">
        <v>75</v>
      </c>
      <c r="F2494" t="str">
        <f t="shared" si="115"/>
        <v>Victoria</v>
      </c>
      <c r="G2494" t="s">
        <v>45</v>
      </c>
      <c r="H2494">
        <v>3630</v>
      </c>
      <c r="I2494" t="s">
        <v>11</v>
      </c>
      <c r="J2494" t="s">
        <v>55</v>
      </c>
      <c r="K2494" t="s">
        <v>154</v>
      </c>
      <c r="L2494" t="s">
        <v>14</v>
      </c>
      <c r="M2494" s="5">
        <v>246.26</v>
      </c>
    </row>
    <row r="2495" spans="1:13" x14ac:dyDescent="0.15">
      <c r="A2495" s="2">
        <v>45448</v>
      </c>
      <c r="B2495" s="3">
        <f t="shared" si="116"/>
        <v>2024</v>
      </c>
      <c r="C2495" t="str">
        <f t="shared" si="114"/>
        <v>2023-2024</v>
      </c>
      <c r="D2495" t="s">
        <v>148</v>
      </c>
      <c r="E2495" t="s">
        <v>81</v>
      </c>
      <c r="F2495" t="str">
        <f t="shared" si="115"/>
        <v>New South Wales</v>
      </c>
      <c r="G2495" t="s">
        <v>10</v>
      </c>
      <c r="H2495">
        <v>2485</v>
      </c>
      <c r="I2495" t="s">
        <v>11</v>
      </c>
      <c r="J2495" t="s">
        <v>68</v>
      </c>
      <c r="K2495" t="s">
        <v>154</v>
      </c>
      <c r="L2495" t="s">
        <v>14</v>
      </c>
      <c r="M2495" s="5">
        <v>246.42000000000002</v>
      </c>
    </row>
    <row r="2496" spans="1:13" x14ac:dyDescent="0.15">
      <c r="A2496" s="2">
        <v>45025</v>
      </c>
      <c r="B2496" s="3">
        <f t="shared" si="116"/>
        <v>2023</v>
      </c>
      <c r="C2496" t="str">
        <f t="shared" si="114"/>
        <v>2022-2023</v>
      </c>
      <c r="D2496" t="s">
        <v>148</v>
      </c>
      <c r="E2496" t="s">
        <v>112</v>
      </c>
      <c r="F2496" t="str">
        <f t="shared" si="115"/>
        <v>Victoria</v>
      </c>
      <c r="G2496" t="s">
        <v>45</v>
      </c>
      <c r="H2496">
        <v>3076</v>
      </c>
      <c r="I2496" t="s">
        <v>11</v>
      </c>
      <c r="J2496" t="s">
        <v>46</v>
      </c>
      <c r="K2496" t="s">
        <v>156</v>
      </c>
      <c r="L2496" t="s">
        <v>17</v>
      </c>
      <c r="M2496" s="5">
        <v>247.39</v>
      </c>
    </row>
    <row r="2497" spans="1:13" x14ac:dyDescent="0.15">
      <c r="A2497" s="2">
        <v>45032</v>
      </c>
      <c r="B2497" s="3">
        <f t="shared" si="116"/>
        <v>2023</v>
      </c>
      <c r="C2497" t="str">
        <f t="shared" si="114"/>
        <v>2022-2023</v>
      </c>
      <c r="D2497" t="s">
        <v>147</v>
      </c>
      <c r="E2497" t="s">
        <v>62</v>
      </c>
      <c r="F2497" t="str">
        <f t="shared" si="115"/>
        <v>Victoria</v>
      </c>
      <c r="G2497" t="s">
        <v>45</v>
      </c>
      <c r="H2497">
        <v>3134</v>
      </c>
      <c r="I2497" t="s">
        <v>11</v>
      </c>
      <c r="J2497" t="s">
        <v>63</v>
      </c>
      <c r="K2497" t="s">
        <v>151</v>
      </c>
      <c r="L2497" t="s">
        <v>21</v>
      </c>
      <c r="M2497" s="5">
        <v>248.01999999999998</v>
      </c>
    </row>
    <row r="2498" spans="1:13" x14ac:dyDescent="0.15">
      <c r="A2498" s="2">
        <v>45635</v>
      </c>
      <c r="B2498" s="3">
        <f t="shared" si="116"/>
        <v>2025</v>
      </c>
      <c r="C2498" t="str">
        <f t="shared" ref="C2498:C2561" si="117">IF(MONTH(A2498) &gt;= 7, YEAR(A2498) &amp; "-" &amp; YEAR(A2498) + 1, YEAR(A2498) - 1 &amp; "-" &amp; YEAR(A2498))</f>
        <v>2024-2025</v>
      </c>
      <c r="D2498" t="s">
        <v>147</v>
      </c>
      <c r="E2498" t="s">
        <v>39</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row>
    <row r="2499" spans="1:13" x14ac:dyDescent="0.15">
      <c r="A2499" s="2">
        <v>45331</v>
      </c>
      <c r="B2499" s="3">
        <f t="shared" ref="B2499:B2562" si="119">IF(MONTH(A2499)&gt;=7,YEAR(A2499)+1,YEAR(A2499))</f>
        <v>2024</v>
      </c>
      <c r="C2499" t="str">
        <f t="shared" si="117"/>
        <v>2023-2024</v>
      </c>
      <c r="D2499" t="s">
        <v>147</v>
      </c>
      <c r="E2499" t="s">
        <v>73</v>
      </c>
      <c r="F2499" t="str">
        <f t="shared" si="118"/>
        <v>Victoria</v>
      </c>
      <c r="G2499" t="s">
        <v>45</v>
      </c>
      <c r="H2499">
        <v>3136</v>
      </c>
      <c r="I2499" t="s">
        <v>11</v>
      </c>
      <c r="J2499" t="s">
        <v>63</v>
      </c>
      <c r="K2499" t="s">
        <v>150</v>
      </c>
      <c r="L2499" t="s">
        <v>18</v>
      </c>
      <c r="M2499" s="5">
        <v>248.3</v>
      </c>
    </row>
    <row r="2500" spans="1:13" x14ac:dyDescent="0.15">
      <c r="A2500" s="2">
        <v>45529</v>
      </c>
      <c r="B2500" s="3">
        <f t="shared" si="119"/>
        <v>2025</v>
      </c>
      <c r="C2500" t="str">
        <f t="shared" si="117"/>
        <v>2024-2025</v>
      </c>
      <c r="D2500" t="s">
        <v>147</v>
      </c>
      <c r="E2500" t="s">
        <v>126</v>
      </c>
      <c r="F2500" t="str">
        <f t="shared" si="118"/>
        <v>Queensland</v>
      </c>
      <c r="G2500" t="s">
        <v>35</v>
      </c>
      <c r="H2500">
        <v>4551</v>
      </c>
      <c r="I2500" t="s">
        <v>11</v>
      </c>
      <c r="J2500" t="s">
        <v>120</v>
      </c>
      <c r="K2500" t="s">
        <v>155</v>
      </c>
      <c r="L2500" t="s">
        <v>20</v>
      </c>
      <c r="M2500" s="5">
        <v>248.37</v>
      </c>
    </row>
    <row r="2501" spans="1:13" x14ac:dyDescent="0.15">
      <c r="A2501" s="2">
        <v>45253</v>
      </c>
      <c r="B2501" s="3">
        <f t="shared" si="119"/>
        <v>2024</v>
      </c>
      <c r="C2501" t="str">
        <f t="shared" si="117"/>
        <v>2023-2024</v>
      </c>
      <c r="D2501" t="s">
        <v>147</v>
      </c>
      <c r="E2501" t="s">
        <v>79</v>
      </c>
      <c r="F2501" t="str">
        <f t="shared" si="118"/>
        <v>Australian Capital Territory</v>
      </c>
      <c r="G2501" t="s">
        <v>80</v>
      </c>
      <c r="H2501">
        <v>2617</v>
      </c>
      <c r="I2501" t="s">
        <v>11</v>
      </c>
      <c r="J2501" t="s">
        <v>58</v>
      </c>
      <c r="K2501" t="s">
        <v>156</v>
      </c>
      <c r="L2501" t="s">
        <v>17</v>
      </c>
      <c r="M2501" s="5">
        <v>248.51000000000002</v>
      </c>
    </row>
    <row r="2502" spans="1:13" x14ac:dyDescent="0.15">
      <c r="A2502" s="2">
        <v>45174</v>
      </c>
      <c r="B2502" s="3">
        <f t="shared" si="119"/>
        <v>2024</v>
      </c>
      <c r="C2502" t="str">
        <f t="shared" si="117"/>
        <v>2023-2024</v>
      </c>
      <c r="D2502" t="s">
        <v>147</v>
      </c>
      <c r="E2502" t="s">
        <v>127</v>
      </c>
      <c r="F2502" t="str">
        <f t="shared" si="118"/>
        <v>New South Wales</v>
      </c>
      <c r="G2502" t="s">
        <v>10</v>
      </c>
      <c r="H2502">
        <v>2131</v>
      </c>
      <c r="I2502" t="s">
        <v>11</v>
      </c>
      <c r="J2502" t="s">
        <v>27</v>
      </c>
      <c r="K2502" t="s">
        <v>156</v>
      </c>
      <c r="L2502" t="s">
        <v>17</v>
      </c>
      <c r="M2502" s="5">
        <v>248.57</v>
      </c>
    </row>
    <row r="2503" spans="1:13" x14ac:dyDescent="0.15">
      <c r="A2503" s="2">
        <v>45312</v>
      </c>
      <c r="B2503" s="3">
        <f t="shared" si="119"/>
        <v>2024</v>
      </c>
      <c r="C2503" t="str">
        <f t="shared" si="117"/>
        <v>2023-2024</v>
      </c>
      <c r="D2503" t="s">
        <v>147</v>
      </c>
      <c r="E2503" t="s">
        <v>96</v>
      </c>
      <c r="F2503" t="str">
        <f t="shared" si="118"/>
        <v>Western Australia</v>
      </c>
      <c r="G2503" t="s">
        <v>48</v>
      </c>
      <c r="H2503">
        <v>6330</v>
      </c>
      <c r="I2503" t="s">
        <v>11</v>
      </c>
      <c r="J2503" t="s">
        <v>94</v>
      </c>
      <c r="K2503" t="s">
        <v>150</v>
      </c>
      <c r="L2503" t="s">
        <v>18</v>
      </c>
      <c r="M2503" s="5">
        <v>248.59</v>
      </c>
    </row>
    <row r="2504" spans="1:13" x14ac:dyDescent="0.15">
      <c r="A2504" s="2">
        <v>45129</v>
      </c>
      <c r="B2504" s="3">
        <f t="shared" si="119"/>
        <v>2024</v>
      </c>
      <c r="C2504" t="str">
        <f t="shared" si="117"/>
        <v>2023-2024</v>
      </c>
      <c r="D2504" t="s">
        <v>147</v>
      </c>
      <c r="E2504" t="s">
        <v>133</v>
      </c>
      <c r="F2504" t="str">
        <f t="shared" si="118"/>
        <v>Queensland</v>
      </c>
      <c r="G2504" t="s">
        <v>35</v>
      </c>
      <c r="H2504">
        <v>4305</v>
      </c>
      <c r="I2504" t="s">
        <v>11</v>
      </c>
      <c r="J2504" t="s">
        <v>104</v>
      </c>
      <c r="K2504" t="s">
        <v>154</v>
      </c>
      <c r="L2504" t="s">
        <v>14</v>
      </c>
      <c r="M2504" s="5">
        <v>248.76000000000002</v>
      </c>
    </row>
    <row r="2505" spans="1:13" x14ac:dyDescent="0.15">
      <c r="A2505" s="2">
        <v>45302</v>
      </c>
      <c r="B2505" s="3">
        <f t="shared" si="119"/>
        <v>2024</v>
      </c>
      <c r="C2505" t="str">
        <f t="shared" si="117"/>
        <v>2023-2024</v>
      </c>
      <c r="D2505" t="s">
        <v>147</v>
      </c>
      <c r="E2505" t="s">
        <v>140</v>
      </c>
      <c r="F2505" t="str">
        <f t="shared" si="118"/>
        <v>Tasmania</v>
      </c>
      <c r="G2505" t="s">
        <v>70</v>
      </c>
      <c r="H2505">
        <v>7320</v>
      </c>
      <c r="I2505" t="s">
        <v>11</v>
      </c>
      <c r="J2505" t="s">
        <v>71</v>
      </c>
      <c r="K2505" t="s">
        <v>150</v>
      </c>
      <c r="L2505" t="s">
        <v>18</v>
      </c>
      <c r="M2505" s="5">
        <v>249.38000000000002</v>
      </c>
    </row>
    <row r="2506" spans="1:13" x14ac:dyDescent="0.15">
      <c r="A2506" s="2">
        <v>45650</v>
      </c>
      <c r="B2506" s="3">
        <f t="shared" si="119"/>
        <v>2025</v>
      </c>
      <c r="C2506" t="str">
        <f t="shared" si="117"/>
        <v>2024-2025</v>
      </c>
      <c r="D2506" t="s">
        <v>148</v>
      </c>
      <c r="E2506" t="s">
        <v>131</v>
      </c>
      <c r="F2506" t="str">
        <f t="shared" si="118"/>
        <v>Western Australia</v>
      </c>
      <c r="G2506" t="s">
        <v>48</v>
      </c>
      <c r="H2506">
        <v>6530</v>
      </c>
      <c r="I2506" t="s">
        <v>11</v>
      </c>
      <c r="J2506" t="s">
        <v>77</v>
      </c>
      <c r="K2506" t="s">
        <v>156</v>
      </c>
      <c r="L2506" t="s">
        <v>17</v>
      </c>
      <c r="M2506" s="5">
        <v>249.57</v>
      </c>
    </row>
    <row r="2507" spans="1:13" x14ac:dyDescent="0.15">
      <c r="A2507" s="2">
        <v>45317</v>
      </c>
      <c r="B2507" s="3">
        <f t="shared" si="119"/>
        <v>2024</v>
      </c>
      <c r="C2507" t="str">
        <f t="shared" si="117"/>
        <v>2023-2024</v>
      </c>
      <c r="D2507" t="s">
        <v>147</v>
      </c>
      <c r="E2507" t="s">
        <v>86</v>
      </c>
      <c r="F2507" t="str">
        <f t="shared" si="118"/>
        <v>New South Wales</v>
      </c>
      <c r="G2507" t="s">
        <v>10</v>
      </c>
      <c r="H2507">
        <v>2064</v>
      </c>
      <c r="I2507" t="s">
        <v>11</v>
      </c>
      <c r="J2507" t="s">
        <v>12</v>
      </c>
      <c r="K2507" t="s">
        <v>154</v>
      </c>
      <c r="L2507" t="s">
        <v>14</v>
      </c>
      <c r="M2507" s="5">
        <v>249.91</v>
      </c>
    </row>
    <row r="2508" spans="1:13" x14ac:dyDescent="0.15">
      <c r="A2508" s="2">
        <v>45549</v>
      </c>
      <c r="B2508" s="3">
        <f t="shared" si="119"/>
        <v>2025</v>
      </c>
      <c r="C2508" t="str">
        <f t="shared" si="117"/>
        <v>2024-2025</v>
      </c>
      <c r="D2508" t="s">
        <v>147</v>
      </c>
      <c r="E2508" t="s">
        <v>37</v>
      </c>
      <c r="F2508" t="str">
        <f t="shared" si="118"/>
        <v>South Australia</v>
      </c>
      <c r="G2508" t="s">
        <v>32</v>
      </c>
      <c r="H2508">
        <v>5607</v>
      </c>
      <c r="I2508" t="s">
        <v>11</v>
      </c>
      <c r="J2508" t="s">
        <v>38</v>
      </c>
      <c r="K2508" t="s">
        <v>153</v>
      </c>
      <c r="L2508" t="s">
        <v>16</v>
      </c>
      <c r="M2508" s="5">
        <v>250.28000000000003</v>
      </c>
    </row>
    <row r="2509" spans="1:13" x14ac:dyDescent="0.15">
      <c r="A2509" s="2">
        <v>45268</v>
      </c>
      <c r="B2509" s="3">
        <f t="shared" si="119"/>
        <v>2024</v>
      </c>
      <c r="C2509" t="str">
        <f t="shared" si="117"/>
        <v>2023-2024</v>
      </c>
      <c r="D2509" t="s">
        <v>147</v>
      </c>
      <c r="E2509" t="s">
        <v>139</v>
      </c>
      <c r="F2509" t="str">
        <f t="shared" si="118"/>
        <v>New South Wales</v>
      </c>
      <c r="G2509" t="s">
        <v>10</v>
      </c>
      <c r="H2509">
        <v>2020</v>
      </c>
      <c r="I2509" t="s">
        <v>11</v>
      </c>
      <c r="J2509" t="s">
        <v>12</v>
      </c>
      <c r="K2509" t="s">
        <v>155</v>
      </c>
      <c r="L2509" t="s">
        <v>20</v>
      </c>
      <c r="M2509" s="5">
        <v>250.46</v>
      </c>
    </row>
    <row r="2510" spans="1:13" x14ac:dyDescent="0.15">
      <c r="A2510" s="2">
        <v>45095</v>
      </c>
      <c r="B2510" s="3">
        <f t="shared" si="119"/>
        <v>2023</v>
      </c>
      <c r="C2510" t="str">
        <f t="shared" si="117"/>
        <v>2022-2023</v>
      </c>
      <c r="D2510" t="s">
        <v>148</v>
      </c>
      <c r="E2510" t="s">
        <v>101</v>
      </c>
      <c r="F2510" t="str">
        <f t="shared" si="118"/>
        <v>Victoria</v>
      </c>
      <c r="G2510" t="s">
        <v>45</v>
      </c>
      <c r="H2510">
        <v>3131</v>
      </c>
      <c r="I2510" t="s">
        <v>11</v>
      </c>
      <c r="J2510" t="s">
        <v>63</v>
      </c>
      <c r="K2510" t="s">
        <v>153</v>
      </c>
      <c r="L2510" t="s">
        <v>16</v>
      </c>
      <c r="M2510" s="5">
        <v>250.81</v>
      </c>
    </row>
    <row r="2511" spans="1:13" x14ac:dyDescent="0.15">
      <c r="A2511" s="2">
        <v>45119</v>
      </c>
      <c r="B2511" s="3">
        <f t="shared" si="119"/>
        <v>2024</v>
      </c>
      <c r="C2511" t="str">
        <f t="shared" si="117"/>
        <v>2023-2024</v>
      </c>
      <c r="D2511" t="s">
        <v>148</v>
      </c>
      <c r="E2511" t="s">
        <v>127</v>
      </c>
      <c r="F2511" t="str">
        <f t="shared" si="118"/>
        <v>New South Wales</v>
      </c>
      <c r="G2511" t="s">
        <v>10</v>
      </c>
      <c r="H2511">
        <v>2131</v>
      </c>
      <c r="I2511" t="s">
        <v>11</v>
      </c>
      <c r="J2511" t="s">
        <v>27</v>
      </c>
      <c r="K2511" t="s">
        <v>151</v>
      </c>
      <c r="L2511" t="s">
        <v>21</v>
      </c>
      <c r="M2511" s="5">
        <v>251.68</v>
      </c>
    </row>
    <row r="2512" spans="1:13" x14ac:dyDescent="0.15">
      <c r="A2512" s="2">
        <v>45091</v>
      </c>
      <c r="B2512" s="3">
        <f t="shared" si="119"/>
        <v>2023</v>
      </c>
      <c r="C2512" t="str">
        <f t="shared" si="117"/>
        <v>2022-2023</v>
      </c>
      <c r="D2512" t="s">
        <v>148</v>
      </c>
      <c r="E2512" t="s">
        <v>141</v>
      </c>
      <c r="F2512" t="str">
        <f t="shared" si="118"/>
        <v>Western Australia</v>
      </c>
      <c r="G2512" t="s">
        <v>48</v>
      </c>
      <c r="H2512">
        <v>6052</v>
      </c>
      <c r="I2512" t="s">
        <v>11</v>
      </c>
      <c r="J2512" t="s">
        <v>49</v>
      </c>
      <c r="K2512" t="s">
        <v>150</v>
      </c>
      <c r="L2512" t="s">
        <v>18</v>
      </c>
      <c r="M2512" s="5">
        <v>253.38</v>
      </c>
    </row>
    <row r="2513" spans="1:13" x14ac:dyDescent="0.15">
      <c r="A2513" s="2">
        <v>45586</v>
      </c>
      <c r="B2513" s="3">
        <f t="shared" si="119"/>
        <v>2025</v>
      </c>
      <c r="C2513" t="str">
        <f t="shared" si="117"/>
        <v>2024-2025</v>
      </c>
      <c r="D2513" t="s">
        <v>147</v>
      </c>
      <c r="E2513" t="s">
        <v>139</v>
      </c>
      <c r="F2513" t="str">
        <f t="shared" si="118"/>
        <v>New South Wales</v>
      </c>
      <c r="G2513" t="s">
        <v>10</v>
      </c>
      <c r="H2513">
        <v>2020</v>
      </c>
      <c r="I2513" t="s">
        <v>11</v>
      </c>
      <c r="J2513" t="s">
        <v>12</v>
      </c>
      <c r="K2513" t="s">
        <v>154</v>
      </c>
      <c r="L2513" t="s">
        <v>14</v>
      </c>
      <c r="M2513" s="5">
        <v>253.71</v>
      </c>
    </row>
    <row r="2514" spans="1:13" x14ac:dyDescent="0.15">
      <c r="A2514" s="2">
        <v>45029</v>
      </c>
      <c r="B2514" s="3">
        <f t="shared" si="119"/>
        <v>2023</v>
      </c>
      <c r="C2514" t="str">
        <f t="shared" si="117"/>
        <v>2022-2023</v>
      </c>
      <c r="D2514" t="s">
        <v>148</v>
      </c>
      <c r="E2514" t="s">
        <v>142</v>
      </c>
      <c r="F2514" t="str">
        <f t="shared" si="118"/>
        <v>Australian Capital Territory</v>
      </c>
      <c r="G2514" t="s">
        <v>80</v>
      </c>
      <c r="H2514">
        <v>2609</v>
      </c>
      <c r="I2514" t="s">
        <v>11</v>
      </c>
      <c r="J2514" t="s">
        <v>58</v>
      </c>
      <c r="K2514" t="s">
        <v>150</v>
      </c>
      <c r="L2514" t="s">
        <v>18</v>
      </c>
      <c r="M2514" s="5">
        <v>253.81</v>
      </c>
    </row>
    <row r="2515" spans="1:13" x14ac:dyDescent="0.15">
      <c r="A2515" s="2">
        <v>45051</v>
      </c>
      <c r="B2515" s="3">
        <f t="shared" si="119"/>
        <v>2023</v>
      </c>
      <c r="C2515" t="str">
        <f t="shared" si="117"/>
        <v>2022-2023</v>
      </c>
      <c r="D2515" t="s">
        <v>147</v>
      </c>
      <c r="E2515" t="s">
        <v>85</v>
      </c>
      <c r="F2515" t="str">
        <f t="shared" si="118"/>
        <v>Queensland</v>
      </c>
      <c r="G2515" t="s">
        <v>35</v>
      </c>
      <c r="H2515">
        <v>4883</v>
      </c>
      <c r="I2515" t="s">
        <v>11</v>
      </c>
      <c r="J2515" t="s">
        <v>36</v>
      </c>
      <c r="K2515" t="s">
        <v>150</v>
      </c>
      <c r="L2515" t="s">
        <v>18</v>
      </c>
      <c r="M2515" s="5">
        <v>253.82</v>
      </c>
    </row>
    <row r="2516" spans="1:13" x14ac:dyDescent="0.15">
      <c r="A2516" s="2">
        <v>45470</v>
      </c>
      <c r="B2516" s="3">
        <f t="shared" si="119"/>
        <v>2024</v>
      </c>
      <c r="C2516" t="str">
        <f t="shared" si="117"/>
        <v>2023-2024</v>
      </c>
      <c r="D2516" t="s">
        <v>148</v>
      </c>
      <c r="E2516" t="s">
        <v>66</v>
      </c>
      <c r="F2516" t="str">
        <f t="shared" si="118"/>
        <v>South Australia</v>
      </c>
      <c r="G2516" t="s">
        <v>32</v>
      </c>
      <c r="H2516">
        <v>5169</v>
      </c>
      <c r="I2516" t="s">
        <v>11</v>
      </c>
      <c r="J2516" t="s">
        <v>33</v>
      </c>
      <c r="K2516" t="s">
        <v>150</v>
      </c>
      <c r="L2516" t="s">
        <v>18</v>
      </c>
      <c r="M2516" s="5">
        <v>253.82</v>
      </c>
    </row>
    <row r="2517" spans="1:13" x14ac:dyDescent="0.15">
      <c r="A2517" s="2">
        <v>45613</v>
      </c>
      <c r="B2517" s="3">
        <f t="shared" si="119"/>
        <v>2025</v>
      </c>
      <c r="C2517" t="str">
        <f t="shared" si="117"/>
        <v>2024-2025</v>
      </c>
      <c r="D2517" t="s">
        <v>148</v>
      </c>
      <c r="E2517" t="s">
        <v>66</v>
      </c>
      <c r="F2517" t="str">
        <f t="shared" si="118"/>
        <v>South Australia</v>
      </c>
      <c r="G2517" t="s">
        <v>32</v>
      </c>
      <c r="H2517">
        <v>5169</v>
      </c>
      <c r="I2517" t="s">
        <v>11</v>
      </c>
      <c r="J2517" t="s">
        <v>33</v>
      </c>
      <c r="K2517" t="s">
        <v>155</v>
      </c>
      <c r="L2517" t="s">
        <v>20</v>
      </c>
      <c r="M2517" s="5">
        <v>254.10000000000002</v>
      </c>
    </row>
    <row r="2518" spans="1:13" x14ac:dyDescent="0.15">
      <c r="A2518" s="2">
        <v>45009</v>
      </c>
      <c r="B2518" s="3">
        <f t="shared" si="119"/>
        <v>2023</v>
      </c>
      <c r="C2518" t="str">
        <f t="shared" si="117"/>
        <v>2022-2023</v>
      </c>
      <c r="D2518" t="s">
        <v>148</v>
      </c>
      <c r="E2518" t="s">
        <v>84</v>
      </c>
      <c r="F2518" t="str">
        <f t="shared" si="118"/>
        <v>Queensland</v>
      </c>
      <c r="G2518" t="s">
        <v>35</v>
      </c>
      <c r="H2518">
        <v>4740</v>
      </c>
      <c r="I2518" t="s">
        <v>11</v>
      </c>
      <c r="J2518" t="s">
        <v>51</v>
      </c>
      <c r="K2518" t="s">
        <v>154</v>
      </c>
      <c r="L2518" t="s">
        <v>14</v>
      </c>
      <c r="M2518" s="5">
        <v>254.87</v>
      </c>
    </row>
    <row r="2519" spans="1:13" x14ac:dyDescent="0.15">
      <c r="A2519" s="2">
        <v>45435</v>
      </c>
      <c r="B2519" s="3">
        <f t="shared" si="119"/>
        <v>2024</v>
      </c>
      <c r="C2519" t="str">
        <f t="shared" si="117"/>
        <v>2023-2024</v>
      </c>
      <c r="D2519" t="s">
        <v>147</v>
      </c>
      <c r="E2519" t="s">
        <v>73</v>
      </c>
      <c r="F2519" t="str">
        <f t="shared" si="118"/>
        <v>Victoria</v>
      </c>
      <c r="G2519" t="s">
        <v>45</v>
      </c>
      <c r="H2519">
        <v>3136</v>
      </c>
      <c r="I2519" t="s">
        <v>11</v>
      </c>
      <c r="J2519" t="s">
        <v>63</v>
      </c>
      <c r="K2519" t="s">
        <v>151</v>
      </c>
      <c r="L2519" t="s">
        <v>21</v>
      </c>
      <c r="M2519" s="5">
        <v>255.23000000000002</v>
      </c>
    </row>
    <row r="2520" spans="1:13" x14ac:dyDescent="0.15">
      <c r="A2520" s="2">
        <v>45315</v>
      </c>
      <c r="B2520" s="3">
        <f t="shared" si="119"/>
        <v>2024</v>
      </c>
      <c r="C2520" t="str">
        <f t="shared" si="117"/>
        <v>2023-2024</v>
      </c>
      <c r="D2520" t="s">
        <v>148</v>
      </c>
      <c r="E2520" t="s">
        <v>61</v>
      </c>
      <c r="F2520" t="str">
        <f t="shared" si="118"/>
        <v>New South Wales</v>
      </c>
      <c r="G2520" t="s">
        <v>10</v>
      </c>
      <c r="H2520">
        <v>2539</v>
      </c>
      <c r="I2520" t="s">
        <v>11</v>
      </c>
      <c r="J2520" t="s">
        <v>58</v>
      </c>
      <c r="K2520" t="s">
        <v>19</v>
      </c>
      <c r="L2520" t="s">
        <v>23</v>
      </c>
      <c r="M2520" s="5">
        <v>255.38</v>
      </c>
    </row>
    <row r="2521" spans="1:13" x14ac:dyDescent="0.15">
      <c r="A2521" s="2">
        <v>45182</v>
      </c>
      <c r="B2521" s="3">
        <f t="shared" si="119"/>
        <v>2024</v>
      </c>
      <c r="C2521" t="str">
        <f t="shared" si="117"/>
        <v>2023-2024</v>
      </c>
      <c r="D2521" t="s">
        <v>147</v>
      </c>
      <c r="E2521" t="s">
        <v>79</v>
      </c>
      <c r="F2521" t="str">
        <f t="shared" si="118"/>
        <v>Australian Capital Territory</v>
      </c>
      <c r="G2521" t="s">
        <v>80</v>
      </c>
      <c r="H2521">
        <v>2617</v>
      </c>
      <c r="I2521" t="s">
        <v>11</v>
      </c>
      <c r="J2521" t="s">
        <v>58</v>
      </c>
      <c r="K2521" t="s">
        <v>152</v>
      </c>
      <c r="L2521" t="s">
        <v>13</v>
      </c>
      <c r="M2521" s="5">
        <v>255.78999999999996</v>
      </c>
    </row>
    <row r="2522" spans="1:13" x14ac:dyDescent="0.15">
      <c r="A2522" s="2">
        <v>45528</v>
      </c>
      <c r="B2522" s="3">
        <f t="shared" si="119"/>
        <v>2025</v>
      </c>
      <c r="C2522" t="str">
        <f t="shared" si="117"/>
        <v>2024-2025</v>
      </c>
      <c r="D2522" t="s">
        <v>147</v>
      </c>
      <c r="E2522" t="s">
        <v>146</v>
      </c>
      <c r="F2522" t="str">
        <f t="shared" si="118"/>
        <v>Victoria</v>
      </c>
      <c r="G2522" t="s">
        <v>45</v>
      </c>
      <c r="H2522">
        <v>3353</v>
      </c>
      <c r="I2522" t="s">
        <v>11</v>
      </c>
      <c r="J2522" t="s">
        <v>60</v>
      </c>
      <c r="K2522" t="s">
        <v>156</v>
      </c>
      <c r="L2522" t="s">
        <v>17</v>
      </c>
      <c r="M2522" s="5">
        <v>257.24</v>
      </c>
    </row>
    <row r="2523" spans="1:13" x14ac:dyDescent="0.15">
      <c r="A2523" s="2">
        <v>45067</v>
      </c>
      <c r="B2523" s="3">
        <f t="shared" si="119"/>
        <v>2023</v>
      </c>
      <c r="C2523" t="str">
        <f t="shared" si="117"/>
        <v>2022-2023</v>
      </c>
      <c r="D2523" t="s">
        <v>147</v>
      </c>
      <c r="E2523" t="s">
        <v>52</v>
      </c>
      <c r="F2523" t="str">
        <f t="shared" si="118"/>
        <v>Victoria</v>
      </c>
      <c r="G2523" t="s">
        <v>45</v>
      </c>
      <c r="H2523">
        <v>3030</v>
      </c>
      <c r="I2523" t="s">
        <v>11</v>
      </c>
      <c r="J2523" t="s">
        <v>46</v>
      </c>
      <c r="K2523" t="s">
        <v>154</v>
      </c>
      <c r="L2523" t="s">
        <v>14</v>
      </c>
      <c r="M2523" s="5">
        <v>257.28999999999996</v>
      </c>
    </row>
    <row r="2524" spans="1:13" x14ac:dyDescent="0.15">
      <c r="A2524" s="2">
        <v>45150</v>
      </c>
      <c r="B2524" s="3">
        <f t="shared" si="119"/>
        <v>2024</v>
      </c>
      <c r="C2524" t="str">
        <f t="shared" si="117"/>
        <v>2023-2024</v>
      </c>
      <c r="D2524" t="s">
        <v>147</v>
      </c>
      <c r="E2524" t="s">
        <v>86</v>
      </c>
      <c r="F2524" t="str">
        <f t="shared" si="118"/>
        <v>New South Wales</v>
      </c>
      <c r="G2524" t="s">
        <v>10</v>
      </c>
      <c r="H2524">
        <v>2064</v>
      </c>
      <c r="I2524" t="s">
        <v>11</v>
      </c>
      <c r="J2524" t="s">
        <v>12</v>
      </c>
      <c r="K2524" t="s">
        <v>154</v>
      </c>
      <c r="L2524" t="s">
        <v>14</v>
      </c>
      <c r="M2524" s="5">
        <v>257.83999999999997</v>
      </c>
    </row>
    <row r="2525" spans="1:13" x14ac:dyDescent="0.15">
      <c r="A2525" s="2">
        <v>45345</v>
      </c>
      <c r="B2525" s="3">
        <f t="shared" si="119"/>
        <v>2024</v>
      </c>
      <c r="C2525" t="str">
        <f t="shared" si="117"/>
        <v>2023-2024</v>
      </c>
      <c r="D2525" t="s">
        <v>147</v>
      </c>
      <c r="E2525" t="s">
        <v>101</v>
      </c>
      <c r="F2525" t="str">
        <f t="shared" si="118"/>
        <v>Victoria</v>
      </c>
      <c r="G2525" t="s">
        <v>45</v>
      </c>
      <c r="H2525">
        <v>3131</v>
      </c>
      <c r="I2525" t="s">
        <v>11</v>
      </c>
      <c r="J2525" t="s">
        <v>63</v>
      </c>
      <c r="K2525" t="s">
        <v>150</v>
      </c>
      <c r="L2525" t="s">
        <v>18</v>
      </c>
      <c r="M2525" s="5">
        <v>257.93</v>
      </c>
    </row>
    <row r="2526" spans="1:13" x14ac:dyDescent="0.15">
      <c r="A2526" s="2">
        <v>45550</v>
      </c>
      <c r="B2526" s="3">
        <f t="shared" si="119"/>
        <v>2025</v>
      </c>
      <c r="C2526" t="str">
        <f t="shared" si="117"/>
        <v>2024-2025</v>
      </c>
      <c r="D2526" t="s">
        <v>147</v>
      </c>
      <c r="E2526" t="s">
        <v>50</v>
      </c>
      <c r="F2526" t="str">
        <f t="shared" si="118"/>
        <v>Queensland</v>
      </c>
      <c r="G2526" t="s">
        <v>35</v>
      </c>
      <c r="H2526">
        <v>4703</v>
      </c>
      <c r="I2526" t="s">
        <v>11</v>
      </c>
      <c r="J2526" t="s">
        <v>51</v>
      </c>
      <c r="K2526" t="s">
        <v>152</v>
      </c>
      <c r="L2526" t="s">
        <v>13</v>
      </c>
      <c r="M2526" s="5">
        <v>258.33000000000004</v>
      </c>
    </row>
    <row r="2527" spans="1:13" x14ac:dyDescent="0.15">
      <c r="A2527" s="2">
        <v>44971</v>
      </c>
      <c r="B2527" s="3">
        <f t="shared" si="119"/>
        <v>2023</v>
      </c>
      <c r="C2527" t="str">
        <f t="shared" si="117"/>
        <v>2022-2023</v>
      </c>
      <c r="D2527" t="s">
        <v>148</v>
      </c>
      <c r="E2527" t="s">
        <v>143</v>
      </c>
      <c r="F2527" t="str">
        <f t="shared" si="118"/>
        <v>New South Wales</v>
      </c>
      <c r="G2527" t="s">
        <v>10</v>
      </c>
      <c r="H2527">
        <v>2154</v>
      </c>
      <c r="I2527" t="s">
        <v>11</v>
      </c>
      <c r="J2527" t="s">
        <v>27</v>
      </c>
      <c r="K2527" t="s">
        <v>155</v>
      </c>
      <c r="L2527" t="s">
        <v>20</v>
      </c>
      <c r="M2527" s="5">
        <v>258.35000000000002</v>
      </c>
    </row>
    <row r="2528" spans="1:13" x14ac:dyDescent="0.15">
      <c r="A2528" s="2">
        <v>45473</v>
      </c>
      <c r="B2528" s="3">
        <f t="shared" si="119"/>
        <v>2024</v>
      </c>
      <c r="C2528" t="str">
        <f t="shared" si="117"/>
        <v>2023-2024</v>
      </c>
      <c r="D2528" t="s">
        <v>147</v>
      </c>
      <c r="E2528" t="s">
        <v>115</v>
      </c>
      <c r="F2528" t="str">
        <f t="shared" si="118"/>
        <v>Western Australia</v>
      </c>
      <c r="G2528" t="s">
        <v>48</v>
      </c>
      <c r="H2528">
        <v>6280</v>
      </c>
      <c r="I2528" t="s">
        <v>11</v>
      </c>
      <c r="J2528" t="s">
        <v>94</v>
      </c>
      <c r="K2528" t="s">
        <v>149</v>
      </c>
      <c r="L2528" t="s">
        <v>15</v>
      </c>
      <c r="M2528" s="5">
        <v>258.39999999999998</v>
      </c>
    </row>
    <row r="2529" spans="1:13" x14ac:dyDescent="0.15">
      <c r="A2529" s="2">
        <v>45169</v>
      </c>
      <c r="B2529" s="3">
        <f t="shared" si="119"/>
        <v>2024</v>
      </c>
      <c r="C2529" t="str">
        <f t="shared" si="117"/>
        <v>2023-2024</v>
      </c>
      <c r="D2529" t="s">
        <v>147</v>
      </c>
      <c r="E2529" t="s">
        <v>88</v>
      </c>
      <c r="F2529" t="str">
        <f t="shared" si="118"/>
        <v>South Australia</v>
      </c>
      <c r="G2529" t="s">
        <v>32</v>
      </c>
      <c r="H2529">
        <v>5011</v>
      </c>
      <c r="I2529" t="s">
        <v>11</v>
      </c>
      <c r="J2529" t="s">
        <v>33</v>
      </c>
      <c r="K2529" t="s">
        <v>19</v>
      </c>
      <c r="L2529" t="s">
        <v>23</v>
      </c>
      <c r="M2529" s="5">
        <v>258.53999999999996</v>
      </c>
    </row>
    <row r="2530" spans="1:13" x14ac:dyDescent="0.15">
      <c r="A2530" s="2">
        <v>44961</v>
      </c>
      <c r="B2530" s="3">
        <f t="shared" si="119"/>
        <v>2023</v>
      </c>
      <c r="C2530" t="str">
        <f t="shared" si="117"/>
        <v>2022-2023</v>
      </c>
      <c r="D2530" t="s">
        <v>148</v>
      </c>
      <c r="E2530" t="s">
        <v>105</v>
      </c>
      <c r="F2530" t="str">
        <f t="shared" si="118"/>
        <v>Victoria</v>
      </c>
      <c r="G2530" t="s">
        <v>45</v>
      </c>
      <c r="H2530">
        <v>3500</v>
      </c>
      <c r="I2530" t="s">
        <v>11</v>
      </c>
      <c r="J2530" t="s">
        <v>60</v>
      </c>
      <c r="K2530" t="s">
        <v>149</v>
      </c>
      <c r="L2530" t="s">
        <v>15</v>
      </c>
      <c r="M2530" s="5">
        <v>258.74</v>
      </c>
    </row>
    <row r="2531" spans="1:13" x14ac:dyDescent="0.15">
      <c r="A2531" s="2">
        <v>45482</v>
      </c>
      <c r="B2531" s="3">
        <f t="shared" si="119"/>
        <v>2025</v>
      </c>
      <c r="C2531" t="str">
        <f t="shared" si="117"/>
        <v>2024-2025</v>
      </c>
      <c r="D2531" t="s">
        <v>147</v>
      </c>
      <c r="E2531" t="s">
        <v>73</v>
      </c>
      <c r="F2531" t="str">
        <f t="shared" si="118"/>
        <v>Victoria</v>
      </c>
      <c r="G2531" t="s">
        <v>45</v>
      </c>
      <c r="H2531">
        <v>3136</v>
      </c>
      <c r="I2531" t="s">
        <v>11</v>
      </c>
      <c r="J2531" t="s">
        <v>63</v>
      </c>
      <c r="K2531" t="s">
        <v>152</v>
      </c>
      <c r="L2531" t="s">
        <v>13</v>
      </c>
      <c r="M2531" s="5">
        <v>258.97000000000003</v>
      </c>
    </row>
    <row r="2532" spans="1:13" x14ac:dyDescent="0.15">
      <c r="A2532" s="2">
        <v>45424</v>
      </c>
      <c r="B2532" s="3">
        <f t="shared" si="119"/>
        <v>2024</v>
      </c>
      <c r="C2532" t="str">
        <f t="shared" si="117"/>
        <v>2023-2024</v>
      </c>
      <c r="D2532" t="s">
        <v>148</v>
      </c>
      <c r="E2532" t="s">
        <v>41</v>
      </c>
      <c r="F2532" t="str">
        <f t="shared" si="118"/>
        <v>New South Wales</v>
      </c>
      <c r="G2532" t="s">
        <v>10</v>
      </c>
      <c r="H2532">
        <v>2830</v>
      </c>
      <c r="I2532" t="s">
        <v>11</v>
      </c>
      <c r="J2532" t="s">
        <v>25</v>
      </c>
      <c r="K2532" t="s">
        <v>153</v>
      </c>
      <c r="L2532" t="s">
        <v>16</v>
      </c>
      <c r="M2532" s="5">
        <v>259.31</v>
      </c>
    </row>
    <row r="2533" spans="1:13" x14ac:dyDescent="0.15">
      <c r="A2533" s="2">
        <v>45279</v>
      </c>
      <c r="B2533" s="3">
        <f t="shared" si="119"/>
        <v>2024</v>
      </c>
      <c r="C2533" t="str">
        <f t="shared" si="117"/>
        <v>2023-2024</v>
      </c>
      <c r="D2533" t="s">
        <v>147</v>
      </c>
      <c r="E2533" t="s">
        <v>62</v>
      </c>
      <c r="F2533" t="str">
        <f t="shared" si="118"/>
        <v>Victoria</v>
      </c>
      <c r="G2533" t="s">
        <v>45</v>
      </c>
      <c r="H2533">
        <v>3134</v>
      </c>
      <c r="I2533" t="s">
        <v>11</v>
      </c>
      <c r="J2533" t="s">
        <v>63</v>
      </c>
      <c r="K2533" t="s">
        <v>154</v>
      </c>
      <c r="L2533" t="s">
        <v>14</v>
      </c>
      <c r="M2533" s="5">
        <v>259.78000000000003</v>
      </c>
    </row>
    <row r="2534" spans="1:13" x14ac:dyDescent="0.15">
      <c r="A2534" s="2">
        <v>45137</v>
      </c>
      <c r="B2534" s="3">
        <f t="shared" si="119"/>
        <v>2024</v>
      </c>
      <c r="C2534" t="str">
        <f t="shared" si="117"/>
        <v>2023-2024</v>
      </c>
      <c r="D2534" t="s">
        <v>148</v>
      </c>
      <c r="E2534" t="s">
        <v>105</v>
      </c>
      <c r="F2534" t="str">
        <f t="shared" si="118"/>
        <v>Victoria</v>
      </c>
      <c r="G2534" t="s">
        <v>45</v>
      </c>
      <c r="H2534">
        <v>3500</v>
      </c>
      <c r="I2534" t="s">
        <v>11</v>
      </c>
      <c r="J2534" t="s">
        <v>60</v>
      </c>
      <c r="K2534" t="s">
        <v>154</v>
      </c>
      <c r="L2534" t="s">
        <v>14</v>
      </c>
      <c r="M2534" s="5">
        <v>259.87</v>
      </c>
    </row>
    <row r="2535" spans="1:13" x14ac:dyDescent="0.15">
      <c r="A2535" s="2">
        <v>45353</v>
      </c>
      <c r="B2535" s="3">
        <f t="shared" si="119"/>
        <v>2024</v>
      </c>
      <c r="C2535" t="str">
        <f t="shared" si="117"/>
        <v>2023-2024</v>
      </c>
      <c r="D2535" t="s">
        <v>147</v>
      </c>
      <c r="E2535" t="s">
        <v>97</v>
      </c>
      <c r="F2535" t="str">
        <f t="shared" si="118"/>
        <v>Tasmania</v>
      </c>
      <c r="G2535" t="s">
        <v>70</v>
      </c>
      <c r="H2535">
        <v>7250</v>
      </c>
      <c r="I2535" t="s">
        <v>11</v>
      </c>
      <c r="J2535" t="s">
        <v>71</v>
      </c>
      <c r="K2535" t="s">
        <v>156</v>
      </c>
      <c r="L2535" t="s">
        <v>17</v>
      </c>
      <c r="M2535" s="5">
        <v>260.57</v>
      </c>
    </row>
    <row r="2536" spans="1:13" x14ac:dyDescent="0.15">
      <c r="A2536" s="2">
        <v>45458</v>
      </c>
      <c r="B2536" s="3">
        <f t="shared" si="119"/>
        <v>2024</v>
      </c>
      <c r="C2536" t="str">
        <f t="shared" si="117"/>
        <v>2023-2024</v>
      </c>
      <c r="D2536" t="s">
        <v>148</v>
      </c>
      <c r="E2536" t="s">
        <v>136</v>
      </c>
      <c r="F2536" t="str">
        <f t="shared" si="118"/>
        <v>Victoria</v>
      </c>
      <c r="G2536" t="s">
        <v>45</v>
      </c>
      <c r="H2536">
        <v>3175</v>
      </c>
      <c r="I2536" t="s">
        <v>11</v>
      </c>
      <c r="J2536" t="s">
        <v>63</v>
      </c>
      <c r="K2536" t="s">
        <v>149</v>
      </c>
      <c r="L2536" t="s">
        <v>15</v>
      </c>
      <c r="M2536" s="5">
        <v>260.7</v>
      </c>
    </row>
    <row r="2537" spans="1:13" x14ac:dyDescent="0.15">
      <c r="A2537" s="2">
        <v>45036</v>
      </c>
      <c r="B2537" s="3">
        <f t="shared" si="119"/>
        <v>2023</v>
      </c>
      <c r="C2537" t="str">
        <f t="shared" si="117"/>
        <v>2022-2023</v>
      </c>
      <c r="D2537" t="s">
        <v>147</v>
      </c>
      <c r="E2537" t="s">
        <v>96</v>
      </c>
      <c r="F2537" t="str">
        <f t="shared" si="118"/>
        <v>Western Australia</v>
      </c>
      <c r="G2537" t="s">
        <v>48</v>
      </c>
      <c r="H2537">
        <v>6330</v>
      </c>
      <c r="I2537" t="s">
        <v>11</v>
      </c>
      <c r="J2537" t="s">
        <v>94</v>
      </c>
      <c r="K2537" t="s">
        <v>150</v>
      </c>
      <c r="L2537" t="s">
        <v>18</v>
      </c>
      <c r="M2537" s="5">
        <v>260.73</v>
      </c>
    </row>
    <row r="2538" spans="1:13" x14ac:dyDescent="0.15">
      <c r="A2538" s="2">
        <v>44989</v>
      </c>
      <c r="B2538" s="3">
        <f t="shared" si="119"/>
        <v>2023</v>
      </c>
      <c r="C2538" t="str">
        <f t="shared" si="117"/>
        <v>2022-2023</v>
      </c>
      <c r="D2538" t="s">
        <v>147</v>
      </c>
      <c r="E2538" t="s">
        <v>103</v>
      </c>
      <c r="F2538" t="str">
        <f t="shared" si="118"/>
        <v>Queensland</v>
      </c>
      <c r="G2538" t="s">
        <v>35</v>
      </c>
      <c r="H2538">
        <v>4509</v>
      </c>
      <c r="I2538" t="s">
        <v>11</v>
      </c>
      <c r="J2538" t="s">
        <v>104</v>
      </c>
      <c r="K2538" t="s">
        <v>156</v>
      </c>
      <c r="L2538" t="s">
        <v>17</v>
      </c>
      <c r="M2538" s="5">
        <v>260.73</v>
      </c>
    </row>
    <row r="2539" spans="1:13" x14ac:dyDescent="0.15">
      <c r="A2539" s="2">
        <v>45204</v>
      </c>
      <c r="B2539" s="3">
        <f t="shared" si="119"/>
        <v>2024</v>
      </c>
      <c r="C2539" t="str">
        <f t="shared" si="117"/>
        <v>2023-2024</v>
      </c>
      <c r="D2539" t="s">
        <v>147</v>
      </c>
      <c r="E2539" t="s">
        <v>75</v>
      </c>
      <c r="F2539" t="str">
        <f t="shared" si="118"/>
        <v>Victoria</v>
      </c>
      <c r="G2539" t="s">
        <v>45</v>
      </c>
      <c r="H2539">
        <v>3630</v>
      </c>
      <c r="I2539" t="s">
        <v>11</v>
      </c>
      <c r="J2539" t="s">
        <v>55</v>
      </c>
      <c r="K2539" t="s">
        <v>155</v>
      </c>
      <c r="L2539" t="s">
        <v>20</v>
      </c>
      <c r="M2539" s="5">
        <v>261.01</v>
      </c>
    </row>
    <row r="2540" spans="1:13" x14ac:dyDescent="0.15">
      <c r="A2540" s="2">
        <v>45118</v>
      </c>
      <c r="B2540" s="3">
        <f t="shared" si="119"/>
        <v>2024</v>
      </c>
      <c r="C2540" t="str">
        <f t="shared" si="117"/>
        <v>2023-2024</v>
      </c>
      <c r="D2540" t="s">
        <v>147</v>
      </c>
      <c r="E2540" t="s">
        <v>40</v>
      </c>
      <c r="F2540" t="str">
        <f t="shared" si="118"/>
        <v>New South Wales</v>
      </c>
      <c r="G2540" t="s">
        <v>10</v>
      </c>
      <c r="H2540">
        <v>2116</v>
      </c>
      <c r="I2540" t="s">
        <v>11</v>
      </c>
      <c r="J2540" t="s">
        <v>27</v>
      </c>
      <c r="K2540" t="s">
        <v>155</v>
      </c>
      <c r="L2540" t="s">
        <v>20</v>
      </c>
      <c r="M2540" s="5">
        <v>261.25000000000006</v>
      </c>
    </row>
    <row r="2541" spans="1:13" x14ac:dyDescent="0.15">
      <c r="A2541" s="2">
        <v>45054</v>
      </c>
      <c r="B2541" s="3">
        <f t="shared" si="119"/>
        <v>2023</v>
      </c>
      <c r="C2541" t="str">
        <f t="shared" si="117"/>
        <v>2022-2023</v>
      </c>
      <c r="D2541" t="s">
        <v>147</v>
      </c>
      <c r="E2541" t="s">
        <v>130</v>
      </c>
      <c r="F2541" t="str">
        <f t="shared" si="118"/>
        <v>South Australia</v>
      </c>
      <c r="G2541" t="s">
        <v>32</v>
      </c>
      <c r="H2541">
        <v>5290</v>
      </c>
      <c r="I2541" t="s">
        <v>11</v>
      </c>
      <c r="J2541" t="s">
        <v>38</v>
      </c>
      <c r="K2541" t="s">
        <v>155</v>
      </c>
      <c r="L2541" t="s">
        <v>20</v>
      </c>
      <c r="M2541" s="5">
        <v>261.36</v>
      </c>
    </row>
    <row r="2542" spans="1:13" x14ac:dyDescent="0.15">
      <c r="A2542" s="2">
        <v>45275</v>
      </c>
      <c r="B2542" s="3">
        <f t="shared" si="119"/>
        <v>2024</v>
      </c>
      <c r="C2542" t="str">
        <f t="shared" si="117"/>
        <v>2023-2024</v>
      </c>
      <c r="D2542" t="s">
        <v>147</v>
      </c>
      <c r="E2542" t="s">
        <v>92</v>
      </c>
      <c r="F2542" t="str">
        <f t="shared" si="118"/>
        <v>Queensland</v>
      </c>
      <c r="G2542" t="s">
        <v>35</v>
      </c>
      <c r="H2542">
        <v>4068</v>
      </c>
      <c r="I2542" t="s">
        <v>11</v>
      </c>
      <c r="J2542" t="s">
        <v>43</v>
      </c>
      <c r="K2542" t="s">
        <v>19</v>
      </c>
      <c r="L2542" t="s">
        <v>23</v>
      </c>
      <c r="M2542" s="5">
        <v>261.46000000000004</v>
      </c>
    </row>
    <row r="2543" spans="1:13" x14ac:dyDescent="0.15">
      <c r="A2543" s="2">
        <v>45432</v>
      </c>
      <c r="B2543" s="3">
        <f t="shared" si="119"/>
        <v>2024</v>
      </c>
      <c r="C2543" t="str">
        <f t="shared" si="117"/>
        <v>2023-2024</v>
      </c>
      <c r="D2543" t="s">
        <v>148</v>
      </c>
      <c r="E2543" t="s">
        <v>59</v>
      </c>
      <c r="F2543" t="str">
        <f t="shared" si="118"/>
        <v>Victoria</v>
      </c>
      <c r="G2543" t="s">
        <v>45</v>
      </c>
      <c r="H2543">
        <v>3280</v>
      </c>
      <c r="I2543" t="s">
        <v>11</v>
      </c>
      <c r="J2543" t="s">
        <v>60</v>
      </c>
      <c r="K2543" t="s">
        <v>152</v>
      </c>
      <c r="L2543" t="s">
        <v>13</v>
      </c>
      <c r="M2543" s="5">
        <v>261.7</v>
      </c>
    </row>
    <row r="2544" spans="1:13" x14ac:dyDescent="0.15">
      <c r="A2544" s="2">
        <v>44938</v>
      </c>
      <c r="B2544" s="3">
        <f t="shared" si="119"/>
        <v>2023</v>
      </c>
      <c r="C2544" t="str">
        <f t="shared" si="117"/>
        <v>2022-2023</v>
      </c>
      <c r="D2544" t="s">
        <v>147</v>
      </c>
      <c r="E2544" t="s">
        <v>107</v>
      </c>
      <c r="F2544" t="str">
        <f t="shared" si="118"/>
        <v>Queensland</v>
      </c>
      <c r="G2544" t="s">
        <v>35</v>
      </c>
      <c r="H2544">
        <v>4220</v>
      </c>
      <c r="I2544" t="s">
        <v>11</v>
      </c>
      <c r="J2544" t="s">
        <v>104</v>
      </c>
      <c r="K2544" t="s">
        <v>155</v>
      </c>
      <c r="L2544" t="s">
        <v>20</v>
      </c>
      <c r="M2544" s="5">
        <v>261.73</v>
      </c>
    </row>
    <row r="2545" spans="1:13" x14ac:dyDescent="0.15">
      <c r="A2545" s="2">
        <v>45473</v>
      </c>
      <c r="B2545" s="3">
        <f t="shared" si="119"/>
        <v>2024</v>
      </c>
      <c r="C2545" t="str">
        <f t="shared" si="117"/>
        <v>2023-2024</v>
      </c>
      <c r="D2545" t="s">
        <v>147</v>
      </c>
      <c r="E2545" t="s">
        <v>144</v>
      </c>
      <c r="F2545" t="str">
        <f t="shared" si="118"/>
        <v>Queensland</v>
      </c>
      <c r="G2545" t="s">
        <v>35</v>
      </c>
      <c r="H2545">
        <v>4566</v>
      </c>
      <c r="I2545" t="s">
        <v>11</v>
      </c>
      <c r="J2545" t="s">
        <v>120</v>
      </c>
      <c r="K2545" t="s">
        <v>154</v>
      </c>
      <c r="L2545" t="s">
        <v>14</v>
      </c>
      <c r="M2545" s="5">
        <v>262.36</v>
      </c>
    </row>
    <row r="2546" spans="1:13" x14ac:dyDescent="0.15">
      <c r="A2546" s="2">
        <v>45173</v>
      </c>
      <c r="B2546" s="3">
        <f t="shared" si="119"/>
        <v>2024</v>
      </c>
      <c r="C2546" t="str">
        <f t="shared" si="117"/>
        <v>2023-2024</v>
      </c>
      <c r="D2546" t="s">
        <v>147</v>
      </c>
      <c r="E2546" t="s">
        <v>113</v>
      </c>
      <c r="F2546" t="str">
        <f t="shared" si="118"/>
        <v>Queensland</v>
      </c>
      <c r="G2546" t="s">
        <v>35</v>
      </c>
      <c r="H2546">
        <v>4215</v>
      </c>
      <c r="I2546" t="s">
        <v>11</v>
      </c>
      <c r="J2546" t="s">
        <v>104</v>
      </c>
      <c r="K2546" t="s">
        <v>149</v>
      </c>
      <c r="L2546" t="s">
        <v>15</v>
      </c>
      <c r="M2546" s="5">
        <v>262.47000000000003</v>
      </c>
    </row>
    <row r="2547" spans="1:13" x14ac:dyDescent="0.15">
      <c r="A2547" s="2">
        <v>45657</v>
      </c>
      <c r="B2547" s="3">
        <f t="shared" si="119"/>
        <v>2025</v>
      </c>
      <c r="C2547" t="str">
        <f t="shared" si="117"/>
        <v>2024-2025</v>
      </c>
      <c r="D2547" t="s">
        <v>147</v>
      </c>
      <c r="E2547" t="s">
        <v>50</v>
      </c>
      <c r="F2547" t="str">
        <f t="shared" si="118"/>
        <v>Queensland</v>
      </c>
      <c r="G2547" t="s">
        <v>35</v>
      </c>
      <c r="H2547">
        <v>4703</v>
      </c>
      <c r="I2547" t="s">
        <v>11</v>
      </c>
      <c r="J2547" t="s">
        <v>51</v>
      </c>
      <c r="K2547" t="s">
        <v>152</v>
      </c>
      <c r="L2547" t="s">
        <v>13</v>
      </c>
      <c r="M2547" s="5">
        <v>262.58999999999997</v>
      </c>
    </row>
    <row r="2548" spans="1:13" x14ac:dyDescent="0.15">
      <c r="A2548" s="2">
        <v>45037</v>
      </c>
      <c r="B2548" s="3">
        <f t="shared" si="119"/>
        <v>2023</v>
      </c>
      <c r="C2548" t="str">
        <f t="shared" si="117"/>
        <v>2022-2023</v>
      </c>
      <c r="D2548" t="s">
        <v>147</v>
      </c>
      <c r="E2548" t="s">
        <v>40</v>
      </c>
      <c r="F2548" t="str">
        <f t="shared" si="118"/>
        <v>New South Wales</v>
      </c>
      <c r="G2548" t="s">
        <v>10</v>
      </c>
      <c r="H2548">
        <v>2116</v>
      </c>
      <c r="I2548" t="s">
        <v>11</v>
      </c>
      <c r="J2548" t="s">
        <v>27</v>
      </c>
      <c r="K2548" t="s">
        <v>156</v>
      </c>
      <c r="L2548" t="s">
        <v>17</v>
      </c>
      <c r="M2548" s="5">
        <v>262.82</v>
      </c>
    </row>
    <row r="2549" spans="1:13" x14ac:dyDescent="0.15">
      <c r="A2549" s="2">
        <v>45254</v>
      </c>
      <c r="B2549" s="3">
        <f t="shared" si="119"/>
        <v>2024</v>
      </c>
      <c r="C2549" t="str">
        <f t="shared" si="117"/>
        <v>2023-2024</v>
      </c>
      <c r="D2549" t="s">
        <v>147</v>
      </c>
      <c r="E2549" t="s">
        <v>130</v>
      </c>
      <c r="F2549" t="str">
        <f t="shared" si="118"/>
        <v>South Australia</v>
      </c>
      <c r="G2549" t="s">
        <v>32</v>
      </c>
      <c r="H2549">
        <v>5290</v>
      </c>
      <c r="I2549" t="s">
        <v>11</v>
      </c>
      <c r="J2549" t="s">
        <v>38</v>
      </c>
      <c r="K2549" t="s">
        <v>151</v>
      </c>
      <c r="L2549" t="s">
        <v>21</v>
      </c>
      <c r="M2549" s="5">
        <v>262.96000000000004</v>
      </c>
    </row>
    <row r="2550" spans="1:13" x14ac:dyDescent="0.15">
      <c r="A2550" s="2">
        <v>45189</v>
      </c>
      <c r="B2550" s="3">
        <f t="shared" si="119"/>
        <v>2024</v>
      </c>
      <c r="C2550" t="str">
        <f t="shared" si="117"/>
        <v>2023-2024</v>
      </c>
      <c r="D2550" t="s">
        <v>147</v>
      </c>
      <c r="E2550" t="s">
        <v>78</v>
      </c>
      <c r="F2550" t="str">
        <f t="shared" si="118"/>
        <v>New South Wales</v>
      </c>
      <c r="G2550" t="s">
        <v>10</v>
      </c>
      <c r="H2550">
        <v>2350</v>
      </c>
      <c r="I2550" t="s">
        <v>11</v>
      </c>
      <c r="J2550" t="s">
        <v>68</v>
      </c>
      <c r="K2550" t="s">
        <v>157</v>
      </c>
      <c r="L2550" t="s">
        <v>22</v>
      </c>
      <c r="M2550" s="5">
        <v>263.95</v>
      </c>
    </row>
    <row r="2551" spans="1:13" x14ac:dyDescent="0.15">
      <c r="A2551" s="2">
        <v>45092</v>
      </c>
      <c r="B2551" s="3">
        <f t="shared" si="119"/>
        <v>2023</v>
      </c>
      <c r="C2551" t="str">
        <f t="shared" si="117"/>
        <v>2022-2023</v>
      </c>
      <c r="D2551" t="s">
        <v>147</v>
      </c>
      <c r="E2551" t="s">
        <v>62</v>
      </c>
      <c r="F2551" t="str">
        <f t="shared" si="118"/>
        <v>Victoria</v>
      </c>
      <c r="G2551" t="s">
        <v>45</v>
      </c>
      <c r="H2551">
        <v>3134</v>
      </c>
      <c r="I2551" t="s">
        <v>11</v>
      </c>
      <c r="J2551" t="s">
        <v>63</v>
      </c>
      <c r="K2551" t="s">
        <v>155</v>
      </c>
      <c r="L2551" t="s">
        <v>20</v>
      </c>
      <c r="M2551" s="5">
        <v>264.28999999999996</v>
      </c>
    </row>
    <row r="2552" spans="1:13" x14ac:dyDescent="0.15">
      <c r="A2552" s="2">
        <v>45482</v>
      </c>
      <c r="B2552" s="3">
        <f t="shared" si="119"/>
        <v>2025</v>
      </c>
      <c r="C2552" t="str">
        <f t="shared" si="117"/>
        <v>2024-2025</v>
      </c>
      <c r="D2552" t="s">
        <v>148</v>
      </c>
      <c r="E2552" t="s">
        <v>127</v>
      </c>
      <c r="F2552" t="str">
        <f t="shared" si="118"/>
        <v>New South Wales</v>
      </c>
      <c r="G2552" t="s">
        <v>10</v>
      </c>
      <c r="H2552">
        <v>2131</v>
      </c>
      <c r="I2552" t="s">
        <v>11</v>
      </c>
      <c r="J2552" t="s">
        <v>27</v>
      </c>
      <c r="K2552" t="s">
        <v>19</v>
      </c>
      <c r="L2552" t="s">
        <v>23</v>
      </c>
      <c r="M2552" s="5">
        <v>264.5</v>
      </c>
    </row>
    <row r="2553" spans="1:13" x14ac:dyDescent="0.15">
      <c r="A2553" s="2">
        <v>45487</v>
      </c>
      <c r="B2553" s="3">
        <f t="shared" si="119"/>
        <v>2025</v>
      </c>
      <c r="C2553" t="str">
        <f t="shared" si="117"/>
        <v>2024-2025</v>
      </c>
      <c r="D2553" t="s">
        <v>147</v>
      </c>
      <c r="E2553" t="s">
        <v>24</v>
      </c>
      <c r="F2553" t="str">
        <f t="shared" si="118"/>
        <v>New South Wales</v>
      </c>
      <c r="G2553" t="s">
        <v>10</v>
      </c>
      <c r="H2553">
        <v>2795</v>
      </c>
      <c r="I2553" t="s">
        <v>11</v>
      </c>
      <c r="J2553" t="s">
        <v>25</v>
      </c>
      <c r="K2553" t="s">
        <v>19</v>
      </c>
      <c r="L2553" t="s">
        <v>23</v>
      </c>
      <c r="M2553" s="5">
        <v>264.73</v>
      </c>
    </row>
    <row r="2554" spans="1:13" x14ac:dyDescent="0.15">
      <c r="A2554" s="2">
        <v>45620</v>
      </c>
      <c r="B2554" s="3">
        <f t="shared" si="119"/>
        <v>2025</v>
      </c>
      <c r="C2554" t="str">
        <f t="shared" si="117"/>
        <v>2024-2025</v>
      </c>
      <c r="D2554" t="s">
        <v>147</v>
      </c>
      <c r="E2554" t="s">
        <v>144</v>
      </c>
      <c r="F2554" t="str">
        <f t="shared" si="118"/>
        <v>Queensland</v>
      </c>
      <c r="G2554" t="s">
        <v>35</v>
      </c>
      <c r="H2554">
        <v>4566</v>
      </c>
      <c r="I2554" t="s">
        <v>11</v>
      </c>
      <c r="J2554" t="s">
        <v>120</v>
      </c>
      <c r="K2554" t="s">
        <v>154</v>
      </c>
      <c r="L2554" t="s">
        <v>14</v>
      </c>
      <c r="M2554" s="5">
        <v>264.83000000000004</v>
      </c>
    </row>
    <row r="2555" spans="1:13" x14ac:dyDescent="0.15">
      <c r="A2555" s="2">
        <v>45416</v>
      </c>
      <c r="B2555" s="3">
        <f t="shared" si="119"/>
        <v>2024</v>
      </c>
      <c r="C2555" t="str">
        <f t="shared" si="117"/>
        <v>2023-2024</v>
      </c>
      <c r="D2555" t="s">
        <v>148</v>
      </c>
      <c r="E2555" t="s">
        <v>125</v>
      </c>
      <c r="F2555" t="str">
        <f t="shared" si="118"/>
        <v>Victoria</v>
      </c>
      <c r="G2555" t="s">
        <v>45</v>
      </c>
      <c r="H2555">
        <v>3400</v>
      </c>
      <c r="I2555" t="s">
        <v>11</v>
      </c>
      <c r="J2555" t="s">
        <v>60</v>
      </c>
      <c r="K2555" t="s">
        <v>151</v>
      </c>
      <c r="L2555" t="s">
        <v>21</v>
      </c>
      <c r="M2555" s="5">
        <v>264.90999999999997</v>
      </c>
    </row>
    <row r="2556" spans="1:13" x14ac:dyDescent="0.15">
      <c r="A2556" s="2">
        <v>45603</v>
      </c>
      <c r="B2556" s="3">
        <f t="shared" si="119"/>
        <v>2025</v>
      </c>
      <c r="C2556" t="str">
        <f t="shared" si="117"/>
        <v>2024-2025</v>
      </c>
      <c r="D2556" t="s">
        <v>148</v>
      </c>
      <c r="E2556" t="s">
        <v>81</v>
      </c>
      <c r="F2556" t="str">
        <f t="shared" si="118"/>
        <v>New South Wales</v>
      </c>
      <c r="G2556" t="s">
        <v>10</v>
      </c>
      <c r="H2556">
        <v>2485</v>
      </c>
      <c r="I2556" t="s">
        <v>11</v>
      </c>
      <c r="J2556" t="s">
        <v>68</v>
      </c>
      <c r="K2556" t="s">
        <v>153</v>
      </c>
      <c r="L2556" t="s">
        <v>16</v>
      </c>
      <c r="M2556" s="5">
        <v>265.32</v>
      </c>
    </row>
    <row r="2557" spans="1:13" x14ac:dyDescent="0.15">
      <c r="A2557" s="2">
        <v>45120</v>
      </c>
      <c r="B2557" s="3">
        <f t="shared" si="119"/>
        <v>2024</v>
      </c>
      <c r="C2557" t="str">
        <f t="shared" si="117"/>
        <v>2023-2024</v>
      </c>
      <c r="D2557" t="s">
        <v>147</v>
      </c>
      <c r="E2557" t="s">
        <v>109</v>
      </c>
      <c r="F2557" t="str">
        <f t="shared" si="118"/>
        <v>New South Wales</v>
      </c>
      <c r="G2557" t="s">
        <v>10</v>
      </c>
      <c r="H2557">
        <v>2480</v>
      </c>
      <c r="I2557" t="s">
        <v>11</v>
      </c>
      <c r="J2557" t="s">
        <v>68</v>
      </c>
      <c r="K2557" t="s">
        <v>156</v>
      </c>
      <c r="L2557" t="s">
        <v>17</v>
      </c>
      <c r="M2557" s="5">
        <v>266.12</v>
      </c>
    </row>
    <row r="2558" spans="1:13" x14ac:dyDescent="0.15">
      <c r="A2558" s="2">
        <v>45646</v>
      </c>
      <c r="B2558" s="3">
        <f t="shared" si="119"/>
        <v>2025</v>
      </c>
      <c r="C2558" t="str">
        <f t="shared" si="117"/>
        <v>2024-2025</v>
      </c>
      <c r="D2558" t="s">
        <v>148</v>
      </c>
      <c r="E2558" t="s">
        <v>105</v>
      </c>
      <c r="F2558" t="str">
        <f t="shared" si="118"/>
        <v>Victoria</v>
      </c>
      <c r="G2558" t="s">
        <v>45</v>
      </c>
      <c r="H2558">
        <v>3500</v>
      </c>
      <c r="I2558" t="s">
        <v>11</v>
      </c>
      <c r="J2558" t="s">
        <v>60</v>
      </c>
      <c r="K2558" t="s">
        <v>150</v>
      </c>
      <c r="L2558" t="s">
        <v>18</v>
      </c>
      <c r="M2558" s="5">
        <v>266.26</v>
      </c>
    </row>
    <row r="2559" spans="1:13" x14ac:dyDescent="0.15">
      <c r="A2559" s="2">
        <v>45140</v>
      </c>
      <c r="B2559" s="3">
        <f t="shared" si="119"/>
        <v>2024</v>
      </c>
      <c r="C2559" t="str">
        <f t="shared" si="117"/>
        <v>2023-2024</v>
      </c>
      <c r="D2559" t="s">
        <v>147</v>
      </c>
      <c r="E2559" t="s">
        <v>37</v>
      </c>
      <c r="F2559" t="str">
        <f t="shared" si="118"/>
        <v>South Australia</v>
      </c>
      <c r="G2559" t="s">
        <v>32</v>
      </c>
      <c r="H2559">
        <v>5607</v>
      </c>
      <c r="I2559" t="s">
        <v>11</v>
      </c>
      <c r="J2559" t="s">
        <v>38</v>
      </c>
      <c r="K2559" t="s">
        <v>154</v>
      </c>
      <c r="L2559" t="s">
        <v>14</v>
      </c>
      <c r="M2559" s="5">
        <v>266.76</v>
      </c>
    </row>
    <row r="2560" spans="1:13" x14ac:dyDescent="0.15">
      <c r="A2560" s="2">
        <v>45011</v>
      </c>
      <c r="B2560" s="3">
        <f t="shared" si="119"/>
        <v>2023</v>
      </c>
      <c r="C2560" t="str">
        <f t="shared" si="117"/>
        <v>2022-2023</v>
      </c>
      <c r="D2560" t="s">
        <v>148</v>
      </c>
      <c r="E2560" t="s">
        <v>59</v>
      </c>
      <c r="F2560" t="str">
        <f t="shared" si="118"/>
        <v>Victoria</v>
      </c>
      <c r="G2560" t="s">
        <v>45</v>
      </c>
      <c r="H2560">
        <v>3280</v>
      </c>
      <c r="I2560" t="s">
        <v>11</v>
      </c>
      <c r="J2560" t="s">
        <v>60</v>
      </c>
      <c r="K2560" t="s">
        <v>156</v>
      </c>
      <c r="L2560" t="s">
        <v>17</v>
      </c>
      <c r="M2560" s="5">
        <v>266.89999999999998</v>
      </c>
    </row>
    <row r="2561" spans="1:13" x14ac:dyDescent="0.15">
      <c r="A2561" s="2">
        <v>45152</v>
      </c>
      <c r="B2561" s="3">
        <f t="shared" si="119"/>
        <v>2024</v>
      </c>
      <c r="C2561" t="str">
        <f t="shared" si="117"/>
        <v>2023-2024</v>
      </c>
      <c r="D2561" t="s">
        <v>147</v>
      </c>
      <c r="E2561" t="s">
        <v>42</v>
      </c>
      <c r="F2561" t="str">
        <f t="shared" si="118"/>
        <v>Queensland</v>
      </c>
      <c r="G2561" t="s">
        <v>35</v>
      </c>
      <c r="H2561">
        <v>4053</v>
      </c>
      <c r="I2561" t="s">
        <v>11</v>
      </c>
      <c r="J2561" t="s">
        <v>43</v>
      </c>
      <c r="K2561" t="s">
        <v>151</v>
      </c>
      <c r="L2561" t="s">
        <v>21</v>
      </c>
      <c r="M2561" s="5">
        <v>267.75</v>
      </c>
    </row>
    <row r="2562" spans="1:13" x14ac:dyDescent="0.15">
      <c r="A2562" s="2">
        <v>45162</v>
      </c>
      <c r="B2562" s="3">
        <f t="shared" si="119"/>
        <v>2024</v>
      </c>
      <c r="C2562" t="str">
        <f t="shared" ref="C2562:C2625" si="120">IF(MONTH(A2562) &gt;= 7, YEAR(A2562) &amp; "-" &amp; YEAR(A2562) + 1, YEAR(A2562) - 1 &amp; "-" &amp; YEAR(A2562))</f>
        <v>2023-2024</v>
      </c>
      <c r="D2562" t="s">
        <v>147</v>
      </c>
      <c r="E2562" t="s">
        <v>40</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row>
    <row r="2563" spans="1:13" x14ac:dyDescent="0.15">
      <c r="A2563" s="2">
        <v>45574</v>
      </c>
      <c r="B2563" s="3">
        <f t="shared" ref="B2563:B2626" si="122">IF(MONTH(A2563)&gt;=7,YEAR(A2563)+1,YEAR(A2563))</f>
        <v>2025</v>
      </c>
      <c r="C2563" t="str">
        <f t="shared" si="120"/>
        <v>2024-2025</v>
      </c>
      <c r="D2563" t="s">
        <v>148</v>
      </c>
      <c r="E2563" t="s">
        <v>111</v>
      </c>
      <c r="F2563" t="str">
        <f t="shared" si="121"/>
        <v>New South Wales</v>
      </c>
      <c r="G2563" t="s">
        <v>10</v>
      </c>
      <c r="H2563">
        <v>2120</v>
      </c>
      <c r="I2563" t="s">
        <v>11</v>
      </c>
      <c r="J2563" t="s">
        <v>27</v>
      </c>
      <c r="K2563" t="s">
        <v>19</v>
      </c>
      <c r="L2563" t="s">
        <v>23</v>
      </c>
      <c r="M2563" s="5">
        <v>269.54000000000002</v>
      </c>
    </row>
    <row r="2564" spans="1:13" x14ac:dyDescent="0.15">
      <c r="A2564" s="2">
        <v>45060</v>
      </c>
      <c r="B2564" s="3">
        <f t="shared" si="122"/>
        <v>2023</v>
      </c>
      <c r="C2564" t="str">
        <f t="shared" si="120"/>
        <v>2022-2023</v>
      </c>
      <c r="D2564" t="s">
        <v>148</v>
      </c>
      <c r="E2564" t="s">
        <v>142</v>
      </c>
      <c r="F2564" t="str">
        <f t="shared" si="121"/>
        <v>Australian Capital Territory</v>
      </c>
      <c r="G2564" t="s">
        <v>80</v>
      </c>
      <c r="H2564">
        <v>2609</v>
      </c>
      <c r="I2564" t="s">
        <v>11</v>
      </c>
      <c r="J2564" t="s">
        <v>58</v>
      </c>
      <c r="K2564" t="s">
        <v>150</v>
      </c>
      <c r="L2564" t="s">
        <v>18</v>
      </c>
      <c r="M2564" s="5">
        <v>269.82</v>
      </c>
    </row>
    <row r="2565" spans="1:13" x14ac:dyDescent="0.15">
      <c r="A2565" s="2">
        <v>45249</v>
      </c>
      <c r="B2565" s="3">
        <f t="shared" si="122"/>
        <v>2024</v>
      </c>
      <c r="C2565" t="str">
        <f t="shared" si="120"/>
        <v>2023-2024</v>
      </c>
      <c r="D2565" t="s">
        <v>147</v>
      </c>
      <c r="E2565" t="s">
        <v>9</v>
      </c>
      <c r="F2565" t="str">
        <f t="shared" si="121"/>
        <v>New South Wales</v>
      </c>
      <c r="G2565" t="s">
        <v>10</v>
      </c>
      <c r="H2565">
        <v>2067</v>
      </c>
      <c r="I2565" t="s">
        <v>11</v>
      </c>
      <c r="J2565" t="s">
        <v>12</v>
      </c>
      <c r="K2565" t="s">
        <v>155</v>
      </c>
      <c r="L2565" t="s">
        <v>20</v>
      </c>
      <c r="M2565" s="5">
        <v>270</v>
      </c>
    </row>
    <row r="2566" spans="1:13" x14ac:dyDescent="0.15">
      <c r="A2566" s="2">
        <v>45543</v>
      </c>
      <c r="B2566" s="3">
        <f t="shared" si="122"/>
        <v>2025</v>
      </c>
      <c r="C2566" t="str">
        <f t="shared" si="120"/>
        <v>2024-2025</v>
      </c>
      <c r="D2566" t="s">
        <v>147</v>
      </c>
      <c r="E2566" t="s">
        <v>62</v>
      </c>
      <c r="F2566" t="str">
        <f t="shared" si="121"/>
        <v>Victoria</v>
      </c>
      <c r="G2566" t="s">
        <v>45</v>
      </c>
      <c r="H2566">
        <v>3134</v>
      </c>
      <c r="I2566" t="s">
        <v>11</v>
      </c>
      <c r="J2566" t="s">
        <v>63</v>
      </c>
      <c r="K2566" t="s">
        <v>153</v>
      </c>
      <c r="L2566" t="s">
        <v>16</v>
      </c>
      <c r="M2566" s="5">
        <v>270.66999999999996</v>
      </c>
    </row>
    <row r="2567" spans="1:13" x14ac:dyDescent="0.15">
      <c r="A2567" s="2">
        <v>44988</v>
      </c>
      <c r="B2567" s="3">
        <f t="shared" si="122"/>
        <v>2023</v>
      </c>
      <c r="C2567" t="str">
        <f t="shared" si="120"/>
        <v>2022-2023</v>
      </c>
      <c r="D2567" t="s">
        <v>148</v>
      </c>
      <c r="E2567" t="s">
        <v>84</v>
      </c>
      <c r="F2567" t="str">
        <f t="shared" si="121"/>
        <v>Queensland</v>
      </c>
      <c r="G2567" t="s">
        <v>35</v>
      </c>
      <c r="H2567">
        <v>4740</v>
      </c>
      <c r="I2567" t="s">
        <v>11</v>
      </c>
      <c r="J2567" t="s">
        <v>51</v>
      </c>
      <c r="K2567" t="s">
        <v>150</v>
      </c>
      <c r="L2567" t="s">
        <v>18</v>
      </c>
      <c r="M2567" s="5">
        <v>270.67999999999995</v>
      </c>
    </row>
    <row r="2568" spans="1:13" x14ac:dyDescent="0.15">
      <c r="A2568" s="2">
        <v>45375</v>
      </c>
      <c r="B2568" s="3">
        <f t="shared" si="122"/>
        <v>2024</v>
      </c>
      <c r="C2568" t="str">
        <f t="shared" si="120"/>
        <v>2023-2024</v>
      </c>
      <c r="D2568" t="s">
        <v>147</v>
      </c>
      <c r="E2568" t="s">
        <v>86</v>
      </c>
      <c r="F2568" t="str">
        <f t="shared" si="121"/>
        <v>New South Wales</v>
      </c>
      <c r="G2568" t="s">
        <v>10</v>
      </c>
      <c r="H2568">
        <v>2064</v>
      </c>
      <c r="I2568" t="s">
        <v>11</v>
      </c>
      <c r="J2568" t="s">
        <v>12</v>
      </c>
      <c r="K2568" t="s">
        <v>156</v>
      </c>
      <c r="L2568" t="s">
        <v>17</v>
      </c>
      <c r="M2568" s="5">
        <v>271.34000000000003</v>
      </c>
    </row>
    <row r="2569" spans="1:13" x14ac:dyDescent="0.15">
      <c r="A2569" s="2">
        <v>45431</v>
      </c>
      <c r="B2569" s="3">
        <f t="shared" si="122"/>
        <v>2024</v>
      </c>
      <c r="C2569" t="str">
        <f t="shared" si="120"/>
        <v>2023-2024</v>
      </c>
      <c r="D2569" t="s">
        <v>147</v>
      </c>
      <c r="E2569" t="s">
        <v>146</v>
      </c>
      <c r="F2569" t="str">
        <f t="shared" si="121"/>
        <v>Victoria</v>
      </c>
      <c r="G2569" t="s">
        <v>45</v>
      </c>
      <c r="H2569">
        <v>3353</v>
      </c>
      <c r="I2569" t="s">
        <v>11</v>
      </c>
      <c r="J2569" t="s">
        <v>60</v>
      </c>
      <c r="K2569" t="s">
        <v>150</v>
      </c>
      <c r="L2569" t="s">
        <v>18</v>
      </c>
      <c r="M2569" s="5">
        <v>271.56</v>
      </c>
    </row>
    <row r="2570" spans="1:13" x14ac:dyDescent="0.15">
      <c r="A2570" s="2">
        <v>45101</v>
      </c>
      <c r="B2570" s="3">
        <f t="shared" si="122"/>
        <v>2023</v>
      </c>
      <c r="C2570" t="str">
        <f t="shared" si="120"/>
        <v>2022-2023</v>
      </c>
      <c r="D2570" t="s">
        <v>147</v>
      </c>
      <c r="E2570" t="s">
        <v>146</v>
      </c>
      <c r="F2570" t="str">
        <f t="shared" si="121"/>
        <v>Victoria</v>
      </c>
      <c r="G2570" t="s">
        <v>45</v>
      </c>
      <c r="H2570">
        <v>3353</v>
      </c>
      <c r="I2570" t="s">
        <v>11</v>
      </c>
      <c r="J2570" t="s">
        <v>60</v>
      </c>
      <c r="K2570" t="s">
        <v>153</v>
      </c>
      <c r="L2570" t="s">
        <v>16</v>
      </c>
      <c r="M2570" s="5">
        <v>272.20999999999998</v>
      </c>
    </row>
    <row r="2571" spans="1:13" x14ac:dyDescent="0.15">
      <c r="A2571" s="2">
        <v>45409</v>
      </c>
      <c r="B2571" s="3">
        <f t="shared" si="122"/>
        <v>2024</v>
      </c>
      <c r="C2571" t="str">
        <f t="shared" si="120"/>
        <v>2023-2024</v>
      </c>
      <c r="D2571" t="s">
        <v>147</v>
      </c>
      <c r="E2571" t="s">
        <v>133</v>
      </c>
      <c r="F2571" t="str">
        <f t="shared" si="121"/>
        <v>Queensland</v>
      </c>
      <c r="G2571" t="s">
        <v>35</v>
      </c>
      <c r="H2571">
        <v>4305</v>
      </c>
      <c r="I2571" t="s">
        <v>11</v>
      </c>
      <c r="J2571" t="s">
        <v>104</v>
      </c>
      <c r="K2571" t="s">
        <v>150</v>
      </c>
      <c r="L2571" t="s">
        <v>18</v>
      </c>
      <c r="M2571" s="5">
        <v>273.69</v>
      </c>
    </row>
    <row r="2572" spans="1:13" x14ac:dyDescent="0.15">
      <c r="A2572" s="2">
        <v>45459</v>
      </c>
      <c r="B2572" s="3">
        <f t="shared" si="122"/>
        <v>2024</v>
      </c>
      <c r="C2572" t="str">
        <f t="shared" si="120"/>
        <v>2023-2024</v>
      </c>
      <c r="D2572" t="s">
        <v>147</v>
      </c>
      <c r="E2572" t="s">
        <v>128</v>
      </c>
      <c r="F2572" t="str">
        <f t="shared" si="121"/>
        <v>Western Australia</v>
      </c>
      <c r="G2572" t="s">
        <v>48</v>
      </c>
      <c r="H2572">
        <v>6027</v>
      </c>
      <c r="I2572" t="s">
        <v>11</v>
      </c>
      <c r="J2572" t="s">
        <v>49</v>
      </c>
      <c r="K2572" t="s">
        <v>149</v>
      </c>
      <c r="L2572" t="s">
        <v>15</v>
      </c>
      <c r="M2572" s="5">
        <v>273.72000000000003</v>
      </c>
    </row>
    <row r="2573" spans="1:13" x14ac:dyDescent="0.15">
      <c r="A2573" s="2">
        <v>44965</v>
      </c>
      <c r="B2573" s="3">
        <f t="shared" si="122"/>
        <v>2023</v>
      </c>
      <c r="C2573" t="str">
        <f t="shared" si="120"/>
        <v>2022-2023</v>
      </c>
      <c r="D2573" t="s">
        <v>147</v>
      </c>
      <c r="E2573" t="s">
        <v>138</v>
      </c>
      <c r="F2573" t="str">
        <f t="shared" si="121"/>
        <v>Queensland</v>
      </c>
      <c r="G2573" t="s">
        <v>35</v>
      </c>
      <c r="H2573">
        <v>4558</v>
      </c>
      <c r="I2573" t="s">
        <v>11</v>
      </c>
      <c r="J2573" t="s">
        <v>120</v>
      </c>
      <c r="K2573" t="s">
        <v>149</v>
      </c>
      <c r="L2573" t="s">
        <v>15</v>
      </c>
      <c r="M2573" s="5">
        <v>274.45</v>
      </c>
    </row>
    <row r="2574" spans="1:13" x14ac:dyDescent="0.15">
      <c r="A2574" s="2">
        <v>45156</v>
      </c>
      <c r="B2574" s="3">
        <f t="shared" si="122"/>
        <v>2024</v>
      </c>
      <c r="C2574" t="str">
        <f t="shared" si="120"/>
        <v>2023-2024</v>
      </c>
      <c r="D2574" t="s">
        <v>148</v>
      </c>
      <c r="E2574" t="s">
        <v>81</v>
      </c>
      <c r="F2574" t="str">
        <f t="shared" si="121"/>
        <v>New South Wales</v>
      </c>
      <c r="G2574" t="s">
        <v>10</v>
      </c>
      <c r="H2574">
        <v>2485</v>
      </c>
      <c r="I2574" t="s">
        <v>11</v>
      </c>
      <c r="J2574" t="s">
        <v>68</v>
      </c>
      <c r="K2574" t="s">
        <v>156</v>
      </c>
      <c r="L2574" t="s">
        <v>17</v>
      </c>
      <c r="M2574" s="5">
        <v>274.88</v>
      </c>
    </row>
    <row r="2575" spans="1:13" x14ac:dyDescent="0.15">
      <c r="A2575" s="2">
        <v>45208</v>
      </c>
      <c r="B2575" s="3">
        <f t="shared" si="122"/>
        <v>2024</v>
      </c>
      <c r="C2575" t="str">
        <f t="shared" si="120"/>
        <v>2023-2024</v>
      </c>
      <c r="D2575" t="s">
        <v>147</v>
      </c>
      <c r="E2575" t="s">
        <v>40</v>
      </c>
      <c r="F2575" t="str">
        <f t="shared" si="121"/>
        <v>New South Wales</v>
      </c>
      <c r="G2575" t="s">
        <v>10</v>
      </c>
      <c r="H2575">
        <v>2116</v>
      </c>
      <c r="I2575" t="s">
        <v>11</v>
      </c>
      <c r="J2575" t="s">
        <v>27</v>
      </c>
      <c r="K2575" t="s">
        <v>149</v>
      </c>
      <c r="L2575" t="s">
        <v>15</v>
      </c>
      <c r="M2575" s="5">
        <v>275.64000000000004</v>
      </c>
    </row>
    <row r="2576" spans="1:13" x14ac:dyDescent="0.15">
      <c r="A2576" s="2">
        <v>45429</v>
      </c>
      <c r="B2576" s="3">
        <f t="shared" si="122"/>
        <v>2024</v>
      </c>
      <c r="C2576" t="str">
        <f t="shared" si="120"/>
        <v>2023-2024</v>
      </c>
      <c r="D2576" t="s">
        <v>147</v>
      </c>
      <c r="E2576" t="s">
        <v>85</v>
      </c>
      <c r="F2576" t="str">
        <f t="shared" si="121"/>
        <v>Queensland</v>
      </c>
      <c r="G2576" t="s">
        <v>35</v>
      </c>
      <c r="H2576">
        <v>4883</v>
      </c>
      <c r="I2576" t="s">
        <v>11</v>
      </c>
      <c r="J2576" t="s">
        <v>36</v>
      </c>
      <c r="K2576" t="s">
        <v>150</v>
      </c>
      <c r="L2576" t="s">
        <v>18</v>
      </c>
      <c r="M2576" s="5">
        <v>275.64999999999998</v>
      </c>
    </row>
    <row r="2577" spans="1:13" x14ac:dyDescent="0.15">
      <c r="A2577" s="2">
        <v>45134</v>
      </c>
      <c r="B2577" s="3">
        <f t="shared" si="122"/>
        <v>2024</v>
      </c>
      <c r="C2577" t="str">
        <f t="shared" si="120"/>
        <v>2023-2024</v>
      </c>
      <c r="D2577" t="s">
        <v>147</v>
      </c>
      <c r="E2577" t="s">
        <v>89</v>
      </c>
      <c r="F2577" t="str">
        <f t="shared" si="121"/>
        <v>Queensland</v>
      </c>
      <c r="G2577" t="s">
        <v>35</v>
      </c>
      <c r="H2577">
        <v>4655</v>
      </c>
      <c r="I2577" t="s">
        <v>11</v>
      </c>
      <c r="J2577" t="s">
        <v>51</v>
      </c>
      <c r="K2577" t="s">
        <v>155</v>
      </c>
      <c r="L2577" t="s">
        <v>20</v>
      </c>
      <c r="M2577" s="5">
        <v>275.93999999999994</v>
      </c>
    </row>
    <row r="2578" spans="1:13" x14ac:dyDescent="0.15">
      <c r="A2578" s="2">
        <v>45613</v>
      </c>
      <c r="B2578" s="3">
        <f t="shared" si="122"/>
        <v>2025</v>
      </c>
      <c r="C2578" t="str">
        <f t="shared" si="120"/>
        <v>2024-2025</v>
      </c>
      <c r="D2578" t="s">
        <v>147</v>
      </c>
      <c r="E2578" t="s">
        <v>54</v>
      </c>
      <c r="F2578" t="str">
        <f t="shared" si="121"/>
        <v>Victoria</v>
      </c>
      <c r="G2578" t="s">
        <v>45</v>
      </c>
      <c r="H2578">
        <v>3977</v>
      </c>
      <c r="I2578" t="s">
        <v>11</v>
      </c>
      <c r="J2578" t="s">
        <v>55</v>
      </c>
      <c r="K2578" t="s">
        <v>153</v>
      </c>
      <c r="L2578" t="s">
        <v>16</v>
      </c>
      <c r="M2578" s="5">
        <v>276.24</v>
      </c>
    </row>
    <row r="2579" spans="1:13" x14ac:dyDescent="0.15">
      <c r="A2579" s="2">
        <v>45414</v>
      </c>
      <c r="B2579" s="3">
        <f t="shared" si="122"/>
        <v>2024</v>
      </c>
      <c r="C2579" t="str">
        <f t="shared" si="120"/>
        <v>2023-2024</v>
      </c>
      <c r="D2579" t="s">
        <v>147</v>
      </c>
      <c r="E2579" t="s">
        <v>34</v>
      </c>
      <c r="F2579" t="str">
        <f t="shared" si="121"/>
        <v>Queensland</v>
      </c>
      <c r="G2579" t="s">
        <v>35</v>
      </c>
      <c r="H2579">
        <v>4802</v>
      </c>
      <c r="I2579" t="s">
        <v>11</v>
      </c>
      <c r="J2579" t="s">
        <v>36</v>
      </c>
      <c r="K2579" t="s">
        <v>153</v>
      </c>
      <c r="L2579" t="s">
        <v>16</v>
      </c>
      <c r="M2579" s="5">
        <v>276.27</v>
      </c>
    </row>
    <row r="2580" spans="1:13" x14ac:dyDescent="0.15">
      <c r="A2580" s="2">
        <v>45306</v>
      </c>
      <c r="B2580" s="3">
        <f t="shared" si="122"/>
        <v>2024</v>
      </c>
      <c r="C2580" t="str">
        <f t="shared" si="120"/>
        <v>2023-2024</v>
      </c>
      <c r="D2580" t="s">
        <v>147</v>
      </c>
      <c r="E2580" t="s">
        <v>109</v>
      </c>
      <c r="F2580" t="str">
        <f t="shared" si="121"/>
        <v>New South Wales</v>
      </c>
      <c r="G2580" t="s">
        <v>10</v>
      </c>
      <c r="H2580">
        <v>2480</v>
      </c>
      <c r="I2580" t="s">
        <v>11</v>
      </c>
      <c r="J2580" t="s">
        <v>68</v>
      </c>
      <c r="K2580" t="s">
        <v>19</v>
      </c>
      <c r="L2580" t="s">
        <v>23</v>
      </c>
      <c r="M2580" s="5">
        <v>276.58000000000004</v>
      </c>
    </row>
    <row r="2581" spans="1:13" x14ac:dyDescent="0.15">
      <c r="A2581" s="2">
        <v>45639</v>
      </c>
      <c r="B2581" s="3">
        <f t="shared" si="122"/>
        <v>2025</v>
      </c>
      <c r="C2581" t="str">
        <f t="shared" si="120"/>
        <v>2024-2025</v>
      </c>
      <c r="D2581" t="s">
        <v>147</v>
      </c>
      <c r="E2581" t="s">
        <v>121</v>
      </c>
      <c r="F2581" t="str">
        <f t="shared" si="121"/>
        <v>Queensland</v>
      </c>
      <c r="G2581" t="s">
        <v>35</v>
      </c>
      <c r="H2581">
        <v>4700</v>
      </c>
      <c r="I2581" t="s">
        <v>11</v>
      </c>
      <c r="J2581" t="s">
        <v>51</v>
      </c>
      <c r="K2581" t="s">
        <v>154</v>
      </c>
      <c r="L2581" t="s">
        <v>14</v>
      </c>
      <c r="M2581" s="5">
        <v>276.71000000000004</v>
      </c>
    </row>
    <row r="2582" spans="1:13" x14ac:dyDescent="0.15">
      <c r="A2582" s="2">
        <v>45144</v>
      </c>
      <c r="B2582" s="3">
        <f t="shared" si="122"/>
        <v>2024</v>
      </c>
      <c r="C2582" t="str">
        <f t="shared" si="120"/>
        <v>2023-2024</v>
      </c>
      <c r="D2582" t="s">
        <v>147</v>
      </c>
      <c r="E2582" t="s">
        <v>67</v>
      </c>
      <c r="F2582" t="str">
        <f t="shared" si="121"/>
        <v>New South Wales</v>
      </c>
      <c r="G2582" t="s">
        <v>10</v>
      </c>
      <c r="H2582">
        <v>2478</v>
      </c>
      <c r="I2582" t="s">
        <v>11</v>
      </c>
      <c r="J2582" t="s">
        <v>68</v>
      </c>
      <c r="K2582" t="s">
        <v>154</v>
      </c>
      <c r="L2582" t="s">
        <v>14</v>
      </c>
      <c r="M2582" s="5">
        <v>277.02999999999997</v>
      </c>
    </row>
    <row r="2583" spans="1:13" x14ac:dyDescent="0.15">
      <c r="A2583" s="2">
        <v>45098</v>
      </c>
      <c r="B2583" s="3">
        <f t="shared" si="122"/>
        <v>2023</v>
      </c>
      <c r="C2583" t="str">
        <f t="shared" si="120"/>
        <v>2022-2023</v>
      </c>
      <c r="D2583" t="s">
        <v>147</v>
      </c>
      <c r="E2583" t="s">
        <v>96</v>
      </c>
      <c r="F2583" t="str">
        <f t="shared" si="121"/>
        <v>Western Australia</v>
      </c>
      <c r="G2583" t="s">
        <v>48</v>
      </c>
      <c r="H2583">
        <v>6330</v>
      </c>
      <c r="I2583" t="s">
        <v>11</v>
      </c>
      <c r="J2583" t="s">
        <v>94</v>
      </c>
      <c r="K2583" t="s">
        <v>154</v>
      </c>
      <c r="L2583" t="s">
        <v>14</v>
      </c>
      <c r="M2583" s="5">
        <v>277.34999999999997</v>
      </c>
    </row>
    <row r="2584" spans="1:13" x14ac:dyDescent="0.15">
      <c r="A2584" s="2">
        <v>45552</v>
      </c>
      <c r="B2584" s="3">
        <f t="shared" si="122"/>
        <v>2025</v>
      </c>
      <c r="C2584" t="str">
        <f t="shared" si="120"/>
        <v>2024-2025</v>
      </c>
      <c r="D2584" t="s">
        <v>147</v>
      </c>
      <c r="E2584" t="s">
        <v>115</v>
      </c>
      <c r="F2584" t="str">
        <f t="shared" si="121"/>
        <v>Western Australia</v>
      </c>
      <c r="G2584" t="s">
        <v>48</v>
      </c>
      <c r="H2584">
        <v>6280</v>
      </c>
      <c r="I2584" t="s">
        <v>11</v>
      </c>
      <c r="J2584" t="s">
        <v>94</v>
      </c>
      <c r="K2584" t="s">
        <v>151</v>
      </c>
      <c r="L2584" t="s">
        <v>21</v>
      </c>
      <c r="M2584" s="5">
        <v>277.65999999999997</v>
      </c>
    </row>
    <row r="2585" spans="1:13" x14ac:dyDescent="0.15">
      <c r="A2585" s="2">
        <v>45344</v>
      </c>
      <c r="B2585" s="3">
        <f t="shared" si="122"/>
        <v>2024</v>
      </c>
      <c r="C2585" t="str">
        <f t="shared" si="120"/>
        <v>2023-2024</v>
      </c>
      <c r="D2585" t="s">
        <v>148</v>
      </c>
      <c r="E2585" t="s">
        <v>88</v>
      </c>
      <c r="F2585" t="str">
        <f t="shared" si="121"/>
        <v>South Australia</v>
      </c>
      <c r="G2585" t="s">
        <v>32</v>
      </c>
      <c r="H2585">
        <v>5011</v>
      </c>
      <c r="I2585" t="s">
        <v>11</v>
      </c>
      <c r="J2585" t="s">
        <v>33</v>
      </c>
      <c r="K2585" t="s">
        <v>154</v>
      </c>
      <c r="L2585" t="s">
        <v>14</v>
      </c>
      <c r="M2585" s="5">
        <v>277.74</v>
      </c>
    </row>
    <row r="2586" spans="1:13" x14ac:dyDescent="0.15">
      <c r="A2586" s="2">
        <v>45264</v>
      </c>
      <c r="B2586" s="3">
        <f t="shared" si="122"/>
        <v>2024</v>
      </c>
      <c r="C2586" t="str">
        <f t="shared" si="120"/>
        <v>2023-2024</v>
      </c>
      <c r="D2586" t="s">
        <v>148</v>
      </c>
      <c r="E2586" t="s">
        <v>123</v>
      </c>
      <c r="F2586" t="str">
        <f t="shared" si="121"/>
        <v>Western Australia</v>
      </c>
      <c r="G2586" t="s">
        <v>48</v>
      </c>
      <c r="H2586">
        <v>6109</v>
      </c>
      <c r="I2586" t="s">
        <v>11</v>
      </c>
      <c r="J2586" t="s">
        <v>94</v>
      </c>
      <c r="K2586" t="s">
        <v>151</v>
      </c>
      <c r="L2586" t="s">
        <v>21</v>
      </c>
      <c r="M2586" s="5">
        <v>278.97000000000003</v>
      </c>
    </row>
    <row r="2587" spans="1:13" x14ac:dyDescent="0.15">
      <c r="A2587" s="2">
        <v>45195</v>
      </c>
      <c r="B2587" s="3">
        <f t="shared" si="122"/>
        <v>2024</v>
      </c>
      <c r="C2587" t="str">
        <f t="shared" si="120"/>
        <v>2023-2024</v>
      </c>
      <c r="D2587" t="s">
        <v>148</v>
      </c>
      <c r="E2587" t="s">
        <v>41</v>
      </c>
      <c r="F2587" t="str">
        <f t="shared" si="121"/>
        <v>New South Wales</v>
      </c>
      <c r="G2587" t="s">
        <v>10</v>
      </c>
      <c r="H2587">
        <v>2830</v>
      </c>
      <c r="I2587" t="s">
        <v>11</v>
      </c>
      <c r="J2587" t="s">
        <v>25</v>
      </c>
      <c r="K2587" t="s">
        <v>150</v>
      </c>
      <c r="L2587" t="s">
        <v>18</v>
      </c>
      <c r="M2587" s="5">
        <v>279</v>
      </c>
    </row>
    <row r="2588" spans="1:13" x14ac:dyDescent="0.15">
      <c r="A2588" s="2">
        <v>45134</v>
      </c>
      <c r="B2588" s="3">
        <f t="shared" si="122"/>
        <v>2024</v>
      </c>
      <c r="C2588" t="str">
        <f t="shared" si="120"/>
        <v>2023-2024</v>
      </c>
      <c r="D2588" t="s">
        <v>147</v>
      </c>
      <c r="E2588" t="s">
        <v>59</v>
      </c>
      <c r="F2588" t="str">
        <f t="shared" si="121"/>
        <v>Victoria</v>
      </c>
      <c r="G2588" t="s">
        <v>45</v>
      </c>
      <c r="H2588">
        <v>3280</v>
      </c>
      <c r="I2588" t="s">
        <v>11</v>
      </c>
      <c r="J2588" t="s">
        <v>60</v>
      </c>
      <c r="K2588" t="s">
        <v>150</v>
      </c>
      <c r="L2588" t="s">
        <v>18</v>
      </c>
      <c r="M2588" s="5">
        <v>279.65999999999997</v>
      </c>
    </row>
    <row r="2589" spans="1:13" x14ac:dyDescent="0.15">
      <c r="A2589" s="2">
        <v>45275</v>
      </c>
      <c r="B2589" s="3">
        <f t="shared" si="122"/>
        <v>2024</v>
      </c>
      <c r="C2589" t="str">
        <f t="shared" si="120"/>
        <v>2023-2024</v>
      </c>
      <c r="D2589" t="s">
        <v>147</v>
      </c>
      <c r="E2589" t="s">
        <v>144</v>
      </c>
      <c r="F2589" t="str">
        <f t="shared" si="121"/>
        <v>Queensland</v>
      </c>
      <c r="G2589" t="s">
        <v>35</v>
      </c>
      <c r="H2589">
        <v>4566</v>
      </c>
      <c r="I2589" t="s">
        <v>11</v>
      </c>
      <c r="J2589" t="s">
        <v>120</v>
      </c>
      <c r="K2589" t="s">
        <v>150</v>
      </c>
      <c r="L2589" t="s">
        <v>18</v>
      </c>
      <c r="M2589" s="5">
        <v>279.74</v>
      </c>
    </row>
    <row r="2590" spans="1:13" x14ac:dyDescent="0.15">
      <c r="A2590" s="2">
        <v>45099</v>
      </c>
      <c r="B2590" s="3">
        <f t="shared" si="122"/>
        <v>2023</v>
      </c>
      <c r="C2590" t="str">
        <f t="shared" si="120"/>
        <v>2022-2023</v>
      </c>
      <c r="D2590" t="s">
        <v>147</v>
      </c>
      <c r="E2590" t="s">
        <v>138</v>
      </c>
      <c r="F2590" t="str">
        <f t="shared" si="121"/>
        <v>Queensland</v>
      </c>
      <c r="G2590" t="s">
        <v>35</v>
      </c>
      <c r="H2590">
        <v>4558</v>
      </c>
      <c r="I2590" t="s">
        <v>11</v>
      </c>
      <c r="J2590" t="s">
        <v>120</v>
      </c>
      <c r="K2590" t="s">
        <v>153</v>
      </c>
      <c r="L2590" t="s">
        <v>16</v>
      </c>
      <c r="M2590" s="5">
        <v>280.56</v>
      </c>
    </row>
    <row r="2591" spans="1:13" x14ac:dyDescent="0.15">
      <c r="A2591" s="2">
        <v>45026</v>
      </c>
      <c r="B2591" s="3">
        <f t="shared" si="122"/>
        <v>2023</v>
      </c>
      <c r="C2591" t="str">
        <f t="shared" si="120"/>
        <v>2022-2023</v>
      </c>
      <c r="D2591" t="s">
        <v>147</v>
      </c>
      <c r="E2591" t="s">
        <v>72</v>
      </c>
      <c r="F2591" t="str">
        <f t="shared" si="121"/>
        <v>Western Australia</v>
      </c>
      <c r="G2591" t="s">
        <v>48</v>
      </c>
      <c r="H2591">
        <v>6010</v>
      </c>
      <c r="I2591" t="s">
        <v>11</v>
      </c>
      <c r="J2591" t="s">
        <v>49</v>
      </c>
      <c r="K2591" t="s">
        <v>155</v>
      </c>
      <c r="L2591" t="s">
        <v>20</v>
      </c>
      <c r="M2591" s="5">
        <v>281.53000000000003</v>
      </c>
    </row>
    <row r="2592" spans="1:13" x14ac:dyDescent="0.15">
      <c r="A2592" s="2">
        <v>45475</v>
      </c>
      <c r="B2592" s="3">
        <f t="shared" si="122"/>
        <v>2025</v>
      </c>
      <c r="C2592" t="str">
        <f t="shared" si="120"/>
        <v>2024-2025</v>
      </c>
      <c r="D2592" t="s">
        <v>148</v>
      </c>
      <c r="E2592" t="s">
        <v>129</v>
      </c>
      <c r="F2592" t="str">
        <f t="shared" si="121"/>
        <v>Tasmania</v>
      </c>
      <c r="G2592" t="s">
        <v>70</v>
      </c>
      <c r="H2592">
        <v>7010</v>
      </c>
      <c r="I2592" t="s">
        <v>11</v>
      </c>
      <c r="J2592" t="s">
        <v>71</v>
      </c>
      <c r="K2592" t="s">
        <v>150</v>
      </c>
      <c r="L2592" t="s">
        <v>18</v>
      </c>
      <c r="M2592" s="5">
        <v>281.58</v>
      </c>
    </row>
    <row r="2593" spans="1:13" x14ac:dyDescent="0.15">
      <c r="A2593" s="2">
        <v>45556</v>
      </c>
      <c r="B2593" s="3">
        <f t="shared" si="122"/>
        <v>2025</v>
      </c>
      <c r="C2593" t="str">
        <f t="shared" si="120"/>
        <v>2024-2025</v>
      </c>
      <c r="D2593" t="s">
        <v>147</v>
      </c>
      <c r="E2593" t="s">
        <v>113</v>
      </c>
      <c r="F2593" t="str">
        <f t="shared" si="121"/>
        <v>Queensland</v>
      </c>
      <c r="G2593" t="s">
        <v>35</v>
      </c>
      <c r="H2593">
        <v>4215</v>
      </c>
      <c r="I2593" t="s">
        <v>11</v>
      </c>
      <c r="J2593" t="s">
        <v>104</v>
      </c>
      <c r="K2593" t="s">
        <v>153</v>
      </c>
      <c r="L2593" t="s">
        <v>16</v>
      </c>
      <c r="M2593" s="5">
        <v>281.81</v>
      </c>
    </row>
    <row r="2594" spans="1:13" x14ac:dyDescent="0.15">
      <c r="A2594" s="2">
        <v>45596</v>
      </c>
      <c r="B2594" s="3">
        <f t="shared" si="122"/>
        <v>2025</v>
      </c>
      <c r="C2594" t="str">
        <f t="shared" si="120"/>
        <v>2024-2025</v>
      </c>
      <c r="D2594" t="s">
        <v>148</v>
      </c>
      <c r="E2594" t="s">
        <v>136</v>
      </c>
      <c r="F2594" t="str">
        <f t="shared" si="121"/>
        <v>Victoria</v>
      </c>
      <c r="G2594" t="s">
        <v>45</v>
      </c>
      <c r="H2594">
        <v>3175</v>
      </c>
      <c r="I2594" t="s">
        <v>11</v>
      </c>
      <c r="J2594" t="s">
        <v>63</v>
      </c>
      <c r="K2594" t="s">
        <v>153</v>
      </c>
      <c r="L2594" t="s">
        <v>16</v>
      </c>
      <c r="M2594" s="5">
        <v>281.90999999999997</v>
      </c>
    </row>
    <row r="2595" spans="1:13" x14ac:dyDescent="0.15">
      <c r="A2595" s="2">
        <v>45022</v>
      </c>
      <c r="B2595" s="3">
        <f t="shared" si="122"/>
        <v>2023</v>
      </c>
      <c r="C2595" t="str">
        <f t="shared" si="120"/>
        <v>2022-2023</v>
      </c>
      <c r="D2595" t="s">
        <v>147</v>
      </c>
      <c r="E2595" t="s">
        <v>42</v>
      </c>
      <c r="F2595" t="str">
        <f t="shared" si="121"/>
        <v>Queensland</v>
      </c>
      <c r="G2595" t="s">
        <v>35</v>
      </c>
      <c r="H2595">
        <v>4053</v>
      </c>
      <c r="I2595" t="s">
        <v>11</v>
      </c>
      <c r="J2595" t="s">
        <v>43</v>
      </c>
      <c r="K2595" t="s">
        <v>155</v>
      </c>
      <c r="L2595" t="s">
        <v>20</v>
      </c>
      <c r="M2595" s="5">
        <v>281.91000000000003</v>
      </c>
    </row>
    <row r="2596" spans="1:13" x14ac:dyDescent="0.15">
      <c r="A2596" s="2">
        <v>45438</v>
      </c>
      <c r="B2596" s="3">
        <f t="shared" si="122"/>
        <v>2024</v>
      </c>
      <c r="C2596" t="str">
        <f t="shared" si="120"/>
        <v>2023-2024</v>
      </c>
      <c r="D2596" t="s">
        <v>148</v>
      </c>
      <c r="E2596" t="s">
        <v>87</v>
      </c>
      <c r="F2596" t="str">
        <f t="shared" si="121"/>
        <v>New South Wales</v>
      </c>
      <c r="G2596" t="s">
        <v>10</v>
      </c>
      <c r="H2596">
        <v>2790</v>
      </c>
      <c r="I2596" t="s">
        <v>11</v>
      </c>
      <c r="J2596" t="s">
        <v>25</v>
      </c>
      <c r="K2596" t="s">
        <v>155</v>
      </c>
      <c r="L2596" t="s">
        <v>20</v>
      </c>
      <c r="M2596" s="5">
        <v>281.92</v>
      </c>
    </row>
    <row r="2597" spans="1:13" x14ac:dyDescent="0.15">
      <c r="A2597" s="2">
        <v>45355</v>
      </c>
      <c r="B2597" s="3">
        <f t="shared" si="122"/>
        <v>2024</v>
      </c>
      <c r="C2597" t="str">
        <f t="shared" si="120"/>
        <v>2023-2024</v>
      </c>
      <c r="D2597" t="s">
        <v>147</v>
      </c>
      <c r="E2597" t="s">
        <v>126</v>
      </c>
      <c r="F2597" t="str">
        <f t="shared" si="121"/>
        <v>Queensland</v>
      </c>
      <c r="G2597" t="s">
        <v>35</v>
      </c>
      <c r="H2597">
        <v>4551</v>
      </c>
      <c r="I2597" t="s">
        <v>11</v>
      </c>
      <c r="J2597" t="s">
        <v>120</v>
      </c>
      <c r="K2597" t="s">
        <v>153</v>
      </c>
      <c r="L2597" t="s">
        <v>16</v>
      </c>
      <c r="M2597" s="5">
        <v>282.05</v>
      </c>
    </row>
    <row r="2598" spans="1:13" x14ac:dyDescent="0.15">
      <c r="A2598" s="2">
        <v>45112</v>
      </c>
      <c r="B2598" s="3">
        <f t="shared" si="122"/>
        <v>2024</v>
      </c>
      <c r="C2598" t="str">
        <f t="shared" si="120"/>
        <v>2023-2024</v>
      </c>
      <c r="D2598" t="s">
        <v>147</v>
      </c>
      <c r="E2598" t="s">
        <v>127</v>
      </c>
      <c r="F2598" t="str">
        <f t="shared" si="121"/>
        <v>New South Wales</v>
      </c>
      <c r="G2598" t="s">
        <v>10</v>
      </c>
      <c r="H2598">
        <v>2131</v>
      </c>
      <c r="I2598" t="s">
        <v>11</v>
      </c>
      <c r="J2598" t="s">
        <v>27</v>
      </c>
      <c r="K2598" t="s">
        <v>149</v>
      </c>
      <c r="L2598" t="s">
        <v>15</v>
      </c>
      <c r="M2598" s="5">
        <v>282.45999999999998</v>
      </c>
    </row>
    <row r="2599" spans="1:13" x14ac:dyDescent="0.15">
      <c r="A2599" s="2">
        <v>45395</v>
      </c>
      <c r="B2599" s="3">
        <f t="shared" si="122"/>
        <v>2024</v>
      </c>
      <c r="C2599" t="str">
        <f t="shared" si="120"/>
        <v>2023-2024</v>
      </c>
      <c r="D2599" t="s">
        <v>148</v>
      </c>
      <c r="E2599" t="s">
        <v>141</v>
      </c>
      <c r="F2599" t="str">
        <f t="shared" si="121"/>
        <v>Western Australia</v>
      </c>
      <c r="G2599" t="s">
        <v>48</v>
      </c>
      <c r="H2599">
        <v>6052</v>
      </c>
      <c r="I2599" t="s">
        <v>11</v>
      </c>
      <c r="J2599" t="s">
        <v>49</v>
      </c>
      <c r="K2599" t="s">
        <v>155</v>
      </c>
      <c r="L2599" t="s">
        <v>20</v>
      </c>
      <c r="M2599" s="5">
        <v>282.81</v>
      </c>
    </row>
    <row r="2600" spans="1:13" x14ac:dyDescent="0.15">
      <c r="A2600" s="2">
        <v>45167</v>
      </c>
      <c r="B2600" s="3">
        <f t="shared" si="122"/>
        <v>2024</v>
      </c>
      <c r="C2600" t="str">
        <f t="shared" si="120"/>
        <v>2023-2024</v>
      </c>
      <c r="D2600" t="s">
        <v>147</v>
      </c>
      <c r="E2600" t="s">
        <v>56</v>
      </c>
      <c r="F2600" t="str">
        <f t="shared" si="121"/>
        <v>Northern Territory</v>
      </c>
      <c r="G2600" t="s">
        <v>29</v>
      </c>
      <c r="H2600">
        <v>870</v>
      </c>
      <c r="I2600" t="s">
        <v>11</v>
      </c>
      <c r="J2600" t="s">
        <v>30</v>
      </c>
      <c r="K2600" t="s">
        <v>150</v>
      </c>
      <c r="L2600" t="s">
        <v>18</v>
      </c>
      <c r="M2600" s="5">
        <v>283.02999999999997</v>
      </c>
    </row>
    <row r="2601" spans="1:13" x14ac:dyDescent="0.15">
      <c r="A2601" s="2">
        <v>45640</v>
      </c>
      <c r="B2601" s="3">
        <f t="shared" si="122"/>
        <v>2025</v>
      </c>
      <c r="C2601" t="str">
        <f t="shared" si="120"/>
        <v>2024-2025</v>
      </c>
      <c r="D2601" t="s">
        <v>147</v>
      </c>
      <c r="E2601" t="s">
        <v>122</v>
      </c>
      <c r="F2601" t="str">
        <f t="shared" si="121"/>
        <v>New South Wales</v>
      </c>
      <c r="G2601" t="s">
        <v>10</v>
      </c>
      <c r="H2601">
        <v>2650</v>
      </c>
      <c r="I2601" t="s">
        <v>11</v>
      </c>
      <c r="J2601" t="s">
        <v>25</v>
      </c>
      <c r="K2601" t="s">
        <v>149</v>
      </c>
      <c r="L2601" t="s">
        <v>15</v>
      </c>
      <c r="M2601" s="5">
        <v>283.23</v>
      </c>
    </row>
    <row r="2602" spans="1:13" x14ac:dyDescent="0.15">
      <c r="A2602" s="2">
        <v>45230</v>
      </c>
      <c r="B2602" s="3">
        <f t="shared" si="122"/>
        <v>2024</v>
      </c>
      <c r="C2602" t="str">
        <f t="shared" si="120"/>
        <v>2023-2024</v>
      </c>
      <c r="D2602" t="s">
        <v>147</v>
      </c>
      <c r="E2602" t="s">
        <v>113</v>
      </c>
      <c r="F2602" t="str">
        <f t="shared" si="121"/>
        <v>Queensland</v>
      </c>
      <c r="G2602" t="s">
        <v>35</v>
      </c>
      <c r="H2602">
        <v>4215</v>
      </c>
      <c r="I2602" t="s">
        <v>11</v>
      </c>
      <c r="J2602" t="s">
        <v>104</v>
      </c>
      <c r="K2602" t="s">
        <v>19</v>
      </c>
      <c r="L2602" t="s">
        <v>23</v>
      </c>
      <c r="M2602" s="5">
        <v>283.61</v>
      </c>
    </row>
    <row r="2603" spans="1:13" x14ac:dyDescent="0.15">
      <c r="A2603" s="2">
        <v>45608</v>
      </c>
      <c r="B2603" s="3">
        <f t="shared" si="122"/>
        <v>2025</v>
      </c>
      <c r="C2603" t="str">
        <f t="shared" si="120"/>
        <v>2024-2025</v>
      </c>
      <c r="D2603" t="s">
        <v>148</v>
      </c>
      <c r="E2603" t="s">
        <v>61</v>
      </c>
      <c r="F2603" t="str">
        <f t="shared" si="121"/>
        <v>New South Wales</v>
      </c>
      <c r="G2603" t="s">
        <v>10</v>
      </c>
      <c r="H2603">
        <v>2539</v>
      </c>
      <c r="I2603" t="s">
        <v>11</v>
      </c>
      <c r="J2603" t="s">
        <v>58</v>
      </c>
      <c r="K2603" t="s">
        <v>155</v>
      </c>
      <c r="L2603" t="s">
        <v>20</v>
      </c>
      <c r="M2603" s="5">
        <v>284.16999999999996</v>
      </c>
    </row>
    <row r="2604" spans="1:13" x14ac:dyDescent="0.15">
      <c r="A2604" s="2">
        <v>45561</v>
      </c>
      <c r="B2604" s="3">
        <f t="shared" si="122"/>
        <v>2025</v>
      </c>
      <c r="C2604" t="str">
        <f t="shared" si="120"/>
        <v>2024-2025</v>
      </c>
      <c r="D2604" t="s">
        <v>147</v>
      </c>
      <c r="E2604" t="s">
        <v>132</v>
      </c>
      <c r="F2604" t="str">
        <f t="shared" si="121"/>
        <v>New South Wales</v>
      </c>
      <c r="G2604" t="s">
        <v>10</v>
      </c>
      <c r="H2604">
        <v>2800</v>
      </c>
      <c r="I2604" t="s">
        <v>11</v>
      </c>
      <c r="J2604" t="s">
        <v>25</v>
      </c>
      <c r="K2604" t="s">
        <v>155</v>
      </c>
      <c r="L2604" t="s">
        <v>20</v>
      </c>
      <c r="M2604" s="5">
        <v>285.3</v>
      </c>
    </row>
    <row r="2605" spans="1:13" x14ac:dyDescent="0.15">
      <c r="A2605" s="2">
        <v>44936</v>
      </c>
      <c r="B2605" s="3">
        <f t="shared" si="122"/>
        <v>2023</v>
      </c>
      <c r="C2605" t="str">
        <f t="shared" si="120"/>
        <v>2022-2023</v>
      </c>
      <c r="D2605" t="s">
        <v>147</v>
      </c>
      <c r="E2605" t="s">
        <v>133</v>
      </c>
      <c r="F2605" t="str">
        <f t="shared" si="121"/>
        <v>Queensland</v>
      </c>
      <c r="G2605" t="s">
        <v>35</v>
      </c>
      <c r="H2605">
        <v>4305</v>
      </c>
      <c r="I2605" t="s">
        <v>11</v>
      </c>
      <c r="J2605" t="s">
        <v>104</v>
      </c>
      <c r="K2605" t="s">
        <v>155</v>
      </c>
      <c r="L2605" t="s">
        <v>20</v>
      </c>
      <c r="M2605" s="5">
        <v>285.38</v>
      </c>
    </row>
    <row r="2606" spans="1:13" x14ac:dyDescent="0.15">
      <c r="A2606" s="2">
        <v>45091</v>
      </c>
      <c r="B2606" s="3">
        <f t="shared" si="122"/>
        <v>2023</v>
      </c>
      <c r="C2606" t="str">
        <f t="shared" si="120"/>
        <v>2022-2023</v>
      </c>
      <c r="D2606" t="s">
        <v>147</v>
      </c>
      <c r="E2606" t="s">
        <v>121</v>
      </c>
      <c r="F2606" t="str">
        <f t="shared" si="121"/>
        <v>Queensland</v>
      </c>
      <c r="G2606" t="s">
        <v>35</v>
      </c>
      <c r="H2606">
        <v>4700</v>
      </c>
      <c r="I2606" t="s">
        <v>11</v>
      </c>
      <c r="J2606" t="s">
        <v>51</v>
      </c>
      <c r="K2606" t="s">
        <v>152</v>
      </c>
      <c r="L2606" t="s">
        <v>13</v>
      </c>
      <c r="M2606" s="5">
        <v>285.39</v>
      </c>
    </row>
    <row r="2607" spans="1:13" x14ac:dyDescent="0.15">
      <c r="A2607" s="2">
        <v>45392</v>
      </c>
      <c r="B2607" s="3">
        <f t="shared" si="122"/>
        <v>2024</v>
      </c>
      <c r="C2607" t="str">
        <f t="shared" si="120"/>
        <v>2023-2024</v>
      </c>
      <c r="D2607" t="s">
        <v>147</v>
      </c>
      <c r="E2607" t="s">
        <v>79</v>
      </c>
      <c r="F2607" t="str">
        <f t="shared" si="121"/>
        <v>Australian Capital Territory</v>
      </c>
      <c r="G2607" t="s">
        <v>80</v>
      </c>
      <c r="H2607">
        <v>2617</v>
      </c>
      <c r="I2607" t="s">
        <v>11</v>
      </c>
      <c r="J2607" t="s">
        <v>58</v>
      </c>
      <c r="K2607" t="s">
        <v>151</v>
      </c>
      <c r="L2607" t="s">
        <v>21</v>
      </c>
      <c r="M2607" s="5">
        <v>285.46000000000004</v>
      </c>
    </row>
    <row r="2608" spans="1:13" x14ac:dyDescent="0.15">
      <c r="A2608" s="2">
        <v>45068</v>
      </c>
      <c r="B2608" s="3">
        <f t="shared" si="122"/>
        <v>2023</v>
      </c>
      <c r="C2608" t="str">
        <f t="shared" si="120"/>
        <v>2022-2023</v>
      </c>
      <c r="D2608" t="s">
        <v>147</v>
      </c>
      <c r="E2608" t="s">
        <v>127</v>
      </c>
      <c r="F2608" t="str">
        <f t="shared" si="121"/>
        <v>New South Wales</v>
      </c>
      <c r="G2608" t="s">
        <v>10</v>
      </c>
      <c r="H2608">
        <v>2131</v>
      </c>
      <c r="I2608" t="s">
        <v>11</v>
      </c>
      <c r="J2608" t="s">
        <v>27</v>
      </c>
      <c r="K2608" t="s">
        <v>150</v>
      </c>
      <c r="L2608" t="s">
        <v>18</v>
      </c>
      <c r="M2608" s="5">
        <v>285.74</v>
      </c>
    </row>
    <row r="2609" spans="1:13" x14ac:dyDescent="0.15">
      <c r="A2609" s="2">
        <v>44953</v>
      </c>
      <c r="B2609" s="3">
        <f t="shared" si="122"/>
        <v>2023</v>
      </c>
      <c r="C2609" t="str">
        <f t="shared" si="120"/>
        <v>2022-2023</v>
      </c>
      <c r="D2609" t="s">
        <v>147</v>
      </c>
      <c r="E2609" t="s">
        <v>92</v>
      </c>
      <c r="F2609" t="str">
        <f t="shared" si="121"/>
        <v>Queensland</v>
      </c>
      <c r="G2609" t="s">
        <v>35</v>
      </c>
      <c r="H2609">
        <v>4068</v>
      </c>
      <c r="I2609" t="s">
        <v>11</v>
      </c>
      <c r="J2609" t="s">
        <v>43</v>
      </c>
      <c r="K2609" t="s">
        <v>149</v>
      </c>
      <c r="L2609" t="s">
        <v>15</v>
      </c>
      <c r="M2609" s="5">
        <v>286.38</v>
      </c>
    </row>
    <row r="2610" spans="1:13" x14ac:dyDescent="0.15">
      <c r="A2610" s="2">
        <v>45636</v>
      </c>
      <c r="B2610" s="3">
        <f t="shared" si="122"/>
        <v>2025</v>
      </c>
      <c r="C2610" t="str">
        <f t="shared" si="120"/>
        <v>2024-2025</v>
      </c>
      <c r="D2610" t="s">
        <v>148</v>
      </c>
      <c r="E2610" t="s">
        <v>84</v>
      </c>
      <c r="F2610" t="str">
        <f t="shared" si="121"/>
        <v>Queensland</v>
      </c>
      <c r="G2610" t="s">
        <v>35</v>
      </c>
      <c r="H2610">
        <v>4740</v>
      </c>
      <c r="I2610" t="s">
        <v>11</v>
      </c>
      <c r="J2610" t="s">
        <v>51</v>
      </c>
      <c r="K2610" t="s">
        <v>152</v>
      </c>
      <c r="L2610" t="s">
        <v>13</v>
      </c>
      <c r="M2610" s="5">
        <v>286.44</v>
      </c>
    </row>
    <row r="2611" spans="1:13" x14ac:dyDescent="0.15">
      <c r="A2611" s="2">
        <v>45420</v>
      </c>
      <c r="B2611" s="3">
        <f t="shared" si="122"/>
        <v>2024</v>
      </c>
      <c r="C2611" t="str">
        <f t="shared" si="120"/>
        <v>2023-2024</v>
      </c>
      <c r="D2611" t="s">
        <v>147</v>
      </c>
      <c r="E2611" t="s">
        <v>83</v>
      </c>
      <c r="F2611" t="str">
        <f t="shared" si="121"/>
        <v>New South Wales</v>
      </c>
      <c r="G2611" t="s">
        <v>10</v>
      </c>
      <c r="H2611">
        <v>2750</v>
      </c>
      <c r="I2611" t="s">
        <v>11</v>
      </c>
      <c r="J2611" t="s">
        <v>25</v>
      </c>
      <c r="K2611" t="s">
        <v>155</v>
      </c>
      <c r="L2611" t="s">
        <v>20</v>
      </c>
      <c r="M2611" s="5">
        <v>286.61</v>
      </c>
    </row>
    <row r="2612" spans="1:13" x14ac:dyDescent="0.15">
      <c r="A2612" s="2">
        <v>45199</v>
      </c>
      <c r="B2612" s="3">
        <f t="shared" si="122"/>
        <v>2024</v>
      </c>
      <c r="C2612" t="str">
        <f t="shared" si="120"/>
        <v>2023-2024</v>
      </c>
      <c r="D2612" t="s">
        <v>147</v>
      </c>
      <c r="E2612" t="s">
        <v>53</v>
      </c>
      <c r="F2612" t="str">
        <f t="shared" si="121"/>
        <v>South Australia</v>
      </c>
      <c r="G2612" t="s">
        <v>32</v>
      </c>
      <c r="H2612">
        <v>5082</v>
      </c>
      <c r="I2612" t="s">
        <v>11</v>
      </c>
      <c r="J2612" t="s">
        <v>33</v>
      </c>
      <c r="K2612" t="s">
        <v>150</v>
      </c>
      <c r="L2612" t="s">
        <v>18</v>
      </c>
      <c r="M2612" s="5">
        <v>286.69</v>
      </c>
    </row>
    <row r="2613" spans="1:13" x14ac:dyDescent="0.15">
      <c r="A2613" s="2">
        <v>45492</v>
      </c>
      <c r="B2613" s="3">
        <f t="shared" si="122"/>
        <v>2025</v>
      </c>
      <c r="C2613" t="str">
        <f t="shared" si="120"/>
        <v>2024-2025</v>
      </c>
      <c r="D2613" t="s">
        <v>148</v>
      </c>
      <c r="E2613" t="s">
        <v>84</v>
      </c>
      <c r="F2613" t="str">
        <f t="shared" si="121"/>
        <v>Queensland</v>
      </c>
      <c r="G2613" t="s">
        <v>35</v>
      </c>
      <c r="H2613">
        <v>4740</v>
      </c>
      <c r="I2613" t="s">
        <v>11</v>
      </c>
      <c r="J2613" t="s">
        <v>51</v>
      </c>
      <c r="K2613" t="s">
        <v>154</v>
      </c>
      <c r="L2613" t="s">
        <v>14</v>
      </c>
      <c r="M2613" s="5">
        <v>286.8</v>
      </c>
    </row>
    <row r="2614" spans="1:13" x14ac:dyDescent="0.15">
      <c r="A2614" s="2">
        <v>45057</v>
      </c>
      <c r="B2614" s="3">
        <f t="shared" si="122"/>
        <v>2023</v>
      </c>
      <c r="C2614" t="str">
        <f t="shared" si="120"/>
        <v>2022-2023</v>
      </c>
      <c r="D2614" t="s">
        <v>148</v>
      </c>
      <c r="E2614" t="s">
        <v>100</v>
      </c>
      <c r="F2614" t="str">
        <f t="shared" si="121"/>
        <v>Western Australia</v>
      </c>
      <c r="G2614" t="s">
        <v>48</v>
      </c>
      <c r="H2614">
        <v>6021</v>
      </c>
      <c r="I2614" t="s">
        <v>11</v>
      </c>
      <c r="J2614" t="s">
        <v>49</v>
      </c>
      <c r="K2614" t="s">
        <v>152</v>
      </c>
      <c r="L2614" t="s">
        <v>13</v>
      </c>
      <c r="M2614" s="5">
        <v>287.87</v>
      </c>
    </row>
    <row r="2615" spans="1:13" x14ac:dyDescent="0.15">
      <c r="A2615" s="2">
        <v>45588</v>
      </c>
      <c r="B2615" s="3">
        <f t="shared" si="122"/>
        <v>2025</v>
      </c>
      <c r="C2615" t="str">
        <f t="shared" si="120"/>
        <v>2024-2025</v>
      </c>
      <c r="D2615" t="s">
        <v>148</v>
      </c>
      <c r="E2615" t="s">
        <v>88</v>
      </c>
      <c r="F2615" t="str">
        <f t="shared" si="121"/>
        <v>South Australia</v>
      </c>
      <c r="G2615" t="s">
        <v>32</v>
      </c>
      <c r="H2615">
        <v>5011</v>
      </c>
      <c r="I2615" t="s">
        <v>11</v>
      </c>
      <c r="J2615" t="s">
        <v>33</v>
      </c>
      <c r="K2615" t="s">
        <v>151</v>
      </c>
      <c r="L2615" t="s">
        <v>21</v>
      </c>
      <c r="M2615" s="5">
        <v>288.18</v>
      </c>
    </row>
    <row r="2616" spans="1:13" x14ac:dyDescent="0.15">
      <c r="A2616" s="2">
        <v>45354</v>
      </c>
      <c r="B2616" s="3">
        <f t="shared" si="122"/>
        <v>2024</v>
      </c>
      <c r="C2616" t="str">
        <f t="shared" si="120"/>
        <v>2023-2024</v>
      </c>
      <c r="D2616" t="s">
        <v>147</v>
      </c>
      <c r="E2616" t="s">
        <v>93</v>
      </c>
      <c r="F2616" t="str">
        <f t="shared" si="121"/>
        <v>Western Australia</v>
      </c>
      <c r="G2616" t="s">
        <v>48</v>
      </c>
      <c r="H2616">
        <v>6112</v>
      </c>
      <c r="I2616" t="s">
        <v>11</v>
      </c>
      <c r="J2616" t="s">
        <v>94</v>
      </c>
      <c r="K2616" t="s">
        <v>153</v>
      </c>
      <c r="L2616" t="s">
        <v>16</v>
      </c>
      <c r="M2616" s="5">
        <v>288.22000000000003</v>
      </c>
    </row>
    <row r="2617" spans="1:13" x14ac:dyDescent="0.15">
      <c r="A2617" s="2">
        <v>45117</v>
      </c>
      <c r="B2617" s="3">
        <f t="shared" si="122"/>
        <v>2024</v>
      </c>
      <c r="C2617" t="str">
        <f t="shared" si="120"/>
        <v>2023-2024</v>
      </c>
      <c r="D2617" t="s">
        <v>148</v>
      </c>
      <c r="E2617" t="s">
        <v>99</v>
      </c>
      <c r="F2617" t="str">
        <f t="shared" si="121"/>
        <v>Victoria</v>
      </c>
      <c r="G2617" t="s">
        <v>45</v>
      </c>
      <c r="H2617">
        <v>3148</v>
      </c>
      <c r="I2617" t="s">
        <v>11</v>
      </c>
      <c r="J2617" t="s">
        <v>63</v>
      </c>
      <c r="K2617" t="s">
        <v>19</v>
      </c>
      <c r="L2617" t="s">
        <v>23</v>
      </c>
      <c r="M2617" s="5">
        <v>288.39</v>
      </c>
    </row>
    <row r="2618" spans="1:13" x14ac:dyDescent="0.15">
      <c r="A2618" s="2">
        <v>45014</v>
      </c>
      <c r="B2618" s="3">
        <f t="shared" si="122"/>
        <v>2023</v>
      </c>
      <c r="C2618" t="str">
        <f t="shared" si="120"/>
        <v>2022-2023</v>
      </c>
      <c r="D2618" t="s">
        <v>148</v>
      </c>
      <c r="E2618" t="s">
        <v>91</v>
      </c>
      <c r="F2618" t="str">
        <f t="shared" si="121"/>
        <v>Victoria</v>
      </c>
      <c r="G2618" t="s">
        <v>45</v>
      </c>
      <c r="H2618">
        <v>3690</v>
      </c>
      <c r="I2618" t="s">
        <v>11</v>
      </c>
      <c r="J2618" t="s">
        <v>55</v>
      </c>
      <c r="K2618" t="s">
        <v>19</v>
      </c>
      <c r="L2618" t="s">
        <v>23</v>
      </c>
      <c r="M2618" s="5">
        <v>288.49</v>
      </c>
    </row>
    <row r="2619" spans="1:13" x14ac:dyDescent="0.15">
      <c r="A2619" s="2">
        <v>45175</v>
      </c>
      <c r="B2619" s="3">
        <f t="shared" si="122"/>
        <v>2024</v>
      </c>
      <c r="C2619" t="str">
        <f t="shared" si="120"/>
        <v>2023-2024</v>
      </c>
      <c r="D2619" t="s">
        <v>147</v>
      </c>
      <c r="E2619" t="s">
        <v>107</v>
      </c>
      <c r="F2619" t="str">
        <f t="shared" si="121"/>
        <v>Queensland</v>
      </c>
      <c r="G2619" t="s">
        <v>35</v>
      </c>
      <c r="H2619">
        <v>4220</v>
      </c>
      <c r="I2619" t="s">
        <v>11</v>
      </c>
      <c r="J2619" t="s">
        <v>104</v>
      </c>
      <c r="K2619" t="s">
        <v>153</v>
      </c>
      <c r="L2619" t="s">
        <v>16</v>
      </c>
      <c r="M2619" s="5">
        <v>289.82</v>
      </c>
    </row>
    <row r="2620" spans="1:13" x14ac:dyDescent="0.15">
      <c r="A2620" s="2">
        <v>45418</v>
      </c>
      <c r="B2620" s="3">
        <f t="shared" si="122"/>
        <v>2024</v>
      </c>
      <c r="C2620" t="str">
        <f t="shared" si="120"/>
        <v>2023-2024</v>
      </c>
      <c r="D2620" t="s">
        <v>147</v>
      </c>
      <c r="E2620" t="s">
        <v>56</v>
      </c>
      <c r="F2620" t="str">
        <f t="shared" si="121"/>
        <v>Northern Territory</v>
      </c>
      <c r="G2620" t="s">
        <v>29</v>
      </c>
      <c r="H2620">
        <v>870</v>
      </c>
      <c r="I2620" t="s">
        <v>11</v>
      </c>
      <c r="J2620" t="s">
        <v>30</v>
      </c>
      <c r="K2620" t="s">
        <v>151</v>
      </c>
      <c r="L2620" t="s">
        <v>21</v>
      </c>
      <c r="M2620" s="5">
        <v>290.77</v>
      </c>
    </row>
    <row r="2621" spans="1:13" x14ac:dyDescent="0.15">
      <c r="A2621" s="2">
        <v>45560</v>
      </c>
      <c r="B2621" s="3">
        <f t="shared" si="122"/>
        <v>2025</v>
      </c>
      <c r="C2621" t="str">
        <f t="shared" si="120"/>
        <v>2024-2025</v>
      </c>
      <c r="D2621" t="s">
        <v>147</v>
      </c>
      <c r="E2621" t="s">
        <v>140</v>
      </c>
      <c r="F2621" t="str">
        <f t="shared" si="121"/>
        <v>Tasmania</v>
      </c>
      <c r="G2621" t="s">
        <v>70</v>
      </c>
      <c r="H2621">
        <v>7320</v>
      </c>
      <c r="I2621" t="s">
        <v>11</v>
      </c>
      <c r="J2621" t="s">
        <v>71</v>
      </c>
      <c r="K2621" t="s">
        <v>154</v>
      </c>
      <c r="L2621" t="s">
        <v>14</v>
      </c>
      <c r="M2621" s="5">
        <v>291.87</v>
      </c>
    </row>
    <row r="2622" spans="1:13" x14ac:dyDescent="0.15">
      <c r="A2622" s="2">
        <v>45569</v>
      </c>
      <c r="B2622" s="3">
        <f t="shared" si="122"/>
        <v>2025</v>
      </c>
      <c r="C2622" t="str">
        <f t="shared" si="120"/>
        <v>2024-2025</v>
      </c>
      <c r="D2622" t="s">
        <v>147</v>
      </c>
      <c r="E2622" t="s">
        <v>40</v>
      </c>
      <c r="F2622" t="str">
        <f t="shared" si="121"/>
        <v>New South Wales</v>
      </c>
      <c r="G2622" t="s">
        <v>10</v>
      </c>
      <c r="H2622">
        <v>2116</v>
      </c>
      <c r="I2622" t="s">
        <v>11</v>
      </c>
      <c r="J2622" t="s">
        <v>27</v>
      </c>
      <c r="K2622" t="s">
        <v>150</v>
      </c>
      <c r="L2622" t="s">
        <v>18</v>
      </c>
      <c r="M2622" s="5">
        <v>292.11</v>
      </c>
    </row>
    <row r="2623" spans="1:13" x14ac:dyDescent="0.15">
      <c r="A2623" s="2">
        <v>45443</v>
      </c>
      <c r="B2623" s="3">
        <f t="shared" si="122"/>
        <v>2024</v>
      </c>
      <c r="C2623" t="str">
        <f t="shared" si="120"/>
        <v>2023-2024</v>
      </c>
      <c r="D2623" t="s">
        <v>147</v>
      </c>
      <c r="E2623" t="s">
        <v>133</v>
      </c>
      <c r="F2623" t="str">
        <f t="shared" si="121"/>
        <v>Queensland</v>
      </c>
      <c r="G2623" t="s">
        <v>35</v>
      </c>
      <c r="H2623">
        <v>4305</v>
      </c>
      <c r="I2623" t="s">
        <v>11</v>
      </c>
      <c r="J2623" t="s">
        <v>104</v>
      </c>
      <c r="K2623" t="s">
        <v>153</v>
      </c>
      <c r="L2623" t="s">
        <v>16</v>
      </c>
      <c r="M2623" s="5">
        <v>292.2</v>
      </c>
    </row>
    <row r="2624" spans="1:13" x14ac:dyDescent="0.15">
      <c r="A2624" s="2">
        <v>45123</v>
      </c>
      <c r="B2624" s="3">
        <f t="shared" si="122"/>
        <v>2024</v>
      </c>
      <c r="C2624" t="str">
        <f t="shared" si="120"/>
        <v>2023-2024</v>
      </c>
      <c r="D2624" t="s">
        <v>147</v>
      </c>
      <c r="E2624" t="s">
        <v>121</v>
      </c>
      <c r="F2624" t="str">
        <f t="shared" si="121"/>
        <v>Queensland</v>
      </c>
      <c r="G2624" t="s">
        <v>35</v>
      </c>
      <c r="H2624">
        <v>4700</v>
      </c>
      <c r="I2624" t="s">
        <v>11</v>
      </c>
      <c r="J2624" t="s">
        <v>51</v>
      </c>
      <c r="K2624" t="s">
        <v>154</v>
      </c>
      <c r="L2624" t="s">
        <v>14</v>
      </c>
      <c r="M2624" s="5">
        <v>292.26</v>
      </c>
    </row>
    <row r="2625" spans="1:13" x14ac:dyDescent="0.15">
      <c r="A2625" s="2">
        <v>45641</v>
      </c>
      <c r="B2625" s="3">
        <f t="shared" si="122"/>
        <v>2025</v>
      </c>
      <c r="C2625" t="str">
        <f t="shared" si="120"/>
        <v>2024-2025</v>
      </c>
      <c r="D2625" t="s">
        <v>147</v>
      </c>
      <c r="E2625" t="s">
        <v>67</v>
      </c>
      <c r="F2625" t="str">
        <f t="shared" si="121"/>
        <v>New South Wales</v>
      </c>
      <c r="G2625" t="s">
        <v>10</v>
      </c>
      <c r="H2625">
        <v>2478</v>
      </c>
      <c r="I2625" t="s">
        <v>11</v>
      </c>
      <c r="J2625" t="s">
        <v>68</v>
      </c>
      <c r="K2625" t="s">
        <v>154</v>
      </c>
      <c r="L2625" t="s">
        <v>14</v>
      </c>
      <c r="M2625" s="5">
        <v>292.39</v>
      </c>
    </row>
    <row r="2626" spans="1:13" x14ac:dyDescent="0.15">
      <c r="A2626" s="2">
        <v>45655</v>
      </c>
      <c r="B2626" s="3">
        <f t="shared" si="122"/>
        <v>2025</v>
      </c>
      <c r="C2626" t="str">
        <f t="shared" ref="C2626:C2689" si="123">IF(MONTH(A2626) &gt;= 7, YEAR(A2626) &amp; "-" &amp; YEAR(A2626) + 1, YEAR(A2626) - 1 &amp; "-" &amp; YEAR(A2626))</f>
        <v>2024-2025</v>
      </c>
      <c r="D2626" t="s">
        <v>147</v>
      </c>
      <c r="E2626" t="s">
        <v>96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row>
    <row r="2627" spans="1:13" x14ac:dyDescent="0.15">
      <c r="A2627" s="2">
        <v>45543</v>
      </c>
      <c r="B2627" s="3">
        <f t="shared" ref="B2627:B2690" si="125">IF(MONTH(A2627)&gt;=7,YEAR(A2627)+1,YEAR(A2627))</f>
        <v>2025</v>
      </c>
      <c r="C2627" t="str">
        <f t="shared" si="123"/>
        <v>2024-2025</v>
      </c>
      <c r="D2627" t="s">
        <v>148</v>
      </c>
      <c r="E2627" t="s">
        <v>53</v>
      </c>
      <c r="F2627" t="str">
        <f t="shared" si="124"/>
        <v>South Australia</v>
      </c>
      <c r="G2627" t="s">
        <v>32</v>
      </c>
      <c r="H2627">
        <v>5082</v>
      </c>
      <c r="I2627" t="s">
        <v>11</v>
      </c>
      <c r="J2627" t="s">
        <v>33</v>
      </c>
      <c r="K2627" t="s">
        <v>150</v>
      </c>
      <c r="L2627" t="s">
        <v>18</v>
      </c>
      <c r="M2627" s="5">
        <v>293.33999999999997</v>
      </c>
    </row>
    <row r="2628" spans="1:13" x14ac:dyDescent="0.15">
      <c r="A2628" s="2">
        <v>45372</v>
      </c>
      <c r="B2628" s="3">
        <f t="shared" si="125"/>
        <v>2024</v>
      </c>
      <c r="C2628" t="str">
        <f t="shared" si="123"/>
        <v>2023-2024</v>
      </c>
      <c r="D2628" t="s">
        <v>148</v>
      </c>
      <c r="E2628" t="s">
        <v>131</v>
      </c>
      <c r="F2628" t="str">
        <f t="shared" si="124"/>
        <v>Western Australia</v>
      </c>
      <c r="G2628" t="s">
        <v>48</v>
      </c>
      <c r="H2628">
        <v>6530</v>
      </c>
      <c r="I2628" t="s">
        <v>11</v>
      </c>
      <c r="J2628" t="s">
        <v>77</v>
      </c>
      <c r="K2628" t="s">
        <v>154</v>
      </c>
      <c r="L2628" t="s">
        <v>14</v>
      </c>
      <c r="M2628" s="5">
        <v>293.67</v>
      </c>
    </row>
    <row r="2629" spans="1:13" x14ac:dyDescent="0.15">
      <c r="A2629" s="2">
        <v>45388</v>
      </c>
      <c r="B2629" s="3">
        <f t="shared" si="125"/>
        <v>2024</v>
      </c>
      <c r="C2629" t="str">
        <f t="shared" si="123"/>
        <v>2023-2024</v>
      </c>
      <c r="D2629" t="s">
        <v>148</v>
      </c>
      <c r="E2629" t="s">
        <v>57</v>
      </c>
      <c r="F2629" t="str">
        <f t="shared" si="124"/>
        <v>New South Wales</v>
      </c>
      <c r="G2629" t="s">
        <v>10</v>
      </c>
      <c r="H2629">
        <v>2560</v>
      </c>
      <c r="I2629" t="s">
        <v>11</v>
      </c>
      <c r="J2629" t="s">
        <v>58</v>
      </c>
      <c r="K2629" t="s">
        <v>154</v>
      </c>
      <c r="L2629" t="s">
        <v>14</v>
      </c>
      <c r="M2629" s="5">
        <v>293.84000000000003</v>
      </c>
    </row>
    <row r="2630" spans="1:13" x14ac:dyDescent="0.15">
      <c r="A2630" s="2">
        <v>45223</v>
      </c>
      <c r="B2630" s="3">
        <f t="shared" si="125"/>
        <v>2024</v>
      </c>
      <c r="C2630" t="str">
        <f t="shared" si="123"/>
        <v>2023-2024</v>
      </c>
      <c r="D2630" t="s">
        <v>147</v>
      </c>
      <c r="E2630" t="s">
        <v>115</v>
      </c>
      <c r="F2630" t="str">
        <f t="shared" si="124"/>
        <v>Western Australia</v>
      </c>
      <c r="G2630" t="s">
        <v>48</v>
      </c>
      <c r="H2630">
        <v>6280</v>
      </c>
      <c r="I2630" t="s">
        <v>11</v>
      </c>
      <c r="J2630" t="s">
        <v>94</v>
      </c>
      <c r="K2630" t="s">
        <v>149</v>
      </c>
      <c r="L2630" t="s">
        <v>15</v>
      </c>
      <c r="M2630" s="5">
        <v>294.44</v>
      </c>
    </row>
    <row r="2631" spans="1:13" x14ac:dyDescent="0.15">
      <c r="A2631" s="2">
        <v>45072</v>
      </c>
      <c r="B2631" s="3">
        <f t="shared" si="125"/>
        <v>2023</v>
      </c>
      <c r="C2631" t="str">
        <f t="shared" si="123"/>
        <v>2022-2023</v>
      </c>
      <c r="D2631" t="s">
        <v>148</v>
      </c>
      <c r="E2631" t="s">
        <v>134</v>
      </c>
      <c r="F2631" t="str">
        <f t="shared" si="124"/>
        <v>Queensland</v>
      </c>
      <c r="G2631" t="s">
        <v>35</v>
      </c>
      <c r="H2631">
        <v>4825</v>
      </c>
      <c r="I2631" t="s">
        <v>11</v>
      </c>
      <c r="J2631" t="s">
        <v>36</v>
      </c>
      <c r="K2631" t="s">
        <v>152</v>
      </c>
      <c r="L2631" t="s">
        <v>13</v>
      </c>
      <c r="M2631" s="5">
        <v>294.5</v>
      </c>
    </row>
    <row r="2632" spans="1:13" x14ac:dyDescent="0.15">
      <c r="A2632" s="2">
        <v>45590</v>
      </c>
      <c r="B2632" s="3">
        <f t="shared" si="125"/>
        <v>2025</v>
      </c>
      <c r="C2632" t="str">
        <f t="shared" si="123"/>
        <v>2024-2025</v>
      </c>
      <c r="D2632" t="s">
        <v>147</v>
      </c>
      <c r="E2632" t="s">
        <v>131</v>
      </c>
      <c r="F2632" t="str">
        <f t="shared" si="124"/>
        <v>Western Australia</v>
      </c>
      <c r="G2632" t="s">
        <v>48</v>
      </c>
      <c r="H2632">
        <v>6530</v>
      </c>
      <c r="I2632" t="s">
        <v>11</v>
      </c>
      <c r="J2632" t="s">
        <v>77</v>
      </c>
      <c r="K2632" t="s">
        <v>149</v>
      </c>
      <c r="L2632" t="s">
        <v>15</v>
      </c>
      <c r="M2632" s="5">
        <v>294.79000000000002</v>
      </c>
    </row>
    <row r="2633" spans="1:13" x14ac:dyDescent="0.15">
      <c r="A2633" s="2">
        <v>45013</v>
      </c>
      <c r="B2633" s="3">
        <f t="shared" si="125"/>
        <v>2023</v>
      </c>
      <c r="C2633" t="str">
        <f t="shared" si="123"/>
        <v>2022-2023</v>
      </c>
      <c r="D2633" t="s">
        <v>147</v>
      </c>
      <c r="E2633" t="s">
        <v>115</v>
      </c>
      <c r="F2633" t="str">
        <f t="shared" si="124"/>
        <v>Western Australia</v>
      </c>
      <c r="G2633" t="s">
        <v>48</v>
      </c>
      <c r="H2633">
        <v>6280</v>
      </c>
      <c r="I2633" t="s">
        <v>11</v>
      </c>
      <c r="J2633" t="s">
        <v>94</v>
      </c>
      <c r="K2633" t="s">
        <v>19</v>
      </c>
      <c r="L2633" t="s">
        <v>23</v>
      </c>
      <c r="M2633" s="5">
        <v>295.34000000000003</v>
      </c>
    </row>
    <row r="2634" spans="1:13" x14ac:dyDescent="0.15">
      <c r="A2634" s="2">
        <v>45578</v>
      </c>
      <c r="B2634" s="3">
        <f t="shared" si="125"/>
        <v>2025</v>
      </c>
      <c r="C2634" t="str">
        <f t="shared" si="123"/>
        <v>2024-2025</v>
      </c>
      <c r="D2634" t="s">
        <v>147</v>
      </c>
      <c r="E2634" t="s">
        <v>124</v>
      </c>
      <c r="F2634" t="str">
        <f t="shared" si="124"/>
        <v>New South Wales</v>
      </c>
      <c r="G2634" t="s">
        <v>10</v>
      </c>
      <c r="H2634">
        <v>2015</v>
      </c>
      <c r="I2634" t="s">
        <v>11</v>
      </c>
      <c r="J2634" t="s">
        <v>12</v>
      </c>
      <c r="K2634" t="s">
        <v>149</v>
      </c>
      <c r="L2634" t="s">
        <v>15</v>
      </c>
      <c r="M2634" s="5">
        <v>295.7</v>
      </c>
    </row>
    <row r="2635" spans="1:13" x14ac:dyDescent="0.15">
      <c r="A2635" s="2">
        <v>45064</v>
      </c>
      <c r="B2635" s="3">
        <f t="shared" si="125"/>
        <v>2023</v>
      </c>
      <c r="C2635" t="str">
        <f t="shared" si="123"/>
        <v>2022-2023</v>
      </c>
      <c r="D2635" t="s">
        <v>147</v>
      </c>
      <c r="E2635" t="s">
        <v>47</v>
      </c>
      <c r="F2635" t="str">
        <f t="shared" si="124"/>
        <v>Western Australia</v>
      </c>
      <c r="G2635" t="s">
        <v>48</v>
      </c>
      <c r="H2635">
        <v>6030</v>
      </c>
      <c r="I2635" t="s">
        <v>11</v>
      </c>
      <c r="J2635" t="s">
        <v>49</v>
      </c>
      <c r="K2635" t="s">
        <v>152</v>
      </c>
      <c r="L2635" t="s">
        <v>13</v>
      </c>
      <c r="M2635" s="5">
        <v>295.70000000000005</v>
      </c>
    </row>
    <row r="2636" spans="1:13" x14ac:dyDescent="0.15">
      <c r="A2636" s="2">
        <v>45475</v>
      </c>
      <c r="B2636" s="3">
        <f t="shared" si="125"/>
        <v>2025</v>
      </c>
      <c r="C2636" t="str">
        <f t="shared" si="123"/>
        <v>2024-2025</v>
      </c>
      <c r="D2636" t="s">
        <v>147</v>
      </c>
      <c r="E2636" t="s">
        <v>145</v>
      </c>
      <c r="F2636" t="str">
        <f t="shared" si="124"/>
        <v>New South Wales</v>
      </c>
      <c r="G2636" t="s">
        <v>10</v>
      </c>
      <c r="H2636">
        <v>2101</v>
      </c>
      <c r="I2636" t="s">
        <v>11</v>
      </c>
      <c r="J2636" t="s">
        <v>27</v>
      </c>
      <c r="K2636" t="s">
        <v>156</v>
      </c>
      <c r="L2636" t="s">
        <v>17</v>
      </c>
      <c r="M2636" s="5">
        <v>296.23</v>
      </c>
    </row>
    <row r="2637" spans="1:13" x14ac:dyDescent="0.15">
      <c r="A2637" s="2">
        <v>45656</v>
      </c>
      <c r="B2637" s="3">
        <f t="shared" si="125"/>
        <v>2025</v>
      </c>
      <c r="C2637" t="str">
        <f t="shared" si="123"/>
        <v>2024-2025</v>
      </c>
      <c r="D2637" t="s">
        <v>147</v>
      </c>
      <c r="E2637" t="s">
        <v>92</v>
      </c>
      <c r="F2637" t="str">
        <f t="shared" si="124"/>
        <v>Queensland</v>
      </c>
      <c r="G2637" t="s">
        <v>35</v>
      </c>
      <c r="H2637">
        <v>4068</v>
      </c>
      <c r="I2637" t="s">
        <v>11</v>
      </c>
      <c r="J2637" t="s">
        <v>43</v>
      </c>
      <c r="K2637" t="s">
        <v>150</v>
      </c>
      <c r="L2637" t="s">
        <v>18</v>
      </c>
      <c r="M2637" s="5">
        <v>296.36</v>
      </c>
    </row>
    <row r="2638" spans="1:13" x14ac:dyDescent="0.15">
      <c r="A2638" s="2">
        <v>45055</v>
      </c>
      <c r="B2638" s="3">
        <f t="shared" si="125"/>
        <v>2023</v>
      </c>
      <c r="C2638" t="str">
        <f t="shared" si="123"/>
        <v>2022-2023</v>
      </c>
      <c r="D2638" t="s">
        <v>148</v>
      </c>
      <c r="E2638" t="s">
        <v>88</v>
      </c>
      <c r="F2638" t="str">
        <f t="shared" si="124"/>
        <v>South Australia</v>
      </c>
      <c r="G2638" t="s">
        <v>32</v>
      </c>
      <c r="H2638">
        <v>5011</v>
      </c>
      <c r="I2638" t="s">
        <v>11</v>
      </c>
      <c r="J2638" t="s">
        <v>33</v>
      </c>
      <c r="K2638" t="s">
        <v>19</v>
      </c>
      <c r="L2638" t="s">
        <v>23</v>
      </c>
      <c r="M2638" s="5">
        <v>296.59000000000003</v>
      </c>
    </row>
    <row r="2639" spans="1:13" x14ac:dyDescent="0.15">
      <c r="A2639" s="2">
        <v>45475</v>
      </c>
      <c r="B2639" s="3">
        <f t="shared" si="125"/>
        <v>2025</v>
      </c>
      <c r="C2639" t="str">
        <f t="shared" si="123"/>
        <v>2024-2025</v>
      </c>
      <c r="D2639" t="s">
        <v>147</v>
      </c>
      <c r="E2639" t="s">
        <v>50</v>
      </c>
      <c r="F2639" t="str">
        <f t="shared" si="124"/>
        <v>Queensland</v>
      </c>
      <c r="G2639" t="s">
        <v>35</v>
      </c>
      <c r="H2639">
        <v>4703</v>
      </c>
      <c r="I2639" t="s">
        <v>11</v>
      </c>
      <c r="J2639" t="s">
        <v>51</v>
      </c>
      <c r="K2639" t="s">
        <v>151</v>
      </c>
      <c r="L2639" t="s">
        <v>21</v>
      </c>
      <c r="M2639" s="5">
        <v>296.68</v>
      </c>
    </row>
    <row r="2640" spans="1:13" x14ac:dyDescent="0.15">
      <c r="A2640" s="2">
        <v>45173</v>
      </c>
      <c r="B2640" s="3">
        <f t="shared" si="125"/>
        <v>2024</v>
      </c>
      <c r="C2640" t="str">
        <f t="shared" si="123"/>
        <v>2023-2024</v>
      </c>
      <c r="D2640" t="s">
        <v>147</v>
      </c>
      <c r="E2640" t="s">
        <v>42</v>
      </c>
      <c r="F2640" t="str">
        <f t="shared" si="124"/>
        <v>Queensland</v>
      </c>
      <c r="G2640" t="s">
        <v>35</v>
      </c>
      <c r="H2640">
        <v>4053</v>
      </c>
      <c r="I2640" t="s">
        <v>11</v>
      </c>
      <c r="J2640" t="s">
        <v>43</v>
      </c>
      <c r="K2640" t="s">
        <v>154</v>
      </c>
      <c r="L2640" t="s">
        <v>14</v>
      </c>
      <c r="M2640" s="5">
        <v>296.7</v>
      </c>
    </row>
    <row r="2641" spans="1:13" x14ac:dyDescent="0.15">
      <c r="A2641" s="2">
        <v>45137</v>
      </c>
      <c r="B2641" s="3">
        <f t="shared" si="125"/>
        <v>2024</v>
      </c>
      <c r="C2641" t="str">
        <f t="shared" si="123"/>
        <v>2023-2024</v>
      </c>
      <c r="D2641" t="s">
        <v>147</v>
      </c>
      <c r="E2641" t="s">
        <v>42</v>
      </c>
      <c r="F2641" t="str">
        <f t="shared" si="124"/>
        <v>Queensland</v>
      </c>
      <c r="G2641" t="s">
        <v>35</v>
      </c>
      <c r="H2641">
        <v>4053</v>
      </c>
      <c r="I2641" t="s">
        <v>11</v>
      </c>
      <c r="J2641" t="s">
        <v>43</v>
      </c>
      <c r="K2641" t="s">
        <v>156</v>
      </c>
      <c r="L2641" t="s">
        <v>17</v>
      </c>
      <c r="M2641" s="5">
        <v>296.85000000000002</v>
      </c>
    </row>
    <row r="2642" spans="1:13" x14ac:dyDescent="0.15">
      <c r="A2642" s="2">
        <v>45172</v>
      </c>
      <c r="B2642" s="3">
        <f t="shared" si="125"/>
        <v>2024</v>
      </c>
      <c r="C2642" t="str">
        <f t="shared" si="123"/>
        <v>2023-2024</v>
      </c>
      <c r="D2642" t="s">
        <v>147</v>
      </c>
      <c r="E2642" t="s">
        <v>133</v>
      </c>
      <c r="F2642" t="str">
        <f t="shared" si="124"/>
        <v>Queensland</v>
      </c>
      <c r="G2642" t="s">
        <v>35</v>
      </c>
      <c r="H2642">
        <v>4305</v>
      </c>
      <c r="I2642" t="s">
        <v>11</v>
      </c>
      <c r="J2642" t="s">
        <v>104</v>
      </c>
      <c r="K2642" t="s">
        <v>151</v>
      </c>
      <c r="L2642" t="s">
        <v>21</v>
      </c>
      <c r="M2642" s="5">
        <v>296.94</v>
      </c>
    </row>
    <row r="2643" spans="1:13" x14ac:dyDescent="0.15">
      <c r="A2643" s="2">
        <v>45656</v>
      </c>
      <c r="B2643" s="3">
        <f t="shared" si="125"/>
        <v>2025</v>
      </c>
      <c r="C2643" t="str">
        <f t="shared" si="123"/>
        <v>2024-2025</v>
      </c>
      <c r="D2643" t="s">
        <v>148</v>
      </c>
      <c r="E2643" t="s">
        <v>100</v>
      </c>
      <c r="F2643" t="str">
        <f t="shared" si="124"/>
        <v>Western Australia</v>
      </c>
      <c r="G2643" t="s">
        <v>48</v>
      </c>
      <c r="H2643">
        <v>6021</v>
      </c>
      <c r="I2643" t="s">
        <v>11</v>
      </c>
      <c r="J2643" t="s">
        <v>49</v>
      </c>
      <c r="K2643" t="s">
        <v>155</v>
      </c>
      <c r="L2643" t="s">
        <v>20</v>
      </c>
      <c r="M2643" s="5">
        <v>297.28000000000003</v>
      </c>
    </row>
    <row r="2644" spans="1:13" x14ac:dyDescent="0.15">
      <c r="A2644" s="2">
        <v>45524</v>
      </c>
      <c r="B2644" s="3">
        <f t="shared" si="125"/>
        <v>2025</v>
      </c>
      <c r="C2644" t="str">
        <f t="shared" si="123"/>
        <v>2024-2025</v>
      </c>
      <c r="D2644" t="s">
        <v>147</v>
      </c>
      <c r="E2644" t="s">
        <v>109</v>
      </c>
      <c r="F2644" t="str">
        <f t="shared" si="124"/>
        <v>New South Wales</v>
      </c>
      <c r="G2644" t="s">
        <v>10</v>
      </c>
      <c r="H2644">
        <v>2480</v>
      </c>
      <c r="I2644" t="s">
        <v>11</v>
      </c>
      <c r="J2644" t="s">
        <v>68</v>
      </c>
      <c r="K2644" t="s">
        <v>19</v>
      </c>
      <c r="L2644" t="s">
        <v>23</v>
      </c>
      <c r="M2644" s="5">
        <v>297.34000000000003</v>
      </c>
    </row>
    <row r="2645" spans="1:13" x14ac:dyDescent="0.15">
      <c r="A2645" s="2">
        <v>44947</v>
      </c>
      <c r="B2645" s="3">
        <f t="shared" si="125"/>
        <v>2023</v>
      </c>
      <c r="C2645" t="str">
        <f t="shared" si="123"/>
        <v>2022-2023</v>
      </c>
      <c r="D2645" t="s">
        <v>148</v>
      </c>
      <c r="E2645" t="s">
        <v>142</v>
      </c>
      <c r="F2645" t="str">
        <f t="shared" si="124"/>
        <v>Australian Capital Territory</v>
      </c>
      <c r="G2645" t="s">
        <v>80</v>
      </c>
      <c r="H2645">
        <v>2609</v>
      </c>
      <c r="I2645" t="s">
        <v>11</v>
      </c>
      <c r="J2645" t="s">
        <v>58</v>
      </c>
      <c r="K2645" t="s">
        <v>153</v>
      </c>
      <c r="L2645" t="s">
        <v>16</v>
      </c>
      <c r="M2645" s="5">
        <v>297.62</v>
      </c>
    </row>
    <row r="2646" spans="1:13" x14ac:dyDescent="0.15">
      <c r="A2646" s="2">
        <v>45055</v>
      </c>
      <c r="B2646" s="3">
        <f t="shared" si="125"/>
        <v>2023</v>
      </c>
      <c r="C2646" t="str">
        <f t="shared" si="123"/>
        <v>2022-2023</v>
      </c>
      <c r="D2646" t="s">
        <v>147</v>
      </c>
      <c r="E2646" t="s">
        <v>121</v>
      </c>
      <c r="F2646" t="str">
        <f t="shared" si="124"/>
        <v>Queensland</v>
      </c>
      <c r="G2646" t="s">
        <v>35</v>
      </c>
      <c r="H2646">
        <v>4700</v>
      </c>
      <c r="I2646" t="s">
        <v>11</v>
      </c>
      <c r="J2646" t="s">
        <v>51</v>
      </c>
      <c r="K2646" t="s">
        <v>19</v>
      </c>
      <c r="L2646" t="s">
        <v>23</v>
      </c>
      <c r="M2646" s="5">
        <v>297.77</v>
      </c>
    </row>
    <row r="2647" spans="1:13" x14ac:dyDescent="0.15">
      <c r="A2647" s="2">
        <v>45151</v>
      </c>
      <c r="B2647" s="3">
        <f t="shared" si="125"/>
        <v>2024</v>
      </c>
      <c r="C2647" t="str">
        <f t="shared" si="123"/>
        <v>2023-2024</v>
      </c>
      <c r="D2647" t="s">
        <v>147</v>
      </c>
      <c r="E2647" t="s">
        <v>96</v>
      </c>
      <c r="F2647" t="str">
        <f t="shared" si="124"/>
        <v>Western Australia</v>
      </c>
      <c r="G2647" t="s">
        <v>48</v>
      </c>
      <c r="H2647">
        <v>6330</v>
      </c>
      <c r="I2647" t="s">
        <v>11</v>
      </c>
      <c r="J2647" t="s">
        <v>94</v>
      </c>
      <c r="K2647" t="s">
        <v>19</v>
      </c>
      <c r="L2647" t="s">
        <v>23</v>
      </c>
      <c r="M2647" s="5">
        <v>298.37</v>
      </c>
    </row>
    <row r="2648" spans="1:13" x14ac:dyDescent="0.15">
      <c r="A2648" s="2">
        <v>45280</v>
      </c>
      <c r="B2648" s="3">
        <f t="shared" si="125"/>
        <v>2024</v>
      </c>
      <c r="C2648" t="str">
        <f t="shared" si="123"/>
        <v>2023-2024</v>
      </c>
      <c r="D2648" t="s">
        <v>148</v>
      </c>
      <c r="E2648" t="s">
        <v>136</v>
      </c>
      <c r="F2648" t="str">
        <f t="shared" si="124"/>
        <v>Victoria</v>
      </c>
      <c r="G2648" t="s">
        <v>45</v>
      </c>
      <c r="H2648">
        <v>3175</v>
      </c>
      <c r="I2648" t="s">
        <v>11</v>
      </c>
      <c r="J2648" t="s">
        <v>63</v>
      </c>
      <c r="K2648" t="s">
        <v>156</v>
      </c>
      <c r="L2648" t="s">
        <v>17</v>
      </c>
      <c r="M2648" s="5">
        <v>299.24</v>
      </c>
    </row>
    <row r="2649" spans="1:13" x14ac:dyDescent="0.15">
      <c r="A2649" s="2">
        <v>45068</v>
      </c>
      <c r="B2649" s="3">
        <f t="shared" si="125"/>
        <v>2023</v>
      </c>
      <c r="C2649" t="str">
        <f t="shared" si="123"/>
        <v>2022-2023</v>
      </c>
      <c r="D2649" t="s">
        <v>147</v>
      </c>
      <c r="E2649" t="s">
        <v>126</v>
      </c>
      <c r="F2649" t="str">
        <f t="shared" si="124"/>
        <v>Queensland</v>
      </c>
      <c r="G2649" t="s">
        <v>35</v>
      </c>
      <c r="H2649">
        <v>4551</v>
      </c>
      <c r="I2649" t="s">
        <v>11</v>
      </c>
      <c r="J2649" t="s">
        <v>120</v>
      </c>
      <c r="K2649" t="s">
        <v>156</v>
      </c>
      <c r="L2649" t="s">
        <v>17</v>
      </c>
      <c r="M2649" s="5">
        <v>299.5</v>
      </c>
    </row>
    <row r="2650" spans="1:13" x14ac:dyDescent="0.15">
      <c r="A2650" s="2">
        <v>45089</v>
      </c>
      <c r="B2650" s="3">
        <f t="shared" si="125"/>
        <v>2023</v>
      </c>
      <c r="C2650" t="str">
        <f t="shared" si="123"/>
        <v>2022-2023</v>
      </c>
      <c r="D2650" t="s">
        <v>147</v>
      </c>
      <c r="E2650" t="s">
        <v>116</v>
      </c>
      <c r="F2650" t="str">
        <f t="shared" si="124"/>
        <v>Western Australia</v>
      </c>
      <c r="G2650" t="s">
        <v>48</v>
      </c>
      <c r="H2650">
        <v>6725</v>
      </c>
      <c r="I2650" t="s">
        <v>11</v>
      </c>
      <c r="J2650" t="s">
        <v>77</v>
      </c>
      <c r="K2650" t="s">
        <v>151</v>
      </c>
      <c r="L2650" t="s">
        <v>21</v>
      </c>
      <c r="M2650" s="5">
        <v>299.70000000000005</v>
      </c>
    </row>
    <row r="2651" spans="1:13" x14ac:dyDescent="0.15">
      <c r="A2651" s="2">
        <v>45067</v>
      </c>
      <c r="B2651" s="3">
        <f t="shared" si="125"/>
        <v>2023</v>
      </c>
      <c r="C2651" t="str">
        <f t="shared" si="123"/>
        <v>2022-2023</v>
      </c>
      <c r="D2651" t="s">
        <v>147</v>
      </c>
      <c r="E2651" t="s">
        <v>9</v>
      </c>
      <c r="F2651" t="str">
        <f t="shared" si="124"/>
        <v>New South Wales</v>
      </c>
      <c r="G2651" t="s">
        <v>10</v>
      </c>
      <c r="H2651">
        <v>2067</v>
      </c>
      <c r="I2651" t="s">
        <v>11</v>
      </c>
      <c r="J2651" t="s">
        <v>12</v>
      </c>
      <c r="K2651" t="s">
        <v>19</v>
      </c>
      <c r="L2651" t="s">
        <v>23</v>
      </c>
      <c r="M2651" s="5">
        <v>299.77999999999997</v>
      </c>
    </row>
    <row r="2652" spans="1:13" x14ac:dyDescent="0.15">
      <c r="A2652" s="2">
        <v>45474</v>
      </c>
      <c r="B2652" s="3">
        <f t="shared" si="125"/>
        <v>2025</v>
      </c>
      <c r="C2652" t="str">
        <f t="shared" si="123"/>
        <v>2024-2025</v>
      </c>
      <c r="D2652" t="s">
        <v>147</v>
      </c>
      <c r="E2652" t="s">
        <v>85</v>
      </c>
      <c r="F2652" t="str">
        <f t="shared" si="124"/>
        <v>Queensland</v>
      </c>
      <c r="G2652" t="s">
        <v>35</v>
      </c>
      <c r="H2652">
        <v>4883</v>
      </c>
      <c r="I2652" t="s">
        <v>11</v>
      </c>
      <c r="J2652" t="s">
        <v>36</v>
      </c>
      <c r="K2652" t="s">
        <v>152</v>
      </c>
      <c r="L2652" t="s">
        <v>13</v>
      </c>
      <c r="M2652" s="5">
        <v>299.83999999999997</v>
      </c>
    </row>
    <row r="2653" spans="1:13" x14ac:dyDescent="0.15">
      <c r="A2653" s="2">
        <v>45643</v>
      </c>
      <c r="B2653" s="3">
        <f t="shared" si="125"/>
        <v>2025</v>
      </c>
      <c r="C2653" t="str">
        <f t="shared" si="123"/>
        <v>2024-2025</v>
      </c>
      <c r="D2653" t="s">
        <v>147</v>
      </c>
      <c r="E2653" t="s">
        <v>78</v>
      </c>
      <c r="F2653" t="str">
        <f t="shared" si="124"/>
        <v>New South Wales</v>
      </c>
      <c r="G2653" t="s">
        <v>10</v>
      </c>
      <c r="H2653">
        <v>2350</v>
      </c>
      <c r="I2653" t="s">
        <v>11</v>
      </c>
      <c r="J2653" t="s">
        <v>68</v>
      </c>
      <c r="K2653" t="s">
        <v>155</v>
      </c>
      <c r="L2653" t="s">
        <v>20</v>
      </c>
      <c r="M2653" s="5">
        <v>299.91999999999996</v>
      </c>
    </row>
    <row r="2654" spans="1:13" x14ac:dyDescent="0.15">
      <c r="A2654" s="2">
        <v>45655</v>
      </c>
      <c r="B2654" s="3">
        <f t="shared" si="125"/>
        <v>2025</v>
      </c>
      <c r="C2654" t="str">
        <f t="shared" si="123"/>
        <v>2024-2025</v>
      </c>
      <c r="D2654" t="s">
        <v>148</v>
      </c>
      <c r="E2654" t="s">
        <v>61</v>
      </c>
      <c r="F2654" t="str">
        <f t="shared" si="124"/>
        <v>New South Wales</v>
      </c>
      <c r="G2654" t="s">
        <v>10</v>
      </c>
      <c r="H2654">
        <v>2539</v>
      </c>
      <c r="I2654" t="s">
        <v>11</v>
      </c>
      <c r="J2654" t="s">
        <v>58</v>
      </c>
      <c r="K2654" t="s">
        <v>151</v>
      </c>
      <c r="L2654" t="s">
        <v>21</v>
      </c>
      <c r="M2654" s="5">
        <v>300.2</v>
      </c>
    </row>
    <row r="2655" spans="1:13" x14ac:dyDescent="0.15">
      <c r="A2655" s="2">
        <v>45207</v>
      </c>
      <c r="B2655" s="3">
        <f t="shared" si="125"/>
        <v>2024</v>
      </c>
      <c r="C2655" t="str">
        <f t="shared" si="123"/>
        <v>2023-2024</v>
      </c>
      <c r="D2655" t="s">
        <v>147</v>
      </c>
      <c r="E2655" t="s">
        <v>56</v>
      </c>
      <c r="F2655" t="str">
        <f t="shared" si="124"/>
        <v>Northern Territory</v>
      </c>
      <c r="G2655" t="s">
        <v>29</v>
      </c>
      <c r="H2655">
        <v>870</v>
      </c>
      <c r="I2655" t="s">
        <v>11</v>
      </c>
      <c r="J2655" t="s">
        <v>30</v>
      </c>
      <c r="K2655" t="s">
        <v>155</v>
      </c>
      <c r="L2655" t="s">
        <v>20</v>
      </c>
      <c r="M2655" s="5">
        <v>300.26</v>
      </c>
    </row>
    <row r="2656" spans="1:13" x14ac:dyDescent="0.15">
      <c r="A2656" s="2">
        <v>45028</v>
      </c>
      <c r="B2656" s="3">
        <f t="shared" si="125"/>
        <v>2023</v>
      </c>
      <c r="C2656" t="str">
        <f t="shared" si="123"/>
        <v>2022-2023</v>
      </c>
      <c r="D2656" t="s">
        <v>147</v>
      </c>
      <c r="E2656" t="s">
        <v>31</v>
      </c>
      <c r="F2656" t="str">
        <f t="shared" si="124"/>
        <v>South Australia</v>
      </c>
      <c r="G2656" t="s">
        <v>32</v>
      </c>
      <c r="H2656">
        <v>5168</v>
      </c>
      <c r="I2656" t="s">
        <v>11</v>
      </c>
      <c r="J2656" t="s">
        <v>33</v>
      </c>
      <c r="K2656" t="s">
        <v>154</v>
      </c>
      <c r="L2656" t="s">
        <v>14</v>
      </c>
      <c r="M2656" s="5">
        <v>300.36</v>
      </c>
    </row>
    <row r="2657" spans="1:13" x14ac:dyDescent="0.15">
      <c r="A2657" s="2">
        <v>45547</v>
      </c>
      <c r="B2657" s="3">
        <f t="shared" si="125"/>
        <v>2025</v>
      </c>
      <c r="C2657" t="str">
        <f t="shared" si="123"/>
        <v>2024-2025</v>
      </c>
      <c r="D2657" t="s">
        <v>147</v>
      </c>
      <c r="E2657" t="s">
        <v>79</v>
      </c>
      <c r="F2657" t="str">
        <f t="shared" si="124"/>
        <v>Australian Capital Territory</v>
      </c>
      <c r="G2657" t="s">
        <v>80</v>
      </c>
      <c r="H2657">
        <v>2617</v>
      </c>
      <c r="I2657" t="s">
        <v>11</v>
      </c>
      <c r="J2657" t="s">
        <v>58</v>
      </c>
      <c r="K2657" t="s">
        <v>19</v>
      </c>
      <c r="L2657" t="s">
        <v>23</v>
      </c>
      <c r="M2657" s="5">
        <v>300.65999999999997</v>
      </c>
    </row>
    <row r="2658" spans="1:13" x14ac:dyDescent="0.15">
      <c r="A2658" s="2">
        <v>45153</v>
      </c>
      <c r="B2658" s="3">
        <f t="shared" si="125"/>
        <v>2024</v>
      </c>
      <c r="C2658" t="str">
        <f t="shared" si="123"/>
        <v>2023-2024</v>
      </c>
      <c r="D2658" t="s">
        <v>148</v>
      </c>
      <c r="E2658" t="s">
        <v>89</v>
      </c>
      <c r="F2658" t="str">
        <f t="shared" si="124"/>
        <v>Queensland</v>
      </c>
      <c r="G2658" t="s">
        <v>35</v>
      </c>
      <c r="H2658">
        <v>4655</v>
      </c>
      <c r="I2658" t="s">
        <v>11</v>
      </c>
      <c r="J2658" t="s">
        <v>51</v>
      </c>
      <c r="K2658" t="s">
        <v>154</v>
      </c>
      <c r="L2658" t="s">
        <v>14</v>
      </c>
      <c r="M2658" s="5">
        <v>300.69000000000005</v>
      </c>
    </row>
    <row r="2659" spans="1:13" x14ac:dyDescent="0.15">
      <c r="A2659" s="2">
        <v>45383</v>
      </c>
      <c r="B2659" s="3">
        <f t="shared" si="125"/>
        <v>2024</v>
      </c>
      <c r="C2659" t="str">
        <f t="shared" si="123"/>
        <v>2023-2024</v>
      </c>
      <c r="D2659" t="s">
        <v>147</v>
      </c>
      <c r="E2659" t="s">
        <v>41</v>
      </c>
      <c r="F2659" t="str">
        <f t="shared" si="124"/>
        <v>New South Wales</v>
      </c>
      <c r="G2659" t="s">
        <v>10</v>
      </c>
      <c r="H2659">
        <v>2830</v>
      </c>
      <c r="I2659" t="s">
        <v>11</v>
      </c>
      <c r="J2659" t="s">
        <v>25</v>
      </c>
      <c r="K2659" t="s">
        <v>155</v>
      </c>
      <c r="L2659" t="s">
        <v>20</v>
      </c>
      <c r="M2659" s="5">
        <v>300.85000000000002</v>
      </c>
    </row>
    <row r="2660" spans="1:13" x14ac:dyDescent="0.15">
      <c r="A2660" s="2">
        <v>45259</v>
      </c>
      <c r="B2660" s="3">
        <f t="shared" si="125"/>
        <v>2024</v>
      </c>
      <c r="C2660" t="str">
        <f t="shared" si="123"/>
        <v>2023-2024</v>
      </c>
      <c r="D2660" t="s">
        <v>148</v>
      </c>
      <c r="E2660" t="s">
        <v>24</v>
      </c>
      <c r="F2660" t="str">
        <f t="shared" si="124"/>
        <v>New South Wales</v>
      </c>
      <c r="G2660" t="s">
        <v>10</v>
      </c>
      <c r="H2660">
        <v>2795</v>
      </c>
      <c r="I2660" t="s">
        <v>11</v>
      </c>
      <c r="J2660" t="s">
        <v>25</v>
      </c>
      <c r="K2660" t="s">
        <v>155</v>
      </c>
      <c r="L2660" t="s">
        <v>20</v>
      </c>
      <c r="M2660" s="5">
        <v>301.13</v>
      </c>
    </row>
    <row r="2661" spans="1:13" x14ac:dyDescent="0.15">
      <c r="A2661" s="2">
        <v>45139</v>
      </c>
      <c r="B2661" s="3">
        <f t="shared" si="125"/>
        <v>2024</v>
      </c>
      <c r="C2661" t="str">
        <f t="shared" si="123"/>
        <v>2023-2024</v>
      </c>
      <c r="D2661" t="s">
        <v>148</v>
      </c>
      <c r="E2661" t="s">
        <v>42</v>
      </c>
      <c r="F2661" t="str">
        <f t="shared" si="124"/>
        <v>Queensland</v>
      </c>
      <c r="G2661" t="s">
        <v>35</v>
      </c>
      <c r="H2661">
        <v>4053</v>
      </c>
      <c r="I2661" t="s">
        <v>11</v>
      </c>
      <c r="J2661" t="s">
        <v>43</v>
      </c>
      <c r="K2661" t="s">
        <v>19</v>
      </c>
      <c r="L2661" t="s">
        <v>23</v>
      </c>
      <c r="M2661" s="5">
        <v>301.32000000000005</v>
      </c>
    </row>
    <row r="2662" spans="1:13" x14ac:dyDescent="0.15">
      <c r="A2662" s="2">
        <v>45584</v>
      </c>
      <c r="B2662" s="3">
        <f t="shared" si="125"/>
        <v>2025</v>
      </c>
      <c r="C2662" t="str">
        <f t="shared" si="123"/>
        <v>2024-2025</v>
      </c>
      <c r="D2662" t="s">
        <v>148</v>
      </c>
      <c r="E2662" t="s">
        <v>110</v>
      </c>
      <c r="F2662" t="str">
        <f t="shared" si="124"/>
        <v>Queensland</v>
      </c>
      <c r="G2662" t="s">
        <v>35</v>
      </c>
      <c r="H2662">
        <v>4680</v>
      </c>
      <c r="I2662" t="s">
        <v>11</v>
      </c>
      <c r="J2662" t="s">
        <v>51</v>
      </c>
      <c r="K2662" t="s">
        <v>155</v>
      </c>
      <c r="L2662" t="s">
        <v>20</v>
      </c>
      <c r="M2662" s="5">
        <v>303.34000000000003</v>
      </c>
    </row>
    <row r="2663" spans="1:13" x14ac:dyDescent="0.15">
      <c r="A2663" s="2">
        <v>45097</v>
      </c>
      <c r="B2663" s="3">
        <f t="shared" si="125"/>
        <v>2023</v>
      </c>
      <c r="C2663" t="str">
        <f t="shared" si="123"/>
        <v>2022-2023</v>
      </c>
      <c r="D2663" t="s">
        <v>147</v>
      </c>
      <c r="E2663" t="s">
        <v>113</v>
      </c>
      <c r="F2663" t="str">
        <f t="shared" si="124"/>
        <v>Queensland</v>
      </c>
      <c r="G2663" t="s">
        <v>35</v>
      </c>
      <c r="H2663">
        <v>4215</v>
      </c>
      <c r="I2663" t="s">
        <v>11</v>
      </c>
      <c r="J2663" t="s">
        <v>104</v>
      </c>
      <c r="K2663" t="s">
        <v>19</v>
      </c>
      <c r="L2663" t="s">
        <v>23</v>
      </c>
      <c r="M2663" s="5">
        <v>303.39999999999998</v>
      </c>
    </row>
    <row r="2664" spans="1:13" x14ac:dyDescent="0.15">
      <c r="A2664" s="2">
        <v>45101</v>
      </c>
      <c r="B2664" s="3">
        <f t="shared" si="125"/>
        <v>2023</v>
      </c>
      <c r="C2664" t="str">
        <f t="shared" si="123"/>
        <v>2022-2023</v>
      </c>
      <c r="D2664" t="s">
        <v>147</v>
      </c>
      <c r="E2664" t="s">
        <v>145</v>
      </c>
      <c r="F2664" t="str">
        <f t="shared" si="124"/>
        <v>New South Wales</v>
      </c>
      <c r="G2664" t="s">
        <v>10</v>
      </c>
      <c r="H2664">
        <v>2101</v>
      </c>
      <c r="I2664" t="s">
        <v>11</v>
      </c>
      <c r="J2664" t="s">
        <v>27</v>
      </c>
      <c r="K2664" t="s">
        <v>19</v>
      </c>
      <c r="L2664" t="s">
        <v>23</v>
      </c>
      <c r="M2664" s="5">
        <v>303.45999999999998</v>
      </c>
    </row>
    <row r="2665" spans="1:13" x14ac:dyDescent="0.15">
      <c r="A2665" s="2">
        <v>45221</v>
      </c>
      <c r="B2665" s="3">
        <f t="shared" si="125"/>
        <v>2024</v>
      </c>
      <c r="C2665" t="str">
        <f t="shared" si="123"/>
        <v>2023-2024</v>
      </c>
      <c r="D2665" t="s">
        <v>148</v>
      </c>
      <c r="E2665" t="s">
        <v>125</v>
      </c>
      <c r="F2665" t="str">
        <f t="shared" si="124"/>
        <v>Victoria</v>
      </c>
      <c r="G2665" t="s">
        <v>45</v>
      </c>
      <c r="H2665">
        <v>3400</v>
      </c>
      <c r="I2665" t="s">
        <v>11</v>
      </c>
      <c r="J2665" t="s">
        <v>60</v>
      </c>
      <c r="K2665" t="s">
        <v>149</v>
      </c>
      <c r="L2665" t="s">
        <v>15</v>
      </c>
      <c r="M2665" s="5">
        <v>303.72000000000003</v>
      </c>
    </row>
    <row r="2666" spans="1:13" x14ac:dyDescent="0.15">
      <c r="A2666" s="2">
        <v>45494</v>
      </c>
      <c r="B2666" s="3">
        <f t="shared" si="125"/>
        <v>2025</v>
      </c>
      <c r="C2666" t="str">
        <f t="shared" si="123"/>
        <v>2024-2025</v>
      </c>
      <c r="D2666" t="s">
        <v>147</v>
      </c>
      <c r="E2666" t="s">
        <v>114</v>
      </c>
      <c r="F2666" t="str">
        <f t="shared" si="124"/>
        <v>Victoria</v>
      </c>
      <c r="G2666" t="s">
        <v>45</v>
      </c>
      <c r="H2666">
        <v>3551</v>
      </c>
      <c r="I2666" t="s">
        <v>11</v>
      </c>
      <c r="J2666" t="s">
        <v>60</v>
      </c>
      <c r="K2666" t="s">
        <v>155</v>
      </c>
      <c r="L2666" t="s">
        <v>20</v>
      </c>
      <c r="M2666" s="5">
        <v>304</v>
      </c>
    </row>
    <row r="2667" spans="1:13" x14ac:dyDescent="0.15">
      <c r="A2667" s="2">
        <v>45045</v>
      </c>
      <c r="B2667" s="3">
        <f t="shared" si="125"/>
        <v>2023</v>
      </c>
      <c r="C2667" t="str">
        <f t="shared" si="123"/>
        <v>2022-2023</v>
      </c>
      <c r="D2667" t="s">
        <v>148</v>
      </c>
      <c r="E2667" t="s">
        <v>131</v>
      </c>
      <c r="F2667" t="str">
        <f t="shared" si="124"/>
        <v>Western Australia</v>
      </c>
      <c r="G2667" t="s">
        <v>48</v>
      </c>
      <c r="H2667">
        <v>6530</v>
      </c>
      <c r="I2667" t="s">
        <v>11</v>
      </c>
      <c r="J2667" t="s">
        <v>77</v>
      </c>
      <c r="K2667" t="s">
        <v>154</v>
      </c>
      <c r="L2667" t="s">
        <v>14</v>
      </c>
      <c r="M2667" s="5">
        <v>304.11</v>
      </c>
    </row>
    <row r="2668" spans="1:13" x14ac:dyDescent="0.15">
      <c r="A2668" s="2">
        <v>45043</v>
      </c>
      <c r="B2668" s="3">
        <f t="shared" si="125"/>
        <v>2023</v>
      </c>
      <c r="C2668" t="str">
        <f t="shared" si="123"/>
        <v>2022-2023</v>
      </c>
      <c r="D2668" t="s">
        <v>147</v>
      </c>
      <c r="E2668" t="s">
        <v>79</v>
      </c>
      <c r="F2668" t="str">
        <f t="shared" si="124"/>
        <v>Australian Capital Territory</v>
      </c>
      <c r="G2668" t="s">
        <v>80</v>
      </c>
      <c r="H2668">
        <v>2617</v>
      </c>
      <c r="I2668" t="s">
        <v>11</v>
      </c>
      <c r="J2668" t="s">
        <v>58</v>
      </c>
      <c r="K2668" t="s">
        <v>154</v>
      </c>
      <c r="L2668" t="s">
        <v>14</v>
      </c>
      <c r="M2668" s="5">
        <v>305.88</v>
      </c>
    </row>
    <row r="2669" spans="1:13" x14ac:dyDescent="0.15">
      <c r="A2669" s="2">
        <v>45062</v>
      </c>
      <c r="B2669" s="3">
        <f t="shared" si="125"/>
        <v>2023</v>
      </c>
      <c r="C2669" t="str">
        <f t="shared" si="123"/>
        <v>2022-2023</v>
      </c>
      <c r="D2669" t="s">
        <v>147</v>
      </c>
      <c r="E2669" t="s">
        <v>124</v>
      </c>
      <c r="F2669" t="str">
        <f t="shared" si="124"/>
        <v>New South Wales</v>
      </c>
      <c r="G2669" t="s">
        <v>10</v>
      </c>
      <c r="H2669">
        <v>2015</v>
      </c>
      <c r="I2669" t="s">
        <v>11</v>
      </c>
      <c r="J2669" t="s">
        <v>12</v>
      </c>
      <c r="K2669" t="s">
        <v>156</v>
      </c>
      <c r="L2669" t="s">
        <v>17</v>
      </c>
      <c r="M2669" s="5">
        <v>306.10000000000002</v>
      </c>
    </row>
    <row r="2670" spans="1:13" x14ac:dyDescent="0.15">
      <c r="A2670" s="2">
        <v>45645</v>
      </c>
      <c r="B2670" s="3">
        <f t="shared" si="125"/>
        <v>2025</v>
      </c>
      <c r="C2670" t="str">
        <f t="shared" si="123"/>
        <v>2024-2025</v>
      </c>
      <c r="D2670" t="s">
        <v>147</v>
      </c>
      <c r="E2670" t="s">
        <v>95</v>
      </c>
      <c r="F2670" t="str">
        <f t="shared" si="124"/>
        <v>Victoria</v>
      </c>
      <c r="G2670" t="s">
        <v>45</v>
      </c>
      <c r="H2670">
        <v>3931</v>
      </c>
      <c r="I2670" t="s">
        <v>11</v>
      </c>
      <c r="J2670" t="s">
        <v>55</v>
      </c>
      <c r="K2670" t="s">
        <v>152</v>
      </c>
      <c r="L2670" t="s">
        <v>13</v>
      </c>
      <c r="M2670" s="5">
        <v>306.11</v>
      </c>
    </row>
    <row r="2671" spans="1:13" x14ac:dyDescent="0.15">
      <c r="A2671" s="2">
        <v>45001</v>
      </c>
      <c r="B2671" s="3">
        <f t="shared" si="125"/>
        <v>2023</v>
      </c>
      <c r="C2671" t="str">
        <f t="shared" si="123"/>
        <v>2022-2023</v>
      </c>
      <c r="D2671" t="s">
        <v>147</v>
      </c>
      <c r="E2671" t="s">
        <v>31</v>
      </c>
      <c r="F2671" t="str">
        <f t="shared" si="124"/>
        <v>South Australia</v>
      </c>
      <c r="G2671" t="s">
        <v>32</v>
      </c>
      <c r="H2671">
        <v>5168</v>
      </c>
      <c r="I2671" t="s">
        <v>11</v>
      </c>
      <c r="J2671" t="s">
        <v>33</v>
      </c>
      <c r="K2671" t="s">
        <v>152</v>
      </c>
      <c r="L2671" t="s">
        <v>13</v>
      </c>
      <c r="M2671" s="5">
        <v>306.46000000000004</v>
      </c>
    </row>
    <row r="2672" spans="1:13" x14ac:dyDescent="0.15">
      <c r="A2672" s="2">
        <v>45145</v>
      </c>
      <c r="B2672" s="3">
        <f t="shared" si="125"/>
        <v>2024</v>
      </c>
      <c r="C2672" t="str">
        <f t="shared" si="123"/>
        <v>2023-2024</v>
      </c>
      <c r="D2672" t="s">
        <v>147</v>
      </c>
      <c r="E2672" t="s">
        <v>90</v>
      </c>
      <c r="F2672" t="str">
        <f t="shared" si="124"/>
        <v>Victoria</v>
      </c>
      <c r="G2672" t="s">
        <v>45</v>
      </c>
      <c r="H2672">
        <v>3179</v>
      </c>
      <c r="I2672" t="s">
        <v>11</v>
      </c>
      <c r="J2672" t="s">
        <v>63</v>
      </c>
      <c r="K2672" t="s">
        <v>150</v>
      </c>
      <c r="L2672" t="s">
        <v>18</v>
      </c>
      <c r="M2672" s="5">
        <v>306.71000000000004</v>
      </c>
    </row>
    <row r="2673" spans="1:13" x14ac:dyDescent="0.15">
      <c r="A2673" s="2">
        <v>45592</v>
      </c>
      <c r="B2673" s="3">
        <f t="shared" si="125"/>
        <v>2025</v>
      </c>
      <c r="C2673" t="str">
        <f t="shared" si="123"/>
        <v>2024-2025</v>
      </c>
      <c r="D2673" t="s">
        <v>148</v>
      </c>
      <c r="E2673" t="s">
        <v>76</v>
      </c>
      <c r="F2673" t="str">
        <f t="shared" si="124"/>
        <v>Western Australia</v>
      </c>
      <c r="G2673" t="s">
        <v>48</v>
      </c>
      <c r="H2673">
        <v>6450</v>
      </c>
      <c r="I2673" t="s">
        <v>11</v>
      </c>
      <c r="J2673" t="s">
        <v>77</v>
      </c>
      <c r="K2673" t="s">
        <v>154</v>
      </c>
      <c r="L2673" t="s">
        <v>14</v>
      </c>
      <c r="M2673" s="5">
        <v>306.76</v>
      </c>
    </row>
    <row r="2674" spans="1:13" x14ac:dyDescent="0.15">
      <c r="A2674" s="2">
        <v>45370</v>
      </c>
      <c r="B2674" s="3">
        <f t="shared" si="125"/>
        <v>2024</v>
      </c>
      <c r="C2674" t="str">
        <f t="shared" si="123"/>
        <v>2023-2024</v>
      </c>
      <c r="D2674" t="s">
        <v>147</v>
      </c>
      <c r="E2674" t="s">
        <v>74</v>
      </c>
      <c r="F2674" t="str">
        <f t="shared" si="124"/>
        <v>South Australia</v>
      </c>
      <c r="G2674" t="s">
        <v>32</v>
      </c>
      <c r="H2674">
        <v>5043</v>
      </c>
      <c r="I2674" t="s">
        <v>11</v>
      </c>
      <c r="J2674" t="s">
        <v>33</v>
      </c>
      <c r="K2674" t="s">
        <v>152</v>
      </c>
      <c r="L2674" t="s">
        <v>13</v>
      </c>
      <c r="M2674" s="5">
        <v>306.89</v>
      </c>
    </row>
    <row r="2675" spans="1:13" x14ac:dyDescent="0.15">
      <c r="A2675" s="2">
        <v>45443</v>
      </c>
      <c r="B2675" s="3">
        <f t="shared" si="125"/>
        <v>2024</v>
      </c>
      <c r="C2675" t="str">
        <f t="shared" si="123"/>
        <v>2023-2024</v>
      </c>
      <c r="D2675" t="s">
        <v>147</v>
      </c>
      <c r="E2675" t="s">
        <v>67</v>
      </c>
      <c r="F2675" t="str">
        <f t="shared" si="124"/>
        <v>New South Wales</v>
      </c>
      <c r="G2675" t="s">
        <v>10</v>
      </c>
      <c r="H2675">
        <v>2478</v>
      </c>
      <c r="I2675" t="s">
        <v>11</v>
      </c>
      <c r="J2675" t="s">
        <v>68</v>
      </c>
      <c r="K2675" t="s">
        <v>152</v>
      </c>
      <c r="L2675" t="s">
        <v>13</v>
      </c>
      <c r="M2675" s="5">
        <v>307.12</v>
      </c>
    </row>
    <row r="2676" spans="1:13" x14ac:dyDescent="0.15">
      <c r="A2676" s="2">
        <v>45437</v>
      </c>
      <c r="B2676" s="3">
        <f t="shared" si="125"/>
        <v>2024</v>
      </c>
      <c r="C2676" t="str">
        <f t="shared" si="123"/>
        <v>2023-2024</v>
      </c>
      <c r="D2676" t="s">
        <v>147</v>
      </c>
      <c r="E2676" t="s">
        <v>44</v>
      </c>
      <c r="F2676" t="str">
        <f t="shared" si="124"/>
        <v>Victoria</v>
      </c>
      <c r="G2676" t="s">
        <v>45</v>
      </c>
      <c r="H2676">
        <v>3066</v>
      </c>
      <c r="I2676" t="s">
        <v>11</v>
      </c>
      <c r="J2676" t="s">
        <v>46</v>
      </c>
      <c r="K2676" t="s">
        <v>156</v>
      </c>
      <c r="L2676" t="s">
        <v>17</v>
      </c>
      <c r="M2676" s="5">
        <v>307.38</v>
      </c>
    </row>
    <row r="2677" spans="1:13" x14ac:dyDescent="0.15">
      <c r="A2677" s="2">
        <v>44994</v>
      </c>
      <c r="B2677" s="3">
        <f t="shared" si="125"/>
        <v>2023</v>
      </c>
      <c r="C2677" t="str">
        <f t="shared" si="123"/>
        <v>2022-2023</v>
      </c>
      <c r="D2677" t="s">
        <v>148</v>
      </c>
      <c r="E2677" t="s">
        <v>76</v>
      </c>
      <c r="F2677" t="str">
        <f t="shared" si="124"/>
        <v>Western Australia</v>
      </c>
      <c r="G2677" t="s">
        <v>48</v>
      </c>
      <c r="H2677">
        <v>6450</v>
      </c>
      <c r="I2677" t="s">
        <v>11</v>
      </c>
      <c r="J2677" t="s">
        <v>77</v>
      </c>
      <c r="K2677" t="s">
        <v>150</v>
      </c>
      <c r="L2677" t="s">
        <v>18</v>
      </c>
      <c r="M2677" s="5">
        <v>307.73</v>
      </c>
    </row>
    <row r="2678" spans="1:13" x14ac:dyDescent="0.15">
      <c r="A2678" s="2">
        <v>44971</v>
      </c>
      <c r="B2678" s="3">
        <f t="shared" si="125"/>
        <v>2023</v>
      </c>
      <c r="C2678" t="str">
        <f t="shared" si="123"/>
        <v>2022-2023</v>
      </c>
      <c r="D2678" t="s">
        <v>147</v>
      </c>
      <c r="E2678" t="s">
        <v>140</v>
      </c>
      <c r="F2678" t="str">
        <f t="shared" si="124"/>
        <v>Tasmania</v>
      </c>
      <c r="G2678" t="s">
        <v>70</v>
      </c>
      <c r="H2678">
        <v>7320</v>
      </c>
      <c r="I2678" t="s">
        <v>11</v>
      </c>
      <c r="J2678" t="s">
        <v>71</v>
      </c>
      <c r="K2678" t="s">
        <v>19</v>
      </c>
      <c r="L2678" t="s">
        <v>23</v>
      </c>
      <c r="M2678" s="5">
        <v>308.04000000000002</v>
      </c>
    </row>
    <row r="2679" spans="1:13" x14ac:dyDescent="0.15">
      <c r="A2679" s="2">
        <v>45578</v>
      </c>
      <c r="B2679" s="3">
        <f t="shared" si="125"/>
        <v>2025</v>
      </c>
      <c r="C2679" t="str">
        <f t="shared" si="123"/>
        <v>2024-2025</v>
      </c>
      <c r="D2679" t="s">
        <v>147</v>
      </c>
      <c r="E2679" t="s">
        <v>142</v>
      </c>
      <c r="F2679" t="str">
        <f t="shared" si="124"/>
        <v>Australian Capital Territory</v>
      </c>
      <c r="G2679" t="s">
        <v>80</v>
      </c>
      <c r="H2679">
        <v>2609</v>
      </c>
      <c r="I2679" t="s">
        <v>11</v>
      </c>
      <c r="J2679" t="s">
        <v>58</v>
      </c>
      <c r="K2679" t="s">
        <v>154</v>
      </c>
      <c r="L2679" t="s">
        <v>14</v>
      </c>
      <c r="M2679" s="5">
        <v>308.82</v>
      </c>
    </row>
    <row r="2680" spans="1:13" x14ac:dyDescent="0.15">
      <c r="A2680" s="2">
        <v>45634</v>
      </c>
      <c r="B2680" s="3">
        <f t="shared" si="125"/>
        <v>2025</v>
      </c>
      <c r="C2680" t="str">
        <f t="shared" si="123"/>
        <v>2024-2025</v>
      </c>
      <c r="D2680" t="s">
        <v>147</v>
      </c>
      <c r="E2680" t="s">
        <v>96</v>
      </c>
      <c r="F2680" t="str">
        <f t="shared" si="124"/>
        <v>Western Australia</v>
      </c>
      <c r="G2680" t="s">
        <v>48</v>
      </c>
      <c r="H2680">
        <v>6330</v>
      </c>
      <c r="I2680" t="s">
        <v>11</v>
      </c>
      <c r="J2680" t="s">
        <v>94</v>
      </c>
      <c r="K2680" t="s">
        <v>153</v>
      </c>
      <c r="L2680" t="s">
        <v>16</v>
      </c>
      <c r="M2680" s="5">
        <v>309.02</v>
      </c>
    </row>
    <row r="2681" spans="1:13" x14ac:dyDescent="0.15">
      <c r="A2681" s="2">
        <v>45111</v>
      </c>
      <c r="B2681" s="3">
        <f t="shared" si="125"/>
        <v>2024</v>
      </c>
      <c r="C2681" t="str">
        <f t="shared" si="123"/>
        <v>2023-2024</v>
      </c>
      <c r="D2681" t="s">
        <v>147</v>
      </c>
      <c r="E2681" t="s">
        <v>114</v>
      </c>
      <c r="F2681" t="str">
        <f t="shared" si="124"/>
        <v>Victoria</v>
      </c>
      <c r="G2681" t="s">
        <v>45</v>
      </c>
      <c r="H2681">
        <v>3551</v>
      </c>
      <c r="I2681" t="s">
        <v>11</v>
      </c>
      <c r="J2681" t="s">
        <v>60</v>
      </c>
      <c r="K2681" t="s">
        <v>151</v>
      </c>
      <c r="L2681" t="s">
        <v>21</v>
      </c>
      <c r="M2681" s="5">
        <v>309.33</v>
      </c>
    </row>
    <row r="2682" spans="1:13" x14ac:dyDescent="0.15">
      <c r="A2682" s="2">
        <v>45514</v>
      </c>
      <c r="B2682" s="3">
        <f t="shared" si="125"/>
        <v>2025</v>
      </c>
      <c r="C2682" t="str">
        <f t="shared" si="123"/>
        <v>2024-2025</v>
      </c>
      <c r="D2682" t="s">
        <v>148</v>
      </c>
      <c r="E2682" t="s">
        <v>87</v>
      </c>
      <c r="F2682" t="str">
        <f t="shared" si="124"/>
        <v>New South Wales</v>
      </c>
      <c r="G2682" t="s">
        <v>10</v>
      </c>
      <c r="H2682">
        <v>2790</v>
      </c>
      <c r="I2682" t="s">
        <v>11</v>
      </c>
      <c r="J2682" t="s">
        <v>25</v>
      </c>
      <c r="K2682" t="s">
        <v>19</v>
      </c>
      <c r="L2682" t="s">
        <v>23</v>
      </c>
      <c r="M2682" s="5">
        <v>310.58000000000004</v>
      </c>
    </row>
    <row r="2683" spans="1:13" x14ac:dyDescent="0.15">
      <c r="A2683" s="2">
        <v>45012</v>
      </c>
      <c r="B2683" s="3">
        <f t="shared" si="125"/>
        <v>2023</v>
      </c>
      <c r="C2683" t="str">
        <f t="shared" si="123"/>
        <v>2022-2023</v>
      </c>
      <c r="D2683" t="s">
        <v>147</v>
      </c>
      <c r="E2683" t="s">
        <v>145</v>
      </c>
      <c r="F2683" t="str">
        <f t="shared" si="124"/>
        <v>New South Wales</v>
      </c>
      <c r="G2683" t="s">
        <v>10</v>
      </c>
      <c r="H2683">
        <v>2101</v>
      </c>
      <c r="I2683" t="s">
        <v>11</v>
      </c>
      <c r="J2683" t="s">
        <v>27</v>
      </c>
      <c r="K2683" t="s">
        <v>155</v>
      </c>
      <c r="L2683" t="s">
        <v>20</v>
      </c>
      <c r="M2683" s="5">
        <v>310.82</v>
      </c>
    </row>
    <row r="2684" spans="1:13" x14ac:dyDescent="0.15">
      <c r="A2684" s="2">
        <v>44994</v>
      </c>
      <c r="B2684" s="3">
        <f t="shared" si="125"/>
        <v>2023</v>
      </c>
      <c r="C2684" t="str">
        <f t="shared" si="123"/>
        <v>2022-2023</v>
      </c>
      <c r="D2684" t="s">
        <v>147</v>
      </c>
      <c r="E2684" t="s">
        <v>47</v>
      </c>
      <c r="F2684" t="str">
        <f t="shared" si="124"/>
        <v>Western Australia</v>
      </c>
      <c r="G2684" t="s">
        <v>48</v>
      </c>
      <c r="H2684">
        <v>6030</v>
      </c>
      <c r="I2684" t="s">
        <v>11</v>
      </c>
      <c r="J2684" t="s">
        <v>49</v>
      </c>
      <c r="K2684" t="s">
        <v>155</v>
      </c>
      <c r="L2684" t="s">
        <v>20</v>
      </c>
      <c r="M2684" s="5">
        <v>310.92999999999995</v>
      </c>
    </row>
    <row r="2685" spans="1:13" x14ac:dyDescent="0.15">
      <c r="A2685" s="2">
        <v>45140</v>
      </c>
      <c r="B2685" s="3">
        <f t="shared" si="125"/>
        <v>2024</v>
      </c>
      <c r="C2685" t="str">
        <f t="shared" si="123"/>
        <v>2023-2024</v>
      </c>
      <c r="D2685" t="s">
        <v>147</v>
      </c>
      <c r="E2685" t="s">
        <v>132</v>
      </c>
      <c r="F2685" t="str">
        <f t="shared" si="124"/>
        <v>New South Wales</v>
      </c>
      <c r="G2685" t="s">
        <v>10</v>
      </c>
      <c r="H2685">
        <v>2800</v>
      </c>
      <c r="I2685" t="s">
        <v>11</v>
      </c>
      <c r="J2685" t="s">
        <v>25</v>
      </c>
      <c r="K2685" t="s">
        <v>149</v>
      </c>
      <c r="L2685" t="s">
        <v>15</v>
      </c>
      <c r="M2685" s="5">
        <v>311.39999999999998</v>
      </c>
    </row>
    <row r="2686" spans="1:13" x14ac:dyDescent="0.15">
      <c r="A2686" s="2">
        <v>45254</v>
      </c>
      <c r="B2686" s="3">
        <f t="shared" si="125"/>
        <v>2024</v>
      </c>
      <c r="C2686" t="str">
        <f t="shared" si="123"/>
        <v>2023-2024</v>
      </c>
      <c r="D2686" t="s">
        <v>147</v>
      </c>
      <c r="E2686" t="s">
        <v>137</v>
      </c>
      <c r="F2686" t="str">
        <f t="shared" si="124"/>
        <v>New South Wales</v>
      </c>
      <c r="G2686" t="s">
        <v>10</v>
      </c>
      <c r="H2686">
        <v>2031</v>
      </c>
      <c r="I2686" t="s">
        <v>11</v>
      </c>
      <c r="J2686" t="s">
        <v>12</v>
      </c>
      <c r="K2686" t="s">
        <v>156</v>
      </c>
      <c r="L2686" t="s">
        <v>17</v>
      </c>
      <c r="M2686" s="5">
        <v>311.44000000000005</v>
      </c>
    </row>
    <row r="2687" spans="1:13" x14ac:dyDescent="0.15">
      <c r="A2687" s="2">
        <v>45647</v>
      </c>
      <c r="B2687" s="3">
        <f t="shared" si="125"/>
        <v>2025</v>
      </c>
      <c r="C2687" t="str">
        <f t="shared" si="123"/>
        <v>2024-2025</v>
      </c>
      <c r="D2687" t="s">
        <v>147</v>
      </c>
      <c r="E2687" t="s">
        <v>103</v>
      </c>
      <c r="F2687" t="str">
        <f t="shared" si="124"/>
        <v>Queensland</v>
      </c>
      <c r="G2687" t="s">
        <v>35</v>
      </c>
      <c r="H2687">
        <v>4509</v>
      </c>
      <c r="I2687" t="s">
        <v>11</v>
      </c>
      <c r="J2687" t="s">
        <v>104</v>
      </c>
      <c r="K2687" t="s">
        <v>149</v>
      </c>
      <c r="L2687" t="s">
        <v>15</v>
      </c>
      <c r="M2687" s="5">
        <v>312.12</v>
      </c>
    </row>
    <row r="2688" spans="1:13" x14ac:dyDescent="0.15">
      <c r="A2688" s="2">
        <v>45337</v>
      </c>
      <c r="B2688" s="3">
        <f t="shared" si="125"/>
        <v>2024</v>
      </c>
      <c r="C2688" t="str">
        <f t="shared" si="123"/>
        <v>2023-2024</v>
      </c>
      <c r="D2688" t="s">
        <v>147</v>
      </c>
      <c r="E2688" t="s">
        <v>62</v>
      </c>
      <c r="F2688" t="str">
        <f t="shared" si="124"/>
        <v>Victoria</v>
      </c>
      <c r="G2688" t="s">
        <v>45</v>
      </c>
      <c r="H2688">
        <v>3134</v>
      </c>
      <c r="I2688" t="s">
        <v>11</v>
      </c>
      <c r="J2688" t="s">
        <v>63</v>
      </c>
      <c r="K2688" t="s">
        <v>149</v>
      </c>
      <c r="L2688" t="s">
        <v>15</v>
      </c>
      <c r="M2688" s="5">
        <v>313.61</v>
      </c>
    </row>
    <row r="2689" spans="1:13" x14ac:dyDescent="0.15">
      <c r="A2689" s="2">
        <v>45159</v>
      </c>
      <c r="B2689" s="3">
        <f t="shared" si="125"/>
        <v>2024</v>
      </c>
      <c r="C2689" t="str">
        <f t="shared" si="123"/>
        <v>2023-2024</v>
      </c>
      <c r="D2689" t="s">
        <v>147</v>
      </c>
      <c r="E2689" t="s">
        <v>73</v>
      </c>
      <c r="F2689" t="str">
        <f t="shared" si="124"/>
        <v>Victoria</v>
      </c>
      <c r="G2689" t="s">
        <v>45</v>
      </c>
      <c r="H2689">
        <v>3136</v>
      </c>
      <c r="I2689" t="s">
        <v>11</v>
      </c>
      <c r="J2689" t="s">
        <v>63</v>
      </c>
      <c r="K2689" t="s">
        <v>150</v>
      </c>
      <c r="L2689" t="s">
        <v>18</v>
      </c>
      <c r="M2689" s="5">
        <v>313.62</v>
      </c>
    </row>
    <row r="2690" spans="1:13" x14ac:dyDescent="0.15">
      <c r="A2690" s="2">
        <v>45316</v>
      </c>
      <c r="B2690" s="3">
        <f t="shared" si="125"/>
        <v>2024</v>
      </c>
      <c r="C2690" t="str">
        <f t="shared" ref="C2690:C2753" si="126">IF(MONTH(A2690) &gt;= 7, YEAR(A2690) &amp; "-" &amp; YEAR(A2690) + 1, YEAR(A2690) - 1 &amp; "-" &amp; YEAR(A2690))</f>
        <v>2023-2024</v>
      </c>
      <c r="D2690" t="s">
        <v>147</v>
      </c>
      <c r="E2690" t="s">
        <v>31</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row>
    <row r="2691" spans="1:13" x14ac:dyDescent="0.15">
      <c r="A2691" s="2">
        <v>45285</v>
      </c>
      <c r="B2691" s="3">
        <f t="shared" ref="B2691:B2754" si="128">IF(MONTH(A2691)&gt;=7,YEAR(A2691)+1,YEAR(A2691))</f>
        <v>2024</v>
      </c>
      <c r="C2691" t="str">
        <f t="shared" si="126"/>
        <v>2023-2024</v>
      </c>
      <c r="D2691" t="s">
        <v>147</v>
      </c>
      <c r="E2691" t="s">
        <v>93</v>
      </c>
      <c r="F2691" t="str">
        <f t="shared" si="127"/>
        <v>Western Australia</v>
      </c>
      <c r="G2691" t="s">
        <v>48</v>
      </c>
      <c r="H2691">
        <v>6112</v>
      </c>
      <c r="I2691" t="s">
        <v>11</v>
      </c>
      <c r="J2691" t="s">
        <v>94</v>
      </c>
      <c r="K2691" t="s">
        <v>155</v>
      </c>
      <c r="L2691" t="s">
        <v>20</v>
      </c>
      <c r="M2691" s="5">
        <v>313.83000000000004</v>
      </c>
    </row>
    <row r="2692" spans="1:13" x14ac:dyDescent="0.15">
      <c r="A2692" s="2">
        <v>45570</v>
      </c>
      <c r="B2692" s="3">
        <f t="shared" si="128"/>
        <v>2025</v>
      </c>
      <c r="C2692" t="str">
        <f t="shared" si="126"/>
        <v>2024-2025</v>
      </c>
      <c r="D2692" t="s">
        <v>147</v>
      </c>
      <c r="E2692" t="s">
        <v>34</v>
      </c>
      <c r="F2692" t="str">
        <f t="shared" si="127"/>
        <v>Queensland</v>
      </c>
      <c r="G2692" t="s">
        <v>35</v>
      </c>
      <c r="H2692">
        <v>4802</v>
      </c>
      <c r="I2692" t="s">
        <v>11</v>
      </c>
      <c r="J2692" t="s">
        <v>36</v>
      </c>
      <c r="K2692" t="s">
        <v>152</v>
      </c>
      <c r="L2692" t="s">
        <v>13</v>
      </c>
      <c r="M2692" s="5">
        <v>313.93</v>
      </c>
    </row>
    <row r="2693" spans="1:13" x14ac:dyDescent="0.15">
      <c r="A2693" s="2">
        <v>45297</v>
      </c>
      <c r="B2693" s="3">
        <f t="shared" si="128"/>
        <v>2024</v>
      </c>
      <c r="C2693" t="str">
        <f t="shared" si="126"/>
        <v>2023-2024</v>
      </c>
      <c r="D2693" t="s">
        <v>147</v>
      </c>
      <c r="E2693" t="s">
        <v>114</v>
      </c>
      <c r="F2693" t="str">
        <f t="shared" si="127"/>
        <v>Victoria</v>
      </c>
      <c r="G2693" t="s">
        <v>45</v>
      </c>
      <c r="H2693">
        <v>3551</v>
      </c>
      <c r="I2693" t="s">
        <v>11</v>
      </c>
      <c r="J2693" t="s">
        <v>60</v>
      </c>
      <c r="K2693" t="s">
        <v>19</v>
      </c>
      <c r="L2693" t="s">
        <v>23</v>
      </c>
      <c r="M2693" s="5">
        <v>314.66999999999996</v>
      </c>
    </row>
    <row r="2694" spans="1:13" x14ac:dyDescent="0.15">
      <c r="A2694" s="2">
        <v>45365</v>
      </c>
      <c r="B2694" s="3">
        <f t="shared" si="128"/>
        <v>2024</v>
      </c>
      <c r="C2694" t="str">
        <f t="shared" si="126"/>
        <v>2023-2024</v>
      </c>
      <c r="D2694" t="s">
        <v>147</v>
      </c>
      <c r="E2694" t="s">
        <v>113</v>
      </c>
      <c r="F2694" t="str">
        <f t="shared" si="127"/>
        <v>Queensland</v>
      </c>
      <c r="G2694" t="s">
        <v>35</v>
      </c>
      <c r="H2694">
        <v>4215</v>
      </c>
      <c r="I2694" t="s">
        <v>11</v>
      </c>
      <c r="J2694" t="s">
        <v>104</v>
      </c>
      <c r="K2694" t="s">
        <v>149</v>
      </c>
      <c r="L2694" t="s">
        <v>15</v>
      </c>
      <c r="M2694" s="5">
        <v>315.27000000000004</v>
      </c>
    </row>
    <row r="2695" spans="1:13" x14ac:dyDescent="0.15">
      <c r="A2695" s="2">
        <v>45181</v>
      </c>
      <c r="B2695" s="3">
        <f t="shared" si="128"/>
        <v>2024</v>
      </c>
      <c r="C2695" t="str">
        <f t="shared" si="126"/>
        <v>2023-2024</v>
      </c>
      <c r="D2695" t="s">
        <v>148</v>
      </c>
      <c r="E2695" t="s">
        <v>57</v>
      </c>
      <c r="F2695" t="str">
        <f t="shared" si="127"/>
        <v>New South Wales</v>
      </c>
      <c r="G2695" t="s">
        <v>10</v>
      </c>
      <c r="H2695">
        <v>2560</v>
      </c>
      <c r="I2695" t="s">
        <v>11</v>
      </c>
      <c r="J2695" t="s">
        <v>58</v>
      </c>
      <c r="K2695" t="s">
        <v>149</v>
      </c>
      <c r="L2695" t="s">
        <v>15</v>
      </c>
      <c r="M2695" s="5">
        <v>315.51000000000005</v>
      </c>
    </row>
    <row r="2696" spans="1:13" x14ac:dyDescent="0.15">
      <c r="A2696" s="2">
        <v>45117</v>
      </c>
      <c r="B2696" s="3">
        <f t="shared" si="128"/>
        <v>2024</v>
      </c>
      <c r="C2696" t="str">
        <f t="shared" si="126"/>
        <v>2023-2024</v>
      </c>
      <c r="D2696" t="s">
        <v>147</v>
      </c>
      <c r="E2696" t="s">
        <v>132</v>
      </c>
      <c r="F2696" t="str">
        <f t="shared" si="127"/>
        <v>New South Wales</v>
      </c>
      <c r="G2696" t="s">
        <v>10</v>
      </c>
      <c r="H2696">
        <v>2800</v>
      </c>
      <c r="I2696" t="s">
        <v>11</v>
      </c>
      <c r="J2696" t="s">
        <v>25</v>
      </c>
      <c r="K2696" t="s">
        <v>154</v>
      </c>
      <c r="L2696" t="s">
        <v>14</v>
      </c>
      <c r="M2696" s="5">
        <v>317.17</v>
      </c>
    </row>
    <row r="2697" spans="1:13" x14ac:dyDescent="0.15">
      <c r="A2697" s="2">
        <v>44994</v>
      </c>
      <c r="B2697" s="3">
        <f t="shared" si="128"/>
        <v>2023</v>
      </c>
      <c r="C2697" t="str">
        <f t="shared" si="126"/>
        <v>2022-2023</v>
      </c>
      <c r="D2697" t="s">
        <v>147</v>
      </c>
      <c r="E2697" t="s">
        <v>145</v>
      </c>
      <c r="F2697" t="str">
        <f t="shared" si="127"/>
        <v>New South Wales</v>
      </c>
      <c r="G2697" t="s">
        <v>10</v>
      </c>
      <c r="H2697">
        <v>2101</v>
      </c>
      <c r="I2697" t="s">
        <v>11</v>
      </c>
      <c r="J2697" t="s">
        <v>27</v>
      </c>
      <c r="K2697" t="s">
        <v>155</v>
      </c>
      <c r="L2697" t="s">
        <v>20</v>
      </c>
      <c r="M2697" s="5">
        <v>317.45000000000005</v>
      </c>
    </row>
    <row r="2698" spans="1:13" x14ac:dyDescent="0.15">
      <c r="A2698" s="2">
        <v>45114</v>
      </c>
      <c r="B2698" s="3">
        <f t="shared" si="128"/>
        <v>2024</v>
      </c>
      <c r="C2698" t="str">
        <f t="shared" si="126"/>
        <v>2023-2024</v>
      </c>
      <c r="D2698" t="s">
        <v>148</v>
      </c>
      <c r="E2698" t="s">
        <v>112</v>
      </c>
      <c r="F2698" t="str">
        <f t="shared" si="127"/>
        <v>Victoria</v>
      </c>
      <c r="G2698" t="s">
        <v>45</v>
      </c>
      <c r="H2698">
        <v>3076</v>
      </c>
      <c r="I2698" t="s">
        <v>11</v>
      </c>
      <c r="J2698" t="s">
        <v>46</v>
      </c>
      <c r="K2698" t="s">
        <v>149</v>
      </c>
      <c r="L2698" t="s">
        <v>15</v>
      </c>
      <c r="M2698" s="5">
        <v>317.57</v>
      </c>
    </row>
    <row r="2699" spans="1:13" x14ac:dyDescent="0.15">
      <c r="A2699" s="2">
        <v>45424</v>
      </c>
      <c r="B2699" s="3">
        <f t="shared" si="128"/>
        <v>2024</v>
      </c>
      <c r="C2699" t="str">
        <f t="shared" si="126"/>
        <v>2023-2024</v>
      </c>
      <c r="D2699" t="s">
        <v>147</v>
      </c>
      <c r="E2699" t="s">
        <v>141</v>
      </c>
      <c r="F2699" t="str">
        <f t="shared" si="127"/>
        <v>Western Australia</v>
      </c>
      <c r="G2699" t="s">
        <v>48</v>
      </c>
      <c r="H2699">
        <v>6052</v>
      </c>
      <c r="I2699" t="s">
        <v>11</v>
      </c>
      <c r="J2699" t="s">
        <v>49</v>
      </c>
      <c r="K2699" t="s">
        <v>154</v>
      </c>
      <c r="L2699" t="s">
        <v>14</v>
      </c>
      <c r="M2699" s="5">
        <v>317.68</v>
      </c>
    </row>
    <row r="2700" spans="1:13" x14ac:dyDescent="0.15">
      <c r="A2700" s="2">
        <v>45357</v>
      </c>
      <c r="B2700" s="3">
        <f t="shared" si="128"/>
        <v>2024</v>
      </c>
      <c r="C2700" t="str">
        <f t="shared" si="126"/>
        <v>2023-2024</v>
      </c>
      <c r="D2700" t="s">
        <v>147</v>
      </c>
      <c r="E2700" t="s">
        <v>138</v>
      </c>
      <c r="F2700" t="str">
        <f t="shared" si="127"/>
        <v>Queensland</v>
      </c>
      <c r="G2700" t="s">
        <v>35</v>
      </c>
      <c r="H2700">
        <v>4558</v>
      </c>
      <c r="I2700" t="s">
        <v>11</v>
      </c>
      <c r="J2700" t="s">
        <v>120</v>
      </c>
      <c r="K2700" t="s">
        <v>155</v>
      </c>
      <c r="L2700" t="s">
        <v>20</v>
      </c>
      <c r="M2700" s="5">
        <v>317.88</v>
      </c>
    </row>
    <row r="2701" spans="1:13" x14ac:dyDescent="0.15">
      <c r="A2701" s="2">
        <v>44928</v>
      </c>
      <c r="B2701" s="3">
        <f t="shared" si="128"/>
        <v>2023</v>
      </c>
      <c r="C2701" t="str">
        <f t="shared" si="126"/>
        <v>2022-2023</v>
      </c>
      <c r="D2701" t="s">
        <v>147</v>
      </c>
      <c r="E2701" t="s">
        <v>113</v>
      </c>
      <c r="F2701" t="str">
        <f t="shared" si="127"/>
        <v>Queensland</v>
      </c>
      <c r="G2701" t="s">
        <v>35</v>
      </c>
      <c r="H2701">
        <v>4215</v>
      </c>
      <c r="I2701" t="s">
        <v>11</v>
      </c>
      <c r="J2701" t="s">
        <v>104</v>
      </c>
      <c r="K2701" t="s">
        <v>157</v>
      </c>
      <c r="L2701" t="s">
        <v>22</v>
      </c>
      <c r="M2701" s="5">
        <v>318.18</v>
      </c>
    </row>
    <row r="2702" spans="1:13" x14ac:dyDescent="0.15">
      <c r="A2702" s="2">
        <v>45583</v>
      </c>
      <c r="B2702" s="3">
        <f t="shared" si="128"/>
        <v>2025</v>
      </c>
      <c r="C2702" t="str">
        <f t="shared" si="126"/>
        <v>2024-2025</v>
      </c>
      <c r="D2702" t="s">
        <v>147</v>
      </c>
      <c r="E2702" t="s">
        <v>107</v>
      </c>
      <c r="F2702" t="str">
        <f t="shared" si="127"/>
        <v>Queensland</v>
      </c>
      <c r="G2702" t="s">
        <v>35</v>
      </c>
      <c r="H2702">
        <v>4220</v>
      </c>
      <c r="I2702" t="s">
        <v>11</v>
      </c>
      <c r="J2702" t="s">
        <v>104</v>
      </c>
      <c r="K2702" t="s">
        <v>19</v>
      </c>
      <c r="L2702" t="s">
        <v>23</v>
      </c>
      <c r="M2702" s="5">
        <v>318.38</v>
      </c>
    </row>
    <row r="2703" spans="1:13" x14ac:dyDescent="0.15">
      <c r="A2703" s="2">
        <v>45547</v>
      </c>
      <c r="B2703" s="3">
        <f t="shared" si="128"/>
        <v>2025</v>
      </c>
      <c r="C2703" t="str">
        <f t="shared" si="126"/>
        <v>2024-2025</v>
      </c>
      <c r="D2703" t="s">
        <v>147</v>
      </c>
      <c r="E2703" t="s">
        <v>141</v>
      </c>
      <c r="F2703" t="str">
        <f t="shared" si="127"/>
        <v>Western Australia</v>
      </c>
      <c r="G2703" t="s">
        <v>48</v>
      </c>
      <c r="H2703">
        <v>6052</v>
      </c>
      <c r="I2703" t="s">
        <v>11</v>
      </c>
      <c r="J2703" t="s">
        <v>49</v>
      </c>
      <c r="K2703" t="s">
        <v>153</v>
      </c>
      <c r="L2703" t="s">
        <v>16</v>
      </c>
      <c r="M2703" s="5">
        <v>318.63</v>
      </c>
    </row>
    <row r="2704" spans="1:13" x14ac:dyDescent="0.15">
      <c r="A2704" s="2">
        <v>45533</v>
      </c>
      <c r="B2704" s="3">
        <f t="shared" si="128"/>
        <v>2025</v>
      </c>
      <c r="C2704" t="str">
        <f t="shared" si="126"/>
        <v>2024-2025</v>
      </c>
      <c r="D2704" t="s">
        <v>147</v>
      </c>
      <c r="E2704" t="s">
        <v>124</v>
      </c>
      <c r="F2704" t="str">
        <f t="shared" si="127"/>
        <v>New South Wales</v>
      </c>
      <c r="G2704" t="s">
        <v>10</v>
      </c>
      <c r="H2704">
        <v>2015</v>
      </c>
      <c r="I2704" t="s">
        <v>11</v>
      </c>
      <c r="J2704" t="s">
        <v>12</v>
      </c>
      <c r="K2704" t="s">
        <v>154</v>
      </c>
      <c r="L2704" t="s">
        <v>14</v>
      </c>
      <c r="M2704" s="5">
        <v>318.77999999999997</v>
      </c>
    </row>
    <row r="2705" spans="1:13" x14ac:dyDescent="0.15">
      <c r="A2705" s="2">
        <v>45226</v>
      </c>
      <c r="B2705" s="3">
        <f t="shared" si="128"/>
        <v>2024</v>
      </c>
      <c r="C2705" t="str">
        <f t="shared" si="126"/>
        <v>2023-2024</v>
      </c>
      <c r="D2705" t="s">
        <v>147</v>
      </c>
      <c r="E2705" t="s">
        <v>141</v>
      </c>
      <c r="F2705" t="str">
        <f t="shared" si="127"/>
        <v>Western Australia</v>
      </c>
      <c r="G2705" t="s">
        <v>48</v>
      </c>
      <c r="H2705">
        <v>6052</v>
      </c>
      <c r="I2705" t="s">
        <v>11</v>
      </c>
      <c r="J2705" t="s">
        <v>49</v>
      </c>
      <c r="K2705" t="s">
        <v>155</v>
      </c>
      <c r="L2705" t="s">
        <v>20</v>
      </c>
      <c r="M2705" s="5">
        <v>319.33</v>
      </c>
    </row>
    <row r="2706" spans="1:13" x14ac:dyDescent="0.15">
      <c r="A2706" s="2">
        <v>45538</v>
      </c>
      <c r="B2706" s="3">
        <f t="shared" si="128"/>
        <v>2025</v>
      </c>
      <c r="C2706" t="str">
        <f t="shared" si="126"/>
        <v>2024-2025</v>
      </c>
      <c r="D2706" t="s">
        <v>147</v>
      </c>
      <c r="E2706" t="s">
        <v>123</v>
      </c>
      <c r="F2706" t="str">
        <f t="shared" si="127"/>
        <v>Western Australia</v>
      </c>
      <c r="G2706" t="s">
        <v>48</v>
      </c>
      <c r="H2706">
        <v>6109</v>
      </c>
      <c r="I2706" t="s">
        <v>11</v>
      </c>
      <c r="J2706" t="s">
        <v>94</v>
      </c>
      <c r="K2706" t="s">
        <v>150</v>
      </c>
      <c r="L2706" t="s">
        <v>18</v>
      </c>
      <c r="M2706" s="5">
        <v>319.45000000000005</v>
      </c>
    </row>
    <row r="2707" spans="1:13" x14ac:dyDescent="0.15">
      <c r="A2707" s="2">
        <v>45040</v>
      </c>
      <c r="B2707" s="3">
        <f t="shared" si="128"/>
        <v>2023</v>
      </c>
      <c r="C2707" t="str">
        <f t="shared" si="126"/>
        <v>2022-2023</v>
      </c>
      <c r="D2707" t="s">
        <v>147</v>
      </c>
      <c r="E2707" t="s">
        <v>92</v>
      </c>
      <c r="F2707" t="str">
        <f t="shared" si="127"/>
        <v>Queensland</v>
      </c>
      <c r="G2707" t="s">
        <v>35</v>
      </c>
      <c r="H2707">
        <v>4068</v>
      </c>
      <c r="I2707" t="s">
        <v>11</v>
      </c>
      <c r="J2707" t="s">
        <v>43</v>
      </c>
      <c r="K2707" t="s">
        <v>151</v>
      </c>
      <c r="L2707" t="s">
        <v>21</v>
      </c>
      <c r="M2707" s="5">
        <v>321.52999999999997</v>
      </c>
    </row>
    <row r="2708" spans="1:13" x14ac:dyDescent="0.15">
      <c r="A2708" s="2">
        <v>45195</v>
      </c>
      <c r="B2708" s="3">
        <f t="shared" si="128"/>
        <v>2024</v>
      </c>
      <c r="C2708" t="str">
        <f t="shared" si="126"/>
        <v>2023-2024</v>
      </c>
      <c r="D2708" t="s">
        <v>147</v>
      </c>
      <c r="E2708" t="s">
        <v>85</v>
      </c>
      <c r="F2708" t="str">
        <f t="shared" si="127"/>
        <v>Queensland</v>
      </c>
      <c r="G2708" t="s">
        <v>35</v>
      </c>
      <c r="H2708">
        <v>4883</v>
      </c>
      <c r="I2708" t="s">
        <v>11</v>
      </c>
      <c r="J2708" t="s">
        <v>36</v>
      </c>
      <c r="K2708" t="s">
        <v>154</v>
      </c>
      <c r="L2708" t="s">
        <v>14</v>
      </c>
      <c r="M2708" s="5">
        <v>321.62</v>
      </c>
    </row>
    <row r="2709" spans="1:13" x14ac:dyDescent="0.15">
      <c r="A2709" s="2">
        <v>45250</v>
      </c>
      <c r="B2709" s="3">
        <f t="shared" si="128"/>
        <v>2024</v>
      </c>
      <c r="C2709" t="str">
        <f t="shared" si="126"/>
        <v>2023-2024</v>
      </c>
      <c r="D2709" t="s">
        <v>147</v>
      </c>
      <c r="E2709" t="s">
        <v>113</v>
      </c>
      <c r="F2709" t="str">
        <f t="shared" si="127"/>
        <v>Queensland</v>
      </c>
      <c r="G2709" t="s">
        <v>35</v>
      </c>
      <c r="H2709">
        <v>4215</v>
      </c>
      <c r="I2709" t="s">
        <v>11</v>
      </c>
      <c r="J2709" t="s">
        <v>104</v>
      </c>
      <c r="K2709" t="s">
        <v>155</v>
      </c>
      <c r="L2709" t="s">
        <v>20</v>
      </c>
      <c r="M2709" s="5">
        <v>323.08999999999997</v>
      </c>
    </row>
    <row r="2710" spans="1:13" x14ac:dyDescent="0.15">
      <c r="A2710" s="2">
        <v>45628</v>
      </c>
      <c r="B2710" s="3">
        <f t="shared" si="128"/>
        <v>2025</v>
      </c>
      <c r="C2710" t="str">
        <f t="shared" si="126"/>
        <v>2024-2025</v>
      </c>
      <c r="D2710" t="s">
        <v>147</v>
      </c>
      <c r="E2710" t="s">
        <v>143</v>
      </c>
      <c r="F2710" t="str">
        <f t="shared" si="127"/>
        <v>New South Wales</v>
      </c>
      <c r="G2710" t="s">
        <v>10</v>
      </c>
      <c r="H2710">
        <v>2154</v>
      </c>
      <c r="I2710" t="s">
        <v>11</v>
      </c>
      <c r="J2710" t="s">
        <v>27</v>
      </c>
      <c r="K2710" t="s">
        <v>155</v>
      </c>
      <c r="L2710" t="s">
        <v>20</v>
      </c>
      <c r="M2710" s="5">
        <v>323.19</v>
      </c>
    </row>
    <row r="2711" spans="1:13" x14ac:dyDescent="0.15">
      <c r="A2711" s="2">
        <v>45391</v>
      </c>
      <c r="B2711" s="3">
        <f t="shared" si="128"/>
        <v>2024</v>
      </c>
      <c r="C2711" t="str">
        <f t="shared" si="126"/>
        <v>2023-2024</v>
      </c>
      <c r="D2711" t="s">
        <v>147</v>
      </c>
      <c r="E2711" t="s">
        <v>92</v>
      </c>
      <c r="F2711" t="str">
        <f t="shared" si="127"/>
        <v>Queensland</v>
      </c>
      <c r="G2711" t="s">
        <v>35</v>
      </c>
      <c r="H2711">
        <v>4068</v>
      </c>
      <c r="I2711" t="s">
        <v>11</v>
      </c>
      <c r="J2711" t="s">
        <v>43</v>
      </c>
      <c r="K2711" t="s">
        <v>154</v>
      </c>
      <c r="L2711" t="s">
        <v>14</v>
      </c>
      <c r="M2711" s="5">
        <v>324.33</v>
      </c>
    </row>
    <row r="2712" spans="1:13" x14ac:dyDescent="0.15">
      <c r="A2712" s="2">
        <v>45458</v>
      </c>
      <c r="B2712" s="3">
        <f t="shared" si="128"/>
        <v>2024</v>
      </c>
      <c r="C2712" t="str">
        <f t="shared" si="126"/>
        <v>2023-2024</v>
      </c>
      <c r="D2712" t="s">
        <v>148</v>
      </c>
      <c r="E2712" t="s">
        <v>41</v>
      </c>
      <c r="F2712" t="str">
        <f t="shared" si="127"/>
        <v>New South Wales</v>
      </c>
      <c r="G2712" t="s">
        <v>10</v>
      </c>
      <c r="H2712">
        <v>2830</v>
      </c>
      <c r="I2712" t="s">
        <v>11</v>
      </c>
      <c r="J2712" t="s">
        <v>25</v>
      </c>
      <c r="K2712" t="s">
        <v>19</v>
      </c>
      <c r="L2712" t="s">
        <v>23</v>
      </c>
      <c r="M2712" s="5">
        <v>324.38</v>
      </c>
    </row>
    <row r="2713" spans="1:13" x14ac:dyDescent="0.15">
      <c r="A2713" s="2">
        <v>45232</v>
      </c>
      <c r="B2713" s="3">
        <f t="shared" si="128"/>
        <v>2024</v>
      </c>
      <c r="C2713" t="str">
        <f t="shared" si="126"/>
        <v>2023-2024</v>
      </c>
      <c r="D2713" t="s">
        <v>147</v>
      </c>
      <c r="E2713" t="s">
        <v>146</v>
      </c>
      <c r="F2713" t="str">
        <f t="shared" si="127"/>
        <v>Victoria</v>
      </c>
      <c r="G2713" t="s">
        <v>45</v>
      </c>
      <c r="H2713">
        <v>3353</v>
      </c>
      <c r="I2713" t="s">
        <v>11</v>
      </c>
      <c r="J2713" t="s">
        <v>60</v>
      </c>
      <c r="K2713" t="s">
        <v>149</v>
      </c>
      <c r="L2713" t="s">
        <v>15</v>
      </c>
      <c r="M2713" s="5">
        <v>324.63</v>
      </c>
    </row>
    <row r="2714" spans="1:13" x14ac:dyDescent="0.15">
      <c r="A2714" s="2">
        <v>45509</v>
      </c>
      <c r="B2714" s="3">
        <f t="shared" si="128"/>
        <v>2025</v>
      </c>
      <c r="C2714" t="str">
        <f t="shared" si="126"/>
        <v>2024-2025</v>
      </c>
      <c r="D2714" t="s">
        <v>147</v>
      </c>
      <c r="E2714" t="s">
        <v>28</v>
      </c>
      <c r="F2714" t="str">
        <f t="shared" si="127"/>
        <v>Northern Territory</v>
      </c>
      <c r="G2714" t="s">
        <v>29</v>
      </c>
      <c r="H2714">
        <v>800</v>
      </c>
      <c r="I2714" t="s">
        <v>11</v>
      </c>
      <c r="J2714" t="s">
        <v>30</v>
      </c>
      <c r="K2714" t="s">
        <v>149</v>
      </c>
      <c r="L2714" t="s">
        <v>15</v>
      </c>
      <c r="M2714" s="5">
        <v>325.47000000000003</v>
      </c>
    </row>
    <row r="2715" spans="1:13" x14ac:dyDescent="0.15">
      <c r="A2715" s="2">
        <v>45613</v>
      </c>
      <c r="B2715" s="3">
        <f t="shared" si="128"/>
        <v>2025</v>
      </c>
      <c r="C2715" t="str">
        <f t="shared" si="126"/>
        <v>2024-2025</v>
      </c>
      <c r="D2715" t="s">
        <v>147</v>
      </c>
      <c r="E2715" t="s">
        <v>124</v>
      </c>
      <c r="F2715" t="str">
        <f t="shared" si="127"/>
        <v>New South Wales</v>
      </c>
      <c r="G2715" t="s">
        <v>10</v>
      </c>
      <c r="H2715">
        <v>2015</v>
      </c>
      <c r="I2715" t="s">
        <v>11</v>
      </c>
      <c r="J2715" t="s">
        <v>12</v>
      </c>
      <c r="K2715" t="s">
        <v>149</v>
      </c>
      <c r="L2715" t="s">
        <v>15</v>
      </c>
      <c r="M2715" s="5">
        <v>325.5</v>
      </c>
    </row>
    <row r="2716" spans="1:13" x14ac:dyDescent="0.15">
      <c r="A2716" s="2">
        <v>45629</v>
      </c>
      <c r="B2716" s="3">
        <f t="shared" si="128"/>
        <v>2025</v>
      </c>
      <c r="C2716" t="str">
        <f t="shared" si="126"/>
        <v>2024-2025</v>
      </c>
      <c r="D2716" t="s">
        <v>147</v>
      </c>
      <c r="E2716" t="s">
        <v>130</v>
      </c>
      <c r="F2716" t="str">
        <f t="shared" si="127"/>
        <v>South Australia</v>
      </c>
      <c r="G2716" t="s">
        <v>32</v>
      </c>
      <c r="H2716">
        <v>5290</v>
      </c>
      <c r="I2716" t="s">
        <v>11</v>
      </c>
      <c r="J2716" t="s">
        <v>38</v>
      </c>
      <c r="K2716" t="s">
        <v>151</v>
      </c>
      <c r="L2716" t="s">
        <v>21</v>
      </c>
      <c r="M2716" s="5">
        <v>326.10000000000002</v>
      </c>
    </row>
    <row r="2717" spans="1:13" x14ac:dyDescent="0.15">
      <c r="A2717" s="2">
        <v>45189</v>
      </c>
      <c r="B2717" s="3">
        <f t="shared" si="128"/>
        <v>2024</v>
      </c>
      <c r="C2717" t="str">
        <f t="shared" si="126"/>
        <v>2023-2024</v>
      </c>
      <c r="D2717" t="s">
        <v>147</v>
      </c>
      <c r="E2717" t="s">
        <v>133</v>
      </c>
      <c r="F2717" t="str">
        <f t="shared" si="127"/>
        <v>Queensland</v>
      </c>
      <c r="G2717" t="s">
        <v>35</v>
      </c>
      <c r="H2717">
        <v>4305</v>
      </c>
      <c r="I2717" t="s">
        <v>11</v>
      </c>
      <c r="J2717" t="s">
        <v>104</v>
      </c>
      <c r="K2717" t="s">
        <v>150</v>
      </c>
      <c r="L2717" t="s">
        <v>18</v>
      </c>
      <c r="M2717" s="5">
        <v>326.76</v>
      </c>
    </row>
    <row r="2718" spans="1:13" x14ac:dyDescent="0.15">
      <c r="A2718" s="2">
        <v>45211</v>
      </c>
      <c r="B2718" s="3">
        <f t="shared" si="128"/>
        <v>2024</v>
      </c>
      <c r="C2718" t="str">
        <f t="shared" si="126"/>
        <v>2023-2024</v>
      </c>
      <c r="D2718" t="s">
        <v>147</v>
      </c>
      <c r="E2718" t="s">
        <v>28</v>
      </c>
      <c r="F2718" t="str">
        <f t="shared" si="127"/>
        <v>Northern Territory</v>
      </c>
      <c r="G2718" t="s">
        <v>29</v>
      </c>
      <c r="H2718">
        <v>800</v>
      </c>
      <c r="I2718" t="s">
        <v>11</v>
      </c>
      <c r="J2718" t="s">
        <v>30</v>
      </c>
      <c r="K2718" t="s">
        <v>157</v>
      </c>
      <c r="L2718" t="s">
        <v>22</v>
      </c>
      <c r="M2718" s="5">
        <v>327.33999999999997</v>
      </c>
    </row>
    <row r="2719" spans="1:13" x14ac:dyDescent="0.15">
      <c r="A2719" s="2">
        <v>45557</v>
      </c>
      <c r="B2719" s="3">
        <f t="shared" si="128"/>
        <v>2025</v>
      </c>
      <c r="C2719" t="str">
        <f t="shared" si="126"/>
        <v>2024-2025</v>
      </c>
      <c r="D2719" t="s">
        <v>147</v>
      </c>
      <c r="E2719" t="s">
        <v>113</v>
      </c>
      <c r="F2719" t="str">
        <f t="shared" si="127"/>
        <v>Queensland</v>
      </c>
      <c r="G2719" t="s">
        <v>35</v>
      </c>
      <c r="H2719">
        <v>4215</v>
      </c>
      <c r="I2719" t="s">
        <v>11</v>
      </c>
      <c r="J2719" t="s">
        <v>104</v>
      </c>
      <c r="K2719" t="s">
        <v>154</v>
      </c>
      <c r="L2719" t="s">
        <v>14</v>
      </c>
      <c r="M2719" s="5">
        <v>327.45000000000005</v>
      </c>
    </row>
    <row r="2720" spans="1:13" x14ac:dyDescent="0.15">
      <c r="A2720" s="2">
        <v>45080</v>
      </c>
      <c r="B2720" s="3">
        <f t="shared" si="128"/>
        <v>2023</v>
      </c>
      <c r="C2720" t="str">
        <f t="shared" si="126"/>
        <v>2022-2023</v>
      </c>
      <c r="D2720" t="s">
        <v>148</v>
      </c>
      <c r="E2720" t="s">
        <v>81</v>
      </c>
      <c r="F2720" t="str">
        <f t="shared" si="127"/>
        <v>New South Wales</v>
      </c>
      <c r="G2720" t="s">
        <v>10</v>
      </c>
      <c r="H2720">
        <v>2485</v>
      </c>
      <c r="I2720" t="s">
        <v>11</v>
      </c>
      <c r="J2720" t="s">
        <v>68</v>
      </c>
      <c r="K2720" t="s">
        <v>152</v>
      </c>
      <c r="L2720" t="s">
        <v>13</v>
      </c>
      <c r="M2720" s="5">
        <v>327.47000000000003</v>
      </c>
    </row>
    <row r="2721" spans="1:13" x14ac:dyDescent="0.15">
      <c r="A2721" s="2">
        <v>45256</v>
      </c>
      <c r="B2721" s="3">
        <f t="shared" si="128"/>
        <v>2024</v>
      </c>
      <c r="C2721" t="str">
        <f t="shared" si="126"/>
        <v>2023-2024</v>
      </c>
      <c r="D2721" t="s">
        <v>147</v>
      </c>
      <c r="E2721" t="s">
        <v>88</v>
      </c>
      <c r="F2721" t="str">
        <f t="shared" si="127"/>
        <v>South Australia</v>
      </c>
      <c r="G2721" t="s">
        <v>32</v>
      </c>
      <c r="H2721">
        <v>5011</v>
      </c>
      <c r="I2721" t="s">
        <v>11</v>
      </c>
      <c r="J2721" t="s">
        <v>33</v>
      </c>
      <c r="K2721" t="s">
        <v>150</v>
      </c>
      <c r="L2721" t="s">
        <v>18</v>
      </c>
      <c r="M2721" s="5">
        <v>327.70000000000005</v>
      </c>
    </row>
    <row r="2722" spans="1:13" x14ac:dyDescent="0.15">
      <c r="A2722" s="2">
        <v>45136</v>
      </c>
      <c r="B2722" s="3">
        <f t="shared" si="128"/>
        <v>2024</v>
      </c>
      <c r="C2722" t="str">
        <f t="shared" si="126"/>
        <v>2023-2024</v>
      </c>
      <c r="D2722" t="s">
        <v>147</v>
      </c>
      <c r="E2722" t="s">
        <v>128</v>
      </c>
      <c r="F2722" t="str">
        <f t="shared" si="127"/>
        <v>Western Australia</v>
      </c>
      <c r="G2722" t="s">
        <v>48</v>
      </c>
      <c r="H2722">
        <v>6027</v>
      </c>
      <c r="I2722" t="s">
        <v>11</v>
      </c>
      <c r="J2722" t="s">
        <v>49</v>
      </c>
      <c r="K2722" t="s">
        <v>19</v>
      </c>
      <c r="L2722" t="s">
        <v>23</v>
      </c>
      <c r="M2722" s="5">
        <v>327.74</v>
      </c>
    </row>
    <row r="2723" spans="1:13" x14ac:dyDescent="0.15">
      <c r="A2723" s="2">
        <v>45090</v>
      </c>
      <c r="B2723" s="3">
        <f t="shared" si="128"/>
        <v>2023</v>
      </c>
      <c r="C2723" t="str">
        <f t="shared" si="126"/>
        <v>2022-2023</v>
      </c>
      <c r="D2723" t="s">
        <v>147</v>
      </c>
      <c r="E2723" t="s">
        <v>96</v>
      </c>
      <c r="F2723" t="str">
        <f t="shared" si="127"/>
        <v>Western Australia</v>
      </c>
      <c r="G2723" t="s">
        <v>48</v>
      </c>
      <c r="H2723">
        <v>6330</v>
      </c>
      <c r="I2723" t="s">
        <v>11</v>
      </c>
      <c r="J2723" t="s">
        <v>94</v>
      </c>
      <c r="K2723" t="s">
        <v>150</v>
      </c>
      <c r="L2723" t="s">
        <v>18</v>
      </c>
      <c r="M2723" s="5">
        <v>327.77</v>
      </c>
    </row>
    <row r="2724" spans="1:13" x14ac:dyDescent="0.15">
      <c r="A2724" s="2">
        <v>45145</v>
      </c>
      <c r="B2724" s="3">
        <f t="shared" si="128"/>
        <v>2024</v>
      </c>
      <c r="C2724" t="str">
        <f t="shared" si="126"/>
        <v>2023-2024</v>
      </c>
      <c r="D2724" t="s">
        <v>147</v>
      </c>
      <c r="E2724" t="s">
        <v>118</v>
      </c>
      <c r="F2724" t="str">
        <f t="shared" si="127"/>
        <v>New South Wales</v>
      </c>
      <c r="G2724" t="s">
        <v>10</v>
      </c>
      <c r="H2724">
        <v>2158</v>
      </c>
      <c r="I2724" t="s">
        <v>11</v>
      </c>
      <c r="J2724" t="s">
        <v>27</v>
      </c>
      <c r="K2724" t="s">
        <v>150</v>
      </c>
      <c r="L2724" t="s">
        <v>18</v>
      </c>
      <c r="M2724" s="5">
        <v>327.77</v>
      </c>
    </row>
    <row r="2725" spans="1:13" x14ac:dyDescent="0.15">
      <c r="A2725" s="2">
        <v>45432</v>
      </c>
      <c r="B2725" s="3">
        <f t="shared" si="128"/>
        <v>2024</v>
      </c>
      <c r="C2725" t="str">
        <f t="shared" si="126"/>
        <v>2023-2024</v>
      </c>
      <c r="D2725" t="s">
        <v>147</v>
      </c>
      <c r="E2725" t="s">
        <v>143</v>
      </c>
      <c r="F2725" t="str">
        <f t="shared" si="127"/>
        <v>New South Wales</v>
      </c>
      <c r="G2725" t="s">
        <v>10</v>
      </c>
      <c r="H2725">
        <v>2154</v>
      </c>
      <c r="I2725" t="s">
        <v>11</v>
      </c>
      <c r="J2725" t="s">
        <v>27</v>
      </c>
      <c r="K2725" t="s">
        <v>156</v>
      </c>
      <c r="L2725" t="s">
        <v>17</v>
      </c>
      <c r="M2725" s="5">
        <v>328.29</v>
      </c>
    </row>
    <row r="2726" spans="1:13" x14ac:dyDescent="0.15">
      <c r="A2726" s="2">
        <v>45643</v>
      </c>
      <c r="B2726" s="3">
        <f t="shared" si="128"/>
        <v>2025</v>
      </c>
      <c r="C2726" t="str">
        <f t="shared" si="126"/>
        <v>2024-2025</v>
      </c>
      <c r="D2726" t="s">
        <v>147</v>
      </c>
      <c r="E2726" t="s">
        <v>128</v>
      </c>
      <c r="F2726" t="str">
        <f t="shared" si="127"/>
        <v>Western Australia</v>
      </c>
      <c r="G2726" t="s">
        <v>48</v>
      </c>
      <c r="H2726">
        <v>6027</v>
      </c>
      <c r="I2726" t="s">
        <v>11</v>
      </c>
      <c r="J2726" t="s">
        <v>49</v>
      </c>
      <c r="K2726" t="s">
        <v>150</v>
      </c>
      <c r="L2726" t="s">
        <v>18</v>
      </c>
      <c r="M2726" s="5">
        <v>328.71</v>
      </c>
    </row>
    <row r="2727" spans="1:13" x14ac:dyDescent="0.15">
      <c r="A2727" s="2">
        <v>45285</v>
      </c>
      <c r="B2727" s="3">
        <f t="shared" si="128"/>
        <v>2024</v>
      </c>
      <c r="C2727" t="str">
        <f t="shared" si="126"/>
        <v>2023-2024</v>
      </c>
      <c r="D2727" t="s">
        <v>147</v>
      </c>
      <c r="E2727" t="s">
        <v>73</v>
      </c>
      <c r="F2727" t="str">
        <f t="shared" si="127"/>
        <v>Victoria</v>
      </c>
      <c r="G2727" t="s">
        <v>45</v>
      </c>
      <c r="H2727">
        <v>3136</v>
      </c>
      <c r="I2727" t="s">
        <v>11</v>
      </c>
      <c r="J2727" t="s">
        <v>63</v>
      </c>
      <c r="K2727" t="s">
        <v>155</v>
      </c>
      <c r="L2727" t="s">
        <v>20</v>
      </c>
      <c r="M2727" s="5">
        <v>329.27000000000004</v>
      </c>
    </row>
    <row r="2728" spans="1:13" x14ac:dyDescent="0.15">
      <c r="A2728" s="2">
        <v>45401</v>
      </c>
      <c r="B2728" s="3">
        <f t="shared" si="128"/>
        <v>2024</v>
      </c>
      <c r="C2728" t="str">
        <f t="shared" si="126"/>
        <v>2023-2024</v>
      </c>
      <c r="D2728" t="s">
        <v>147</v>
      </c>
      <c r="E2728" t="s">
        <v>78</v>
      </c>
      <c r="F2728" t="str">
        <f t="shared" si="127"/>
        <v>New South Wales</v>
      </c>
      <c r="G2728" t="s">
        <v>10</v>
      </c>
      <c r="H2728">
        <v>2350</v>
      </c>
      <c r="I2728" t="s">
        <v>11</v>
      </c>
      <c r="J2728" t="s">
        <v>68</v>
      </c>
      <c r="K2728" t="s">
        <v>151</v>
      </c>
      <c r="L2728" t="s">
        <v>21</v>
      </c>
      <c r="M2728" s="5">
        <v>329.48</v>
      </c>
    </row>
    <row r="2729" spans="1:13" x14ac:dyDescent="0.15">
      <c r="A2729" s="2">
        <v>44984</v>
      </c>
      <c r="B2729" s="3">
        <f t="shared" si="128"/>
        <v>2023</v>
      </c>
      <c r="C2729" t="str">
        <f t="shared" si="126"/>
        <v>2022-2023</v>
      </c>
      <c r="D2729" t="s">
        <v>147</v>
      </c>
      <c r="E2729" t="s">
        <v>78</v>
      </c>
      <c r="F2729" t="str">
        <f t="shared" si="127"/>
        <v>New South Wales</v>
      </c>
      <c r="G2729" t="s">
        <v>10</v>
      </c>
      <c r="H2729">
        <v>2350</v>
      </c>
      <c r="I2729" t="s">
        <v>11</v>
      </c>
      <c r="J2729" t="s">
        <v>68</v>
      </c>
      <c r="K2729" t="s">
        <v>149</v>
      </c>
      <c r="L2729" t="s">
        <v>15</v>
      </c>
      <c r="M2729" s="5">
        <v>330.32</v>
      </c>
    </row>
    <row r="2730" spans="1:13" x14ac:dyDescent="0.15">
      <c r="A2730" s="2">
        <v>45563</v>
      </c>
      <c r="B2730" s="3">
        <f t="shared" si="128"/>
        <v>2025</v>
      </c>
      <c r="C2730" t="str">
        <f t="shared" si="126"/>
        <v>2024-2025</v>
      </c>
      <c r="D2730" t="s">
        <v>148</v>
      </c>
      <c r="E2730" t="s">
        <v>136</v>
      </c>
      <c r="F2730" t="str">
        <f t="shared" si="127"/>
        <v>Victoria</v>
      </c>
      <c r="G2730" t="s">
        <v>45</v>
      </c>
      <c r="H2730">
        <v>3175</v>
      </c>
      <c r="I2730" t="s">
        <v>11</v>
      </c>
      <c r="J2730" t="s">
        <v>63</v>
      </c>
      <c r="K2730" t="s">
        <v>155</v>
      </c>
      <c r="L2730" t="s">
        <v>20</v>
      </c>
      <c r="M2730" s="5">
        <v>331.33</v>
      </c>
    </row>
    <row r="2731" spans="1:13" x14ac:dyDescent="0.15">
      <c r="A2731" s="2">
        <v>45171</v>
      </c>
      <c r="B2731" s="3">
        <f t="shared" si="128"/>
        <v>2024</v>
      </c>
      <c r="C2731" t="str">
        <f t="shared" si="126"/>
        <v>2023-2024</v>
      </c>
      <c r="D2731" t="s">
        <v>148</v>
      </c>
      <c r="E2731" t="s">
        <v>64</v>
      </c>
      <c r="F2731" t="str">
        <f t="shared" si="127"/>
        <v>Victoria</v>
      </c>
      <c r="G2731" t="s">
        <v>45</v>
      </c>
      <c r="H2731">
        <v>3199</v>
      </c>
      <c r="I2731" t="s">
        <v>11</v>
      </c>
      <c r="J2731" t="s">
        <v>63</v>
      </c>
      <c r="K2731" t="s">
        <v>149</v>
      </c>
      <c r="L2731" t="s">
        <v>15</v>
      </c>
      <c r="M2731" s="5">
        <v>331.47999999999996</v>
      </c>
    </row>
    <row r="2732" spans="1:13" x14ac:dyDescent="0.15">
      <c r="A2732" s="2">
        <v>45375</v>
      </c>
      <c r="B2732" s="3">
        <f t="shared" si="128"/>
        <v>2024</v>
      </c>
      <c r="C2732" t="str">
        <f t="shared" si="126"/>
        <v>2023-2024</v>
      </c>
      <c r="D2732" t="s">
        <v>148</v>
      </c>
      <c r="E2732" t="s">
        <v>90</v>
      </c>
      <c r="F2732" t="str">
        <f t="shared" si="127"/>
        <v>Victoria</v>
      </c>
      <c r="G2732" t="s">
        <v>45</v>
      </c>
      <c r="H2732">
        <v>3179</v>
      </c>
      <c r="I2732" t="s">
        <v>11</v>
      </c>
      <c r="J2732" t="s">
        <v>63</v>
      </c>
      <c r="K2732" t="s">
        <v>155</v>
      </c>
      <c r="L2732" t="s">
        <v>20</v>
      </c>
      <c r="M2732" s="5">
        <v>332.25000000000006</v>
      </c>
    </row>
    <row r="2733" spans="1:13" x14ac:dyDescent="0.15">
      <c r="A2733" s="2">
        <v>45579</v>
      </c>
      <c r="B2733" s="3">
        <f t="shared" si="128"/>
        <v>2025</v>
      </c>
      <c r="C2733" t="str">
        <f t="shared" si="126"/>
        <v>2024-2025</v>
      </c>
      <c r="D2733" t="s">
        <v>147</v>
      </c>
      <c r="E2733" t="s">
        <v>24</v>
      </c>
      <c r="F2733" t="str">
        <f t="shared" si="127"/>
        <v>New South Wales</v>
      </c>
      <c r="G2733" t="s">
        <v>10</v>
      </c>
      <c r="H2733">
        <v>2795</v>
      </c>
      <c r="I2733" t="s">
        <v>11</v>
      </c>
      <c r="J2733" t="s">
        <v>25</v>
      </c>
      <c r="K2733" t="s">
        <v>154</v>
      </c>
      <c r="L2733" t="s">
        <v>14</v>
      </c>
      <c r="M2733" s="5">
        <v>332.64</v>
      </c>
    </row>
    <row r="2734" spans="1:13" x14ac:dyDescent="0.15">
      <c r="A2734" s="2">
        <v>44948</v>
      </c>
      <c r="B2734" s="3">
        <f t="shared" si="128"/>
        <v>2023</v>
      </c>
      <c r="C2734" t="str">
        <f t="shared" si="126"/>
        <v>2022-2023</v>
      </c>
      <c r="D2734" t="s">
        <v>147</v>
      </c>
      <c r="E2734" t="s">
        <v>142</v>
      </c>
      <c r="F2734" t="str">
        <f t="shared" si="127"/>
        <v>Australian Capital Territory</v>
      </c>
      <c r="G2734" t="s">
        <v>80</v>
      </c>
      <c r="H2734">
        <v>2609</v>
      </c>
      <c r="I2734" t="s">
        <v>11</v>
      </c>
      <c r="J2734" t="s">
        <v>58</v>
      </c>
      <c r="K2734" t="s">
        <v>19</v>
      </c>
      <c r="L2734" t="s">
        <v>23</v>
      </c>
      <c r="M2734" s="5">
        <v>332.75</v>
      </c>
    </row>
    <row r="2735" spans="1:13" x14ac:dyDescent="0.15">
      <c r="A2735" s="2">
        <v>45226</v>
      </c>
      <c r="B2735" s="3">
        <f t="shared" si="128"/>
        <v>2024</v>
      </c>
      <c r="C2735" t="str">
        <f t="shared" si="126"/>
        <v>2023-2024</v>
      </c>
      <c r="D2735" t="s">
        <v>147</v>
      </c>
      <c r="E2735" t="s">
        <v>26</v>
      </c>
      <c r="F2735" t="str">
        <f t="shared" si="127"/>
        <v>New South Wales</v>
      </c>
      <c r="G2735" t="s">
        <v>10</v>
      </c>
      <c r="H2735">
        <v>2141</v>
      </c>
      <c r="I2735" t="s">
        <v>11</v>
      </c>
      <c r="J2735" t="s">
        <v>27</v>
      </c>
      <c r="K2735" t="s">
        <v>19</v>
      </c>
      <c r="L2735" t="s">
        <v>23</v>
      </c>
      <c r="M2735" s="5">
        <v>333.7</v>
      </c>
    </row>
    <row r="2736" spans="1:13" x14ac:dyDescent="0.15">
      <c r="A2736" s="2">
        <v>45146</v>
      </c>
      <c r="B2736" s="3">
        <f t="shared" si="128"/>
        <v>2024</v>
      </c>
      <c r="C2736" t="str">
        <f t="shared" si="126"/>
        <v>2023-2024</v>
      </c>
      <c r="D2736" t="s">
        <v>147</v>
      </c>
      <c r="E2736" t="s">
        <v>9</v>
      </c>
      <c r="F2736" t="str">
        <f t="shared" si="127"/>
        <v>New South Wales</v>
      </c>
      <c r="G2736" t="s">
        <v>10</v>
      </c>
      <c r="H2736">
        <v>2067</v>
      </c>
      <c r="I2736" t="s">
        <v>11</v>
      </c>
      <c r="J2736" t="s">
        <v>12</v>
      </c>
      <c r="K2736" t="s">
        <v>156</v>
      </c>
      <c r="L2736" t="s">
        <v>17</v>
      </c>
      <c r="M2736" s="5">
        <v>334.33</v>
      </c>
    </row>
    <row r="2737" spans="1:13" x14ac:dyDescent="0.15">
      <c r="A2737" s="2">
        <v>45215</v>
      </c>
      <c r="B2737" s="3">
        <f t="shared" si="128"/>
        <v>2024</v>
      </c>
      <c r="C2737" t="str">
        <f t="shared" si="126"/>
        <v>2023-2024</v>
      </c>
      <c r="D2737" t="s">
        <v>147</v>
      </c>
      <c r="E2737" t="s">
        <v>47</v>
      </c>
      <c r="F2737" t="str">
        <f t="shared" si="127"/>
        <v>Western Australia</v>
      </c>
      <c r="G2737" t="s">
        <v>48</v>
      </c>
      <c r="H2737">
        <v>6030</v>
      </c>
      <c r="I2737" t="s">
        <v>11</v>
      </c>
      <c r="J2737" t="s">
        <v>49</v>
      </c>
      <c r="K2737" t="s">
        <v>19</v>
      </c>
      <c r="L2737" t="s">
        <v>23</v>
      </c>
      <c r="M2737" s="5">
        <v>334.37</v>
      </c>
    </row>
    <row r="2738" spans="1:13" x14ac:dyDescent="0.15">
      <c r="A2738" s="2">
        <v>44994</v>
      </c>
      <c r="B2738" s="3">
        <f t="shared" si="128"/>
        <v>2023</v>
      </c>
      <c r="C2738" t="str">
        <f t="shared" si="126"/>
        <v>2022-2023</v>
      </c>
      <c r="D2738" t="s">
        <v>148</v>
      </c>
      <c r="E2738" t="s">
        <v>59</v>
      </c>
      <c r="F2738" t="str">
        <f t="shared" si="127"/>
        <v>Victoria</v>
      </c>
      <c r="G2738" t="s">
        <v>45</v>
      </c>
      <c r="H2738">
        <v>3280</v>
      </c>
      <c r="I2738" t="s">
        <v>11</v>
      </c>
      <c r="J2738" t="s">
        <v>60</v>
      </c>
      <c r="K2738" t="s">
        <v>156</v>
      </c>
      <c r="L2738" t="s">
        <v>17</v>
      </c>
      <c r="M2738" s="5">
        <v>335.34999999999997</v>
      </c>
    </row>
    <row r="2739" spans="1:13" x14ac:dyDescent="0.15">
      <c r="A2739" s="2">
        <v>45583</v>
      </c>
      <c r="B2739" s="3">
        <f t="shared" si="128"/>
        <v>2025</v>
      </c>
      <c r="C2739" t="str">
        <f t="shared" si="126"/>
        <v>2024-2025</v>
      </c>
      <c r="D2739" t="s">
        <v>148</v>
      </c>
      <c r="E2739" t="s">
        <v>82</v>
      </c>
      <c r="F2739" t="str">
        <f t="shared" si="127"/>
        <v>Queensland</v>
      </c>
      <c r="G2739" t="s">
        <v>35</v>
      </c>
      <c r="H2739">
        <v>4012</v>
      </c>
      <c r="I2739" t="s">
        <v>11</v>
      </c>
      <c r="J2739" t="s">
        <v>43</v>
      </c>
      <c r="K2739" t="s">
        <v>152</v>
      </c>
      <c r="L2739" t="s">
        <v>13</v>
      </c>
      <c r="M2739" s="5">
        <v>335.40999999999997</v>
      </c>
    </row>
    <row r="2740" spans="1:13" x14ac:dyDescent="0.15">
      <c r="A2740" s="2">
        <v>45610</v>
      </c>
      <c r="B2740" s="3">
        <f t="shared" si="128"/>
        <v>2025</v>
      </c>
      <c r="C2740" t="str">
        <f t="shared" si="126"/>
        <v>2024-2025</v>
      </c>
      <c r="D2740" t="s">
        <v>147</v>
      </c>
      <c r="E2740" t="s">
        <v>93</v>
      </c>
      <c r="F2740" t="str">
        <f t="shared" si="127"/>
        <v>Western Australia</v>
      </c>
      <c r="G2740" t="s">
        <v>48</v>
      </c>
      <c r="H2740">
        <v>6112</v>
      </c>
      <c r="I2740" t="s">
        <v>11</v>
      </c>
      <c r="J2740" t="s">
        <v>94</v>
      </c>
      <c r="K2740" t="s">
        <v>155</v>
      </c>
      <c r="L2740" t="s">
        <v>20</v>
      </c>
      <c r="M2740" s="5">
        <v>335.42</v>
      </c>
    </row>
    <row r="2741" spans="1:13" x14ac:dyDescent="0.15">
      <c r="A2741" s="2">
        <v>44991</v>
      </c>
      <c r="B2741" s="3">
        <f t="shared" si="128"/>
        <v>2023</v>
      </c>
      <c r="C2741" t="str">
        <f t="shared" si="126"/>
        <v>2022-2023</v>
      </c>
      <c r="D2741" t="s">
        <v>147</v>
      </c>
      <c r="E2741" t="s">
        <v>26</v>
      </c>
      <c r="F2741" t="str">
        <f t="shared" si="127"/>
        <v>New South Wales</v>
      </c>
      <c r="G2741" t="s">
        <v>10</v>
      </c>
      <c r="H2741">
        <v>2141</v>
      </c>
      <c r="I2741" t="s">
        <v>11</v>
      </c>
      <c r="J2741" t="s">
        <v>27</v>
      </c>
      <c r="K2741" t="s">
        <v>152</v>
      </c>
      <c r="L2741" t="s">
        <v>13</v>
      </c>
      <c r="M2741" s="5">
        <v>335.48</v>
      </c>
    </row>
    <row r="2742" spans="1:13" x14ac:dyDescent="0.15">
      <c r="A2742" s="2">
        <v>45591</v>
      </c>
      <c r="B2742" s="3">
        <f t="shared" si="128"/>
        <v>2025</v>
      </c>
      <c r="C2742" t="str">
        <f t="shared" si="126"/>
        <v>2024-2025</v>
      </c>
      <c r="D2742" t="s">
        <v>148</v>
      </c>
      <c r="E2742" t="s">
        <v>122</v>
      </c>
      <c r="F2742" t="str">
        <f t="shared" si="127"/>
        <v>New South Wales</v>
      </c>
      <c r="G2742" t="s">
        <v>10</v>
      </c>
      <c r="H2742">
        <v>2650</v>
      </c>
      <c r="I2742" t="s">
        <v>11</v>
      </c>
      <c r="J2742" t="s">
        <v>25</v>
      </c>
      <c r="K2742" t="s">
        <v>157</v>
      </c>
      <c r="L2742" t="s">
        <v>22</v>
      </c>
      <c r="M2742" s="5">
        <v>336.40999999999997</v>
      </c>
    </row>
    <row r="2743" spans="1:13" x14ac:dyDescent="0.15">
      <c r="A2743" s="2">
        <v>45595</v>
      </c>
      <c r="B2743" s="3">
        <f t="shared" si="128"/>
        <v>2025</v>
      </c>
      <c r="C2743" t="str">
        <f t="shared" si="126"/>
        <v>2024-2025</v>
      </c>
      <c r="D2743" t="s">
        <v>147</v>
      </c>
      <c r="E2743" t="s">
        <v>42</v>
      </c>
      <c r="F2743" t="str">
        <f t="shared" si="127"/>
        <v>Queensland</v>
      </c>
      <c r="G2743" t="s">
        <v>35</v>
      </c>
      <c r="H2743">
        <v>4053</v>
      </c>
      <c r="I2743" t="s">
        <v>11</v>
      </c>
      <c r="J2743" t="s">
        <v>43</v>
      </c>
      <c r="K2743" t="s">
        <v>150</v>
      </c>
      <c r="L2743" t="s">
        <v>18</v>
      </c>
      <c r="M2743" s="5">
        <v>337.69</v>
      </c>
    </row>
    <row r="2744" spans="1:13" x14ac:dyDescent="0.15">
      <c r="A2744" s="2">
        <v>45323</v>
      </c>
      <c r="B2744" s="3">
        <f t="shared" si="128"/>
        <v>2024</v>
      </c>
      <c r="C2744" t="str">
        <f t="shared" si="126"/>
        <v>2023-2024</v>
      </c>
      <c r="D2744" t="s">
        <v>147</v>
      </c>
      <c r="E2744" t="s">
        <v>56</v>
      </c>
      <c r="F2744" t="str">
        <f t="shared" si="127"/>
        <v>Northern Territory</v>
      </c>
      <c r="G2744" t="s">
        <v>29</v>
      </c>
      <c r="H2744">
        <v>870</v>
      </c>
      <c r="I2744" t="s">
        <v>11</v>
      </c>
      <c r="J2744" t="s">
        <v>30</v>
      </c>
      <c r="K2744" t="s">
        <v>155</v>
      </c>
      <c r="L2744" t="s">
        <v>20</v>
      </c>
      <c r="M2744" s="5">
        <v>339.19</v>
      </c>
    </row>
    <row r="2745" spans="1:13" x14ac:dyDescent="0.15">
      <c r="A2745" s="2">
        <v>45266</v>
      </c>
      <c r="B2745" s="3">
        <f t="shared" si="128"/>
        <v>2024</v>
      </c>
      <c r="C2745" t="str">
        <f t="shared" si="126"/>
        <v>2023-2024</v>
      </c>
      <c r="D2745" t="s">
        <v>147</v>
      </c>
      <c r="E2745" t="s">
        <v>119</v>
      </c>
      <c r="F2745" t="str">
        <f t="shared" si="127"/>
        <v>Queensland</v>
      </c>
      <c r="G2745" t="s">
        <v>35</v>
      </c>
      <c r="H2745">
        <v>4570</v>
      </c>
      <c r="I2745" t="s">
        <v>11</v>
      </c>
      <c r="J2745" t="s">
        <v>120</v>
      </c>
      <c r="K2745" t="s">
        <v>154</v>
      </c>
      <c r="L2745" t="s">
        <v>14</v>
      </c>
      <c r="M2745" s="5">
        <v>339.24</v>
      </c>
    </row>
    <row r="2746" spans="1:13" x14ac:dyDescent="0.15">
      <c r="A2746" s="2">
        <v>45155</v>
      </c>
      <c r="B2746" s="3">
        <f t="shared" si="128"/>
        <v>2024</v>
      </c>
      <c r="C2746" t="str">
        <f t="shared" si="126"/>
        <v>2023-2024</v>
      </c>
      <c r="D2746" t="s">
        <v>147</v>
      </c>
      <c r="E2746" t="s">
        <v>137</v>
      </c>
      <c r="F2746" t="str">
        <f t="shared" si="127"/>
        <v>New South Wales</v>
      </c>
      <c r="G2746" t="s">
        <v>10</v>
      </c>
      <c r="H2746">
        <v>2031</v>
      </c>
      <c r="I2746" t="s">
        <v>11</v>
      </c>
      <c r="J2746" t="s">
        <v>12</v>
      </c>
      <c r="K2746" t="s">
        <v>19</v>
      </c>
      <c r="L2746" t="s">
        <v>23</v>
      </c>
      <c r="M2746" s="5">
        <v>339.38</v>
      </c>
    </row>
    <row r="2747" spans="1:13" x14ac:dyDescent="0.15">
      <c r="A2747" s="2">
        <v>45154</v>
      </c>
      <c r="B2747" s="3">
        <f t="shared" si="128"/>
        <v>2024</v>
      </c>
      <c r="C2747" t="str">
        <f t="shared" si="126"/>
        <v>2023-2024</v>
      </c>
      <c r="D2747" t="s">
        <v>147</v>
      </c>
      <c r="E2747" t="s">
        <v>101</v>
      </c>
      <c r="F2747" t="str">
        <f t="shared" si="127"/>
        <v>Victoria</v>
      </c>
      <c r="G2747" t="s">
        <v>45</v>
      </c>
      <c r="H2747">
        <v>3131</v>
      </c>
      <c r="I2747" t="s">
        <v>11</v>
      </c>
      <c r="J2747" t="s">
        <v>63</v>
      </c>
      <c r="K2747" t="s">
        <v>152</v>
      </c>
      <c r="L2747" t="s">
        <v>13</v>
      </c>
      <c r="M2747" s="5">
        <v>339.47</v>
      </c>
    </row>
    <row r="2748" spans="1:13" x14ac:dyDescent="0.15">
      <c r="A2748" s="2">
        <v>45311</v>
      </c>
      <c r="B2748" s="3">
        <f t="shared" si="128"/>
        <v>2024</v>
      </c>
      <c r="C2748" t="str">
        <f t="shared" si="126"/>
        <v>2023-2024</v>
      </c>
      <c r="D2748" t="s">
        <v>147</v>
      </c>
      <c r="E2748" t="s">
        <v>24</v>
      </c>
      <c r="F2748" t="str">
        <f t="shared" si="127"/>
        <v>New South Wales</v>
      </c>
      <c r="G2748" t="s">
        <v>10</v>
      </c>
      <c r="H2748">
        <v>2795</v>
      </c>
      <c r="I2748" t="s">
        <v>11</v>
      </c>
      <c r="J2748" t="s">
        <v>25</v>
      </c>
      <c r="K2748" t="s">
        <v>151</v>
      </c>
      <c r="L2748" t="s">
        <v>21</v>
      </c>
      <c r="M2748" s="5">
        <v>339.68999999999994</v>
      </c>
    </row>
    <row r="2749" spans="1:13" x14ac:dyDescent="0.15">
      <c r="A2749" s="2">
        <v>45204</v>
      </c>
      <c r="B2749" s="3">
        <f t="shared" si="128"/>
        <v>2024</v>
      </c>
      <c r="C2749" t="str">
        <f t="shared" si="126"/>
        <v>2023-2024</v>
      </c>
      <c r="D2749" t="s">
        <v>148</v>
      </c>
      <c r="E2749" t="s">
        <v>84</v>
      </c>
      <c r="F2749" t="str">
        <f t="shared" si="127"/>
        <v>Queensland</v>
      </c>
      <c r="G2749" t="s">
        <v>35</v>
      </c>
      <c r="H2749">
        <v>4740</v>
      </c>
      <c r="I2749" t="s">
        <v>11</v>
      </c>
      <c r="J2749" t="s">
        <v>51</v>
      </c>
      <c r="K2749" t="s">
        <v>150</v>
      </c>
      <c r="L2749" t="s">
        <v>18</v>
      </c>
      <c r="M2749" s="5">
        <v>339.77</v>
      </c>
    </row>
    <row r="2750" spans="1:13" x14ac:dyDescent="0.15">
      <c r="A2750" s="2">
        <v>45312</v>
      </c>
      <c r="B2750" s="3">
        <f t="shared" si="128"/>
        <v>2024</v>
      </c>
      <c r="C2750" t="str">
        <f t="shared" si="126"/>
        <v>2023-2024</v>
      </c>
      <c r="D2750" t="s">
        <v>147</v>
      </c>
      <c r="E2750" t="s">
        <v>128</v>
      </c>
      <c r="F2750" t="str">
        <f t="shared" si="127"/>
        <v>Western Australia</v>
      </c>
      <c r="G2750" t="s">
        <v>48</v>
      </c>
      <c r="H2750">
        <v>6027</v>
      </c>
      <c r="I2750" t="s">
        <v>11</v>
      </c>
      <c r="J2750" t="s">
        <v>49</v>
      </c>
      <c r="K2750" t="s">
        <v>153</v>
      </c>
      <c r="L2750" t="s">
        <v>16</v>
      </c>
      <c r="M2750" s="5">
        <v>340.21000000000004</v>
      </c>
    </row>
    <row r="2751" spans="1:13" x14ac:dyDescent="0.15">
      <c r="A2751" s="2">
        <v>45296</v>
      </c>
      <c r="B2751" s="3">
        <f t="shared" si="128"/>
        <v>2024</v>
      </c>
      <c r="C2751" t="str">
        <f t="shared" si="126"/>
        <v>2023-2024</v>
      </c>
      <c r="D2751" t="s">
        <v>148</v>
      </c>
      <c r="E2751" t="s">
        <v>100</v>
      </c>
      <c r="F2751" t="str">
        <f t="shared" si="127"/>
        <v>Western Australia</v>
      </c>
      <c r="G2751" t="s">
        <v>48</v>
      </c>
      <c r="H2751">
        <v>6021</v>
      </c>
      <c r="I2751" t="s">
        <v>11</v>
      </c>
      <c r="J2751" t="s">
        <v>49</v>
      </c>
      <c r="K2751" t="s">
        <v>155</v>
      </c>
      <c r="L2751" t="s">
        <v>20</v>
      </c>
      <c r="M2751" s="5">
        <v>340.33</v>
      </c>
    </row>
    <row r="2752" spans="1:13" x14ac:dyDescent="0.15">
      <c r="A2752" s="2">
        <v>45494</v>
      </c>
      <c r="B2752" s="3">
        <f t="shared" si="128"/>
        <v>2025</v>
      </c>
      <c r="C2752" t="str">
        <f t="shared" si="126"/>
        <v>2024-2025</v>
      </c>
      <c r="D2752" t="s">
        <v>147</v>
      </c>
      <c r="E2752" t="s">
        <v>65</v>
      </c>
      <c r="F2752" t="str">
        <f t="shared" si="127"/>
        <v>New South Wales</v>
      </c>
      <c r="G2752" t="s">
        <v>10</v>
      </c>
      <c r="H2752">
        <v>2541</v>
      </c>
      <c r="I2752" t="s">
        <v>11</v>
      </c>
      <c r="J2752" t="s">
        <v>58</v>
      </c>
      <c r="K2752" t="s">
        <v>19</v>
      </c>
      <c r="L2752" t="s">
        <v>23</v>
      </c>
      <c r="M2752" s="5">
        <v>340.43</v>
      </c>
    </row>
    <row r="2753" spans="1:13" x14ac:dyDescent="0.15">
      <c r="A2753" s="2">
        <v>45412</v>
      </c>
      <c r="B2753" s="3">
        <f t="shared" si="128"/>
        <v>2024</v>
      </c>
      <c r="C2753" t="str">
        <f t="shared" si="126"/>
        <v>2023-2024</v>
      </c>
      <c r="D2753" t="s">
        <v>147</v>
      </c>
      <c r="E2753" t="s">
        <v>115</v>
      </c>
      <c r="F2753" t="str">
        <f t="shared" si="127"/>
        <v>Western Australia</v>
      </c>
      <c r="G2753" t="s">
        <v>48</v>
      </c>
      <c r="H2753">
        <v>6280</v>
      </c>
      <c r="I2753" t="s">
        <v>11</v>
      </c>
      <c r="J2753" t="s">
        <v>94</v>
      </c>
      <c r="K2753" t="s">
        <v>155</v>
      </c>
      <c r="L2753" t="s">
        <v>20</v>
      </c>
      <c r="M2753" s="5">
        <v>341.15</v>
      </c>
    </row>
    <row r="2754" spans="1:13" x14ac:dyDescent="0.15">
      <c r="A2754" s="2">
        <v>44936</v>
      </c>
      <c r="B2754" s="3">
        <f t="shared" si="128"/>
        <v>2023</v>
      </c>
      <c r="C2754" t="str">
        <f t="shared" ref="C2754:C2817" si="129">IF(MONTH(A2754) &gt;= 7, YEAR(A2754) &amp; "-" &amp; YEAR(A2754) + 1, YEAR(A2754) - 1 &amp; "-" &amp; YEAR(A2754))</f>
        <v>2022-2023</v>
      </c>
      <c r="D2754" t="s">
        <v>147</v>
      </c>
      <c r="E2754" t="s">
        <v>126</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row>
    <row r="2755" spans="1:13" x14ac:dyDescent="0.15">
      <c r="A2755" s="2">
        <v>45141</v>
      </c>
      <c r="B2755" s="3">
        <f t="shared" ref="B2755:B2818" si="131">IF(MONTH(A2755)&gt;=7,YEAR(A2755)+1,YEAR(A2755))</f>
        <v>2024</v>
      </c>
      <c r="C2755" t="str">
        <f t="shared" si="129"/>
        <v>2023-2024</v>
      </c>
      <c r="D2755" t="s">
        <v>147</v>
      </c>
      <c r="E2755" t="s">
        <v>90</v>
      </c>
      <c r="F2755" t="str">
        <f t="shared" si="130"/>
        <v>Victoria</v>
      </c>
      <c r="G2755" t="s">
        <v>45</v>
      </c>
      <c r="H2755">
        <v>3179</v>
      </c>
      <c r="I2755" t="s">
        <v>11</v>
      </c>
      <c r="J2755" t="s">
        <v>63</v>
      </c>
      <c r="K2755" t="s">
        <v>152</v>
      </c>
      <c r="L2755" t="s">
        <v>13</v>
      </c>
      <c r="M2755" s="5">
        <v>341.86</v>
      </c>
    </row>
    <row r="2756" spans="1:13" x14ac:dyDescent="0.15">
      <c r="A2756" s="2">
        <v>45399</v>
      </c>
      <c r="B2756" s="3">
        <f t="shared" si="131"/>
        <v>2024</v>
      </c>
      <c r="C2756" t="str">
        <f t="shared" si="129"/>
        <v>2023-2024</v>
      </c>
      <c r="D2756" t="s">
        <v>147</v>
      </c>
      <c r="E2756" t="s">
        <v>145</v>
      </c>
      <c r="F2756" t="str">
        <f t="shared" si="130"/>
        <v>New South Wales</v>
      </c>
      <c r="G2756" t="s">
        <v>10</v>
      </c>
      <c r="H2756">
        <v>2101</v>
      </c>
      <c r="I2756" t="s">
        <v>11</v>
      </c>
      <c r="J2756" t="s">
        <v>27</v>
      </c>
      <c r="K2756" t="s">
        <v>154</v>
      </c>
      <c r="L2756" t="s">
        <v>14</v>
      </c>
      <c r="M2756" s="5">
        <v>342.09999999999997</v>
      </c>
    </row>
    <row r="2757" spans="1:13" x14ac:dyDescent="0.15">
      <c r="A2757" s="2">
        <v>45245</v>
      </c>
      <c r="B2757" s="3">
        <f t="shared" si="131"/>
        <v>2024</v>
      </c>
      <c r="C2757" t="str">
        <f t="shared" si="129"/>
        <v>2023-2024</v>
      </c>
      <c r="D2757" t="s">
        <v>147</v>
      </c>
      <c r="E2757" t="s">
        <v>103</v>
      </c>
      <c r="F2757" t="str">
        <f t="shared" si="130"/>
        <v>Queensland</v>
      </c>
      <c r="G2757" t="s">
        <v>35</v>
      </c>
      <c r="H2757">
        <v>4509</v>
      </c>
      <c r="I2757" t="s">
        <v>11</v>
      </c>
      <c r="J2757" t="s">
        <v>104</v>
      </c>
      <c r="K2757" t="s">
        <v>19</v>
      </c>
      <c r="L2757" t="s">
        <v>23</v>
      </c>
      <c r="M2757" s="5">
        <v>342.24</v>
      </c>
    </row>
    <row r="2758" spans="1:13" x14ac:dyDescent="0.15">
      <c r="A2758" s="2">
        <v>45251</v>
      </c>
      <c r="B2758" s="3">
        <f t="shared" si="131"/>
        <v>2024</v>
      </c>
      <c r="C2758" t="str">
        <f t="shared" si="129"/>
        <v>2023-2024</v>
      </c>
      <c r="D2758" t="s">
        <v>148</v>
      </c>
      <c r="E2758" t="s">
        <v>81</v>
      </c>
      <c r="F2758" t="str">
        <f t="shared" si="130"/>
        <v>New South Wales</v>
      </c>
      <c r="G2758" t="s">
        <v>10</v>
      </c>
      <c r="H2758">
        <v>2485</v>
      </c>
      <c r="I2758" t="s">
        <v>11</v>
      </c>
      <c r="J2758" t="s">
        <v>68</v>
      </c>
      <c r="K2758" t="s">
        <v>154</v>
      </c>
      <c r="L2758" t="s">
        <v>14</v>
      </c>
      <c r="M2758" s="5">
        <v>342.82</v>
      </c>
    </row>
    <row r="2759" spans="1:13" x14ac:dyDescent="0.15">
      <c r="A2759" s="2">
        <v>45473</v>
      </c>
      <c r="B2759" s="3">
        <f t="shared" si="131"/>
        <v>2024</v>
      </c>
      <c r="C2759" t="str">
        <f t="shared" si="129"/>
        <v>2023-2024</v>
      </c>
      <c r="D2759" t="s">
        <v>147</v>
      </c>
      <c r="E2759" t="s">
        <v>117</v>
      </c>
      <c r="F2759" t="str">
        <f t="shared" si="130"/>
        <v>Queensland</v>
      </c>
      <c r="G2759" t="s">
        <v>35</v>
      </c>
      <c r="H2759">
        <v>4119</v>
      </c>
      <c r="I2759" t="s">
        <v>11</v>
      </c>
      <c r="J2759" t="s">
        <v>43</v>
      </c>
      <c r="K2759" t="s">
        <v>151</v>
      </c>
      <c r="L2759" t="s">
        <v>21</v>
      </c>
      <c r="M2759" s="5">
        <v>343.61</v>
      </c>
    </row>
    <row r="2760" spans="1:13" x14ac:dyDescent="0.15">
      <c r="A2760" s="2">
        <v>45304</v>
      </c>
      <c r="B2760" s="3">
        <f t="shared" si="131"/>
        <v>2024</v>
      </c>
      <c r="C2760" t="str">
        <f t="shared" si="129"/>
        <v>2023-2024</v>
      </c>
      <c r="D2760" t="s">
        <v>147</v>
      </c>
      <c r="E2760" t="s">
        <v>121</v>
      </c>
      <c r="F2760" t="str">
        <f t="shared" si="130"/>
        <v>Queensland</v>
      </c>
      <c r="G2760" t="s">
        <v>35</v>
      </c>
      <c r="H2760">
        <v>4700</v>
      </c>
      <c r="I2760" t="s">
        <v>11</v>
      </c>
      <c r="J2760" t="s">
        <v>51</v>
      </c>
      <c r="K2760" t="s">
        <v>149</v>
      </c>
      <c r="L2760" t="s">
        <v>15</v>
      </c>
      <c r="M2760" s="5">
        <v>344.17</v>
      </c>
    </row>
    <row r="2761" spans="1:13" x14ac:dyDescent="0.15">
      <c r="A2761" s="2">
        <v>45008</v>
      </c>
      <c r="B2761" s="3">
        <f t="shared" si="131"/>
        <v>2023</v>
      </c>
      <c r="C2761" t="str">
        <f t="shared" si="129"/>
        <v>2022-2023</v>
      </c>
      <c r="D2761" t="s">
        <v>147</v>
      </c>
      <c r="E2761" t="s">
        <v>73</v>
      </c>
      <c r="F2761" t="str">
        <f t="shared" si="130"/>
        <v>Victoria</v>
      </c>
      <c r="G2761" t="s">
        <v>45</v>
      </c>
      <c r="H2761">
        <v>3136</v>
      </c>
      <c r="I2761" t="s">
        <v>11</v>
      </c>
      <c r="J2761" t="s">
        <v>63</v>
      </c>
      <c r="K2761" t="s">
        <v>149</v>
      </c>
      <c r="L2761" t="s">
        <v>15</v>
      </c>
      <c r="M2761" s="5">
        <v>344.23</v>
      </c>
    </row>
    <row r="2762" spans="1:13" x14ac:dyDescent="0.15">
      <c r="A2762" s="2">
        <v>45111</v>
      </c>
      <c r="B2762" s="3">
        <f t="shared" si="131"/>
        <v>2024</v>
      </c>
      <c r="C2762" t="str">
        <f t="shared" si="129"/>
        <v>2023-2024</v>
      </c>
      <c r="D2762" t="s">
        <v>147</v>
      </c>
      <c r="E2762" t="s">
        <v>142</v>
      </c>
      <c r="F2762" t="str">
        <f t="shared" si="130"/>
        <v>Australian Capital Territory</v>
      </c>
      <c r="G2762" t="s">
        <v>80</v>
      </c>
      <c r="H2762">
        <v>2609</v>
      </c>
      <c r="I2762" t="s">
        <v>11</v>
      </c>
      <c r="J2762" t="s">
        <v>58</v>
      </c>
      <c r="K2762" t="s">
        <v>150</v>
      </c>
      <c r="L2762" t="s">
        <v>18</v>
      </c>
      <c r="M2762" s="5">
        <v>345.15</v>
      </c>
    </row>
    <row r="2763" spans="1:13" x14ac:dyDescent="0.15">
      <c r="A2763" s="2">
        <v>45350</v>
      </c>
      <c r="B2763" s="3">
        <f t="shared" si="131"/>
        <v>2024</v>
      </c>
      <c r="C2763" t="str">
        <f t="shared" si="129"/>
        <v>2023-2024</v>
      </c>
      <c r="D2763" t="s">
        <v>147</v>
      </c>
      <c r="E2763" t="s">
        <v>117</v>
      </c>
      <c r="F2763" t="str">
        <f t="shared" si="130"/>
        <v>Queensland</v>
      </c>
      <c r="G2763" t="s">
        <v>35</v>
      </c>
      <c r="H2763">
        <v>4119</v>
      </c>
      <c r="I2763" t="s">
        <v>11</v>
      </c>
      <c r="J2763" t="s">
        <v>43</v>
      </c>
      <c r="K2763" t="s">
        <v>156</v>
      </c>
      <c r="L2763" t="s">
        <v>17</v>
      </c>
      <c r="M2763" s="5">
        <v>345.52</v>
      </c>
    </row>
    <row r="2764" spans="1:13" x14ac:dyDescent="0.15">
      <c r="A2764" s="2">
        <v>44933</v>
      </c>
      <c r="B2764" s="3">
        <f t="shared" si="131"/>
        <v>2023</v>
      </c>
      <c r="C2764" t="str">
        <f t="shared" si="129"/>
        <v>2022-2023</v>
      </c>
      <c r="D2764" t="s">
        <v>147</v>
      </c>
      <c r="E2764" t="s">
        <v>112</v>
      </c>
      <c r="F2764" t="str">
        <f t="shared" si="130"/>
        <v>Victoria</v>
      </c>
      <c r="G2764" t="s">
        <v>45</v>
      </c>
      <c r="H2764">
        <v>3076</v>
      </c>
      <c r="I2764" t="s">
        <v>11</v>
      </c>
      <c r="J2764" t="s">
        <v>46</v>
      </c>
      <c r="K2764" t="s">
        <v>150</v>
      </c>
      <c r="L2764" t="s">
        <v>18</v>
      </c>
      <c r="M2764" s="5">
        <v>346.11</v>
      </c>
    </row>
    <row r="2765" spans="1:13" x14ac:dyDescent="0.15">
      <c r="A2765" s="2">
        <v>45629</v>
      </c>
      <c r="B2765" s="3">
        <f t="shared" si="131"/>
        <v>2025</v>
      </c>
      <c r="C2765" t="str">
        <f t="shared" si="129"/>
        <v>2024-2025</v>
      </c>
      <c r="D2765" t="s">
        <v>148</v>
      </c>
      <c r="E2765" t="s">
        <v>136</v>
      </c>
      <c r="F2765" t="str">
        <f t="shared" si="130"/>
        <v>Victoria</v>
      </c>
      <c r="G2765" t="s">
        <v>45</v>
      </c>
      <c r="H2765">
        <v>3175</v>
      </c>
      <c r="I2765" t="s">
        <v>11</v>
      </c>
      <c r="J2765" t="s">
        <v>63</v>
      </c>
      <c r="K2765" t="s">
        <v>156</v>
      </c>
      <c r="L2765" t="s">
        <v>17</v>
      </c>
      <c r="M2765" s="5">
        <v>346.13</v>
      </c>
    </row>
    <row r="2766" spans="1:13" x14ac:dyDescent="0.15">
      <c r="A2766" s="2">
        <v>45349</v>
      </c>
      <c r="B2766" s="3">
        <f t="shared" si="131"/>
        <v>2024</v>
      </c>
      <c r="C2766" t="str">
        <f t="shared" si="129"/>
        <v>2023-2024</v>
      </c>
      <c r="D2766" t="s">
        <v>148</v>
      </c>
      <c r="E2766" t="s">
        <v>34</v>
      </c>
      <c r="F2766" t="str">
        <f t="shared" si="130"/>
        <v>Queensland</v>
      </c>
      <c r="G2766" t="s">
        <v>35</v>
      </c>
      <c r="H2766">
        <v>4802</v>
      </c>
      <c r="I2766" t="s">
        <v>11</v>
      </c>
      <c r="J2766" t="s">
        <v>36</v>
      </c>
      <c r="K2766" t="s">
        <v>156</v>
      </c>
      <c r="L2766" t="s">
        <v>17</v>
      </c>
      <c r="M2766" s="5">
        <v>346.88</v>
      </c>
    </row>
    <row r="2767" spans="1:13" x14ac:dyDescent="0.15">
      <c r="A2767" s="2">
        <v>45161</v>
      </c>
      <c r="B2767" s="3">
        <f t="shared" si="131"/>
        <v>2024</v>
      </c>
      <c r="C2767" t="str">
        <f t="shared" si="129"/>
        <v>2023-2024</v>
      </c>
      <c r="D2767" t="s">
        <v>147</v>
      </c>
      <c r="E2767" t="s">
        <v>127</v>
      </c>
      <c r="F2767" t="str">
        <f t="shared" si="130"/>
        <v>New South Wales</v>
      </c>
      <c r="G2767" t="s">
        <v>10</v>
      </c>
      <c r="H2767">
        <v>2131</v>
      </c>
      <c r="I2767" t="s">
        <v>11</v>
      </c>
      <c r="J2767" t="s">
        <v>27</v>
      </c>
      <c r="K2767" t="s">
        <v>150</v>
      </c>
      <c r="L2767" t="s">
        <v>18</v>
      </c>
      <c r="M2767" s="5">
        <v>347.49</v>
      </c>
    </row>
    <row r="2768" spans="1:13" x14ac:dyDescent="0.15">
      <c r="A2768" s="2">
        <v>45346</v>
      </c>
      <c r="B2768" s="3">
        <f t="shared" si="131"/>
        <v>2024</v>
      </c>
      <c r="C2768" t="str">
        <f t="shared" si="129"/>
        <v>2023-2024</v>
      </c>
      <c r="D2768" t="s">
        <v>147</v>
      </c>
      <c r="E2768" t="s">
        <v>126</v>
      </c>
      <c r="F2768" t="str">
        <f t="shared" si="130"/>
        <v>Queensland</v>
      </c>
      <c r="G2768" t="s">
        <v>35</v>
      </c>
      <c r="H2768">
        <v>4551</v>
      </c>
      <c r="I2768" t="s">
        <v>11</v>
      </c>
      <c r="J2768" t="s">
        <v>120</v>
      </c>
      <c r="K2768" t="s">
        <v>154</v>
      </c>
      <c r="L2768" t="s">
        <v>14</v>
      </c>
      <c r="M2768" s="5">
        <v>348.15</v>
      </c>
    </row>
    <row r="2769" spans="1:13" x14ac:dyDescent="0.15">
      <c r="A2769" s="2">
        <v>45371</v>
      </c>
      <c r="B2769" s="3">
        <f t="shared" si="131"/>
        <v>2024</v>
      </c>
      <c r="C2769" t="str">
        <f t="shared" si="129"/>
        <v>2023-2024</v>
      </c>
      <c r="D2769" t="s">
        <v>147</v>
      </c>
      <c r="E2769" t="s">
        <v>83</v>
      </c>
      <c r="F2769" t="str">
        <f t="shared" si="130"/>
        <v>New South Wales</v>
      </c>
      <c r="G2769" t="s">
        <v>10</v>
      </c>
      <c r="H2769">
        <v>2750</v>
      </c>
      <c r="I2769" t="s">
        <v>11</v>
      </c>
      <c r="J2769" t="s">
        <v>25</v>
      </c>
      <c r="K2769" t="s">
        <v>156</v>
      </c>
      <c r="L2769" t="s">
        <v>17</v>
      </c>
      <c r="M2769" s="5">
        <v>349.17999999999995</v>
      </c>
    </row>
    <row r="2770" spans="1:13" x14ac:dyDescent="0.15">
      <c r="A2770" s="2">
        <v>45379</v>
      </c>
      <c r="B2770" s="3">
        <f t="shared" si="131"/>
        <v>2024</v>
      </c>
      <c r="C2770" t="str">
        <f t="shared" si="129"/>
        <v>2023-2024</v>
      </c>
      <c r="D2770" t="s">
        <v>147</v>
      </c>
      <c r="E2770" t="s">
        <v>116</v>
      </c>
      <c r="F2770" t="str">
        <f t="shared" si="130"/>
        <v>Western Australia</v>
      </c>
      <c r="G2770" t="s">
        <v>48</v>
      </c>
      <c r="H2770">
        <v>6725</v>
      </c>
      <c r="I2770" t="s">
        <v>11</v>
      </c>
      <c r="J2770" t="s">
        <v>77</v>
      </c>
      <c r="K2770" t="s">
        <v>151</v>
      </c>
      <c r="L2770" t="s">
        <v>21</v>
      </c>
      <c r="M2770" s="5">
        <v>349.97</v>
      </c>
    </row>
    <row r="2771" spans="1:13" x14ac:dyDescent="0.15">
      <c r="A2771" s="2">
        <v>45314</v>
      </c>
      <c r="B2771" s="3">
        <f t="shared" si="131"/>
        <v>2024</v>
      </c>
      <c r="C2771" t="str">
        <f t="shared" si="129"/>
        <v>2023-2024</v>
      </c>
      <c r="D2771" t="s">
        <v>147</v>
      </c>
      <c r="E2771" t="s">
        <v>138</v>
      </c>
      <c r="F2771" t="str">
        <f t="shared" si="130"/>
        <v>Queensland</v>
      </c>
      <c r="G2771" t="s">
        <v>35</v>
      </c>
      <c r="H2771">
        <v>4558</v>
      </c>
      <c r="I2771" t="s">
        <v>11</v>
      </c>
      <c r="J2771" t="s">
        <v>120</v>
      </c>
      <c r="K2771" t="s">
        <v>154</v>
      </c>
      <c r="L2771" t="s">
        <v>14</v>
      </c>
      <c r="M2771" s="5">
        <v>350.21999999999997</v>
      </c>
    </row>
    <row r="2772" spans="1:13" x14ac:dyDescent="0.15">
      <c r="A2772" s="2">
        <v>45261</v>
      </c>
      <c r="B2772" s="3">
        <f t="shared" si="131"/>
        <v>2024</v>
      </c>
      <c r="C2772" t="str">
        <f t="shared" si="129"/>
        <v>2023-2024</v>
      </c>
      <c r="D2772" t="s">
        <v>147</v>
      </c>
      <c r="E2772" t="s">
        <v>140</v>
      </c>
      <c r="F2772" t="str">
        <f t="shared" si="130"/>
        <v>Tasmania</v>
      </c>
      <c r="G2772" t="s">
        <v>70</v>
      </c>
      <c r="H2772">
        <v>7320</v>
      </c>
      <c r="I2772" t="s">
        <v>11</v>
      </c>
      <c r="J2772" t="s">
        <v>71</v>
      </c>
      <c r="K2772" t="s">
        <v>152</v>
      </c>
      <c r="L2772" t="s">
        <v>13</v>
      </c>
      <c r="M2772" s="5">
        <v>350.41000000000008</v>
      </c>
    </row>
    <row r="2773" spans="1:13" x14ac:dyDescent="0.15">
      <c r="A2773" s="2">
        <v>45531</v>
      </c>
      <c r="B2773" s="3">
        <f t="shared" si="131"/>
        <v>2025</v>
      </c>
      <c r="C2773" t="str">
        <f t="shared" si="129"/>
        <v>2024-2025</v>
      </c>
      <c r="D2773" t="s">
        <v>147</v>
      </c>
      <c r="E2773" t="s">
        <v>99</v>
      </c>
      <c r="F2773" t="str">
        <f t="shared" si="130"/>
        <v>Victoria</v>
      </c>
      <c r="G2773" t="s">
        <v>45</v>
      </c>
      <c r="H2773">
        <v>3148</v>
      </c>
      <c r="I2773" t="s">
        <v>11</v>
      </c>
      <c r="J2773" t="s">
        <v>63</v>
      </c>
      <c r="K2773" t="s">
        <v>149</v>
      </c>
      <c r="L2773" t="s">
        <v>15</v>
      </c>
      <c r="M2773" s="5">
        <v>350.75</v>
      </c>
    </row>
    <row r="2774" spans="1:13" x14ac:dyDescent="0.15">
      <c r="A2774" s="2">
        <v>45153</v>
      </c>
      <c r="B2774" s="3">
        <f t="shared" si="131"/>
        <v>2024</v>
      </c>
      <c r="C2774" t="str">
        <f t="shared" si="129"/>
        <v>2023-2024</v>
      </c>
      <c r="D2774" t="s">
        <v>147</v>
      </c>
      <c r="E2774" t="s">
        <v>92</v>
      </c>
      <c r="F2774" t="str">
        <f t="shared" si="130"/>
        <v>Queensland</v>
      </c>
      <c r="G2774" t="s">
        <v>35</v>
      </c>
      <c r="H2774">
        <v>4068</v>
      </c>
      <c r="I2774" t="s">
        <v>11</v>
      </c>
      <c r="J2774" t="s">
        <v>43</v>
      </c>
      <c r="K2774" t="s">
        <v>149</v>
      </c>
      <c r="L2774" t="s">
        <v>15</v>
      </c>
      <c r="M2774" s="5">
        <v>353.4</v>
      </c>
    </row>
    <row r="2775" spans="1:13" x14ac:dyDescent="0.15">
      <c r="A2775" s="2">
        <v>45131</v>
      </c>
      <c r="B2775" s="3">
        <f t="shared" si="131"/>
        <v>2024</v>
      </c>
      <c r="C2775" t="str">
        <f t="shared" si="129"/>
        <v>2023-2024</v>
      </c>
      <c r="D2775" t="s">
        <v>147</v>
      </c>
      <c r="E2775" t="s">
        <v>86</v>
      </c>
      <c r="F2775" t="str">
        <f t="shared" si="130"/>
        <v>New South Wales</v>
      </c>
      <c r="G2775" t="s">
        <v>10</v>
      </c>
      <c r="H2775">
        <v>2064</v>
      </c>
      <c r="I2775" t="s">
        <v>11</v>
      </c>
      <c r="J2775" t="s">
        <v>12</v>
      </c>
      <c r="K2775" t="s">
        <v>152</v>
      </c>
      <c r="L2775" t="s">
        <v>13</v>
      </c>
      <c r="M2775" s="5">
        <v>354.44</v>
      </c>
    </row>
    <row r="2776" spans="1:13" x14ac:dyDescent="0.15">
      <c r="A2776" s="2">
        <v>45153</v>
      </c>
      <c r="B2776" s="3">
        <f t="shared" si="131"/>
        <v>2024</v>
      </c>
      <c r="C2776" t="str">
        <f t="shared" si="129"/>
        <v>2023-2024</v>
      </c>
      <c r="D2776" t="s">
        <v>147</v>
      </c>
      <c r="E2776" t="s">
        <v>99</v>
      </c>
      <c r="F2776" t="str">
        <f t="shared" si="130"/>
        <v>Victoria</v>
      </c>
      <c r="G2776" t="s">
        <v>45</v>
      </c>
      <c r="H2776">
        <v>3148</v>
      </c>
      <c r="I2776" t="s">
        <v>11</v>
      </c>
      <c r="J2776" t="s">
        <v>63</v>
      </c>
      <c r="K2776" t="s">
        <v>154</v>
      </c>
      <c r="L2776" t="s">
        <v>14</v>
      </c>
      <c r="M2776" s="5">
        <v>354.67</v>
      </c>
    </row>
    <row r="2777" spans="1:13" x14ac:dyDescent="0.15">
      <c r="A2777" s="2">
        <v>45506</v>
      </c>
      <c r="B2777" s="3">
        <f t="shared" si="131"/>
        <v>2025</v>
      </c>
      <c r="C2777" t="str">
        <f t="shared" si="129"/>
        <v>2024-2025</v>
      </c>
      <c r="D2777" t="s">
        <v>147</v>
      </c>
      <c r="E2777" t="s">
        <v>54</v>
      </c>
      <c r="F2777" t="str">
        <f t="shared" si="130"/>
        <v>Victoria</v>
      </c>
      <c r="G2777" t="s">
        <v>45</v>
      </c>
      <c r="H2777">
        <v>3977</v>
      </c>
      <c r="I2777" t="s">
        <v>11</v>
      </c>
      <c r="J2777" t="s">
        <v>55</v>
      </c>
      <c r="K2777" t="s">
        <v>155</v>
      </c>
      <c r="L2777" t="s">
        <v>20</v>
      </c>
      <c r="M2777" s="5">
        <v>355.16999999999996</v>
      </c>
    </row>
    <row r="2778" spans="1:13" x14ac:dyDescent="0.15">
      <c r="A2778" s="2">
        <v>45381</v>
      </c>
      <c r="B2778" s="3">
        <f t="shared" si="131"/>
        <v>2024</v>
      </c>
      <c r="C2778" t="str">
        <f t="shared" si="129"/>
        <v>2023-2024</v>
      </c>
      <c r="D2778" t="s">
        <v>147</v>
      </c>
      <c r="E2778" t="s">
        <v>130</v>
      </c>
      <c r="F2778" t="str">
        <f t="shared" si="130"/>
        <v>South Australia</v>
      </c>
      <c r="G2778" t="s">
        <v>32</v>
      </c>
      <c r="H2778">
        <v>5290</v>
      </c>
      <c r="I2778" t="s">
        <v>11</v>
      </c>
      <c r="J2778" t="s">
        <v>38</v>
      </c>
      <c r="K2778" t="s">
        <v>150</v>
      </c>
      <c r="L2778" t="s">
        <v>18</v>
      </c>
      <c r="M2778" s="5">
        <v>355.88999999999993</v>
      </c>
    </row>
    <row r="2779" spans="1:13" x14ac:dyDescent="0.15">
      <c r="A2779" s="2">
        <v>45543</v>
      </c>
      <c r="B2779" s="3">
        <f t="shared" si="131"/>
        <v>2025</v>
      </c>
      <c r="C2779" t="str">
        <f t="shared" si="129"/>
        <v>2024-2025</v>
      </c>
      <c r="D2779" t="s">
        <v>147</v>
      </c>
      <c r="E2779" t="s">
        <v>69</v>
      </c>
      <c r="F2779" t="str">
        <f t="shared" si="130"/>
        <v>Tasmania</v>
      </c>
      <c r="G2779" t="s">
        <v>70</v>
      </c>
      <c r="H2779">
        <v>7018</v>
      </c>
      <c r="I2779" t="s">
        <v>11</v>
      </c>
      <c r="J2779" t="s">
        <v>71</v>
      </c>
      <c r="K2779" t="s">
        <v>151</v>
      </c>
      <c r="L2779" t="s">
        <v>21</v>
      </c>
      <c r="M2779" s="5">
        <v>356.27</v>
      </c>
    </row>
    <row r="2780" spans="1:13" x14ac:dyDescent="0.15">
      <c r="A2780" s="2">
        <v>45323</v>
      </c>
      <c r="B2780" s="3">
        <f t="shared" si="131"/>
        <v>2024</v>
      </c>
      <c r="C2780" t="str">
        <f t="shared" si="129"/>
        <v>2023-2024</v>
      </c>
      <c r="D2780" t="s">
        <v>148</v>
      </c>
      <c r="E2780" t="s">
        <v>76</v>
      </c>
      <c r="F2780" t="str">
        <f t="shared" si="130"/>
        <v>Western Australia</v>
      </c>
      <c r="G2780" t="s">
        <v>48</v>
      </c>
      <c r="H2780">
        <v>6450</v>
      </c>
      <c r="I2780" t="s">
        <v>11</v>
      </c>
      <c r="J2780" t="s">
        <v>77</v>
      </c>
      <c r="K2780" t="s">
        <v>152</v>
      </c>
      <c r="L2780" t="s">
        <v>13</v>
      </c>
      <c r="M2780" s="5">
        <v>356.68</v>
      </c>
    </row>
    <row r="2781" spans="1:13" x14ac:dyDescent="0.15">
      <c r="A2781" s="2">
        <v>45318</v>
      </c>
      <c r="B2781" s="3">
        <f t="shared" si="131"/>
        <v>2024</v>
      </c>
      <c r="C2781" t="str">
        <f t="shared" si="129"/>
        <v>2023-2024</v>
      </c>
      <c r="D2781" t="s">
        <v>147</v>
      </c>
      <c r="E2781" t="s">
        <v>121</v>
      </c>
      <c r="F2781" t="str">
        <f t="shared" si="130"/>
        <v>Queensland</v>
      </c>
      <c r="G2781" t="s">
        <v>35</v>
      </c>
      <c r="H2781">
        <v>4700</v>
      </c>
      <c r="I2781" t="s">
        <v>11</v>
      </c>
      <c r="J2781" t="s">
        <v>51</v>
      </c>
      <c r="K2781" t="s">
        <v>150</v>
      </c>
      <c r="L2781" t="s">
        <v>18</v>
      </c>
      <c r="M2781" s="5">
        <v>357.74</v>
      </c>
    </row>
    <row r="2782" spans="1:13" x14ac:dyDescent="0.15">
      <c r="A2782" s="2">
        <v>45141</v>
      </c>
      <c r="B2782" s="3">
        <f t="shared" si="131"/>
        <v>2024</v>
      </c>
      <c r="C2782" t="str">
        <f t="shared" si="129"/>
        <v>2023-2024</v>
      </c>
      <c r="D2782" t="s">
        <v>147</v>
      </c>
      <c r="E2782" t="s">
        <v>142</v>
      </c>
      <c r="F2782" t="str">
        <f t="shared" si="130"/>
        <v>Australian Capital Territory</v>
      </c>
      <c r="G2782" t="s">
        <v>80</v>
      </c>
      <c r="H2782">
        <v>2609</v>
      </c>
      <c r="I2782" t="s">
        <v>11</v>
      </c>
      <c r="J2782" t="s">
        <v>58</v>
      </c>
      <c r="K2782" t="s">
        <v>154</v>
      </c>
      <c r="L2782" t="s">
        <v>14</v>
      </c>
      <c r="M2782" s="5">
        <v>357.79</v>
      </c>
    </row>
    <row r="2783" spans="1:13" x14ac:dyDescent="0.15">
      <c r="A2783" s="2">
        <v>45597</v>
      </c>
      <c r="B2783" s="3">
        <f t="shared" si="131"/>
        <v>2025</v>
      </c>
      <c r="C2783" t="str">
        <f t="shared" si="129"/>
        <v>2024-2025</v>
      </c>
      <c r="D2783" t="s">
        <v>147</v>
      </c>
      <c r="E2783" t="s">
        <v>109</v>
      </c>
      <c r="F2783" t="str">
        <f t="shared" si="130"/>
        <v>New South Wales</v>
      </c>
      <c r="G2783" t="s">
        <v>10</v>
      </c>
      <c r="H2783">
        <v>2480</v>
      </c>
      <c r="I2783" t="s">
        <v>11</v>
      </c>
      <c r="J2783" t="s">
        <v>68</v>
      </c>
      <c r="K2783" t="s">
        <v>154</v>
      </c>
      <c r="L2783" t="s">
        <v>14</v>
      </c>
      <c r="M2783" s="5">
        <v>358.05</v>
      </c>
    </row>
    <row r="2784" spans="1:13" x14ac:dyDescent="0.15">
      <c r="A2784" s="2">
        <v>45355</v>
      </c>
      <c r="B2784" s="3">
        <f t="shared" si="131"/>
        <v>2024</v>
      </c>
      <c r="C2784" t="str">
        <f t="shared" si="129"/>
        <v>2023-2024</v>
      </c>
      <c r="D2784" t="s">
        <v>147</v>
      </c>
      <c r="E2784" t="s">
        <v>40</v>
      </c>
      <c r="F2784" t="str">
        <f t="shared" si="130"/>
        <v>New South Wales</v>
      </c>
      <c r="G2784" t="s">
        <v>10</v>
      </c>
      <c r="H2784">
        <v>2116</v>
      </c>
      <c r="I2784" t="s">
        <v>11</v>
      </c>
      <c r="J2784" t="s">
        <v>27</v>
      </c>
      <c r="K2784" t="s">
        <v>149</v>
      </c>
      <c r="L2784" t="s">
        <v>15</v>
      </c>
      <c r="M2784" s="5">
        <v>358.43</v>
      </c>
    </row>
    <row r="2785" spans="1:13" x14ac:dyDescent="0.15">
      <c r="A2785" s="2">
        <v>45569</v>
      </c>
      <c r="B2785" s="3">
        <f t="shared" si="131"/>
        <v>2025</v>
      </c>
      <c r="C2785" t="str">
        <f t="shared" si="129"/>
        <v>2024-2025</v>
      </c>
      <c r="D2785" t="s">
        <v>147</v>
      </c>
      <c r="E2785" t="s">
        <v>141</v>
      </c>
      <c r="F2785" t="str">
        <f t="shared" si="130"/>
        <v>Western Australia</v>
      </c>
      <c r="G2785" t="s">
        <v>48</v>
      </c>
      <c r="H2785">
        <v>6052</v>
      </c>
      <c r="I2785" t="s">
        <v>11</v>
      </c>
      <c r="J2785" t="s">
        <v>49</v>
      </c>
      <c r="K2785" t="s">
        <v>149</v>
      </c>
      <c r="L2785" t="s">
        <v>15</v>
      </c>
      <c r="M2785" s="5">
        <v>358.71000000000004</v>
      </c>
    </row>
    <row r="2786" spans="1:13" x14ac:dyDescent="0.15">
      <c r="A2786" s="2">
        <v>45232</v>
      </c>
      <c r="B2786" s="3">
        <f t="shared" si="131"/>
        <v>2024</v>
      </c>
      <c r="C2786" t="str">
        <f t="shared" si="129"/>
        <v>2023-2024</v>
      </c>
      <c r="D2786" t="s">
        <v>148</v>
      </c>
      <c r="E2786" t="s">
        <v>131</v>
      </c>
      <c r="F2786" t="str">
        <f t="shared" si="130"/>
        <v>Western Australia</v>
      </c>
      <c r="G2786" t="s">
        <v>48</v>
      </c>
      <c r="H2786">
        <v>6530</v>
      </c>
      <c r="I2786" t="s">
        <v>11</v>
      </c>
      <c r="J2786" t="s">
        <v>77</v>
      </c>
      <c r="K2786" t="s">
        <v>155</v>
      </c>
      <c r="L2786" t="s">
        <v>20</v>
      </c>
      <c r="M2786" s="5">
        <v>358.81999999999994</v>
      </c>
    </row>
    <row r="2787" spans="1:13" x14ac:dyDescent="0.15">
      <c r="A2787" s="2">
        <v>45109</v>
      </c>
      <c r="B2787" s="3">
        <f t="shared" si="131"/>
        <v>2024</v>
      </c>
      <c r="C2787" t="str">
        <f t="shared" si="129"/>
        <v>2023-2024</v>
      </c>
      <c r="D2787" t="s">
        <v>147</v>
      </c>
      <c r="E2787" t="s">
        <v>122</v>
      </c>
      <c r="F2787" t="str">
        <f t="shared" si="130"/>
        <v>New South Wales</v>
      </c>
      <c r="G2787" t="s">
        <v>10</v>
      </c>
      <c r="H2787">
        <v>2650</v>
      </c>
      <c r="I2787" t="s">
        <v>11</v>
      </c>
      <c r="J2787" t="s">
        <v>25</v>
      </c>
      <c r="K2787" t="s">
        <v>150</v>
      </c>
      <c r="L2787" t="s">
        <v>18</v>
      </c>
      <c r="M2787" s="5">
        <v>359.03999999999996</v>
      </c>
    </row>
    <row r="2788" spans="1:13" x14ac:dyDescent="0.15">
      <c r="A2788" s="2">
        <v>45098</v>
      </c>
      <c r="B2788" s="3">
        <f t="shared" si="131"/>
        <v>2023</v>
      </c>
      <c r="C2788" t="str">
        <f t="shared" si="129"/>
        <v>2022-2023</v>
      </c>
      <c r="D2788" t="s">
        <v>147</v>
      </c>
      <c r="E2788" t="s">
        <v>146</v>
      </c>
      <c r="F2788" t="str">
        <f t="shared" si="130"/>
        <v>Victoria</v>
      </c>
      <c r="G2788" t="s">
        <v>45</v>
      </c>
      <c r="H2788">
        <v>3353</v>
      </c>
      <c r="I2788" t="s">
        <v>11</v>
      </c>
      <c r="J2788" t="s">
        <v>60</v>
      </c>
      <c r="K2788" t="s">
        <v>19</v>
      </c>
      <c r="L2788" t="s">
        <v>23</v>
      </c>
      <c r="M2788" s="5">
        <v>359.22</v>
      </c>
    </row>
    <row r="2789" spans="1:13" x14ac:dyDescent="0.15">
      <c r="A2789" s="2">
        <v>45386</v>
      </c>
      <c r="B2789" s="3">
        <f t="shared" si="131"/>
        <v>2024</v>
      </c>
      <c r="C2789" t="str">
        <f t="shared" si="129"/>
        <v>2023-2024</v>
      </c>
      <c r="D2789" t="s">
        <v>148</v>
      </c>
      <c r="E2789" t="s">
        <v>107</v>
      </c>
      <c r="F2789" t="str">
        <f t="shared" si="130"/>
        <v>Queensland</v>
      </c>
      <c r="G2789" t="s">
        <v>35</v>
      </c>
      <c r="H2789">
        <v>4220</v>
      </c>
      <c r="I2789" t="s">
        <v>11</v>
      </c>
      <c r="J2789" t="s">
        <v>104</v>
      </c>
      <c r="K2789" t="s">
        <v>153</v>
      </c>
      <c r="L2789" t="s">
        <v>16</v>
      </c>
      <c r="M2789" s="5">
        <v>359.29</v>
      </c>
    </row>
    <row r="2790" spans="1:13" x14ac:dyDescent="0.15">
      <c r="A2790" s="2">
        <v>45173</v>
      </c>
      <c r="B2790" s="3">
        <f t="shared" si="131"/>
        <v>2024</v>
      </c>
      <c r="C2790" t="str">
        <f t="shared" si="129"/>
        <v>2023-2024</v>
      </c>
      <c r="D2790" t="s">
        <v>147</v>
      </c>
      <c r="E2790" t="s">
        <v>125</v>
      </c>
      <c r="F2790" t="str">
        <f t="shared" si="130"/>
        <v>Victoria</v>
      </c>
      <c r="G2790" t="s">
        <v>45</v>
      </c>
      <c r="H2790">
        <v>3400</v>
      </c>
      <c r="I2790" t="s">
        <v>11</v>
      </c>
      <c r="J2790" t="s">
        <v>60</v>
      </c>
      <c r="K2790" t="s">
        <v>151</v>
      </c>
      <c r="L2790" t="s">
        <v>21</v>
      </c>
      <c r="M2790" s="5">
        <v>359.63</v>
      </c>
    </row>
    <row r="2791" spans="1:13" x14ac:dyDescent="0.15">
      <c r="A2791" s="2">
        <v>45419</v>
      </c>
      <c r="B2791" s="3">
        <f t="shared" si="131"/>
        <v>2024</v>
      </c>
      <c r="C2791" t="str">
        <f t="shared" si="129"/>
        <v>2023-2024</v>
      </c>
      <c r="D2791" t="s">
        <v>147</v>
      </c>
      <c r="E2791" t="s">
        <v>53</v>
      </c>
      <c r="F2791" t="str">
        <f t="shared" si="130"/>
        <v>South Australia</v>
      </c>
      <c r="G2791" t="s">
        <v>32</v>
      </c>
      <c r="H2791">
        <v>5082</v>
      </c>
      <c r="I2791" t="s">
        <v>11</v>
      </c>
      <c r="J2791" t="s">
        <v>33</v>
      </c>
      <c r="K2791" t="s">
        <v>152</v>
      </c>
      <c r="L2791" t="s">
        <v>13</v>
      </c>
      <c r="M2791" s="5">
        <v>359.75</v>
      </c>
    </row>
    <row r="2792" spans="1:13" x14ac:dyDescent="0.15">
      <c r="A2792" s="2">
        <v>45332</v>
      </c>
      <c r="B2792" s="3">
        <f t="shared" si="131"/>
        <v>2024</v>
      </c>
      <c r="C2792" t="str">
        <f t="shared" si="129"/>
        <v>2023-2024</v>
      </c>
      <c r="D2792" t="s">
        <v>147</v>
      </c>
      <c r="E2792" t="s">
        <v>121</v>
      </c>
      <c r="F2792" t="str">
        <f t="shared" si="130"/>
        <v>Queensland</v>
      </c>
      <c r="G2792" t="s">
        <v>35</v>
      </c>
      <c r="H2792">
        <v>4700</v>
      </c>
      <c r="I2792" t="s">
        <v>11</v>
      </c>
      <c r="J2792" t="s">
        <v>51</v>
      </c>
      <c r="K2792" t="s">
        <v>153</v>
      </c>
      <c r="L2792" t="s">
        <v>16</v>
      </c>
      <c r="M2792" s="5">
        <v>359.89</v>
      </c>
    </row>
    <row r="2793" spans="1:13" x14ac:dyDescent="0.15">
      <c r="A2793" s="2">
        <v>45137</v>
      </c>
      <c r="B2793" s="3">
        <f t="shared" si="131"/>
        <v>2024</v>
      </c>
      <c r="C2793" t="str">
        <f t="shared" si="129"/>
        <v>2023-2024</v>
      </c>
      <c r="D2793" t="s">
        <v>147</v>
      </c>
      <c r="E2793" t="s">
        <v>67</v>
      </c>
      <c r="F2793" t="str">
        <f t="shared" si="130"/>
        <v>New South Wales</v>
      </c>
      <c r="G2793" t="s">
        <v>10</v>
      </c>
      <c r="H2793">
        <v>2478</v>
      </c>
      <c r="I2793" t="s">
        <v>11</v>
      </c>
      <c r="J2793" t="s">
        <v>68</v>
      </c>
      <c r="K2793" t="s">
        <v>154</v>
      </c>
      <c r="L2793" t="s">
        <v>14</v>
      </c>
      <c r="M2793" s="5">
        <v>360.52</v>
      </c>
    </row>
    <row r="2794" spans="1:13" x14ac:dyDescent="0.15">
      <c r="A2794" s="2">
        <v>45480</v>
      </c>
      <c r="B2794" s="3">
        <f t="shared" si="131"/>
        <v>2025</v>
      </c>
      <c r="C2794" t="str">
        <f t="shared" si="129"/>
        <v>2024-2025</v>
      </c>
      <c r="D2794" t="s">
        <v>148</v>
      </c>
      <c r="E2794" t="s">
        <v>82</v>
      </c>
      <c r="F2794" t="str">
        <f t="shared" si="130"/>
        <v>Queensland</v>
      </c>
      <c r="G2794" t="s">
        <v>35</v>
      </c>
      <c r="H2794">
        <v>4012</v>
      </c>
      <c r="I2794" t="s">
        <v>11</v>
      </c>
      <c r="J2794" t="s">
        <v>43</v>
      </c>
      <c r="K2794" t="s">
        <v>150</v>
      </c>
      <c r="L2794" t="s">
        <v>18</v>
      </c>
      <c r="M2794" s="5">
        <v>360.75</v>
      </c>
    </row>
    <row r="2795" spans="1:13" x14ac:dyDescent="0.15">
      <c r="A2795" s="2">
        <v>44953</v>
      </c>
      <c r="B2795" s="3">
        <f t="shared" si="131"/>
        <v>2023</v>
      </c>
      <c r="C2795" t="str">
        <f t="shared" si="129"/>
        <v>2022-2023</v>
      </c>
      <c r="D2795" t="s">
        <v>147</v>
      </c>
      <c r="E2795" t="s">
        <v>123</v>
      </c>
      <c r="F2795" t="str">
        <f t="shared" si="130"/>
        <v>Western Australia</v>
      </c>
      <c r="G2795" t="s">
        <v>48</v>
      </c>
      <c r="H2795">
        <v>6109</v>
      </c>
      <c r="I2795" t="s">
        <v>11</v>
      </c>
      <c r="J2795" t="s">
        <v>94</v>
      </c>
      <c r="K2795" t="s">
        <v>152</v>
      </c>
      <c r="L2795" t="s">
        <v>13</v>
      </c>
      <c r="M2795" s="5">
        <v>361.15000000000003</v>
      </c>
    </row>
    <row r="2796" spans="1:13" x14ac:dyDescent="0.15">
      <c r="A2796" s="2">
        <v>45145</v>
      </c>
      <c r="B2796" s="3">
        <f t="shared" si="131"/>
        <v>2024</v>
      </c>
      <c r="C2796" t="str">
        <f t="shared" si="129"/>
        <v>2023-2024</v>
      </c>
      <c r="D2796" t="s">
        <v>147</v>
      </c>
      <c r="E2796" t="s">
        <v>108</v>
      </c>
      <c r="F2796" t="str">
        <f t="shared" si="130"/>
        <v>Victoria</v>
      </c>
      <c r="G2796" t="s">
        <v>45</v>
      </c>
      <c r="H2796">
        <v>3018</v>
      </c>
      <c r="I2796" t="s">
        <v>11</v>
      </c>
      <c r="J2796" t="s">
        <v>46</v>
      </c>
      <c r="K2796" t="s">
        <v>154</v>
      </c>
      <c r="L2796" t="s">
        <v>14</v>
      </c>
      <c r="M2796" s="5">
        <v>361.7</v>
      </c>
    </row>
    <row r="2797" spans="1:13" x14ac:dyDescent="0.15">
      <c r="A2797" s="2">
        <v>45395</v>
      </c>
      <c r="B2797" s="3">
        <f t="shared" si="131"/>
        <v>2024</v>
      </c>
      <c r="C2797" t="str">
        <f t="shared" si="129"/>
        <v>2023-2024</v>
      </c>
      <c r="D2797" t="s">
        <v>147</v>
      </c>
      <c r="E2797" t="s">
        <v>132</v>
      </c>
      <c r="F2797" t="str">
        <f t="shared" si="130"/>
        <v>New South Wales</v>
      </c>
      <c r="G2797" t="s">
        <v>10</v>
      </c>
      <c r="H2797">
        <v>2800</v>
      </c>
      <c r="I2797" t="s">
        <v>11</v>
      </c>
      <c r="J2797" t="s">
        <v>25</v>
      </c>
      <c r="K2797" t="s">
        <v>149</v>
      </c>
      <c r="L2797" t="s">
        <v>15</v>
      </c>
      <c r="M2797" s="5">
        <v>361.81</v>
      </c>
    </row>
    <row r="2798" spans="1:13" x14ac:dyDescent="0.15">
      <c r="A2798" s="2">
        <v>45358</v>
      </c>
      <c r="B2798" s="3">
        <f t="shared" si="131"/>
        <v>2024</v>
      </c>
      <c r="C2798" t="str">
        <f t="shared" si="129"/>
        <v>2023-2024</v>
      </c>
      <c r="D2798" t="s">
        <v>147</v>
      </c>
      <c r="E2798" t="s">
        <v>132</v>
      </c>
      <c r="F2798" t="str">
        <f t="shared" si="130"/>
        <v>New South Wales</v>
      </c>
      <c r="G2798" t="s">
        <v>10</v>
      </c>
      <c r="H2798">
        <v>2800</v>
      </c>
      <c r="I2798" t="s">
        <v>11</v>
      </c>
      <c r="J2798" t="s">
        <v>25</v>
      </c>
      <c r="K2798" t="s">
        <v>155</v>
      </c>
      <c r="L2798" t="s">
        <v>20</v>
      </c>
      <c r="M2798" s="5">
        <v>362.14000000000004</v>
      </c>
    </row>
    <row r="2799" spans="1:13" x14ac:dyDescent="0.15">
      <c r="A2799" s="2">
        <v>45107</v>
      </c>
      <c r="B2799" s="3">
        <f t="shared" si="131"/>
        <v>2023</v>
      </c>
      <c r="C2799" t="str">
        <f t="shared" si="129"/>
        <v>2022-2023</v>
      </c>
      <c r="D2799" t="s">
        <v>148</v>
      </c>
      <c r="E2799" t="s">
        <v>76</v>
      </c>
      <c r="F2799" t="str">
        <f t="shared" si="130"/>
        <v>Western Australia</v>
      </c>
      <c r="G2799" t="s">
        <v>48</v>
      </c>
      <c r="H2799">
        <v>6450</v>
      </c>
      <c r="I2799" t="s">
        <v>11</v>
      </c>
      <c r="J2799" t="s">
        <v>77</v>
      </c>
      <c r="K2799" t="s">
        <v>154</v>
      </c>
      <c r="L2799" t="s">
        <v>14</v>
      </c>
      <c r="M2799" s="5">
        <v>362.64</v>
      </c>
    </row>
    <row r="2800" spans="1:13" x14ac:dyDescent="0.15">
      <c r="A2800" s="2">
        <v>45262</v>
      </c>
      <c r="B2800" s="3">
        <f t="shared" si="131"/>
        <v>2024</v>
      </c>
      <c r="C2800" t="str">
        <f t="shared" si="129"/>
        <v>2023-2024</v>
      </c>
      <c r="D2800" t="s">
        <v>147</v>
      </c>
      <c r="E2800" t="s">
        <v>127</v>
      </c>
      <c r="F2800" t="str">
        <f t="shared" si="130"/>
        <v>New South Wales</v>
      </c>
      <c r="G2800" t="s">
        <v>10</v>
      </c>
      <c r="H2800">
        <v>2131</v>
      </c>
      <c r="I2800" t="s">
        <v>11</v>
      </c>
      <c r="J2800" t="s">
        <v>27</v>
      </c>
      <c r="K2800" t="s">
        <v>152</v>
      </c>
      <c r="L2800" t="s">
        <v>13</v>
      </c>
      <c r="M2800" s="5">
        <v>363.16</v>
      </c>
    </row>
    <row r="2801" spans="1:13" x14ac:dyDescent="0.15">
      <c r="A2801" s="2">
        <v>45229</v>
      </c>
      <c r="B2801" s="3">
        <f t="shared" si="131"/>
        <v>2024</v>
      </c>
      <c r="C2801" t="str">
        <f t="shared" si="129"/>
        <v>2023-2024</v>
      </c>
      <c r="D2801" t="s">
        <v>148</v>
      </c>
      <c r="E2801" t="s">
        <v>110</v>
      </c>
      <c r="F2801" t="str">
        <f t="shared" si="130"/>
        <v>Queensland</v>
      </c>
      <c r="G2801" t="s">
        <v>35</v>
      </c>
      <c r="H2801">
        <v>4680</v>
      </c>
      <c r="I2801" t="s">
        <v>11</v>
      </c>
      <c r="J2801" t="s">
        <v>51</v>
      </c>
      <c r="K2801" t="s">
        <v>153</v>
      </c>
      <c r="L2801" t="s">
        <v>16</v>
      </c>
      <c r="M2801" s="5">
        <v>363.72</v>
      </c>
    </row>
    <row r="2802" spans="1:13" x14ac:dyDescent="0.15">
      <c r="A2802" s="2">
        <v>45195</v>
      </c>
      <c r="B2802" s="3">
        <f t="shared" si="131"/>
        <v>2024</v>
      </c>
      <c r="C2802" t="str">
        <f t="shared" si="129"/>
        <v>2023-2024</v>
      </c>
      <c r="D2802" t="s">
        <v>147</v>
      </c>
      <c r="E2802" t="s">
        <v>78</v>
      </c>
      <c r="F2802" t="str">
        <f t="shared" si="130"/>
        <v>New South Wales</v>
      </c>
      <c r="G2802" t="s">
        <v>10</v>
      </c>
      <c r="H2802">
        <v>2350</v>
      </c>
      <c r="I2802" t="s">
        <v>11</v>
      </c>
      <c r="J2802" t="s">
        <v>68</v>
      </c>
      <c r="K2802" t="s">
        <v>154</v>
      </c>
      <c r="L2802" t="s">
        <v>14</v>
      </c>
      <c r="M2802" s="5">
        <v>364.21999999999997</v>
      </c>
    </row>
    <row r="2803" spans="1:13" x14ac:dyDescent="0.15">
      <c r="A2803" s="2">
        <v>45125</v>
      </c>
      <c r="B2803" s="3">
        <f t="shared" si="131"/>
        <v>2024</v>
      </c>
      <c r="C2803" t="str">
        <f t="shared" si="129"/>
        <v>2023-2024</v>
      </c>
      <c r="D2803" t="s">
        <v>147</v>
      </c>
      <c r="E2803" t="s">
        <v>24</v>
      </c>
      <c r="F2803" t="str">
        <f t="shared" si="130"/>
        <v>New South Wales</v>
      </c>
      <c r="G2803" t="s">
        <v>10</v>
      </c>
      <c r="H2803">
        <v>2795</v>
      </c>
      <c r="I2803" t="s">
        <v>11</v>
      </c>
      <c r="J2803" t="s">
        <v>25</v>
      </c>
      <c r="K2803" t="s">
        <v>156</v>
      </c>
      <c r="L2803" t="s">
        <v>17</v>
      </c>
      <c r="M2803" s="5">
        <v>364.51</v>
      </c>
    </row>
    <row r="2804" spans="1:13" x14ac:dyDescent="0.15">
      <c r="A2804" s="2">
        <v>45341</v>
      </c>
      <c r="B2804" s="3">
        <f t="shared" si="131"/>
        <v>2024</v>
      </c>
      <c r="C2804" t="str">
        <f t="shared" si="129"/>
        <v>2023-2024</v>
      </c>
      <c r="D2804" t="s">
        <v>147</v>
      </c>
      <c r="E2804" t="s">
        <v>144</v>
      </c>
      <c r="F2804" t="str">
        <f t="shared" si="130"/>
        <v>Queensland</v>
      </c>
      <c r="G2804" t="s">
        <v>35</v>
      </c>
      <c r="H2804">
        <v>4566</v>
      </c>
      <c r="I2804" t="s">
        <v>11</v>
      </c>
      <c r="J2804" t="s">
        <v>120</v>
      </c>
      <c r="K2804" t="s">
        <v>149</v>
      </c>
      <c r="L2804" t="s">
        <v>15</v>
      </c>
      <c r="M2804" s="5">
        <v>364.65</v>
      </c>
    </row>
    <row r="2805" spans="1:13" x14ac:dyDescent="0.15">
      <c r="A2805" s="2">
        <v>45473</v>
      </c>
      <c r="B2805" s="3">
        <f t="shared" si="131"/>
        <v>2024</v>
      </c>
      <c r="C2805" t="str">
        <f t="shared" si="129"/>
        <v>2023-2024</v>
      </c>
      <c r="D2805" t="s">
        <v>148</v>
      </c>
      <c r="E2805" t="s">
        <v>131</v>
      </c>
      <c r="F2805" t="str">
        <f t="shared" si="130"/>
        <v>Western Australia</v>
      </c>
      <c r="G2805" t="s">
        <v>48</v>
      </c>
      <c r="H2805">
        <v>6530</v>
      </c>
      <c r="I2805" t="s">
        <v>11</v>
      </c>
      <c r="J2805" t="s">
        <v>77</v>
      </c>
      <c r="K2805" t="s">
        <v>153</v>
      </c>
      <c r="L2805" t="s">
        <v>16</v>
      </c>
      <c r="M2805" s="5">
        <v>364.90000000000003</v>
      </c>
    </row>
    <row r="2806" spans="1:13" x14ac:dyDescent="0.15">
      <c r="A2806" s="2">
        <v>45367</v>
      </c>
      <c r="B2806" s="3">
        <f t="shared" si="131"/>
        <v>2024</v>
      </c>
      <c r="C2806" t="str">
        <f t="shared" si="129"/>
        <v>2023-2024</v>
      </c>
      <c r="D2806" t="s">
        <v>147</v>
      </c>
      <c r="E2806" t="s">
        <v>103</v>
      </c>
      <c r="F2806" t="str">
        <f t="shared" si="130"/>
        <v>Queensland</v>
      </c>
      <c r="G2806" t="s">
        <v>35</v>
      </c>
      <c r="H2806">
        <v>4509</v>
      </c>
      <c r="I2806" t="s">
        <v>11</v>
      </c>
      <c r="J2806" t="s">
        <v>104</v>
      </c>
      <c r="K2806" t="s">
        <v>155</v>
      </c>
      <c r="L2806" t="s">
        <v>20</v>
      </c>
      <c r="M2806" s="5">
        <v>366.19000000000005</v>
      </c>
    </row>
    <row r="2807" spans="1:13" x14ac:dyDescent="0.15">
      <c r="A2807" s="2">
        <v>45249</v>
      </c>
      <c r="B2807" s="3">
        <f t="shared" si="131"/>
        <v>2024</v>
      </c>
      <c r="C2807" t="str">
        <f t="shared" si="129"/>
        <v>2023-2024</v>
      </c>
      <c r="D2807" t="s">
        <v>147</v>
      </c>
      <c r="E2807" t="s">
        <v>79</v>
      </c>
      <c r="F2807" t="str">
        <f t="shared" si="130"/>
        <v>Australian Capital Territory</v>
      </c>
      <c r="G2807" t="s">
        <v>80</v>
      </c>
      <c r="H2807">
        <v>2617</v>
      </c>
      <c r="I2807" t="s">
        <v>11</v>
      </c>
      <c r="J2807" t="s">
        <v>58</v>
      </c>
      <c r="K2807" t="s">
        <v>154</v>
      </c>
      <c r="L2807" t="s">
        <v>14</v>
      </c>
      <c r="M2807" s="5">
        <v>366.24</v>
      </c>
    </row>
    <row r="2808" spans="1:13" x14ac:dyDescent="0.15">
      <c r="A2808" s="2">
        <v>45239</v>
      </c>
      <c r="B2808" s="3">
        <f t="shared" si="131"/>
        <v>2024</v>
      </c>
      <c r="C2808" t="str">
        <f t="shared" si="129"/>
        <v>2023-2024</v>
      </c>
      <c r="D2808" t="s">
        <v>148</v>
      </c>
      <c r="E2808" t="s">
        <v>142</v>
      </c>
      <c r="F2808" t="str">
        <f t="shared" si="130"/>
        <v>Australian Capital Territory</v>
      </c>
      <c r="G2808" t="s">
        <v>80</v>
      </c>
      <c r="H2808">
        <v>2609</v>
      </c>
      <c r="I2808" t="s">
        <v>11</v>
      </c>
      <c r="J2808" t="s">
        <v>58</v>
      </c>
      <c r="K2808" t="s">
        <v>149</v>
      </c>
      <c r="L2808" t="s">
        <v>15</v>
      </c>
      <c r="M2808" s="5">
        <v>366.37</v>
      </c>
    </row>
    <row r="2809" spans="1:13" x14ac:dyDescent="0.15">
      <c r="A2809" s="2">
        <v>45168</v>
      </c>
      <c r="B2809" s="3">
        <f t="shared" si="131"/>
        <v>2024</v>
      </c>
      <c r="C2809" t="str">
        <f t="shared" si="129"/>
        <v>2023-2024</v>
      </c>
      <c r="D2809" t="s">
        <v>147</v>
      </c>
      <c r="E2809" t="s">
        <v>114</v>
      </c>
      <c r="F2809" t="str">
        <f t="shared" si="130"/>
        <v>Victoria</v>
      </c>
      <c r="G2809" t="s">
        <v>45</v>
      </c>
      <c r="H2809">
        <v>3551</v>
      </c>
      <c r="I2809" t="s">
        <v>11</v>
      </c>
      <c r="J2809" t="s">
        <v>60</v>
      </c>
      <c r="K2809" t="s">
        <v>19</v>
      </c>
      <c r="L2809" t="s">
        <v>23</v>
      </c>
      <c r="M2809" s="5">
        <v>366.39</v>
      </c>
    </row>
    <row r="2810" spans="1:13" x14ac:dyDescent="0.15">
      <c r="A2810" s="2">
        <v>45087</v>
      </c>
      <c r="B2810" s="3">
        <f t="shared" si="131"/>
        <v>2023</v>
      </c>
      <c r="C2810" t="str">
        <f t="shared" si="129"/>
        <v>2022-2023</v>
      </c>
      <c r="D2810" t="s">
        <v>148</v>
      </c>
      <c r="E2810" t="s">
        <v>143</v>
      </c>
      <c r="F2810" t="str">
        <f t="shared" si="130"/>
        <v>New South Wales</v>
      </c>
      <c r="G2810" t="s">
        <v>10</v>
      </c>
      <c r="H2810">
        <v>2154</v>
      </c>
      <c r="I2810" t="s">
        <v>11</v>
      </c>
      <c r="J2810" t="s">
        <v>27</v>
      </c>
      <c r="K2810" t="s">
        <v>155</v>
      </c>
      <c r="L2810" t="s">
        <v>20</v>
      </c>
      <c r="M2810" s="5">
        <v>367.08000000000004</v>
      </c>
    </row>
    <row r="2811" spans="1:13" x14ac:dyDescent="0.15">
      <c r="A2811" s="2">
        <v>45272</v>
      </c>
      <c r="B2811" s="3">
        <f t="shared" si="131"/>
        <v>2024</v>
      </c>
      <c r="C2811" t="str">
        <f t="shared" si="129"/>
        <v>2023-2024</v>
      </c>
      <c r="D2811" t="s">
        <v>148</v>
      </c>
      <c r="E2811" t="s">
        <v>81</v>
      </c>
      <c r="F2811" t="str">
        <f t="shared" si="130"/>
        <v>New South Wales</v>
      </c>
      <c r="G2811" t="s">
        <v>10</v>
      </c>
      <c r="H2811">
        <v>2485</v>
      </c>
      <c r="I2811" t="s">
        <v>11</v>
      </c>
      <c r="J2811" t="s">
        <v>68</v>
      </c>
      <c r="K2811" t="s">
        <v>150</v>
      </c>
      <c r="L2811" t="s">
        <v>18</v>
      </c>
      <c r="M2811" s="5">
        <v>367.46000000000004</v>
      </c>
    </row>
    <row r="2812" spans="1:13" x14ac:dyDescent="0.15">
      <c r="A2812" s="2">
        <v>45006</v>
      </c>
      <c r="B2812" s="3">
        <f t="shared" si="131"/>
        <v>2023</v>
      </c>
      <c r="C2812" t="str">
        <f t="shared" si="129"/>
        <v>2022-2023</v>
      </c>
      <c r="D2812" t="s">
        <v>148</v>
      </c>
      <c r="E2812" t="s">
        <v>143</v>
      </c>
      <c r="F2812" t="str">
        <f t="shared" si="130"/>
        <v>New South Wales</v>
      </c>
      <c r="G2812" t="s">
        <v>10</v>
      </c>
      <c r="H2812">
        <v>2154</v>
      </c>
      <c r="I2812" t="s">
        <v>11</v>
      </c>
      <c r="J2812" t="s">
        <v>27</v>
      </c>
      <c r="K2812" t="s">
        <v>19</v>
      </c>
      <c r="L2812" t="s">
        <v>23</v>
      </c>
      <c r="M2812" s="5">
        <v>367.59000000000003</v>
      </c>
    </row>
    <row r="2813" spans="1:13" x14ac:dyDescent="0.15">
      <c r="A2813" s="2">
        <v>45286</v>
      </c>
      <c r="B2813" s="3">
        <f t="shared" si="131"/>
        <v>2024</v>
      </c>
      <c r="C2813" t="str">
        <f t="shared" si="129"/>
        <v>2023-2024</v>
      </c>
      <c r="D2813" t="s">
        <v>147</v>
      </c>
      <c r="E2813" t="s">
        <v>85</v>
      </c>
      <c r="F2813" t="str">
        <f t="shared" si="130"/>
        <v>Queensland</v>
      </c>
      <c r="G2813" t="s">
        <v>35</v>
      </c>
      <c r="H2813">
        <v>4883</v>
      </c>
      <c r="I2813" t="s">
        <v>11</v>
      </c>
      <c r="J2813" t="s">
        <v>36</v>
      </c>
      <c r="K2813" t="s">
        <v>152</v>
      </c>
      <c r="L2813" t="s">
        <v>13</v>
      </c>
      <c r="M2813" s="5">
        <v>368.1</v>
      </c>
    </row>
    <row r="2814" spans="1:13" x14ac:dyDescent="0.15">
      <c r="A2814" s="2">
        <v>45133</v>
      </c>
      <c r="B2814" s="3">
        <f t="shared" si="131"/>
        <v>2024</v>
      </c>
      <c r="C2814" t="str">
        <f t="shared" si="129"/>
        <v>2023-2024</v>
      </c>
      <c r="D2814" t="s">
        <v>148</v>
      </c>
      <c r="E2814" t="s">
        <v>82</v>
      </c>
      <c r="F2814" t="str">
        <f t="shared" si="130"/>
        <v>Queensland</v>
      </c>
      <c r="G2814" t="s">
        <v>35</v>
      </c>
      <c r="H2814">
        <v>4012</v>
      </c>
      <c r="I2814" t="s">
        <v>11</v>
      </c>
      <c r="J2814" t="s">
        <v>43</v>
      </c>
      <c r="K2814" t="s">
        <v>19</v>
      </c>
      <c r="L2814" t="s">
        <v>23</v>
      </c>
      <c r="M2814" s="5">
        <v>368.3</v>
      </c>
    </row>
    <row r="2815" spans="1:13" x14ac:dyDescent="0.15">
      <c r="A2815" s="2">
        <v>45318</v>
      </c>
      <c r="B2815" s="3">
        <f t="shared" si="131"/>
        <v>2024</v>
      </c>
      <c r="C2815" t="str">
        <f t="shared" si="129"/>
        <v>2023-2024</v>
      </c>
      <c r="D2815" t="s">
        <v>147</v>
      </c>
      <c r="E2815" t="s">
        <v>116</v>
      </c>
      <c r="F2815" t="str">
        <f t="shared" si="130"/>
        <v>Western Australia</v>
      </c>
      <c r="G2815" t="s">
        <v>48</v>
      </c>
      <c r="H2815">
        <v>6725</v>
      </c>
      <c r="I2815" t="s">
        <v>11</v>
      </c>
      <c r="J2815" t="s">
        <v>77</v>
      </c>
      <c r="K2815" t="s">
        <v>152</v>
      </c>
      <c r="L2815" t="s">
        <v>13</v>
      </c>
      <c r="M2815" s="5">
        <v>369.26000000000005</v>
      </c>
    </row>
    <row r="2816" spans="1:13" x14ac:dyDescent="0.15">
      <c r="A2816" s="2">
        <v>45317</v>
      </c>
      <c r="B2816" s="3">
        <f t="shared" si="131"/>
        <v>2024</v>
      </c>
      <c r="C2816" t="str">
        <f t="shared" si="129"/>
        <v>2023-2024</v>
      </c>
      <c r="D2816" t="s">
        <v>147</v>
      </c>
      <c r="E2816" t="s">
        <v>117</v>
      </c>
      <c r="F2816" t="str">
        <f t="shared" si="130"/>
        <v>Queensland</v>
      </c>
      <c r="G2816" t="s">
        <v>35</v>
      </c>
      <c r="H2816">
        <v>4119</v>
      </c>
      <c r="I2816" t="s">
        <v>11</v>
      </c>
      <c r="J2816" t="s">
        <v>43</v>
      </c>
      <c r="K2816" t="s">
        <v>149</v>
      </c>
      <c r="L2816" t="s">
        <v>15</v>
      </c>
      <c r="M2816" s="5">
        <v>369.36</v>
      </c>
    </row>
    <row r="2817" spans="1:13" x14ac:dyDescent="0.15">
      <c r="A2817" s="2">
        <v>45046</v>
      </c>
      <c r="B2817" s="3">
        <f t="shared" si="131"/>
        <v>2023</v>
      </c>
      <c r="C2817" t="str">
        <f t="shared" si="129"/>
        <v>2022-2023</v>
      </c>
      <c r="D2817" t="s">
        <v>147</v>
      </c>
      <c r="E2817" t="s">
        <v>107</v>
      </c>
      <c r="F2817" t="str">
        <f t="shared" si="130"/>
        <v>Queensland</v>
      </c>
      <c r="G2817" t="s">
        <v>35</v>
      </c>
      <c r="H2817">
        <v>4220</v>
      </c>
      <c r="I2817" t="s">
        <v>11</v>
      </c>
      <c r="J2817" t="s">
        <v>104</v>
      </c>
      <c r="K2817" t="s">
        <v>154</v>
      </c>
      <c r="L2817" t="s">
        <v>14</v>
      </c>
      <c r="M2817" s="5">
        <v>369.64</v>
      </c>
    </row>
    <row r="2818" spans="1:13" x14ac:dyDescent="0.15">
      <c r="A2818" s="2">
        <v>45289</v>
      </c>
      <c r="B2818" s="3">
        <f t="shared" si="131"/>
        <v>2024</v>
      </c>
      <c r="C2818" t="str">
        <f t="shared" ref="C2818:C2881" si="132">IF(MONTH(A2818) &gt;= 7, YEAR(A2818) &amp; "-" &amp; YEAR(A2818) + 1, YEAR(A2818) - 1 &amp; "-" &amp; YEAR(A2818))</f>
        <v>2023-2024</v>
      </c>
      <c r="D2818" t="s">
        <v>148</v>
      </c>
      <c r="E2818" t="s">
        <v>28</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row>
    <row r="2819" spans="1:13" x14ac:dyDescent="0.15">
      <c r="A2819" s="2">
        <v>45471</v>
      </c>
      <c r="B2819" s="3">
        <f t="shared" ref="B2819:B2882" si="134">IF(MONTH(A2819)&gt;=7,YEAR(A2819)+1,YEAR(A2819))</f>
        <v>2024</v>
      </c>
      <c r="C2819" t="str">
        <f t="shared" si="132"/>
        <v>2023-2024</v>
      </c>
      <c r="D2819" t="s">
        <v>148</v>
      </c>
      <c r="E2819" t="s">
        <v>112</v>
      </c>
      <c r="F2819" t="str">
        <f t="shared" si="133"/>
        <v>Victoria</v>
      </c>
      <c r="G2819" t="s">
        <v>45</v>
      </c>
      <c r="H2819">
        <v>3076</v>
      </c>
      <c r="I2819" t="s">
        <v>11</v>
      </c>
      <c r="J2819" t="s">
        <v>46</v>
      </c>
      <c r="K2819" t="s">
        <v>157</v>
      </c>
      <c r="L2819" t="s">
        <v>22</v>
      </c>
      <c r="M2819" s="5">
        <v>370.91</v>
      </c>
    </row>
    <row r="2820" spans="1:13" x14ac:dyDescent="0.15">
      <c r="A2820" s="2">
        <v>45538</v>
      </c>
      <c r="B2820" s="3">
        <f t="shared" si="134"/>
        <v>2025</v>
      </c>
      <c r="C2820" t="str">
        <f t="shared" si="132"/>
        <v>2024-2025</v>
      </c>
      <c r="D2820" t="s">
        <v>147</v>
      </c>
      <c r="E2820" t="s">
        <v>124</v>
      </c>
      <c r="F2820" t="str">
        <f t="shared" si="133"/>
        <v>New South Wales</v>
      </c>
      <c r="G2820" t="s">
        <v>10</v>
      </c>
      <c r="H2820">
        <v>2015</v>
      </c>
      <c r="I2820" t="s">
        <v>11</v>
      </c>
      <c r="J2820" t="s">
        <v>12</v>
      </c>
      <c r="K2820" t="s">
        <v>154</v>
      </c>
      <c r="L2820" t="s">
        <v>14</v>
      </c>
      <c r="M2820" s="5">
        <v>371.1</v>
      </c>
    </row>
    <row r="2821" spans="1:13" x14ac:dyDescent="0.15">
      <c r="A2821" s="2">
        <v>45184</v>
      </c>
      <c r="B2821" s="3">
        <f t="shared" si="134"/>
        <v>2024</v>
      </c>
      <c r="C2821" t="str">
        <f t="shared" si="132"/>
        <v>2023-2024</v>
      </c>
      <c r="D2821" t="s">
        <v>147</v>
      </c>
      <c r="E2821" t="s">
        <v>133</v>
      </c>
      <c r="F2821" t="str">
        <f t="shared" si="133"/>
        <v>Queensland</v>
      </c>
      <c r="G2821" t="s">
        <v>35</v>
      </c>
      <c r="H2821">
        <v>4305</v>
      </c>
      <c r="I2821" t="s">
        <v>11</v>
      </c>
      <c r="J2821" t="s">
        <v>104</v>
      </c>
      <c r="K2821" t="s">
        <v>149</v>
      </c>
      <c r="L2821" t="s">
        <v>15</v>
      </c>
      <c r="M2821" s="5">
        <v>371.23</v>
      </c>
    </row>
    <row r="2822" spans="1:13" x14ac:dyDescent="0.15">
      <c r="A2822" s="2">
        <v>45474</v>
      </c>
      <c r="B2822" s="3">
        <f t="shared" si="134"/>
        <v>2025</v>
      </c>
      <c r="C2822" t="str">
        <f t="shared" si="132"/>
        <v>2024-2025</v>
      </c>
      <c r="D2822" t="s">
        <v>148</v>
      </c>
      <c r="E2822" t="s">
        <v>129</v>
      </c>
      <c r="F2822" t="str">
        <f t="shared" si="133"/>
        <v>Tasmania</v>
      </c>
      <c r="G2822" t="s">
        <v>70</v>
      </c>
      <c r="H2822">
        <v>7010</v>
      </c>
      <c r="I2822" t="s">
        <v>11</v>
      </c>
      <c r="J2822" t="s">
        <v>71</v>
      </c>
      <c r="K2822" t="s">
        <v>153</v>
      </c>
      <c r="L2822" t="s">
        <v>16</v>
      </c>
      <c r="M2822" s="5">
        <v>371.64</v>
      </c>
    </row>
    <row r="2823" spans="1:13" x14ac:dyDescent="0.15">
      <c r="A2823" s="2">
        <v>45332</v>
      </c>
      <c r="B2823" s="3">
        <f t="shared" si="134"/>
        <v>2024</v>
      </c>
      <c r="C2823" t="str">
        <f t="shared" si="132"/>
        <v>2023-2024</v>
      </c>
      <c r="D2823" t="s">
        <v>147</v>
      </c>
      <c r="E2823" t="s">
        <v>145</v>
      </c>
      <c r="F2823" t="str">
        <f t="shared" si="133"/>
        <v>New South Wales</v>
      </c>
      <c r="G2823" t="s">
        <v>10</v>
      </c>
      <c r="H2823">
        <v>2101</v>
      </c>
      <c r="I2823" t="s">
        <v>11</v>
      </c>
      <c r="J2823" t="s">
        <v>27</v>
      </c>
      <c r="K2823" t="s">
        <v>149</v>
      </c>
      <c r="L2823" t="s">
        <v>15</v>
      </c>
      <c r="M2823" s="5">
        <v>371.73</v>
      </c>
    </row>
    <row r="2824" spans="1:13" x14ac:dyDescent="0.15">
      <c r="A2824" s="2">
        <v>45241</v>
      </c>
      <c r="B2824" s="3">
        <f t="shared" si="134"/>
        <v>2024</v>
      </c>
      <c r="C2824" t="str">
        <f t="shared" si="132"/>
        <v>2023-2024</v>
      </c>
      <c r="D2824" t="s">
        <v>148</v>
      </c>
      <c r="E2824" t="s">
        <v>111</v>
      </c>
      <c r="F2824" t="str">
        <f t="shared" si="133"/>
        <v>New South Wales</v>
      </c>
      <c r="G2824" t="s">
        <v>10</v>
      </c>
      <c r="H2824">
        <v>2120</v>
      </c>
      <c r="I2824" t="s">
        <v>11</v>
      </c>
      <c r="J2824" t="s">
        <v>27</v>
      </c>
      <c r="K2824" t="s">
        <v>152</v>
      </c>
      <c r="L2824" t="s">
        <v>13</v>
      </c>
      <c r="M2824" s="5">
        <v>372.48000000000008</v>
      </c>
    </row>
    <row r="2825" spans="1:13" x14ac:dyDescent="0.15">
      <c r="A2825" s="2">
        <v>45598</v>
      </c>
      <c r="B2825" s="3">
        <f t="shared" si="134"/>
        <v>2025</v>
      </c>
      <c r="C2825" t="str">
        <f t="shared" si="132"/>
        <v>2024-2025</v>
      </c>
      <c r="D2825" t="s">
        <v>147</v>
      </c>
      <c r="E2825" t="s">
        <v>86</v>
      </c>
      <c r="F2825" t="str">
        <f t="shared" si="133"/>
        <v>New South Wales</v>
      </c>
      <c r="G2825" t="s">
        <v>10</v>
      </c>
      <c r="H2825">
        <v>2064</v>
      </c>
      <c r="I2825" t="s">
        <v>11</v>
      </c>
      <c r="J2825" t="s">
        <v>12</v>
      </c>
      <c r="K2825" t="s">
        <v>153</v>
      </c>
      <c r="L2825" t="s">
        <v>16</v>
      </c>
      <c r="M2825" s="5">
        <v>372.65</v>
      </c>
    </row>
    <row r="2826" spans="1:13" x14ac:dyDescent="0.15">
      <c r="A2826" s="2">
        <v>45641</v>
      </c>
      <c r="B2826" s="3">
        <f t="shared" si="134"/>
        <v>2025</v>
      </c>
      <c r="C2826" t="str">
        <f t="shared" si="132"/>
        <v>2024-2025</v>
      </c>
      <c r="D2826" t="s">
        <v>147</v>
      </c>
      <c r="E2826" t="s">
        <v>137</v>
      </c>
      <c r="F2826" t="str">
        <f t="shared" si="133"/>
        <v>New South Wales</v>
      </c>
      <c r="G2826" t="s">
        <v>10</v>
      </c>
      <c r="H2826">
        <v>2031</v>
      </c>
      <c r="I2826" t="s">
        <v>11</v>
      </c>
      <c r="J2826" t="s">
        <v>12</v>
      </c>
      <c r="K2826" t="s">
        <v>154</v>
      </c>
      <c r="L2826" t="s">
        <v>14</v>
      </c>
      <c r="M2826" s="5">
        <v>372.74</v>
      </c>
    </row>
    <row r="2827" spans="1:13" x14ac:dyDescent="0.15">
      <c r="A2827" s="2">
        <v>45292</v>
      </c>
      <c r="B2827" s="3">
        <f t="shared" si="134"/>
        <v>2024</v>
      </c>
      <c r="C2827" t="str">
        <f t="shared" si="132"/>
        <v>2023-2024</v>
      </c>
      <c r="D2827" t="s">
        <v>147</v>
      </c>
      <c r="E2827" t="s">
        <v>99</v>
      </c>
      <c r="F2827" t="str">
        <f t="shared" si="133"/>
        <v>Victoria</v>
      </c>
      <c r="G2827" t="s">
        <v>45</v>
      </c>
      <c r="H2827">
        <v>3148</v>
      </c>
      <c r="I2827" t="s">
        <v>11</v>
      </c>
      <c r="J2827" t="s">
        <v>63</v>
      </c>
      <c r="K2827" t="s">
        <v>153</v>
      </c>
      <c r="L2827" t="s">
        <v>16</v>
      </c>
      <c r="M2827" s="5">
        <v>372.78</v>
      </c>
    </row>
    <row r="2828" spans="1:13" x14ac:dyDescent="0.15">
      <c r="A2828" s="2">
        <v>45048</v>
      </c>
      <c r="B2828" s="3">
        <f t="shared" si="134"/>
        <v>2023</v>
      </c>
      <c r="C2828" t="str">
        <f t="shared" si="132"/>
        <v>2022-2023</v>
      </c>
      <c r="D2828" t="s">
        <v>148</v>
      </c>
      <c r="E2828" t="s">
        <v>143</v>
      </c>
      <c r="F2828" t="str">
        <f t="shared" si="133"/>
        <v>New South Wales</v>
      </c>
      <c r="G2828" t="s">
        <v>10</v>
      </c>
      <c r="H2828">
        <v>2154</v>
      </c>
      <c r="I2828" t="s">
        <v>11</v>
      </c>
      <c r="J2828" t="s">
        <v>27</v>
      </c>
      <c r="K2828" t="s">
        <v>151</v>
      </c>
      <c r="L2828" t="s">
        <v>21</v>
      </c>
      <c r="M2828" s="5">
        <v>373.36</v>
      </c>
    </row>
    <row r="2829" spans="1:13" x14ac:dyDescent="0.15">
      <c r="A2829" s="2">
        <v>45247</v>
      </c>
      <c r="B2829" s="3">
        <f t="shared" si="134"/>
        <v>2024</v>
      </c>
      <c r="C2829" t="str">
        <f t="shared" si="132"/>
        <v>2023-2024</v>
      </c>
      <c r="D2829" t="s">
        <v>147</v>
      </c>
      <c r="E2829" t="s">
        <v>117</v>
      </c>
      <c r="F2829" t="str">
        <f t="shared" si="133"/>
        <v>Queensland</v>
      </c>
      <c r="G2829" t="s">
        <v>35</v>
      </c>
      <c r="H2829">
        <v>4119</v>
      </c>
      <c r="I2829" t="s">
        <v>11</v>
      </c>
      <c r="J2829" t="s">
        <v>43</v>
      </c>
      <c r="K2829" t="s">
        <v>155</v>
      </c>
      <c r="L2829" t="s">
        <v>20</v>
      </c>
      <c r="M2829" s="5">
        <v>374.38</v>
      </c>
    </row>
    <row r="2830" spans="1:13" x14ac:dyDescent="0.15">
      <c r="A2830" s="2">
        <v>45375</v>
      </c>
      <c r="B2830" s="3">
        <f t="shared" si="134"/>
        <v>2024</v>
      </c>
      <c r="C2830" t="str">
        <f t="shared" si="132"/>
        <v>2023-2024</v>
      </c>
      <c r="D2830" t="s">
        <v>148</v>
      </c>
      <c r="E2830" t="s">
        <v>41</v>
      </c>
      <c r="F2830" t="str">
        <f t="shared" si="133"/>
        <v>New South Wales</v>
      </c>
      <c r="G2830" t="s">
        <v>10</v>
      </c>
      <c r="H2830">
        <v>2830</v>
      </c>
      <c r="I2830" t="s">
        <v>11</v>
      </c>
      <c r="J2830" t="s">
        <v>25</v>
      </c>
      <c r="K2830" t="s">
        <v>154</v>
      </c>
      <c r="L2830" t="s">
        <v>14</v>
      </c>
      <c r="M2830" s="5">
        <v>374.61</v>
      </c>
    </row>
    <row r="2831" spans="1:13" x14ac:dyDescent="0.15">
      <c r="A2831" s="2">
        <v>45150</v>
      </c>
      <c r="B2831" s="3">
        <f t="shared" si="134"/>
        <v>2024</v>
      </c>
      <c r="C2831" t="str">
        <f t="shared" si="132"/>
        <v>2023-2024</v>
      </c>
      <c r="D2831" t="s">
        <v>147</v>
      </c>
      <c r="E2831" t="s">
        <v>37</v>
      </c>
      <c r="F2831" t="str">
        <f t="shared" si="133"/>
        <v>South Australia</v>
      </c>
      <c r="G2831" t="s">
        <v>32</v>
      </c>
      <c r="H2831">
        <v>5607</v>
      </c>
      <c r="I2831" t="s">
        <v>11</v>
      </c>
      <c r="J2831" t="s">
        <v>38</v>
      </c>
      <c r="K2831" t="s">
        <v>153</v>
      </c>
      <c r="L2831" t="s">
        <v>16</v>
      </c>
      <c r="M2831" s="5">
        <v>374.75</v>
      </c>
    </row>
    <row r="2832" spans="1:13" x14ac:dyDescent="0.15">
      <c r="A2832" s="2">
        <v>45174</v>
      </c>
      <c r="B2832" s="3">
        <f t="shared" si="134"/>
        <v>2024</v>
      </c>
      <c r="C2832" t="str">
        <f t="shared" si="132"/>
        <v>2023-2024</v>
      </c>
      <c r="D2832" t="s">
        <v>147</v>
      </c>
      <c r="E2832" t="s">
        <v>145</v>
      </c>
      <c r="F2832" t="str">
        <f t="shared" si="133"/>
        <v>New South Wales</v>
      </c>
      <c r="G2832" t="s">
        <v>10</v>
      </c>
      <c r="H2832">
        <v>2101</v>
      </c>
      <c r="I2832" t="s">
        <v>11</v>
      </c>
      <c r="J2832" t="s">
        <v>27</v>
      </c>
      <c r="K2832" t="s">
        <v>156</v>
      </c>
      <c r="L2832" t="s">
        <v>17</v>
      </c>
      <c r="M2832" s="5">
        <v>374.93999999999994</v>
      </c>
    </row>
    <row r="2833" spans="1:13" x14ac:dyDescent="0.15">
      <c r="A2833" s="2">
        <v>45158</v>
      </c>
      <c r="B2833" s="3">
        <f t="shared" si="134"/>
        <v>2024</v>
      </c>
      <c r="C2833" t="str">
        <f t="shared" si="132"/>
        <v>2023-2024</v>
      </c>
      <c r="D2833" t="s">
        <v>147</v>
      </c>
      <c r="E2833" t="s">
        <v>50</v>
      </c>
      <c r="F2833" t="str">
        <f t="shared" si="133"/>
        <v>Queensland</v>
      </c>
      <c r="G2833" t="s">
        <v>35</v>
      </c>
      <c r="H2833">
        <v>4703</v>
      </c>
      <c r="I2833" t="s">
        <v>11</v>
      </c>
      <c r="J2833" t="s">
        <v>51</v>
      </c>
      <c r="K2833" t="s">
        <v>154</v>
      </c>
      <c r="L2833" t="s">
        <v>14</v>
      </c>
      <c r="M2833" s="5">
        <v>375.65</v>
      </c>
    </row>
    <row r="2834" spans="1:13" x14ac:dyDescent="0.15">
      <c r="A2834" s="2">
        <v>45178</v>
      </c>
      <c r="B2834" s="3">
        <f t="shared" si="134"/>
        <v>2024</v>
      </c>
      <c r="C2834" t="str">
        <f t="shared" si="132"/>
        <v>2023-2024</v>
      </c>
      <c r="D2834" t="s">
        <v>147</v>
      </c>
      <c r="E2834" t="s">
        <v>52</v>
      </c>
      <c r="F2834" t="str">
        <f t="shared" si="133"/>
        <v>Victoria</v>
      </c>
      <c r="G2834" t="s">
        <v>45</v>
      </c>
      <c r="H2834">
        <v>3030</v>
      </c>
      <c r="I2834" t="s">
        <v>11</v>
      </c>
      <c r="J2834" t="s">
        <v>46</v>
      </c>
      <c r="K2834" t="s">
        <v>150</v>
      </c>
      <c r="L2834" t="s">
        <v>18</v>
      </c>
      <c r="M2834" s="5">
        <v>376.09000000000003</v>
      </c>
    </row>
    <row r="2835" spans="1:13" x14ac:dyDescent="0.15">
      <c r="A2835" s="2">
        <v>45507</v>
      </c>
      <c r="B2835" s="3">
        <f t="shared" si="134"/>
        <v>2025</v>
      </c>
      <c r="C2835" t="str">
        <f t="shared" si="132"/>
        <v>2024-2025</v>
      </c>
      <c r="D2835" t="s">
        <v>147</v>
      </c>
      <c r="E2835" t="s">
        <v>40</v>
      </c>
      <c r="F2835" t="str">
        <f t="shared" si="133"/>
        <v>New South Wales</v>
      </c>
      <c r="G2835" t="s">
        <v>10</v>
      </c>
      <c r="H2835">
        <v>2116</v>
      </c>
      <c r="I2835" t="s">
        <v>11</v>
      </c>
      <c r="J2835" t="s">
        <v>27</v>
      </c>
      <c r="K2835" t="s">
        <v>154</v>
      </c>
      <c r="L2835" t="s">
        <v>14</v>
      </c>
      <c r="M2835" s="5">
        <v>376.5</v>
      </c>
    </row>
    <row r="2836" spans="1:13" x14ac:dyDescent="0.15">
      <c r="A2836" s="2">
        <v>45508</v>
      </c>
      <c r="B2836" s="3">
        <f t="shared" si="134"/>
        <v>2025</v>
      </c>
      <c r="C2836" t="str">
        <f t="shared" si="132"/>
        <v>2024-2025</v>
      </c>
      <c r="D2836" t="s">
        <v>147</v>
      </c>
      <c r="E2836" t="s">
        <v>109</v>
      </c>
      <c r="F2836" t="str">
        <f t="shared" si="133"/>
        <v>New South Wales</v>
      </c>
      <c r="G2836" t="s">
        <v>10</v>
      </c>
      <c r="H2836">
        <v>2480</v>
      </c>
      <c r="I2836" t="s">
        <v>11</v>
      </c>
      <c r="J2836" t="s">
        <v>68</v>
      </c>
      <c r="K2836" t="s">
        <v>149</v>
      </c>
      <c r="L2836" t="s">
        <v>15</v>
      </c>
      <c r="M2836" s="5">
        <v>376.57</v>
      </c>
    </row>
    <row r="2837" spans="1:13" x14ac:dyDescent="0.15">
      <c r="A2837" s="2">
        <v>44935</v>
      </c>
      <c r="B2837" s="3">
        <f t="shared" si="134"/>
        <v>2023</v>
      </c>
      <c r="C2837" t="str">
        <f t="shared" si="132"/>
        <v>2022-2023</v>
      </c>
      <c r="D2837" t="s">
        <v>148</v>
      </c>
      <c r="E2837" t="s">
        <v>61</v>
      </c>
      <c r="F2837" t="str">
        <f t="shared" si="133"/>
        <v>New South Wales</v>
      </c>
      <c r="G2837" t="s">
        <v>10</v>
      </c>
      <c r="H2837">
        <v>2539</v>
      </c>
      <c r="I2837" t="s">
        <v>11</v>
      </c>
      <c r="J2837" t="s">
        <v>58</v>
      </c>
      <c r="K2837" t="s">
        <v>150</v>
      </c>
      <c r="L2837" t="s">
        <v>18</v>
      </c>
      <c r="M2837" s="5">
        <v>376.58000000000004</v>
      </c>
    </row>
    <row r="2838" spans="1:13" x14ac:dyDescent="0.15">
      <c r="A2838" s="2">
        <v>45646</v>
      </c>
      <c r="B2838" s="3">
        <f t="shared" si="134"/>
        <v>2025</v>
      </c>
      <c r="C2838" t="str">
        <f t="shared" si="132"/>
        <v>2024-2025</v>
      </c>
      <c r="D2838" t="s">
        <v>147</v>
      </c>
      <c r="E2838" t="s">
        <v>24</v>
      </c>
      <c r="F2838" t="str">
        <f t="shared" si="133"/>
        <v>New South Wales</v>
      </c>
      <c r="G2838" t="s">
        <v>10</v>
      </c>
      <c r="H2838">
        <v>2795</v>
      </c>
      <c r="I2838" t="s">
        <v>11</v>
      </c>
      <c r="J2838" t="s">
        <v>25</v>
      </c>
      <c r="K2838" t="s">
        <v>149</v>
      </c>
      <c r="L2838" t="s">
        <v>15</v>
      </c>
      <c r="M2838" s="5">
        <v>376.85</v>
      </c>
    </row>
    <row r="2839" spans="1:13" x14ac:dyDescent="0.15">
      <c r="A2839" s="2">
        <v>45277</v>
      </c>
      <c r="B2839" s="3">
        <f t="shared" si="134"/>
        <v>2024</v>
      </c>
      <c r="C2839" t="str">
        <f t="shared" si="132"/>
        <v>2023-2024</v>
      </c>
      <c r="D2839" t="s">
        <v>147</v>
      </c>
      <c r="E2839" t="s">
        <v>144</v>
      </c>
      <c r="F2839" t="str">
        <f t="shared" si="133"/>
        <v>Queensland</v>
      </c>
      <c r="G2839" t="s">
        <v>35</v>
      </c>
      <c r="H2839">
        <v>4566</v>
      </c>
      <c r="I2839" t="s">
        <v>11</v>
      </c>
      <c r="J2839" t="s">
        <v>120</v>
      </c>
      <c r="K2839" t="s">
        <v>151</v>
      </c>
      <c r="L2839" t="s">
        <v>21</v>
      </c>
      <c r="M2839" s="5">
        <v>377.12</v>
      </c>
    </row>
    <row r="2840" spans="1:13" x14ac:dyDescent="0.15">
      <c r="A2840" s="2">
        <v>45130</v>
      </c>
      <c r="B2840" s="3">
        <f t="shared" si="134"/>
        <v>2024</v>
      </c>
      <c r="C2840" t="str">
        <f t="shared" si="132"/>
        <v>2023-2024</v>
      </c>
      <c r="D2840" t="s">
        <v>148</v>
      </c>
      <c r="E2840" t="s">
        <v>91</v>
      </c>
      <c r="F2840" t="str">
        <f t="shared" si="133"/>
        <v>Victoria</v>
      </c>
      <c r="G2840" t="s">
        <v>45</v>
      </c>
      <c r="H2840">
        <v>3690</v>
      </c>
      <c r="I2840" t="s">
        <v>11</v>
      </c>
      <c r="J2840" t="s">
        <v>55</v>
      </c>
      <c r="K2840" t="s">
        <v>150</v>
      </c>
      <c r="L2840" t="s">
        <v>18</v>
      </c>
      <c r="M2840" s="5">
        <v>377.44</v>
      </c>
    </row>
    <row r="2841" spans="1:13" x14ac:dyDescent="0.15">
      <c r="A2841" s="2">
        <v>45172</v>
      </c>
      <c r="B2841" s="3">
        <f t="shared" si="134"/>
        <v>2024</v>
      </c>
      <c r="C2841" t="str">
        <f t="shared" si="132"/>
        <v>2023-2024</v>
      </c>
      <c r="D2841" t="s">
        <v>147</v>
      </c>
      <c r="E2841" t="s">
        <v>67</v>
      </c>
      <c r="F2841" t="str">
        <f t="shared" si="133"/>
        <v>New South Wales</v>
      </c>
      <c r="G2841" t="s">
        <v>10</v>
      </c>
      <c r="H2841">
        <v>2478</v>
      </c>
      <c r="I2841" t="s">
        <v>11</v>
      </c>
      <c r="J2841" t="s">
        <v>68</v>
      </c>
      <c r="K2841" t="s">
        <v>155</v>
      </c>
      <c r="L2841" t="s">
        <v>20</v>
      </c>
      <c r="M2841" s="5">
        <v>377.54</v>
      </c>
    </row>
    <row r="2842" spans="1:13" x14ac:dyDescent="0.15">
      <c r="A2842" s="2">
        <v>45193</v>
      </c>
      <c r="B2842" s="3">
        <f t="shared" si="134"/>
        <v>2024</v>
      </c>
      <c r="C2842" t="str">
        <f t="shared" si="132"/>
        <v>2023-2024</v>
      </c>
      <c r="D2842" t="s">
        <v>147</v>
      </c>
      <c r="E2842" t="s">
        <v>66</v>
      </c>
      <c r="F2842" t="str">
        <f t="shared" si="133"/>
        <v>South Australia</v>
      </c>
      <c r="G2842" t="s">
        <v>32</v>
      </c>
      <c r="H2842">
        <v>5169</v>
      </c>
      <c r="I2842" t="s">
        <v>11</v>
      </c>
      <c r="J2842" t="s">
        <v>33</v>
      </c>
      <c r="K2842" t="s">
        <v>151</v>
      </c>
      <c r="L2842" t="s">
        <v>21</v>
      </c>
      <c r="M2842" s="5">
        <v>378.07000000000005</v>
      </c>
    </row>
    <row r="2843" spans="1:13" x14ac:dyDescent="0.15">
      <c r="A2843" s="2">
        <v>45608</v>
      </c>
      <c r="B2843" s="3">
        <f t="shared" si="134"/>
        <v>2025</v>
      </c>
      <c r="C2843" t="str">
        <f t="shared" si="132"/>
        <v>2024-2025</v>
      </c>
      <c r="D2843" t="s">
        <v>147</v>
      </c>
      <c r="E2843" t="s">
        <v>26</v>
      </c>
      <c r="F2843" t="str">
        <f t="shared" si="133"/>
        <v>New South Wales</v>
      </c>
      <c r="G2843" t="s">
        <v>10</v>
      </c>
      <c r="H2843">
        <v>2141</v>
      </c>
      <c r="I2843" t="s">
        <v>11</v>
      </c>
      <c r="J2843" t="s">
        <v>27</v>
      </c>
      <c r="K2843" t="s">
        <v>154</v>
      </c>
      <c r="L2843" t="s">
        <v>14</v>
      </c>
      <c r="M2843" s="5">
        <v>378.7</v>
      </c>
    </row>
    <row r="2844" spans="1:13" x14ac:dyDescent="0.15">
      <c r="A2844" s="2">
        <v>45453</v>
      </c>
      <c r="B2844" s="3">
        <f t="shared" si="134"/>
        <v>2024</v>
      </c>
      <c r="C2844" t="str">
        <f t="shared" si="132"/>
        <v>2023-2024</v>
      </c>
      <c r="D2844" t="s">
        <v>147</v>
      </c>
      <c r="E2844" t="s">
        <v>44</v>
      </c>
      <c r="F2844" t="str">
        <f t="shared" si="133"/>
        <v>Victoria</v>
      </c>
      <c r="G2844" t="s">
        <v>45</v>
      </c>
      <c r="H2844">
        <v>3066</v>
      </c>
      <c r="I2844" t="s">
        <v>11</v>
      </c>
      <c r="J2844" t="s">
        <v>46</v>
      </c>
      <c r="K2844" t="s">
        <v>155</v>
      </c>
      <c r="L2844" t="s">
        <v>20</v>
      </c>
      <c r="M2844" s="5">
        <v>378.71999999999997</v>
      </c>
    </row>
    <row r="2845" spans="1:13" x14ac:dyDescent="0.15">
      <c r="A2845" s="2">
        <v>45583</v>
      </c>
      <c r="B2845" s="3">
        <f t="shared" si="134"/>
        <v>2025</v>
      </c>
      <c r="C2845" t="str">
        <f t="shared" si="132"/>
        <v>2024-2025</v>
      </c>
      <c r="D2845" t="s">
        <v>147</v>
      </c>
      <c r="E2845" t="s">
        <v>65</v>
      </c>
      <c r="F2845" t="str">
        <f t="shared" si="133"/>
        <v>New South Wales</v>
      </c>
      <c r="G2845" t="s">
        <v>10</v>
      </c>
      <c r="H2845">
        <v>2541</v>
      </c>
      <c r="I2845" t="s">
        <v>11</v>
      </c>
      <c r="J2845" t="s">
        <v>58</v>
      </c>
      <c r="K2845" t="s">
        <v>149</v>
      </c>
      <c r="L2845" t="s">
        <v>15</v>
      </c>
      <c r="M2845" s="5">
        <v>379.01</v>
      </c>
    </row>
    <row r="2846" spans="1:13" x14ac:dyDescent="0.15">
      <c r="A2846" s="2">
        <v>45372</v>
      </c>
      <c r="B2846" s="3">
        <f t="shared" si="134"/>
        <v>2024</v>
      </c>
      <c r="C2846" t="str">
        <f t="shared" si="132"/>
        <v>2023-2024</v>
      </c>
      <c r="D2846" t="s">
        <v>148</v>
      </c>
      <c r="E2846" t="s">
        <v>137</v>
      </c>
      <c r="F2846" t="str">
        <f t="shared" si="133"/>
        <v>New South Wales</v>
      </c>
      <c r="G2846" t="s">
        <v>10</v>
      </c>
      <c r="H2846">
        <v>2031</v>
      </c>
      <c r="I2846" t="s">
        <v>11</v>
      </c>
      <c r="J2846" t="s">
        <v>12</v>
      </c>
      <c r="K2846" t="s">
        <v>149</v>
      </c>
      <c r="L2846" t="s">
        <v>15</v>
      </c>
      <c r="M2846" s="5">
        <v>379.43</v>
      </c>
    </row>
    <row r="2847" spans="1:13" x14ac:dyDescent="0.15">
      <c r="A2847" s="2">
        <v>45342</v>
      </c>
      <c r="B2847" s="3">
        <f t="shared" si="134"/>
        <v>2024</v>
      </c>
      <c r="C2847" t="str">
        <f t="shared" si="132"/>
        <v>2023-2024</v>
      </c>
      <c r="D2847" t="s">
        <v>147</v>
      </c>
      <c r="E2847" t="s">
        <v>113</v>
      </c>
      <c r="F2847" t="str">
        <f t="shared" si="133"/>
        <v>Queensland</v>
      </c>
      <c r="G2847" t="s">
        <v>35</v>
      </c>
      <c r="H2847">
        <v>4215</v>
      </c>
      <c r="I2847" t="s">
        <v>11</v>
      </c>
      <c r="J2847" t="s">
        <v>104</v>
      </c>
      <c r="K2847" t="s">
        <v>152</v>
      </c>
      <c r="L2847" t="s">
        <v>13</v>
      </c>
      <c r="M2847" s="5">
        <v>379.5200000000001</v>
      </c>
    </row>
    <row r="2848" spans="1:13" x14ac:dyDescent="0.15">
      <c r="A2848" s="2">
        <v>45241</v>
      </c>
      <c r="B2848" s="3">
        <f t="shared" si="134"/>
        <v>2024</v>
      </c>
      <c r="C2848" t="str">
        <f t="shared" si="132"/>
        <v>2023-2024</v>
      </c>
      <c r="D2848" t="s">
        <v>148</v>
      </c>
      <c r="E2848" t="s">
        <v>111</v>
      </c>
      <c r="F2848" t="str">
        <f t="shared" si="133"/>
        <v>New South Wales</v>
      </c>
      <c r="G2848" t="s">
        <v>10</v>
      </c>
      <c r="H2848">
        <v>2120</v>
      </c>
      <c r="I2848" t="s">
        <v>11</v>
      </c>
      <c r="J2848" t="s">
        <v>27</v>
      </c>
      <c r="K2848" t="s">
        <v>153</v>
      </c>
      <c r="L2848" t="s">
        <v>16</v>
      </c>
      <c r="M2848" s="5">
        <v>379.57000000000005</v>
      </c>
    </row>
    <row r="2849" spans="1:13" x14ac:dyDescent="0.15">
      <c r="A2849" s="2">
        <v>45563</v>
      </c>
      <c r="B2849" s="3">
        <f t="shared" si="134"/>
        <v>2025</v>
      </c>
      <c r="C2849" t="str">
        <f t="shared" si="132"/>
        <v>2024-2025</v>
      </c>
      <c r="D2849" t="s">
        <v>147</v>
      </c>
      <c r="E2849" t="s">
        <v>65</v>
      </c>
      <c r="F2849" t="str">
        <f t="shared" si="133"/>
        <v>New South Wales</v>
      </c>
      <c r="G2849" t="s">
        <v>10</v>
      </c>
      <c r="H2849">
        <v>2541</v>
      </c>
      <c r="I2849" t="s">
        <v>11</v>
      </c>
      <c r="J2849" t="s">
        <v>58</v>
      </c>
      <c r="K2849" t="s">
        <v>152</v>
      </c>
      <c r="L2849" t="s">
        <v>13</v>
      </c>
      <c r="M2849" s="5">
        <v>380.3</v>
      </c>
    </row>
    <row r="2850" spans="1:13" x14ac:dyDescent="0.15">
      <c r="A2850" s="2">
        <v>45467</v>
      </c>
      <c r="B2850" s="3">
        <f t="shared" si="134"/>
        <v>2024</v>
      </c>
      <c r="C2850" t="str">
        <f t="shared" si="132"/>
        <v>2023-2024</v>
      </c>
      <c r="D2850" t="s">
        <v>147</v>
      </c>
      <c r="E2850" t="s">
        <v>145</v>
      </c>
      <c r="F2850" t="str">
        <f t="shared" si="133"/>
        <v>New South Wales</v>
      </c>
      <c r="G2850" t="s">
        <v>10</v>
      </c>
      <c r="H2850">
        <v>2101</v>
      </c>
      <c r="I2850" t="s">
        <v>11</v>
      </c>
      <c r="J2850" t="s">
        <v>27</v>
      </c>
      <c r="K2850" t="s">
        <v>19</v>
      </c>
      <c r="L2850" t="s">
        <v>23</v>
      </c>
      <c r="M2850" s="5">
        <v>380.59000000000003</v>
      </c>
    </row>
    <row r="2851" spans="1:13" x14ac:dyDescent="0.15">
      <c r="A2851" s="2">
        <v>45285</v>
      </c>
      <c r="B2851" s="3">
        <f t="shared" si="134"/>
        <v>2024</v>
      </c>
      <c r="C2851" t="str">
        <f t="shared" si="132"/>
        <v>2023-2024</v>
      </c>
      <c r="D2851" t="s">
        <v>148</v>
      </c>
      <c r="E2851" t="s">
        <v>146</v>
      </c>
      <c r="F2851" t="str">
        <f t="shared" si="133"/>
        <v>Victoria</v>
      </c>
      <c r="G2851" t="s">
        <v>45</v>
      </c>
      <c r="H2851">
        <v>3353</v>
      </c>
      <c r="I2851" t="s">
        <v>11</v>
      </c>
      <c r="J2851" t="s">
        <v>60</v>
      </c>
      <c r="K2851" t="s">
        <v>154</v>
      </c>
      <c r="L2851" t="s">
        <v>14</v>
      </c>
      <c r="M2851" s="5">
        <v>380.96999999999997</v>
      </c>
    </row>
    <row r="2852" spans="1:13" x14ac:dyDescent="0.15">
      <c r="A2852" s="2">
        <v>45061</v>
      </c>
      <c r="B2852" s="3">
        <f t="shared" si="134"/>
        <v>2023</v>
      </c>
      <c r="C2852" t="str">
        <f t="shared" si="132"/>
        <v>2022-2023</v>
      </c>
      <c r="D2852" t="s">
        <v>147</v>
      </c>
      <c r="E2852" t="s">
        <v>132</v>
      </c>
      <c r="F2852" t="str">
        <f t="shared" si="133"/>
        <v>New South Wales</v>
      </c>
      <c r="G2852" t="s">
        <v>10</v>
      </c>
      <c r="H2852">
        <v>2800</v>
      </c>
      <c r="I2852" t="s">
        <v>11</v>
      </c>
      <c r="J2852" t="s">
        <v>25</v>
      </c>
      <c r="K2852" t="s">
        <v>154</v>
      </c>
      <c r="L2852" t="s">
        <v>14</v>
      </c>
      <c r="M2852" s="5">
        <v>381.15</v>
      </c>
    </row>
    <row r="2853" spans="1:13" x14ac:dyDescent="0.15">
      <c r="A2853" s="2">
        <v>44990</v>
      </c>
      <c r="B2853" s="3">
        <f t="shared" si="134"/>
        <v>2023</v>
      </c>
      <c r="C2853" t="str">
        <f t="shared" si="132"/>
        <v>2022-2023</v>
      </c>
      <c r="D2853" t="s">
        <v>147</v>
      </c>
      <c r="E2853" t="s">
        <v>146</v>
      </c>
      <c r="F2853" t="str">
        <f t="shared" si="133"/>
        <v>Victoria</v>
      </c>
      <c r="G2853" t="s">
        <v>45</v>
      </c>
      <c r="H2853">
        <v>3353</v>
      </c>
      <c r="I2853" t="s">
        <v>11</v>
      </c>
      <c r="J2853" t="s">
        <v>60</v>
      </c>
      <c r="K2853" t="s">
        <v>149</v>
      </c>
      <c r="L2853" t="s">
        <v>15</v>
      </c>
      <c r="M2853" s="5">
        <v>381.49</v>
      </c>
    </row>
    <row r="2854" spans="1:13" x14ac:dyDescent="0.15">
      <c r="A2854" s="2">
        <v>45068</v>
      </c>
      <c r="B2854" s="3">
        <f t="shared" si="134"/>
        <v>2023</v>
      </c>
      <c r="C2854" t="str">
        <f t="shared" si="132"/>
        <v>2022-2023</v>
      </c>
      <c r="D2854" t="s">
        <v>147</v>
      </c>
      <c r="E2854" t="s">
        <v>122</v>
      </c>
      <c r="F2854" t="str">
        <f t="shared" si="133"/>
        <v>New South Wales</v>
      </c>
      <c r="G2854" t="s">
        <v>10</v>
      </c>
      <c r="H2854">
        <v>2650</v>
      </c>
      <c r="I2854" t="s">
        <v>11</v>
      </c>
      <c r="J2854" t="s">
        <v>25</v>
      </c>
      <c r="K2854" t="s">
        <v>156</v>
      </c>
      <c r="L2854" t="s">
        <v>17</v>
      </c>
      <c r="M2854" s="5">
        <v>382.07</v>
      </c>
    </row>
    <row r="2855" spans="1:13" x14ac:dyDescent="0.15">
      <c r="A2855" s="2">
        <v>45580</v>
      </c>
      <c r="B2855" s="3">
        <f t="shared" si="134"/>
        <v>2025</v>
      </c>
      <c r="C2855" t="str">
        <f t="shared" si="132"/>
        <v>2024-2025</v>
      </c>
      <c r="D2855" t="s">
        <v>148</v>
      </c>
      <c r="E2855" t="s">
        <v>127</v>
      </c>
      <c r="F2855" t="str">
        <f t="shared" si="133"/>
        <v>New South Wales</v>
      </c>
      <c r="G2855" t="s">
        <v>10</v>
      </c>
      <c r="H2855">
        <v>2131</v>
      </c>
      <c r="I2855" t="s">
        <v>11</v>
      </c>
      <c r="J2855" t="s">
        <v>27</v>
      </c>
      <c r="K2855" t="s">
        <v>155</v>
      </c>
      <c r="L2855" t="s">
        <v>20</v>
      </c>
      <c r="M2855" s="5">
        <v>382.42000000000007</v>
      </c>
    </row>
    <row r="2856" spans="1:13" x14ac:dyDescent="0.15">
      <c r="A2856" s="2">
        <v>45555</v>
      </c>
      <c r="B2856" s="3">
        <f t="shared" si="134"/>
        <v>2025</v>
      </c>
      <c r="C2856" t="str">
        <f t="shared" si="132"/>
        <v>2024-2025</v>
      </c>
      <c r="D2856" t="s">
        <v>147</v>
      </c>
      <c r="E2856" t="s">
        <v>137</v>
      </c>
      <c r="F2856" t="str">
        <f t="shared" si="133"/>
        <v>New South Wales</v>
      </c>
      <c r="G2856" t="s">
        <v>10</v>
      </c>
      <c r="H2856">
        <v>2031</v>
      </c>
      <c r="I2856" t="s">
        <v>11</v>
      </c>
      <c r="J2856" t="s">
        <v>12</v>
      </c>
      <c r="K2856" t="s">
        <v>151</v>
      </c>
      <c r="L2856" t="s">
        <v>21</v>
      </c>
      <c r="M2856" s="5">
        <v>383.53</v>
      </c>
    </row>
    <row r="2857" spans="1:13" x14ac:dyDescent="0.15">
      <c r="A2857" s="2">
        <v>45523</v>
      </c>
      <c r="B2857" s="3">
        <f t="shared" si="134"/>
        <v>2025</v>
      </c>
      <c r="C2857" t="str">
        <f t="shared" si="132"/>
        <v>2024-2025</v>
      </c>
      <c r="D2857" t="s">
        <v>147</v>
      </c>
      <c r="E2857" t="s">
        <v>26</v>
      </c>
      <c r="F2857" t="str">
        <f t="shared" si="133"/>
        <v>New South Wales</v>
      </c>
      <c r="G2857" t="s">
        <v>10</v>
      </c>
      <c r="H2857">
        <v>2141</v>
      </c>
      <c r="I2857" t="s">
        <v>11</v>
      </c>
      <c r="J2857" t="s">
        <v>27</v>
      </c>
      <c r="K2857" t="s">
        <v>149</v>
      </c>
      <c r="L2857" t="s">
        <v>15</v>
      </c>
      <c r="M2857" s="5">
        <v>384.1</v>
      </c>
    </row>
    <row r="2858" spans="1:13" x14ac:dyDescent="0.15">
      <c r="A2858" s="2">
        <v>44999</v>
      </c>
      <c r="B2858" s="3">
        <f t="shared" si="134"/>
        <v>2023</v>
      </c>
      <c r="C2858" t="str">
        <f t="shared" si="132"/>
        <v>2022-2023</v>
      </c>
      <c r="D2858" t="s">
        <v>147</v>
      </c>
      <c r="E2858" t="s">
        <v>121</v>
      </c>
      <c r="F2858" t="str">
        <f t="shared" si="133"/>
        <v>Queensland</v>
      </c>
      <c r="G2858" t="s">
        <v>35</v>
      </c>
      <c r="H2858">
        <v>4700</v>
      </c>
      <c r="I2858" t="s">
        <v>11</v>
      </c>
      <c r="J2858" t="s">
        <v>51</v>
      </c>
      <c r="K2858" t="s">
        <v>154</v>
      </c>
      <c r="L2858" t="s">
        <v>14</v>
      </c>
      <c r="M2858" s="5">
        <v>385.87</v>
      </c>
    </row>
    <row r="2859" spans="1:13" x14ac:dyDescent="0.15">
      <c r="A2859" s="2">
        <v>45364</v>
      </c>
      <c r="B2859" s="3">
        <f t="shared" si="134"/>
        <v>2024</v>
      </c>
      <c r="C2859" t="str">
        <f t="shared" si="132"/>
        <v>2023-2024</v>
      </c>
      <c r="D2859" t="s">
        <v>147</v>
      </c>
      <c r="E2859" t="s">
        <v>67</v>
      </c>
      <c r="F2859" t="str">
        <f t="shared" si="133"/>
        <v>New South Wales</v>
      </c>
      <c r="G2859" t="s">
        <v>10</v>
      </c>
      <c r="H2859">
        <v>2478</v>
      </c>
      <c r="I2859" t="s">
        <v>11</v>
      </c>
      <c r="J2859" t="s">
        <v>68</v>
      </c>
      <c r="K2859" t="s">
        <v>156</v>
      </c>
      <c r="L2859" t="s">
        <v>17</v>
      </c>
      <c r="M2859" s="5">
        <v>386.15</v>
      </c>
    </row>
    <row r="2860" spans="1:13" x14ac:dyDescent="0.15">
      <c r="A2860" s="2">
        <v>45254</v>
      </c>
      <c r="B2860" s="3">
        <f t="shared" si="134"/>
        <v>2024</v>
      </c>
      <c r="C2860" t="str">
        <f t="shared" si="132"/>
        <v>2023-2024</v>
      </c>
      <c r="D2860" t="s">
        <v>148</v>
      </c>
      <c r="E2860" t="s">
        <v>105</v>
      </c>
      <c r="F2860" t="str">
        <f t="shared" si="133"/>
        <v>Victoria</v>
      </c>
      <c r="G2860" t="s">
        <v>45</v>
      </c>
      <c r="H2860">
        <v>3500</v>
      </c>
      <c r="I2860" t="s">
        <v>11</v>
      </c>
      <c r="J2860" t="s">
        <v>60</v>
      </c>
      <c r="K2860" t="s">
        <v>154</v>
      </c>
      <c r="L2860" t="s">
        <v>14</v>
      </c>
      <c r="M2860" s="5">
        <v>386.16999999999996</v>
      </c>
    </row>
    <row r="2861" spans="1:13" x14ac:dyDescent="0.15">
      <c r="A2861" s="2">
        <v>45045</v>
      </c>
      <c r="B2861" s="3">
        <f t="shared" si="134"/>
        <v>2023</v>
      </c>
      <c r="C2861" t="str">
        <f t="shared" si="132"/>
        <v>2022-2023</v>
      </c>
      <c r="D2861" t="s">
        <v>148</v>
      </c>
      <c r="E2861" t="s">
        <v>129</v>
      </c>
      <c r="F2861" t="str">
        <f t="shared" si="133"/>
        <v>Tasmania</v>
      </c>
      <c r="G2861" t="s">
        <v>70</v>
      </c>
      <c r="H2861">
        <v>7010</v>
      </c>
      <c r="I2861" t="s">
        <v>11</v>
      </c>
      <c r="J2861" t="s">
        <v>71</v>
      </c>
      <c r="K2861" t="s">
        <v>150</v>
      </c>
      <c r="L2861" t="s">
        <v>18</v>
      </c>
      <c r="M2861" s="5">
        <v>386.58000000000004</v>
      </c>
    </row>
    <row r="2862" spans="1:13" x14ac:dyDescent="0.15">
      <c r="A2862" s="2">
        <v>45244</v>
      </c>
      <c r="B2862" s="3">
        <f t="shared" si="134"/>
        <v>2024</v>
      </c>
      <c r="C2862" t="str">
        <f t="shared" si="132"/>
        <v>2023-2024</v>
      </c>
      <c r="D2862" t="s">
        <v>147</v>
      </c>
      <c r="E2862" t="s">
        <v>24</v>
      </c>
      <c r="F2862" t="str">
        <f t="shared" si="133"/>
        <v>New South Wales</v>
      </c>
      <c r="G2862" t="s">
        <v>10</v>
      </c>
      <c r="H2862">
        <v>2795</v>
      </c>
      <c r="I2862" t="s">
        <v>11</v>
      </c>
      <c r="J2862" t="s">
        <v>25</v>
      </c>
      <c r="K2862" t="s">
        <v>149</v>
      </c>
      <c r="L2862" t="s">
        <v>15</v>
      </c>
      <c r="M2862" s="5">
        <v>386.64</v>
      </c>
    </row>
    <row r="2863" spans="1:13" x14ac:dyDescent="0.15">
      <c r="A2863" s="2">
        <v>45150</v>
      </c>
      <c r="B2863" s="3">
        <f t="shared" si="134"/>
        <v>2024</v>
      </c>
      <c r="C2863" t="str">
        <f t="shared" si="132"/>
        <v>2023-2024</v>
      </c>
      <c r="D2863" t="s">
        <v>147</v>
      </c>
      <c r="E2863" t="s">
        <v>123</v>
      </c>
      <c r="F2863" t="str">
        <f t="shared" si="133"/>
        <v>Western Australia</v>
      </c>
      <c r="G2863" t="s">
        <v>48</v>
      </c>
      <c r="H2863">
        <v>6109</v>
      </c>
      <c r="I2863" t="s">
        <v>11</v>
      </c>
      <c r="J2863" t="s">
        <v>94</v>
      </c>
      <c r="K2863" t="s">
        <v>154</v>
      </c>
      <c r="L2863" t="s">
        <v>14</v>
      </c>
      <c r="M2863" s="5">
        <v>386.95</v>
      </c>
    </row>
    <row r="2864" spans="1:13" x14ac:dyDescent="0.15">
      <c r="A2864" s="2">
        <v>45477</v>
      </c>
      <c r="B2864" s="3">
        <f t="shared" si="134"/>
        <v>2025</v>
      </c>
      <c r="C2864" t="str">
        <f t="shared" si="132"/>
        <v>2024-2025</v>
      </c>
      <c r="D2864" t="s">
        <v>147</v>
      </c>
      <c r="E2864" t="s">
        <v>96</v>
      </c>
      <c r="F2864" t="str">
        <f t="shared" si="133"/>
        <v>Western Australia</v>
      </c>
      <c r="G2864" t="s">
        <v>48</v>
      </c>
      <c r="H2864">
        <v>6330</v>
      </c>
      <c r="I2864" t="s">
        <v>11</v>
      </c>
      <c r="J2864" t="s">
        <v>94</v>
      </c>
      <c r="K2864" t="s">
        <v>150</v>
      </c>
      <c r="L2864" t="s">
        <v>18</v>
      </c>
      <c r="M2864" s="5">
        <v>387.33</v>
      </c>
    </row>
    <row r="2865" spans="1:13" x14ac:dyDescent="0.15">
      <c r="A2865" s="2">
        <v>45653</v>
      </c>
      <c r="B2865" s="3">
        <f t="shared" si="134"/>
        <v>2025</v>
      </c>
      <c r="C2865" t="str">
        <f t="shared" si="132"/>
        <v>2024-2025</v>
      </c>
      <c r="D2865" t="s">
        <v>147</v>
      </c>
      <c r="E2865" t="s">
        <v>125</v>
      </c>
      <c r="F2865" t="str">
        <f t="shared" si="133"/>
        <v>Victoria</v>
      </c>
      <c r="G2865" t="s">
        <v>45</v>
      </c>
      <c r="H2865">
        <v>3400</v>
      </c>
      <c r="I2865" t="s">
        <v>11</v>
      </c>
      <c r="J2865" t="s">
        <v>60</v>
      </c>
      <c r="K2865" t="s">
        <v>150</v>
      </c>
      <c r="L2865" t="s">
        <v>18</v>
      </c>
      <c r="M2865" s="5">
        <v>387.6</v>
      </c>
    </row>
    <row r="2866" spans="1:13" x14ac:dyDescent="0.15">
      <c r="A2866" s="2">
        <v>45466</v>
      </c>
      <c r="B2866" s="3">
        <f t="shared" si="134"/>
        <v>2024</v>
      </c>
      <c r="C2866" t="str">
        <f t="shared" si="132"/>
        <v>2023-2024</v>
      </c>
      <c r="D2866" t="s">
        <v>147</v>
      </c>
      <c r="E2866" t="s">
        <v>75</v>
      </c>
      <c r="F2866" t="str">
        <f t="shared" si="133"/>
        <v>Victoria</v>
      </c>
      <c r="G2866" t="s">
        <v>45</v>
      </c>
      <c r="H2866">
        <v>3630</v>
      </c>
      <c r="I2866" t="s">
        <v>11</v>
      </c>
      <c r="J2866" t="s">
        <v>55</v>
      </c>
      <c r="K2866" t="s">
        <v>151</v>
      </c>
      <c r="L2866" t="s">
        <v>21</v>
      </c>
      <c r="M2866" s="5">
        <v>388.59</v>
      </c>
    </row>
    <row r="2867" spans="1:13" x14ac:dyDescent="0.15">
      <c r="A2867" s="2">
        <v>45061</v>
      </c>
      <c r="B2867" s="3">
        <f t="shared" si="134"/>
        <v>2023</v>
      </c>
      <c r="C2867" t="str">
        <f t="shared" si="132"/>
        <v>2022-2023</v>
      </c>
      <c r="D2867" t="s">
        <v>148</v>
      </c>
      <c r="E2867" t="s">
        <v>127</v>
      </c>
      <c r="F2867" t="str">
        <f t="shared" si="133"/>
        <v>New South Wales</v>
      </c>
      <c r="G2867" t="s">
        <v>10</v>
      </c>
      <c r="H2867">
        <v>2131</v>
      </c>
      <c r="I2867" t="s">
        <v>11</v>
      </c>
      <c r="J2867" t="s">
        <v>27</v>
      </c>
      <c r="K2867" t="s">
        <v>154</v>
      </c>
      <c r="L2867" t="s">
        <v>14</v>
      </c>
      <c r="M2867" s="5">
        <v>389.97</v>
      </c>
    </row>
    <row r="2868" spans="1:13" x14ac:dyDescent="0.15">
      <c r="A2868" s="2">
        <v>45631</v>
      </c>
      <c r="B2868" s="3">
        <f t="shared" si="134"/>
        <v>2025</v>
      </c>
      <c r="C2868" t="str">
        <f t="shared" si="132"/>
        <v>2024-2025</v>
      </c>
      <c r="D2868" t="s">
        <v>147</v>
      </c>
      <c r="E2868" t="s">
        <v>44</v>
      </c>
      <c r="F2868" t="str">
        <f t="shared" si="133"/>
        <v>Victoria</v>
      </c>
      <c r="G2868" t="s">
        <v>45</v>
      </c>
      <c r="H2868">
        <v>3066</v>
      </c>
      <c r="I2868" t="s">
        <v>11</v>
      </c>
      <c r="J2868" t="s">
        <v>46</v>
      </c>
      <c r="K2868" t="s">
        <v>154</v>
      </c>
      <c r="L2868" t="s">
        <v>14</v>
      </c>
      <c r="M2868" s="5">
        <v>390.13000000000005</v>
      </c>
    </row>
    <row r="2869" spans="1:13" x14ac:dyDescent="0.15">
      <c r="A2869" s="2">
        <v>45068</v>
      </c>
      <c r="B2869" s="3">
        <f t="shared" si="134"/>
        <v>2023</v>
      </c>
      <c r="C2869" t="str">
        <f t="shared" si="132"/>
        <v>2022-2023</v>
      </c>
      <c r="D2869" t="s">
        <v>147</v>
      </c>
      <c r="E2869" t="s">
        <v>50</v>
      </c>
      <c r="F2869" t="str">
        <f t="shared" si="133"/>
        <v>Queensland</v>
      </c>
      <c r="G2869" t="s">
        <v>35</v>
      </c>
      <c r="H2869">
        <v>4703</v>
      </c>
      <c r="I2869" t="s">
        <v>11</v>
      </c>
      <c r="J2869" t="s">
        <v>51</v>
      </c>
      <c r="K2869" t="s">
        <v>151</v>
      </c>
      <c r="L2869" t="s">
        <v>21</v>
      </c>
      <c r="M2869" s="5">
        <v>390.86</v>
      </c>
    </row>
    <row r="2870" spans="1:13" x14ac:dyDescent="0.15">
      <c r="A2870" s="2">
        <v>45511</v>
      </c>
      <c r="B2870" s="3">
        <f t="shared" si="134"/>
        <v>2025</v>
      </c>
      <c r="C2870" t="str">
        <f t="shared" si="132"/>
        <v>2024-2025</v>
      </c>
      <c r="D2870" t="s">
        <v>148</v>
      </c>
      <c r="E2870" t="s">
        <v>82</v>
      </c>
      <c r="F2870" t="str">
        <f t="shared" si="133"/>
        <v>Queensland</v>
      </c>
      <c r="G2870" t="s">
        <v>35</v>
      </c>
      <c r="H2870">
        <v>4012</v>
      </c>
      <c r="I2870" t="s">
        <v>11</v>
      </c>
      <c r="J2870" t="s">
        <v>43</v>
      </c>
      <c r="K2870" t="s">
        <v>150</v>
      </c>
      <c r="L2870" t="s">
        <v>18</v>
      </c>
      <c r="M2870" s="5">
        <v>391.47</v>
      </c>
    </row>
    <row r="2871" spans="1:13" x14ac:dyDescent="0.15">
      <c r="A2871" s="2">
        <v>45623</v>
      </c>
      <c r="B2871" s="3">
        <f t="shared" si="134"/>
        <v>2025</v>
      </c>
      <c r="C2871" t="str">
        <f t="shared" si="132"/>
        <v>2024-2025</v>
      </c>
      <c r="D2871" t="s">
        <v>147</v>
      </c>
      <c r="E2871" t="s">
        <v>139</v>
      </c>
      <c r="F2871" t="str">
        <f t="shared" si="133"/>
        <v>New South Wales</v>
      </c>
      <c r="G2871" t="s">
        <v>10</v>
      </c>
      <c r="H2871">
        <v>2020</v>
      </c>
      <c r="I2871" t="s">
        <v>11</v>
      </c>
      <c r="J2871" t="s">
        <v>12</v>
      </c>
      <c r="K2871" t="s">
        <v>19</v>
      </c>
      <c r="L2871" t="s">
        <v>23</v>
      </c>
      <c r="M2871" s="5">
        <v>391.5</v>
      </c>
    </row>
    <row r="2872" spans="1:13" x14ac:dyDescent="0.15">
      <c r="A2872" s="2">
        <v>44945</v>
      </c>
      <c r="B2872" s="3">
        <f t="shared" si="134"/>
        <v>2023</v>
      </c>
      <c r="C2872" t="str">
        <f t="shared" si="132"/>
        <v>2022-2023</v>
      </c>
      <c r="D2872" t="s">
        <v>147</v>
      </c>
      <c r="E2872" t="s">
        <v>139</v>
      </c>
      <c r="F2872" t="str">
        <f t="shared" si="133"/>
        <v>New South Wales</v>
      </c>
      <c r="G2872" t="s">
        <v>10</v>
      </c>
      <c r="H2872">
        <v>2020</v>
      </c>
      <c r="I2872" t="s">
        <v>11</v>
      </c>
      <c r="J2872" t="s">
        <v>12</v>
      </c>
      <c r="K2872" t="s">
        <v>152</v>
      </c>
      <c r="L2872" t="s">
        <v>13</v>
      </c>
      <c r="M2872" s="5">
        <v>393.64</v>
      </c>
    </row>
    <row r="2873" spans="1:13" x14ac:dyDescent="0.15">
      <c r="A2873" s="2">
        <v>45160</v>
      </c>
      <c r="B2873" s="3">
        <f t="shared" si="134"/>
        <v>2024</v>
      </c>
      <c r="C2873" t="str">
        <f t="shared" si="132"/>
        <v>2023-2024</v>
      </c>
      <c r="D2873" t="s">
        <v>148</v>
      </c>
      <c r="E2873" t="s">
        <v>76</v>
      </c>
      <c r="F2873" t="str">
        <f t="shared" si="133"/>
        <v>Western Australia</v>
      </c>
      <c r="G2873" t="s">
        <v>48</v>
      </c>
      <c r="H2873">
        <v>6450</v>
      </c>
      <c r="I2873" t="s">
        <v>11</v>
      </c>
      <c r="J2873" t="s">
        <v>77</v>
      </c>
      <c r="K2873" t="s">
        <v>153</v>
      </c>
      <c r="L2873" t="s">
        <v>16</v>
      </c>
      <c r="M2873" s="5">
        <v>393.67999999999995</v>
      </c>
    </row>
    <row r="2874" spans="1:13" x14ac:dyDescent="0.15">
      <c r="A2874" s="2">
        <v>45547</v>
      </c>
      <c r="B2874" s="3">
        <f t="shared" si="134"/>
        <v>2025</v>
      </c>
      <c r="C2874" t="str">
        <f t="shared" si="132"/>
        <v>2024-2025</v>
      </c>
      <c r="D2874" t="s">
        <v>147</v>
      </c>
      <c r="E2874" t="s">
        <v>123</v>
      </c>
      <c r="F2874" t="str">
        <f t="shared" si="133"/>
        <v>Western Australia</v>
      </c>
      <c r="G2874" t="s">
        <v>48</v>
      </c>
      <c r="H2874">
        <v>6109</v>
      </c>
      <c r="I2874" t="s">
        <v>11</v>
      </c>
      <c r="J2874" t="s">
        <v>94</v>
      </c>
      <c r="K2874" t="s">
        <v>150</v>
      </c>
      <c r="L2874" t="s">
        <v>18</v>
      </c>
      <c r="M2874" s="5">
        <v>393.69</v>
      </c>
    </row>
    <row r="2875" spans="1:13" x14ac:dyDescent="0.15">
      <c r="A2875" s="2">
        <v>45554</v>
      </c>
      <c r="B2875" s="3">
        <f t="shared" si="134"/>
        <v>2025</v>
      </c>
      <c r="C2875" t="str">
        <f t="shared" si="132"/>
        <v>2024-2025</v>
      </c>
      <c r="D2875" t="s">
        <v>147</v>
      </c>
      <c r="E2875" t="s">
        <v>66</v>
      </c>
      <c r="F2875" t="str">
        <f t="shared" si="133"/>
        <v>South Australia</v>
      </c>
      <c r="G2875" t="s">
        <v>32</v>
      </c>
      <c r="H2875">
        <v>5169</v>
      </c>
      <c r="I2875" t="s">
        <v>11</v>
      </c>
      <c r="J2875" t="s">
        <v>33</v>
      </c>
      <c r="K2875" t="s">
        <v>154</v>
      </c>
      <c r="L2875" t="s">
        <v>14</v>
      </c>
      <c r="M2875" s="5">
        <v>394.43</v>
      </c>
    </row>
    <row r="2876" spans="1:13" x14ac:dyDescent="0.15">
      <c r="A2876" s="2">
        <v>45340</v>
      </c>
      <c r="B2876" s="3">
        <f t="shared" si="134"/>
        <v>2024</v>
      </c>
      <c r="C2876" t="str">
        <f t="shared" si="132"/>
        <v>2023-2024</v>
      </c>
      <c r="D2876" t="s">
        <v>148</v>
      </c>
      <c r="E2876" t="s">
        <v>129</v>
      </c>
      <c r="F2876" t="str">
        <f t="shared" si="133"/>
        <v>Tasmania</v>
      </c>
      <c r="G2876" t="s">
        <v>70</v>
      </c>
      <c r="H2876">
        <v>7010</v>
      </c>
      <c r="I2876" t="s">
        <v>11</v>
      </c>
      <c r="J2876" t="s">
        <v>71</v>
      </c>
      <c r="K2876" t="s">
        <v>151</v>
      </c>
      <c r="L2876" t="s">
        <v>21</v>
      </c>
      <c r="M2876" s="5">
        <v>394.56</v>
      </c>
    </row>
    <row r="2877" spans="1:13" x14ac:dyDescent="0.15">
      <c r="A2877" s="2">
        <v>45624</v>
      </c>
      <c r="B2877" s="3">
        <f t="shared" si="134"/>
        <v>2025</v>
      </c>
      <c r="C2877" t="str">
        <f t="shared" si="132"/>
        <v>2024-2025</v>
      </c>
      <c r="D2877" t="s">
        <v>147</v>
      </c>
      <c r="E2877" t="s">
        <v>69</v>
      </c>
      <c r="F2877" t="str">
        <f t="shared" si="133"/>
        <v>Tasmania</v>
      </c>
      <c r="G2877" t="s">
        <v>70</v>
      </c>
      <c r="H2877">
        <v>7018</v>
      </c>
      <c r="I2877" t="s">
        <v>11</v>
      </c>
      <c r="J2877" t="s">
        <v>71</v>
      </c>
      <c r="K2877" t="s">
        <v>150</v>
      </c>
      <c r="L2877" t="s">
        <v>18</v>
      </c>
      <c r="M2877" s="5">
        <v>395.26</v>
      </c>
    </row>
    <row r="2878" spans="1:13" x14ac:dyDescent="0.15">
      <c r="A2878" s="2">
        <v>45613</v>
      </c>
      <c r="B2878" s="3">
        <f t="shared" si="134"/>
        <v>2025</v>
      </c>
      <c r="C2878" t="str">
        <f t="shared" si="132"/>
        <v>2024-2025</v>
      </c>
      <c r="D2878" t="s">
        <v>148</v>
      </c>
      <c r="E2878" t="s">
        <v>105</v>
      </c>
      <c r="F2878" t="str">
        <f t="shared" si="133"/>
        <v>Victoria</v>
      </c>
      <c r="G2878" t="s">
        <v>45</v>
      </c>
      <c r="H2878">
        <v>3500</v>
      </c>
      <c r="I2878" t="s">
        <v>11</v>
      </c>
      <c r="J2878" t="s">
        <v>60</v>
      </c>
      <c r="K2878" t="s">
        <v>153</v>
      </c>
      <c r="L2878" t="s">
        <v>16</v>
      </c>
      <c r="M2878" s="5">
        <v>395.43999999999994</v>
      </c>
    </row>
    <row r="2879" spans="1:13" x14ac:dyDescent="0.15">
      <c r="A2879" s="2">
        <v>45480</v>
      </c>
      <c r="B2879" s="3">
        <f t="shared" si="134"/>
        <v>2025</v>
      </c>
      <c r="C2879" t="str">
        <f t="shared" si="132"/>
        <v>2024-2025</v>
      </c>
      <c r="D2879" t="s">
        <v>148</v>
      </c>
      <c r="E2879" t="s">
        <v>87</v>
      </c>
      <c r="F2879" t="str">
        <f t="shared" si="133"/>
        <v>New South Wales</v>
      </c>
      <c r="G2879" t="s">
        <v>10</v>
      </c>
      <c r="H2879">
        <v>2790</v>
      </c>
      <c r="I2879" t="s">
        <v>11</v>
      </c>
      <c r="J2879" t="s">
        <v>25</v>
      </c>
      <c r="K2879" t="s">
        <v>150</v>
      </c>
      <c r="L2879" t="s">
        <v>18</v>
      </c>
      <c r="M2879" s="5">
        <v>395.53</v>
      </c>
    </row>
    <row r="2880" spans="1:13" x14ac:dyDescent="0.15">
      <c r="A2880" s="2">
        <v>45082</v>
      </c>
      <c r="B2880" s="3">
        <f t="shared" si="134"/>
        <v>2023</v>
      </c>
      <c r="C2880" t="str">
        <f t="shared" si="132"/>
        <v>2022-2023</v>
      </c>
      <c r="D2880" t="s">
        <v>147</v>
      </c>
      <c r="E2880" t="s">
        <v>90</v>
      </c>
      <c r="F2880" t="str">
        <f t="shared" si="133"/>
        <v>Victoria</v>
      </c>
      <c r="G2880" t="s">
        <v>45</v>
      </c>
      <c r="H2880">
        <v>3179</v>
      </c>
      <c r="I2880" t="s">
        <v>11</v>
      </c>
      <c r="J2880" t="s">
        <v>63</v>
      </c>
      <c r="K2880" t="s">
        <v>154</v>
      </c>
      <c r="L2880" t="s">
        <v>14</v>
      </c>
      <c r="M2880" s="5">
        <v>395.63000000000005</v>
      </c>
    </row>
    <row r="2881" spans="1:13" x14ac:dyDescent="0.15">
      <c r="A2881" s="2">
        <v>45607</v>
      </c>
      <c r="B2881" s="3">
        <f t="shared" si="134"/>
        <v>2025</v>
      </c>
      <c r="C2881" t="str">
        <f t="shared" si="132"/>
        <v>2024-2025</v>
      </c>
      <c r="D2881" t="s">
        <v>147</v>
      </c>
      <c r="E2881" t="s">
        <v>119</v>
      </c>
      <c r="F2881" t="str">
        <f t="shared" si="133"/>
        <v>Queensland</v>
      </c>
      <c r="G2881" t="s">
        <v>35</v>
      </c>
      <c r="H2881">
        <v>4570</v>
      </c>
      <c r="I2881" t="s">
        <v>11</v>
      </c>
      <c r="J2881" t="s">
        <v>120</v>
      </c>
      <c r="K2881" t="s">
        <v>151</v>
      </c>
      <c r="L2881" t="s">
        <v>21</v>
      </c>
      <c r="M2881" s="5">
        <v>395.74</v>
      </c>
    </row>
    <row r="2882" spans="1:13" x14ac:dyDescent="0.15">
      <c r="A2882" s="2">
        <v>45385</v>
      </c>
      <c r="B2882" s="3">
        <f t="shared" si="134"/>
        <v>2024</v>
      </c>
      <c r="C2882" t="str">
        <f t="shared" ref="C2882:C2945" si="135">IF(MONTH(A2882) &gt;= 7, YEAR(A2882) &amp; "-" &amp; YEAR(A2882) + 1, YEAR(A2882) - 1 &amp; "-" &amp; YEAR(A2882))</f>
        <v>2023-2024</v>
      </c>
      <c r="D2882" t="s">
        <v>147</v>
      </c>
      <c r="E2882" t="s">
        <v>119</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row>
    <row r="2883" spans="1:13" x14ac:dyDescent="0.15">
      <c r="A2883" s="2">
        <v>44961</v>
      </c>
      <c r="B2883" s="3">
        <f t="shared" ref="B2883:B2946" si="137">IF(MONTH(A2883)&gt;=7,YEAR(A2883)+1,YEAR(A2883))</f>
        <v>2023</v>
      </c>
      <c r="C2883" t="str">
        <f t="shared" si="135"/>
        <v>2022-2023</v>
      </c>
      <c r="D2883" t="s">
        <v>147</v>
      </c>
      <c r="E2883" t="s">
        <v>97</v>
      </c>
      <c r="F2883" t="str">
        <f t="shared" si="136"/>
        <v>Tasmania</v>
      </c>
      <c r="G2883" t="s">
        <v>70</v>
      </c>
      <c r="H2883">
        <v>7250</v>
      </c>
      <c r="I2883" t="s">
        <v>11</v>
      </c>
      <c r="J2883" t="s">
        <v>71</v>
      </c>
      <c r="K2883" t="s">
        <v>152</v>
      </c>
      <c r="L2883" t="s">
        <v>13</v>
      </c>
      <c r="M2883" s="5">
        <v>396.54000000000008</v>
      </c>
    </row>
    <row r="2884" spans="1:13" x14ac:dyDescent="0.15">
      <c r="A2884" s="2">
        <v>45471</v>
      </c>
      <c r="B2884" s="3">
        <f t="shared" si="137"/>
        <v>2024</v>
      </c>
      <c r="C2884" t="str">
        <f t="shared" si="135"/>
        <v>2023-2024</v>
      </c>
      <c r="D2884" t="s">
        <v>147</v>
      </c>
      <c r="E2884" t="s">
        <v>123</v>
      </c>
      <c r="F2884" t="str">
        <f t="shared" si="136"/>
        <v>Western Australia</v>
      </c>
      <c r="G2884" t="s">
        <v>48</v>
      </c>
      <c r="H2884">
        <v>6109</v>
      </c>
      <c r="I2884" t="s">
        <v>11</v>
      </c>
      <c r="J2884" t="s">
        <v>94</v>
      </c>
      <c r="K2884" t="s">
        <v>155</v>
      </c>
      <c r="L2884" t="s">
        <v>20</v>
      </c>
      <c r="M2884" s="5">
        <v>397.83</v>
      </c>
    </row>
    <row r="2885" spans="1:13" x14ac:dyDescent="0.15">
      <c r="A2885" s="2">
        <v>45363</v>
      </c>
      <c r="B2885" s="3">
        <f t="shared" si="137"/>
        <v>2024</v>
      </c>
      <c r="C2885" t="str">
        <f t="shared" si="135"/>
        <v>2023-2024</v>
      </c>
      <c r="D2885" t="s">
        <v>147</v>
      </c>
      <c r="E2885" t="s">
        <v>65</v>
      </c>
      <c r="F2885" t="str">
        <f t="shared" si="136"/>
        <v>New South Wales</v>
      </c>
      <c r="G2885" t="s">
        <v>10</v>
      </c>
      <c r="H2885">
        <v>2541</v>
      </c>
      <c r="I2885" t="s">
        <v>11</v>
      </c>
      <c r="J2885" t="s">
        <v>58</v>
      </c>
      <c r="K2885" t="s">
        <v>155</v>
      </c>
      <c r="L2885" t="s">
        <v>20</v>
      </c>
      <c r="M2885" s="5">
        <v>398.48</v>
      </c>
    </row>
    <row r="2886" spans="1:13" x14ac:dyDescent="0.15">
      <c r="A2886" s="2">
        <v>45261</v>
      </c>
      <c r="B2886" s="3">
        <f t="shared" si="137"/>
        <v>2024</v>
      </c>
      <c r="C2886" t="str">
        <f t="shared" si="135"/>
        <v>2023-2024</v>
      </c>
      <c r="D2886" t="s">
        <v>147</v>
      </c>
      <c r="E2886" t="s">
        <v>78</v>
      </c>
      <c r="F2886" t="str">
        <f t="shared" si="136"/>
        <v>New South Wales</v>
      </c>
      <c r="G2886" t="s">
        <v>10</v>
      </c>
      <c r="H2886">
        <v>2350</v>
      </c>
      <c r="I2886" t="s">
        <v>11</v>
      </c>
      <c r="J2886" t="s">
        <v>68</v>
      </c>
      <c r="K2886" t="s">
        <v>156</v>
      </c>
      <c r="L2886" t="s">
        <v>17</v>
      </c>
      <c r="M2886" s="5">
        <v>398.57000000000005</v>
      </c>
    </row>
    <row r="2887" spans="1:13" x14ac:dyDescent="0.15">
      <c r="A2887" s="2">
        <v>45161</v>
      </c>
      <c r="B2887" s="3">
        <f t="shared" si="137"/>
        <v>2024</v>
      </c>
      <c r="C2887" t="str">
        <f t="shared" si="135"/>
        <v>2023-2024</v>
      </c>
      <c r="D2887" t="s">
        <v>147</v>
      </c>
      <c r="E2887" t="s">
        <v>124</v>
      </c>
      <c r="F2887" t="str">
        <f t="shared" si="136"/>
        <v>New South Wales</v>
      </c>
      <c r="G2887" t="s">
        <v>10</v>
      </c>
      <c r="H2887">
        <v>2015</v>
      </c>
      <c r="I2887" t="s">
        <v>11</v>
      </c>
      <c r="J2887" t="s">
        <v>12</v>
      </c>
      <c r="K2887" t="s">
        <v>156</v>
      </c>
      <c r="L2887" t="s">
        <v>17</v>
      </c>
      <c r="M2887" s="5">
        <v>398.90999999999997</v>
      </c>
    </row>
    <row r="2888" spans="1:13" x14ac:dyDescent="0.15">
      <c r="A2888" s="2">
        <v>45633</v>
      </c>
      <c r="B2888" s="3">
        <f t="shared" si="137"/>
        <v>2025</v>
      </c>
      <c r="C2888" t="str">
        <f t="shared" si="135"/>
        <v>2024-2025</v>
      </c>
      <c r="D2888" t="s">
        <v>148</v>
      </c>
      <c r="E2888" t="s">
        <v>91</v>
      </c>
      <c r="F2888" t="str">
        <f t="shared" si="136"/>
        <v>Victoria</v>
      </c>
      <c r="G2888" t="s">
        <v>45</v>
      </c>
      <c r="H2888">
        <v>3690</v>
      </c>
      <c r="I2888" t="s">
        <v>11</v>
      </c>
      <c r="J2888" t="s">
        <v>55</v>
      </c>
      <c r="K2888" t="s">
        <v>154</v>
      </c>
      <c r="L2888" t="s">
        <v>14</v>
      </c>
      <c r="M2888" s="5">
        <v>399.65999999999997</v>
      </c>
    </row>
    <row r="2889" spans="1:13" x14ac:dyDescent="0.15">
      <c r="A2889" s="2">
        <v>45487</v>
      </c>
      <c r="B2889" s="3">
        <f t="shared" si="137"/>
        <v>2025</v>
      </c>
      <c r="C2889" t="str">
        <f t="shared" si="135"/>
        <v>2024-2025</v>
      </c>
      <c r="D2889" t="s">
        <v>147</v>
      </c>
      <c r="E2889" t="s">
        <v>128</v>
      </c>
      <c r="F2889" t="str">
        <f t="shared" si="136"/>
        <v>Western Australia</v>
      </c>
      <c r="G2889" t="s">
        <v>48</v>
      </c>
      <c r="H2889">
        <v>6027</v>
      </c>
      <c r="I2889" t="s">
        <v>11</v>
      </c>
      <c r="J2889" t="s">
        <v>49</v>
      </c>
      <c r="K2889" t="s">
        <v>154</v>
      </c>
      <c r="L2889" t="s">
        <v>14</v>
      </c>
      <c r="M2889" s="5">
        <v>401.65999999999997</v>
      </c>
    </row>
    <row r="2890" spans="1:13" x14ac:dyDescent="0.15">
      <c r="A2890" s="2">
        <v>45270</v>
      </c>
      <c r="B2890" s="3">
        <f t="shared" si="137"/>
        <v>2024</v>
      </c>
      <c r="C2890" t="str">
        <f t="shared" si="135"/>
        <v>2023-2024</v>
      </c>
      <c r="D2890" t="s">
        <v>147</v>
      </c>
      <c r="E2890" t="s">
        <v>69</v>
      </c>
      <c r="F2890" t="str">
        <f t="shared" si="136"/>
        <v>Tasmania</v>
      </c>
      <c r="G2890" t="s">
        <v>70</v>
      </c>
      <c r="H2890">
        <v>7018</v>
      </c>
      <c r="I2890" t="s">
        <v>11</v>
      </c>
      <c r="J2890" t="s">
        <v>71</v>
      </c>
      <c r="K2890" t="s">
        <v>153</v>
      </c>
      <c r="L2890" t="s">
        <v>16</v>
      </c>
      <c r="M2890" s="5">
        <v>401.71</v>
      </c>
    </row>
    <row r="2891" spans="1:13" x14ac:dyDescent="0.15">
      <c r="A2891" s="2">
        <v>45016</v>
      </c>
      <c r="B2891" s="3">
        <f t="shared" si="137"/>
        <v>2023</v>
      </c>
      <c r="C2891" t="str">
        <f t="shared" si="135"/>
        <v>2022-2023</v>
      </c>
      <c r="D2891" t="s">
        <v>147</v>
      </c>
      <c r="E2891" t="s">
        <v>93</v>
      </c>
      <c r="F2891" t="str">
        <f t="shared" si="136"/>
        <v>Western Australia</v>
      </c>
      <c r="G2891" t="s">
        <v>48</v>
      </c>
      <c r="H2891">
        <v>6112</v>
      </c>
      <c r="I2891" t="s">
        <v>11</v>
      </c>
      <c r="J2891" t="s">
        <v>94</v>
      </c>
      <c r="K2891" t="s">
        <v>153</v>
      </c>
      <c r="L2891" t="s">
        <v>16</v>
      </c>
      <c r="M2891" s="5">
        <v>402.07000000000005</v>
      </c>
    </row>
    <row r="2892" spans="1:13" x14ac:dyDescent="0.15">
      <c r="A2892" s="2">
        <v>45625</v>
      </c>
      <c r="B2892" s="3">
        <f t="shared" si="137"/>
        <v>2025</v>
      </c>
      <c r="C2892" t="str">
        <f t="shared" si="135"/>
        <v>2024-2025</v>
      </c>
      <c r="D2892" t="s">
        <v>148</v>
      </c>
      <c r="E2892" t="s">
        <v>146</v>
      </c>
      <c r="F2892" t="str">
        <f t="shared" si="136"/>
        <v>Victoria</v>
      </c>
      <c r="G2892" t="s">
        <v>45</v>
      </c>
      <c r="H2892">
        <v>3353</v>
      </c>
      <c r="I2892" t="s">
        <v>11</v>
      </c>
      <c r="J2892" t="s">
        <v>60</v>
      </c>
      <c r="K2892" t="s">
        <v>155</v>
      </c>
      <c r="L2892" t="s">
        <v>20</v>
      </c>
      <c r="M2892" s="5">
        <v>402.18000000000006</v>
      </c>
    </row>
    <row r="2893" spans="1:13" x14ac:dyDescent="0.15">
      <c r="A2893" s="2">
        <v>45339</v>
      </c>
      <c r="B2893" s="3">
        <f t="shared" si="137"/>
        <v>2024</v>
      </c>
      <c r="C2893" t="str">
        <f t="shared" si="135"/>
        <v>2023-2024</v>
      </c>
      <c r="D2893" t="s">
        <v>147</v>
      </c>
      <c r="E2893" t="s">
        <v>117</v>
      </c>
      <c r="F2893" t="str">
        <f t="shared" si="136"/>
        <v>Queensland</v>
      </c>
      <c r="G2893" t="s">
        <v>35</v>
      </c>
      <c r="H2893">
        <v>4119</v>
      </c>
      <c r="I2893" t="s">
        <v>11</v>
      </c>
      <c r="J2893" t="s">
        <v>43</v>
      </c>
      <c r="K2893" t="s">
        <v>19</v>
      </c>
      <c r="L2893" t="s">
        <v>23</v>
      </c>
      <c r="M2893" s="5">
        <v>403.25</v>
      </c>
    </row>
    <row r="2894" spans="1:13" x14ac:dyDescent="0.15">
      <c r="A2894" s="2">
        <v>45360</v>
      </c>
      <c r="B2894" s="3">
        <f t="shared" si="137"/>
        <v>2024</v>
      </c>
      <c r="C2894" t="str">
        <f t="shared" si="135"/>
        <v>2023-2024</v>
      </c>
      <c r="D2894" t="s">
        <v>148</v>
      </c>
      <c r="E2894" t="s">
        <v>135</v>
      </c>
      <c r="F2894" t="str">
        <f t="shared" si="136"/>
        <v>Victoria</v>
      </c>
      <c r="G2894" t="s">
        <v>45</v>
      </c>
      <c r="H2894">
        <v>3550</v>
      </c>
      <c r="I2894" t="s">
        <v>11</v>
      </c>
      <c r="J2894" t="s">
        <v>60</v>
      </c>
      <c r="K2894" t="s">
        <v>19</v>
      </c>
      <c r="L2894" t="s">
        <v>23</v>
      </c>
      <c r="M2894" s="5">
        <v>403.37</v>
      </c>
    </row>
    <row r="2895" spans="1:13" x14ac:dyDescent="0.15">
      <c r="A2895" s="2">
        <v>45088</v>
      </c>
      <c r="B2895" s="3">
        <f t="shared" si="137"/>
        <v>2023</v>
      </c>
      <c r="C2895" t="str">
        <f t="shared" si="135"/>
        <v>2022-2023</v>
      </c>
      <c r="D2895" t="s">
        <v>147</v>
      </c>
      <c r="E2895" t="s">
        <v>57</v>
      </c>
      <c r="F2895" t="str">
        <f t="shared" si="136"/>
        <v>New South Wales</v>
      </c>
      <c r="G2895" t="s">
        <v>10</v>
      </c>
      <c r="H2895">
        <v>2560</v>
      </c>
      <c r="I2895" t="s">
        <v>11</v>
      </c>
      <c r="J2895" t="s">
        <v>58</v>
      </c>
      <c r="K2895" t="s">
        <v>155</v>
      </c>
      <c r="L2895" t="s">
        <v>20</v>
      </c>
      <c r="M2895" s="5">
        <v>403.98</v>
      </c>
    </row>
    <row r="2896" spans="1:13" x14ac:dyDescent="0.15">
      <c r="A2896" s="2">
        <v>45041</v>
      </c>
      <c r="B2896" s="3">
        <f t="shared" si="137"/>
        <v>2023</v>
      </c>
      <c r="C2896" t="str">
        <f t="shared" si="135"/>
        <v>2022-2023</v>
      </c>
      <c r="D2896" t="s">
        <v>147</v>
      </c>
      <c r="E2896" t="s">
        <v>114</v>
      </c>
      <c r="F2896" t="str">
        <f t="shared" si="136"/>
        <v>Victoria</v>
      </c>
      <c r="G2896" t="s">
        <v>45</v>
      </c>
      <c r="H2896">
        <v>3551</v>
      </c>
      <c r="I2896" t="s">
        <v>11</v>
      </c>
      <c r="J2896" t="s">
        <v>60</v>
      </c>
      <c r="K2896" t="s">
        <v>152</v>
      </c>
      <c r="L2896" t="s">
        <v>13</v>
      </c>
      <c r="M2896" s="5">
        <v>404.72000000000008</v>
      </c>
    </row>
    <row r="2897" spans="1:13" x14ac:dyDescent="0.15">
      <c r="A2897" s="2">
        <v>45165</v>
      </c>
      <c r="B2897" s="3">
        <f t="shared" si="137"/>
        <v>2024</v>
      </c>
      <c r="C2897" t="str">
        <f t="shared" si="135"/>
        <v>2023-2024</v>
      </c>
      <c r="D2897" t="s">
        <v>148</v>
      </c>
      <c r="E2897" t="s">
        <v>131</v>
      </c>
      <c r="F2897" t="str">
        <f t="shared" si="136"/>
        <v>Western Australia</v>
      </c>
      <c r="G2897" t="s">
        <v>48</v>
      </c>
      <c r="H2897">
        <v>6530</v>
      </c>
      <c r="I2897" t="s">
        <v>11</v>
      </c>
      <c r="J2897" t="s">
        <v>77</v>
      </c>
      <c r="K2897" t="s">
        <v>152</v>
      </c>
      <c r="L2897" t="s">
        <v>13</v>
      </c>
      <c r="M2897" s="5">
        <v>405.1</v>
      </c>
    </row>
    <row r="2898" spans="1:13" x14ac:dyDescent="0.15">
      <c r="A2898" s="2">
        <v>45518</v>
      </c>
      <c r="B2898" s="3">
        <f t="shared" si="137"/>
        <v>2025</v>
      </c>
      <c r="C2898" t="str">
        <f t="shared" si="135"/>
        <v>2024-2025</v>
      </c>
      <c r="D2898" t="s">
        <v>148</v>
      </c>
      <c r="E2898" t="s">
        <v>112</v>
      </c>
      <c r="F2898" t="str">
        <f t="shared" si="136"/>
        <v>Victoria</v>
      </c>
      <c r="G2898" t="s">
        <v>45</v>
      </c>
      <c r="H2898">
        <v>3076</v>
      </c>
      <c r="I2898" t="s">
        <v>11</v>
      </c>
      <c r="J2898" t="s">
        <v>46</v>
      </c>
      <c r="K2898" t="s">
        <v>154</v>
      </c>
      <c r="L2898" t="s">
        <v>14</v>
      </c>
      <c r="M2898" s="5">
        <v>405.41999999999996</v>
      </c>
    </row>
    <row r="2899" spans="1:13" x14ac:dyDescent="0.15">
      <c r="A2899" s="2">
        <v>44975</v>
      </c>
      <c r="B2899" s="3">
        <f t="shared" si="137"/>
        <v>2023</v>
      </c>
      <c r="C2899" t="str">
        <f t="shared" si="135"/>
        <v>2022-2023</v>
      </c>
      <c r="D2899" t="s">
        <v>148</v>
      </c>
      <c r="E2899" t="s">
        <v>88</v>
      </c>
      <c r="F2899" t="str">
        <f t="shared" si="136"/>
        <v>South Australia</v>
      </c>
      <c r="G2899" t="s">
        <v>32</v>
      </c>
      <c r="H2899">
        <v>5011</v>
      </c>
      <c r="I2899" t="s">
        <v>11</v>
      </c>
      <c r="J2899" t="s">
        <v>33</v>
      </c>
      <c r="K2899" t="s">
        <v>153</v>
      </c>
      <c r="L2899" t="s">
        <v>16</v>
      </c>
      <c r="M2899" s="5">
        <v>405.67999999999995</v>
      </c>
    </row>
    <row r="2900" spans="1:13" x14ac:dyDescent="0.15">
      <c r="A2900" s="2">
        <v>45541</v>
      </c>
      <c r="B2900" s="3">
        <f t="shared" si="137"/>
        <v>2025</v>
      </c>
      <c r="C2900" t="str">
        <f t="shared" si="135"/>
        <v>2024-2025</v>
      </c>
      <c r="D2900" t="s">
        <v>147</v>
      </c>
      <c r="E2900" t="s">
        <v>108</v>
      </c>
      <c r="F2900" t="str">
        <f t="shared" si="136"/>
        <v>Victoria</v>
      </c>
      <c r="G2900" t="s">
        <v>45</v>
      </c>
      <c r="H2900">
        <v>3018</v>
      </c>
      <c r="I2900" t="s">
        <v>11</v>
      </c>
      <c r="J2900" t="s">
        <v>46</v>
      </c>
      <c r="K2900" t="s">
        <v>149</v>
      </c>
      <c r="L2900" t="s">
        <v>15</v>
      </c>
      <c r="M2900" s="5">
        <v>405.97</v>
      </c>
    </row>
    <row r="2901" spans="1:13" x14ac:dyDescent="0.15">
      <c r="A2901" s="2">
        <v>45619</v>
      </c>
      <c r="B2901" s="3">
        <f t="shared" si="137"/>
        <v>2025</v>
      </c>
      <c r="C2901" t="str">
        <f t="shared" si="135"/>
        <v>2024-2025</v>
      </c>
      <c r="D2901" t="s">
        <v>147</v>
      </c>
      <c r="E2901" t="s">
        <v>117</v>
      </c>
      <c r="F2901" t="str">
        <f t="shared" si="136"/>
        <v>Queensland</v>
      </c>
      <c r="G2901" t="s">
        <v>35</v>
      </c>
      <c r="H2901">
        <v>4119</v>
      </c>
      <c r="I2901" t="s">
        <v>11</v>
      </c>
      <c r="J2901" t="s">
        <v>43</v>
      </c>
      <c r="K2901" t="s">
        <v>149</v>
      </c>
      <c r="L2901" t="s">
        <v>15</v>
      </c>
      <c r="M2901" s="5">
        <v>407.3</v>
      </c>
    </row>
    <row r="2902" spans="1:13" x14ac:dyDescent="0.15">
      <c r="A2902" s="2">
        <v>45178</v>
      </c>
      <c r="B2902" s="3">
        <f t="shared" si="137"/>
        <v>2024</v>
      </c>
      <c r="C2902" t="str">
        <f t="shared" si="135"/>
        <v>2023-2024</v>
      </c>
      <c r="D2902" t="s">
        <v>147</v>
      </c>
      <c r="E2902" t="s">
        <v>56</v>
      </c>
      <c r="F2902" t="str">
        <f t="shared" si="136"/>
        <v>Northern Territory</v>
      </c>
      <c r="G2902" t="s">
        <v>29</v>
      </c>
      <c r="H2902">
        <v>870</v>
      </c>
      <c r="I2902" t="s">
        <v>11</v>
      </c>
      <c r="J2902" t="s">
        <v>30</v>
      </c>
      <c r="K2902" t="s">
        <v>153</v>
      </c>
      <c r="L2902" t="s">
        <v>16</v>
      </c>
      <c r="M2902" s="5">
        <v>407.71</v>
      </c>
    </row>
    <row r="2903" spans="1:13" x14ac:dyDescent="0.15">
      <c r="A2903" s="2">
        <v>45583</v>
      </c>
      <c r="B2903" s="3">
        <f t="shared" si="137"/>
        <v>2025</v>
      </c>
      <c r="C2903" t="str">
        <f t="shared" si="135"/>
        <v>2024-2025</v>
      </c>
      <c r="D2903" t="s">
        <v>148</v>
      </c>
      <c r="E2903" t="s">
        <v>112</v>
      </c>
      <c r="F2903" t="str">
        <f t="shared" si="136"/>
        <v>Victoria</v>
      </c>
      <c r="G2903" t="s">
        <v>45</v>
      </c>
      <c r="H2903">
        <v>3076</v>
      </c>
      <c r="I2903" t="s">
        <v>11</v>
      </c>
      <c r="J2903" t="s">
        <v>46</v>
      </c>
      <c r="K2903" t="s">
        <v>154</v>
      </c>
      <c r="L2903" t="s">
        <v>14</v>
      </c>
      <c r="M2903" s="5">
        <v>408.49</v>
      </c>
    </row>
    <row r="2904" spans="1:13" x14ac:dyDescent="0.15">
      <c r="A2904" s="2">
        <v>45233</v>
      </c>
      <c r="B2904" s="3">
        <f t="shared" si="137"/>
        <v>2024</v>
      </c>
      <c r="C2904" t="str">
        <f t="shared" si="135"/>
        <v>2023-2024</v>
      </c>
      <c r="D2904" t="s">
        <v>147</v>
      </c>
      <c r="E2904" t="s">
        <v>124</v>
      </c>
      <c r="F2904" t="str">
        <f t="shared" si="136"/>
        <v>New South Wales</v>
      </c>
      <c r="G2904" t="s">
        <v>10</v>
      </c>
      <c r="H2904">
        <v>2015</v>
      </c>
      <c r="I2904" t="s">
        <v>11</v>
      </c>
      <c r="J2904" t="s">
        <v>12</v>
      </c>
      <c r="K2904" t="s">
        <v>154</v>
      </c>
      <c r="L2904" t="s">
        <v>14</v>
      </c>
      <c r="M2904" s="5">
        <v>409.29999999999995</v>
      </c>
    </row>
    <row r="2905" spans="1:13" x14ac:dyDescent="0.15">
      <c r="A2905" s="2">
        <v>45291</v>
      </c>
      <c r="B2905" s="3">
        <f t="shared" si="137"/>
        <v>2024</v>
      </c>
      <c r="C2905" t="str">
        <f t="shared" si="135"/>
        <v>2023-2024</v>
      </c>
      <c r="D2905" t="s">
        <v>148</v>
      </c>
      <c r="E2905" t="s">
        <v>129</v>
      </c>
      <c r="F2905" t="str">
        <f t="shared" si="136"/>
        <v>Tasmania</v>
      </c>
      <c r="G2905" t="s">
        <v>70</v>
      </c>
      <c r="H2905">
        <v>7010</v>
      </c>
      <c r="I2905" t="s">
        <v>11</v>
      </c>
      <c r="J2905" t="s">
        <v>71</v>
      </c>
      <c r="K2905" t="s">
        <v>19</v>
      </c>
      <c r="L2905" t="s">
        <v>23</v>
      </c>
      <c r="M2905" s="5">
        <v>410.28</v>
      </c>
    </row>
    <row r="2906" spans="1:13" x14ac:dyDescent="0.15">
      <c r="A2906" s="2">
        <v>45290</v>
      </c>
      <c r="B2906" s="3">
        <f t="shared" si="137"/>
        <v>2024</v>
      </c>
      <c r="C2906" t="str">
        <f t="shared" si="135"/>
        <v>2023-2024</v>
      </c>
      <c r="D2906" t="s">
        <v>147</v>
      </c>
      <c r="E2906" t="s">
        <v>42</v>
      </c>
      <c r="F2906" t="str">
        <f t="shared" si="136"/>
        <v>Queensland</v>
      </c>
      <c r="G2906" t="s">
        <v>35</v>
      </c>
      <c r="H2906">
        <v>4053</v>
      </c>
      <c r="I2906" t="s">
        <v>11</v>
      </c>
      <c r="J2906" t="s">
        <v>43</v>
      </c>
      <c r="K2906" t="s">
        <v>154</v>
      </c>
      <c r="L2906" t="s">
        <v>14</v>
      </c>
      <c r="M2906" s="5">
        <v>410.50000000000006</v>
      </c>
    </row>
    <row r="2907" spans="1:13" x14ac:dyDescent="0.15">
      <c r="A2907" s="2">
        <v>45021</v>
      </c>
      <c r="B2907" s="3">
        <f t="shared" si="137"/>
        <v>2023</v>
      </c>
      <c r="C2907" t="str">
        <f t="shared" si="135"/>
        <v>2022-2023</v>
      </c>
      <c r="D2907" t="s">
        <v>147</v>
      </c>
      <c r="E2907" t="s">
        <v>69</v>
      </c>
      <c r="F2907" t="str">
        <f t="shared" si="136"/>
        <v>Tasmania</v>
      </c>
      <c r="G2907" t="s">
        <v>70</v>
      </c>
      <c r="H2907">
        <v>7018</v>
      </c>
      <c r="I2907" t="s">
        <v>11</v>
      </c>
      <c r="J2907" t="s">
        <v>71</v>
      </c>
      <c r="K2907" t="s">
        <v>155</v>
      </c>
      <c r="L2907" t="s">
        <v>20</v>
      </c>
      <c r="M2907" s="5">
        <v>411.59000000000003</v>
      </c>
    </row>
    <row r="2908" spans="1:13" x14ac:dyDescent="0.15">
      <c r="A2908" s="2">
        <v>44989</v>
      </c>
      <c r="B2908" s="3">
        <f t="shared" si="137"/>
        <v>2023</v>
      </c>
      <c r="C2908" t="str">
        <f t="shared" si="135"/>
        <v>2022-2023</v>
      </c>
      <c r="D2908" t="s">
        <v>147</v>
      </c>
      <c r="E2908" t="s">
        <v>90</v>
      </c>
      <c r="F2908" t="str">
        <f t="shared" si="136"/>
        <v>Victoria</v>
      </c>
      <c r="G2908" t="s">
        <v>45</v>
      </c>
      <c r="H2908">
        <v>3179</v>
      </c>
      <c r="I2908" t="s">
        <v>11</v>
      </c>
      <c r="J2908" t="s">
        <v>63</v>
      </c>
      <c r="K2908" t="s">
        <v>149</v>
      </c>
      <c r="L2908" t="s">
        <v>15</v>
      </c>
      <c r="M2908" s="5">
        <v>411.6</v>
      </c>
    </row>
    <row r="2909" spans="1:13" x14ac:dyDescent="0.15">
      <c r="A2909" s="2">
        <v>45019</v>
      </c>
      <c r="B2909" s="3">
        <f t="shared" si="137"/>
        <v>2023</v>
      </c>
      <c r="C2909" t="str">
        <f t="shared" si="135"/>
        <v>2022-2023</v>
      </c>
      <c r="D2909" t="s">
        <v>147</v>
      </c>
      <c r="E2909" t="s">
        <v>103</v>
      </c>
      <c r="F2909" t="str">
        <f t="shared" si="136"/>
        <v>Queensland</v>
      </c>
      <c r="G2909" t="s">
        <v>35</v>
      </c>
      <c r="H2909">
        <v>4509</v>
      </c>
      <c r="I2909" t="s">
        <v>11</v>
      </c>
      <c r="J2909" t="s">
        <v>104</v>
      </c>
      <c r="K2909" t="s">
        <v>153</v>
      </c>
      <c r="L2909" t="s">
        <v>16</v>
      </c>
      <c r="M2909" s="5">
        <v>411.78</v>
      </c>
    </row>
    <row r="2910" spans="1:13" x14ac:dyDescent="0.15">
      <c r="A2910" s="2">
        <v>45045</v>
      </c>
      <c r="B2910" s="3">
        <f t="shared" si="137"/>
        <v>2023</v>
      </c>
      <c r="C2910" t="str">
        <f t="shared" si="135"/>
        <v>2022-2023</v>
      </c>
      <c r="D2910" t="s">
        <v>147</v>
      </c>
      <c r="E2910" t="s">
        <v>108</v>
      </c>
      <c r="F2910" t="str">
        <f t="shared" si="136"/>
        <v>Victoria</v>
      </c>
      <c r="G2910" t="s">
        <v>45</v>
      </c>
      <c r="H2910">
        <v>3018</v>
      </c>
      <c r="I2910" t="s">
        <v>11</v>
      </c>
      <c r="J2910" t="s">
        <v>46</v>
      </c>
      <c r="K2910" t="s">
        <v>152</v>
      </c>
      <c r="L2910" t="s">
        <v>13</v>
      </c>
      <c r="M2910" s="5">
        <v>412.16000000000008</v>
      </c>
    </row>
    <row r="2911" spans="1:13" x14ac:dyDescent="0.15">
      <c r="A2911" s="2">
        <v>45469</v>
      </c>
      <c r="B2911" s="3">
        <f t="shared" si="137"/>
        <v>2024</v>
      </c>
      <c r="C2911" t="str">
        <f t="shared" si="135"/>
        <v>2023-2024</v>
      </c>
      <c r="D2911" t="s">
        <v>147</v>
      </c>
      <c r="E2911" t="s">
        <v>64</v>
      </c>
      <c r="F2911" t="str">
        <f t="shared" si="136"/>
        <v>Victoria</v>
      </c>
      <c r="G2911" t="s">
        <v>45</v>
      </c>
      <c r="H2911">
        <v>3199</v>
      </c>
      <c r="I2911" t="s">
        <v>11</v>
      </c>
      <c r="J2911" t="s">
        <v>63</v>
      </c>
      <c r="K2911" t="s">
        <v>156</v>
      </c>
      <c r="L2911" t="s">
        <v>17</v>
      </c>
      <c r="M2911" s="5">
        <v>413.14</v>
      </c>
    </row>
    <row r="2912" spans="1:13" x14ac:dyDescent="0.15">
      <c r="A2912" s="2">
        <v>45526</v>
      </c>
      <c r="B2912" s="3">
        <f t="shared" si="137"/>
        <v>2025</v>
      </c>
      <c r="C2912" t="str">
        <f t="shared" si="135"/>
        <v>2024-2025</v>
      </c>
      <c r="D2912" t="s">
        <v>147</v>
      </c>
      <c r="E2912" t="s">
        <v>40</v>
      </c>
      <c r="F2912" t="str">
        <f t="shared" si="136"/>
        <v>New South Wales</v>
      </c>
      <c r="G2912" t="s">
        <v>10</v>
      </c>
      <c r="H2912">
        <v>2116</v>
      </c>
      <c r="I2912" t="s">
        <v>11</v>
      </c>
      <c r="J2912" t="s">
        <v>27</v>
      </c>
      <c r="K2912" t="s">
        <v>19</v>
      </c>
      <c r="L2912" t="s">
        <v>23</v>
      </c>
      <c r="M2912" s="5">
        <v>413.26000000000005</v>
      </c>
    </row>
    <row r="2913" spans="1:13" x14ac:dyDescent="0.15">
      <c r="A2913" s="2">
        <v>45320</v>
      </c>
      <c r="B2913" s="3">
        <f t="shared" si="137"/>
        <v>2024</v>
      </c>
      <c r="C2913" t="str">
        <f t="shared" si="135"/>
        <v>2023-2024</v>
      </c>
      <c r="D2913" t="s">
        <v>147</v>
      </c>
      <c r="E2913" t="s">
        <v>130</v>
      </c>
      <c r="F2913" t="str">
        <f t="shared" si="136"/>
        <v>South Australia</v>
      </c>
      <c r="G2913" t="s">
        <v>32</v>
      </c>
      <c r="H2913">
        <v>5290</v>
      </c>
      <c r="I2913" t="s">
        <v>11</v>
      </c>
      <c r="J2913" t="s">
        <v>38</v>
      </c>
      <c r="K2913" t="s">
        <v>149</v>
      </c>
      <c r="L2913" t="s">
        <v>15</v>
      </c>
      <c r="M2913" s="5">
        <v>413.48</v>
      </c>
    </row>
    <row r="2914" spans="1:13" x14ac:dyDescent="0.15">
      <c r="A2914" s="2">
        <v>45340</v>
      </c>
      <c r="B2914" s="3">
        <f t="shared" si="137"/>
        <v>2024</v>
      </c>
      <c r="C2914" t="str">
        <f t="shared" si="135"/>
        <v>2023-2024</v>
      </c>
      <c r="D2914" t="s">
        <v>148</v>
      </c>
      <c r="E2914" t="s">
        <v>118</v>
      </c>
      <c r="F2914" t="str">
        <f t="shared" si="136"/>
        <v>New South Wales</v>
      </c>
      <c r="G2914" t="s">
        <v>10</v>
      </c>
      <c r="H2914">
        <v>2158</v>
      </c>
      <c r="I2914" t="s">
        <v>11</v>
      </c>
      <c r="J2914" t="s">
        <v>27</v>
      </c>
      <c r="K2914" t="s">
        <v>152</v>
      </c>
      <c r="L2914" t="s">
        <v>13</v>
      </c>
      <c r="M2914" s="5">
        <v>414.34000000000003</v>
      </c>
    </row>
    <row r="2915" spans="1:13" x14ac:dyDescent="0.15">
      <c r="A2915" s="2">
        <v>45336</v>
      </c>
      <c r="B2915" s="3">
        <f t="shared" si="137"/>
        <v>2024</v>
      </c>
      <c r="C2915" t="str">
        <f t="shared" si="135"/>
        <v>2023-2024</v>
      </c>
      <c r="D2915" t="s">
        <v>147</v>
      </c>
      <c r="E2915" t="s">
        <v>144</v>
      </c>
      <c r="F2915" t="str">
        <f t="shared" si="136"/>
        <v>Queensland</v>
      </c>
      <c r="G2915" t="s">
        <v>35</v>
      </c>
      <c r="H2915">
        <v>4566</v>
      </c>
      <c r="I2915" t="s">
        <v>11</v>
      </c>
      <c r="J2915" t="s">
        <v>120</v>
      </c>
      <c r="K2915" t="s">
        <v>149</v>
      </c>
      <c r="L2915" t="s">
        <v>15</v>
      </c>
      <c r="M2915" s="5">
        <v>414.75</v>
      </c>
    </row>
    <row r="2916" spans="1:13" x14ac:dyDescent="0.15">
      <c r="A2916" s="2">
        <v>45054</v>
      </c>
      <c r="B2916" s="3">
        <f t="shared" si="137"/>
        <v>2023</v>
      </c>
      <c r="C2916" t="str">
        <f t="shared" si="135"/>
        <v>2022-2023</v>
      </c>
      <c r="D2916" t="s">
        <v>147</v>
      </c>
      <c r="E2916" t="s">
        <v>93</v>
      </c>
      <c r="F2916" t="str">
        <f t="shared" si="136"/>
        <v>Western Australia</v>
      </c>
      <c r="G2916" t="s">
        <v>48</v>
      </c>
      <c r="H2916">
        <v>6112</v>
      </c>
      <c r="I2916" t="s">
        <v>11</v>
      </c>
      <c r="J2916" t="s">
        <v>94</v>
      </c>
      <c r="K2916" t="s">
        <v>152</v>
      </c>
      <c r="L2916" t="s">
        <v>13</v>
      </c>
      <c r="M2916" s="5">
        <v>414.84</v>
      </c>
    </row>
    <row r="2917" spans="1:13" x14ac:dyDescent="0.15">
      <c r="A2917" s="2">
        <v>44954</v>
      </c>
      <c r="B2917" s="3">
        <f t="shared" si="137"/>
        <v>2023</v>
      </c>
      <c r="C2917" t="str">
        <f t="shared" si="135"/>
        <v>2022-2023</v>
      </c>
      <c r="D2917" t="s">
        <v>147</v>
      </c>
      <c r="E2917" t="s">
        <v>47</v>
      </c>
      <c r="F2917" t="str">
        <f t="shared" si="136"/>
        <v>Western Australia</v>
      </c>
      <c r="G2917" t="s">
        <v>48</v>
      </c>
      <c r="H2917">
        <v>6030</v>
      </c>
      <c r="I2917" t="s">
        <v>11</v>
      </c>
      <c r="J2917" t="s">
        <v>49</v>
      </c>
      <c r="K2917" t="s">
        <v>153</v>
      </c>
      <c r="L2917" t="s">
        <v>16</v>
      </c>
      <c r="M2917" s="5">
        <v>415.52</v>
      </c>
    </row>
    <row r="2918" spans="1:13" x14ac:dyDescent="0.15">
      <c r="A2918" s="2">
        <v>45539</v>
      </c>
      <c r="B2918" s="3">
        <f t="shared" si="137"/>
        <v>2025</v>
      </c>
      <c r="C2918" t="str">
        <f t="shared" si="135"/>
        <v>2024-2025</v>
      </c>
      <c r="D2918" t="s">
        <v>147</v>
      </c>
      <c r="E2918" t="s">
        <v>9</v>
      </c>
      <c r="F2918" t="str">
        <f t="shared" si="136"/>
        <v>New South Wales</v>
      </c>
      <c r="G2918" t="s">
        <v>10</v>
      </c>
      <c r="H2918">
        <v>2067</v>
      </c>
      <c r="I2918" t="s">
        <v>11</v>
      </c>
      <c r="J2918" t="s">
        <v>12</v>
      </c>
      <c r="K2918" t="s">
        <v>150</v>
      </c>
      <c r="L2918" t="s">
        <v>18</v>
      </c>
      <c r="M2918" s="5">
        <v>415.68</v>
      </c>
    </row>
    <row r="2919" spans="1:13" x14ac:dyDescent="0.15">
      <c r="A2919" s="2">
        <v>45082</v>
      </c>
      <c r="B2919" s="3">
        <f t="shared" si="137"/>
        <v>2023</v>
      </c>
      <c r="C2919" t="str">
        <f t="shared" si="135"/>
        <v>2022-2023</v>
      </c>
      <c r="D2919" t="s">
        <v>148</v>
      </c>
      <c r="E2919" t="s">
        <v>91</v>
      </c>
      <c r="F2919" t="str">
        <f t="shared" si="136"/>
        <v>Victoria</v>
      </c>
      <c r="G2919" t="s">
        <v>45</v>
      </c>
      <c r="H2919">
        <v>3690</v>
      </c>
      <c r="I2919" t="s">
        <v>11</v>
      </c>
      <c r="J2919" t="s">
        <v>55</v>
      </c>
      <c r="K2919" t="s">
        <v>153</v>
      </c>
      <c r="L2919" t="s">
        <v>16</v>
      </c>
      <c r="M2919" s="5">
        <v>415.96000000000004</v>
      </c>
    </row>
    <row r="2920" spans="1:13" x14ac:dyDescent="0.15">
      <c r="A2920" s="2">
        <v>45366</v>
      </c>
      <c r="B2920" s="3">
        <f t="shared" si="137"/>
        <v>2024</v>
      </c>
      <c r="C2920" t="str">
        <f t="shared" si="135"/>
        <v>2023-2024</v>
      </c>
      <c r="D2920" t="s">
        <v>148</v>
      </c>
      <c r="E2920" t="s">
        <v>135</v>
      </c>
      <c r="F2920" t="str">
        <f t="shared" si="136"/>
        <v>Victoria</v>
      </c>
      <c r="G2920" t="s">
        <v>45</v>
      </c>
      <c r="H2920">
        <v>3550</v>
      </c>
      <c r="I2920" t="s">
        <v>11</v>
      </c>
      <c r="J2920" t="s">
        <v>60</v>
      </c>
      <c r="K2920" t="s">
        <v>156</v>
      </c>
      <c r="L2920" t="s">
        <v>17</v>
      </c>
      <c r="M2920" s="5">
        <v>417.07000000000005</v>
      </c>
    </row>
    <row r="2921" spans="1:13" x14ac:dyDescent="0.15">
      <c r="A2921" s="2">
        <v>45220</v>
      </c>
      <c r="B2921" s="3">
        <f t="shared" si="137"/>
        <v>2024</v>
      </c>
      <c r="C2921" t="str">
        <f t="shared" si="135"/>
        <v>2023-2024</v>
      </c>
      <c r="D2921" t="s">
        <v>147</v>
      </c>
      <c r="E2921" t="s">
        <v>101</v>
      </c>
      <c r="F2921" t="str">
        <f t="shared" si="136"/>
        <v>Victoria</v>
      </c>
      <c r="G2921" t="s">
        <v>45</v>
      </c>
      <c r="H2921">
        <v>3131</v>
      </c>
      <c r="I2921" t="s">
        <v>11</v>
      </c>
      <c r="J2921" t="s">
        <v>63</v>
      </c>
      <c r="K2921" t="s">
        <v>151</v>
      </c>
      <c r="L2921" t="s">
        <v>21</v>
      </c>
      <c r="M2921" s="5">
        <v>417.98</v>
      </c>
    </row>
    <row r="2922" spans="1:13" x14ac:dyDescent="0.15">
      <c r="A2922" s="2">
        <v>45227</v>
      </c>
      <c r="B2922" s="3">
        <f t="shared" si="137"/>
        <v>2024</v>
      </c>
      <c r="C2922" t="str">
        <f t="shared" si="135"/>
        <v>2023-2024</v>
      </c>
      <c r="D2922" t="s">
        <v>147</v>
      </c>
      <c r="E2922" t="s">
        <v>138</v>
      </c>
      <c r="F2922" t="str">
        <f t="shared" si="136"/>
        <v>Queensland</v>
      </c>
      <c r="G2922" t="s">
        <v>35</v>
      </c>
      <c r="H2922">
        <v>4558</v>
      </c>
      <c r="I2922" t="s">
        <v>11</v>
      </c>
      <c r="J2922" t="s">
        <v>120</v>
      </c>
      <c r="K2922" t="s">
        <v>156</v>
      </c>
      <c r="L2922" t="s">
        <v>17</v>
      </c>
      <c r="M2922" s="5">
        <v>418.53999999999996</v>
      </c>
    </row>
    <row r="2923" spans="1:13" x14ac:dyDescent="0.15">
      <c r="A2923" s="2">
        <v>45249</v>
      </c>
      <c r="B2923" s="3">
        <f t="shared" si="137"/>
        <v>2024</v>
      </c>
      <c r="C2923" t="str">
        <f t="shared" si="135"/>
        <v>2023-2024</v>
      </c>
      <c r="D2923" t="s">
        <v>147</v>
      </c>
      <c r="E2923" t="s">
        <v>114</v>
      </c>
      <c r="F2923" t="str">
        <f t="shared" si="136"/>
        <v>Victoria</v>
      </c>
      <c r="G2923" t="s">
        <v>45</v>
      </c>
      <c r="H2923">
        <v>3551</v>
      </c>
      <c r="I2923" t="s">
        <v>11</v>
      </c>
      <c r="J2923" t="s">
        <v>60</v>
      </c>
      <c r="K2923" t="s">
        <v>154</v>
      </c>
      <c r="L2923" t="s">
        <v>14</v>
      </c>
      <c r="M2923" s="5">
        <v>419.26000000000005</v>
      </c>
    </row>
    <row r="2924" spans="1:13" x14ac:dyDescent="0.15">
      <c r="A2924" s="2">
        <v>45062</v>
      </c>
      <c r="B2924" s="3">
        <f t="shared" si="137"/>
        <v>2023</v>
      </c>
      <c r="C2924" t="str">
        <f t="shared" si="135"/>
        <v>2022-2023</v>
      </c>
      <c r="D2924" t="s">
        <v>147</v>
      </c>
      <c r="E2924" t="s">
        <v>92</v>
      </c>
      <c r="F2924" t="str">
        <f t="shared" si="136"/>
        <v>Queensland</v>
      </c>
      <c r="G2924" t="s">
        <v>35</v>
      </c>
      <c r="H2924">
        <v>4068</v>
      </c>
      <c r="I2924" t="s">
        <v>11</v>
      </c>
      <c r="J2924" t="s">
        <v>43</v>
      </c>
      <c r="K2924" t="s">
        <v>149</v>
      </c>
      <c r="L2924" t="s">
        <v>15</v>
      </c>
      <c r="M2924" s="5">
        <v>419.45</v>
      </c>
    </row>
    <row r="2925" spans="1:13" x14ac:dyDescent="0.15">
      <c r="A2925" s="2">
        <v>45385</v>
      </c>
      <c r="B2925" s="3">
        <f t="shared" si="137"/>
        <v>2024</v>
      </c>
      <c r="C2925" t="str">
        <f t="shared" si="135"/>
        <v>2023-2024</v>
      </c>
      <c r="D2925" t="s">
        <v>147</v>
      </c>
      <c r="E2925" t="s">
        <v>44</v>
      </c>
      <c r="F2925" t="str">
        <f t="shared" si="136"/>
        <v>Victoria</v>
      </c>
      <c r="G2925" t="s">
        <v>45</v>
      </c>
      <c r="H2925">
        <v>3066</v>
      </c>
      <c r="I2925" t="s">
        <v>11</v>
      </c>
      <c r="J2925" t="s">
        <v>46</v>
      </c>
      <c r="K2925" t="s">
        <v>154</v>
      </c>
      <c r="L2925" t="s">
        <v>14</v>
      </c>
      <c r="M2925" s="5">
        <v>419.62</v>
      </c>
    </row>
    <row r="2926" spans="1:13" x14ac:dyDescent="0.15">
      <c r="A2926" s="2">
        <v>45647</v>
      </c>
      <c r="B2926" s="3">
        <f t="shared" si="137"/>
        <v>2025</v>
      </c>
      <c r="C2926" t="str">
        <f t="shared" si="135"/>
        <v>2024-2025</v>
      </c>
      <c r="D2926" t="s">
        <v>148</v>
      </c>
      <c r="E2926" t="s">
        <v>110</v>
      </c>
      <c r="F2926" t="str">
        <f t="shared" si="136"/>
        <v>Queensland</v>
      </c>
      <c r="G2926" t="s">
        <v>35</v>
      </c>
      <c r="H2926">
        <v>4680</v>
      </c>
      <c r="I2926" t="s">
        <v>11</v>
      </c>
      <c r="J2926" t="s">
        <v>51</v>
      </c>
      <c r="K2926" t="s">
        <v>19</v>
      </c>
      <c r="L2926" t="s">
        <v>23</v>
      </c>
      <c r="M2926" s="5">
        <v>420.28</v>
      </c>
    </row>
    <row r="2927" spans="1:13" x14ac:dyDescent="0.15">
      <c r="A2927" s="2">
        <v>45492</v>
      </c>
      <c r="B2927" s="3">
        <f t="shared" si="137"/>
        <v>2025</v>
      </c>
      <c r="C2927" t="str">
        <f t="shared" si="135"/>
        <v>2024-2025</v>
      </c>
      <c r="D2927" t="s">
        <v>147</v>
      </c>
      <c r="E2927" t="s">
        <v>83</v>
      </c>
      <c r="F2927" t="str">
        <f t="shared" si="136"/>
        <v>New South Wales</v>
      </c>
      <c r="G2927" t="s">
        <v>10</v>
      </c>
      <c r="H2927">
        <v>2750</v>
      </c>
      <c r="I2927" t="s">
        <v>11</v>
      </c>
      <c r="J2927" t="s">
        <v>25</v>
      </c>
      <c r="K2927" t="s">
        <v>152</v>
      </c>
      <c r="L2927" t="s">
        <v>13</v>
      </c>
      <c r="M2927" s="5">
        <v>420.39</v>
      </c>
    </row>
    <row r="2928" spans="1:13" x14ac:dyDescent="0.15">
      <c r="A2928" s="2">
        <v>45446</v>
      </c>
      <c r="B2928" s="3">
        <f t="shared" si="137"/>
        <v>2024</v>
      </c>
      <c r="C2928" t="str">
        <f t="shared" si="135"/>
        <v>2023-2024</v>
      </c>
      <c r="D2928" t="s">
        <v>147</v>
      </c>
      <c r="E2928" t="s">
        <v>139</v>
      </c>
      <c r="F2928" t="str">
        <f t="shared" si="136"/>
        <v>New South Wales</v>
      </c>
      <c r="G2928" t="s">
        <v>10</v>
      </c>
      <c r="H2928">
        <v>2020</v>
      </c>
      <c r="I2928" t="s">
        <v>11</v>
      </c>
      <c r="J2928" t="s">
        <v>12</v>
      </c>
      <c r="K2928" t="s">
        <v>154</v>
      </c>
      <c r="L2928" t="s">
        <v>14</v>
      </c>
      <c r="M2928" s="5">
        <v>420.66</v>
      </c>
    </row>
    <row r="2929" spans="1:13" x14ac:dyDescent="0.15">
      <c r="A2929" s="2">
        <v>45622</v>
      </c>
      <c r="B2929" s="3">
        <f t="shared" si="137"/>
        <v>2025</v>
      </c>
      <c r="C2929" t="str">
        <f t="shared" si="135"/>
        <v>2024-2025</v>
      </c>
      <c r="D2929" t="s">
        <v>147</v>
      </c>
      <c r="E2929" t="s">
        <v>138</v>
      </c>
      <c r="F2929" t="str">
        <f t="shared" si="136"/>
        <v>Queensland</v>
      </c>
      <c r="G2929" t="s">
        <v>35</v>
      </c>
      <c r="H2929">
        <v>4558</v>
      </c>
      <c r="I2929" t="s">
        <v>11</v>
      </c>
      <c r="J2929" t="s">
        <v>120</v>
      </c>
      <c r="K2929" t="s">
        <v>149</v>
      </c>
      <c r="L2929" t="s">
        <v>15</v>
      </c>
      <c r="M2929" s="5">
        <v>421.01000000000005</v>
      </c>
    </row>
    <row r="2930" spans="1:13" x14ac:dyDescent="0.15">
      <c r="A2930" s="2">
        <v>45388</v>
      </c>
      <c r="B2930" s="3">
        <f t="shared" si="137"/>
        <v>2024</v>
      </c>
      <c r="C2930" t="str">
        <f t="shared" si="135"/>
        <v>2023-2024</v>
      </c>
      <c r="D2930" t="s">
        <v>148</v>
      </c>
      <c r="E2930" t="s">
        <v>110</v>
      </c>
      <c r="F2930" t="str">
        <f t="shared" si="136"/>
        <v>Queensland</v>
      </c>
      <c r="G2930" t="s">
        <v>35</v>
      </c>
      <c r="H2930">
        <v>4680</v>
      </c>
      <c r="I2930" t="s">
        <v>11</v>
      </c>
      <c r="J2930" t="s">
        <v>51</v>
      </c>
      <c r="K2930" t="s">
        <v>152</v>
      </c>
      <c r="L2930" t="s">
        <v>13</v>
      </c>
      <c r="M2930" s="5">
        <v>421.9</v>
      </c>
    </row>
    <row r="2931" spans="1:13" x14ac:dyDescent="0.15">
      <c r="A2931" s="2">
        <v>45045</v>
      </c>
      <c r="B2931" s="3">
        <f t="shared" si="137"/>
        <v>2023</v>
      </c>
      <c r="C2931" t="str">
        <f t="shared" si="135"/>
        <v>2022-2023</v>
      </c>
      <c r="D2931" t="s">
        <v>147</v>
      </c>
      <c r="E2931" t="s">
        <v>114</v>
      </c>
      <c r="F2931" t="str">
        <f t="shared" si="136"/>
        <v>Victoria</v>
      </c>
      <c r="G2931" t="s">
        <v>45</v>
      </c>
      <c r="H2931">
        <v>3551</v>
      </c>
      <c r="I2931" t="s">
        <v>11</v>
      </c>
      <c r="J2931" t="s">
        <v>60</v>
      </c>
      <c r="K2931" t="s">
        <v>150</v>
      </c>
      <c r="L2931" t="s">
        <v>18</v>
      </c>
      <c r="M2931" s="5">
        <v>422.3</v>
      </c>
    </row>
    <row r="2932" spans="1:13" x14ac:dyDescent="0.15">
      <c r="A2932" s="2">
        <v>45621</v>
      </c>
      <c r="B2932" s="3">
        <f t="shared" si="137"/>
        <v>2025</v>
      </c>
      <c r="C2932" t="str">
        <f t="shared" si="135"/>
        <v>2024-2025</v>
      </c>
      <c r="D2932" t="s">
        <v>147</v>
      </c>
      <c r="E2932" t="s">
        <v>24</v>
      </c>
      <c r="F2932" t="str">
        <f t="shared" si="136"/>
        <v>New South Wales</v>
      </c>
      <c r="G2932" t="s">
        <v>10</v>
      </c>
      <c r="H2932">
        <v>2795</v>
      </c>
      <c r="I2932" t="s">
        <v>11</v>
      </c>
      <c r="J2932" t="s">
        <v>25</v>
      </c>
      <c r="K2932" t="s">
        <v>19</v>
      </c>
      <c r="L2932" t="s">
        <v>23</v>
      </c>
      <c r="M2932" s="5">
        <v>422.37</v>
      </c>
    </row>
    <row r="2933" spans="1:13" x14ac:dyDescent="0.15">
      <c r="A2933" s="2">
        <v>45129</v>
      </c>
      <c r="B2933" s="3">
        <f t="shared" si="137"/>
        <v>2024</v>
      </c>
      <c r="C2933" t="str">
        <f t="shared" si="135"/>
        <v>2023-2024</v>
      </c>
      <c r="D2933" t="s">
        <v>148</v>
      </c>
      <c r="E2933" t="s">
        <v>88</v>
      </c>
      <c r="F2933" t="str">
        <f t="shared" si="136"/>
        <v>South Australia</v>
      </c>
      <c r="G2933" t="s">
        <v>32</v>
      </c>
      <c r="H2933">
        <v>5011</v>
      </c>
      <c r="I2933" t="s">
        <v>11</v>
      </c>
      <c r="J2933" t="s">
        <v>33</v>
      </c>
      <c r="K2933" t="s">
        <v>155</v>
      </c>
      <c r="L2933" t="s">
        <v>20</v>
      </c>
      <c r="M2933" s="5">
        <v>422.74</v>
      </c>
    </row>
    <row r="2934" spans="1:13" x14ac:dyDescent="0.15">
      <c r="A2934" s="2">
        <v>45111</v>
      </c>
      <c r="B2934" s="3">
        <f t="shared" si="137"/>
        <v>2024</v>
      </c>
      <c r="C2934" t="str">
        <f t="shared" si="135"/>
        <v>2023-2024</v>
      </c>
      <c r="D2934" t="s">
        <v>147</v>
      </c>
      <c r="E2934" t="s">
        <v>41</v>
      </c>
      <c r="F2934" t="str">
        <f t="shared" si="136"/>
        <v>New South Wales</v>
      </c>
      <c r="G2934" t="s">
        <v>10</v>
      </c>
      <c r="H2934">
        <v>2830</v>
      </c>
      <c r="I2934" t="s">
        <v>11</v>
      </c>
      <c r="J2934" t="s">
        <v>25</v>
      </c>
      <c r="K2934" t="s">
        <v>149</v>
      </c>
      <c r="L2934" t="s">
        <v>15</v>
      </c>
      <c r="M2934" s="5">
        <v>423.90999999999997</v>
      </c>
    </row>
    <row r="2935" spans="1:13" x14ac:dyDescent="0.15">
      <c r="A2935" s="2">
        <v>45086</v>
      </c>
      <c r="B2935" s="3">
        <f t="shared" si="137"/>
        <v>2023</v>
      </c>
      <c r="C2935" t="str">
        <f t="shared" si="135"/>
        <v>2022-2023</v>
      </c>
      <c r="D2935" t="s">
        <v>148</v>
      </c>
      <c r="E2935" t="s">
        <v>50</v>
      </c>
      <c r="F2935" t="str">
        <f t="shared" si="136"/>
        <v>Queensland</v>
      </c>
      <c r="G2935" t="s">
        <v>35</v>
      </c>
      <c r="H2935">
        <v>4703</v>
      </c>
      <c r="I2935" t="s">
        <v>11</v>
      </c>
      <c r="J2935" t="s">
        <v>51</v>
      </c>
      <c r="K2935" t="s">
        <v>150</v>
      </c>
      <c r="L2935" t="s">
        <v>18</v>
      </c>
      <c r="M2935" s="5">
        <v>425.11</v>
      </c>
    </row>
    <row r="2936" spans="1:13" x14ac:dyDescent="0.15">
      <c r="A2936" s="2">
        <v>44940</v>
      </c>
      <c r="B2936" s="3">
        <f t="shared" si="137"/>
        <v>2023</v>
      </c>
      <c r="C2936" t="str">
        <f t="shared" si="135"/>
        <v>2022-2023</v>
      </c>
      <c r="D2936" t="s">
        <v>147</v>
      </c>
      <c r="E2936" t="s">
        <v>107</v>
      </c>
      <c r="F2936" t="str">
        <f t="shared" si="136"/>
        <v>Queensland</v>
      </c>
      <c r="G2936" t="s">
        <v>35</v>
      </c>
      <c r="H2936">
        <v>4220</v>
      </c>
      <c r="I2936" t="s">
        <v>11</v>
      </c>
      <c r="J2936" t="s">
        <v>104</v>
      </c>
      <c r="K2936" t="s">
        <v>150</v>
      </c>
      <c r="L2936" t="s">
        <v>18</v>
      </c>
      <c r="M2936" s="5">
        <v>425.46999999999997</v>
      </c>
    </row>
    <row r="2937" spans="1:13" x14ac:dyDescent="0.15">
      <c r="A2937" s="2">
        <v>45500</v>
      </c>
      <c r="B2937" s="3">
        <f t="shared" si="137"/>
        <v>2025</v>
      </c>
      <c r="C2937" t="str">
        <f t="shared" si="135"/>
        <v>2024-2025</v>
      </c>
      <c r="D2937" t="s">
        <v>147</v>
      </c>
      <c r="E2937" t="s">
        <v>72</v>
      </c>
      <c r="F2937" t="str">
        <f t="shared" si="136"/>
        <v>Western Australia</v>
      </c>
      <c r="G2937" t="s">
        <v>48</v>
      </c>
      <c r="H2937">
        <v>6010</v>
      </c>
      <c r="I2937" t="s">
        <v>11</v>
      </c>
      <c r="J2937" t="s">
        <v>49</v>
      </c>
      <c r="K2937" t="s">
        <v>152</v>
      </c>
      <c r="L2937" t="s">
        <v>13</v>
      </c>
      <c r="M2937" s="5">
        <v>425.74</v>
      </c>
    </row>
    <row r="2938" spans="1:13" x14ac:dyDescent="0.15">
      <c r="A2938" s="2">
        <v>45042</v>
      </c>
      <c r="B2938" s="3">
        <f t="shared" si="137"/>
        <v>2023</v>
      </c>
      <c r="C2938" t="str">
        <f t="shared" si="135"/>
        <v>2022-2023</v>
      </c>
      <c r="D2938" t="s">
        <v>148</v>
      </c>
      <c r="E2938" t="s">
        <v>89</v>
      </c>
      <c r="F2938" t="str">
        <f t="shared" si="136"/>
        <v>Queensland</v>
      </c>
      <c r="G2938" t="s">
        <v>35</v>
      </c>
      <c r="H2938">
        <v>4655</v>
      </c>
      <c r="I2938" t="s">
        <v>11</v>
      </c>
      <c r="J2938" t="s">
        <v>51</v>
      </c>
      <c r="K2938" t="s">
        <v>152</v>
      </c>
      <c r="L2938" t="s">
        <v>13</v>
      </c>
      <c r="M2938" s="5">
        <v>425.76999999999992</v>
      </c>
    </row>
    <row r="2939" spans="1:13" x14ac:dyDescent="0.15">
      <c r="A2939" s="2">
        <v>44964</v>
      </c>
      <c r="B2939" s="3">
        <f t="shared" si="137"/>
        <v>2023</v>
      </c>
      <c r="C2939" t="str">
        <f t="shared" si="135"/>
        <v>2022-2023</v>
      </c>
      <c r="D2939" t="s">
        <v>147</v>
      </c>
      <c r="E2939" t="s">
        <v>59</v>
      </c>
      <c r="F2939" t="str">
        <f t="shared" si="136"/>
        <v>Victoria</v>
      </c>
      <c r="G2939" t="s">
        <v>45</v>
      </c>
      <c r="H2939">
        <v>3280</v>
      </c>
      <c r="I2939" t="s">
        <v>11</v>
      </c>
      <c r="J2939" t="s">
        <v>60</v>
      </c>
      <c r="K2939" t="s">
        <v>155</v>
      </c>
      <c r="L2939" t="s">
        <v>20</v>
      </c>
      <c r="M2939" s="5">
        <v>427.52000000000004</v>
      </c>
    </row>
    <row r="2940" spans="1:13" x14ac:dyDescent="0.15">
      <c r="A2940" s="2">
        <v>45118</v>
      </c>
      <c r="B2940" s="3">
        <f t="shared" si="137"/>
        <v>2024</v>
      </c>
      <c r="C2940" t="str">
        <f t="shared" si="135"/>
        <v>2023-2024</v>
      </c>
      <c r="D2940" t="s">
        <v>147</v>
      </c>
      <c r="E2940" t="s">
        <v>122</v>
      </c>
      <c r="F2940" t="str">
        <f t="shared" si="136"/>
        <v>New South Wales</v>
      </c>
      <c r="G2940" t="s">
        <v>10</v>
      </c>
      <c r="H2940">
        <v>2650</v>
      </c>
      <c r="I2940" t="s">
        <v>11</v>
      </c>
      <c r="J2940" t="s">
        <v>25</v>
      </c>
      <c r="K2940" t="s">
        <v>151</v>
      </c>
      <c r="L2940" t="s">
        <v>21</v>
      </c>
      <c r="M2940" s="5">
        <v>427.56000000000006</v>
      </c>
    </row>
    <row r="2941" spans="1:13" x14ac:dyDescent="0.15">
      <c r="A2941" s="2">
        <v>45159</v>
      </c>
      <c r="B2941" s="3">
        <f t="shared" si="137"/>
        <v>2024</v>
      </c>
      <c r="C2941" t="str">
        <f t="shared" si="135"/>
        <v>2023-2024</v>
      </c>
      <c r="D2941" t="s">
        <v>147</v>
      </c>
      <c r="E2941" t="s">
        <v>72</v>
      </c>
      <c r="F2941" t="str">
        <f t="shared" si="136"/>
        <v>Western Australia</v>
      </c>
      <c r="G2941" t="s">
        <v>48</v>
      </c>
      <c r="H2941">
        <v>6010</v>
      </c>
      <c r="I2941" t="s">
        <v>11</v>
      </c>
      <c r="J2941" t="s">
        <v>49</v>
      </c>
      <c r="K2941" t="s">
        <v>150</v>
      </c>
      <c r="L2941" t="s">
        <v>18</v>
      </c>
      <c r="M2941" s="5">
        <v>427.57</v>
      </c>
    </row>
    <row r="2942" spans="1:13" x14ac:dyDescent="0.15">
      <c r="A2942" s="2">
        <v>45248</v>
      </c>
      <c r="B2942" s="3">
        <f t="shared" si="137"/>
        <v>2024</v>
      </c>
      <c r="C2942" t="str">
        <f t="shared" si="135"/>
        <v>2023-2024</v>
      </c>
      <c r="D2942" t="s">
        <v>147</v>
      </c>
      <c r="E2942" t="s">
        <v>92</v>
      </c>
      <c r="F2942" t="str">
        <f t="shared" si="136"/>
        <v>Queensland</v>
      </c>
      <c r="G2942" t="s">
        <v>35</v>
      </c>
      <c r="H2942">
        <v>4068</v>
      </c>
      <c r="I2942" t="s">
        <v>11</v>
      </c>
      <c r="J2942" t="s">
        <v>43</v>
      </c>
      <c r="K2942" t="s">
        <v>155</v>
      </c>
      <c r="L2942" t="s">
        <v>20</v>
      </c>
      <c r="M2942" s="5">
        <v>427.82999999999993</v>
      </c>
    </row>
    <row r="2943" spans="1:13" x14ac:dyDescent="0.15">
      <c r="A2943" s="2">
        <v>44979</v>
      </c>
      <c r="B2943" s="3">
        <f t="shared" si="137"/>
        <v>2023</v>
      </c>
      <c r="C2943" t="str">
        <f t="shared" si="135"/>
        <v>2022-2023</v>
      </c>
      <c r="D2943" t="s">
        <v>147</v>
      </c>
      <c r="E2943" t="s">
        <v>137</v>
      </c>
      <c r="F2943" t="str">
        <f t="shared" si="136"/>
        <v>New South Wales</v>
      </c>
      <c r="G2943" t="s">
        <v>10</v>
      </c>
      <c r="H2943">
        <v>2031</v>
      </c>
      <c r="I2943" t="s">
        <v>11</v>
      </c>
      <c r="J2943" t="s">
        <v>12</v>
      </c>
      <c r="K2943" t="s">
        <v>152</v>
      </c>
      <c r="L2943" t="s">
        <v>13</v>
      </c>
      <c r="M2943" s="5">
        <v>428.13999999999993</v>
      </c>
    </row>
    <row r="2944" spans="1:13" x14ac:dyDescent="0.15">
      <c r="A2944" s="2">
        <v>44949</v>
      </c>
      <c r="B2944" s="3">
        <f t="shared" si="137"/>
        <v>2023</v>
      </c>
      <c r="C2944" t="str">
        <f t="shared" si="135"/>
        <v>2022-2023</v>
      </c>
      <c r="D2944" t="s">
        <v>147</v>
      </c>
      <c r="E2944" t="s">
        <v>109</v>
      </c>
      <c r="F2944" t="str">
        <f t="shared" si="136"/>
        <v>New South Wales</v>
      </c>
      <c r="G2944" t="s">
        <v>10</v>
      </c>
      <c r="H2944">
        <v>2480</v>
      </c>
      <c r="I2944" t="s">
        <v>11</v>
      </c>
      <c r="J2944" t="s">
        <v>68</v>
      </c>
      <c r="K2944" t="s">
        <v>154</v>
      </c>
      <c r="L2944" t="s">
        <v>14</v>
      </c>
      <c r="M2944" s="5">
        <v>428.18</v>
      </c>
    </row>
    <row r="2945" spans="1:13" x14ac:dyDescent="0.15">
      <c r="A2945" s="2">
        <v>45029</v>
      </c>
      <c r="B2945" s="3">
        <f t="shared" si="137"/>
        <v>2023</v>
      </c>
      <c r="C2945" t="str">
        <f t="shared" si="135"/>
        <v>2022-2023</v>
      </c>
      <c r="D2945" t="s">
        <v>147</v>
      </c>
      <c r="E2945" t="s">
        <v>44</v>
      </c>
      <c r="F2945" t="str">
        <f t="shared" si="136"/>
        <v>Victoria</v>
      </c>
      <c r="G2945" t="s">
        <v>45</v>
      </c>
      <c r="H2945">
        <v>3066</v>
      </c>
      <c r="I2945" t="s">
        <v>11</v>
      </c>
      <c r="J2945" t="s">
        <v>46</v>
      </c>
      <c r="K2945" t="s">
        <v>157</v>
      </c>
      <c r="L2945" t="s">
        <v>22</v>
      </c>
      <c r="M2945" s="5">
        <v>428.30999999999995</v>
      </c>
    </row>
    <row r="2946" spans="1:13" x14ac:dyDescent="0.15">
      <c r="A2946" s="2">
        <v>45631</v>
      </c>
      <c r="B2946" s="3">
        <f t="shared" si="137"/>
        <v>2025</v>
      </c>
      <c r="C2946" t="str">
        <f t="shared" ref="C2946:C3009" si="138">IF(MONTH(A2946) &gt;= 7, YEAR(A2946) &amp; "-" &amp; YEAR(A2946) + 1, YEAR(A2946) - 1 &amp; "-" &amp; YEAR(A2946))</f>
        <v>2024-2025</v>
      </c>
      <c r="D2946" t="s">
        <v>147</v>
      </c>
      <c r="E2946" t="s">
        <v>97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row>
    <row r="2947" spans="1:13" x14ac:dyDescent="0.15">
      <c r="A2947" s="2">
        <v>44994</v>
      </c>
      <c r="B2947" s="3">
        <f t="shared" ref="B2947:B3010" si="140">IF(MONTH(A2947)&gt;=7,YEAR(A2947)+1,YEAR(A2947))</f>
        <v>2023</v>
      </c>
      <c r="C2947" t="str">
        <f t="shared" si="138"/>
        <v>2022-2023</v>
      </c>
      <c r="D2947" t="s">
        <v>147</v>
      </c>
      <c r="E2947" t="s">
        <v>133</v>
      </c>
      <c r="F2947" t="str">
        <f t="shared" si="139"/>
        <v>Queensland</v>
      </c>
      <c r="G2947" t="s">
        <v>35</v>
      </c>
      <c r="H2947">
        <v>4305</v>
      </c>
      <c r="I2947" t="s">
        <v>11</v>
      </c>
      <c r="J2947" t="s">
        <v>104</v>
      </c>
      <c r="K2947" t="s">
        <v>155</v>
      </c>
      <c r="L2947" t="s">
        <v>20</v>
      </c>
      <c r="M2947" s="5">
        <v>428.84</v>
      </c>
    </row>
    <row r="2948" spans="1:13" x14ac:dyDescent="0.15">
      <c r="A2948" s="2">
        <v>45078</v>
      </c>
      <c r="B2948" s="3">
        <f t="shared" si="140"/>
        <v>2023</v>
      </c>
      <c r="C2948" t="str">
        <f t="shared" si="138"/>
        <v>2022-2023</v>
      </c>
      <c r="D2948" t="s">
        <v>148</v>
      </c>
      <c r="E2948" t="s">
        <v>28</v>
      </c>
      <c r="F2948" t="str">
        <f t="shared" si="139"/>
        <v>Northern Territory</v>
      </c>
      <c r="G2948" t="s">
        <v>29</v>
      </c>
      <c r="H2948">
        <v>800</v>
      </c>
      <c r="I2948" t="s">
        <v>11</v>
      </c>
      <c r="J2948" t="s">
        <v>30</v>
      </c>
      <c r="K2948" t="s">
        <v>149</v>
      </c>
      <c r="L2948" t="s">
        <v>15</v>
      </c>
      <c r="M2948" s="5">
        <v>429.02</v>
      </c>
    </row>
    <row r="2949" spans="1:13" x14ac:dyDescent="0.15">
      <c r="A2949" s="2">
        <v>45516</v>
      </c>
      <c r="B2949" s="3">
        <f t="shared" si="140"/>
        <v>2025</v>
      </c>
      <c r="C2949" t="str">
        <f t="shared" si="138"/>
        <v>2024-2025</v>
      </c>
      <c r="D2949" t="s">
        <v>147</v>
      </c>
      <c r="E2949" t="s">
        <v>26</v>
      </c>
      <c r="F2949" t="str">
        <f t="shared" si="139"/>
        <v>New South Wales</v>
      </c>
      <c r="G2949" t="s">
        <v>10</v>
      </c>
      <c r="H2949">
        <v>2141</v>
      </c>
      <c r="I2949" t="s">
        <v>11</v>
      </c>
      <c r="J2949" t="s">
        <v>27</v>
      </c>
      <c r="K2949" t="s">
        <v>19</v>
      </c>
      <c r="L2949" t="s">
        <v>23</v>
      </c>
      <c r="M2949" s="5">
        <v>429.35</v>
      </c>
    </row>
    <row r="2950" spans="1:13" x14ac:dyDescent="0.15">
      <c r="A2950" s="2">
        <v>45152</v>
      </c>
      <c r="B2950" s="3">
        <f t="shared" si="140"/>
        <v>2024</v>
      </c>
      <c r="C2950" t="str">
        <f t="shared" si="138"/>
        <v>2023-2024</v>
      </c>
      <c r="D2950" t="s">
        <v>147</v>
      </c>
      <c r="E2950" t="s">
        <v>62</v>
      </c>
      <c r="F2950" t="str">
        <f t="shared" si="139"/>
        <v>Victoria</v>
      </c>
      <c r="G2950" t="s">
        <v>45</v>
      </c>
      <c r="H2950">
        <v>3134</v>
      </c>
      <c r="I2950" t="s">
        <v>11</v>
      </c>
      <c r="J2950" t="s">
        <v>63</v>
      </c>
      <c r="K2950" t="s">
        <v>150</v>
      </c>
      <c r="L2950" t="s">
        <v>18</v>
      </c>
      <c r="M2950" s="5">
        <v>430.63</v>
      </c>
    </row>
    <row r="2951" spans="1:13" x14ac:dyDescent="0.15">
      <c r="A2951" s="2">
        <v>45275</v>
      </c>
      <c r="B2951" s="3">
        <f t="shared" si="140"/>
        <v>2024</v>
      </c>
      <c r="C2951" t="str">
        <f t="shared" si="138"/>
        <v>2023-2024</v>
      </c>
      <c r="D2951" t="s">
        <v>147</v>
      </c>
      <c r="E2951" t="s">
        <v>93</v>
      </c>
      <c r="F2951" t="str">
        <f t="shared" si="139"/>
        <v>Western Australia</v>
      </c>
      <c r="G2951" t="s">
        <v>48</v>
      </c>
      <c r="H2951">
        <v>6112</v>
      </c>
      <c r="I2951" t="s">
        <v>11</v>
      </c>
      <c r="J2951" t="s">
        <v>94</v>
      </c>
      <c r="K2951" t="s">
        <v>151</v>
      </c>
      <c r="L2951" t="s">
        <v>21</v>
      </c>
      <c r="M2951" s="5">
        <v>430.81000000000006</v>
      </c>
    </row>
    <row r="2952" spans="1:13" x14ac:dyDescent="0.15">
      <c r="A2952" s="2">
        <v>45076</v>
      </c>
      <c r="B2952" s="3">
        <f t="shared" si="140"/>
        <v>2023</v>
      </c>
      <c r="C2952" t="str">
        <f t="shared" si="138"/>
        <v>2022-2023</v>
      </c>
      <c r="D2952" t="s">
        <v>147</v>
      </c>
      <c r="E2952" t="s">
        <v>123</v>
      </c>
      <c r="F2952" t="str">
        <f t="shared" si="139"/>
        <v>Western Australia</v>
      </c>
      <c r="G2952" t="s">
        <v>48</v>
      </c>
      <c r="H2952">
        <v>6109</v>
      </c>
      <c r="I2952" t="s">
        <v>11</v>
      </c>
      <c r="J2952" t="s">
        <v>94</v>
      </c>
      <c r="K2952" t="s">
        <v>149</v>
      </c>
      <c r="L2952" t="s">
        <v>15</v>
      </c>
      <c r="M2952" s="5">
        <v>431.25</v>
      </c>
    </row>
    <row r="2953" spans="1:13" x14ac:dyDescent="0.15">
      <c r="A2953" s="2">
        <v>45039</v>
      </c>
      <c r="B2953" s="3">
        <f t="shared" si="140"/>
        <v>2023</v>
      </c>
      <c r="C2953" t="str">
        <f t="shared" si="138"/>
        <v>2022-2023</v>
      </c>
      <c r="D2953" t="s">
        <v>147</v>
      </c>
      <c r="E2953" t="s">
        <v>26</v>
      </c>
      <c r="F2953" t="str">
        <f t="shared" si="139"/>
        <v>New South Wales</v>
      </c>
      <c r="G2953" t="s">
        <v>10</v>
      </c>
      <c r="H2953">
        <v>2141</v>
      </c>
      <c r="I2953" t="s">
        <v>11</v>
      </c>
      <c r="J2953" t="s">
        <v>27</v>
      </c>
      <c r="K2953" t="s">
        <v>155</v>
      </c>
      <c r="L2953" t="s">
        <v>20</v>
      </c>
      <c r="M2953" s="5">
        <v>431.38000000000005</v>
      </c>
    </row>
    <row r="2954" spans="1:13" x14ac:dyDescent="0.15">
      <c r="A2954" s="2">
        <v>45646</v>
      </c>
      <c r="B2954" s="3">
        <f t="shared" si="140"/>
        <v>2025</v>
      </c>
      <c r="C2954" t="str">
        <f t="shared" si="138"/>
        <v>2024-2025</v>
      </c>
      <c r="D2954" t="s">
        <v>147</v>
      </c>
      <c r="E2954" t="s">
        <v>139</v>
      </c>
      <c r="F2954" t="str">
        <f t="shared" si="139"/>
        <v>New South Wales</v>
      </c>
      <c r="G2954" t="s">
        <v>10</v>
      </c>
      <c r="H2954">
        <v>2020</v>
      </c>
      <c r="I2954" t="s">
        <v>11</v>
      </c>
      <c r="J2954" t="s">
        <v>12</v>
      </c>
      <c r="K2954" t="s">
        <v>154</v>
      </c>
      <c r="L2954" t="s">
        <v>14</v>
      </c>
      <c r="M2954" s="5">
        <v>432.34000000000003</v>
      </c>
    </row>
    <row r="2955" spans="1:13" x14ac:dyDescent="0.15">
      <c r="A2955" s="2">
        <v>45220</v>
      </c>
      <c r="B2955" s="3">
        <f t="shared" si="140"/>
        <v>2024</v>
      </c>
      <c r="C2955" t="str">
        <f t="shared" si="138"/>
        <v>2023-2024</v>
      </c>
      <c r="D2955" t="s">
        <v>147</v>
      </c>
      <c r="E2955" t="s">
        <v>102</v>
      </c>
      <c r="F2955" t="str">
        <f t="shared" si="139"/>
        <v>Queensland</v>
      </c>
      <c r="G2955" t="s">
        <v>35</v>
      </c>
      <c r="H2955">
        <v>4870</v>
      </c>
      <c r="I2955" t="s">
        <v>11</v>
      </c>
      <c r="J2955" t="s">
        <v>36</v>
      </c>
      <c r="K2955" t="s">
        <v>149</v>
      </c>
      <c r="L2955" t="s">
        <v>15</v>
      </c>
      <c r="M2955" s="5">
        <v>432.5</v>
      </c>
    </row>
    <row r="2956" spans="1:13" x14ac:dyDescent="0.15">
      <c r="A2956" s="2">
        <v>45500</v>
      </c>
      <c r="B2956" s="3">
        <f t="shared" si="140"/>
        <v>2025</v>
      </c>
      <c r="C2956" t="str">
        <f t="shared" si="138"/>
        <v>2024-2025</v>
      </c>
      <c r="D2956" t="s">
        <v>147</v>
      </c>
      <c r="E2956" t="s">
        <v>64</v>
      </c>
      <c r="F2956" t="str">
        <f t="shared" si="139"/>
        <v>Victoria</v>
      </c>
      <c r="G2956" t="s">
        <v>45</v>
      </c>
      <c r="H2956">
        <v>3199</v>
      </c>
      <c r="I2956" t="s">
        <v>11</v>
      </c>
      <c r="J2956" t="s">
        <v>63</v>
      </c>
      <c r="K2956" t="s">
        <v>149</v>
      </c>
      <c r="L2956" t="s">
        <v>15</v>
      </c>
      <c r="M2956" s="5">
        <v>432.91</v>
      </c>
    </row>
    <row r="2957" spans="1:13" x14ac:dyDescent="0.15">
      <c r="A2957" s="2">
        <v>45511</v>
      </c>
      <c r="B2957" s="3">
        <f t="shared" si="140"/>
        <v>2025</v>
      </c>
      <c r="C2957" t="str">
        <f t="shared" si="138"/>
        <v>2024-2025</v>
      </c>
      <c r="D2957" t="s">
        <v>147</v>
      </c>
      <c r="E2957" t="s">
        <v>96</v>
      </c>
      <c r="F2957" t="str">
        <f t="shared" si="139"/>
        <v>Western Australia</v>
      </c>
      <c r="G2957" t="s">
        <v>48</v>
      </c>
      <c r="H2957">
        <v>6330</v>
      </c>
      <c r="I2957" t="s">
        <v>11</v>
      </c>
      <c r="J2957" t="s">
        <v>94</v>
      </c>
      <c r="K2957" t="s">
        <v>156</v>
      </c>
      <c r="L2957" t="s">
        <v>17</v>
      </c>
      <c r="M2957" s="5">
        <v>433</v>
      </c>
    </row>
    <row r="2958" spans="1:13" x14ac:dyDescent="0.15">
      <c r="A2958" s="2">
        <v>45006</v>
      </c>
      <c r="B2958" s="3">
        <f t="shared" si="140"/>
        <v>2023</v>
      </c>
      <c r="C2958" t="str">
        <f t="shared" si="138"/>
        <v>2022-2023</v>
      </c>
      <c r="D2958" t="s">
        <v>147</v>
      </c>
      <c r="E2958" t="s">
        <v>40</v>
      </c>
      <c r="F2958" t="str">
        <f t="shared" si="139"/>
        <v>New South Wales</v>
      </c>
      <c r="G2958" t="s">
        <v>10</v>
      </c>
      <c r="H2958">
        <v>2116</v>
      </c>
      <c r="I2958" t="s">
        <v>11</v>
      </c>
      <c r="J2958" t="s">
        <v>27</v>
      </c>
      <c r="K2958" t="s">
        <v>153</v>
      </c>
      <c r="L2958" t="s">
        <v>16</v>
      </c>
      <c r="M2958" s="5">
        <v>433.03999999999996</v>
      </c>
    </row>
    <row r="2959" spans="1:13" x14ac:dyDescent="0.15">
      <c r="A2959" s="2">
        <v>45553</v>
      </c>
      <c r="B2959" s="3">
        <f t="shared" si="140"/>
        <v>2025</v>
      </c>
      <c r="C2959" t="str">
        <f t="shared" si="138"/>
        <v>2024-2025</v>
      </c>
      <c r="D2959" t="s">
        <v>148</v>
      </c>
      <c r="E2959" t="s">
        <v>118</v>
      </c>
      <c r="F2959" t="str">
        <f t="shared" si="139"/>
        <v>New South Wales</v>
      </c>
      <c r="G2959" t="s">
        <v>10</v>
      </c>
      <c r="H2959">
        <v>2158</v>
      </c>
      <c r="I2959" t="s">
        <v>11</v>
      </c>
      <c r="J2959" t="s">
        <v>27</v>
      </c>
      <c r="K2959" t="s">
        <v>153</v>
      </c>
      <c r="L2959" t="s">
        <v>16</v>
      </c>
      <c r="M2959" s="5">
        <v>433.6</v>
      </c>
    </row>
    <row r="2960" spans="1:13" x14ac:dyDescent="0.15">
      <c r="A2960" s="2">
        <v>44947</v>
      </c>
      <c r="B2960" s="3">
        <f t="shared" si="140"/>
        <v>2023</v>
      </c>
      <c r="C2960" t="str">
        <f t="shared" si="138"/>
        <v>2022-2023</v>
      </c>
      <c r="D2960" t="s">
        <v>147</v>
      </c>
      <c r="E2960" t="s">
        <v>124</v>
      </c>
      <c r="F2960" t="str">
        <f t="shared" si="139"/>
        <v>New South Wales</v>
      </c>
      <c r="G2960" t="s">
        <v>10</v>
      </c>
      <c r="H2960">
        <v>2015</v>
      </c>
      <c r="I2960" t="s">
        <v>11</v>
      </c>
      <c r="J2960" t="s">
        <v>12</v>
      </c>
      <c r="K2960" t="s">
        <v>153</v>
      </c>
      <c r="L2960" t="s">
        <v>16</v>
      </c>
      <c r="M2960" s="5">
        <v>435.28999999999996</v>
      </c>
    </row>
    <row r="2961" spans="1:13" x14ac:dyDescent="0.15">
      <c r="A2961" s="2">
        <v>45277</v>
      </c>
      <c r="B2961" s="3">
        <f t="shared" si="140"/>
        <v>2024</v>
      </c>
      <c r="C2961" t="str">
        <f t="shared" si="138"/>
        <v>2023-2024</v>
      </c>
      <c r="D2961" t="s">
        <v>148</v>
      </c>
      <c r="E2961" t="s">
        <v>73</v>
      </c>
      <c r="F2961" t="str">
        <f t="shared" si="139"/>
        <v>Victoria</v>
      </c>
      <c r="G2961" t="s">
        <v>45</v>
      </c>
      <c r="H2961">
        <v>3136</v>
      </c>
      <c r="I2961" t="s">
        <v>11</v>
      </c>
      <c r="J2961" t="s">
        <v>63</v>
      </c>
      <c r="K2961" t="s">
        <v>149</v>
      </c>
      <c r="L2961" t="s">
        <v>15</v>
      </c>
      <c r="M2961" s="5">
        <v>435.35</v>
      </c>
    </row>
    <row r="2962" spans="1:13" x14ac:dyDescent="0.15">
      <c r="A2962" s="2">
        <v>45469</v>
      </c>
      <c r="B2962" s="3">
        <f t="shared" si="140"/>
        <v>2024</v>
      </c>
      <c r="C2962" t="str">
        <f t="shared" si="138"/>
        <v>2023-2024</v>
      </c>
      <c r="D2962" t="s">
        <v>147</v>
      </c>
      <c r="E2962" t="s">
        <v>138</v>
      </c>
      <c r="F2962" t="str">
        <f t="shared" si="139"/>
        <v>Queensland</v>
      </c>
      <c r="G2962" t="s">
        <v>35</v>
      </c>
      <c r="H2962">
        <v>4558</v>
      </c>
      <c r="I2962" t="s">
        <v>11</v>
      </c>
      <c r="J2962" t="s">
        <v>120</v>
      </c>
      <c r="K2962" t="s">
        <v>19</v>
      </c>
      <c r="L2962" t="s">
        <v>23</v>
      </c>
      <c r="M2962" s="5">
        <v>435.52</v>
      </c>
    </row>
    <row r="2963" spans="1:13" x14ac:dyDescent="0.15">
      <c r="A2963" s="2">
        <v>45250</v>
      </c>
      <c r="B2963" s="3">
        <f t="shared" si="140"/>
        <v>2024</v>
      </c>
      <c r="C2963" t="str">
        <f t="shared" si="138"/>
        <v>2023-2024</v>
      </c>
      <c r="D2963" t="s">
        <v>147</v>
      </c>
      <c r="E2963" t="s">
        <v>40</v>
      </c>
      <c r="F2963" t="str">
        <f t="shared" si="139"/>
        <v>New South Wales</v>
      </c>
      <c r="G2963" t="s">
        <v>10</v>
      </c>
      <c r="H2963">
        <v>2116</v>
      </c>
      <c r="I2963" t="s">
        <v>11</v>
      </c>
      <c r="J2963" t="s">
        <v>27</v>
      </c>
      <c r="K2963" t="s">
        <v>154</v>
      </c>
      <c r="L2963" t="s">
        <v>14</v>
      </c>
      <c r="M2963" s="5">
        <v>435.71</v>
      </c>
    </row>
    <row r="2964" spans="1:13" x14ac:dyDescent="0.15">
      <c r="A2964" s="2">
        <v>45457</v>
      </c>
      <c r="B2964" s="3">
        <f t="shared" si="140"/>
        <v>2024</v>
      </c>
      <c r="C2964" t="str">
        <f t="shared" si="138"/>
        <v>2023-2024</v>
      </c>
      <c r="D2964" t="s">
        <v>148</v>
      </c>
      <c r="E2964" t="s">
        <v>135</v>
      </c>
      <c r="F2964" t="str">
        <f t="shared" si="139"/>
        <v>Victoria</v>
      </c>
      <c r="G2964" t="s">
        <v>45</v>
      </c>
      <c r="H2964">
        <v>3550</v>
      </c>
      <c r="I2964" t="s">
        <v>11</v>
      </c>
      <c r="J2964" t="s">
        <v>60</v>
      </c>
      <c r="K2964" t="s">
        <v>154</v>
      </c>
      <c r="L2964" t="s">
        <v>14</v>
      </c>
      <c r="M2964" s="5">
        <v>436.11</v>
      </c>
    </row>
    <row r="2965" spans="1:13" x14ac:dyDescent="0.15">
      <c r="A2965" s="2">
        <v>45497</v>
      </c>
      <c r="B2965" s="3">
        <f t="shared" si="140"/>
        <v>2025</v>
      </c>
      <c r="C2965" t="str">
        <f t="shared" si="138"/>
        <v>2024-2025</v>
      </c>
      <c r="D2965" t="s">
        <v>148</v>
      </c>
      <c r="E2965" t="s">
        <v>110</v>
      </c>
      <c r="F2965" t="str">
        <f t="shared" si="139"/>
        <v>Queensland</v>
      </c>
      <c r="G2965" t="s">
        <v>35</v>
      </c>
      <c r="H2965">
        <v>4680</v>
      </c>
      <c r="I2965" t="s">
        <v>11</v>
      </c>
      <c r="J2965" t="s">
        <v>51</v>
      </c>
      <c r="K2965" t="s">
        <v>150</v>
      </c>
      <c r="L2965" t="s">
        <v>18</v>
      </c>
      <c r="M2965" s="5">
        <v>436.96000000000004</v>
      </c>
    </row>
    <row r="2966" spans="1:13" x14ac:dyDescent="0.15">
      <c r="A2966" s="2">
        <v>45299</v>
      </c>
      <c r="B2966" s="3">
        <f t="shared" si="140"/>
        <v>2024</v>
      </c>
      <c r="C2966" t="str">
        <f t="shared" si="138"/>
        <v>2023-2024</v>
      </c>
      <c r="D2966" t="s">
        <v>147</v>
      </c>
      <c r="E2966" t="s">
        <v>142</v>
      </c>
      <c r="F2966" t="str">
        <f t="shared" si="139"/>
        <v>Australian Capital Territory</v>
      </c>
      <c r="G2966" t="s">
        <v>80</v>
      </c>
      <c r="H2966">
        <v>2609</v>
      </c>
      <c r="I2966" t="s">
        <v>11</v>
      </c>
      <c r="J2966" t="s">
        <v>58</v>
      </c>
      <c r="K2966" t="s">
        <v>152</v>
      </c>
      <c r="L2966" t="s">
        <v>13</v>
      </c>
      <c r="M2966" s="5">
        <v>437.61</v>
      </c>
    </row>
    <row r="2967" spans="1:13" x14ac:dyDescent="0.15">
      <c r="A2967" s="2">
        <v>44976</v>
      </c>
      <c r="B2967" s="3">
        <f t="shared" si="140"/>
        <v>2023</v>
      </c>
      <c r="C2967" t="str">
        <f t="shared" si="138"/>
        <v>2022-2023</v>
      </c>
      <c r="D2967" t="s">
        <v>147</v>
      </c>
      <c r="E2967" t="s">
        <v>130</v>
      </c>
      <c r="F2967" t="str">
        <f t="shared" si="139"/>
        <v>South Australia</v>
      </c>
      <c r="G2967" t="s">
        <v>32</v>
      </c>
      <c r="H2967">
        <v>5290</v>
      </c>
      <c r="I2967" t="s">
        <v>11</v>
      </c>
      <c r="J2967" t="s">
        <v>38</v>
      </c>
      <c r="K2967" t="s">
        <v>149</v>
      </c>
      <c r="L2967" t="s">
        <v>15</v>
      </c>
      <c r="M2967" s="5">
        <v>438.20999999999992</v>
      </c>
    </row>
    <row r="2968" spans="1:13" x14ac:dyDescent="0.15">
      <c r="A2968" s="2">
        <v>44958</v>
      </c>
      <c r="B2968" s="3">
        <f t="shared" si="140"/>
        <v>2023</v>
      </c>
      <c r="C2968" t="str">
        <f t="shared" si="138"/>
        <v>2022-2023</v>
      </c>
      <c r="D2968" t="s">
        <v>147</v>
      </c>
      <c r="E2968" t="s">
        <v>92</v>
      </c>
      <c r="F2968" t="str">
        <f t="shared" si="139"/>
        <v>Queensland</v>
      </c>
      <c r="G2968" t="s">
        <v>35</v>
      </c>
      <c r="H2968">
        <v>4068</v>
      </c>
      <c r="I2968" t="s">
        <v>11</v>
      </c>
      <c r="J2968" t="s">
        <v>43</v>
      </c>
      <c r="K2968" t="s">
        <v>19</v>
      </c>
      <c r="L2968" t="s">
        <v>23</v>
      </c>
      <c r="M2968" s="5">
        <v>439.62</v>
      </c>
    </row>
    <row r="2969" spans="1:13" x14ac:dyDescent="0.15">
      <c r="A2969" s="2">
        <v>45075</v>
      </c>
      <c r="B2969" s="3">
        <f t="shared" si="140"/>
        <v>2023</v>
      </c>
      <c r="C2969" t="str">
        <f t="shared" si="138"/>
        <v>2022-2023</v>
      </c>
      <c r="D2969" t="s">
        <v>147</v>
      </c>
      <c r="E2969" t="s">
        <v>97</v>
      </c>
      <c r="F2969" t="str">
        <f t="shared" si="139"/>
        <v>Tasmania</v>
      </c>
      <c r="G2969" t="s">
        <v>70</v>
      </c>
      <c r="H2969">
        <v>7250</v>
      </c>
      <c r="I2969" t="s">
        <v>11</v>
      </c>
      <c r="J2969" t="s">
        <v>71</v>
      </c>
      <c r="K2969" t="s">
        <v>156</v>
      </c>
      <c r="L2969" t="s">
        <v>17</v>
      </c>
      <c r="M2969" s="5">
        <v>440.28999999999996</v>
      </c>
    </row>
    <row r="2970" spans="1:13" x14ac:dyDescent="0.15">
      <c r="A2970" s="2">
        <v>45513</v>
      </c>
      <c r="B2970" s="3">
        <f t="shared" si="140"/>
        <v>2025</v>
      </c>
      <c r="C2970" t="str">
        <f t="shared" si="138"/>
        <v>2024-2025</v>
      </c>
      <c r="D2970" t="s">
        <v>147</v>
      </c>
      <c r="E2970" t="s">
        <v>139</v>
      </c>
      <c r="F2970" t="str">
        <f t="shared" si="139"/>
        <v>New South Wales</v>
      </c>
      <c r="G2970" t="s">
        <v>10</v>
      </c>
      <c r="H2970">
        <v>2020</v>
      </c>
      <c r="I2970" t="s">
        <v>11</v>
      </c>
      <c r="J2970" t="s">
        <v>12</v>
      </c>
      <c r="K2970" t="s">
        <v>155</v>
      </c>
      <c r="L2970" t="s">
        <v>20</v>
      </c>
      <c r="M2970" s="5">
        <v>440.3</v>
      </c>
    </row>
    <row r="2971" spans="1:13" x14ac:dyDescent="0.15">
      <c r="A2971" s="2">
        <v>45153</v>
      </c>
      <c r="B2971" s="3">
        <f t="shared" si="140"/>
        <v>2024</v>
      </c>
      <c r="C2971" t="str">
        <f t="shared" si="138"/>
        <v>2023-2024</v>
      </c>
      <c r="D2971" t="s">
        <v>148</v>
      </c>
      <c r="E2971" t="s">
        <v>129</v>
      </c>
      <c r="F2971" t="str">
        <f t="shared" si="139"/>
        <v>Tasmania</v>
      </c>
      <c r="G2971" t="s">
        <v>70</v>
      </c>
      <c r="H2971">
        <v>7010</v>
      </c>
      <c r="I2971" t="s">
        <v>11</v>
      </c>
      <c r="J2971" t="s">
        <v>71</v>
      </c>
      <c r="K2971" t="s">
        <v>152</v>
      </c>
      <c r="L2971" t="s">
        <v>13</v>
      </c>
      <c r="M2971" s="5">
        <v>440.39</v>
      </c>
    </row>
    <row r="2972" spans="1:13" x14ac:dyDescent="0.15">
      <c r="A2972" s="2">
        <v>45236</v>
      </c>
      <c r="B2972" s="3">
        <f t="shared" si="140"/>
        <v>2024</v>
      </c>
      <c r="C2972" t="str">
        <f t="shared" si="138"/>
        <v>2023-2024</v>
      </c>
      <c r="D2972" t="s">
        <v>147</v>
      </c>
      <c r="E2972" t="s">
        <v>140</v>
      </c>
      <c r="F2972" t="str">
        <f t="shared" si="139"/>
        <v>Tasmania</v>
      </c>
      <c r="G2972" t="s">
        <v>70</v>
      </c>
      <c r="H2972">
        <v>7320</v>
      </c>
      <c r="I2972" t="s">
        <v>11</v>
      </c>
      <c r="J2972" t="s">
        <v>71</v>
      </c>
      <c r="K2972" t="s">
        <v>150</v>
      </c>
      <c r="L2972" t="s">
        <v>18</v>
      </c>
      <c r="M2972" s="5">
        <v>441.41</v>
      </c>
    </row>
    <row r="2973" spans="1:13" x14ac:dyDescent="0.15">
      <c r="A2973" s="2">
        <v>45300</v>
      </c>
      <c r="B2973" s="3">
        <f t="shared" si="140"/>
        <v>2024</v>
      </c>
      <c r="C2973" t="str">
        <f t="shared" si="138"/>
        <v>2023-2024</v>
      </c>
      <c r="D2973" t="s">
        <v>147</v>
      </c>
      <c r="E2973" t="s">
        <v>130</v>
      </c>
      <c r="F2973" t="str">
        <f t="shared" si="139"/>
        <v>South Australia</v>
      </c>
      <c r="G2973" t="s">
        <v>32</v>
      </c>
      <c r="H2973">
        <v>5290</v>
      </c>
      <c r="I2973" t="s">
        <v>11</v>
      </c>
      <c r="J2973" t="s">
        <v>38</v>
      </c>
      <c r="K2973" t="s">
        <v>153</v>
      </c>
      <c r="L2973" t="s">
        <v>16</v>
      </c>
      <c r="M2973" s="5">
        <v>441.67</v>
      </c>
    </row>
    <row r="2974" spans="1:13" x14ac:dyDescent="0.15">
      <c r="A2974" s="2">
        <v>45341</v>
      </c>
      <c r="B2974" s="3">
        <f t="shared" si="140"/>
        <v>2024</v>
      </c>
      <c r="C2974" t="str">
        <f t="shared" si="138"/>
        <v>2023-2024</v>
      </c>
      <c r="D2974" t="s">
        <v>147</v>
      </c>
      <c r="E2974" t="s">
        <v>126</v>
      </c>
      <c r="F2974" t="str">
        <f t="shared" si="139"/>
        <v>Queensland</v>
      </c>
      <c r="G2974" t="s">
        <v>35</v>
      </c>
      <c r="H2974">
        <v>4551</v>
      </c>
      <c r="I2974" t="s">
        <v>11</v>
      </c>
      <c r="J2974" t="s">
        <v>120</v>
      </c>
      <c r="K2974" t="s">
        <v>155</v>
      </c>
      <c r="L2974" t="s">
        <v>20</v>
      </c>
      <c r="M2974" s="5">
        <v>442.54</v>
      </c>
    </row>
    <row r="2975" spans="1:13" x14ac:dyDescent="0.15">
      <c r="A2975" s="2">
        <v>45195</v>
      </c>
      <c r="B2975" s="3">
        <f t="shared" si="140"/>
        <v>2024</v>
      </c>
      <c r="C2975" t="str">
        <f t="shared" si="138"/>
        <v>2023-2024</v>
      </c>
      <c r="D2975" t="s">
        <v>147</v>
      </c>
      <c r="E2975" t="s">
        <v>97</v>
      </c>
      <c r="F2975" t="str">
        <f t="shared" si="139"/>
        <v>Tasmania</v>
      </c>
      <c r="G2975" t="s">
        <v>70</v>
      </c>
      <c r="H2975">
        <v>7250</v>
      </c>
      <c r="I2975" t="s">
        <v>11</v>
      </c>
      <c r="J2975" t="s">
        <v>71</v>
      </c>
      <c r="K2975" t="s">
        <v>150</v>
      </c>
      <c r="L2975" t="s">
        <v>18</v>
      </c>
      <c r="M2975" s="5">
        <v>442.94</v>
      </c>
    </row>
    <row r="2976" spans="1:13" x14ac:dyDescent="0.15">
      <c r="A2976" s="2">
        <v>45028</v>
      </c>
      <c r="B2976" s="3">
        <f t="shared" si="140"/>
        <v>2023</v>
      </c>
      <c r="C2976" t="str">
        <f t="shared" si="138"/>
        <v>2022-2023</v>
      </c>
      <c r="D2976" t="s">
        <v>147</v>
      </c>
      <c r="E2976" t="s">
        <v>67</v>
      </c>
      <c r="F2976" t="str">
        <f t="shared" si="139"/>
        <v>New South Wales</v>
      </c>
      <c r="G2976" t="s">
        <v>10</v>
      </c>
      <c r="H2976">
        <v>2478</v>
      </c>
      <c r="I2976" t="s">
        <v>11</v>
      </c>
      <c r="J2976" t="s">
        <v>68</v>
      </c>
      <c r="K2976" t="s">
        <v>154</v>
      </c>
      <c r="L2976" t="s">
        <v>14</v>
      </c>
      <c r="M2976" s="5">
        <v>443.18</v>
      </c>
    </row>
    <row r="2977" spans="1:13" x14ac:dyDescent="0.15">
      <c r="A2977" s="2">
        <v>45090</v>
      </c>
      <c r="B2977" s="3">
        <f t="shared" si="140"/>
        <v>2023</v>
      </c>
      <c r="C2977" t="str">
        <f t="shared" si="138"/>
        <v>2022-2023</v>
      </c>
      <c r="D2977" t="s">
        <v>147</v>
      </c>
      <c r="E2977" t="s">
        <v>112</v>
      </c>
      <c r="F2977" t="str">
        <f t="shared" si="139"/>
        <v>Victoria</v>
      </c>
      <c r="G2977" t="s">
        <v>45</v>
      </c>
      <c r="H2977">
        <v>3076</v>
      </c>
      <c r="I2977" t="s">
        <v>11</v>
      </c>
      <c r="J2977" t="s">
        <v>46</v>
      </c>
      <c r="K2977" t="s">
        <v>19</v>
      </c>
      <c r="L2977" t="s">
        <v>23</v>
      </c>
      <c r="M2977" s="5">
        <v>443.37</v>
      </c>
    </row>
    <row r="2978" spans="1:13" x14ac:dyDescent="0.15">
      <c r="A2978" s="2">
        <v>45548</v>
      </c>
      <c r="B2978" s="3">
        <f t="shared" si="140"/>
        <v>2025</v>
      </c>
      <c r="C2978" t="str">
        <f t="shared" si="138"/>
        <v>2024-2025</v>
      </c>
      <c r="D2978" t="s">
        <v>147</v>
      </c>
      <c r="E2978" t="s">
        <v>113</v>
      </c>
      <c r="F2978" t="str">
        <f t="shared" si="139"/>
        <v>Queensland</v>
      </c>
      <c r="G2978" t="s">
        <v>35</v>
      </c>
      <c r="H2978">
        <v>4215</v>
      </c>
      <c r="I2978" t="s">
        <v>11</v>
      </c>
      <c r="J2978" t="s">
        <v>104</v>
      </c>
      <c r="K2978" t="s">
        <v>154</v>
      </c>
      <c r="L2978" t="s">
        <v>14</v>
      </c>
      <c r="M2978" s="5">
        <v>443.53999999999996</v>
      </c>
    </row>
    <row r="2979" spans="1:13" x14ac:dyDescent="0.15">
      <c r="A2979" s="2">
        <v>45395</v>
      </c>
      <c r="B2979" s="3">
        <f t="shared" si="140"/>
        <v>2024</v>
      </c>
      <c r="C2979" t="str">
        <f t="shared" si="138"/>
        <v>2023-2024</v>
      </c>
      <c r="D2979" t="s">
        <v>147</v>
      </c>
      <c r="E2979" t="s">
        <v>97</v>
      </c>
      <c r="F2979" t="str">
        <f t="shared" si="139"/>
        <v>Tasmania</v>
      </c>
      <c r="G2979" t="s">
        <v>70</v>
      </c>
      <c r="H2979">
        <v>7250</v>
      </c>
      <c r="I2979" t="s">
        <v>11</v>
      </c>
      <c r="J2979" t="s">
        <v>71</v>
      </c>
      <c r="K2979" t="s">
        <v>151</v>
      </c>
      <c r="L2979" t="s">
        <v>21</v>
      </c>
      <c r="M2979" s="5">
        <v>444.56</v>
      </c>
    </row>
    <row r="2980" spans="1:13" x14ac:dyDescent="0.15">
      <c r="A2980" s="2">
        <v>45612</v>
      </c>
      <c r="B2980" s="3">
        <f t="shared" si="140"/>
        <v>2025</v>
      </c>
      <c r="C2980" t="str">
        <f t="shared" si="138"/>
        <v>2024-2025</v>
      </c>
      <c r="D2980" t="s">
        <v>148</v>
      </c>
      <c r="E2980" t="s">
        <v>73</v>
      </c>
      <c r="F2980" t="str">
        <f t="shared" si="139"/>
        <v>Victoria</v>
      </c>
      <c r="G2980" t="s">
        <v>45</v>
      </c>
      <c r="H2980">
        <v>3136</v>
      </c>
      <c r="I2980" t="s">
        <v>11</v>
      </c>
      <c r="J2980" t="s">
        <v>63</v>
      </c>
      <c r="K2980" t="s">
        <v>154</v>
      </c>
      <c r="L2980" t="s">
        <v>14</v>
      </c>
      <c r="M2980" s="5">
        <v>444.64</v>
      </c>
    </row>
    <row r="2981" spans="1:13" x14ac:dyDescent="0.15">
      <c r="A2981" s="2">
        <v>45587</v>
      </c>
      <c r="B2981" s="3">
        <f t="shared" si="140"/>
        <v>2025</v>
      </c>
      <c r="C2981" t="str">
        <f t="shared" si="138"/>
        <v>2024-2025</v>
      </c>
      <c r="D2981" t="s">
        <v>147</v>
      </c>
      <c r="E2981" t="s">
        <v>144</v>
      </c>
      <c r="F2981" t="str">
        <f t="shared" si="139"/>
        <v>Queensland</v>
      </c>
      <c r="G2981" t="s">
        <v>35</v>
      </c>
      <c r="H2981">
        <v>4566</v>
      </c>
      <c r="I2981" t="s">
        <v>11</v>
      </c>
      <c r="J2981" t="s">
        <v>120</v>
      </c>
      <c r="K2981" t="s">
        <v>150</v>
      </c>
      <c r="L2981" t="s">
        <v>18</v>
      </c>
      <c r="M2981" s="5">
        <v>445.42</v>
      </c>
    </row>
    <row r="2982" spans="1:13" x14ac:dyDescent="0.15">
      <c r="A2982" s="2">
        <v>45133</v>
      </c>
      <c r="B2982" s="3">
        <f t="shared" si="140"/>
        <v>2024</v>
      </c>
      <c r="C2982" t="str">
        <f t="shared" si="138"/>
        <v>2023-2024</v>
      </c>
      <c r="D2982" t="s">
        <v>148</v>
      </c>
      <c r="E2982" t="s">
        <v>106</v>
      </c>
      <c r="F2982" t="str">
        <f t="shared" si="139"/>
        <v>Victoria</v>
      </c>
      <c r="G2982" t="s">
        <v>45</v>
      </c>
      <c r="H2982">
        <v>3915</v>
      </c>
      <c r="I2982" t="s">
        <v>11</v>
      </c>
      <c r="J2982" t="s">
        <v>55</v>
      </c>
      <c r="K2982" t="s">
        <v>150</v>
      </c>
      <c r="L2982" t="s">
        <v>18</v>
      </c>
      <c r="M2982" s="5">
        <v>445.52</v>
      </c>
    </row>
    <row r="2983" spans="1:13" x14ac:dyDescent="0.15">
      <c r="A2983" s="2">
        <v>45225</v>
      </c>
      <c r="B2983" s="3">
        <f t="shared" si="140"/>
        <v>2024</v>
      </c>
      <c r="C2983" t="str">
        <f t="shared" si="138"/>
        <v>2023-2024</v>
      </c>
      <c r="D2983" t="s">
        <v>147</v>
      </c>
      <c r="E2983" t="s">
        <v>133</v>
      </c>
      <c r="F2983" t="str">
        <f t="shared" si="139"/>
        <v>Queensland</v>
      </c>
      <c r="G2983" t="s">
        <v>35</v>
      </c>
      <c r="H2983">
        <v>4305</v>
      </c>
      <c r="I2983" t="s">
        <v>11</v>
      </c>
      <c r="J2983" t="s">
        <v>104</v>
      </c>
      <c r="K2983" t="s">
        <v>151</v>
      </c>
      <c r="L2983" t="s">
        <v>21</v>
      </c>
      <c r="M2983" s="5">
        <v>445.52</v>
      </c>
    </row>
    <row r="2984" spans="1:13" x14ac:dyDescent="0.15">
      <c r="A2984" s="2">
        <v>45501</v>
      </c>
      <c r="B2984" s="3">
        <f t="shared" si="140"/>
        <v>2025</v>
      </c>
      <c r="C2984" t="str">
        <f t="shared" si="138"/>
        <v>2024-2025</v>
      </c>
      <c r="D2984" t="s">
        <v>147</v>
      </c>
      <c r="E2984" t="s">
        <v>143</v>
      </c>
      <c r="F2984" t="str">
        <f t="shared" si="139"/>
        <v>New South Wales</v>
      </c>
      <c r="G2984" t="s">
        <v>10</v>
      </c>
      <c r="H2984">
        <v>2154</v>
      </c>
      <c r="I2984" t="s">
        <v>11</v>
      </c>
      <c r="J2984" t="s">
        <v>27</v>
      </c>
      <c r="K2984" t="s">
        <v>154</v>
      </c>
      <c r="L2984" t="s">
        <v>14</v>
      </c>
      <c r="M2984" s="5">
        <v>445.5200000000001</v>
      </c>
    </row>
    <row r="2985" spans="1:13" x14ac:dyDescent="0.15">
      <c r="A2985" s="2">
        <v>45471</v>
      </c>
      <c r="B2985" s="3">
        <f t="shared" si="140"/>
        <v>2024</v>
      </c>
      <c r="C2985" t="str">
        <f t="shared" si="138"/>
        <v>2023-2024</v>
      </c>
      <c r="D2985" t="s">
        <v>147</v>
      </c>
      <c r="E2985" t="s">
        <v>98</v>
      </c>
      <c r="F2985" t="str">
        <f t="shared" si="139"/>
        <v>Victoria</v>
      </c>
      <c r="G2985" t="s">
        <v>45</v>
      </c>
      <c r="H2985">
        <v>3429</v>
      </c>
      <c r="I2985" t="s">
        <v>11</v>
      </c>
      <c r="J2985" t="s">
        <v>60</v>
      </c>
      <c r="K2985" t="s">
        <v>19</v>
      </c>
      <c r="L2985" t="s">
        <v>23</v>
      </c>
      <c r="M2985" s="5">
        <v>445.87</v>
      </c>
    </row>
    <row r="2986" spans="1:13" x14ac:dyDescent="0.15">
      <c r="A2986" s="2">
        <v>45632</v>
      </c>
      <c r="B2986" s="3">
        <f t="shared" si="140"/>
        <v>2025</v>
      </c>
      <c r="C2986" t="str">
        <f t="shared" si="138"/>
        <v>2024-2025</v>
      </c>
      <c r="D2986" t="s">
        <v>148</v>
      </c>
      <c r="E2986" t="s">
        <v>105</v>
      </c>
      <c r="F2986" t="str">
        <f t="shared" si="139"/>
        <v>Victoria</v>
      </c>
      <c r="G2986" t="s">
        <v>45</v>
      </c>
      <c r="H2986">
        <v>3500</v>
      </c>
      <c r="I2986" t="s">
        <v>11</v>
      </c>
      <c r="J2986" t="s">
        <v>60</v>
      </c>
      <c r="K2986" t="s">
        <v>152</v>
      </c>
      <c r="L2986" t="s">
        <v>13</v>
      </c>
      <c r="M2986" s="5">
        <v>445.95</v>
      </c>
    </row>
    <row r="2987" spans="1:13" x14ac:dyDescent="0.15">
      <c r="A2987" s="2">
        <v>45017</v>
      </c>
      <c r="B2987" s="3">
        <f t="shared" si="140"/>
        <v>2023</v>
      </c>
      <c r="C2987" t="str">
        <f t="shared" si="138"/>
        <v>2022-2023</v>
      </c>
      <c r="D2987" t="s">
        <v>147</v>
      </c>
      <c r="E2987" t="s">
        <v>31</v>
      </c>
      <c r="F2987" t="str">
        <f t="shared" si="139"/>
        <v>South Australia</v>
      </c>
      <c r="G2987" t="s">
        <v>32</v>
      </c>
      <c r="H2987">
        <v>5168</v>
      </c>
      <c r="I2987" t="s">
        <v>11</v>
      </c>
      <c r="J2987" t="s">
        <v>33</v>
      </c>
      <c r="K2987" t="s">
        <v>153</v>
      </c>
      <c r="L2987" t="s">
        <v>16</v>
      </c>
      <c r="M2987" s="5">
        <v>447.42999999999995</v>
      </c>
    </row>
    <row r="2988" spans="1:13" x14ac:dyDescent="0.15">
      <c r="A2988" s="2">
        <v>45426</v>
      </c>
      <c r="B2988" s="3">
        <f t="shared" si="140"/>
        <v>2024</v>
      </c>
      <c r="C2988" t="str">
        <f t="shared" si="138"/>
        <v>2023-2024</v>
      </c>
      <c r="D2988" t="s">
        <v>147</v>
      </c>
      <c r="E2988" t="s">
        <v>112</v>
      </c>
      <c r="F2988" t="str">
        <f t="shared" si="139"/>
        <v>Victoria</v>
      </c>
      <c r="G2988" t="s">
        <v>45</v>
      </c>
      <c r="H2988">
        <v>3076</v>
      </c>
      <c r="I2988" t="s">
        <v>11</v>
      </c>
      <c r="J2988" t="s">
        <v>46</v>
      </c>
      <c r="K2988" t="s">
        <v>156</v>
      </c>
      <c r="L2988" t="s">
        <v>17</v>
      </c>
      <c r="M2988" s="5">
        <v>447.43999999999994</v>
      </c>
    </row>
    <row r="2989" spans="1:13" x14ac:dyDescent="0.15">
      <c r="A2989" s="2">
        <v>45629</v>
      </c>
      <c r="B2989" s="3">
        <f t="shared" si="140"/>
        <v>2025</v>
      </c>
      <c r="C2989" t="str">
        <f t="shared" si="138"/>
        <v>2024-2025</v>
      </c>
      <c r="D2989" t="s">
        <v>148</v>
      </c>
      <c r="E2989" t="s">
        <v>127</v>
      </c>
      <c r="F2989" t="str">
        <f t="shared" si="139"/>
        <v>New South Wales</v>
      </c>
      <c r="G2989" t="s">
        <v>10</v>
      </c>
      <c r="H2989">
        <v>2131</v>
      </c>
      <c r="I2989" t="s">
        <v>11</v>
      </c>
      <c r="J2989" t="s">
        <v>27</v>
      </c>
      <c r="K2989" t="s">
        <v>151</v>
      </c>
      <c r="L2989" t="s">
        <v>21</v>
      </c>
      <c r="M2989" s="5">
        <v>447.63</v>
      </c>
    </row>
    <row r="2990" spans="1:13" x14ac:dyDescent="0.15">
      <c r="A2990" s="2">
        <v>45536</v>
      </c>
      <c r="B2990" s="3">
        <f t="shared" si="140"/>
        <v>2025</v>
      </c>
      <c r="C2990" t="str">
        <f t="shared" si="138"/>
        <v>2024-2025</v>
      </c>
      <c r="D2990" t="s">
        <v>148</v>
      </c>
      <c r="E2990" t="s">
        <v>135</v>
      </c>
      <c r="F2990" t="str">
        <f t="shared" si="139"/>
        <v>Victoria</v>
      </c>
      <c r="G2990" t="s">
        <v>45</v>
      </c>
      <c r="H2990">
        <v>3550</v>
      </c>
      <c r="I2990" t="s">
        <v>11</v>
      </c>
      <c r="J2990" t="s">
        <v>60</v>
      </c>
      <c r="K2990" t="s">
        <v>155</v>
      </c>
      <c r="L2990" t="s">
        <v>20</v>
      </c>
      <c r="M2990" s="5">
        <v>447.95</v>
      </c>
    </row>
    <row r="2991" spans="1:13" x14ac:dyDescent="0.15">
      <c r="A2991" s="2">
        <v>44933</v>
      </c>
      <c r="B2991" s="3">
        <f t="shared" si="140"/>
        <v>2023</v>
      </c>
      <c r="C2991" t="str">
        <f t="shared" si="138"/>
        <v>2022-2023</v>
      </c>
      <c r="D2991" t="s">
        <v>147</v>
      </c>
      <c r="E2991" t="s">
        <v>144</v>
      </c>
      <c r="F2991" t="str">
        <f t="shared" si="139"/>
        <v>Queensland</v>
      </c>
      <c r="G2991" t="s">
        <v>35</v>
      </c>
      <c r="H2991">
        <v>4566</v>
      </c>
      <c r="I2991" t="s">
        <v>11</v>
      </c>
      <c r="J2991" t="s">
        <v>120</v>
      </c>
      <c r="K2991" t="s">
        <v>152</v>
      </c>
      <c r="L2991" t="s">
        <v>13</v>
      </c>
      <c r="M2991" s="5">
        <v>449.75</v>
      </c>
    </row>
    <row r="2992" spans="1:13" x14ac:dyDescent="0.15">
      <c r="A2992" s="2">
        <v>45009</v>
      </c>
      <c r="B2992" s="3">
        <f t="shared" si="140"/>
        <v>2023</v>
      </c>
      <c r="C2992" t="str">
        <f t="shared" si="138"/>
        <v>2022-2023</v>
      </c>
      <c r="D2992" t="s">
        <v>148</v>
      </c>
      <c r="E2992" t="s">
        <v>87</v>
      </c>
      <c r="F2992" t="str">
        <f t="shared" si="139"/>
        <v>New South Wales</v>
      </c>
      <c r="G2992" t="s">
        <v>10</v>
      </c>
      <c r="H2992">
        <v>2790</v>
      </c>
      <c r="I2992" t="s">
        <v>11</v>
      </c>
      <c r="J2992" t="s">
        <v>25</v>
      </c>
      <c r="K2992" t="s">
        <v>150</v>
      </c>
      <c r="L2992" t="s">
        <v>18</v>
      </c>
      <c r="M2992" s="5">
        <v>450.03</v>
      </c>
    </row>
    <row r="2993" spans="1:13" x14ac:dyDescent="0.15">
      <c r="A2993" s="2">
        <v>45554</v>
      </c>
      <c r="B2993" s="3">
        <f t="shared" si="140"/>
        <v>2025</v>
      </c>
      <c r="C2993" t="str">
        <f t="shared" si="138"/>
        <v>2024-2025</v>
      </c>
      <c r="D2993" t="s">
        <v>147</v>
      </c>
      <c r="E2993" t="s">
        <v>136</v>
      </c>
      <c r="F2993" t="str">
        <f t="shared" si="139"/>
        <v>Victoria</v>
      </c>
      <c r="G2993" t="s">
        <v>45</v>
      </c>
      <c r="H2993">
        <v>3175</v>
      </c>
      <c r="I2993" t="s">
        <v>11</v>
      </c>
      <c r="J2993" t="s">
        <v>63</v>
      </c>
      <c r="K2993" t="s">
        <v>156</v>
      </c>
      <c r="L2993" t="s">
        <v>17</v>
      </c>
      <c r="M2993" s="5">
        <v>450.11</v>
      </c>
    </row>
    <row r="2994" spans="1:13" x14ac:dyDescent="0.15">
      <c r="A2994" s="2">
        <v>45078</v>
      </c>
      <c r="B2994" s="3">
        <f t="shared" si="140"/>
        <v>2023</v>
      </c>
      <c r="C2994" t="str">
        <f t="shared" si="138"/>
        <v>2022-2023</v>
      </c>
      <c r="D2994" t="s">
        <v>147</v>
      </c>
      <c r="E2994" t="s">
        <v>124</v>
      </c>
      <c r="F2994" t="str">
        <f t="shared" si="139"/>
        <v>New South Wales</v>
      </c>
      <c r="G2994" t="s">
        <v>10</v>
      </c>
      <c r="H2994">
        <v>2015</v>
      </c>
      <c r="I2994" t="s">
        <v>11</v>
      </c>
      <c r="J2994" t="s">
        <v>12</v>
      </c>
      <c r="K2994" t="s">
        <v>19</v>
      </c>
      <c r="L2994" t="s">
        <v>23</v>
      </c>
      <c r="M2994" s="5">
        <v>450.48</v>
      </c>
    </row>
    <row r="2995" spans="1:13" x14ac:dyDescent="0.15">
      <c r="A2995" s="2">
        <v>45038</v>
      </c>
      <c r="B2995" s="3">
        <f t="shared" si="140"/>
        <v>2023</v>
      </c>
      <c r="C2995" t="str">
        <f t="shared" si="138"/>
        <v>2022-2023</v>
      </c>
      <c r="D2995" t="s">
        <v>147</v>
      </c>
      <c r="E2995" t="s">
        <v>144</v>
      </c>
      <c r="F2995" t="str">
        <f t="shared" si="139"/>
        <v>Queensland</v>
      </c>
      <c r="G2995" t="s">
        <v>35</v>
      </c>
      <c r="H2995">
        <v>4566</v>
      </c>
      <c r="I2995" t="s">
        <v>11</v>
      </c>
      <c r="J2995" t="s">
        <v>120</v>
      </c>
      <c r="K2995" t="s">
        <v>151</v>
      </c>
      <c r="L2995" t="s">
        <v>21</v>
      </c>
      <c r="M2995" s="5">
        <v>451.26</v>
      </c>
    </row>
    <row r="2996" spans="1:13" x14ac:dyDescent="0.15">
      <c r="A2996" s="2">
        <v>44974</v>
      </c>
      <c r="B2996" s="3">
        <f t="shared" si="140"/>
        <v>2023</v>
      </c>
      <c r="C2996" t="str">
        <f t="shared" si="138"/>
        <v>2022-2023</v>
      </c>
      <c r="D2996" t="s">
        <v>147</v>
      </c>
      <c r="E2996" t="s">
        <v>132</v>
      </c>
      <c r="F2996" t="str">
        <f t="shared" si="139"/>
        <v>New South Wales</v>
      </c>
      <c r="G2996" t="s">
        <v>10</v>
      </c>
      <c r="H2996">
        <v>2800</v>
      </c>
      <c r="I2996" t="s">
        <v>11</v>
      </c>
      <c r="J2996" t="s">
        <v>25</v>
      </c>
      <c r="K2996" t="s">
        <v>153</v>
      </c>
      <c r="L2996" t="s">
        <v>16</v>
      </c>
      <c r="M2996" s="5">
        <v>451.41</v>
      </c>
    </row>
    <row r="2997" spans="1:13" x14ac:dyDescent="0.15">
      <c r="A2997" s="2">
        <v>45082</v>
      </c>
      <c r="B2997" s="3">
        <f t="shared" si="140"/>
        <v>2023</v>
      </c>
      <c r="C2997" t="str">
        <f t="shared" si="138"/>
        <v>2022-2023</v>
      </c>
      <c r="D2997" t="s">
        <v>147</v>
      </c>
      <c r="E2997" t="s">
        <v>116</v>
      </c>
      <c r="F2997" t="str">
        <f t="shared" si="139"/>
        <v>Western Australia</v>
      </c>
      <c r="G2997" t="s">
        <v>48</v>
      </c>
      <c r="H2997">
        <v>6725</v>
      </c>
      <c r="I2997" t="s">
        <v>11</v>
      </c>
      <c r="J2997" t="s">
        <v>77</v>
      </c>
      <c r="K2997" t="s">
        <v>150</v>
      </c>
      <c r="L2997" t="s">
        <v>18</v>
      </c>
      <c r="M2997" s="5">
        <v>451.99</v>
      </c>
    </row>
    <row r="2998" spans="1:13" x14ac:dyDescent="0.15">
      <c r="A2998" s="2">
        <v>45541</v>
      </c>
      <c r="B2998" s="3">
        <f t="shared" si="140"/>
        <v>2025</v>
      </c>
      <c r="C2998" t="str">
        <f t="shared" si="138"/>
        <v>2024-2025</v>
      </c>
      <c r="D2998" t="s">
        <v>147</v>
      </c>
      <c r="E2998" t="s">
        <v>44</v>
      </c>
      <c r="F2998" t="str">
        <f t="shared" si="139"/>
        <v>Victoria</v>
      </c>
      <c r="G2998" t="s">
        <v>45</v>
      </c>
      <c r="H2998">
        <v>3066</v>
      </c>
      <c r="I2998" t="s">
        <v>11</v>
      </c>
      <c r="J2998" t="s">
        <v>46</v>
      </c>
      <c r="K2998" t="s">
        <v>150</v>
      </c>
      <c r="L2998" t="s">
        <v>18</v>
      </c>
      <c r="M2998" s="5">
        <v>452.17</v>
      </c>
    </row>
    <row r="2999" spans="1:13" x14ac:dyDescent="0.15">
      <c r="A2999" s="2">
        <v>45304</v>
      </c>
      <c r="B2999" s="3">
        <f t="shared" si="140"/>
        <v>2024</v>
      </c>
      <c r="C2999" t="str">
        <f t="shared" si="138"/>
        <v>2023-2024</v>
      </c>
      <c r="D2999" t="s">
        <v>148</v>
      </c>
      <c r="E2999" t="s">
        <v>110</v>
      </c>
      <c r="F2999" t="str">
        <f t="shared" si="139"/>
        <v>Queensland</v>
      </c>
      <c r="G2999" t="s">
        <v>35</v>
      </c>
      <c r="H2999">
        <v>4680</v>
      </c>
      <c r="I2999" t="s">
        <v>11</v>
      </c>
      <c r="J2999" t="s">
        <v>51</v>
      </c>
      <c r="K2999" t="s">
        <v>150</v>
      </c>
      <c r="L2999" t="s">
        <v>18</v>
      </c>
      <c r="M2999" s="5">
        <v>452.36</v>
      </c>
    </row>
    <row r="3000" spans="1:13" x14ac:dyDescent="0.15">
      <c r="A3000" s="2">
        <v>44957</v>
      </c>
      <c r="B3000" s="3">
        <f t="shared" si="140"/>
        <v>2023</v>
      </c>
      <c r="C3000" t="str">
        <f t="shared" si="138"/>
        <v>2022-2023</v>
      </c>
      <c r="D3000" t="s">
        <v>148</v>
      </c>
      <c r="E3000" t="s">
        <v>87</v>
      </c>
      <c r="F3000" t="str">
        <f t="shared" si="139"/>
        <v>New South Wales</v>
      </c>
      <c r="G3000" t="s">
        <v>10</v>
      </c>
      <c r="H3000">
        <v>2790</v>
      </c>
      <c r="I3000" t="s">
        <v>11</v>
      </c>
      <c r="J3000" t="s">
        <v>25</v>
      </c>
      <c r="K3000" t="s">
        <v>151</v>
      </c>
      <c r="L3000" t="s">
        <v>21</v>
      </c>
      <c r="M3000" s="5">
        <v>452.57000000000005</v>
      </c>
    </row>
    <row r="3001" spans="1:13" x14ac:dyDescent="0.15">
      <c r="A3001" s="2">
        <v>45067</v>
      </c>
      <c r="B3001" s="3">
        <f t="shared" si="140"/>
        <v>2023</v>
      </c>
      <c r="C3001" t="str">
        <f t="shared" si="138"/>
        <v>2022-2023</v>
      </c>
      <c r="D3001" t="s">
        <v>147</v>
      </c>
      <c r="E3001" t="s">
        <v>132</v>
      </c>
      <c r="F3001" t="str">
        <f t="shared" si="139"/>
        <v>New South Wales</v>
      </c>
      <c r="G3001" t="s">
        <v>10</v>
      </c>
      <c r="H3001">
        <v>2800</v>
      </c>
      <c r="I3001" t="s">
        <v>11</v>
      </c>
      <c r="J3001" t="s">
        <v>25</v>
      </c>
      <c r="K3001" t="s">
        <v>154</v>
      </c>
      <c r="L3001" t="s">
        <v>14</v>
      </c>
      <c r="M3001" s="5">
        <v>452.96999999999997</v>
      </c>
    </row>
    <row r="3002" spans="1:13" x14ac:dyDescent="0.15">
      <c r="A3002" s="2">
        <v>45335</v>
      </c>
      <c r="B3002" s="3">
        <f t="shared" si="140"/>
        <v>2024</v>
      </c>
      <c r="C3002" t="str">
        <f t="shared" si="138"/>
        <v>2023-2024</v>
      </c>
      <c r="D3002" t="s">
        <v>147</v>
      </c>
      <c r="E3002" t="s">
        <v>26</v>
      </c>
      <c r="F3002" t="str">
        <f t="shared" si="139"/>
        <v>New South Wales</v>
      </c>
      <c r="G3002" t="s">
        <v>10</v>
      </c>
      <c r="H3002">
        <v>2141</v>
      </c>
      <c r="I3002" t="s">
        <v>11</v>
      </c>
      <c r="J3002" t="s">
        <v>27</v>
      </c>
      <c r="K3002" t="s">
        <v>154</v>
      </c>
      <c r="L3002" t="s">
        <v>14</v>
      </c>
      <c r="M3002" s="5">
        <v>453.55</v>
      </c>
    </row>
    <row r="3003" spans="1:13" x14ac:dyDescent="0.15">
      <c r="A3003" s="2">
        <v>45298</v>
      </c>
      <c r="B3003" s="3">
        <f t="shared" si="140"/>
        <v>2024</v>
      </c>
      <c r="C3003" t="str">
        <f t="shared" si="138"/>
        <v>2023-2024</v>
      </c>
      <c r="D3003" t="s">
        <v>147</v>
      </c>
      <c r="E3003" t="s">
        <v>78</v>
      </c>
      <c r="F3003" t="str">
        <f t="shared" si="139"/>
        <v>New South Wales</v>
      </c>
      <c r="G3003" t="s">
        <v>10</v>
      </c>
      <c r="H3003">
        <v>2350</v>
      </c>
      <c r="I3003" t="s">
        <v>11</v>
      </c>
      <c r="J3003" t="s">
        <v>68</v>
      </c>
      <c r="K3003" t="s">
        <v>149</v>
      </c>
      <c r="L3003" t="s">
        <v>15</v>
      </c>
      <c r="M3003" s="5">
        <v>454.25</v>
      </c>
    </row>
    <row r="3004" spans="1:13" x14ac:dyDescent="0.15">
      <c r="A3004" s="2">
        <v>45175</v>
      </c>
      <c r="B3004" s="3">
        <f t="shared" si="140"/>
        <v>2024</v>
      </c>
      <c r="C3004" t="str">
        <f t="shared" si="138"/>
        <v>2023-2024</v>
      </c>
      <c r="D3004" t="s">
        <v>147</v>
      </c>
      <c r="E3004" t="s">
        <v>142</v>
      </c>
      <c r="F3004" t="str">
        <f t="shared" si="139"/>
        <v>Australian Capital Territory</v>
      </c>
      <c r="G3004" t="s">
        <v>80</v>
      </c>
      <c r="H3004">
        <v>2609</v>
      </c>
      <c r="I3004" t="s">
        <v>11</v>
      </c>
      <c r="J3004" t="s">
        <v>58</v>
      </c>
      <c r="K3004" t="s">
        <v>154</v>
      </c>
      <c r="L3004" t="s">
        <v>14</v>
      </c>
      <c r="M3004" s="5">
        <v>454.59000000000003</v>
      </c>
    </row>
    <row r="3005" spans="1:13" x14ac:dyDescent="0.15">
      <c r="A3005" s="2">
        <v>45116</v>
      </c>
      <c r="B3005" s="3">
        <f t="shared" si="140"/>
        <v>2024</v>
      </c>
      <c r="C3005" t="str">
        <f t="shared" si="138"/>
        <v>2023-2024</v>
      </c>
      <c r="D3005" t="s">
        <v>147</v>
      </c>
      <c r="E3005" t="s">
        <v>137</v>
      </c>
      <c r="F3005" t="str">
        <f t="shared" si="139"/>
        <v>New South Wales</v>
      </c>
      <c r="G3005" t="s">
        <v>10</v>
      </c>
      <c r="H3005">
        <v>2031</v>
      </c>
      <c r="I3005" t="s">
        <v>11</v>
      </c>
      <c r="J3005" t="s">
        <v>12</v>
      </c>
      <c r="K3005" t="s">
        <v>155</v>
      </c>
      <c r="L3005" t="s">
        <v>20</v>
      </c>
      <c r="M3005" s="5">
        <v>454.86000000000007</v>
      </c>
    </row>
    <row r="3006" spans="1:13" x14ac:dyDescent="0.15">
      <c r="A3006" s="2">
        <v>45038</v>
      </c>
      <c r="B3006" s="3">
        <f t="shared" si="140"/>
        <v>2023</v>
      </c>
      <c r="C3006" t="str">
        <f t="shared" si="138"/>
        <v>2022-2023</v>
      </c>
      <c r="D3006" t="s">
        <v>148</v>
      </c>
      <c r="E3006" t="s">
        <v>110</v>
      </c>
      <c r="F3006" t="str">
        <f t="shared" si="139"/>
        <v>Queensland</v>
      </c>
      <c r="G3006" t="s">
        <v>35</v>
      </c>
      <c r="H3006">
        <v>4680</v>
      </c>
      <c r="I3006" t="s">
        <v>11</v>
      </c>
      <c r="J3006" t="s">
        <v>51</v>
      </c>
      <c r="K3006" t="s">
        <v>156</v>
      </c>
      <c r="L3006" t="s">
        <v>17</v>
      </c>
      <c r="M3006" s="5">
        <v>454.93</v>
      </c>
    </row>
    <row r="3007" spans="1:13" x14ac:dyDescent="0.15">
      <c r="A3007" s="2">
        <v>45477</v>
      </c>
      <c r="B3007" s="3">
        <f t="shared" si="140"/>
        <v>2025</v>
      </c>
      <c r="C3007" t="str">
        <f t="shared" si="138"/>
        <v>2024-2025</v>
      </c>
      <c r="D3007" t="s">
        <v>147</v>
      </c>
      <c r="E3007" t="s">
        <v>117</v>
      </c>
      <c r="F3007" t="str">
        <f t="shared" si="139"/>
        <v>Queensland</v>
      </c>
      <c r="G3007" t="s">
        <v>35</v>
      </c>
      <c r="H3007">
        <v>4119</v>
      </c>
      <c r="I3007" t="s">
        <v>11</v>
      </c>
      <c r="J3007" t="s">
        <v>43</v>
      </c>
      <c r="K3007" t="s">
        <v>152</v>
      </c>
      <c r="L3007" t="s">
        <v>13</v>
      </c>
      <c r="M3007" s="5">
        <v>455.02</v>
      </c>
    </row>
    <row r="3008" spans="1:13" x14ac:dyDescent="0.15">
      <c r="A3008" s="2">
        <v>45589</v>
      </c>
      <c r="B3008" s="3">
        <f t="shared" si="140"/>
        <v>2025</v>
      </c>
      <c r="C3008" t="str">
        <f t="shared" si="138"/>
        <v>2024-2025</v>
      </c>
      <c r="D3008" t="s">
        <v>147</v>
      </c>
      <c r="E3008" t="s">
        <v>101</v>
      </c>
      <c r="F3008" t="str">
        <f t="shared" si="139"/>
        <v>Victoria</v>
      </c>
      <c r="G3008" t="s">
        <v>45</v>
      </c>
      <c r="H3008">
        <v>3131</v>
      </c>
      <c r="I3008" t="s">
        <v>11</v>
      </c>
      <c r="J3008" t="s">
        <v>63</v>
      </c>
      <c r="K3008" t="s">
        <v>149</v>
      </c>
      <c r="L3008" t="s">
        <v>15</v>
      </c>
      <c r="M3008" s="5">
        <v>455.37000000000006</v>
      </c>
    </row>
    <row r="3009" spans="1:13" x14ac:dyDescent="0.15">
      <c r="A3009" s="2">
        <v>45439</v>
      </c>
      <c r="B3009" s="3">
        <f t="shared" si="140"/>
        <v>2024</v>
      </c>
      <c r="C3009" t="str">
        <f t="shared" si="138"/>
        <v>2023-2024</v>
      </c>
      <c r="D3009" t="s">
        <v>147</v>
      </c>
      <c r="E3009" t="s">
        <v>97</v>
      </c>
      <c r="F3009" t="str">
        <f t="shared" si="139"/>
        <v>Tasmania</v>
      </c>
      <c r="G3009" t="s">
        <v>70</v>
      </c>
      <c r="H3009">
        <v>7250</v>
      </c>
      <c r="I3009" t="s">
        <v>11</v>
      </c>
      <c r="J3009" t="s">
        <v>71</v>
      </c>
      <c r="K3009" t="s">
        <v>151</v>
      </c>
      <c r="L3009" t="s">
        <v>21</v>
      </c>
      <c r="M3009" s="5">
        <v>455.39</v>
      </c>
    </row>
    <row r="3010" spans="1:13" x14ac:dyDescent="0.15">
      <c r="A3010" s="2">
        <v>45654</v>
      </c>
      <c r="B3010" s="3">
        <f t="shared" si="140"/>
        <v>2025</v>
      </c>
      <c r="C3010" t="str">
        <f t="shared" ref="C3010:C3073" si="141">IF(MONTH(A3010) &gt;= 7, YEAR(A3010) &amp; "-" &amp; YEAR(A3010) + 1, YEAR(A3010) - 1 &amp; "-" &amp; YEAR(A3010))</f>
        <v>2024-2025</v>
      </c>
      <c r="D3010" t="s">
        <v>148</v>
      </c>
      <c r="E3010" t="s">
        <v>28</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row>
    <row r="3011" spans="1:13" x14ac:dyDescent="0.15">
      <c r="A3011" s="2">
        <v>44957</v>
      </c>
      <c r="B3011" s="3">
        <f t="shared" ref="B3011:B3074" si="143">IF(MONTH(A3011)&gt;=7,YEAR(A3011)+1,YEAR(A3011))</f>
        <v>2023</v>
      </c>
      <c r="C3011" t="str">
        <f t="shared" si="141"/>
        <v>2022-2023</v>
      </c>
      <c r="D3011" t="s">
        <v>148</v>
      </c>
      <c r="E3011" t="s">
        <v>34</v>
      </c>
      <c r="F3011" t="str">
        <f t="shared" si="142"/>
        <v>Queensland</v>
      </c>
      <c r="G3011" t="s">
        <v>35</v>
      </c>
      <c r="H3011">
        <v>4802</v>
      </c>
      <c r="I3011" t="s">
        <v>11</v>
      </c>
      <c r="J3011" t="s">
        <v>36</v>
      </c>
      <c r="K3011" t="s">
        <v>151</v>
      </c>
      <c r="L3011" t="s">
        <v>21</v>
      </c>
      <c r="M3011" s="5">
        <v>457.41</v>
      </c>
    </row>
    <row r="3012" spans="1:13" x14ac:dyDescent="0.15">
      <c r="A3012" s="2">
        <v>44961</v>
      </c>
      <c r="B3012" s="3">
        <f t="shared" si="143"/>
        <v>2023</v>
      </c>
      <c r="C3012" t="str">
        <f t="shared" si="141"/>
        <v>2022-2023</v>
      </c>
      <c r="D3012" t="s">
        <v>147</v>
      </c>
      <c r="E3012" t="s">
        <v>95</v>
      </c>
      <c r="F3012" t="str">
        <f t="shared" si="142"/>
        <v>Victoria</v>
      </c>
      <c r="G3012" t="s">
        <v>45</v>
      </c>
      <c r="H3012">
        <v>3931</v>
      </c>
      <c r="I3012" t="s">
        <v>11</v>
      </c>
      <c r="J3012" t="s">
        <v>55</v>
      </c>
      <c r="K3012" t="s">
        <v>150</v>
      </c>
      <c r="L3012" t="s">
        <v>18</v>
      </c>
      <c r="M3012" s="5">
        <v>457.87</v>
      </c>
    </row>
    <row r="3013" spans="1:13" x14ac:dyDescent="0.15">
      <c r="A3013" s="2">
        <v>45589</v>
      </c>
      <c r="B3013" s="3">
        <f t="shared" si="143"/>
        <v>2025</v>
      </c>
      <c r="C3013" t="str">
        <f t="shared" si="141"/>
        <v>2024-2025</v>
      </c>
      <c r="D3013" t="s">
        <v>147</v>
      </c>
      <c r="E3013" t="s">
        <v>53</v>
      </c>
      <c r="F3013" t="str">
        <f t="shared" si="142"/>
        <v>South Australia</v>
      </c>
      <c r="G3013" t="s">
        <v>32</v>
      </c>
      <c r="H3013">
        <v>5082</v>
      </c>
      <c r="I3013" t="s">
        <v>11</v>
      </c>
      <c r="J3013" t="s">
        <v>33</v>
      </c>
      <c r="K3013" t="s">
        <v>152</v>
      </c>
      <c r="L3013" t="s">
        <v>13</v>
      </c>
      <c r="M3013" s="5">
        <v>458.33000000000004</v>
      </c>
    </row>
    <row r="3014" spans="1:13" x14ac:dyDescent="0.15">
      <c r="A3014" s="2">
        <v>45071</v>
      </c>
      <c r="B3014" s="3">
        <f t="shared" si="143"/>
        <v>2023</v>
      </c>
      <c r="C3014" t="str">
        <f t="shared" si="141"/>
        <v>2022-2023</v>
      </c>
      <c r="D3014" t="s">
        <v>147</v>
      </c>
      <c r="E3014" t="s">
        <v>89</v>
      </c>
      <c r="F3014" t="str">
        <f t="shared" si="142"/>
        <v>Queensland</v>
      </c>
      <c r="G3014" t="s">
        <v>35</v>
      </c>
      <c r="H3014">
        <v>4655</v>
      </c>
      <c r="I3014" t="s">
        <v>11</v>
      </c>
      <c r="J3014" t="s">
        <v>51</v>
      </c>
      <c r="K3014" t="s">
        <v>19</v>
      </c>
      <c r="L3014" t="s">
        <v>23</v>
      </c>
      <c r="M3014" s="5">
        <v>458.36</v>
      </c>
    </row>
    <row r="3015" spans="1:13" x14ac:dyDescent="0.15">
      <c r="A3015" s="2">
        <v>45212</v>
      </c>
      <c r="B3015" s="3">
        <f t="shared" si="143"/>
        <v>2024</v>
      </c>
      <c r="C3015" t="str">
        <f t="shared" si="141"/>
        <v>2023-2024</v>
      </c>
      <c r="D3015" t="s">
        <v>147</v>
      </c>
      <c r="E3015" t="s">
        <v>78</v>
      </c>
      <c r="F3015" t="str">
        <f t="shared" si="142"/>
        <v>New South Wales</v>
      </c>
      <c r="G3015" t="s">
        <v>10</v>
      </c>
      <c r="H3015">
        <v>2350</v>
      </c>
      <c r="I3015" t="s">
        <v>11</v>
      </c>
      <c r="J3015" t="s">
        <v>68</v>
      </c>
      <c r="K3015" t="s">
        <v>149</v>
      </c>
      <c r="L3015" t="s">
        <v>15</v>
      </c>
      <c r="M3015" s="5">
        <v>459.08</v>
      </c>
    </row>
    <row r="3016" spans="1:13" x14ac:dyDescent="0.15">
      <c r="A3016" s="2">
        <v>45290</v>
      </c>
      <c r="B3016" s="3">
        <f t="shared" si="143"/>
        <v>2024</v>
      </c>
      <c r="C3016" t="str">
        <f t="shared" si="141"/>
        <v>2023-2024</v>
      </c>
      <c r="D3016" t="s">
        <v>147</v>
      </c>
      <c r="E3016" t="s">
        <v>69</v>
      </c>
      <c r="F3016" t="str">
        <f t="shared" si="142"/>
        <v>Tasmania</v>
      </c>
      <c r="G3016" t="s">
        <v>70</v>
      </c>
      <c r="H3016">
        <v>7018</v>
      </c>
      <c r="I3016" t="s">
        <v>11</v>
      </c>
      <c r="J3016" t="s">
        <v>71</v>
      </c>
      <c r="K3016" t="s">
        <v>152</v>
      </c>
      <c r="L3016" t="s">
        <v>13</v>
      </c>
      <c r="M3016" s="5">
        <v>459.33</v>
      </c>
    </row>
    <row r="3017" spans="1:13" x14ac:dyDescent="0.15">
      <c r="A3017" s="2">
        <v>45035</v>
      </c>
      <c r="B3017" s="3">
        <f t="shared" si="143"/>
        <v>2023</v>
      </c>
      <c r="C3017" t="str">
        <f t="shared" si="141"/>
        <v>2022-2023</v>
      </c>
      <c r="D3017" t="s">
        <v>148</v>
      </c>
      <c r="E3017" t="s">
        <v>41</v>
      </c>
      <c r="F3017" t="str">
        <f t="shared" si="142"/>
        <v>New South Wales</v>
      </c>
      <c r="G3017" t="s">
        <v>10</v>
      </c>
      <c r="H3017">
        <v>2830</v>
      </c>
      <c r="I3017" t="s">
        <v>11</v>
      </c>
      <c r="J3017" t="s">
        <v>25</v>
      </c>
      <c r="K3017" t="s">
        <v>152</v>
      </c>
      <c r="L3017" t="s">
        <v>13</v>
      </c>
      <c r="M3017" s="5">
        <v>459.51</v>
      </c>
    </row>
    <row r="3018" spans="1:13" x14ac:dyDescent="0.15">
      <c r="A3018" s="2">
        <v>45250</v>
      </c>
      <c r="B3018" s="3">
        <f t="shared" si="143"/>
        <v>2024</v>
      </c>
      <c r="C3018" t="str">
        <f t="shared" si="141"/>
        <v>2023-2024</v>
      </c>
      <c r="D3018" t="s">
        <v>148</v>
      </c>
      <c r="E3018" t="s">
        <v>101</v>
      </c>
      <c r="F3018" t="str">
        <f t="shared" si="142"/>
        <v>Victoria</v>
      </c>
      <c r="G3018" t="s">
        <v>45</v>
      </c>
      <c r="H3018">
        <v>3131</v>
      </c>
      <c r="I3018" t="s">
        <v>11</v>
      </c>
      <c r="J3018" t="s">
        <v>63</v>
      </c>
      <c r="K3018" t="s">
        <v>151</v>
      </c>
      <c r="L3018" t="s">
        <v>21</v>
      </c>
      <c r="M3018" s="5">
        <v>459.93</v>
      </c>
    </row>
    <row r="3019" spans="1:13" x14ac:dyDescent="0.15">
      <c r="A3019" s="2">
        <v>45218</v>
      </c>
      <c r="B3019" s="3">
        <f t="shared" si="143"/>
        <v>2024</v>
      </c>
      <c r="C3019" t="str">
        <f t="shared" si="141"/>
        <v>2023-2024</v>
      </c>
      <c r="D3019" t="s">
        <v>147</v>
      </c>
      <c r="E3019" t="s">
        <v>83</v>
      </c>
      <c r="F3019" t="str">
        <f t="shared" si="142"/>
        <v>New South Wales</v>
      </c>
      <c r="G3019" t="s">
        <v>10</v>
      </c>
      <c r="H3019">
        <v>2750</v>
      </c>
      <c r="I3019" t="s">
        <v>11</v>
      </c>
      <c r="J3019" t="s">
        <v>25</v>
      </c>
      <c r="K3019" t="s">
        <v>153</v>
      </c>
      <c r="L3019" t="s">
        <v>16</v>
      </c>
      <c r="M3019" s="5">
        <v>460.20000000000005</v>
      </c>
    </row>
    <row r="3020" spans="1:13" x14ac:dyDescent="0.15">
      <c r="A3020" s="2">
        <v>45644</v>
      </c>
      <c r="B3020" s="3">
        <f t="shared" si="143"/>
        <v>2025</v>
      </c>
      <c r="C3020" t="str">
        <f t="shared" si="141"/>
        <v>2024-2025</v>
      </c>
      <c r="D3020" t="s">
        <v>148</v>
      </c>
      <c r="E3020" t="s">
        <v>135</v>
      </c>
      <c r="F3020" t="str">
        <f t="shared" si="142"/>
        <v>Victoria</v>
      </c>
      <c r="G3020" t="s">
        <v>45</v>
      </c>
      <c r="H3020">
        <v>3550</v>
      </c>
      <c r="I3020" t="s">
        <v>11</v>
      </c>
      <c r="J3020" t="s">
        <v>60</v>
      </c>
      <c r="K3020" t="s">
        <v>153</v>
      </c>
      <c r="L3020" t="s">
        <v>16</v>
      </c>
      <c r="M3020" s="5">
        <v>461.3</v>
      </c>
    </row>
    <row r="3021" spans="1:13" x14ac:dyDescent="0.15">
      <c r="A3021" s="2">
        <v>45348</v>
      </c>
      <c r="B3021" s="3">
        <f t="shared" si="143"/>
        <v>2024</v>
      </c>
      <c r="C3021" t="str">
        <f t="shared" si="141"/>
        <v>2023-2024</v>
      </c>
      <c r="D3021" t="s">
        <v>147</v>
      </c>
      <c r="E3021" t="s">
        <v>92</v>
      </c>
      <c r="F3021" t="str">
        <f t="shared" si="142"/>
        <v>Queensland</v>
      </c>
      <c r="G3021" t="s">
        <v>35</v>
      </c>
      <c r="H3021">
        <v>4068</v>
      </c>
      <c r="I3021" t="s">
        <v>11</v>
      </c>
      <c r="J3021" t="s">
        <v>43</v>
      </c>
      <c r="K3021" t="s">
        <v>154</v>
      </c>
      <c r="L3021" t="s">
        <v>14</v>
      </c>
      <c r="M3021" s="5">
        <v>462.24</v>
      </c>
    </row>
    <row r="3022" spans="1:13" x14ac:dyDescent="0.15">
      <c r="A3022" s="2">
        <v>45364</v>
      </c>
      <c r="B3022" s="3">
        <f t="shared" si="143"/>
        <v>2024</v>
      </c>
      <c r="C3022" t="str">
        <f t="shared" si="141"/>
        <v>2023-2024</v>
      </c>
      <c r="D3022" t="s">
        <v>147</v>
      </c>
      <c r="E3022" t="s">
        <v>107</v>
      </c>
      <c r="F3022" t="str">
        <f t="shared" si="142"/>
        <v>Queensland</v>
      </c>
      <c r="G3022" t="s">
        <v>35</v>
      </c>
      <c r="H3022">
        <v>4220</v>
      </c>
      <c r="I3022" t="s">
        <v>11</v>
      </c>
      <c r="J3022" t="s">
        <v>104</v>
      </c>
      <c r="K3022" t="s">
        <v>150</v>
      </c>
      <c r="L3022" t="s">
        <v>18</v>
      </c>
      <c r="M3022" s="5">
        <v>462.49</v>
      </c>
    </row>
    <row r="3023" spans="1:13" x14ac:dyDescent="0.15">
      <c r="A3023" s="2">
        <v>45014</v>
      </c>
      <c r="B3023" s="3">
        <f t="shared" si="143"/>
        <v>2023</v>
      </c>
      <c r="C3023" t="str">
        <f t="shared" si="141"/>
        <v>2022-2023</v>
      </c>
      <c r="D3023" t="s">
        <v>147</v>
      </c>
      <c r="E3023" t="s">
        <v>122</v>
      </c>
      <c r="F3023" t="str">
        <f t="shared" si="142"/>
        <v>New South Wales</v>
      </c>
      <c r="G3023" t="s">
        <v>10</v>
      </c>
      <c r="H3023">
        <v>2650</v>
      </c>
      <c r="I3023" t="s">
        <v>11</v>
      </c>
      <c r="J3023" t="s">
        <v>25</v>
      </c>
      <c r="K3023" t="s">
        <v>155</v>
      </c>
      <c r="L3023" t="s">
        <v>20</v>
      </c>
      <c r="M3023" s="5">
        <v>462.54999999999995</v>
      </c>
    </row>
    <row r="3024" spans="1:13" x14ac:dyDescent="0.15">
      <c r="A3024" s="2">
        <v>45023</v>
      </c>
      <c r="B3024" s="3">
        <f t="shared" si="143"/>
        <v>2023</v>
      </c>
      <c r="C3024" t="str">
        <f t="shared" si="141"/>
        <v>2022-2023</v>
      </c>
      <c r="D3024" t="s">
        <v>147</v>
      </c>
      <c r="E3024" t="s">
        <v>62</v>
      </c>
      <c r="F3024" t="str">
        <f t="shared" si="142"/>
        <v>Victoria</v>
      </c>
      <c r="G3024" t="s">
        <v>45</v>
      </c>
      <c r="H3024">
        <v>3134</v>
      </c>
      <c r="I3024" t="s">
        <v>11</v>
      </c>
      <c r="J3024" t="s">
        <v>63</v>
      </c>
      <c r="K3024" t="s">
        <v>154</v>
      </c>
      <c r="L3024" t="s">
        <v>14</v>
      </c>
      <c r="M3024" s="5">
        <v>462.74</v>
      </c>
    </row>
    <row r="3025" spans="1:13" x14ac:dyDescent="0.15">
      <c r="A3025" s="2">
        <v>45131</v>
      </c>
      <c r="B3025" s="3">
        <f t="shared" si="143"/>
        <v>2024</v>
      </c>
      <c r="C3025" t="str">
        <f t="shared" si="141"/>
        <v>2023-2024</v>
      </c>
      <c r="D3025" t="s">
        <v>147</v>
      </c>
      <c r="E3025" t="s">
        <v>40</v>
      </c>
      <c r="F3025" t="str">
        <f t="shared" si="142"/>
        <v>New South Wales</v>
      </c>
      <c r="G3025" t="s">
        <v>10</v>
      </c>
      <c r="H3025">
        <v>2116</v>
      </c>
      <c r="I3025" t="s">
        <v>11</v>
      </c>
      <c r="J3025" t="s">
        <v>27</v>
      </c>
      <c r="K3025" t="s">
        <v>19</v>
      </c>
      <c r="L3025" t="s">
        <v>23</v>
      </c>
      <c r="M3025" s="5">
        <v>462.74999999999994</v>
      </c>
    </row>
    <row r="3026" spans="1:13" x14ac:dyDescent="0.15">
      <c r="A3026" s="2">
        <v>45104</v>
      </c>
      <c r="B3026" s="3">
        <f t="shared" si="143"/>
        <v>2023</v>
      </c>
      <c r="C3026" t="str">
        <f t="shared" si="141"/>
        <v>2022-2023</v>
      </c>
      <c r="D3026" t="s">
        <v>147</v>
      </c>
      <c r="E3026" t="s">
        <v>146</v>
      </c>
      <c r="F3026" t="str">
        <f t="shared" si="142"/>
        <v>Victoria</v>
      </c>
      <c r="G3026" t="s">
        <v>45</v>
      </c>
      <c r="H3026">
        <v>3353</v>
      </c>
      <c r="I3026" t="s">
        <v>11</v>
      </c>
      <c r="J3026" t="s">
        <v>60</v>
      </c>
      <c r="K3026" t="s">
        <v>154</v>
      </c>
      <c r="L3026" t="s">
        <v>14</v>
      </c>
      <c r="M3026" s="5">
        <v>463.14</v>
      </c>
    </row>
    <row r="3027" spans="1:13" x14ac:dyDescent="0.15">
      <c r="A3027" s="2">
        <v>45378</v>
      </c>
      <c r="B3027" s="3">
        <f t="shared" si="143"/>
        <v>2024</v>
      </c>
      <c r="C3027" t="str">
        <f t="shared" si="141"/>
        <v>2023-2024</v>
      </c>
      <c r="D3027" t="s">
        <v>147</v>
      </c>
      <c r="E3027" t="s">
        <v>137</v>
      </c>
      <c r="F3027" t="str">
        <f t="shared" si="142"/>
        <v>New South Wales</v>
      </c>
      <c r="G3027" t="s">
        <v>10</v>
      </c>
      <c r="H3027">
        <v>2031</v>
      </c>
      <c r="I3027" t="s">
        <v>11</v>
      </c>
      <c r="J3027" t="s">
        <v>12</v>
      </c>
      <c r="K3027" t="s">
        <v>154</v>
      </c>
      <c r="L3027" t="s">
        <v>14</v>
      </c>
      <c r="M3027" s="5">
        <v>463.47999999999996</v>
      </c>
    </row>
    <row r="3028" spans="1:13" x14ac:dyDescent="0.15">
      <c r="A3028" s="2">
        <v>45454</v>
      </c>
      <c r="B3028" s="3">
        <f t="shared" si="143"/>
        <v>2024</v>
      </c>
      <c r="C3028" t="str">
        <f t="shared" si="141"/>
        <v>2023-2024</v>
      </c>
      <c r="D3028" t="s">
        <v>147</v>
      </c>
      <c r="E3028" t="s">
        <v>117</v>
      </c>
      <c r="F3028" t="str">
        <f t="shared" si="142"/>
        <v>Queensland</v>
      </c>
      <c r="G3028" t="s">
        <v>35</v>
      </c>
      <c r="H3028">
        <v>4119</v>
      </c>
      <c r="I3028" t="s">
        <v>11</v>
      </c>
      <c r="J3028" t="s">
        <v>43</v>
      </c>
      <c r="K3028" t="s">
        <v>154</v>
      </c>
      <c r="L3028" t="s">
        <v>14</v>
      </c>
      <c r="M3028" s="5">
        <v>463.95000000000005</v>
      </c>
    </row>
    <row r="3029" spans="1:13" x14ac:dyDescent="0.15">
      <c r="A3029" s="2">
        <v>45314</v>
      </c>
      <c r="B3029" s="3">
        <f t="shared" si="143"/>
        <v>2024</v>
      </c>
      <c r="C3029" t="str">
        <f t="shared" si="141"/>
        <v>2023-2024</v>
      </c>
      <c r="D3029" t="s">
        <v>148</v>
      </c>
      <c r="E3029" t="s">
        <v>61</v>
      </c>
      <c r="F3029" t="str">
        <f t="shared" si="142"/>
        <v>New South Wales</v>
      </c>
      <c r="G3029" t="s">
        <v>10</v>
      </c>
      <c r="H3029">
        <v>2539</v>
      </c>
      <c r="I3029" t="s">
        <v>11</v>
      </c>
      <c r="J3029" t="s">
        <v>58</v>
      </c>
      <c r="K3029" t="s">
        <v>153</v>
      </c>
      <c r="L3029" t="s">
        <v>16</v>
      </c>
      <c r="M3029" s="5">
        <v>464.53</v>
      </c>
    </row>
    <row r="3030" spans="1:13" x14ac:dyDescent="0.15">
      <c r="A3030" s="2">
        <v>45546</v>
      </c>
      <c r="B3030" s="3">
        <f t="shared" si="143"/>
        <v>2025</v>
      </c>
      <c r="C3030" t="str">
        <f t="shared" si="141"/>
        <v>2024-2025</v>
      </c>
      <c r="D3030" t="s">
        <v>147</v>
      </c>
      <c r="E3030" t="s">
        <v>133</v>
      </c>
      <c r="F3030" t="str">
        <f t="shared" si="142"/>
        <v>Queensland</v>
      </c>
      <c r="G3030" t="s">
        <v>35</v>
      </c>
      <c r="H3030">
        <v>4305</v>
      </c>
      <c r="I3030" t="s">
        <v>11</v>
      </c>
      <c r="J3030" t="s">
        <v>104</v>
      </c>
      <c r="K3030" t="s">
        <v>150</v>
      </c>
      <c r="L3030" t="s">
        <v>18</v>
      </c>
      <c r="M3030" s="5">
        <v>465.56</v>
      </c>
    </row>
    <row r="3031" spans="1:13" x14ac:dyDescent="0.15">
      <c r="A3031" s="2">
        <v>45529</v>
      </c>
      <c r="B3031" s="3">
        <f t="shared" si="143"/>
        <v>2025</v>
      </c>
      <c r="C3031" t="str">
        <f t="shared" si="141"/>
        <v>2024-2025</v>
      </c>
      <c r="D3031" t="s">
        <v>147</v>
      </c>
      <c r="E3031" t="s">
        <v>99</v>
      </c>
      <c r="F3031" t="str">
        <f t="shared" si="142"/>
        <v>Victoria</v>
      </c>
      <c r="G3031" t="s">
        <v>45</v>
      </c>
      <c r="H3031">
        <v>3148</v>
      </c>
      <c r="I3031" t="s">
        <v>11</v>
      </c>
      <c r="J3031" t="s">
        <v>63</v>
      </c>
      <c r="K3031" t="s">
        <v>155</v>
      </c>
      <c r="L3031" t="s">
        <v>20</v>
      </c>
      <c r="M3031" s="5">
        <v>465.92</v>
      </c>
    </row>
    <row r="3032" spans="1:13" x14ac:dyDescent="0.15">
      <c r="A3032" s="2">
        <v>45044</v>
      </c>
      <c r="B3032" s="3">
        <f t="shared" si="143"/>
        <v>2023</v>
      </c>
      <c r="C3032" t="str">
        <f t="shared" si="141"/>
        <v>2022-2023</v>
      </c>
      <c r="D3032" t="s">
        <v>147</v>
      </c>
      <c r="E3032" t="s">
        <v>90</v>
      </c>
      <c r="F3032" t="str">
        <f t="shared" si="142"/>
        <v>Victoria</v>
      </c>
      <c r="G3032" t="s">
        <v>45</v>
      </c>
      <c r="H3032">
        <v>3179</v>
      </c>
      <c r="I3032" t="s">
        <v>11</v>
      </c>
      <c r="J3032" t="s">
        <v>63</v>
      </c>
      <c r="K3032" t="s">
        <v>151</v>
      </c>
      <c r="L3032" t="s">
        <v>21</v>
      </c>
      <c r="M3032" s="5">
        <v>466.74</v>
      </c>
    </row>
    <row r="3033" spans="1:13" x14ac:dyDescent="0.15">
      <c r="A3033" s="2">
        <v>45425</v>
      </c>
      <c r="B3033" s="3">
        <f t="shared" si="143"/>
        <v>2024</v>
      </c>
      <c r="C3033" t="str">
        <f t="shared" si="141"/>
        <v>2023-2024</v>
      </c>
      <c r="D3033" t="s">
        <v>147</v>
      </c>
      <c r="E3033" t="s">
        <v>42</v>
      </c>
      <c r="F3033" t="str">
        <f t="shared" si="142"/>
        <v>Queensland</v>
      </c>
      <c r="G3033" t="s">
        <v>35</v>
      </c>
      <c r="H3033">
        <v>4053</v>
      </c>
      <c r="I3033" t="s">
        <v>11</v>
      </c>
      <c r="J3033" t="s">
        <v>43</v>
      </c>
      <c r="K3033" t="s">
        <v>153</v>
      </c>
      <c r="L3033" t="s">
        <v>16</v>
      </c>
      <c r="M3033" s="5">
        <v>466.78999999999996</v>
      </c>
    </row>
    <row r="3034" spans="1:13" x14ac:dyDescent="0.15">
      <c r="A3034" s="2">
        <v>45524</v>
      </c>
      <c r="B3034" s="3">
        <f t="shared" si="143"/>
        <v>2025</v>
      </c>
      <c r="C3034" t="str">
        <f t="shared" si="141"/>
        <v>2024-2025</v>
      </c>
      <c r="D3034" t="s">
        <v>147</v>
      </c>
      <c r="E3034" t="s">
        <v>145</v>
      </c>
      <c r="F3034" t="str">
        <f t="shared" si="142"/>
        <v>New South Wales</v>
      </c>
      <c r="G3034" t="s">
        <v>10</v>
      </c>
      <c r="H3034">
        <v>2101</v>
      </c>
      <c r="I3034" t="s">
        <v>11</v>
      </c>
      <c r="J3034" t="s">
        <v>27</v>
      </c>
      <c r="K3034" t="s">
        <v>154</v>
      </c>
      <c r="L3034" t="s">
        <v>14</v>
      </c>
      <c r="M3034" s="5">
        <v>467.03999999999996</v>
      </c>
    </row>
    <row r="3035" spans="1:13" x14ac:dyDescent="0.15">
      <c r="A3035" s="2">
        <v>45515</v>
      </c>
      <c r="B3035" s="3">
        <f t="shared" si="143"/>
        <v>2025</v>
      </c>
      <c r="C3035" t="str">
        <f t="shared" si="141"/>
        <v>2024-2025</v>
      </c>
      <c r="D3035" t="s">
        <v>148</v>
      </c>
      <c r="E3035" t="s">
        <v>112</v>
      </c>
      <c r="F3035" t="str">
        <f t="shared" si="142"/>
        <v>Victoria</v>
      </c>
      <c r="G3035" t="s">
        <v>45</v>
      </c>
      <c r="H3035">
        <v>3076</v>
      </c>
      <c r="I3035" t="s">
        <v>11</v>
      </c>
      <c r="J3035" t="s">
        <v>46</v>
      </c>
      <c r="K3035" t="s">
        <v>152</v>
      </c>
      <c r="L3035" t="s">
        <v>13</v>
      </c>
      <c r="M3035" s="5">
        <v>467.08000000000004</v>
      </c>
    </row>
    <row r="3036" spans="1:13" x14ac:dyDescent="0.15">
      <c r="A3036" s="2">
        <v>45336</v>
      </c>
      <c r="B3036" s="3">
        <f t="shared" si="143"/>
        <v>2024</v>
      </c>
      <c r="C3036" t="str">
        <f t="shared" si="141"/>
        <v>2023-2024</v>
      </c>
      <c r="D3036" t="s">
        <v>147</v>
      </c>
      <c r="E3036" t="s">
        <v>44</v>
      </c>
      <c r="F3036" t="str">
        <f t="shared" si="142"/>
        <v>Victoria</v>
      </c>
      <c r="G3036" t="s">
        <v>45</v>
      </c>
      <c r="H3036">
        <v>3066</v>
      </c>
      <c r="I3036" t="s">
        <v>11</v>
      </c>
      <c r="J3036" t="s">
        <v>46</v>
      </c>
      <c r="K3036" t="s">
        <v>149</v>
      </c>
      <c r="L3036" t="s">
        <v>15</v>
      </c>
      <c r="M3036" s="5">
        <v>467.8</v>
      </c>
    </row>
    <row r="3037" spans="1:13" x14ac:dyDescent="0.15">
      <c r="A3037" s="2">
        <v>44934</v>
      </c>
      <c r="B3037" s="3">
        <f t="shared" si="143"/>
        <v>2023</v>
      </c>
      <c r="C3037" t="str">
        <f t="shared" si="141"/>
        <v>2022-2023</v>
      </c>
      <c r="D3037" t="s">
        <v>147</v>
      </c>
      <c r="E3037" t="s">
        <v>142</v>
      </c>
      <c r="F3037" t="str">
        <f t="shared" si="142"/>
        <v>Australian Capital Territory</v>
      </c>
      <c r="G3037" t="s">
        <v>80</v>
      </c>
      <c r="H3037">
        <v>2609</v>
      </c>
      <c r="I3037" t="s">
        <v>11</v>
      </c>
      <c r="J3037" t="s">
        <v>58</v>
      </c>
      <c r="K3037" t="s">
        <v>149</v>
      </c>
      <c r="L3037" t="s">
        <v>15</v>
      </c>
      <c r="M3037" s="5">
        <v>468.84000000000003</v>
      </c>
    </row>
    <row r="3038" spans="1:13" x14ac:dyDescent="0.15">
      <c r="A3038" s="2">
        <v>44954</v>
      </c>
      <c r="B3038" s="3">
        <f t="shared" si="143"/>
        <v>2023</v>
      </c>
      <c r="C3038" t="str">
        <f t="shared" si="141"/>
        <v>2022-2023</v>
      </c>
      <c r="D3038" t="s">
        <v>147</v>
      </c>
      <c r="E3038" t="s">
        <v>40</v>
      </c>
      <c r="F3038" t="str">
        <f t="shared" si="142"/>
        <v>New South Wales</v>
      </c>
      <c r="G3038" t="s">
        <v>10</v>
      </c>
      <c r="H3038">
        <v>2116</v>
      </c>
      <c r="I3038" t="s">
        <v>11</v>
      </c>
      <c r="J3038" t="s">
        <v>27</v>
      </c>
      <c r="K3038" t="s">
        <v>19</v>
      </c>
      <c r="L3038" t="s">
        <v>23</v>
      </c>
      <c r="M3038" s="5">
        <v>469.28000000000003</v>
      </c>
    </row>
    <row r="3039" spans="1:13" x14ac:dyDescent="0.15">
      <c r="A3039" s="2">
        <v>45232</v>
      </c>
      <c r="B3039" s="3">
        <f t="shared" si="143"/>
        <v>2024</v>
      </c>
      <c r="C3039" t="str">
        <f t="shared" si="141"/>
        <v>2023-2024</v>
      </c>
      <c r="D3039" t="s">
        <v>147</v>
      </c>
      <c r="E3039" t="s">
        <v>41</v>
      </c>
      <c r="F3039" t="str">
        <f t="shared" si="142"/>
        <v>New South Wales</v>
      </c>
      <c r="G3039" t="s">
        <v>10</v>
      </c>
      <c r="H3039">
        <v>2830</v>
      </c>
      <c r="I3039" t="s">
        <v>11</v>
      </c>
      <c r="J3039" t="s">
        <v>25</v>
      </c>
      <c r="K3039" t="s">
        <v>19</v>
      </c>
      <c r="L3039" t="s">
        <v>23</v>
      </c>
      <c r="M3039" s="5">
        <v>469.70000000000005</v>
      </c>
    </row>
    <row r="3040" spans="1:13" x14ac:dyDescent="0.15">
      <c r="A3040" s="2">
        <v>45183</v>
      </c>
      <c r="B3040" s="3">
        <f t="shared" si="143"/>
        <v>2024</v>
      </c>
      <c r="C3040" t="str">
        <f t="shared" si="141"/>
        <v>2023-2024</v>
      </c>
      <c r="D3040" t="s">
        <v>147</v>
      </c>
      <c r="E3040" t="s">
        <v>114</v>
      </c>
      <c r="F3040" t="str">
        <f t="shared" si="142"/>
        <v>Victoria</v>
      </c>
      <c r="G3040" t="s">
        <v>45</v>
      </c>
      <c r="H3040">
        <v>3551</v>
      </c>
      <c r="I3040" t="s">
        <v>11</v>
      </c>
      <c r="J3040" t="s">
        <v>60</v>
      </c>
      <c r="K3040" t="s">
        <v>152</v>
      </c>
      <c r="L3040" t="s">
        <v>13</v>
      </c>
      <c r="M3040" s="5">
        <v>470.18</v>
      </c>
    </row>
    <row r="3041" spans="1:13" x14ac:dyDescent="0.15">
      <c r="A3041" s="2">
        <v>45065</v>
      </c>
      <c r="B3041" s="3">
        <f t="shared" si="143"/>
        <v>2023</v>
      </c>
      <c r="C3041" t="str">
        <f t="shared" si="141"/>
        <v>2022-2023</v>
      </c>
      <c r="D3041" t="s">
        <v>147</v>
      </c>
      <c r="E3041" t="s">
        <v>144</v>
      </c>
      <c r="F3041" t="str">
        <f t="shared" si="142"/>
        <v>Queensland</v>
      </c>
      <c r="G3041" t="s">
        <v>35</v>
      </c>
      <c r="H3041">
        <v>4566</v>
      </c>
      <c r="I3041" t="s">
        <v>11</v>
      </c>
      <c r="J3041" t="s">
        <v>120</v>
      </c>
      <c r="K3041" t="s">
        <v>151</v>
      </c>
      <c r="L3041" t="s">
        <v>21</v>
      </c>
      <c r="M3041" s="5">
        <v>470.95</v>
      </c>
    </row>
    <row r="3042" spans="1:13" x14ac:dyDescent="0.15">
      <c r="A3042" s="2">
        <v>45183</v>
      </c>
      <c r="B3042" s="3">
        <f t="shared" si="143"/>
        <v>2024</v>
      </c>
      <c r="C3042" t="str">
        <f t="shared" si="141"/>
        <v>2023-2024</v>
      </c>
      <c r="D3042" t="s">
        <v>147</v>
      </c>
      <c r="E3042" t="s">
        <v>44</v>
      </c>
      <c r="F3042" t="str">
        <f t="shared" si="142"/>
        <v>Victoria</v>
      </c>
      <c r="G3042" t="s">
        <v>45</v>
      </c>
      <c r="H3042">
        <v>3066</v>
      </c>
      <c r="I3042" t="s">
        <v>11</v>
      </c>
      <c r="J3042" t="s">
        <v>46</v>
      </c>
      <c r="K3042" t="s">
        <v>151</v>
      </c>
      <c r="L3042" t="s">
        <v>21</v>
      </c>
      <c r="M3042" s="5">
        <v>471.09999999999997</v>
      </c>
    </row>
    <row r="3043" spans="1:13" x14ac:dyDescent="0.15">
      <c r="A3043" s="2">
        <v>45481</v>
      </c>
      <c r="B3043" s="3">
        <f t="shared" si="143"/>
        <v>2025</v>
      </c>
      <c r="C3043" t="str">
        <f t="shared" si="141"/>
        <v>2024-2025</v>
      </c>
      <c r="D3043" t="s">
        <v>148</v>
      </c>
      <c r="E3043" t="s">
        <v>118</v>
      </c>
      <c r="F3043" t="str">
        <f t="shared" si="142"/>
        <v>New South Wales</v>
      </c>
      <c r="G3043" t="s">
        <v>10</v>
      </c>
      <c r="H3043">
        <v>2158</v>
      </c>
      <c r="I3043" t="s">
        <v>11</v>
      </c>
      <c r="J3043" t="s">
        <v>27</v>
      </c>
      <c r="K3043" t="s">
        <v>19</v>
      </c>
      <c r="L3043" t="s">
        <v>23</v>
      </c>
      <c r="M3043" s="5">
        <v>471.15</v>
      </c>
    </row>
    <row r="3044" spans="1:13" x14ac:dyDescent="0.15">
      <c r="A3044" s="2">
        <v>45004</v>
      </c>
      <c r="B3044" s="3">
        <f t="shared" si="143"/>
        <v>2023</v>
      </c>
      <c r="C3044" t="str">
        <f t="shared" si="141"/>
        <v>2022-2023</v>
      </c>
      <c r="D3044" t="s">
        <v>147</v>
      </c>
      <c r="E3044" t="s">
        <v>41</v>
      </c>
      <c r="F3044" t="str">
        <f t="shared" si="142"/>
        <v>New South Wales</v>
      </c>
      <c r="G3044" t="s">
        <v>10</v>
      </c>
      <c r="H3044">
        <v>2830</v>
      </c>
      <c r="I3044" t="s">
        <v>11</v>
      </c>
      <c r="J3044" t="s">
        <v>25</v>
      </c>
      <c r="K3044" t="s">
        <v>149</v>
      </c>
      <c r="L3044" t="s">
        <v>15</v>
      </c>
      <c r="M3044" s="5">
        <v>471.98999999999995</v>
      </c>
    </row>
    <row r="3045" spans="1:13" x14ac:dyDescent="0.15">
      <c r="A3045" s="2">
        <v>45004</v>
      </c>
      <c r="B3045" s="3">
        <f t="shared" si="143"/>
        <v>2023</v>
      </c>
      <c r="C3045" t="str">
        <f t="shared" si="141"/>
        <v>2022-2023</v>
      </c>
      <c r="D3045" t="s">
        <v>147</v>
      </c>
      <c r="E3045" t="s">
        <v>64</v>
      </c>
      <c r="F3045" t="str">
        <f t="shared" si="142"/>
        <v>Victoria</v>
      </c>
      <c r="G3045" t="s">
        <v>45</v>
      </c>
      <c r="H3045">
        <v>3199</v>
      </c>
      <c r="I3045" t="s">
        <v>11</v>
      </c>
      <c r="J3045" t="s">
        <v>63</v>
      </c>
      <c r="K3045" t="s">
        <v>151</v>
      </c>
      <c r="L3045" t="s">
        <v>21</v>
      </c>
      <c r="M3045" s="5">
        <v>472</v>
      </c>
    </row>
    <row r="3046" spans="1:13" x14ac:dyDescent="0.15">
      <c r="A3046" s="2">
        <v>45125</v>
      </c>
      <c r="B3046" s="3">
        <f t="shared" si="143"/>
        <v>2024</v>
      </c>
      <c r="C3046" t="str">
        <f t="shared" si="141"/>
        <v>2023-2024</v>
      </c>
      <c r="D3046" t="s">
        <v>147</v>
      </c>
      <c r="E3046" t="s">
        <v>9</v>
      </c>
      <c r="F3046" t="str">
        <f t="shared" si="142"/>
        <v>New South Wales</v>
      </c>
      <c r="G3046" t="s">
        <v>10</v>
      </c>
      <c r="H3046">
        <v>2067</v>
      </c>
      <c r="I3046" t="s">
        <v>11</v>
      </c>
      <c r="J3046" t="s">
        <v>12</v>
      </c>
      <c r="K3046" t="s">
        <v>156</v>
      </c>
      <c r="L3046" t="s">
        <v>17</v>
      </c>
      <c r="M3046" s="5">
        <v>472.71999999999997</v>
      </c>
    </row>
    <row r="3047" spans="1:13" x14ac:dyDescent="0.15">
      <c r="A3047" s="2">
        <v>45469</v>
      </c>
      <c r="B3047" s="3">
        <f t="shared" si="143"/>
        <v>2024</v>
      </c>
      <c r="C3047" t="str">
        <f t="shared" si="141"/>
        <v>2023-2024</v>
      </c>
      <c r="D3047" t="s">
        <v>148</v>
      </c>
      <c r="E3047" t="s">
        <v>61</v>
      </c>
      <c r="F3047" t="str">
        <f t="shared" si="142"/>
        <v>New South Wales</v>
      </c>
      <c r="G3047" t="s">
        <v>10</v>
      </c>
      <c r="H3047">
        <v>2539</v>
      </c>
      <c r="I3047" t="s">
        <v>11</v>
      </c>
      <c r="J3047" t="s">
        <v>58</v>
      </c>
      <c r="K3047" t="s">
        <v>152</v>
      </c>
      <c r="L3047" t="s">
        <v>13</v>
      </c>
      <c r="M3047" s="5">
        <v>472.74</v>
      </c>
    </row>
    <row r="3048" spans="1:13" x14ac:dyDescent="0.15">
      <c r="A3048" s="2">
        <v>45412</v>
      </c>
      <c r="B3048" s="3">
        <f t="shared" si="143"/>
        <v>2024</v>
      </c>
      <c r="C3048" t="str">
        <f t="shared" si="141"/>
        <v>2023-2024</v>
      </c>
      <c r="D3048" t="s">
        <v>147</v>
      </c>
      <c r="E3048" t="s">
        <v>125</v>
      </c>
      <c r="F3048" t="str">
        <f t="shared" si="142"/>
        <v>Victoria</v>
      </c>
      <c r="G3048" t="s">
        <v>45</v>
      </c>
      <c r="H3048">
        <v>3400</v>
      </c>
      <c r="I3048" t="s">
        <v>11</v>
      </c>
      <c r="J3048" t="s">
        <v>60</v>
      </c>
      <c r="K3048" t="s">
        <v>153</v>
      </c>
      <c r="L3048" t="s">
        <v>16</v>
      </c>
      <c r="M3048" s="5">
        <v>474.06999999999994</v>
      </c>
    </row>
    <row r="3049" spans="1:13" x14ac:dyDescent="0.15">
      <c r="A3049" s="2">
        <v>45375</v>
      </c>
      <c r="B3049" s="3">
        <f t="shared" si="143"/>
        <v>2024</v>
      </c>
      <c r="C3049" t="str">
        <f t="shared" si="141"/>
        <v>2023-2024</v>
      </c>
      <c r="D3049" t="s">
        <v>147</v>
      </c>
      <c r="E3049" t="s">
        <v>124</v>
      </c>
      <c r="F3049" t="str">
        <f t="shared" si="142"/>
        <v>New South Wales</v>
      </c>
      <c r="G3049" t="s">
        <v>10</v>
      </c>
      <c r="H3049">
        <v>2015</v>
      </c>
      <c r="I3049" t="s">
        <v>11</v>
      </c>
      <c r="J3049" t="s">
        <v>12</v>
      </c>
      <c r="K3049" t="s">
        <v>19</v>
      </c>
      <c r="L3049" t="s">
        <v>23</v>
      </c>
      <c r="M3049" s="5">
        <v>475.81000000000006</v>
      </c>
    </row>
    <row r="3050" spans="1:13" x14ac:dyDescent="0.15">
      <c r="A3050" s="2">
        <v>45115</v>
      </c>
      <c r="B3050" s="3">
        <f t="shared" si="143"/>
        <v>2024</v>
      </c>
      <c r="C3050" t="str">
        <f t="shared" si="141"/>
        <v>2023-2024</v>
      </c>
      <c r="D3050" t="s">
        <v>147</v>
      </c>
      <c r="E3050" t="s">
        <v>102</v>
      </c>
      <c r="F3050" t="str">
        <f t="shared" si="142"/>
        <v>Queensland</v>
      </c>
      <c r="G3050" t="s">
        <v>35</v>
      </c>
      <c r="H3050">
        <v>4870</v>
      </c>
      <c r="I3050" t="s">
        <v>11</v>
      </c>
      <c r="J3050" t="s">
        <v>36</v>
      </c>
      <c r="K3050" t="s">
        <v>152</v>
      </c>
      <c r="L3050" t="s">
        <v>13</v>
      </c>
      <c r="M3050" s="5">
        <v>476.36999999999995</v>
      </c>
    </row>
    <row r="3051" spans="1:13" x14ac:dyDescent="0.15">
      <c r="A3051" s="2">
        <v>45125</v>
      </c>
      <c r="B3051" s="3">
        <f t="shared" si="143"/>
        <v>2024</v>
      </c>
      <c r="C3051" t="str">
        <f t="shared" si="141"/>
        <v>2023-2024</v>
      </c>
      <c r="D3051" t="s">
        <v>147</v>
      </c>
      <c r="E3051" t="s">
        <v>136</v>
      </c>
      <c r="F3051" t="str">
        <f t="shared" si="142"/>
        <v>Victoria</v>
      </c>
      <c r="G3051" t="s">
        <v>45</v>
      </c>
      <c r="H3051">
        <v>3175</v>
      </c>
      <c r="I3051" t="s">
        <v>11</v>
      </c>
      <c r="J3051" t="s">
        <v>63</v>
      </c>
      <c r="K3051" t="s">
        <v>19</v>
      </c>
      <c r="L3051" t="s">
        <v>23</v>
      </c>
      <c r="M3051" s="5">
        <v>477.81</v>
      </c>
    </row>
    <row r="3052" spans="1:13" x14ac:dyDescent="0.15">
      <c r="A3052" s="2">
        <v>44990</v>
      </c>
      <c r="B3052" s="3">
        <f t="shared" si="143"/>
        <v>2023</v>
      </c>
      <c r="C3052" t="str">
        <f t="shared" si="141"/>
        <v>2022-2023</v>
      </c>
      <c r="D3052" t="s">
        <v>147</v>
      </c>
      <c r="E3052" t="s">
        <v>41</v>
      </c>
      <c r="F3052" t="str">
        <f t="shared" si="142"/>
        <v>New South Wales</v>
      </c>
      <c r="G3052" t="s">
        <v>10</v>
      </c>
      <c r="H3052">
        <v>2830</v>
      </c>
      <c r="I3052" t="s">
        <v>11</v>
      </c>
      <c r="J3052" t="s">
        <v>25</v>
      </c>
      <c r="K3052" t="s">
        <v>151</v>
      </c>
      <c r="L3052" t="s">
        <v>21</v>
      </c>
      <c r="M3052" s="5">
        <v>479.32</v>
      </c>
    </row>
    <row r="3053" spans="1:13" x14ac:dyDescent="0.15">
      <c r="A3053" s="2">
        <v>45519</v>
      </c>
      <c r="B3053" s="3">
        <f t="shared" si="143"/>
        <v>2025</v>
      </c>
      <c r="C3053" t="str">
        <f t="shared" si="141"/>
        <v>2024-2025</v>
      </c>
      <c r="D3053" t="s">
        <v>148</v>
      </c>
      <c r="E3053" t="s">
        <v>106</v>
      </c>
      <c r="F3053" t="str">
        <f t="shared" si="142"/>
        <v>Victoria</v>
      </c>
      <c r="G3053" t="s">
        <v>45</v>
      </c>
      <c r="H3053">
        <v>3915</v>
      </c>
      <c r="I3053" t="s">
        <v>11</v>
      </c>
      <c r="J3053" t="s">
        <v>55</v>
      </c>
      <c r="K3053" t="s">
        <v>153</v>
      </c>
      <c r="L3053" t="s">
        <v>16</v>
      </c>
      <c r="M3053" s="5">
        <v>479.47</v>
      </c>
    </row>
    <row r="3054" spans="1:13" x14ac:dyDescent="0.15">
      <c r="A3054" s="2">
        <v>45142</v>
      </c>
      <c r="B3054" s="3">
        <f t="shared" si="143"/>
        <v>2024</v>
      </c>
      <c r="C3054" t="str">
        <f t="shared" si="141"/>
        <v>2023-2024</v>
      </c>
      <c r="D3054" t="s">
        <v>147</v>
      </c>
      <c r="E3054" t="s">
        <v>124</v>
      </c>
      <c r="F3054" t="str">
        <f t="shared" si="142"/>
        <v>New South Wales</v>
      </c>
      <c r="G3054" t="s">
        <v>10</v>
      </c>
      <c r="H3054">
        <v>2015</v>
      </c>
      <c r="I3054" t="s">
        <v>11</v>
      </c>
      <c r="J3054" t="s">
        <v>12</v>
      </c>
      <c r="K3054" t="s">
        <v>149</v>
      </c>
      <c r="L3054" t="s">
        <v>15</v>
      </c>
      <c r="M3054" s="5">
        <v>480.2</v>
      </c>
    </row>
    <row r="3055" spans="1:13" x14ac:dyDescent="0.15">
      <c r="A3055" s="2">
        <v>45077</v>
      </c>
      <c r="B3055" s="3">
        <f t="shared" si="143"/>
        <v>2023</v>
      </c>
      <c r="C3055" t="str">
        <f t="shared" si="141"/>
        <v>2022-2023</v>
      </c>
      <c r="D3055" t="s">
        <v>147</v>
      </c>
      <c r="E3055" t="s">
        <v>85</v>
      </c>
      <c r="F3055" t="str">
        <f t="shared" si="142"/>
        <v>Queensland</v>
      </c>
      <c r="G3055" t="s">
        <v>35</v>
      </c>
      <c r="H3055">
        <v>4883</v>
      </c>
      <c r="I3055" t="s">
        <v>11</v>
      </c>
      <c r="J3055" t="s">
        <v>36</v>
      </c>
      <c r="K3055" t="s">
        <v>150</v>
      </c>
      <c r="L3055" t="s">
        <v>18</v>
      </c>
      <c r="M3055" s="5">
        <v>481.2</v>
      </c>
    </row>
    <row r="3056" spans="1:13" x14ac:dyDescent="0.15">
      <c r="A3056" s="2">
        <v>45518</v>
      </c>
      <c r="B3056" s="3">
        <f t="shared" si="143"/>
        <v>2025</v>
      </c>
      <c r="C3056" t="str">
        <f t="shared" si="141"/>
        <v>2024-2025</v>
      </c>
      <c r="D3056" t="s">
        <v>147</v>
      </c>
      <c r="E3056" t="s">
        <v>83</v>
      </c>
      <c r="F3056" t="str">
        <f t="shared" si="142"/>
        <v>New South Wales</v>
      </c>
      <c r="G3056" t="s">
        <v>10</v>
      </c>
      <c r="H3056">
        <v>2750</v>
      </c>
      <c r="I3056" t="s">
        <v>11</v>
      </c>
      <c r="J3056" t="s">
        <v>25</v>
      </c>
      <c r="K3056" t="s">
        <v>150</v>
      </c>
      <c r="L3056" t="s">
        <v>18</v>
      </c>
      <c r="M3056" s="5">
        <v>481.61</v>
      </c>
    </row>
    <row r="3057" spans="1:13" x14ac:dyDescent="0.15">
      <c r="A3057" s="2">
        <v>45037</v>
      </c>
      <c r="B3057" s="3">
        <f t="shared" si="143"/>
        <v>2023</v>
      </c>
      <c r="C3057" t="str">
        <f t="shared" si="141"/>
        <v>2022-2023</v>
      </c>
      <c r="D3057" t="s">
        <v>147</v>
      </c>
      <c r="E3057" t="s">
        <v>54</v>
      </c>
      <c r="F3057" t="str">
        <f t="shared" si="142"/>
        <v>Victoria</v>
      </c>
      <c r="G3057" t="s">
        <v>45</v>
      </c>
      <c r="H3057">
        <v>3977</v>
      </c>
      <c r="I3057" t="s">
        <v>11</v>
      </c>
      <c r="J3057" t="s">
        <v>55</v>
      </c>
      <c r="K3057" t="s">
        <v>151</v>
      </c>
      <c r="L3057" t="s">
        <v>21</v>
      </c>
      <c r="M3057" s="5">
        <v>481.89</v>
      </c>
    </row>
    <row r="3058" spans="1:13" x14ac:dyDescent="0.15">
      <c r="A3058" s="2">
        <v>45100</v>
      </c>
      <c r="B3058" s="3">
        <f t="shared" si="143"/>
        <v>2023</v>
      </c>
      <c r="C3058" t="str">
        <f t="shared" si="141"/>
        <v>2022-2023</v>
      </c>
      <c r="D3058" t="s">
        <v>147</v>
      </c>
      <c r="E3058" t="s">
        <v>66</v>
      </c>
      <c r="F3058" t="str">
        <f t="shared" si="142"/>
        <v>South Australia</v>
      </c>
      <c r="G3058" t="s">
        <v>32</v>
      </c>
      <c r="H3058">
        <v>5169</v>
      </c>
      <c r="I3058" t="s">
        <v>11</v>
      </c>
      <c r="J3058" t="s">
        <v>33</v>
      </c>
      <c r="K3058" t="s">
        <v>155</v>
      </c>
      <c r="L3058" t="s">
        <v>20</v>
      </c>
      <c r="M3058" s="5">
        <v>483.34</v>
      </c>
    </row>
    <row r="3059" spans="1:13" x14ac:dyDescent="0.15">
      <c r="A3059" s="2">
        <v>45606</v>
      </c>
      <c r="B3059" s="3">
        <f t="shared" si="143"/>
        <v>2025</v>
      </c>
      <c r="C3059" t="str">
        <f t="shared" si="141"/>
        <v>2024-2025</v>
      </c>
      <c r="D3059" t="s">
        <v>147</v>
      </c>
      <c r="E3059" t="s">
        <v>42</v>
      </c>
      <c r="F3059" t="str">
        <f t="shared" si="142"/>
        <v>Queensland</v>
      </c>
      <c r="G3059" t="s">
        <v>35</v>
      </c>
      <c r="H3059">
        <v>4053</v>
      </c>
      <c r="I3059" t="s">
        <v>11</v>
      </c>
      <c r="J3059" t="s">
        <v>43</v>
      </c>
      <c r="K3059" t="s">
        <v>150</v>
      </c>
      <c r="L3059" t="s">
        <v>18</v>
      </c>
      <c r="M3059" s="5">
        <v>484.14</v>
      </c>
    </row>
    <row r="3060" spans="1:13" x14ac:dyDescent="0.15">
      <c r="A3060" s="2">
        <v>44971</v>
      </c>
      <c r="B3060" s="3">
        <f t="shared" si="143"/>
        <v>2023</v>
      </c>
      <c r="C3060" t="str">
        <f t="shared" si="141"/>
        <v>2022-2023</v>
      </c>
      <c r="D3060" t="s">
        <v>148</v>
      </c>
      <c r="E3060" t="s">
        <v>28</v>
      </c>
      <c r="F3060" t="str">
        <f t="shared" si="142"/>
        <v>Northern Territory</v>
      </c>
      <c r="G3060" t="s">
        <v>29</v>
      </c>
      <c r="H3060">
        <v>800</v>
      </c>
      <c r="I3060" t="s">
        <v>11</v>
      </c>
      <c r="J3060" t="s">
        <v>30</v>
      </c>
      <c r="K3060" t="s">
        <v>154</v>
      </c>
      <c r="L3060" t="s">
        <v>14</v>
      </c>
      <c r="M3060" s="5">
        <v>484.4</v>
      </c>
    </row>
    <row r="3061" spans="1:13" x14ac:dyDescent="0.15">
      <c r="A3061" s="2">
        <v>45447</v>
      </c>
      <c r="B3061" s="3">
        <f t="shared" si="143"/>
        <v>2024</v>
      </c>
      <c r="C3061" t="str">
        <f t="shared" si="141"/>
        <v>2023-2024</v>
      </c>
      <c r="D3061" t="s">
        <v>148</v>
      </c>
      <c r="E3061" t="s">
        <v>106</v>
      </c>
      <c r="F3061" t="str">
        <f t="shared" si="142"/>
        <v>Victoria</v>
      </c>
      <c r="G3061" t="s">
        <v>45</v>
      </c>
      <c r="H3061">
        <v>3915</v>
      </c>
      <c r="I3061" t="s">
        <v>11</v>
      </c>
      <c r="J3061" t="s">
        <v>55</v>
      </c>
      <c r="K3061" t="s">
        <v>151</v>
      </c>
      <c r="L3061" t="s">
        <v>21</v>
      </c>
      <c r="M3061" s="5">
        <v>484.84</v>
      </c>
    </row>
    <row r="3062" spans="1:13" x14ac:dyDescent="0.15">
      <c r="A3062" s="2">
        <v>44951</v>
      </c>
      <c r="B3062" s="3">
        <f t="shared" si="143"/>
        <v>2023</v>
      </c>
      <c r="C3062" t="str">
        <f t="shared" si="141"/>
        <v>2022-2023</v>
      </c>
      <c r="D3062" t="s">
        <v>148</v>
      </c>
      <c r="E3062" t="s">
        <v>131</v>
      </c>
      <c r="F3062" t="str">
        <f t="shared" si="142"/>
        <v>Western Australia</v>
      </c>
      <c r="G3062" t="s">
        <v>48</v>
      </c>
      <c r="H3062">
        <v>6530</v>
      </c>
      <c r="I3062" t="s">
        <v>11</v>
      </c>
      <c r="J3062" t="s">
        <v>77</v>
      </c>
      <c r="K3062" t="s">
        <v>150</v>
      </c>
      <c r="L3062" t="s">
        <v>18</v>
      </c>
      <c r="M3062" s="5">
        <v>485.51</v>
      </c>
    </row>
    <row r="3063" spans="1:13" x14ac:dyDescent="0.15">
      <c r="A3063" s="2">
        <v>45271</v>
      </c>
      <c r="B3063" s="3">
        <f t="shared" si="143"/>
        <v>2024</v>
      </c>
      <c r="C3063" t="str">
        <f t="shared" si="141"/>
        <v>2023-2024</v>
      </c>
      <c r="D3063" t="s">
        <v>148</v>
      </c>
      <c r="E3063" t="s">
        <v>143</v>
      </c>
      <c r="F3063" t="str">
        <f t="shared" si="142"/>
        <v>New South Wales</v>
      </c>
      <c r="G3063" t="s">
        <v>10</v>
      </c>
      <c r="H3063">
        <v>2154</v>
      </c>
      <c r="I3063" t="s">
        <v>11</v>
      </c>
      <c r="J3063" t="s">
        <v>27</v>
      </c>
      <c r="K3063" t="s">
        <v>149</v>
      </c>
      <c r="L3063" t="s">
        <v>15</v>
      </c>
      <c r="M3063" s="5">
        <v>485.62</v>
      </c>
    </row>
    <row r="3064" spans="1:13" x14ac:dyDescent="0.15">
      <c r="A3064" s="2">
        <v>45373</v>
      </c>
      <c r="B3064" s="3">
        <f t="shared" si="143"/>
        <v>2024</v>
      </c>
      <c r="C3064" t="str">
        <f t="shared" si="141"/>
        <v>2023-2024</v>
      </c>
      <c r="D3064" t="s">
        <v>148</v>
      </c>
      <c r="E3064" t="s">
        <v>28</v>
      </c>
      <c r="F3064" t="str">
        <f t="shared" si="142"/>
        <v>Northern Territory</v>
      </c>
      <c r="G3064" t="s">
        <v>29</v>
      </c>
      <c r="H3064">
        <v>800</v>
      </c>
      <c r="I3064" t="s">
        <v>11</v>
      </c>
      <c r="J3064" t="s">
        <v>30</v>
      </c>
      <c r="K3064" t="s">
        <v>152</v>
      </c>
      <c r="L3064" t="s">
        <v>13</v>
      </c>
      <c r="M3064" s="5">
        <v>485.74</v>
      </c>
    </row>
    <row r="3065" spans="1:13" x14ac:dyDescent="0.15">
      <c r="A3065" s="2">
        <v>45592</v>
      </c>
      <c r="B3065" s="3">
        <f t="shared" si="143"/>
        <v>2025</v>
      </c>
      <c r="C3065" t="str">
        <f t="shared" si="141"/>
        <v>2024-2025</v>
      </c>
      <c r="D3065" t="s">
        <v>148</v>
      </c>
      <c r="E3065" t="s">
        <v>84</v>
      </c>
      <c r="F3065" t="str">
        <f t="shared" si="142"/>
        <v>Queensland</v>
      </c>
      <c r="G3065" t="s">
        <v>35</v>
      </c>
      <c r="H3065">
        <v>4740</v>
      </c>
      <c r="I3065" t="s">
        <v>11</v>
      </c>
      <c r="J3065" t="s">
        <v>51</v>
      </c>
      <c r="K3065" t="s">
        <v>153</v>
      </c>
      <c r="L3065" t="s">
        <v>16</v>
      </c>
      <c r="M3065" s="5">
        <v>486.94</v>
      </c>
    </row>
    <row r="3066" spans="1:13" x14ac:dyDescent="0.15">
      <c r="A3066" s="2">
        <v>45610</v>
      </c>
      <c r="B3066" s="3">
        <f t="shared" si="143"/>
        <v>2025</v>
      </c>
      <c r="C3066" t="str">
        <f t="shared" si="141"/>
        <v>2024-2025</v>
      </c>
      <c r="D3066" t="s">
        <v>148</v>
      </c>
      <c r="E3066" t="s">
        <v>105</v>
      </c>
      <c r="F3066" t="str">
        <f t="shared" si="142"/>
        <v>Victoria</v>
      </c>
      <c r="G3066" t="s">
        <v>45</v>
      </c>
      <c r="H3066">
        <v>3500</v>
      </c>
      <c r="I3066" t="s">
        <v>11</v>
      </c>
      <c r="J3066" t="s">
        <v>60</v>
      </c>
      <c r="K3066" t="s">
        <v>150</v>
      </c>
      <c r="L3066" t="s">
        <v>18</v>
      </c>
      <c r="M3066" s="5">
        <v>487.04000000000008</v>
      </c>
    </row>
    <row r="3067" spans="1:13" x14ac:dyDescent="0.15">
      <c r="A3067" s="2">
        <v>45575</v>
      </c>
      <c r="B3067" s="3">
        <f t="shared" si="143"/>
        <v>2025</v>
      </c>
      <c r="C3067" t="str">
        <f t="shared" si="141"/>
        <v>2024-2025</v>
      </c>
      <c r="D3067" t="s">
        <v>147</v>
      </c>
      <c r="E3067" t="s">
        <v>54</v>
      </c>
      <c r="F3067" t="str">
        <f t="shared" si="142"/>
        <v>Victoria</v>
      </c>
      <c r="G3067" t="s">
        <v>45</v>
      </c>
      <c r="H3067">
        <v>3977</v>
      </c>
      <c r="I3067" t="s">
        <v>11</v>
      </c>
      <c r="J3067" t="s">
        <v>55</v>
      </c>
      <c r="K3067" t="s">
        <v>149</v>
      </c>
      <c r="L3067" t="s">
        <v>15</v>
      </c>
      <c r="M3067" s="5">
        <v>487.23</v>
      </c>
    </row>
    <row r="3068" spans="1:13" x14ac:dyDescent="0.15">
      <c r="A3068" s="2">
        <v>45089</v>
      </c>
      <c r="B3068" s="3">
        <f t="shared" si="143"/>
        <v>2023</v>
      </c>
      <c r="C3068" t="str">
        <f t="shared" si="141"/>
        <v>2022-2023</v>
      </c>
      <c r="D3068" t="s">
        <v>148</v>
      </c>
      <c r="E3068" t="s">
        <v>28</v>
      </c>
      <c r="F3068" t="str">
        <f t="shared" si="142"/>
        <v>Northern Territory</v>
      </c>
      <c r="G3068" t="s">
        <v>29</v>
      </c>
      <c r="H3068">
        <v>800</v>
      </c>
      <c r="I3068" t="s">
        <v>11</v>
      </c>
      <c r="J3068" t="s">
        <v>30</v>
      </c>
      <c r="K3068" t="s">
        <v>153</v>
      </c>
      <c r="L3068" t="s">
        <v>16</v>
      </c>
      <c r="M3068" s="5">
        <v>487.56</v>
      </c>
    </row>
    <row r="3069" spans="1:13" x14ac:dyDescent="0.15">
      <c r="A3069" s="2">
        <v>45337</v>
      </c>
      <c r="B3069" s="3">
        <f t="shared" si="143"/>
        <v>2024</v>
      </c>
      <c r="C3069" t="str">
        <f t="shared" si="141"/>
        <v>2023-2024</v>
      </c>
      <c r="D3069" t="s">
        <v>147</v>
      </c>
      <c r="E3069" t="s">
        <v>102</v>
      </c>
      <c r="F3069" t="str">
        <f t="shared" si="142"/>
        <v>Queensland</v>
      </c>
      <c r="G3069" t="s">
        <v>35</v>
      </c>
      <c r="H3069">
        <v>4870</v>
      </c>
      <c r="I3069" t="s">
        <v>11</v>
      </c>
      <c r="J3069" t="s">
        <v>36</v>
      </c>
      <c r="K3069" t="s">
        <v>155</v>
      </c>
      <c r="L3069" t="s">
        <v>20</v>
      </c>
      <c r="M3069" s="5">
        <v>487.58</v>
      </c>
    </row>
    <row r="3070" spans="1:13" x14ac:dyDescent="0.15">
      <c r="A3070" s="2">
        <v>45164</v>
      </c>
      <c r="B3070" s="3">
        <f t="shared" si="143"/>
        <v>2024</v>
      </c>
      <c r="C3070" t="str">
        <f t="shared" si="141"/>
        <v>2023-2024</v>
      </c>
      <c r="D3070" t="s">
        <v>147</v>
      </c>
      <c r="E3070" t="s">
        <v>76</v>
      </c>
      <c r="F3070" t="str">
        <f t="shared" si="142"/>
        <v>Western Australia</v>
      </c>
      <c r="G3070" t="s">
        <v>48</v>
      </c>
      <c r="H3070">
        <v>6450</v>
      </c>
      <c r="I3070" t="s">
        <v>11</v>
      </c>
      <c r="J3070" t="s">
        <v>77</v>
      </c>
      <c r="K3070" t="s">
        <v>150</v>
      </c>
      <c r="L3070" t="s">
        <v>18</v>
      </c>
      <c r="M3070" s="5">
        <v>487.65999999999997</v>
      </c>
    </row>
    <row r="3071" spans="1:13" x14ac:dyDescent="0.15">
      <c r="A3071" s="2">
        <v>44986</v>
      </c>
      <c r="B3071" s="3">
        <f t="shared" si="143"/>
        <v>2023</v>
      </c>
      <c r="C3071" t="str">
        <f t="shared" si="141"/>
        <v>2022-2023</v>
      </c>
      <c r="D3071" t="s">
        <v>147</v>
      </c>
      <c r="E3071" t="s">
        <v>96</v>
      </c>
      <c r="F3071" t="str">
        <f t="shared" si="142"/>
        <v>Western Australia</v>
      </c>
      <c r="G3071" t="s">
        <v>48</v>
      </c>
      <c r="H3071">
        <v>6330</v>
      </c>
      <c r="I3071" t="s">
        <v>11</v>
      </c>
      <c r="J3071" t="s">
        <v>94</v>
      </c>
      <c r="K3071" t="s">
        <v>155</v>
      </c>
      <c r="L3071" t="s">
        <v>20</v>
      </c>
      <c r="M3071" s="5">
        <v>488.77</v>
      </c>
    </row>
    <row r="3072" spans="1:13" x14ac:dyDescent="0.15">
      <c r="A3072" s="2">
        <v>45436</v>
      </c>
      <c r="B3072" s="3">
        <f t="shared" si="143"/>
        <v>2024</v>
      </c>
      <c r="C3072" t="str">
        <f t="shared" si="141"/>
        <v>2023-2024</v>
      </c>
      <c r="D3072" t="s">
        <v>148</v>
      </c>
      <c r="E3072" t="s">
        <v>106</v>
      </c>
      <c r="F3072" t="str">
        <f t="shared" si="142"/>
        <v>Victoria</v>
      </c>
      <c r="G3072" t="s">
        <v>45</v>
      </c>
      <c r="H3072">
        <v>3915</v>
      </c>
      <c r="I3072" t="s">
        <v>11</v>
      </c>
      <c r="J3072" t="s">
        <v>55</v>
      </c>
      <c r="K3072" t="s">
        <v>151</v>
      </c>
      <c r="L3072" t="s">
        <v>21</v>
      </c>
      <c r="M3072" s="5">
        <v>489.06000000000006</v>
      </c>
    </row>
    <row r="3073" spans="1:13" x14ac:dyDescent="0.15">
      <c r="A3073" s="2">
        <v>45479</v>
      </c>
      <c r="B3073" s="3">
        <f t="shared" si="143"/>
        <v>2025</v>
      </c>
      <c r="C3073" t="str">
        <f t="shared" si="141"/>
        <v>2024-2025</v>
      </c>
      <c r="D3073" t="s">
        <v>147</v>
      </c>
      <c r="E3073" t="s">
        <v>132</v>
      </c>
      <c r="F3073" t="str">
        <f t="shared" si="142"/>
        <v>New South Wales</v>
      </c>
      <c r="G3073" t="s">
        <v>10</v>
      </c>
      <c r="H3073">
        <v>2800</v>
      </c>
      <c r="I3073" t="s">
        <v>11</v>
      </c>
      <c r="J3073" t="s">
        <v>25</v>
      </c>
      <c r="K3073" t="s">
        <v>154</v>
      </c>
      <c r="L3073" t="s">
        <v>14</v>
      </c>
      <c r="M3073" s="5">
        <v>489.69</v>
      </c>
    </row>
    <row r="3074" spans="1:13" x14ac:dyDescent="0.15">
      <c r="A3074" s="2">
        <v>45643</v>
      </c>
      <c r="B3074" s="3">
        <f t="shared" si="143"/>
        <v>2025</v>
      </c>
      <c r="C3074" t="str">
        <f t="shared" ref="C3074:C3137" si="144">IF(MONTH(A3074) &gt;= 7, YEAR(A3074) &amp; "-" &amp; YEAR(A3074) + 1, YEAR(A3074) - 1 &amp; "-" &amp; YEAR(A3074))</f>
        <v>2024-2025</v>
      </c>
      <c r="D3074" t="s">
        <v>147</v>
      </c>
      <c r="E3074" t="s">
        <v>125</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row>
    <row r="3075" spans="1:13" x14ac:dyDescent="0.15">
      <c r="A3075" s="2">
        <v>45580</v>
      </c>
      <c r="B3075" s="3">
        <f t="shared" ref="B3075:B3138" si="146">IF(MONTH(A3075)&gt;=7,YEAR(A3075)+1,YEAR(A3075))</f>
        <v>2025</v>
      </c>
      <c r="C3075" t="str">
        <f t="shared" si="144"/>
        <v>2024-2025</v>
      </c>
      <c r="D3075" t="s">
        <v>147</v>
      </c>
      <c r="E3075" t="s">
        <v>132</v>
      </c>
      <c r="F3075" t="str">
        <f t="shared" si="145"/>
        <v>New South Wales</v>
      </c>
      <c r="G3075" t="s">
        <v>10</v>
      </c>
      <c r="H3075">
        <v>2800</v>
      </c>
      <c r="I3075" t="s">
        <v>11</v>
      </c>
      <c r="J3075" t="s">
        <v>25</v>
      </c>
      <c r="K3075" t="s">
        <v>19</v>
      </c>
      <c r="L3075" t="s">
        <v>23</v>
      </c>
      <c r="M3075" s="5">
        <v>491.43</v>
      </c>
    </row>
    <row r="3076" spans="1:13" x14ac:dyDescent="0.15">
      <c r="A3076" s="2">
        <v>45258</v>
      </c>
      <c r="B3076" s="3">
        <f t="shared" si="146"/>
        <v>2024</v>
      </c>
      <c r="C3076" t="str">
        <f t="shared" si="144"/>
        <v>2023-2024</v>
      </c>
      <c r="D3076" t="s">
        <v>147</v>
      </c>
      <c r="E3076" t="s">
        <v>56</v>
      </c>
      <c r="F3076" t="str">
        <f t="shared" si="145"/>
        <v>Northern Territory</v>
      </c>
      <c r="G3076" t="s">
        <v>29</v>
      </c>
      <c r="H3076">
        <v>870</v>
      </c>
      <c r="I3076" t="s">
        <v>11</v>
      </c>
      <c r="J3076" t="s">
        <v>30</v>
      </c>
      <c r="K3076" t="s">
        <v>149</v>
      </c>
      <c r="L3076" t="s">
        <v>15</v>
      </c>
      <c r="M3076" s="5">
        <v>493.06</v>
      </c>
    </row>
    <row r="3077" spans="1:13" x14ac:dyDescent="0.15">
      <c r="A3077" s="2">
        <v>45377</v>
      </c>
      <c r="B3077" s="3">
        <f t="shared" si="146"/>
        <v>2024</v>
      </c>
      <c r="C3077" t="str">
        <f t="shared" si="144"/>
        <v>2023-2024</v>
      </c>
      <c r="D3077" t="s">
        <v>147</v>
      </c>
      <c r="E3077" t="s">
        <v>52</v>
      </c>
      <c r="F3077" t="str">
        <f t="shared" si="145"/>
        <v>Victoria</v>
      </c>
      <c r="G3077" t="s">
        <v>45</v>
      </c>
      <c r="H3077">
        <v>3030</v>
      </c>
      <c r="I3077" t="s">
        <v>11</v>
      </c>
      <c r="J3077" t="s">
        <v>46</v>
      </c>
      <c r="K3077" t="s">
        <v>155</v>
      </c>
      <c r="L3077" t="s">
        <v>20</v>
      </c>
      <c r="M3077" s="5">
        <v>493.6</v>
      </c>
    </row>
    <row r="3078" spans="1:13" x14ac:dyDescent="0.15">
      <c r="A3078" s="2">
        <v>45566</v>
      </c>
      <c r="B3078" s="3">
        <f t="shared" si="146"/>
        <v>2025</v>
      </c>
      <c r="C3078" t="str">
        <f t="shared" si="144"/>
        <v>2024-2025</v>
      </c>
      <c r="D3078" t="s">
        <v>147</v>
      </c>
      <c r="E3078" t="s">
        <v>119</v>
      </c>
      <c r="F3078" t="str">
        <f t="shared" si="145"/>
        <v>Queensland</v>
      </c>
      <c r="G3078" t="s">
        <v>35</v>
      </c>
      <c r="H3078">
        <v>4570</v>
      </c>
      <c r="I3078" t="s">
        <v>11</v>
      </c>
      <c r="J3078" t="s">
        <v>120</v>
      </c>
      <c r="K3078" t="s">
        <v>150</v>
      </c>
      <c r="L3078" t="s">
        <v>18</v>
      </c>
      <c r="M3078" s="5">
        <v>494.04</v>
      </c>
    </row>
    <row r="3079" spans="1:13" x14ac:dyDescent="0.15">
      <c r="A3079" s="2">
        <v>45167</v>
      </c>
      <c r="B3079" s="3">
        <f t="shared" si="146"/>
        <v>2024</v>
      </c>
      <c r="C3079" t="str">
        <f t="shared" si="144"/>
        <v>2023-2024</v>
      </c>
      <c r="D3079" t="s">
        <v>148</v>
      </c>
      <c r="E3079" t="s">
        <v>143</v>
      </c>
      <c r="F3079" t="str">
        <f t="shared" si="145"/>
        <v>New South Wales</v>
      </c>
      <c r="G3079" t="s">
        <v>10</v>
      </c>
      <c r="H3079">
        <v>2154</v>
      </c>
      <c r="I3079" t="s">
        <v>11</v>
      </c>
      <c r="J3079" t="s">
        <v>27</v>
      </c>
      <c r="K3079" t="s">
        <v>154</v>
      </c>
      <c r="L3079" t="s">
        <v>14</v>
      </c>
      <c r="M3079" s="5">
        <v>494.34</v>
      </c>
    </row>
    <row r="3080" spans="1:13" x14ac:dyDescent="0.15">
      <c r="A3080" s="2">
        <v>45152</v>
      </c>
      <c r="B3080" s="3">
        <f t="shared" si="146"/>
        <v>2024</v>
      </c>
      <c r="C3080" t="str">
        <f t="shared" si="144"/>
        <v>2023-2024</v>
      </c>
      <c r="D3080" t="s">
        <v>147</v>
      </c>
      <c r="E3080" t="s">
        <v>52</v>
      </c>
      <c r="F3080" t="str">
        <f t="shared" si="145"/>
        <v>Victoria</v>
      </c>
      <c r="G3080" t="s">
        <v>45</v>
      </c>
      <c r="H3080">
        <v>3030</v>
      </c>
      <c r="I3080" t="s">
        <v>11</v>
      </c>
      <c r="J3080" t="s">
        <v>46</v>
      </c>
      <c r="K3080" t="s">
        <v>153</v>
      </c>
      <c r="L3080" t="s">
        <v>16</v>
      </c>
      <c r="M3080" s="5">
        <v>495.12</v>
      </c>
    </row>
    <row r="3081" spans="1:13" x14ac:dyDescent="0.15">
      <c r="A3081" s="2">
        <v>45107</v>
      </c>
      <c r="B3081" s="3">
        <f t="shared" si="146"/>
        <v>2023</v>
      </c>
      <c r="C3081" t="str">
        <f t="shared" si="144"/>
        <v>2022-2023</v>
      </c>
      <c r="D3081" t="s">
        <v>147</v>
      </c>
      <c r="E3081" t="s">
        <v>42</v>
      </c>
      <c r="F3081" t="str">
        <f t="shared" si="145"/>
        <v>Queensland</v>
      </c>
      <c r="G3081" t="s">
        <v>35</v>
      </c>
      <c r="H3081">
        <v>4053</v>
      </c>
      <c r="I3081" t="s">
        <v>11</v>
      </c>
      <c r="J3081" t="s">
        <v>43</v>
      </c>
      <c r="K3081" t="s">
        <v>156</v>
      </c>
      <c r="L3081" t="s">
        <v>17</v>
      </c>
      <c r="M3081" s="5">
        <v>495.85</v>
      </c>
    </row>
    <row r="3082" spans="1:13" x14ac:dyDescent="0.15">
      <c r="A3082" s="2">
        <v>45060</v>
      </c>
      <c r="B3082" s="3">
        <f t="shared" si="146"/>
        <v>2023</v>
      </c>
      <c r="C3082" t="str">
        <f t="shared" si="144"/>
        <v>2022-2023</v>
      </c>
      <c r="D3082" t="s">
        <v>147</v>
      </c>
      <c r="E3082" t="s">
        <v>122</v>
      </c>
      <c r="F3082" t="str">
        <f t="shared" si="145"/>
        <v>New South Wales</v>
      </c>
      <c r="G3082" t="s">
        <v>10</v>
      </c>
      <c r="H3082">
        <v>2650</v>
      </c>
      <c r="I3082" t="s">
        <v>11</v>
      </c>
      <c r="J3082" t="s">
        <v>25</v>
      </c>
      <c r="K3082" t="s">
        <v>154</v>
      </c>
      <c r="L3082" t="s">
        <v>14</v>
      </c>
      <c r="M3082" s="5">
        <v>496.84000000000003</v>
      </c>
    </row>
    <row r="3083" spans="1:13" x14ac:dyDescent="0.15">
      <c r="A3083" s="2">
        <v>45441</v>
      </c>
      <c r="B3083" s="3">
        <f t="shared" si="146"/>
        <v>2024</v>
      </c>
      <c r="C3083" t="str">
        <f t="shared" si="144"/>
        <v>2023-2024</v>
      </c>
      <c r="D3083" t="s">
        <v>147</v>
      </c>
      <c r="E3083" t="s">
        <v>56</v>
      </c>
      <c r="F3083" t="str">
        <f t="shared" si="145"/>
        <v>Northern Territory</v>
      </c>
      <c r="G3083" t="s">
        <v>29</v>
      </c>
      <c r="H3083">
        <v>870</v>
      </c>
      <c r="I3083" t="s">
        <v>11</v>
      </c>
      <c r="J3083" t="s">
        <v>30</v>
      </c>
      <c r="K3083" t="s">
        <v>150</v>
      </c>
      <c r="L3083" t="s">
        <v>18</v>
      </c>
      <c r="M3083" s="5">
        <v>497.17999999999995</v>
      </c>
    </row>
    <row r="3084" spans="1:13" x14ac:dyDescent="0.15">
      <c r="A3084" s="2">
        <v>45024</v>
      </c>
      <c r="B3084" s="3">
        <f t="shared" si="146"/>
        <v>2023</v>
      </c>
      <c r="C3084" t="str">
        <f t="shared" si="144"/>
        <v>2022-2023</v>
      </c>
      <c r="D3084" t="s">
        <v>148</v>
      </c>
      <c r="E3084" t="s">
        <v>118</v>
      </c>
      <c r="F3084" t="str">
        <f t="shared" si="145"/>
        <v>New South Wales</v>
      </c>
      <c r="G3084" t="s">
        <v>10</v>
      </c>
      <c r="H3084">
        <v>2158</v>
      </c>
      <c r="I3084" t="s">
        <v>11</v>
      </c>
      <c r="J3084" t="s">
        <v>27</v>
      </c>
      <c r="K3084" t="s">
        <v>155</v>
      </c>
      <c r="L3084" t="s">
        <v>20</v>
      </c>
      <c r="M3084" s="5">
        <v>498.38</v>
      </c>
    </row>
    <row r="3085" spans="1:13" x14ac:dyDescent="0.15">
      <c r="A3085" s="2">
        <v>45574</v>
      </c>
      <c r="B3085" s="3">
        <f t="shared" si="146"/>
        <v>2025</v>
      </c>
      <c r="C3085" t="str">
        <f t="shared" si="144"/>
        <v>2024-2025</v>
      </c>
      <c r="D3085" t="s">
        <v>147</v>
      </c>
      <c r="E3085" t="s">
        <v>37</v>
      </c>
      <c r="F3085" t="str">
        <f t="shared" si="145"/>
        <v>South Australia</v>
      </c>
      <c r="G3085" t="s">
        <v>32</v>
      </c>
      <c r="H3085">
        <v>5607</v>
      </c>
      <c r="I3085" t="s">
        <v>11</v>
      </c>
      <c r="J3085" t="s">
        <v>38</v>
      </c>
      <c r="K3085" t="s">
        <v>155</v>
      </c>
      <c r="L3085" t="s">
        <v>20</v>
      </c>
      <c r="M3085" s="5">
        <v>498.46000000000004</v>
      </c>
    </row>
    <row r="3086" spans="1:13" x14ac:dyDescent="0.15">
      <c r="A3086" s="2">
        <v>45427</v>
      </c>
      <c r="B3086" s="3">
        <f t="shared" si="146"/>
        <v>2024</v>
      </c>
      <c r="C3086" t="str">
        <f t="shared" si="144"/>
        <v>2023-2024</v>
      </c>
      <c r="D3086" t="s">
        <v>147</v>
      </c>
      <c r="E3086" t="s">
        <v>89</v>
      </c>
      <c r="F3086" t="str">
        <f t="shared" si="145"/>
        <v>Queensland</v>
      </c>
      <c r="G3086" t="s">
        <v>35</v>
      </c>
      <c r="H3086">
        <v>4655</v>
      </c>
      <c r="I3086" t="s">
        <v>11</v>
      </c>
      <c r="J3086" t="s">
        <v>51</v>
      </c>
      <c r="K3086" t="s">
        <v>150</v>
      </c>
      <c r="L3086" t="s">
        <v>18</v>
      </c>
      <c r="M3086" s="5">
        <v>498.64</v>
      </c>
    </row>
    <row r="3087" spans="1:13" x14ac:dyDescent="0.15">
      <c r="A3087" s="2">
        <v>45173</v>
      </c>
      <c r="B3087" s="3">
        <f t="shared" si="146"/>
        <v>2024</v>
      </c>
      <c r="C3087" t="str">
        <f t="shared" si="144"/>
        <v>2023-2024</v>
      </c>
      <c r="D3087" t="s">
        <v>147</v>
      </c>
      <c r="E3087" t="s">
        <v>74</v>
      </c>
      <c r="F3087" t="str">
        <f t="shared" si="145"/>
        <v>South Australia</v>
      </c>
      <c r="G3087" t="s">
        <v>32</v>
      </c>
      <c r="H3087">
        <v>5043</v>
      </c>
      <c r="I3087" t="s">
        <v>11</v>
      </c>
      <c r="J3087" t="s">
        <v>33</v>
      </c>
      <c r="K3087" t="s">
        <v>153</v>
      </c>
      <c r="L3087" t="s">
        <v>16</v>
      </c>
      <c r="M3087" s="5">
        <v>498.73999999999995</v>
      </c>
    </row>
    <row r="3088" spans="1:13" x14ac:dyDescent="0.15">
      <c r="A3088" s="2">
        <v>45304</v>
      </c>
      <c r="B3088" s="3">
        <f t="shared" si="146"/>
        <v>2024</v>
      </c>
      <c r="C3088" t="str">
        <f t="shared" si="144"/>
        <v>2023-2024</v>
      </c>
      <c r="D3088" t="s">
        <v>147</v>
      </c>
      <c r="E3088" t="s">
        <v>132</v>
      </c>
      <c r="F3088" t="str">
        <f t="shared" si="145"/>
        <v>New South Wales</v>
      </c>
      <c r="G3088" t="s">
        <v>10</v>
      </c>
      <c r="H3088">
        <v>2800</v>
      </c>
      <c r="I3088" t="s">
        <v>11</v>
      </c>
      <c r="J3088" t="s">
        <v>25</v>
      </c>
      <c r="K3088" t="s">
        <v>152</v>
      </c>
      <c r="L3088" t="s">
        <v>13</v>
      </c>
      <c r="M3088" s="5">
        <v>499.73000000000008</v>
      </c>
    </row>
    <row r="3089" spans="1:13" x14ac:dyDescent="0.15">
      <c r="A3089" s="2">
        <v>45341</v>
      </c>
      <c r="B3089" s="3">
        <f t="shared" si="146"/>
        <v>2024</v>
      </c>
      <c r="C3089" t="str">
        <f t="shared" si="144"/>
        <v>2023-2024</v>
      </c>
      <c r="D3089" t="s">
        <v>147</v>
      </c>
      <c r="E3089" t="s">
        <v>141</v>
      </c>
      <c r="F3089" t="str">
        <f t="shared" si="145"/>
        <v>Western Australia</v>
      </c>
      <c r="G3089" t="s">
        <v>48</v>
      </c>
      <c r="H3089">
        <v>6052</v>
      </c>
      <c r="I3089" t="s">
        <v>11</v>
      </c>
      <c r="J3089" t="s">
        <v>49</v>
      </c>
      <c r="K3089" t="s">
        <v>150</v>
      </c>
      <c r="L3089" t="s">
        <v>18</v>
      </c>
      <c r="M3089" s="5">
        <v>500.48</v>
      </c>
    </row>
    <row r="3090" spans="1:13" x14ac:dyDescent="0.15">
      <c r="A3090" s="2">
        <v>45568</v>
      </c>
      <c r="B3090" s="3">
        <f t="shared" si="146"/>
        <v>2025</v>
      </c>
      <c r="C3090" t="str">
        <f t="shared" si="144"/>
        <v>2024-2025</v>
      </c>
      <c r="D3090" t="s">
        <v>147</v>
      </c>
      <c r="E3090" t="s">
        <v>124</v>
      </c>
      <c r="F3090" t="str">
        <f t="shared" si="145"/>
        <v>New South Wales</v>
      </c>
      <c r="G3090" t="s">
        <v>10</v>
      </c>
      <c r="H3090">
        <v>2015</v>
      </c>
      <c r="I3090" t="s">
        <v>11</v>
      </c>
      <c r="J3090" t="s">
        <v>12</v>
      </c>
      <c r="K3090" t="s">
        <v>154</v>
      </c>
      <c r="L3090" t="s">
        <v>14</v>
      </c>
      <c r="M3090" s="5">
        <v>500.63</v>
      </c>
    </row>
    <row r="3091" spans="1:13" x14ac:dyDescent="0.15">
      <c r="A3091" s="2">
        <v>45361</v>
      </c>
      <c r="B3091" s="3">
        <f t="shared" si="146"/>
        <v>2024</v>
      </c>
      <c r="C3091" t="str">
        <f t="shared" si="144"/>
        <v>2023-2024</v>
      </c>
      <c r="D3091" t="s">
        <v>147</v>
      </c>
      <c r="E3091" t="s">
        <v>54</v>
      </c>
      <c r="F3091" t="str">
        <f t="shared" si="145"/>
        <v>Victoria</v>
      </c>
      <c r="G3091" t="s">
        <v>45</v>
      </c>
      <c r="H3091">
        <v>3977</v>
      </c>
      <c r="I3091" t="s">
        <v>11</v>
      </c>
      <c r="J3091" t="s">
        <v>55</v>
      </c>
      <c r="K3091" t="s">
        <v>150</v>
      </c>
      <c r="L3091" t="s">
        <v>18</v>
      </c>
      <c r="M3091" s="5">
        <v>501.01</v>
      </c>
    </row>
    <row r="3092" spans="1:13" x14ac:dyDescent="0.15">
      <c r="A3092" s="2">
        <v>45323</v>
      </c>
      <c r="B3092" s="3">
        <f t="shared" si="146"/>
        <v>2024</v>
      </c>
      <c r="C3092" t="str">
        <f t="shared" si="144"/>
        <v>2023-2024</v>
      </c>
      <c r="D3092" t="s">
        <v>147</v>
      </c>
      <c r="E3092" t="s">
        <v>75</v>
      </c>
      <c r="F3092" t="str">
        <f t="shared" si="145"/>
        <v>Victoria</v>
      </c>
      <c r="G3092" t="s">
        <v>45</v>
      </c>
      <c r="H3092">
        <v>3630</v>
      </c>
      <c r="I3092" t="s">
        <v>11</v>
      </c>
      <c r="J3092" t="s">
        <v>55</v>
      </c>
      <c r="K3092" t="s">
        <v>150</v>
      </c>
      <c r="L3092" t="s">
        <v>18</v>
      </c>
      <c r="M3092" s="5">
        <v>501.53000000000003</v>
      </c>
    </row>
    <row r="3093" spans="1:13" x14ac:dyDescent="0.15">
      <c r="A3093" s="2">
        <v>45350</v>
      </c>
      <c r="B3093" s="3">
        <f t="shared" si="146"/>
        <v>2024</v>
      </c>
      <c r="C3093" t="str">
        <f t="shared" si="144"/>
        <v>2023-2024</v>
      </c>
      <c r="D3093" t="s">
        <v>147</v>
      </c>
      <c r="E3093" t="s">
        <v>117</v>
      </c>
      <c r="F3093" t="str">
        <f t="shared" si="145"/>
        <v>Queensland</v>
      </c>
      <c r="G3093" t="s">
        <v>35</v>
      </c>
      <c r="H3093">
        <v>4119</v>
      </c>
      <c r="I3093" t="s">
        <v>11</v>
      </c>
      <c r="J3093" t="s">
        <v>43</v>
      </c>
      <c r="K3093" t="s">
        <v>155</v>
      </c>
      <c r="L3093" t="s">
        <v>20</v>
      </c>
      <c r="M3093" s="5">
        <v>503.37000000000006</v>
      </c>
    </row>
    <row r="3094" spans="1:13" x14ac:dyDescent="0.15">
      <c r="A3094" s="2">
        <v>45106</v>
      </c>
      <c r="B3094" s="3">
        <f t="shared" si="146"/>
        <v>2023</v>
      </c>
      <c r="C3094" t="str">
        <f t="shared" si="144"/>
        <v>2022-2023</v>
      </c>
      <c r="D3094" t="s">
        <v>147</v>
      </c>
      <c r="E3094" t="s">
        <v>79</v>
      </c>
      <c r="F3094" t="str">
        <f t="shared" si="145"/>
        <v>Australian Capital Territory</v>
      </c>
      <c r="G3094" t="s">
        <v>80</v>
      </c>
      <c r="H3094">
        <v>2617</v>
      </c>
      <c r="I3094" t="s">
        <v>11</v>
      </c>
      <c r="J3094" t="s">
        <v>58</v>
      </c>
      <c r="K3094" t="s">
        <v>153</v>
      </c>
      <c r="L3094" t="s">
        <v>16</v>
      </c>
      <c r="M3094" s="5">
        <v>503.57</v>
      </c>
    </row>
    <row r="3095" spans="1:13" x14ac:dyDescent="0.15">
      <c r="A3095" s="2">
        <v>45381</v>
      </c>
      <c r="B3095" s="3">
        <f t="shared" si="146"/>
        <v>2024</v>
      </c>
      <c r="C3095" t="str">
        <f t="shared" si="144"/>
        <v>2023-2024</v>
      </c>
      <c r="D3095" t="s">
        <v>147</v>
      </c>
      <c r="E3095" t="s">
        <v>59</v>
      </c>
      <c r="F3095" t="str">
        <f t="shared" si="145"/>
        <v>Victoria</v>
      </c>
      <c r="G3095" t="s">
        <v>45</v>
      </c>
      <c r="H3095">
        <v>3280</v>
      </c>
      <c r="I3095" t="s">
        <v>11</v>
      </c>
      <c r="J3095" t="s">
        <v>60</v>
      </c>
      <c r="K3095" t="s">
        <v>150</v>
      </c>
      <c r="L3095" t="s">
        <v>18</v>
      </c>
      <c r="M3095" s="5">
        <v>504.09</v>
      </c>
    </row>
    <row r="3096" spans="1:13" x14ac:dyDescent="0.15">
      <c r="A3096" s="2">
        <v>45041</v>
      </c>
      <c r="B3096" s="3">
        <f t="shared" si="146"/>
        <v>2023</v>
      </c>
      <c r="C3096" t="str">
        <f t="shared" si="144"/>
        <v>2022-2023</v>
      </c>
      <c r="D3096" t="s">
        <v>147</v>
      </c>
      <c r="E3096" t="s">
        <v>143</v>
      </c>
      <c r="F3096" t="str">
        <f t="shared" si="145"/>
        <v>New South Wales</v>
      </c>
      <c r="G3096" t="s">
        <v>10</v>
      </c>
      <c r="H3096">
        <v>2154</v>
      </c>
      <c r="I3096" t="s">
        <v>11</v>
      </c>
      <c r="J3096" t="s">
        <v>27</v>
      </c>
      <c r="K3096" t="s">
        <v>149</v>
      </c>
      <c r="L3096" t="s">
        <v>15</v>
      </c>
      <c r="M3096" s="5">
        <v>504.9</v>
      </c>
    </row>
    <row r="3097" spans="1:13" x14ac:dyDescent="0.15">
      <c r="A3097" s="2">
        <v>44981</v>
      </c>
      <c r="B3097" s="3">
        <f t="shared" si="146"/>
        <v>2023</v>
      </c>
      <c r="C3097" t="str">
        <f t="shared" si="144"/>
        <v>2022-2023</v>
      </c>
      <c r="D3097" t="s">
        <v>147</v>
      </c>
      <c r="E3097" t="s">
        <v>98</v>
      </c>
      <c r="F3097" t="str">
        <f t="shared" si="145"/>
        <v>Victoria</v>
      </c>
      <c r="G3097" t="s">
        <v>45</v>
      </c>
      <c r="H3097">
        <v>3429</v>
      </c>
      <c r="I3097" t="s">
        <v>11</v>
      </c>
      <c r="J3097" t="s">
        <v>60</v>
      </c>
      <c r="K3097" t="s">
        <v>153</v>
      </c>
      <c r="L3097" t="s">
        <v>16</v>
      </c>
      <c r="M3097" s="5">
        <v>504.95000000000005</v>
      </c>
    </row>
    <row r="3098" spans="1:13" x14ac:dyDescent="0.15">
      <c r="A3098" s="2">
        <v>45054</v>
      </c>
      <c r="B3098" s="3">
        <f t="shared" si="146"/>
        <v>2023</v>
      </c>
      <c r="C3098" t="str">
        <f t="shared" si="144"/>
        <v>2022-2023</v>
      </c>
      <c r="D3098" t="s">
        <v>147</v>
      </c>
      <c r="E3098" t="s">
        <v>109</v>
      </c>
      <c r="F3098" t="str">
        <f t="shared" si="145"/>
        <v>New South Wales</v>
      </c>
      <c r="G3098" t="s">
        <v>10</v>
      </c>
      <c r="H3098">
        <v>2480</v>
      </c>
      <c r="I3098" t="s">
        <v>11</v>
      </c>
      <c r="J3098" t="s">
        <v>68</v>
      </c>
      <c r="K3098" t="s">
        <v>154</v>
      </c>
      <c r="L3098" t="s">
        <v>14</v>
      </c>
      <c r="M3098" s="5">
        <v>506.49000000000007</v>
      </c>
    </row>
    <row r="3099" spans="1:13" x14ac:dyDescent="0.15">
      <c r="A3099" s="2">
        <v>45232</v>
      </c>
      <c r="B3099" s="3">
        <f t="shared" si="146"/>
        <v>2024</v>
      </c>
      <c r="C3099" t="str">
        <f t="shared" si="144"/>
        <v>2023-2024</v>
      </c>
      <c r="D3099" t="s">
        <v>147</v>
      </c>
      <c r="E3099" t="s">
        <v>92</v>
      </c>
      <c r="F3099" t="str">
        <f t="shared" si="145"/>
        <v>Queensland</v>
      </c>
      <c r="G3099" t="s">
        <v>35</v>
      </c>
      <c r="H3099">
        <v>4068</v>
      </c>
      <c r="I3099" t="s">
        <v>11</v>
      </c>
      <c r="J3099" t="s">
        <v>43</v>
      </c>
      <c r="K3099" t="s">
        <v>150</v>
      </c>
      <c r="L3099" t="s">
        <v>18</v>
      </c>
      <c r="M3099" s="5">
        <v>506.61</v>
      </c>
    </row>
    <row r="3100" spans="1:13" x14ac:dyDescent="0.15">
      <c r="A3100" s="2">
        <v>45492</v>
      </c>
      <c r="B3100" s="3">
        <f t="shared" si="146"/>
        <v>2025</v>
      </c>
      <c r="C3100" t="str">
        <f t="shared" si="144"/>
        <v>2024-2025</v>
      </c>
      <c r="D3100" t="s">
        <v>147</v>
      </c>
      <c r="E3100" t="s">
        <v>125</v>
      </c>
      <c r="F3100" t="str">
        <f t="shared" si="145"/>
        <v>Victoria</v>
      </c>
      <c r="G3100" t="s">
        <v>45</v>
      </c>
      <c r="H3100">
        <v>3400</v>
      </c>
      <c r="I3100" t="s">
        <v>11</v>
      </c>
      <c r="J3100" t="s">
        <v>60</v>
      </c>
      <c r="K3100" t="s">
        <v>155</v>
      </c>
      <c r="L3100" t="s">
        <v>20</v>
      </c>
      <c r="M3100" s="5">
        <v>507.3</v>
      </c>
    </row>
    <row r="3101" spans="1:13" x14ac:dyDescent="0.15">
      <c r="A3101" s="2">
        <v>45013</v>
      </c>
      <c r="B3101" s="3">
        <f t="shared" si="146"/>
        <v>2023</v>
      </c>
      <c r="C3101" t="str">
        <f t="shared" si="144"/>
        <v>2022-2023</v>
      </c>
      <c r="D3101" t="s">
        <v>147</v>
      </c>
      <c r="E3101" t="s">
        <v>59</v>
      </c>
      <c r="F3101" t="str">
        <f t="shared" si="145"/>
        <v>Victoria</v>
      </c>
      <c r="G3101" t="s">
        <v>45</v>
      </c>
      <c r="H3101">
        <v>3280</v>
      </c>
      <c r="I3101" t="s">
        <v>11</v>
      </c>
      <c r="J3101" t="s">
        <v>60</v>
      </c>
      <c r="K3101" t="s">
        <v>19</v>
      </c>
      <c r="L3101" t="s">
        <v>23</v>
      </c>
      <c r="M3101" s="5">
        <v>507.41999999999996</v>
      </c>
    </row>
    <row r="3102" spans="1:13" x14ac:dyDescent="0.15">
      <c r="A3102" s="2">
        <v>45461</v>
      </c>
      <c r="B3102" s="3">
        <f t="shared" si="146"/>
        <v>2024</v>
      </c>
      <c r="C3102" t="str">
        <f t="shared" si="144"/>
        <v>2023-2024</v>
      </c>
      <c r="D3102" t="s">
        <v>147</v>
      </c>
      <c r="E3102" t="s">
        <v>116</v>
      </c>
      <c r="F3102" t="str">
        <f t="shared" si="145"/>
        <v>Western Australia</v>
      </c>
      <c r="G3102" t="s">
        <v>48</v>
      </c>
      <c r="H3102">
        <v>6725</v>
      </c>
      <c r="I3102" t="s">
        <v>11</v>
      </c>
      <c r="J3102" t="s">
        <v>77</v>
      </c>
      <c r="K3102" t="s">
        <v>150</v>
      </c>
      <c r="L3102" t="s">
        <v>18</v>
      </c>
      <c r="M3102" s="5">
        <v>507.79</v>
      </c>
    </row>
    <row r="3103" spans="1:13" x14ac:dyDescent="0.15">
      <c r="A3103" s="2">
        <v>45092</v>
      </c>
      <c r="B3103" s="3">
        <f t="shared" si="146"/>
        <v>2023</v>
      </c>
      <c r="C3103" t="str">
        <f t="shared" si="144"/>
        <v>2022-2023</v>
      </c>
      <c r="D3103" t="s">
        <v>147</v>
      </c>
      <c r="E3103" t="s">
        <v>47</v>
      </c>
      <c r="F3103" t="str">
        <f t="shared" si="145"/>
        <v>Western Australia</v>
      </c>
      <c r="G3103" t="s">
        <v>48</v>
      </c>
      <c r="H3103">
        <v>6030</v>
      </c>
      <c r="I3103" t="s">
        <v>11</v>
      </c>
      <c r="J3103" t="s">
        <v>49</v>
      </c>
      <c r="K3103" t="s">
        <v>152</v>
      </c>
      <c r="L3103" t="s">
        <v>13</v>
      </c>
      <c r="M3103" s="5">
        <v>508.53000000000003</v>
      </c>
    </row>
    <row r="3104" spans="1:13" x14ac:dyDescent="0.15">
      <c r="A3104" s="2">
        <v>44933</v>
      </c>
      <c r="B3104" s="3">
        <f t="shared" si="146"/>
        <v>2023</v>
      </c>
      <c r="C3104" t="str">
        <f t="shared" si="144"/>
        <v>2022-2023</v>
      </c>
      <c r="D3104" t="s">
        <v>147</v>
      </c>
      <c r="E3104" t="s">
        <v>95</v>
      </c>
      <c r="F3104" t="str">
        <f t="shared" si="145"/>
        <v>Victoria</v>
      </c>
      <c r="G3104" t="s">
        <v>45</v>
      </c>
      <c r="H3104">
        <v>3931</v>
      </c>
      <c r="I3104" t="s">
        <v>11</v>
      </c>
      <c r="J3104" t="s">
        <v>55</v>
      </c>
      <c r="K3104" t="s">
        <v>155</v>
      </c>
      <c r="L3104" t="s">
        <v>20</v>
      </c>
      <c r="M3104" s="5">
        <v>510.02000000000004</v>
      </c>
    </row>
    <row r="3105" spans="1:13" x14ac:dyDescent="0.15">
      <c r="A3105" s="2">
        <v>45175</v>
      </c>
      <c r="B3105" s="3">
        <f t="shared" si="146"/>
        <v>2024</v>
      </c>
      <c r="C3105" t="str">
        <f t="shared" si="144"/>
        <v>2023-2024</v>
      </c>
      <c r="D3105" t="s">
        <v>148</v>
      </c>
      <c r="E3105" t="s">
        <v>146</v>
      </c>
      <c r="F3105" t="str">
        <f t="shared" si="145"/>
        <v>Victoria</v>
      </c>
      <c r="G3105" t="s">
        <v>45</v>
      </c>
      <c r="H3105">
        <v>3353</v>
      </c>
      <c r="I3105" t="s">
        <v>11</v>
      </c>
      <c r="J3105" t="s">
        <v>60</v>
      </c>
      <c r="K3105" t="s">
        <v>151</v>
      </c>
      <c r="L3105" t="s">
        <v>21</v>
      </c>
      <c r="M3105" s="5">
        <v>510.05</v>
      </c>
    </row>
    <row r="3106" spans="1:13" x14ac:dyDescent="0.15">
      <c r="A3106" s="2">
        <v>45521</v>
      </c>
      <c r="B3106" s="3">
        <f t="shared" si="146"/>
        <v>2025</v>
      </c>
      <c r="C3106" t="str">
        <f t="shared" si="144"/>
        <v>2024-2025</v>
      </c>
      <c r="D3106" t="s">
        <v>148</v>
      </c>
      <c r="E3106" t="s">
        <v>106</v>
      </c>
      <c r="F3106" t="str">
        <f t="shared" si="145"/>
        <v>Victoria</v>
      </c>
      <c r="G3106" t="s">
        <v>45</v>
      </c>
      <c r="H3106">
        <v>3915</v>
      </c>
      <c r="I3106" t="s">
        <v>11</v>
      </c>
      <c r="J3106" t="s">
        <v>55</v>
      </c>
      <c r="K3106" t="s">
        <v>152</v>
      </c>
      <c r="L3106" t="s">
        <v>13</v>
      </c>
      <c r="M3106" s="5">
        <v>510.09</v>
      </c>
    </row>
    <row r="3107" spans="1:13" x14ac:dyDescent="0.15">
      <c r="A3107" s="2">
        <v>45570</v>
      </c>
      <c r="B3107" s="3">
        <f t="shared" si="146"/>
        <v>2025</v>
      </c>
      <c r="C3107" t="str">
        <f t="shared" si="144"/>
        <v>2024-2025</v>
      </c>
      <c r="D3107" t="s">
        <v>147</v>
      </c>
      <c r="E3107" t="s">
        <v>122</v>
      </c>
      <c r="F3107" t="str">
        <f t="shared" si="145"/>
        <v>New South Wales</v>
      </c>
      <c r="G3107" t="s">
        <v>10</v>
      </c>
      <c r="H3107">
        <v>2650</v>
      </c>
      <c r="I3107" t="s">
        <v>11</v>
      </c>
      <c r="J3107" t="s">
        <v>25</v>
      </c>
      <c r="K3107" t="s">
        <v>154</v>
      </c>
      <c r="L3107" t="s">
        <v>14</v>
      </c>
      <c r="M3107" s="5">
        <v>510.34</v>
      </c>
    </row>
    <row r="3108" spans="1:13" x14ac:dyDescent="0.15">
      <c r="A3108" s="2">
        <v>44994</v>
      </c>
      <c r="B3108" s="3">
        <f t="shared" si="146"/>
        <v>2023</v>
      </c>
      <c r="C3108" t="str">
        <f t="shared" si="144"/>
        <v>2022-2023</v>
      </c>
      <c r="D3108" t="s">
        <v>148</v>
      </c>
      <c r="E3108" t="s">
        <v>129</v>
      </c>
      <c r="F3108" t="str">
        <f t="shared" si="145"/>
        <v>Tasmania</v>
      </c>
      <c r="G3108" t="s">
        <v>70</v>
      </c>
      <c r="H3108">
        <v>7010</v>
      </c>
      <c r="I3108" t="s">
        <v>11</v>
      </c>
      <c r="J3108" t="s">
        <v>71</v>
      </c>
      <c r="K3108" t="s">
        <v>150</v>
      </c>
      <c r="L3108" t="s">
        <v>18</v>
      </c>
      <c r="M3108" s="5">
        <v>510.4</v>
      </c>
    </row>
    <row r="3109" spans="1:13" x14ac:dyDescent="0.15">
      <c r="A3109" s="2">
        <v>45639</v>
      </c>
      <c r="B3109" s="3">
        <f t="shared" si="146"/>
        <v>2025</v>
      </c>
      <c r="C3109" t="str">
        <f t="shared" si="144"/>
        <v>2024-2025</v>
      </c>
      <c r="D3109" t="s">
        <v>147</v>
      </c>
      <c r="E3109" t="s">
        <v>142</v>
      </c>
      <c r="F3109" t="str">
        <f t="shared" si="145"/>
        <v>Australian Capital Territory</v>
      </c>
      <c r="G3109" t="s">
        <v>80</v>
      </c>
      <c r="H3109">
        <v>2609</v>
      </c>
      <c r="I3109" t="s">
        <v>11</v>
      </c>
      <c r="J3109" t="s">
        <v>58</v>
      </c>
      <c r="K3109" t="s">
        <v>151</v>
      </c>
      <c r="L3109" t="s">
        <v>21</v>
      </c>
      <c r="M3109" s="5">
        <v>510.53</v>
      </c>
    </row>
    <row r="3110" spans="1:13" x14ac:dyDescent="0.15">
      <c r="A3110" s="2">
        <v>45288</v>
      </c>
      <c r="B3110" s="3">
        <f t="shared" si="146"/>
        <v>2024</v>
      </c>
      <c r="C3110" t="str">
        <f t="shared" si="144"/>
        <v>2023-2024</v>
      </c>
      <c r="D3110" t="s">
        <v>147</v>
      </c>
      <c r="E3110" t="s">
        <v>52</v>
      </c>
      <c r="F3110" t="str">
        <f t="shared" si="145"/>
        <v>Victoria</v>
      </c>
      <c r="G3110" t="s">
        <v>45</v>
      </c>
      <c r="H3110">
        <v>3030</v>
      </c>
      <c r="I3110" t="s">
        <v>11</v>
      </c>
      <c r="J3110" t="s">
        <v>46</v>
      </c>
      <c r="K3110" t="s">
        <v>151</v>
      </c>
      <c r="L3110" t="s">
        <v>21</v>
      </c>
      <c r="M3110" s="5">
        <v>510.80000000000007</v>
      </c>
    </row>
    <row r="3111" spans="1:13" x14ac:dyDescent="0.15">
      <c r="A3111" s="2">
        <v>45327</v>
      </c>
      <c r="B3111" s="3">
        <f t="shared" si="146"/>
        <v>2024</v>
      </c>
      <c r="C3111" t="str">
        <f t="shared" si="144"/>
        <v>2023-2024</v>
      </c>
      <c r="D3111" t="s">
        <v>147</v>
      </c>
      <c r="E3111" t="s">
        <v>145</v>
      </c>
      <c r="F3111" t="str">
        <f t="shared" si="145"/>
        <v>New South Wales</v>
      </c>
      <c r="G3111" t="s">
        <v>10</v>
      </c>
      <c r="H3111">
        <v>2101</v>
      </c>
      <c r="I3111" t="s">
        <v>11</v>
      </c>
      <c r="J3111" t="s">
        <v>27</v>
      </c>
      <c r="K3111" t="s">
        <v>19</v>
      </c>
      <c r="L3111" t="s">
        <v>23</v>
      </c>
      <c r="M3111" s="5">
        <v>511.24</v>
      </c>
    </row>
    <row r="3112" spans="1:13" x14ac:dyDescent="0.15">
      <c r="A3112" s="2">
        <v>45115</v>
      </c>
      <c r="B3112" s="3">
        <f t="shared" si="146"/>
        <v>2024</v>
      </c>
      <c r="C3112" t="str">
        <f t="shared" si="144"/>
        <v>2023-2024</v>
      </c>
      <c r="D3112" t="s">
        <v>147</v>
      </c>
      <c r="E3112" t="s">
        <v>39</v>
      </c>
      <c r="F3112" t="str">
        <f t="shared" si="145"/>
        <v>South Australia</v>
      </c>
      <c r="G3112" t="s">
        <v>32</v>
      </c>
      <c r="H3112">
        <v>5343</v>
      </c>
      <c r="I3112" t="s">
        <v>11</v>
      </c>
      <c r="J3112" t="s">
        <v>38</v>
      </c>
      <c r="K3112" t="s">
        <v>153</v>
      </c>
      <c r="L3112" t="s">
        <v>16</v>
      </c>
      <c r="M3112" s="5">
        <v>511.34000000000003</v>
      </c>
    </row>
    <row r="3113" spans="1:13" x14ac:dyDescent="0.15">
      <c r="A3113" s="2">
        <v>45128</v>
      </c>
      <c r="B3113" s="3">
        <f t="shared" si="146"/>
        <v>2024</v>
      </c>
      <c r="C3113" t="str">
        <f t="shared" si="144"/>
        <v>2023-2024</v>
      </c>
      <c r="D3113" t="s">
        <v>147</v>
      </c>
      <c r="E3113" t="s">
        <v>117</v>
      </c>
      <c r="F3113" t="str">
        <f t="shared" si="145"/>
        <v>Queensland</v>
      </c>
      <c r="G3113" t="s">
        <v>35</v>
      </c>
      <c r="H3113">
        <v>4119</v>
      </c>
      <c r="I3113" t="s">
        <v>11</v>
      </c>
      <c r="J3113" t="s">
        <v>43</v>
      </c>
      <c r="K3113" t="s">
        <v>154</v>
      </c>
      <c r="L3113" t="s">
        <v>14</v>
      </c>
      <c r="M3113" s="5">
        <v>512.78</v>
      </c>
    </row>
    <row r="3114" spans="1:13" x14ac:dyDescent="0.15">
      <c r="A3114" s="2">
        <v>45394</v>
      </c>
      <c r="B3114" s="3">
        <f t="shared" si="146"/>
        <v>2024</v>
      </c>
      <c r="C3114" t="str">
        <f t="shared" si="144"/>
        <v>2023-2024</v>
      </c>
      <c r="D3114" t="s">
        <v>147</v>
      </c>
      <c r="E3114" t="s">
        <v>122</v>
      </c>
      <c r="F3114" t="str">
        <f t="shared" si="145"/>
        <v>New South Wales</v>
      </c>
      <c r="G3114" t="s">
        <v>10</v>
      </c>
      <c r="H3114">
        <v>2650</v>
      </c>
      <c r="I3114" t="s">
        <v>11</v>
      </c>
      <c r="J3114" t="s">
        <v>25</v>
      </c>
      <c r="K3114" t="s">
        <v>156</v>
      </c>
      <c r="L3114" t="s">
        <v>17</v>
      </c>
      <c r="M3114" s="5">
        <v>514.15</v>
      </c>
    </row>
    <row r="3115" spans="1:13" x14ac:dyDescent="0.15">
      <c r="A3115" s="2">
        <v>45040</v>
      </c>
      <c r="B3115" s="3">
        <f t="shared" si="146"/>
        <v>2023</v>
      </c>
      <c r="C3115" t="str">
        <f t="shared" si="144"/>
        <v>2022-2023</v>
      </c>
      <c r="D3115" t="s">
        <v>147</v>
      </c>
      <c r="E3115" t="s">
        <v>37</v>
      </c>
      <c r="F3115" t="str">
        <f t="shared" si="145"/>
        <v>South Australia</v>
      </c>
      <c r="G3115" t="s">
        <v>32</v>
      </c>
      <c r="H3115">
        <v>5607</v>
      </c>
      <c r="I3115" t="s">
        <v>11</v>
      </c>
      <c r="J3115" t="s">
        <v>38</v>
      </c>
      <c r="K3115" t="s">
        <v>152</v>
      </c>
      <c r="L3115" t="s">
        <v>13</v>
      </c>
      <c r="M3115" s="5">
        <v>514.5</v>
      </c>
    </row>
    <row r="3116" spans="1:13" x14ac:dyDescent="0.15">
      <c r="A3116" s="2">
        <v>44961</v>
      </c>
      <c r="B3116" s="3">
        <f t="shared" si="146"/>
        <v>2023</v>
      </c>
      <c r="C3116" t="str">
        <f t="shared" si="144"/>
        <v>2022-2023</v>
      </c>
      <c r="D3116" t="s">
        <v>147</v>
      </c>
      <c r="E3116" t="s">
        <v>97</v>
      </c>
      <c r="F3116" t="str">
        <f t="shared" si="145"/>
        <v>Tasmania</v>
      </c>
      <c r="G3116" t="s">
        <v>70</v>
      </c>
      <c r="H3116">
        <v>7250</v>
      </c>
      <c r="I3116" t="s">
        <v>11</v>
      </c>
      <c r="J3116" t="s">
        <v>71</v>
      </c>
      <c r="K3116" t="s">
        <v>155</v>
      </c>
      <c r="L3116" t="s">
        <v>20</v>
      </c>
      <c r="M3116" s="5">
        <v>514.98</v>
      </c>
    </row>
    <row r="3117" spans="1:13" x14ac:dyDescent="0.15">
      <c r="A3117" s="2">
        <v>45586</v>
      </c>
      <c r="B3117" s="3">
        <f t="shared" si="146"/>
        <v>2025</v>
      </c>
      <c r="C3117" t="str">
        <f t="shared" si="144"/>
        <v>2024-2025</v>
      </c>
      <c r="D3117" t="s">
        <v>147</v>
      </c>
      <c r="E3117" t="s">
        <v>99</v>
      </c>
      <c r="F3117" t="str">
        <f t="shared" si="145"/>
        <v>Victoria</v>
      </c>
      <c r="G3117" t="s">
        <v>45</v>
      </c>
      <c r="H3117">
        <v>3148</v>
      </c>
      <c r="I3117" t="s">
        <v>11</v>
      </c>
      <c r="J3117" t="s">
        <v>63</v>
      </c>
      <c r="K3117" t="s">
        <v>152</v>
      </c>
      <c r="L3117" t="s">
        <v>13</v>
      </c>
      <c r="M3117" s="5">
        <v>515.17000000000007</v>
      </c>
    </row>
    <row r="3118" spans="1:13" x14ac:dyDescent="0.15">
      <c r="A3118" s="2">
        <v>45026</v>
      </c>
      <c r="B3118" s="3">
        <f t="shared" si="146"/>
        <v>2023</v>
      </c>
      <c r="C3118" t="str">
        <f t="shared" si="144"/>
        <v>2022-2023</v>
      </c>
      <c r="D3118" t="s">
        <v>148</v>
      </c>
      <c r="E3118" t="s">
        <v>54</v>
      </c>
      <c r="F3118" t="str">
        <f t="shared" si="145"/>
        <v>Victoria</v>
      </c>
      <c r="G3118" t="s">
        <v>45</v>
      </c>
      <c r="H3118">
        <v>3977</v>
      </c>
      <c r="I3118" t="s">
        <v>11</v>
      </c>
      <c r="J3118" t="s">
        <v>55</v>
      </c>
      <c r="K3118" t="s">
        <v>154</v>
      </c>
      <c r="L3118" t="s">
        <v>14</v>
      </c>
      <c r="M3118" s="5">
        <v>516.29999999999995</v>
      </c>
    </row>
    <row r="3119" spans="1:13" x14ac:dyDescent="0.15">
      <c r="A3119" s="2">
        <v>45408</v>
      </c>
      <c r="B3119" s="3">
        <f t="shared" si="146"/>
        <v>2024</v>
      </c>
      <c r="C3119" t="str">
        <f t="shared" si="144"/>
        <v>2023-2024</v>
      </c>
      <c r="D3119" t="s">
        <v>147</v>
      </c>
      <c r="E3119" t="s">
        <v>108</v>
      </c>
      <c r="F3119" t="str">
        <f t="shared" si="145"/>
        <v>Victoria</v>
      </c>
      <c r="G3119" t="s">
        <v>45</v>
      </c>
      <c r="H3119">
        <v>3018</v>
      </c>
      <c r="I3119" t="s">
        <v>11</v>
      </c>
      <c r="J3119" t="s">
        <v>46</v>
      </c>
      <c r="K3119" t="s">
        <v>19</v>
      </c>
      <c r="L3119" t="s">
        <v>23</v>
      </c>
      <c r="M3119" s="5">
        <v>517.26</v>
      </c>
    </row>
    <row r="3120" spans="1:13" x14ac:dyDescent="0.15">
      <c r="A3120" s="2">
        <v>45057</v>
      </c>
      <c r="B3120" s="3">
        <f t="shared" si="146"/>
        <v>2023</v>
      </c>
      <c r="C3120" t="str">
        <f t="shared" si="144"/>
        <v>2022-2023</v>
      </c>
      <c r="D3120" t="s">
        <v>147</v>
      </c>
      <c r="E3120" t="s">
        <v>132</v>
      </c>
      <c r="F3120" t="str">
        <f t="shared" si="145"/>
        <v>New South Wales</v>
      </c>
      <c r="G3120" t="s">
        <v>10</v>
      </c>
      <c r="H3120">
        <v>2800</v>
      </c>
      <c r="I3120" t="s">
        <v>11</v>
      </c>
      <c r="J3120" t="s">
        <v>25</v>
      </c>
      <c r="K3120" t="s">
        <v>154</v>
      </c>
      <c r="L3120" t="s">
        <v>14</v>
      </c>
      <c r="M3120" s="5">
        <v>518.5</v>
      </c>
    </row>
    <row r="3121" spans="1:13" x14ac:dyDescent="0.15">
      <c r="A3121" s="2">
        <v>45432</v>
      </c>
      <c r="B3121" s="3">
        <f t="shared" si="146"/>
        <v>2024</v>
      </c>
      <c r="C3121" t="str">
        <f t="shared" si="144"/>
        <v>2023-2024</v>
      </c>
      <c r="D3121" t="s">
        <v>148</v>
      </c>
      <c r="E3121" t="s">
        <v>88</v>
      </c>
      <c r="F3121" t="str">
        <f t="shared" si="145"/>
        <v>South Australia</v>
      </c>
      <c r="G3121" t="s">
        <v>32</v>
      </c>
      <c r="H3121">
        <v>5011</v>
      </c>
      <c r="I3121" t="s">
        <v>11</v>
      </c>
      <c r="J3121" t="s">
        <v>33</v>
      </c>
      <c r="K3121" t="s">
        <v>152</v>
      </c>
      <c r="L3121" t="s">
        <v>13</v>
      </c>
      <c r="M3121" s="5">
        <v>519.22</v>
      </c>
    </row>
    <row r="3122" spans="1:13" x14ac:dyDescent="0.15">
      <c r="A3122" s="2">
        <v>45158</v>
      </c>
      <c r="B3122" s="3">
        <f t="shared" si="146"/>
        <v>2024</v>
      </c>
      <c r="C3122" t="str">
        <f t="shared" si="144"/>
        <v>2023-2024</v>
      </c>
      <c r="D3122" t="s">
        <v>147</v>
      </c>
      <c r="E3122" t="s">
        <v>44</v>
      </c>
      <c r="F3122" t="str">
        <f t="shared" si="145"/>
        <v>Victoria</v>
      </c>
      <c r="G3122" t="s">
        <v>45</v>
      </c>
      <c r="H3122">
        <v>3066</v>
      </c>
      <c r="I3122" t="s">
        <v>11</v>
      </c>
      <c r="J3122" t="s">
        <v>46</v>
      </c>
      <c r="K3122" t="s">
        <v>153</v>
      </c>
      <c r="L3122" t="s">
        <v>16</v>
      </c>
      <c r="M3122" s="5">
        <v>519.43000000000006</v>
      </c>
    </row>
    <row r="3123" spans="1:13" x14ac:dyDescent="0.15">
      <c r="A3123" s="2">
        <v>44954</v>
      </c>
      <c r="B3123" s="3">
        <f t="shared" si="146"/>
        <v>2023</v>
      </c>
      <c r="C3123" t="str">
        <f t="shared" si="144"/>
        <v>2022-2023</v>
      </c>
      <c r="D3123" t="s">
        <v>148</v>
      </c>
      <c r="E3123" t="s">
        <v>106</v>
      </c>
      <c r="F3123" t="str">
        <f t="shared" si="145"/>
        <v>Victoria</v>
      </c>
      <c r="G3123" t="s">
        <v>45</v>
      </c>
      <c r="H3123">
        <v>3915</v>
      </c>
      <c r="I3123" t="s">
        <v>11</v>
      </c>
      <c r="J3123" t="s">
        <v>55</v>
      </c>
      <c r="K3123" t="s">
        <v>149</v>
      </c>
      <c r="L3123" t="s">
        <v>15</v>
      </c>
      <c r="M3123" s="5">
        <v>520.21999999999991</v>
      </c>
    </row>
    <row r="3124" spans="1:13" x14ac:dyDescent="0.15">
      <c r="A3124" s="2">
        <v>45489</v>
      </c>
      <c r="B3124" s="3">
        <f t="shared" si="146"/>
        <v>2025</v>
      </c>
      <c r="C3124" t="str">
        <f t="shared" si="144"/>
        <v>2024-2025</v>
      </c>
      <c r="D3124" t="s">
        <v>147</v>
      </c>
      <c r="E3124" t="s">
        <v>65</v>
      </c>
      <c r="F3124" t="str">
        <f t="shared" si="145"/>
        <v>New South Wales</v>
      </c>
      <c r="G3124" t="s">
        <v>10</v>
      </c>
      <c r="H3124">
        <v>2541</v>
      </c>
      <c r="I3124" t="s">
        <v>11</v>
      </c>
      <c r="J3124" t="s">
        <v>58</v>
      </c>
      <c r="K3124" t="s">
        <v>154</v>
      </c>
      <c r="L3124" t="s">
        <v>14</v>
      </c>
      <c r="M3124" s="5">
        <v>521.34999999999991</v>
      </c>
    </row>
    <row r="3125" spans="1:13" x14ac:dyDescent="0.15">
      <c r="A3125" s="2">
        <v>44977</v>
      </c>
      <c r="B3125" s="3">
        <f t="shared" si="146"/>
        <v>2023</v>
      </c>
      <c r="C3125" t="str">
        <f t="shared" si="144"/>
        <v>2022-2023</v>
      </c>
      <c r="D3125" t="s">
        <v>147</v>
      </c>
      <c r="E3125" t="s">
        <v>114</v>
      </c>
      <c r="F3125" t="str">
        <f t="shared" si="145"/>
        <v>Victoria</v>
      </c>
      <c r="G3125" t="s">
        <v>45</v>
      </c>
      <c r="H3125">
        <v>3551</v>
      </c>
      <c r="I3125" t="s">
        <v>11</v>
      </c>
      <c r="J3125" t="s">
        <v>60</v>
      </c>
      <c r="K3125" t="s">
        <v>154</v>
      </c>
      <c r="L3125" t="s">
        <v>14</v>
      </c>
      <c r="M3125" s="5">
        <v>521.3900000000001</v>
      </c>
    </row>
    <row r="3126" spans="1:13" x14ac:dyDescent="0.15">
      <c r="A3126" s="2">
        <v>45143</v>
      </c>
      <c r="B3126" s="3">
        <f t="shared" si="146"/>
        <v>2024</v>
      </c>
      <c r="C3126" t="str">
        <f t="shared" si="144"/>
        <v>2023-2024</v>
      </c>
      <c r="D3126" t="s">
        <v>147</v>
      </c>
      <c r="E3126" t="s">
        <v>139</v>
      </c>
      <c r="F3126" t="str">
        <f t="shared" si="145"/>
        <v>New South Wales</v>
      </c>
      <c r="G3126" t="s">
        <v>10</v>
      </c>
      <c r="H3126">
        <v>2020</v>
      </c>
      <c r="I3126" t="s">
        <v>11</v>
      </c>
      <c r="J3126" t="s">
        <v>12</v>
      </c>
      <c r="K3126" t="s">
        <v>149</v>
      </c>
      <c r="L3126" t="s">
        <v>15</v>
      </c>
      <c r="M3126" s="5">
        <v>521.62999999999988</v>
      </c>
    </row>
    <row r="3127" spans="1:13" x14ac:dyDescent="0.15">
      <c r="A3127" s="2">
        <v>45333</v>
      </c>
      <c r="B3127" s="3">
        <f t="shared" si="146"/>
        <v>2024</v>
      </c>
      <c r="C3127" t="str">
        <f t="shared" si="144"/>
        <v>2023-2024</v>
      </c>
      <c r="D3127" t="s">
        <v>147</v>
      </c>
      <c r="E3127" t="s">
        <v>143</v>
      </c>
      <c r="F3127" t="str">
        <f t="shared" si="145"/>
        <v>New South Wales</v>
      </c>
      <c r="G3127" t="s">
        <v>10</v>
      </c>
      <c r="H3127">
        <v>2154</v>
      </c>
      <c r="I3127" t="s">
        <v>11</v>
      </c>
      <c r="J3127" t="s">
        <v>27</v>
      </c>
      <c r="K3127" t="s">
        <v>150</v>
      </c>
      <c r="L3127" t="s">
        <v>18</v>
      </c>
      <c r="M3127" s="5">
        <v>521.81999999999994</v>
      </c>
    </row>
    <row r="3128" spans="1:13" x14ac:dyDescent="0.15">
      <c r="A3128" s="2">
        <v>45434</v>
      </c>
      <c r="B3128" s="3">
        <f t="shared" si="146"/>
        <v>2024</v>
      </c>
      <c r="C3128" t="str">
        <f t="shared" si="144"/>
        <v>2023-2024</v>
      </c>
      <c r="D3128" t="s">
        <v>148</v>
      </c>
      <c r="E3128" t="s">
        <v>135</v>
      </c>
      <c r="F3128" t="str">
        <f t="shared" si="145"/>
        <v>Victoria</v>
      </c>
      <c r="G3128" t="s">
        <v>45</v>
      </c>
      <c r="H3128">
        <v>3550</v>
      </c>
      <c r="I3128" t="s">
        <v>11</v>
      </c>
      <c r="J3128" t="s">
        <v>60</v>
      </c>
      <c r="K3128" t="s">
        <v>154</v>
      </c>
      <c r="L3128" t="s">
        <v>14</v>
      </c>
      <c r="M3128" s="5">
        <v>521.99</v>
      </c>
    </row>
    <row r="3129" spans="1:13" x14ac:dyDescent="0.15">
      <c r="A3129" s="2">
        <v>45250</v>
      </c>
      <c r="B3129" s="3">
        <f t="shared" si="146"/>
        <v>2024</v>
      </c>
      <c r="C3129" t="str">
        <f t="shared" si="144"/>
        <v>2023-2024</v>
      </c>
      <c r="D3129" t="s">
        <v>147</v>
      </c>
      <c r="E3129" t="s">
        <v>121</v>
      </c>
      <c r="F3129" t="str">
        <f t="shared" si="145"/>
        <v>Queensland</v>
      </c>
      <c r="G3129" t="s">
        <v>35</v>
      </c>
      <c r="H3129">
        <v>4700</v>
      </c>
      <c r="I3129" t="s">
        <v>11</v>
      </c>
      <c r="J3129" t="s">
        <v>51</v>
      </c>
      <c r="K3129" t="s">
        <v>150</v>
      </c>
      <c r="L3129" t="s">
        <v>18</v>
      </c>
      <c r="M3129" s="5">
        <v>522.95000000000005</v>
      </c>
    </row>
    <row r="3130" spans="1:13" x14ac:dyDescent="0.15">
      <c r="A3130" s="2">
        <v>45570</v>
      </c>
      <c r="B3130" s="3">
        <f t="shared" si="146"/>
        <v>2025</v>
      </c>
      <c r="C3130" t="str">
        <f t="shared" si="144"/>
        <v>2024-2025</v>
      </c>
      <c r="D3130" t="s">
        <v>147</v>
      </c>
      <c r="E3130" t="s">
        <v>69</v>
      </c>
      <c r="F3130" t="str">
        <f t="shared" si="145"/>
        <v>Tasmania</v>
      </c>
      <c r="G3130" t="s">
        <v>70</v>
      </c>
      <c r="H3130">
        <v>7018</v>
      </c>
      <c r="I3130" t="s">
        <v>11</v>
      </c>
      <c r="J3130" t="s">
        <v>71</v>
      </c>
      <c r="K3130" t="s">
        <v>149</v>
      </c>
      <c r="L3130" t="s">
        <v>15</v>
      </c>
      <c r="M3130" s="5">
        <v>523.21</v>
      </c>
    </row>
    <row r="3131" spans="1:13" x14ac:dyDescent="0.15">
      <c r="A3131" s="2">
        <v>45255</v>
      </c>
      <c r="B3131" s="3">
        <f t="shared" si="146"/>
        <v>2024</v>
      </c>
      <c r="C3131" t="str">
        <f t="shared" si="144"/>
        <v>2023-2024</v>
      </c>
      <c r="D3131" t="s">
        <v>147</v>
      </c>
      <c r="E3131" t="s">
        <v>113</v>
      </c>
      <c r="F3131" t="str">
        <f t="shared" si="145"/>
        <v>Queensland</v>
      </c>
      <c r="G3131" t="s">
        <v>35</v>
      </c>
      <c r="H3131">
        <v>4215</v>
      </c>
      <c r="I3131" t="s">
        <v>11</v>
      </c>
      <c r="J3131" t="s">
        <v>104</v>
      </c>
      <c r="K3131" t="s">
        <v>151</v>
      </c>
      <c r="L3131" t="s">
        <v>21</v>
      </c>
      <c r="M3131" s="5">
        <v>523.76</v>
      </c>
    </row>
    <row r="3132" spans="1:13" x14ac:dyDescent="0.15">
      <c r="A3132" s="2">
        <v>45599</v>
      </c>
      <c r="B3132" s="3">
        <f t="shared" si="146"/>
        <v>2025</v>
      </c>
      <c r="C3132" t="str">
        <f t="shared" si="144"/>
        <v>2024-2025</v>
      </c>
      <c r="D3132" t="s">
        <v>147</v>
      </c>
      <c r="E3132" t="s">
        <v>116</v>
      </c>
      <c r="F3132" t="str">
        <f t="shared" si="145"/>
        <v>Western Australia</v>
      </c>
      <c r="G3132" t="s">
        <v>48</v>
      </c>
      <c r="H3132">
        <v>6725</v>
      </c>
      <c r="I3132" t="s">
        <v>11</v>
      </c>
      <c r="J3132" t="s">
        <v>77</v>
      </c>
      <c r="K3132" t="s">
        <v>153</v>
      </c>
      <c r="L3132" t="s">
        <v>16</v>
      </c>
      <c r="M3132" s="5">
        <v>523.91000000000008</v>
      </c>
    </row>
    <row r="3133" spans="1:13" x14ac:dyDescent="0.15">
      <c r="A3133" s="2">
        <v>45089</v>
      </c>
      <c r="B3133" s="3">
        <f t="shared" si="146"/>
        <v>2023</v>
      </c>
      <c r="C3133" t="str">
        <f t="shared" si="144"/>
        <v>2022-2023</v>
      </c>
      <c r="D3133" t="s">
        <v>147</v>
      </c>
      <c r="E3133" t="s">
        <v>141</v>
      </c>
      <c r="F3133" t="str">
        <f t="shared" si="145"/>
        <v>Western Australia</v>
      </c>
      <c r="G3133" t="s">
        <v>48</v>
      </c>
      <c r="H3133">
        <v>6052</v>
      </c>
      <c r="I3133" t="s">
        <v>11</v>
      </c>
      <c r="J3133" t="s">
        <v>49</v>
      </c>
      <c r="K3133" t="s">
        <v>152</v>
      </c>
      <c r="L3133" t="s">
        <v>13</v>
      </c>
      <c r="M3133" s="5">
        <v>525.13</v>
      </c>
    </row>
    <row r="3134" spans="1:13" x14ac:dyDescent="0.15">
      <c r="A3134" s="2">
        <v>45054</v>
      </c>
      <c r="B3134" s="3">
        <f t="shared" si="146"/>
        <v>2023</v>
      </c>
      <c r="C3134" t="str">
        <f t="shared" si="144"/>
        <v>2022-2023</v>
      </c>
      <c r="D3134" t="s">
        <v>147</v>
      </c>
      <c r="E3134" t="s">
        <v>93</v>
      </c>
      <c r="F3134" t="str">
        <f t="shared" si="145"/>
        <v>Western Australia</v>
      </c>
      <c r="G3134" t="s">
        <v>48</v>
      </c>
      <c r="H3134">
        <v>6112</v>
      </c>
      <c r="I3134" t="s">
        <v>11</v>
      </c>
      <c r="J3134" t="s">
        <v>94</v>
      </c>
      <c r="K3134" t="s">
        <v>150</v>
      </c>
      <c r="L3134" t="s">
        <v>18</v>
      </c>
      <c r="M3134" s="5">
        <v>525.1400000000001</v>
      </c>
    </row>
    <row r="3135" spans="1:13" x14ac:dyDescent="0.15">
      <c r="A3135" s="2">
        <v>44982</v>
      </c>
      <c r="B3135" s="3">
        <f t="shared" si="146"/>
        <v>2023</v>
      </c>
      <c r="C3135" t="str">
        <f t="shared" si="144"/>
        <v>2022-2023</v>
      </c>
      <c r="D3135" t="s">
        <v>147</v>
      </c>
      <c r="E3135" t="s">
        <v>42</v>
      </c>
      <c r="F3135" t="str">
        <f t="shared" si="145"/>
        <v>Queensland</v>
      </c>
      <c r="G3135" t="s">
        <v>35</v>
      </c>
      <c r="H3135">
        <v>4053</v>
      </c>
      <c r="I3135" t="s">
        <v>11</v>
      </c>
      <c r="J3135" t="s">
        <v>43</v>
      </c>
      <c r="K3135" t="s">
        <v>151</v>
      </c>
      <c r="L3135" t="s">
        <v>21</v>
      </c>
      <c r="M3135" s="5">
        <v>525.38000000000011</v>
      </c>
    </row>
    <row r="3136" spans="1:13" x14ac:dyDescent="0.15">
      <c r="A3136" s="2">
        <v>45455</v>
      </c>
      <c r="B3136" s="3">
        <f t="shared" si="146"/>
        <v>2024</v>
      </c>
      <c r="C3136" t="str">
        <f t="shared" si="144"/>
        <v>2023-2024</v>
      </c>
      <c r="D3136" t="s">
        <v>147</v>
      </c>
      <c r="E3136" t="s">
        <v>86</v>
      </c>
      <c r="F3136" t="str">
        <f t="shared" si="145"/>
        <v>New South Wales</v>
      </c>
      <c r="G3136" t="s">
        <v>10</v>
      </c>
      <c r="H3136">
        <v>2064</v>
      </c>
      <c r="I3136" t="s">
        <v>11</v>
      </c>
      <c r="J3136" t="s">
        <v>12</v>
      </c>
      <c r="K3136" t="s">
        <v>150</v>
      </c>
      <c r="L3136" t="s">
        <v>18</v>
      </c>
      <c r="M3136" s="5">
        <v>525.5</v>
      </c>
    </row>
    <row r="3137" spans="1:13" x14ac:dyDescent="0.15">
      <c r="A3137" s="2">
        <v>45156</v>
      </c>
      <c r="B3137" s="3">
        <f t="shared" si="146"/>
        <v>2024</v>
      </c>
      <c r="C3137" t="str">
        <f t="shared" si="144"/>
        <v>2023-2024</v>
      </c>
      <c r="D3137" t="s">
        <v>147</v>
      </c>
      <c r="E3137" t="s">
        <v>93</v>
      </c>
      <c r="F3137" t="str">
        <f t="shared" si="145"/>
        <v>Western Australia</v>
      </c>
      <c r="G3137" t="s">
        <v>48</v>
      </c>
      <c r="H3137">
        <v>6112</v>
      </c>
      <c r="I3137" t="s">
        <v>11</v>
      </c>
      <c r="J3137" t="s">
        <v>94</v>
      </c>
      <c r="K3137" t="s">
        <v>149</v>
      </c>
      <c r="L3137" t="s">
        <v>15</v>
      </c>
      <c r="M3137" s="5">
        <v>525.99</v>
      </c>
    </row>
    <row r="3138" spans="1:13" x14ac:dyDescent="0.15">
      <c r="A3138" s="2">
        <v>44928</v>
      </c>
      <c r="B3138" s="3">
        <f t="shared" si="146"/>
        <v>2023</v>
      </c>
      <c r="C3138" t="str">
        <f t="shared" ref="C3138:C3201" si="147">IF(MONTH(A3138) &gt;= 7, YEAR(A3138) &amp; "-" &amp; YEAR(A3138) + 1, YEAR(A3138) - 1 &amp; "-" &amp; YEAR(A3138))</f>
        <v>2022-2023</v>
      </c>
      <c r="D3138" t="s">
        <v>147</v>
      </c>
      <c r="E3138" t="s">
        <v>67</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row>
    <row r="3139" spans="1:13" x14ac:dyDescent="0.15">
      <c r="A3139" s="2">
        <v>45463</v>
      </c>
      <c r="B3139" s="3">
        <f t="shared" ref="B3139:B3202" si="149">IF(MONTH(A3139)&gt;=7,YEAR(A3139)+1,YEAR(A3139))</f>
        <v>2024</v>
      </c>
      <c r="C3139" t="str">
        <f t="shared" si="147"/>
        <v>2023-2024</v>
      </c>
      <c r="D3139" t="s">
        <v>147</v>
      </c>
      <c r="E3139" t="s">
        <v>103</v>
      </c>
      <c r="F3139" t="str">
        <f t="shared" si="148"/>
        <v>Queensland</v>
      </c>
      <c r="G3139" t="s">
        <v>35</v>
      </c>
      <c r="H3139">
        <v>4509</v>
      </c>
      <c r="I3139" t="s">
        <v>11</v>
      </c>
      <c r="J3139" t="s">
        <v>104</v>
      </c>
      <c r="K3139" t="s">
        <v>154</v>
      </c>
      <c r="L3139" t="s">
        <v>14</v>
      </c>
      <c r="M3139" s="5">
        <v>528.55999999999995</v>
      </c>
    </row>
    <row r="3140" spans="1:13" x14ac:dyDescent="0.15">
      <c r="A3140" s="2">
        <v>45085</v>
      </c>
      <c r="B3140" s="3">
        <f t="shared" si="149"/>
        <v>2023</v>
      </c>
      <c r="C3140" t="str">
        <f t="shared" si="147"/>
        <v>2022-2023</v>
      </c>
      <c r="D3140" t="s">
        <v>147</v>
      </c>
      <c r="E3140" t="s">
        <v>42</v>
      </c>
      <c r="F3140" t="str">
        <f t="shared" si="148"/>
        <v>Queensland</v>
      </c>
      <c r="G3140" t="s">
        <v>35</v>
      </c>
      <c r="H3140">
        <v>4053</v>
      </c>
      <c r="I3140" t="s">
        <v>11</v>
      </c>
      <c r="J3140" t="s">
        <v>43</v>
      </c>
      <c r="K3140" t="s">
        <v>149</v>
      </c>
      <c r="L3140" t="s">
        <v>15</v>
      </c>
      <c r="M3140" s="5">
        <v>529.62</v>
      </c>
    </row>
    <row r="3141" spans="1:13" x14ac:dyDescent="0.15">
      <c r="A3141" s="2">
        <v>45187</v>
      </c>
      <c r="B3141" s="3">
        <f t="shared" si="149"/>
        <v>2024</v>
      </c>
      <c r="C3141" t="str">
        <f t="shared" si="147"/>
        <v>2023-2024</v>
      </c>
      <c r="D3141" t="s">
        <v>147</v>
      </c>
      <c r="E3141" t="s">
        <v>24</v>
      </c>
      <c r="F3141" t="str">
        <f t="shared" si="148"/>
        <v>New South Wales</v>
      </c>
      <c r="G3141" t="s">
        <v>10</v>
      </c>
      <c r="H3141">
        <v>2795</v>
      </c>
      <c r="I3141" t="s">
        <v>11</v>
      </c>
      <c r="J3141" t="s">
        <v>25</v>
      </c>
      <c r="K3141" t="s">
        <v>154</v>
      </c>
      <c r="L3141" t="s">
        <v>14</v>
      </c>
      <c r="M3141" s="5">
        <v>530.09</v>
      </c>
    </row>
    <row r="3142" spans="1:13" x14ac:dyDescent="0.15">
      <c r="A3142" s="2">
        <v>45049</v>
      </c>
      <c r="B3142" s="3">
        <f t="shared" si="149"/>
        <v>2023</v>
      </c>
      <c r="C3142" t="str">
        <f t="shared" si="147"/>
        <v>2022-2023</v>
      </c>
      <c r="D3142" t="s">
        <v>147</v>
      </c>
      <c r="E3142" t="s">
        <v>126</v>
      </c>
      <c r="F3142" t="str">
        <f t="shared" si="148"/>
        <v>Queensland</v>
      </c>
      <c r="G3142" t="s">
        <v>35</v>
      </c>
      <c r="H3142">
        <v>4551</v>
      </c>
      <c r="I3142" t="s">
        <v>11</v>
      </c>
      <c r="J3142" t="s">
        <v>120</v>
      </c>
      <c r="K3142" t="s">
        <v>154</v>
      </c>
      <c r="L3142" t="s">
        <v>14</v>
      </c>
      <c r="M3142" s="5">
        <v>530.36999999999989</v>
      </c>
    </row>
    <row r="3143" spans="1:13" x14ac:dyDescent="0.15">
      <c r="A3143" s="2">
        <v>45005</v>
      </c>
      <c r="B3143" s="3">
        <f t="shared" si="149"/>
        <v>2023</v>
      </c>
      <c r="C3143" t="str">
        <f t="shared" si="147"/>
        <v>2022-2023</v>
      </c>
      <c r="D3143" t="s">
        <v>147</v>
      </c>
      <c r="E3143" t="s">
        <v>53</v>
      </c>
      <c r="F3143" t="str">
        <f t="shared" si="148"/>
        <v>South Australia</v>
      </c>
      <c r="G3143" t="s">
        <v>32</v>
      </c>
      <c r="H3143">
        <v>5082</v>
      </c>
      <c r="I3143" t="s">
        <v>11</v>
      </c>
      <c r="J3143" t="s">
        <v>33</v>
      </c>
      <c r="K3143" t="s">
        <v>151</v>
      </c>
      <c r="L3143" t="s">
        <v>21</v>
      </c>
      <c r="M3143" s="5">
        <v>531.43000000000006</v>
      </c>
    </row>
    <row r="3144" spans="1:13" x14ac:dyDescent="0.15">
      <c r="A3144" s="2">
        <v>45031</v>
      </c>
      <c r="B3144" s="3">
        <f t="shared" si="149"/>
        <v>2023</v>
      </c>
      <c r="C3144" t="str">
        <f t="shared" si="147"/>
        <v>2022-2023</v>
      </c>
      <c r="D3144" t="s">
        <v>147</v>
      </c>
      <c r="E3144" t="s">
        <v>109</v>
      </c>
      <c r="F3144" t="str">
        <f t="shared" si="148"/>
        <v>New South Wales</v>
      </c>
      <c r="G3144" t="s">
        <v>10</v>
      </c>
      <c r="H3144">
        <v>2480</v>
      </c>
      <c r="I3144" t="s">
        <v>11</v>
      </c>
      <c r="J3144" t="s">
        <v>68</v>
      </c>
      <c r="K3144" t="s">
        <v>153</v>
      </c>
      <c r="L3144" t="s">
        <v>16</v>
      </c>
      <c r="M3144" s="5">
        <v>532.92000000000007</v>
      </c>
    </row>
    <row r="3145" spans="1:13" x14ac:dyDescent="0.15">
      <c r="A3145" s="2">
        <v>45162</v>
      </c>
      <c r="B3145" s="3">
        <f t="shared" si="149"/>
        <v>2024</v>
      </c>
      <c r="C3145" t="str">
        <f t="shared" si="147"/>
        <v>2023-2024</v>
      </c>
      <c r="D3145" t="s">
        <v>147</v>
      </c>
      <c r="E3145" t="s">
        <v>74</v>
      </c>
      <c r="F3145" t="str">
        <f t="shared" si="148"/>
        <v>South Australia</v>
      </c>
      <c r="G3145" t="s">
        <v>32</v>
      </c>
      <c r="H3145">
        <v>5043</v>
      </c>
      <c r="I3145" t="s">
        <v>11</v>
      </c>
      <c r="J3145" t="s">
        <v>33</v>
      </c>
      <c r="K3145" t="s">
        <v>152</v>
      </c>
      <c r="L3145" t="s">
        <v>13</v>
      </c>
      <c r="M3145" s="5">
        <v>533.44000000000005</v>
      </c>
    </row>
    <row r="3146" spans="1:13" x14ac:dyDescent="0.15">
      <c r="A3146" s="2">
        <v>45238</v>
      </c>
      <c r="B3146" s="3">
        <f t="shared" si="149"/>
        <v>2024</v>
      </c>
      <c r="C3146" t="str">
        <f t="shared" si="147"/>
        <v>2023-2024</v>
      </c>
      <c r="D3146" t="s">
        <v>147</v>
      </c>
      <c r="E3146" t="s">
        <v>99</v>
      </c>
      <c r="F3146" t="str">
        <f t="shared" si="148"/>
        <v>Victoria</v>
      </c>
      <c r="G3146" t="s">
        <v>45</v>
      </c>
      <c r="H3146">
        <v>3148</v>
      </c>
      <c r="I3146" t="s">
        <v>11</v>
      </c>
      <c r="J3146" t="s">
        <v>63</v>
      </c>
      <c r="K3146" t="s">
        <v>19</v>
      </c>
      <c r="L3146" t="s">
        <v>23</v>
      </c>
      <c r="M3146" s="5">
        <v>533.91</v>
      </c>
    </row>
    <row r="3147" spans="1:13" x14ac:dyDescent="0.15">
      <c r="A3147" s="2">
        <v>45159</v>
      </c>
      <c r="B3147" s="3">
        <f t="shared" si="149"/>
        <v>2024</v>
      </c>
      <c r="C3147" t="str">
        <f t="shared" si="147"/>
        <v>2023-2024</v>
      </c>
      <c r="D3147" t="s">
        <v>148</v>
      </c>
      <c r="E3147" t="s">
        <v>81</v>
      </c>
      <c r="F3147" t="str">
        <f t="shared" si="148"/>
        <v>New South Wales</v>
      </c>
      <c r="G3147" t="s">
        <v>10</v>
      </c>
      <c r="H3147">
        <v>2485</v>
      </c>
      <c r="I3147" t="s">
        <v>11</v>
      </c>
      <c r="J3147" t="s">
        <v>68</v>
      </c>
      <c r="K3147" t="s">
        <v>150</v>
      </c>
      <c r="L3147" t="s">
        <v>18</v>
      </c>
      <c r="M3147" s="5">
        <v>534.06999999999994</v>
      </c>
    </row>
    <row r="3148" spans="1:13" x14ac:dyDescent="0.15">
      <c r="A3148" s="2">
        <v>45214</v>
      </c>
      <c r="B3148" s="3">
        <f t="shared" si="149"/>
        <v>2024</v>
      </c>
      <c r="C3148" t="str">
        <f t="shared" si="147"/>
        <v>2023-2024</v>
      </c>
      <c r="D3148" t="s">
        <v>147</v>
      </c>
      <c r="E3148" t="s">
        <v>57</v>
      </c>
      <c r="F3148" t="str">
        <f t="shared" si="148"/>
        <v>New South Wales</v>
      </c>
      <c r="G3148" t="s">
        <v>10</v>
      </c>
      <c r="H3148">
        <v>2560</v>
      </c>
      <c r="I3148" t="s">
        <v>11</v>
      </c>
      <c r="J3148" t="s">
        <v>58</v>
      </c>
      <c r="K3148" t="s">
        <v>155</v>
      </c>
      <c r="L3148" t="s">
        <v>20</v>
      </c>
      <c r="M3148" s="5">
        <v>534.72</v>
      </c>
    </row>
    <row r="3149" spans="1:13" x14ac:dyDescent="0.15">
      <c r="A3149" s="2">
        <v>45171</v>
      </c>
      <c r="B3149" s="3">
        <f t="shared" si="149"/>
        <v>2024</v>
      </c>
      <c r="C3149" t="str">
        <f t="shared" si="147"/>
        <v>2023-2024</v>
      </c>
      <c r="D3149" t="s">
        <v>147</v>
      </c>
      <c r="E3149" t="s">
        <v>64</v>
      </c>
      <c r="F3149" t="str">
        <f t="shared" si="148"/>
        <v>Victoria</v>
      </c>
      <c r="G3149" t="s">
        <v>45</v>
      </c>
      <c r="H3149">
        <v>3199</v>
      </c>
      <c r="I3149" t="s">
        <v>11</v>
      </c>
      <c r="J3149" t="s">
        <v>63</v>
      </c>
      <c r="K3149" t="s">
        <v>149</v>
      </c>
      <c r="L3149" t="s">
        <v>15</v>
      </c>
      <c r="M3149" s="5">
        <v>534.94999999999993</v>
      </c>
    </row>
    <row r="3150" spans="1:13" x14ac:dyDescent="0.15">
      <c r="A3150" s="2">
        <v>45519</v>
      </c>
      <c r="B3150" s="3">
        <f t="shared" si="149"/>
        <v>2025</v>
      </c>
      <c r="C3150" t="str">
        <f t="shared" si="147"/>
        <v>2024-2025</v>
      </c>
      <c r="D3150" t="s">
        <v>147</v>
      </c>
      <c r="E3150" t="s">
        <v>119</v>
      </c>
      <c r="F3150" t="str">
        <f t="shared" si="148"/>
        <v>Queensland</v>
      </c>
      <c r="G3150" t="s">
        <v>35</v>
      </c>
      <c r="H3150">
        <v>4570</v>
      </c>
      <c r="I3150" t="s">
        <v>11</v>
      </c>
      <c r="J3150" t="s">
        <v>120</v>
      </c>
      <c r="K3150" t="s">
        <v>150</v>
      </c>
      <c r="L3150" t="s">
        <v>18</v>
      </c>
      <c r="M3150" s="5">
        <v>535.02</v>
      </c>
    </row>
    <row r="3151" spans="1:13" x14ac:dyDescent="0.15">
      <c r="A3151" s="2">
        <v>45086</v>
      </c>
      <c r="B3151" s="3">
        <f t="shared" si="149"/>
        <v>2023</v>
      </c>
      <c r="C3151" t="str">
        <f t="shared" si="147"/>
        <v>2022-2023</v>
      </c>
      <c r="D3151" t="s">
        <v>148</v>
      </c>
      <c r="E3151" t="s">
        <v>134</v>
      </c>
      <c r="F3151" t="str">
        <f t="shared" si="148"/>
        <v>Queensland</v>
      </c>
      <c r="G3151" t="s">
        <v>35</v>
      </c>
      <c r="H3151">
        <v>4825</v>
      </c>
      <c r="I3151" t="s">
        <v>11</v>
      </c>
      <c r="J3151" t="s">
        <v>36</v>
      </c>
      <c r="K3151" t="s">
        <v>150</v>
      </c>
      <c r="L3151" t="s">
        <v>18</v>
      </c>
      <c r="M3151" s="5">
        <v>535.56999999999994</v>
      </c>
    </row>
    <row r="3152" spans="1:13" x14ac:dyDescent="0.15">
      <c r="A3152" s="2">
        <v>45546</v>
      </c>
      <c r="B3152" s="3">
        <f t="shared" si="149"/>
        <v>2025</v>
      </c>
      <c r="C3152" t="str">
        <f t="shared" si="147"/>
        <v>2024-2025</v>
      </c>
      <c r="D3152" t="s">
        <v>147</v>
      </c>
      <c r="E3152" t="s">
        <v>78</v>
      </c>
      <c r="F3152" t="str">
        <f t="shared" si="148"/>
        <v>New South Wales</v>
      </c>
      <c r="G3152" t="s">
        <v>10</v>
      </c>
      <c r="H3152">
        <v>2350</v>
      </c>
      <c r="I3152" t="s">
        <v>11</v>
      </c>
      <c r="J3152" t="s">
        <v>68</v>
      </c>
      <c r="K3152" t="s">
        <v>19</v>
      </c>
      <c r="L3152" t="s">
        <v>23</v>
      </c>
      <c r="M3152" s="5">
        <v>535.75</v>
      </c>
    </row>
    <row r="3153" spans="1:13" x14ac:dyDescent="0.15">
      <c r="A3153" s="2">
        <v>45399</v>
      </c>
      <c r="B3153" s="3">
        <f t="shared" si="149"/>
        <v>2024</v>
      </c>
      <c r="C3153" t="str">
        <f t="shared" si="147"/>
        <v>2023-2024</v>
      </c>
      <c r="D3153" t="s">
        <v>147</v>
      </c>
      <c r="E3153" t="s">
        <v>84</v>
      </c>
      <c r="F3153" t="str">
        <f t="shared" si="148"/>
        <v>Queensland</v>
      </c>
      <c r="G3153" t="s">
        <v>35</v>
      </c>
      <c r="H3153">
        <v>4740</v>
      </c>
      <c r="I3153" t="s">
        <v>11</v>
      </c>
      <c r="J3153" t="s">
        <v>51</v>
      </c>
      <c r="K3153" t="s">
        <v>151</v>
      </c>
      <c r="L3153" t="s">
        <v>21</v>
      </c>
      <c r="M3153" s="5">
        <v>535.94000000000005</v>
      </c>
    </row>
    <row r="3154" spans="1:13" x14ac:dyDescent="0.15">
      <c r="A3154" s="2">
        <v>45579</v>
      </c>
      <c r="B3154" s="3">
        <f t="shared" si="149"/>
        <v>2025</v>
      </c>
      <c r="C3154" t="str">
        <f t="shared" si="147"/>
        <v>2024-2025</v>
      </c>
      <c r="D3154" t="s">
        <v>148</v>
      </c>
      <c r="E3154" t="s">
        <v>118</v>
      </c>
      <c r="F3154" t="str">
        <f t="shared" si="148"/>
        <v>New South Wales</v>
      </c>
      <c r="G3154" t="s">
        <v>10</v>
      </c>
      <c r="H3154">
        <v>2158</v>
      </c>
      <c r="I3154" t="s">
        <v>11</v>
      </c>
      <c r="J3154" t="s">
        <v>27</v>
      </c>
      <c r="K3154" t="s">
        <v>150</v>
      </c>
      <c r="L3154" t="s">
        <v>18</v>
      </c>
      <c r="M3154" s="5">
        <v>536.36</v>
      </c>
    </row>
    <row r="3155" spans="1:13" x14ac:dyDescent="0.15">
      <c r="A3155" s="2">
        <v>44983</v>
      </c>
      <c r="B3155" s="3">
        <f t="shared" si="149"/>
        <v>2023</v>
      </c>
      <c r="C3155" t="str">
        <f t="shared" si="147"/>
        <v>2022-2023</v>
      </c>
      <c r="D3155" t="s">
        <v>147</v>
      </c>
      <c r="E3155" t="s">
        <v>132</v>
      </c>
      <c r="F3155" t="str">
        <f t="shared" si="148"/>
        <v>New South Wales</v>
      </c>
      <c r="G3155" t="s">
        <v>10</v>
      </c>
      <c r="H3155">
        <v>2800</v>
      </c>
      <c r="I3155" t="s">
        <v>11</v>
      </c>
      <c r="J3155" t="s">
        <v>25</v>
      </c>
      <c r="K3155" t="s">
        <v>19</v>
      </c>
      <c r="L3155" t="s">
        <v>23</v>
      </c>
      <c r="M3155" s="5">
        <v>536.42000000000007</v>
      </c>
    </row>
    <row r="3156" spans="1:13" x14ac:dyDescent="0.15">
      <c r="A3156" s="2">
        <v>44970</v>
      </c>
      <c r="B3156" s="3">
        <f t="shared" si="149"/>
        <v>2023</v>
      </c>
      <c r="C3156" t="str">
        <f t="shared" si="147"/>
        <v>2022-2023</v>
      </c>
      <c r="D3156" t="s">
        <v>147</v>
      </c>
      <c r="E3156" t="s">
        <v>72</v>
      </c>
      <c r="F3156" t="str">
        <f t="shared" si="148"/>
        <v>Western Australia</v>
      </c>
      <c r="G3156" t="s">
        <v>48</v>
      </c>
      <c r="H3156">
        <v>6010</v>
      </c>
      <c r="I3156" t="s">
        <v>11</v>
      </c>
      <c r="J3156" t="s">
        <v>49</v>
      </c>
      <c r="K3156" t="s">
        <v>155</v>
      </c>
      <c r="L3156" t="s">
        <v>20</v>
      </c>
      <c r="M3156" s="5">
        <v>537.05000000000007</v>
      </c>
    </row>
    <row r="3157" spans="1:13" x14ac:dyDescent="0.15">
      <c r="A3157" s="2">
        <v>44962</v>
      </c>
      <c r="B3157" s="3">
        <f t="shared" si="149"/>
        <v>2023</v>
      </c>
      <c r="C3157" t="str">
        <f t="shared" si="147"/>
        <v>2022-2023</v>
      </c>
      <c r="D3157" t="s">
        <v>147</v>
      </c>
      <c r="E3157" t="s">
        <v>53</v>
      </c>
      <c r="F3157" t="str">
        <f t="shared" si="148"/>
        <v>South Australia</v>
      </c>
      <c r="G3157" t="s">
        <v>32</v>
      </c>
      <c r="H3157">
        <v>5082</v>
      </c>
      <c r="I3157" t="s">
        <v>11</v>
      </c>
      <c r="J3157" t="s">
        <v>33</v>
      </c>
      <c r="K3157" t="s">
        <v>153</v>
      </c>
      <c r="L3157" t="s">
        <v>16</v>
      </c>
      <c r="M3157" s="5">
        <v>537.24</v>
      </c>
    </row>
    <row r="3158" spans="1:13" x14ac:dyDescent="0.15">
      <c r="A3158" s="2">
        <v>45305</v>
      </c>
      <c r="B3158" s="3">
        <f t="shared" si="149"/>
        <v>2024</v>
      </c>
      <c r="C3158" t="str">
        <f t="shared" si="147"/>
        <v>2023-2024</v>
      </c>
      <c r="D3158" t="s">
        <v>147</v>
      </c>
      <c r="E3158" t="s">
        <v>130</v>
      </c>
      <c r="F3158" t="str">
        <f t="shared" si="148"/>
        <v>South Australia</v>
      </c>
      <c r="G3158" t="s">
        <v>32</v>
      </c>
      <c r="H3158">
        <v>5290</v>
      </c>
      <c r="I3158" t="s">
        <v>11</v>
      </c>
      <c r="J3158" t="s">
        <v>38</v>
      </c>
      <c r="K3158" t="s">
        <v>151</v>
      </c>
      <c r="L3158" t="s">
        <v>21</v>
      </c>
      <c r="M3158" s="5">
        <v>537.77</v>
      </c>
    </row>
    <row r="3159" spans="1:13" x14ac:dyDescent="0.15">
      <c r="A3159" s="2">
        <v>45222</v>
      </c>
      <c r="B3159" s="3">
        <f t="shared" si="149"/>
        <v>2024</v>
      </c>
      <c r="C3159" t="str">
        <f t="shared" si="147"/>
        <v>2023-2024</v>
      </c>
      <c r="D3159" t="s">
        <v>148</v>
      </c>
      <c r="E3159" t="s">
        <v>106</v>
      </c>
      <c r="F3159" t="str">
        <f t="shared" si="148"/>
        <v>Victoria</v>
      </c>
      <c r="G3159" t="s">
        <v>45</v>
      </c>
      <c r="H3159">
        <v>3915</v>
      </c>
      <c r="I3159" t="s">
        <v>11</v>
      </c>
      <c r="J3159" t="s">
        <v>55</v>
      </c>
      <c r="K3159" t="s">
        <v>155</v>
      </c>
      <c r="L3159" t="s">
        <v>20</v>
      </c>
      <c r="M3159" s="5">
        <v>538.76</v>
      </c>
    </row>
    <row r="3160" spans="1:13" x14ac:dyDescent="0.15">
      <c r="A3160" s="2">
        <v>45227</v>
      </c>
      <c r="B3160" s="3">
        <f t="shared" si="149"/>
        <v>2024</v>
      </c>
      <c r="C3160" t="str">
        <f t="shared" si="147"/>
        <v>2023-2024</v>
      </c>
      <c r="D3160" t="s">
        <v>147</v>
      </c>
      <c r="E3160" t="s">
        <v>66</v>
      </c>
      <c r="F3160" t="str">
        <f t="shared" si="148"/>
        <v>South Australia</v>
      </c>
      <c r="G3160" t="s">
        <v>32</v>
      </c>
      <c r="H3160">
        <v>5169</v>
      </c>
      <c r="I3160" t="s">
        <v>11</v>
      </c>
      <c r="J3160" t="s">
        <v>33</v>
      </c>
      <c r="K3160" t="s">
        <v>153</v>
      </c>
      <c r="L3160" t="s">
        <v>16</v>
      </c>
      <c r="M3160" s="5">
        <v>539.46</v>
      </c>
    </row>
    <row r="3161" spans="1:13" x14ac:dyDescent="0.15">
      <c r="A3161" s="2">
        <v>44993</v>
      </c>
      <c r="B3161" s="3">
        <f t="shared" si="149"/>
        <v>2023</v>
      </c>
      <c r="C3161" t="str">
        <f t="shared" si="147"/>
        <v>2022-2023</v>
      </c>
      <c r="D3161" t="s">
        <v>147</v>
      </c>
      <c r="E3161" t="s">
        <v>67</v>
      </c>
      <c r="F3161" t="str">
        <f t="shared" si="148"/>
        <v>New South Wales</v>
      </c>
      <c r="G3161" t="s">
        <v>10</v>
      </c>
      <c r="H3161">
        <v>2478</v>
      </c>
      <c r="I3161" t="s">
        <v>11</v>
      </c>
      <c r="J3161" t="s">
        <v>68</v>
      </c>
      <c r="K3161" t="s">
        <v>152</v>
      </c>
      <c r="L3161" t="s">
        <v>13</v>
      </c>
      <c r="M3161" s="5">
        <v>539.91000000000008</v>
      </c>
    </row>
    <row r="3162" spans="1:13" x14ac:dyDescent="0.15">
      <c r="A3162" s="2">
        <v>44997</v>
      </c>
      <c r="B3162" s="3">
        <f t="shared" si="149"/>
        <v>2023</v>
      </c>
      <c r="C3162" t="str">
        <f t="shared" si="147"/>
        <v>2022-2023</v>
      </c>
      <c r="D3162" t="s">
        <v>147</v>
      </c>
      <c r="E3162" t="s">
        <v>123</v>
      </c>
      <c r="F3162" t="str">
        <f t="shared" si="148"/>
        <v>Western Australia</v>
      </c>
      <c r="G3162" t="s">
        <v>48</v>
      </c>
      <c r="H3162">
        <v>6109</v>
      </c>
      <c r="I3162" t="s">
        <v>11</v>
      </c>
      <c r="J3162" t="s">
        <v>94</v>
      </c>
      <c r="K3162" t="s">
        <v>19</v>
      </c>
      <c r="L3162" t="s">
        <v>23</v>
      </c>
      <c r="M3162" s="5">
        <v>540.04</v>
      </c>
    </row>
    <row r="3163" spans="1:13" x14ac:dyDescent="0.15">
      <c r="A3163" s="2">
        <v>45502</v>
      </c>
      <c r="B3163" s="3">
        <f t="shared" si="149"/>
        <v>2025</v>
      </c>
      <c r="C3163" t="str">
        <f t="shared" si="147"/>
        <v>2024-2025</v>
      </c>
      <c r="D3163" t="s">
        <v>147</v>
      </c>
      <c r="E3163" t="s">
        <v>139</v>
      </c>
      <c r="F3163" t="str">
        <f t="shared" si="148"/>
        <v>New South Wales</v>
      </c>
      <c r="G3163" t="s">
        <v>10</v>
      </c>
      <c r="H3163">
        <v>2020</v>
      </c>
      <c r="I3163" t="s">
        <v>11</v>
      </c>
      <c r="J3163" t="s">
        <v>12</v>
      </c>
      <c r="K3163" t="s">
        <v>19</v>
      </c>
      <c r="L3163" t="s">
        <v>23</v>
      </c>
      <c r="M3163" s="5">
        <v>540.88</v>
      </c>
    </row>
    <row r="3164" spans="1:13" x14ac:dyDescent="0.15">
      <c r="A3164" s="2">
        <v>45326</v>
      </c>
      <c r="B3164" s="3">
        <f t="shared" si="149"/>
        <v>2024</v>
      </c>
      <c r="C3164" t="str">
        <f t="shared" si="147"/>
        <v>2023-2024</v>
      </c>
      <c r="D3164" t="s">
        <v>147</v>
      </c>
      <c r="E3164" t="s">
        <v>128</v>
      </c>
      <c r="F3164" t="str">
        <f t="shared" si="148"/>
        <v>Western Australia</v>
      </c>
      <c r="G3164" t="s">
        <v>48</v>
      </c>
      <c r="H3164">
        <v>6027</v>
      </c>
      <c r="I3164" t="s">
        <v>11</v>
      </c>
      <c r="J3164" t="s">
        <v>49</v>
      </c>
      <c r="K3164" t="s">
        <v>151</v>
      </c>
      <c r="L3164" t="s">
        <v>21</v>
      </c>
      <c r="M3164" s="5">
        <v>541.1400000000001</v>
      </c>
    </row>
    <row r="3165" spans="1:13" x14ac:dyDescent="0.15">
      <c r="A3165" s="2">
        <v>45097</v>
      </c>
      <c r="B3165" s="3">
        <f t="shared" si="149"/>
        <v>2023</v>
      </c>
      <c r="C3165" t="str">
        <f t="shared" si="147"/>
        <v>2022-2023</v>
      </c>
      <c r="D3165" t="s">
        <v>147</v>
      </c>
      <c r="E3165" t="s">
        <v>99</v>
      </c>
      <c r="F3165" t="str">
        <f t="shared" si="148"/>
        <v>Victoria</v>
      </c>
      <c r="G3165" t="s">
        <v>45</v>
      </c>
      <c r="H3165">
        <v>3148</v>
      </c>
      <c r="I3165" t="s">
        <v>11</v>
      </c>
      <c r="J3165" t="s">
        <v>63</v>
      </c>
      <c r="K3165" t="s">
        <v>154</v>
      </c>
      <c r="L3165" t="s">
        <v>14</v>
      </c>
      <c r="M3165" s="5">
        <v>541.25</v>
      </c>
    </row>
    <row r="3166" spans="1:13" x14ac:dyDescent="0.15">
      <c r="A3166" s="2">
        <v>45492</v>
      </c>
      <c r="B3166" s="3">
        <f t="shared" si="149"/>
        <v>2025</v>
      </c>
      <c r="C3166" t="str">
        <f t="shared" si="147"/>
        <v>2024-2025</v>
      </c>
      <c r="D3166" t="s">
        <v>147</v>
      </c>
      <c r="E3166" t="s">
        <v>128</v>
      </c>
      <c r="F3166" t="str">
        <f t="shared" si="148"/>
        <v>Western Australia</v>
      </c>
      <c r="G3166" t="s">
        <v>48</v>
      </c>
      <c r="H3166">
        <v>6027</v>
      </c>
      <c r="I3166" t="s">
        <v>11</v>
      </c>
      <c r="J3166" t="s">
        <v>49</v>
      </c>
      <c r="K3166" t="s">
        <v>155</v>
      </c>
      <c r="L3166" t="s">
        <v>20</v>
      </c>
      <c r="M3166" s="5">
        <v>541.59</v>
      </c>
    </row>
    <row r="3167" spans="1:13" x14ac:dyDescent="0.15">
      <c r="A3167" s="2">
        <v>45203</v>
      </c>
      <c r="B3167" s="3">
        <f t="shared" si="149"/>
        <v>2024</v>
      </c>
      <c r="C3167" t="str">
        <f t="shared" si="147"/>
        <v>2023-2024</v>
      </c>
      <c r="D3167" t="s">
        <v>147</v>
      </c>
      <c r="E3167" t="s">
        <v>24</v>
      </c>
      <c r="F3167" t="str">
        <f t="shared" si="148"/>
        <v>New South Wales</v>
      </c>
      <c r="G3167" t="s">
        <v>10</v>
      </c>
      <c r="H3167">
        <v>2795</v>
      </c>
      <c r="I3167" t="s">
        <v>11</v>
      </c>
      <c r="J3167" t="s">
        <v>25</v>
      </c>
      <c r="K3167" t="s">
        <v>19</v>
      </c>
      <c r="L3167" t="s">
        <v>23</v>
      </c>
      <c r="M3167" s="5">
        <v>541.61000000000013</v>
      </c>
    </row>
    <row r="3168" spans="1:13" x14ac:dyDescent="0.15">
      <c r="A3168" s="2">
        <v>45063</v>
      </c>
      <c r="B3168" s="3">
        <f t="shared" si="149"/>
        <v>2023</v>
      </c>
      <c r="C3168" t="str">
        <f t="shared" si="147"/>
        <v>2022-2023</v>
      </c>
      <c r="D3168" t="s">
        <v>148</v>
      </c>
      <c r="E3168" t="s">
        <v>111</v>
      </c>
      <c r="F3168" t="str">
        <f t="shared" si="148"/>
        <v>New South Wales</v>
      </c>
      <c r="G3168" t="s">
        <v>10</v>
      </c>
      <c r="H3168">
        <v>2120</v>
      </c>
      <c r="I3168" t="s">
        <v>11</v>
      </c>
      <c r="J3168" t="s">
        <v>27</v>
      </c>
      <c r="K3168" t="s">
        <v>149</v>
      </c>
      <c r="L3168" t="s">
        <v>15</v>
      </c>
      <c r="M3168" s="5">
        <v>541.79999999999995</v>
      </c>
    </row>
    <row r="3169" spans="1:13" x14ac:dyDescent="0.15">
      <c r="A3169" s="2">
        <v>45212</v>
      </c>
      <c r="B3169" s="3">
        <f t="shared" si="149"/>
        <v>2024</v>
      </c>
      <c r="C3169" t="str">
        <f t="shared" si="147"/>
        <v>2023-2024</v>
      </c>
      <c r="D3169" t="s">
        <v>148</v>
      </c>
      <c r="E3169" t="s">
        <v>105</v>
      </c>
      <c r="F3169" t="str">
        <f t="shared" si="148"/>
        <v>Victoria</v>
      </c>
      <c r="G3169" t="s">
        <v>45</v>
      </c>
      <c r="H3169">
        <v>3500</v>
      </c>
      <c r="I3169" t="s">
        <v>11</v>
      </c>
      <c r="J3169" t="s">
        <v>60</v>
      </c>
      <c r="K3169" t="s">
        <v>155</v>
      </c>
      <c r="L3169" t="s">
        <v>20</v>
      </c>
      <c r="M3169" s="5">
        <v>543.02</v>
      </c>
    </row>
    <row r="3170" spans="1:13" x14ac:dyDescent="0.15">
      <c r="A3170" s="2">
        <v>45068</v>
      </c>
      <c r="B3170" s="3">
        <f t="shared" si="149"/>
        <v>2023</v>
      </c>
      <c r="C3170" t="str">
        <f t="shared" si="147"/>
        <v>2022-2023</v>
      </c>
      <c r="D3170" t="s">
        <v>147</v>
      </c>
      <c r="E3170" t="s">
        <v>59</v>
      </c>
      <c r="F3170" t="str">
        <f t="shared" si="148"/>
        <v>Victoria</v>
      </c>
      <c r="G3170" t="s">
        <v>45</v>
      </c>
      <c r="H3170">
        <v>3280</v>
      </c>
      <c r="I3170" t="s">
        <v>11</v>
      </c>
      <c r="J3170" t="s">
        <v>60</v>
      </c>
      <c r="K3170" t="s">
        <v>153</v>
      </c>
      <c r="L3170" t="s">
        <v>16</v>
      </c>
      <c r="M3170" s="5">
        <v>544.09</v>
      </c>
    </row>
    <row r="3171" spans="1:13" x14ac:dyDescent="0.15">
      <c r="A3171" s="2">
        <v>44938</v>
      </c>
      <c r="B3171" s="3">
        <f t="shared" si="149"/>
        <v>2023</v>
      </c>
      <c r="C3171" t="str">
        <f t="shared" si="147"/>
        <v>2022-2023</v>
      </c>
      <c r="D3171" t="s">
        <v>147</v>
      </c>
      <c r="E3171" t="s">
        <v>9</v>
      </c>
      <c r="F3171" t="str">
        <f t="shared" si="148"/>
        <v>New South Wales</v>
      </c>
      <c r="G3171" t="s">
        <v>10</v>
      </c>
      <c r="H3171">
        <v>2067</v>
      </c>
      <c r="I3171" t="s">
        <v>11</v>
      </c>
      <c r="J3171" t="s">
        <v>12</v>
      </c>
      <c r="K3171" t="s">
        <v>19</v>
      </c>
      <c r="L3171" t="s">
        <v>23</v>
      </c>
      <c r="M3171" s="5">
        <v>544.26</v>
      </c>
    </row>
    <row r="3172" spans="1:13" x14ac:dyDescent="0.15">
      <c r="A3172" s="2">
        <v>45389</v>
      </c>
      <c r="B3172" s="3">
        <f t="shared" si="149"/>
        <v>2024</v>
      </c>
      <c r="C3172" t="str">
        <f t="shared" si="147"/>
        <v>2023-2024</v>
      </c>
      <c r="D3172" t="s">
        <v>147</v>
      </c>
      <c r="E3172" t="s">
        <v>53</v>
      </c>
      <c r="F3172" t="str">
        <f t="shared" si="148"/>
        <v>South Australia</v>
      </c>
      <c r="G3172" t="s">
        <v>32</v>
      </c>
      <c r="H3172">
        <v>5082</v>
      </c>
      <c r="I3172" t="s">
        <v>11</v>
      </c>
      <c r="J3172" t="s">
        <v>33</v>
      </c>
      <c r="K3172" t="s">
        <v>150</v>
      </c>
      <c r="L3172" t="s">
        <v>18</v>
      </c>
      <c r="M3172" s="5">
        <v>546.62</v>
      </c>
    </row>
    <row r="3173" spans="1:13" x14ac:dyDescent="0.15">
      <c r="A3173" s="2">
        <v>45395</v>
      </c>
      <c r="B3173" s="3">
        <f t="shared" si="149"/>
        <v>2024</v>
      </c>
      <c r="C3173" t="str">
        <f t="shared" si="147"/>
        <v>2023-2024</v>
      </c>
      <c r="D3173" t="s">
        <v>147</v>
      </c>
      <c r="E3173" t="s">
        <v>54</v>
      </c>
      <c r="F3173" t="str">
        <f t="shared" si="148"/>
        <v>Victoria</v>
      </c>
      <c r="G3173" t="s">
        <v>45</v>
      </c>
      <c r="H3173">
        <v>3977</v>
      </c>
      <c r="I3173" t="s">
        <v>11</v>
      </c>
      <c r="J3173" t="s">
        <v>55</v>
      </c>
      <c r="K3173" t="s">
        <v>149</v>
      </c>
      <c r="L3173" t="s">
        <v>15</v>
      </c>
      <c r="M3173" s="5">
        <v>547.33000000000004</v>
      </c>
    </row>
    <row r="3174" spans="1:13" x14ac:dyDescent="0.15">
      <c r="A3174" s="2">
        <v>45616</v>
      </c>
      <c r="B3174" s="3">
        <f t="shared" si="149"/>
        <v>2025</v>
      </c>
      <c r="C3174" t="str">
        <f t="shared" si="147"/>
        <v>2024-2025</v>
      </c>
      <c r="D3174" t="s">
        <v>147</v>
      </c>
      <c r="E3174" t="s">
        <v>53</v>
      </c>
      <c r="F3174" t="str">
        <f t="shared" si="148"/>
        <v>South Australia</v>
      </c>
      <c r="G3174" t="s">
        <v>32</v>
      </c>
      <c r="H3174">
        <v>5082</v>
      </c>
      <c r="I3174" t="s">
        <v>11</v>
      </c>
      <c r="J3174" t="s">
        <v>33</v>
      </c>
      <c r="K3174" t="s">
        <v>154</v>
      </c>
      <c r="L3174" t="s">
        <v>14</v>
      </c>
      <c r="M3174" s="5">
        <v>548.43000000000006</v>
      </c>
    </row>
    <row r="3175" spans="1:13" x14ac:dyDescent="0.15">
      <c r="A3175" s="2">
        <v>45551</v>
      </c>
      <c r="B3175" s="3">
        <f t="shared" si="149"/>
        <v>2025</v>
      </c>
      <c r="C3175" t="str">
        <f t="shared" si="147"/>
        <v>2024-2025</v>
      </c>
      <c r="D3175" t="s">
        <v>147</v>
      </c>
      <c r="E3175" t="s">
        <v>67</v>
      </c>
      <c r="F3175" t="str">
        <f t="shared" si="148"/>
        <v>New South Wales</v>
      </c>
      <c r="G3175" t="s">
        <v>10</v>
      </c>
      <c r="H3175">
        <v>2478</v>
      </c>
      <c r="I3175" t="s">
        <v>11</v>
      </c>
      <c r="J3175" t="s">
        <v>68</v>
      </c>
      <c r="K3175" t="s">
        <v>150</v>
      </c>
      <c r="L3175" t="s">
        <v>18</v>
      </c>
      <c r="M3175" s="5">
        <v>549.59</v>
      </c>
    </row>
    <row r="3176" spans="1:13" x14ac:dyDescent="0.15">
      <c r="A3176" s="2">
        <v>45634</v>
      </c>
      <c r="B3176" s="3">
        <f t="shared" si="149"/>
        <v>2025</v>
      </c>
      <c r="C3176" t="str">
        <f t="shared" si="147"/>
        <v>2024-2025</v>
      </c>
      <c r="D3176" t="s">
        <v>147</v>
      </c>
      <c r="E3176" t="s">
        <v>65</v>
      </c>
      <c r="F3176" t="str">
        <f t="shared" si="148"/>
        <v>New South Wales</v>
      </c>
      <c r="G3176" t="s">
        <v>10</v>
      </c>
      <c r="H3176">
        <v>2541</v>
      </c>
      <c r="I3176" t="s">
        <v>11</v>
      </c>
      <c r="J3176" t="s">
        <v>58</v>
      </c>
      <c r="K3176" t="s">
        <v>156</v>
      </c>
      <c r="L3176" t="s">
        <v>17</v>
      </c>
      <c r="M3176" s="5">
        <v>550.4</v>
      </c>
    </row>
    <row r="3177" spans="1:13" x14ac:dyDescent="0.15">
      <c r="A3177" s="2">
        <v>45654</v>
      </c>
      <c r="B3177" s="3">
        <f t="shared" si="149"/>
        <v>2025</v>
      </c>
      <c r="C3177" t="str">
        <f t="shared" si="147"/>
        <v>2024-2025</v>
      </c>
      <c r="D3177" t="s">
        <v>147</v>
      </c>
      <c r="E3177" t="s">
        <v>66</v>
      </c>
      <c r="F3177" t="str">
        <f t="shared" si="148"/>
        <v>South Australia</v>
      </c>
      <c r="G3177" t="s">
        <v>32</v>
      </c>
      <c r="H3177">
        <v>5169</v>
      </c>
      <c r="I3177" t="s">
        <v>11</v>
      </c>
      <c r="J3177" t="s">
        <v>33</v>
      </c>
      <c r="K3177" t="s">
        <v>150</v>
      </c>
      <c r="L3177" t="s">
        <v>18</v>
      </c>
      <c r="M3177" s="5">
        <v>550.46</v>
      </c>
    </row>
    <row r="3178" spans="1:13" x14ac:dyDescent="0.15">
      <c r="A3178" s="2">
        <v>45590</v>
      </c>
      <c r="B3178" s="3">
        <f t="shared" si="149"/>
        <v>2025</v>
      </c>
      <c r="C3178" t="str">
        <f t="shared" si="147"/>
        <v>2024-2025</v>
      </c>
      <c r="D3178" t="s">
        <v>147</v>
      </c>
      <c r="E3178" t="s">
        <v>117</v>
      </c>
      <c r="F3178" t="str">
        <f t="shared" si="148"/>
        <v>Queensland</v>
      </c>
      <c r="G3178" t="s">
        <v>35</v>
      </c>
      <c r="H3178">
        <v>4119</v>
      </c>
      <c r="I3178" t="s">
        <v>11</v>
      </c>
      <c r="J3178" t="s">
        <v>43</v>
      </c>
      <c r="K3178" t="s">
        <v>155</v>
      </c>
      <c r="L3178" t="s">
        <v>20</v>
      </c>
      <c r="M3178" s="5">
        <v>551.24</v>
      </c>
    </row>
    <row r="3179" spans="1:13" x14ac:dyDescent="0.15">
      <c r="A3179" s="2">
        <v>44928</v>
      </c>
      <c r="B3179" s="3">
        <f t="shared" si="149"/>
        <v>2023</v>
      </c>
      <c r="C3179" t="str">
        <f t="shared" si="147"/>
        <v>2022-2023</v>
      </c>
      <c r="D3179" t="s">
        <v>147</v>
      </c>
      <c r="E3179" t="s">
        <v>83</v>
      </c>
      <c r="F3179" t="str">
        <f t="shared" si="148"/>
        <v>New South Wales</v>
      </c>
      <c r="G3179" t="s">
        <v>10</v>
      </c>
      <c r="H3179">
        <v>2750</v>
      </c>
      <c r="I3179" t="s">
        <v>11</v>
      </c>
      <c r="J3179" t="s">
        <v>25</v>
      </c>
      <c r="K3179" t="s">
        <v>151</v>
      </c>
      <c r="L3179" t="s">
        <v>21</v>
      </c>
      <c r="M3179" s="5">
        <v>551.43000000000006</v>
      </c>
    </row>
    <row r="3180" spans="1:13" x14ac:dyDescent="0.15">
      <c r="A3180" s="2">
        <v>45302</v>
      </c>
      <c r="B3180" s="3">
        <f t="shared" si="149"/>
        <v>2024</v>
      </c>
      <c r="C3180" t="str">
        <f t="shared" si="147"/>
        <v>2023-2024</v>
      </c>
      <c r="D3180" t="s">
        <v>148</v>
      </c>
      <c r="E3180" t="s">
        <v>105</v>
      </c>
      <c r="F3180" t="str">
        <f t="shared" si="148"/>
        <v>Victoria</v>
      </c>
      <c r="G3180" t="s">
        <v>45</v>
      </c>
      <c r="H3180">
        <v>3500</v>
      </c>
      <c r="I3180" t="s">
        <v>11</v>
      </c>
      <c r="J3180" t="s">
        <v>60</v>
      </c>
      <c r="K3180" t="s">
        <v>154</v>
      </c>
      <c r="L3180" t="s">
        <v>14</v>
      </c>
      <c r="M3180" s="5">
        <v>551.44000000000005</v>
      </c>
    </row>
    <row r="3181" spans="1:13" x14ac:dyDescent="0.15">
      <c r="A3181" s="2">
        <v>45494</v>
      </c>
      <c r="B3181" s="3">
        <f t="shared" si="149"/>
        <v>2025</v>
      </c>
      <c r="C3181" t="str">
        <f t="shared" si="147"/>
        <v>2024-2025</v>
      </c>
      <c r="D3181" t="s">
        <v>147</v>
      </c>
      <c r="E3181" t="s">
        <v>115</v>
      </c>
      <c r="F3181" t="str">
        <f t="shared" si="148"/>
        <v>Western Australia</v>
      </c>
      <c r="G3181" t="s">
        <v>48</v>
      </c>
      <c r="H3181">
        <v>6280</v>
      </c>
      <c r="I3181" t="s">
        <v>11</v>
      </c>
      <c r="J3181" t="s">
        <v>94</v>
      </c>
      <c r="K3181" t="s">
        <v>154</v>
      </c>
      <c r="L3181" t="s">
        <v>14</v>
      </c>
      <c r="M3181" s="5">
        <v>551.75999999999988</v>
      </c>
    </row>
    <row r="3182" spans="1:13" x14ac:dyDescent="0.15">
      <c r="A3182" s="2">
        <v>45101</v>
      </c>
      <c r="B3182" s="3">
        <f t="shared" si="149"/>
        <v>2023</v>
      </c>
      <c r="C3182" t="str">
        <f t="shared" si="147"/>
        <v>2022-2023</v>
      </c>
      <c r="D3182" t="s">
        <v>147</v>
      </c>
      <c r="E3182" t="s">
        <v>74</v>
      </c>
      <c r="F3182" t="str">
        <f t="shared" si="148"/>
        <v>South Australia</v>
      </c>
      <c r="G3182" t="s">
        <v>32</v>
      </c>
      <c r="H3182">
        <v>5043</v>
      </c>
      <c r="I3182" t="s">
        <v>11</v>
      </c>
      <c r="J3182" t="s">
        <v>33</v>
      </c>
      <c r="K3182" t="s">
        <v>150</v>
      </c>
      <c r="L3182" t="s">
        <v>18</v>
      </c>
      <c r="M3182" s="5">
        <v>552.01</v>
      </c>
    </row>
    <row r="3183" spans="1:13" x14ac:dyDescent="0.15">
      <c r="A3183" s="2">
        <v>45649</v>
      </c>
      <c r="B3183" s="3">
        <f t="shared" si="149"/>
        <v>2025</v>
      </c>
      <c r="C3183" t="str">
        <f t="shared" si="147"/>
        <v>2024-2025</v>
      </c>
      <c r="D3183" t="s">
        <v>147</v>
      </c>
      <c r="E3183" t="s">
        <v>103</v>
      </c>
      <c r="F3183" t="str">
        <f t="shared" si="148"/>
        <v>Queensland</v>
      </c>
      <c r="G3183" t="s">
        <v>35</v>
      </c>
      <c r="H3183">
        <v>4509</v>
      </c>
      <c r="I3183" t="s">
        <v>11</v>
      </c>
      <c r="J3183" t="s">
        <v>104</v>
      </c>
      <c r="K3183" t="s">
        <v>154</v>
      </c>
      <c r="L3183" t="s">
        <v>14</v>
      </c>
      <c r="M3183" s="5">
        <v>552.23</v>
      </c>
    </row>
    <row r="3184" spans="1:13" x14ac:dyDescent="0.15">
      <c r="A3184" s="2">
        <v>45491</v>
      </c>
      <c r="B3184" s="3">
        <f t="shared" si="149"/>
        <v>2025</v>
      </c>
      <c r="C3184" t="str">
        <f t="shared" si="147"/>
        <v>2024-2025</v>
      </c>
      <c r="D3184" t="s">
        <v>147</v>
      </c>
      <c r="E3184" t="s">
        <v>79</v>
      </c>
      <c r="F3184" t="str">
        <f t="shared" si="148"/>
        <v>Australian Capital Territory</v>
      </c>
      <c r="G3184" t="s">
        <v>80</v>
      </c>
      <c r="H3184">
        <v>2617</v>
      </c>
      <c r="I3184" t="s">
        <v>11</v>
      </c>
      <c r="J3184" t="s">
        <v>58</v>
      </c>
      <c r="K3184" t="s">
        <v>150</v>
      </c>
      <c r="L3184" t="s">
        <v>18</v>
      </c>
      <c r="M3184" s="5">
        <v>552.62</v>
      </c>
    </row>
    <row r="3185" spans="1:13" x14ac:dyDescent="0.15">
      <c r="A3185" s="2">
        <v>45319</v>
      </c>
      <c r="B3185" s="3">
        <f t="shared" si="149"/>
        <v>2024</v>
      </c>
      <c r="C3185" t="str">
        <f t="shared" si="147"/>
        <v>2023-2024</v>
      </c>
      <c r="D3185" t="s">
        <v>147</v>
      </c>
      <c r="E3185" t="s">
        <v>78</v>
      </c>
      <c r="F3185" t="str">
        <f t="shared" si="148"/>
        <v>New South Wales</v>
      </c>
      <c r="G3185" t="s">
        <v>10</v>
      </c>
      <c r="H3185">
        <v>2350</v>
      </c>
      <c r="I3185" t="s">
        <v>11</v>
      </c>
      <c r="J3185" t="s">
        <v>68</v>
      </c>
      <c r="K3185" t="s">
        <v>19</v>
      </c>
      <c r="L3185" t="s">
        <v>23</v>
      </c>
      <c r="M3185" s="5">
        <v>555.23</v>
      </c>
    </row>
    <row r="3186" spans="1:13" x14ac:dyDescent="0.15">
      <c r="A3186" s="2">
        <v>45652</v>
      </c>
      <c r="B3186" s="3">
        <f t="shared" si="149"/>
        <v>2025</v>
      </c>
      <c r="C3186" t="str">
        <f t="shared" si="147"/>
        <v>2024-2025</v>
      </c>
      <c r="D3186" t="s">
        <v>147</v>
      </c>
      <c r="E3186" t="s">
        <v>44</v>
      </c>
      <c r="F3186" t="str">
        <f t="shared" si="148"/>
        <v>Victoria</v>
      </c>
      <c r="G3186" t="s">
        <v>45</v>
      </c>
      <c r="H3186">
        <v>3066</v>
      </c>
      <c r="I3186" t="s">
        <v>11</v>
      </c>
      <c r="J3186" t="s">
        <v>46</v>
      </c>
      <c r="K3186" t="s">
        <v>154</v>
      </c>
      <c r="L3186" t="s">
        <v>14</v>
      </c>
      <c r="M3186" s="5">
        <v>555.95000000000005</v>
      </c>
    </row>
    <row r="3187" spans="1:13" x14ac:dyDescent="0.15">
      <c r="A3187" s="2">
        <v>45494</v>
      </c>
      <c r="B3187" s="3">
        <f t="shared" si="149"/>
        <v>2025</v>
      </c>
      <c r="C3187" t="str">
        <f t="shared" si="147"/>
        <v>2024-2025</v>
      </c>
      <c r="D3187" t="s">
        <v>147</v>
      </c>
      <c r="E3187" t="s">
        <v>37</v>
      </c>
      <c r="F3187" t="str">
        <f t="shared" si="148"/>
        <v>South Australia</v>
      </c>
      <c r="G3187" t="s">
        <v>32</v>
      </c>
      <c r="H3187">
        <v>5607</v>
      </c>
      <c r="I3187" t="s">
        <v>11</v>
      </c>
      <c r="J3187" t="s">
        <v>38</v>
      </c>
      <c r="K3187" t="s">
        <v>149</v>
      </c>
      <c r="L3187" t="s">
        <v>15</v>
      </c>
      <c r="M3187" s="5">
        <v>559.35</v>
      </c>
    </row>
    <row r="3188" spans="1:13" x14ac:dyDescent="0.15">
      <c r="A3188" s="2">
        <v>45515</v>
      </c>
      <c r="B3188" s="3">
        <f t="shared" si="149"/>
        <v>2025</v>
      </c>
      <c r="C3188" t="str">
        <f t="shared" si="147"/>
        <v>2024-2025</v>
      </c>
      <c r="D3188" t="s">
        <v>147</v>
      </c>
      <c r="E3188" t="s">
        <v>93</v>
      </c>
      <c r="F3188" t="str">
        <f t="shared" si="148"/>
        <v>Western Australia</v>
      </c>
      <c r="G3188" t="s">
        <v>48</v>
      </c>
      <c r="H3188">
        <v>6112</v>
      </c>
      <c r="I3188" t="s">
        <v>11</v>
      </c>
      <c r="J3188" t="s">
        <v>94</v>
      </c>
      <c r="K3188" t="s">
        <v>150</v>
      </c>
      <c r="L3188" t="s">
        <v>18</v>
      </c>
      <c r="M3188" s="5">
        <v>560.37</v>
      </c>
    </row>
    <row r="3189" spans="1:13" x14ac:dyDescent="0.15">
      <c r="A3189" s="2">
        <v>45214</v>
      </c>
      <c r="B3189" s="3">
        <f t="shared" si="149"/>
        <v>2024</v>
      </c>
      <c r="C3189" t="str">
        <f t="shared" si="147"/>
        <v>2023-2024</v>
      </c>
      <c r="D3189" t="s">
        <v>147</v>
      </c>
      <c r="E3189" t="s">
        <v>9</v>
      </c>
      <c r="F3189" t="str">
        <f t="shared" si="148"/>
        <v>New South Wales</v>
      </c>
      <c r="G3189" t="s">
        <v>10</v>
      </c>
      <c r="H3189">
        <v>2067</v>
      </c>
      <c r="I3189" t="s">
        <v>11</v>
      </c>
      <c r="J3189" t="s">
        <v>12</v>
      </c>
      <c r="K3189" t="s">
        <v>152</v>
      </c>
      <c r="L3189" t="s">
        <v>13</v>
      </c>
      <c r="M3189" s="5">
        <v>561.29</v>
      </c>
    </row>
    <row r="3190" spans="1:13" x14ac:dyDescent="0.15">
      <c r="A3190" s="2">
        <v>45079</v>
      </c>
      <c r="B3190" s="3">
        <f t="shared" si="149"/>
        <v>2023</v>
      </c>
      <c r="C3190" t="str">
        <f t="shared" si="147"/>
        <v>2022-2023</v>
      </c>
      <c r="D3190" t="s">
        <v>147</v>
      </c>
      <c r="E3190" t="s">
        <v>119</v>
      </c>
      <c r="F3190" t="str">
        <f t="shared" si="148"/>
        <v>Queensland</v>
      </c>
      <c r="G3190" t="s">
        <v>35</v>
      </c>
      <c r="H3190">
        <v>4570</v>
      </c>
      <c r="I3190" t="s">
        <v>11</v>
      </c>
      <c r="J3190" t="s">
        <v>120</v>
      </c>
      <c r="K3190" t="s">
        <v>149</v>
      </c>
      <c r="L3190" t="s">
        <v>15</v>
      </c>
      <c r="M3190" s="5">
        <v>561.67000000000007</v>
      </c>
    </row>
    <row r="3191" spans="1:13" x14ac:dyDescent="0.15">
      <c r="A3191" s="2">
        <v>45235</v>
      </c>
      <c r="B3191" s="3">
        <f t="shared" si="149"/>
        <v>2024</v>
      </c>
      <c r="C3191" t="str">
        <f t="shared" si="147"/>
        <v>2023-2024</v>
      </c>
      <c r="D3191" t="s">
        <v>147</v>
      </c>
      <c r="E3191" t="s">
        <v>126</v>
      </c>
      <c r="F3191" t="str">
        <f t="shared" si="148"/>
        <v>Queensland</v>
      </c>
      <c r="G3191" t="s">
        <v>35</v>
      </c>
      <c r="H3191">
        <v>4551</v>
      </c>
      <c r="I3191" t="s">
        <v>11</v>
      </c>
      <c r="J3191" t="s">
        <v>120</v>
      </c>
      <c r="K3191" t="s">
        <v>19</v>
      </c>
      <c r="L3191" t="s">
        <v>23</v>
      </c>
      <c r="M3191" s="5">
        <v>562.51</v>
      </c>
    </row>
    <row r="3192" spans="1:13" x14ac:dyDescent="0.15">
      <c r="A3192" s="2">
        <v>45106</v>
      </c>
      <c r="B3192" s="3">
        <f t="shared" si="149"/>
        <v>2023</v>
      </c>
      <c r="C3192" t="str">
        <f t="shared" si="147"/>
        <v>2022-2023</v>
      </c>
      <c r="D3192" t="s">
        <v>147</v>
      </c>
      <c r="E3192" t="s">
        <v>122</v>
      </c>
      <c r="F3192" t="str">
        <f t="shared" si="148"/>
        <v>New South Wales</v>
      </c>
      <c r="G3192" t="s">
        <v>10</v>
      </c>
      <c r="H3192">
        <v>2650</v>
      </c>
      <c r="I3192" t="s">
        <v>11</v>
      </c>
      <c r="J3192" t="s">
        <v>25</v>
      </c>
      <c r="K3192" t="s">
        <v>19</v>
      </c>
      <c r="L3192" t="s">
        <v>23</v>
      </c>
      <c r="M3192" s="5">
        <v>563.32999999999993</v>
      </c>
    </row>
    <row r="3193" spans="1:13" x14ac:dyDescent="0.15">
      <c r="A3193" s="2">
        <v>45568</v>
      </c>
      <c r="B3193" s="3">
        <f t="shared" si="149"/>
        <v>2025</v>
      </c>
      <c r="C3193" t="str">
        <f t="shared" si="147"/>
        <v>2024-2025</v>
      </c>
      <c r="D3193" t="s">
        <v>147</v>
      </c>
      <c r="E3193" t="s">
        <v>107</v>
      </c>
      <c r="F3193" t="str">
        <f t="shared" si="148"/>
        <v>Queensland</v>
      </c>
      <c r="G3193" t="s">
        <v>35</v>
      </c>
      <c r="H3193">
        <v>4220</v>
      </c>
      <c r="I3193" t="s">
        <v>11</v>
      </c>
      <c r="J3193" t="s">
        <v>104</v>
      </c>
      <c r="K3193" t="s">
        <v>149</v>
      </c>
      <c r="L3193" t="s">
        <v>15</v>
      </c>
      <c r="M3193" s="5">
        <v>563.57999999999993</v>
      </c>
    </row>
    <row r="3194" spans="1:13" x14ac:dyDescent="0.15">
      <c r="A3194" s="2">
        <v>45342</v>
      </c>
      <c r="B3194" s="3">
        <f t="shared" si="149"/>
        <v>2024</v>
      </c>
      <c r="C3194" t="str">
        <f t="shared" si="147"/>
        <v>2023-2024</v>
      </c>
      <c r="D3194" t="s">
        <v>147</v>
      </c>
      <c r="E3194" t="s">
        <v>50</v>
      </c>
      <c r="F3194" t="str">
        <f t="shared" si="148"/>
        <v>Queensland</v>
      </c>
      <c r="G3194" t="s">
        <v>35</v>
      </c>
      <c r="H3194">
        <v>4703</v>
      </c>
      <c r="I3194" t="s">
        <v>11</v>
      </c>
      <c r="J3194" t="s">
        <v>51</v>
      </c>
      <c r="K3194" t="s">
        <v>155</v>
      </c>
      <c r="L3194" t="s">
        <v>20</v>
      </c>
      <c r="M3194" s="5">
        <v>565.22</v>
      </c>
    </row>
    <row r="3195" spans="1:13" x14ac:dyDescent="0.15">
      <c r="A3195" s="2">
        <v>45656</v>
      </c>
      <c r="B3195" s="3">
        <f t="shared" si="149"/>
        <v>2025</v>
      </c>
      <c r="C3195" t="str">
        <f t="shared" si="147"/>
        <v>2024-2025</v>
      </c>
      <c r="D3195" t="s">
        <v>147</v>
      </c>
      <c r="E3195" t="s">
        <v>42</v>
      </c>
      <c r="F3195" t="str">
        <f t="shared" si="148"/>
        <v>Queensland</v>
      </c>
      <c r="G3195" t="s">
        <v>35</v>
      </c>
      <c r="H3195">
        <v>4053</v>
      </c>
      <c r="I3195" t="s">
        <v>11</v>
      </c>
      <c r="J3195" t="s">
        <v>43</v>
      </c>
      <c r="K3195" t="s">
        <v>19</v>
      </c>
      <c r="L3195" t="s">
        <v>23</v>
      </c>
      <c r="M3195" s="5">
        <v>565.78</v>
      </c>
    </row>
    <row r="3196" spans="1:13" x14ac:dyDescent="0.15">
      <c r="A3196" s="2">
        <v>45119</v>
      </c>
      <c r="B3196" s="3">
        <f t="shared" si="149"/>
        <v>2024</v>
      </c>
      <c r="C3196" t="str">
        <f t="shared" si="147"/>
        <v>2023-2024</v>
      </c>
      <c r="D3196" t="s">
        <v>147</v>
      </c>
      <c r="E3196" t="s">
        <v>42</v>
      </c>
      <c r="F3196" t="str">
        <f t="shared" si="148"/>
        <v>Queensland</v>
      </c>
      <c r="G3196" t="s">
        <v>35</v>
      </c>
      <c r="H3196">
        <v>4053</v>
      </c>
      <c r="I3196" t="s">
        <v>11</v>
      </c>
      <c r="J3196" t="s">
        <v>43</v>
      </c>
      <c r="K3196" t="s">
        <v>152</v>
      </c>
      <c r="L3196" t="s">
        <v>13</v>
      </c>
      <c r="M3196" s="5">
        <v>566.33000000000015</v>
      </c>
    </row>
    <row r="3197" spans="1:13" x14ac:dyDescent="0.15">
      <c r="A3197" s="2">
        <v>45335</v>
      </c>
      <c r="B3197" s="3">
        <f t="shared" si="149"/>
        <v>2024</v>
      </c>
      <c r="C3197" t="str">
        <f t="shared" si="147"/>
        <v>2023-2024</v>
      </c>
      <c r="D3197" t="s">
        <v>148</v>
      </c>
      <c r="E3197" t="s">
        <v>81</v>
      </c>
      <c r="F3197" t="str">
        <f t="shared" si="148"/>
        <v>New South Wales</v>
      </c>
      <c r="G3197" t="s">
        <v>10</v>
      </c>
      <c r="H3197">
        <v>2485</v>
      </c>
      <c r="I3197" t="s">
        <v>11</v>
      </c>
      <c r="J3197" t="s">
        <v>68</v>
      </c>
      <c r="K3197" t="s">
        <v>155</v>
      </c>
      <c r="L3197" t="s">
        <v>20</v>
      </c>
      <c r="M3197" s="5">
        <v>566.74</v>
      </c>
    </row>
    <row r="3198" spans="1:13" x14ac:dyDescent="0.15">
      <c r="A3198" s="2">
        <v>45584</v>
      </c>
      <c r="B3198" s="3">
        <f t="shared" si="149"/>
        <v>2025</v>
      </c>
      <c r="C3198" t="str">
        <f t="shared" si="147"/>
        <v>2024-2025</v>
      </c>
      <c r="D3198" t="s">
        <v>147</v>
      </c>
      <c r="E3198" t="s">
        <v>83</v>
      </c>
      <c r="F3198" t="str">
        <f t="shared" si="148"/>
        <v>New South Wales</v>
      </c>
      <c r="G3198" t="s">
        <v>10</v>
      </c>
      <c r="H3198">
        <v>2750</v>
      </c>
      <c r="I3198" t="s">
        <v>11</v>
      </c>
      <c r="J3198" t="s">
        <v>25</v>
      </c>
      <c r="K3198" t="s">
        <v>149</v>
      </c>
      <c r="L3198" t="s">
        <v>15</v>
      </c>
      <c r="M3198" s="5">
        <v>568.37</v>
      </c>
    </row>
    <row r="3199" spans="1:13" x14ac:dyDescent="0.15">
      <c r="A3199" s="2">
        <v>45485</v>
      </c>
      <c r="B3199" s="3">
        <f t="shared" si="149"/>
        <v>2025</v>
      </c>
      <c r="C3199" t="str">
        <f t="shared" si="147"/>
        <v>2024-2025</v>
      </c>
      <c r="D3199" t="s">
        <v>147</v>
      </c>
      <c r="E3199" t="s">
        <v>125</v>
      </c>
      <c r="F3199" t="str">
        <f t="shared" si="148"/>
        <v>Victoria</v>
      </c>
      <c r="G3199" t="s">
        <v>45</v>
      </c>
      <c r="H3199">
        <v>3400</v>
      </c>
      <c r="I3199" t="s">
        <v>11</v>
      </c>
      <c r="J3199" t="s">
        <v>60</v>
      </c>
      <c r="K3199" t="s">
        <v>150</v>
      </c>
      <c r="L3199" t="s">
        <v>18</v>
      </c>
      <c r="M3199" s="5">
        <v>568.63000000000011</v>
      </c>
    </row>
    <row r="3200" spans="1:13" x14ac:dyDescent="0.15">
      <c r="A3200" s="2">
        <v>45203</v>
      </c>
      <c r="B3200" s="3">
        <f t="shared" si="149"/>
        <v>2024</v>
      </c>
      <c r="C3200" t="str">
        <f t="shared" si="147"/>
        <v>2023-2024</v>
      </c>
      <c r="D3200" t="s">
        <v>147</v>
      </c>
      <c r="E3200" t="s">
        <v>126</v>
      </c>
      <c r="F3200" t="str">
        <f t="shared" si="148"/>
        <v>Queensland</v>
      </c>
      <c r="G3200" t="s">
        <v>35</v>
      </c>
      <c r="H3200">
        <v>4551</v>
      </c>
      <c r="I3200" t="s">
        <v>11</v>
      </c>
      <c r="J3200" t="s">
        <v>120</v>
      </c>
      <c r="K3200" t="s">
        <v>19</v>
      </c>
      <c r="L3200" t="s">
        <v>23</v>
      </c>
      <c r="M3200" s="5">
        <v>568.81000000000006</v>
      </c>
    </row>
    <row r="3201" spans="1:13" x14ac:dyDescent="0.15">
      <c r="A3201" s="2">
        <v>45157</v>
      </c>
      <c r="B3201" s="3">
        <f t="shared" si="149"/>
        <v>2024</v>
      </c>
      <c r="C3201" t="str">
        <f t="shared" si="147"/>
        <v>2023-2024</v>
      </c>
      <c r="D3201" t="s">
        <v>147</v>
      </c>
      <c r="E3201" t="s">
        <v>95</v>
      </c>
      <c r="F3201" t="str">
        <f t="shared" si="148"/>
        <v>Victoria</v>
      </c>
      <c r="G3201" t="s">
        <v>45</v>
      </c>
      <c r="H3201">
        <v>3931</v>
      </c>
      <c r="I3201" t="s">
        <v>11</v>
      </c>
      <c r="J3201" t="s">
        <v>55</v>
      </c>
      <c r="K3201" t="s">
        <v>155</v>
      </c>
      <c r="L3201" t="s">
        <v>20</v>
      </c>
      <c r="M3201" s="5">
        <v>568.99</v>
      </c>
    </row>
    <row r="3202" spans="1:13" x14ac:dyDescent="0.15">
      <c r="A3202" s="2">
        <v>44971</v>
      </c>
      <c r="B3202" s="3">
        <f t="shared" si="149"/>
        <v>2023</v>
      </c>
      <c r="C3202" t="str">
        <f t="shared" ref="C3202:C3265" si="150">IF(MONTH(A3202) &gt;= 7, YEAR(A3202) &amp; "-" &amp; YEAR(A3202) + 1, YEAR(A3202) - 1 &amp; "-" &amp; YEAR(A3202))</f>
        <v>2022-2023</v>
      </c>
      <c r="D3202" t="s">
        <v>147</v>
      </c>
      <c r="E3202" t="s">
        <v>132</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row>
    <row r="3203" spans="1:13" x14ac:dyDescent="0.15">
      <c r="A3203" s="2">
        <v>45030</v>
      </c>
      <c r="B3203" s="3">
        <f t="shared" ref="B3203:B3266" si="152">IF(MONTH(A3203)&gt;=7,YEAR(A3203)+1,YEAR(A3203))</f>
        <v>2023</v>
      </c>
      <c r="C3203" t="str">
        <f t="shared" si="150"/>
        <v>2022-2023</v>
      </c>
      <c r="D3203" t="s">
        <v>147</v>
      </c>
      <c r="E3203" t="s">
        <v>52</v>
      </c>
      <c r="F3203" t="str">
        <f t="shared" si="151"/>
        <v>Victoria</v>
      </c>
      <c r="G3203" t="s">
        <v>45</v>
      </c>
      <c r="H3203">
        <v>3030</v>
      </c>
      <c r="I3203" t="s">
        <v>11</v>
      </c>
      <c r="J3203" t="s">
        <v>46</v>
      </c>
      <c r="K3203" t="s">
        <v>150</v>
      </c>
      <c r="L3203" t="s">
        <v>18</v>
      </c>
      <c r="M3203" s="5">
        <v>570.93000000000006</v>
      </c>
    </row>
    <row r="3204" spans="1:13" x14ac:dyDescent="0.15">
      <c r="A3204" s="2">
        <v>45404</v>
      </c>
      <c r="B3204" s="3">
        <f t="shared" si="152"/>
        <v>2024</v>
      </c>
      <c r="C3204" t="str">
        <f t="shared" si="150"/>
        <v>2023-2024</v>
      </c>
      <c r="D3204" t="s">
        <v>147</v>
      </c>
      <c r="E3204" t="s">
        <v>123</v>
      </c>
      <c r="F3204" t="str">
        <f t="shared" si="151"/>
        <v>Western Australia</v>
      </c>
      <c r="G3204" t="s">
        <v>48</v>
      </c>
      <c r="H3204">
        <v>6109</v>
      </c>
      <c r="I3204" t="s">
        <v>11</v>
      </c>
      <c r="J3204" t="s">
        <v>94</v>
      </c>
      <c r="K3204" t="s">
        <v>153</v>
      </c>
      <c r="L3204" t="s">
        <v>16</v>
      </c>
      <c r="M3204" s="5">
        <v>570.94999999999993</v>
      </c>
    </row>
    <row r="3205" spans="1:13" x14ac:dyDescent="0.15">
      <c r="A3205" s="2">
        <v>45128</v>
      </c>
      <c r="B3205" s="3">
        <f t="shared" si="152"/>
        <v>2024</v>
      </c>
      <c r="C3205" t="str">
        <f t="shared" si="150"/>
        <v>2023-2024</v>
      </c>
      <c r="D3205" t="s">
        <v>148</v>
      </c>
      <c r="E3205" t="s">
        <v>106</v>
      </c>
      <c r="F3205" t="str">
        <f t="shared" si="151"/>
        <v>Victoria</v>
      </c>
      <c r="G3205" t="s">
        <v>45</v>
      </c>
      <c r="H3205">
        <v>3915</v>
      </c>
      <c r="I3205" t="s">
        <v>11</v>
      </c>
      <c r="J3205" t="s">
        <v>55</v>
      </c>
      <c r="K3205" t="s">
        <v>150</v>
      </c>
      <c r="L3205" t="s">
        <v>18</v>
      </c>
      <c r="M3205" s="5">
        <v>571</v>
      </c>
    </row>
    <row r="3206" spans="1:13" x14ac:dyDescent="0.15">
      <c r="A3206" s="2">
        <v>44980</v>
      </c>
      <c r="B3206" s="3">
        <f t="shared" si="152"/>
        <v>2023</v>
      </c>
      <c r="C3206" t="str">
        <f t="shared" si="150"/>
        <v>2022-2023</v>
      </c>
      <c r="D3206" t="s">
        <v>147</v>
      </c>
      <c r="E3206" t="s">
        <v>114</v>
      </c>
      <c r="F3206" t="str">
        <f t="shared" si="151"/>
        <v>Victoria</v>
      </c>
      <c r="G3206" t="s">
        <v>45</v>
      </c>
      <c r="H3206">
        <v>3551</v>
      </c>
      <c r="I3206" t="s">
        <v>11</v>
      </c>
      <c r="J3206" t="s">
        <v>60</v>
      </c>
      <c r="K3206" t="s">
        <v>156</v>
      </c>
      <c r="L3206" t="s">
        <v>17</v>
      </c>
      <c r="M3206" s="5">
        <v>571.45999999999992</v>
      </c>
    </row>
    <row r="3207" spans="1:13" x14ac:dyDescent="0.15">
      <c r="A3207" s="2">
        <v>45583</v>
      </c>
      <c r="B3207" s="3">
        <f t="shared" si="152"/>
        <v>2025</v>
      </c>
      <c r="C3207" t="str">
        <f t="shared" si="150"/>
        <v>2024-2025</v>
      </c>
      <c r="D3207" t="s">
        <v>147</v>
      </c>
      <c r="E3207" t="s">
        <v>26</v>
      </c>
      <c r="F3207" t="str">
        <f t="shared" si="151"/>
        <v>New South Wales</v>
      </c>
      <c r="G3207" t="s">
        <v>10</v>
      </c>
      <c r="H3207">
        <v>2141</v>
      </c>
      <c r="I3207" t="s">
        <v>11</v>
      </c>
      <c r="J3207" t="s">
        <v>27</v>
      </c>
      <c r="K3207" t="s">
        <v>151</v>
      </c>
      <c r="L3207" t="s">
        <v>21</v>
      </c>
      <c r="M3207" s="5">
        <v>571.76</v>
      </c>
    </row>
    <row r="3208" spans="1:13" x14ac:dyDescent="0.15">
      <c r="A3208" s="2">
        <v>45412</v>
      </c>
      <c r="B3208" s="3">
        <f t="shared" si="152"/>
        <v>2024</v>
      </c>
      <c r="C3208" t="str">
        <f t="shared" si="150"/>
        <v>2023-2024</v>
      </c>
      <c r="D3208" t="s">
        <v>148</v>
      </c>
      <c r="E3208" t="s">
        <v>28</v>
      </c>
      <c r="F3208" t="str">
        <f t="shared" si="151"/>
        <v>Northern Territory</v>
      </c>
      <c r="G3208" t="s">
        <v>29</v>
      </c>
      <c r="H3208">
        <v>800</v>
      </c>
      <c r="I3208" t="s">
        <v>11</v>
      </c>
      <c r="J3208" t="s">
        <v>30</v>
      </c>
      <c r="K3208" t="s">
        <v>151</v>
      </c>
      <c r="L3208" t="s">
        <v>21</v>
      </c>
      <c r="M3208" s="5">
        <v>571.99</v>
      </c>
    </row>
    <row r="3209" spans="1:13" x14ac:dyDescent="0.15">
      <c r="A3209" s="2">
        <v>44980</v>
      </c>
      <c r="B3209" s="3">
        <f t="shared" si="152"/>
        <v>2023</v>
      </c>
      <c r="C3209" t="str">
        <f t="shared" si="150"/>
        <v>2022-2023</v>
      </c>
      <c r="D3209" t="s">
        <v>147</v>
      </c>
      <c r="E3209" t="s">
        <v>65</v>
      </c>
      <c r="F3209" t="str">
        <f t="shared" si="151"/>
        <v>New South Wales</v>
      </c>
      <c r="G3209" t="s">
        <v>10</v>
      </c>
      <c r="H3209">
        <v>2541</v>
      </c>
      <c r="I3209" t="s">
        <v>11</v>
      </c>
      <c r="J3209" t="s">
        <v>58</v>
      </c>
      <c r="K3209" t="s">
        <v>153</v>
      </c>
      <c r="L3209" t="s">
        <v>16</v>
      </c>
      <c r="M3209" s="5">
        <v>573.83000000000004</v>
      </c>
    </row>
    <row r="3210" spans="1:13" x14ac:dyDescent="0.15">
      <c r="A3210" s="2">
        <v>45600</v>
      </c>
      <c r="B3210" s="3">
        <f t="shared" si="152"/>
        <v>2025</v>
      </c>
      <c r="C3210" t="str">
        <f t="shared" si="150"/>
        <v>2024-2025</v>
      </c>
      <c r="D3210" t="s">
        <v>148</v>
      </c>
      <c r="E3210" t="s">
        <v>146</v>
      </c>
      <c r="F3210" t="str">
        <f t="shared" si="151"/>
        <v>Victoria</v>
      </c>
      <c r="G3210" t="s">
        <v>45</v>
      </c>
      <c r="H3210">
        <v>3353</v>
      </c>
      <c r="I3210" t="s">
        <v>11</v>
      </c>
      <c r="J3210" t="s">
        <v>60</v>
      </c>
      <c r="K3210" t="s">
        <v>19</v>
      </c>
      <c r="L3210" t="s">
        <v>23</v>
      </c>
      <c r="M3210" s="5">
        <v>574.99</v>
      </c>
    </row>
    <row r="3211" spans="1:13" x14ac:dyDescent="0.15">
      <c r="A3211" s="2">
        <v>45616</v>
      </c>
      <c r="B3211" s="3">
        <f t="shared" si="152"/>
        <v>2025</v>
      </c>
      <c r="C3211" t="str">
        <f t="shared" si="150"/>
        <v>2024-2025</v>
      </c>
      <c r="D3211" t="s">
        <v>147</v>
      </c>
      <c r="E3211" t="s">
        <v>95</v>
      </c>
      <c r="F3211" t="str">
        <f t="shared" si="151"/>
        <v>Victoria</v>
      </c>
      <c r="G3211" t="s">
        <v>45</v>
      </c>
      <c r="H3211">
        <v>3931</v>
      </c>
      <c r="I3211" t="s">
        <v>11</v>
      </c>
      <c r="J3211" t="s">
        <v>55</v>
      </c>
      <c r="K3211" t="s">
        <v>151</v>
      </c>
      <c r="L3211" t="s">
        <v>21</v>
      </c>
      <c r="M3211" s="5">
        <v>574.99</v>
      </c>
    </row>
    <row r="3212" spans="1:13" x14ac:dyDescent="0.15">
      <c r="A3212" s="2">
        <v>45618</v>
      </c>
      <c r="B3212" s="3">
        <f t="shared" si="152"/>
        <v>2025</v>
      </c>
      <c r="C3212" t="str">
        <f t="shared" si="150"/>
        <v>2024-2025</v>
      </c>
      <c r="D3212" t="s">
        <v>147</v>
      </c>
      <c r="E3212" t="s">
        <v>44</v>
      </c>
      <c r="F3212" t="str">
        <f t="shared" si="151"/>
        <v>Victoria</v>
      </c>
      <c r="G3212" t="s">
        <v>45</v>
      </c>
      <c r="H3212">
        <v>3066</v>
      </c>
      <c r="I3212" t="s">
        <v>11</v>
      </c>
      <c r="J3212" t="s">
        <v>46</v>
      </c>
      <c r="K3212" t="s">
        <v>19</v>
      </c>
      <c r="L3212" t="s">
        <v>23</v>
      </c>
      <c r="M3212" s="5">
        <v>575.21</v>
      </c>
    </row>
    <row r="3213" spans="1:13" x14ac:dyDescent="0.15">
      <c r="A3213" s="2">
        <v>44961</v>
      </c>
      <c r="B3213" s="3">
        <f t="shared" si="152"/>
        <v>2023</v>
      </c>
      <c r="C3213" t="str">
        <f t="shared" si="150"/>
        <v>2022-2023</v>
      </c>
      <c r="D3213" t="s">
        <v>147</v>
      </c>
      <c r="E3213" t="s">
        <v>124</v>
      </c>
      <c r="F3213" t="str">
        <f t="shared" si="151"/>
        <v>New South Wales</v>
      </c>
      <c r="G3213" t="s">
        <v>10</v>
      </c>
      <c r="H3213">
        <v>2015</v>
      </c>
      <c r="I3213" t="s">
        <v>11</v>
      </c>
      <c r="J3213" t="s">
        <v>12</v>
      </c>
      <c r="K3213" t="s">
        <v>154</v>
      </c>
      <c r="L3213" t="s">
        <v>14</v>
      </c>
      <c r="M3213" s="5">
        <v>575.43000000000006</v>
      </c>
    </row>
    <row r="3214" spans="1:13" x14ac:dyDescent="0.15">
      <c r="A3214" s="2">
        <v>45253</v>
      </c>
      <c r="B3214" s="3">
        <f t="shared" si="152"/>
        <v>2024</v>
      </c>
      <c r="C3214" t="str">
        <f t="shared" si="150"/>
        <v>2023-2024</v>
      </c>
      <c r="D3214" t="s">
        <v>148</v>
      </c>
      <c r="E3214" t="s">
        <v>76</v>
      </c>
      <c r="F3214" t="str">
        <f t="shared" si="151"/>
        <v>Western Australia</v>
      </c>
      <c r="G3214" t="s">
        <v>48</v>
      </c>
      <c r="H3214">
        <v>6450</v>
      </c>
      <c r="I3214" t="s">
        <v>11</v>
      </c>
      <c r="J3214" t="s">
        <v>77</v>
      </c>
      <c r="K3214" t="s">
        <v>155</v>
      </c>
      <c r="L3214" t="s">
        <v>20</v>
      </c>
      <c r="M3214" s="5">
        <v>575.44000000000005</v>
      </c>
    </row>
    <row r="3215" spans="1:13" x14ac:dyDescent="0.15">
      <c r="A3215" s="2">
        <v>45115</v>
      </c>
      <c r="B3215" s="3">
        <f t="shared" si="152"/>
        <v>2024</v>
      </c>
      <c r="C3215" t="str">
        <f t="shared" si="150"/>
        <v>2023-2024</v>
      </c>
      <c r="D3215" t="s">
        <v>147</v>
      </c>
      <c r="E3215" t="s">
        <v>67</v>
      </c>
      <c r="F3215" t="str">
        <f t="shared" si="151"/>
        <v>New South Wales</v>
      </c>
      <c r="G3215" t="s">
        <v>10</v>
      </c>
      <c r="H3215">
        <v>2478</v>
      </c>
      <c r="I3215" t="s">
        <v>11</v>
      </c>
      <c r="J3215" t="s">
        <v>68</v>
      </c>
      <c r="K3215" t="s">
        <v>153</v>
      </c>
      <c r="L3215" t="s">
        <v>16</v>
      </c>
      <c r="M3215" s="5">
        <v>576.19000000000005</v>
      </c>
    </row>
    <row r="3216" spans="1:13" x14ac:dyDescent="0.15">
      <c r="A3216" s="2">
        <v>45047</v>
      </c>
      <c r="B3216" s="3">
        <f t="shared" si="152"/>
        <v>2023</v>
      </c>
      <c r="C3216" t="str">
        <f t="shared" si="150"/>
        <v>2022-2023</v>
      </c>
      <c r="D3216" t="s">
        <v>147</v>
      </c>
      <c r="E3216" t="s">
        <v>125</v>
      </c>
      <c r="F3216" t="str">
        <f t="shared" si="151"/>
        <v>Victoria</v>
      </c>
      <c r="G3216" t="s">
        <v>45</v>
      </c>
      <c r="H3216">
        <v>3400</v>
      </c>
      <c r="I3216" t="s">
        <v>11</v>
      </c>
      <c r="J3216" t="s">
        <v>60</v>
      </c>
      <c r="K3216" t="s">
        <v>149</v>
      </c>
      <c r="L3216" t="s">
        <v>15</v>
      </c>
      <c r="M3216" s="5">
        <v>576.84</v>
      </c>
    </row>
    <row r="3217" spans="1:13" x14ac:dyDescent="0.15">
      <c r="A3217" s="2">
        <v>44974</v>
      </c>
      <c r="B3217" s="3">
        <f t="shared" si="152"/>
        <v>2023</v>
      </c>
      <c r="C3217" t="str">
        <f t="shared" si="150"/>
        <v>2022-2023</v>
      </c>
      <c r="D3217" t="s">
        <v>147</v>
      </c>
      <c r="E3217" t="s">
        <v>135</v>
      </c>
      <c r="F3217" t="str">
        <f t="shared" si="151"/>
        <v>Victoria</v>
      </c>
      <c r="G3217" t="s">
        <v>45</v>
      </c>
      <c r="H3217">
        <v>3550</v>
      </c>
      <c r="I3217" t="s">
        <v>11</v>
      </c>
      <c r="J3217" t="s">
        <v>60</v>
      </c>
      <c r="K3217" t="s">
        <v>149</v>
      </c>
      <c r="L3217" t="s">
        <v>15</v>
      </c>
      <c r="M3217" s="5">
        <v>577.16999999999996</v>
      </c>
    </row>
    <row r="3218" spans="1:13" x14ac:dyDescent="0.15">
      <c r="A3218" s="2">
        <v>45655</v>
      </c>
      <c r="B3218" s="3">
        <f t="shared" si="152"/>
        <v>2025</v>
      </c>
      <c r="C3218" t="str">
        <f t="shared" si="150"/>
        <v>2024-2025</v>
      </c>
      <c r="D3218" t="s">
        <v>147</v>
      </c>
      <c r="E3218" t="s">
        <v>39</v>
      </c>
      <c r="F3218" t="str">
        <f t="shared" si="151"/>
        <v>South Australia</v>
      </c>
      <c r="G3218" t="s">
        <v>32</v>
      </c>
      <c r="H3218">
        <v>5343</v>
      </c>
      <c r="I3218" t="s">
        <v>11</v>
      </c>
      <c r="J3218" t="s">
        <v>38</v>
      </c>
      <c r="K3218" t="s">
        <v>150</v>
      </c>
      <c r="L3218" t="s">
        <v>18</v>
      </c>
      <c r="M3218" s="5">
        <v>577.27</v>
      </c>
    </row>
    <row r="3219" spans="1:13" x14ac:dyDescent="0.15">
      <c r="A3219" s="2">
        <v>45231</v>
      </c>
      <c r="B3219" s="3">
        <f t="shared" si="152"/>
        <v>2024</v>
      </c>
      <c r="C3219" t="str">
        <f t="shared" si="150"/>
        <v>2023-2024</v>
      </c>
      <c r="D3219" t="s">
        <v>147</v>
      </c>
      <c r="E3219" t="s">
        <v>121</v>
      </c>
      <c r="F3219" t="str">
        <f t="shared" si="151"/>
        <v>Queensland</v>
      </c>
      <c r="G3219" t="s">
        <v>35</v>
      </c>
      <c r="H3219">
        <v>4700</v>
      </c>
      <c r="I3219" t="s">
        <v>11</v>
      </c>
      <c r="J3219" t="s">
        <v>51</v>
      </c>
      <c r="K3219" t="s">
        <v>150</v>
      </c>
      <c r="L3219" t="s">
        <v>18</v>
      </c>
      <c r="M3219" s="5">
        <v>578.91000000000008</v>
      </c>
    </row>
    <row r="3220" spans="1:13" x14ac:dyDescent="0.15">
      <c r="A3220" s="2">
        <v>45322</v>
      </c>
      <c r="B3220" s="3">
        <f t="shared" si="152"/>
        <v>2024</v>
      </c>
      <c r="C3220" t="str">
        <f t="shared" si="150"/>
        <v>2023-2024</v>
      </c>
      <c r="D3220" t="s">
        <v>147</v>
      </c>
      <c r="E3220" t="s">
        <v>98</v>
      </c>
      <c r="F3220" t="str">
        <f t="shared" si="151"/>
        <v>Victoria</v>
      </c>
      <c r="G3220" t="s">
        <v>45</v>
      </c>
      <c r="H3220">
        <v>3429</v>
      </c>
      <c r="I3220" t="s">
        <v>11</v>
      </c>
      <c r="J3220" t="s">
        <v>60</v>
      </c>
      <c r="K3220" t="s">
        <v>151</v>
      </c>
      <c r="L3220" t="s">
        <v>21</v>
      </c>
      <c r="M3220" s="5">
        <v>579.8900000000001</v>
      </c>
    </row>
    <row r="3221" spans="1:13" x14ac:dyDescent="0.15">
      <c r="A3221" s="2">
        <v>45034</v>
      </c>
      <c r="B3221" s="3">
        <f t="shared" si="152"/>
        <v>2023</v>
      </c>
      <c r="C3221" t="str">
        <f t="shared" si="150"/>
        <v>2022-2023</v>
      </c>
      <c r="D3221" t="s">
        <v>148</v>
      </c>
      <c r="E3221" t="s">
        <v>129</v>
      </c>
      <c r="F3221" t="str">
        <f t="shared" si="151"/>
        <v>Tasmania</v>
      </c>
      <c r="G3221" t="s">
        <v>70</v>
      </c>
      <c r="H3221">
        <v>7010</v>
      </c>
      <c r="I3221" t="s">
        <v>11</v>
      </c>
      <c r="J3221" t="s">
        <v>71</v>
      </c>
      <c r="K3221" t="s">
        <v>155</v>
      </c>
      <c r="L3221" t="s">
        <v>20</v>
      </c>
      <c r="M3221" s="5">
        <v>580.65</v>
      </c>
    </row>
    <row r="3222" spans="1:13" x14ac:dyDescent="0.15">
      <c r="A3222" s="2">
        <v>45587</v>
      </c>
      <c r="B3222" s="3">
        <f t="shared" si="152"/>
        <v>2025</v>
      </c>
      <c r="C3222" t="str">
        <f t="shared" si="150"/>
        <v>2024-2025</v>
      </c>
      <c r="D3222" t="s">
        <v>147</v>
      </c>
      <c r="E3222" t="s">
        <v>141</v>
      </c>
      <c r="F3222" t="str">
        <f t="shared" si="151"/>
        <v>Western Australia</v>
      </c>
      <c r="G3222" t="s">
        <v>48</v>
      </c>
      <c r="H3222">
        <v>6052</v>
      </c>
      <c r="I3222" t="s">
        <v>11</v>
      </c>
      <c r="J3222" t="s">
        <v>49</v>
      </c>
      <c r="K3222" t="s">
        <v>149</v>
      </c>
      <c r="L3222" t="s">
        <v>15</v>
      </c>
      <c r="M3222" s="5">
        <v>580.80000000000007</v>
      </c>
    </row>
    <row r="3223" spans="1:13" x14ac:dyDescent="0.15">
      <c r="A3223" s="2">
        <v>45103</v>
      </c>
      <c r="B3223" s="3">
        <f t="shared" si="152"/>
        <v>2023</v>
      </c>
      <c r="C3223" t="str">
        <f t="shared" si="150"/>
        <v>2022-2023</v>
      </c>
      <c r="D3223" t="s">
        <v>148</v>
      </c>
      <c r="E3223" t="s">
        <v>73</v>
      </c>
      <c r="F3223" t="str">
        <f t="shared" si="151"/>
        <v>Victoria</v>
      </c>
      <c r="G3223" t="s">
        <v>45</v>
      </c>
      <c r="H3223">
        <v>3136</v>
      </c>
      <c r="I3223" t="s">
        <v>11</v>
      </c>
      <c r="J3223" t="s">
        <v>63</v>
      </c>
      <c r="K3223" t="s">
        <v>153</v>
      </c>
      <c r="L3223" t="s">
        <v>16</v>
      </c>
      <c r="M3223" s="5">
        <v>581.9</v>
      </c>
    </row>
    <row r="3224" spans="1:13" x14ac:dyDescent="0.15">
      <c r="A3224" s="2">
        <v>45458</v>
      </c>
      <c r="B3224" s="3">
        <f t="shared" si="152"/>
        <v>2024</v>
      </c>
      <c r="C3224" t="str">
        <f t="shared" si="150"/>
        <v>2023-2024</v>
      </c>
      <c r="D3224" t="s">
        <v>148</v>
      </c>
      <c r="E3224" t="s">
        <v>135</v>
      </c>
      <c r="F3224" t="str">
        <f t="shared" si="151"/>
        <v>Victoria</v>
      </c>
      <c r="G3224" t="s">
        <v>45</v>
      </c>
      <c r="H3224">
        <v>3550</v>
      </c>
      <c r="I3224" t="s">
        <v>11</v>
      </c>
      <c r="J3224" t="s">
        <v>60</v>
      </c>
      <c r="K3224" t="s">
        <v>152</v>
      </c>
      <c r="L3224" t="s">
        <v>13</v>
      </c>
      <c r="M3224" s="5">
        <v>583.53</v>
      </c>
    </row>
    <row r="3225" spans="1:13" x14ac:dyDescent="0.15">
      <c r="A3225" s="2">
        <v>44966</v>
      </c>
      <c r="B3225" s="3">
        <f t="shared" si="152"/>
        <v>2023</v>
      </c>
      <c r="C3225" t="str">
        <f t="shared" si="150"/>
        <v>2022-2023</v>
      </c>
      <c r="D3225" t="s">
        <v>147</v>
      </c>
      <c r="E3225" t="s">
        <v>139</v>
      </c>
      <c r="F3225" t="str">
        <f t="shared" si="151"/>
        <v>New South Wales</v>
      </c>
      <c r="G3225" t="s">
        <v>10</v>
      </c>
      <c r="H3225">
        <v>2020</v>
      </c>
      <c r="I3225" t="s">
        <v>11</v>
      </c>
      <c r="J3225" t="s">
        <v>12</v>
      </c>
      <c r="K3225" t="s">
        <v>152</v>
      </c>
      <c r="L3225" t="s">
        <v>13</v>
      </c>
      <c r="M3225" s="5">
        <v>584.04</v>
      </c>
    </row>
    <row r="3226" spans="1:13" x14ac:dyDescent="0.15">
      <c r="A3226" s="2">
        <v>45204</v>
      </c>
      <c r="B3226" s="3">
        <f t="shared" si="152"/>
        <v>2024</v>
      </c>
      <c r="C3226" t="str">
        <f t="shared" si="150"/>
        <v>2023-2024</v>
      </c>
      <c r="D3226" t="s">
        <v>147</v>
      </c>
      <c r="E3226" t="s">
        <v>125</v>
      </c>
      <c r="F3226" t="str">
        <f t="shared" si="151"/>
        <v>Victoria</v>
      </c>
      <c r="G3226" t="s">
        <v>45</v>
      </c>
      <c r="H3226">
        <v>3400</v>
      </c>
      <c r="I3226" t="s">
        <v>11</v>
      </c>
      <c r="J3226" t="s">
        <v>60</v>
      </c>
      <c r="K3226" t="s">
        <v>153</v>
      </c>
      <c r="L3226" t="s">
        <v>16</v>
      </c>
      <c r="M3226" s="5">
        <v>584.13</v>
      </c>
    </row>
    <row r="3227" spans="1:13" x14ac:dyDescent="0.15">
      <c r="A3227" s="2">
        <v>45412</v>
      </c>
      <c r="B3227" s="3">
        <f t="shared" si="152"/>
        <v>2024</v>
      </c>
      <c r="C3227" t="str">
        <f t="shared" si="150"/>
        <v>2023-2024</v>
      </c>
      <c r="D3227" t="s">
        <v>148</v>
      </c>
      <c r="E3227" t="s">
        <v>108</v>
      </c>
      <c r="F3227" t="str">
        <f t="shared" si="151"/>
        <v>Victoria</v>
      </c>
      <c r="G3227" t="s">
        <v>45</v>
      </c>
      <c r="H3227">
        <v>3018</v>
      </c>
      <c r="I3227" t="s">
        <v>11</v>
      </c>
      <c r="J3227" t="s">
        <v>46</v>
      </c>
      <c r="K3227" t="s">
        <v>149</v>
      </c>
      <c r="L3227" t="s">
        <v>15</v>
      </c>
      <c r="M3227" s="5">
        <v>584.95999999999992</v>
      </c>
    </row>
    <row r="3228" spans="1:13" x14ac:dyDescent="0.15">
      <c r="A3228" s="2">
        <v>45110</v>
      </c>
      <c r="B3228" s="3">
        <f t="shared" si="152"/>
        <v>2024</v>
      </c>
      <c r="C3228" t="str">
        <f t="shared" si="150"/>
        <v>2023-2024</v>
      </c>
      <c r="D3228" t="s">
        <v>147</v>
      </c>
      <c r="E3228" t="s">
        <v>116</v>
      </c>
      <c r="F3228" t="str">
        <f t="shared" si="151"/>
        <v>Western Australia</v>
      </c>
      <c r="G3228" t="s">
        <v>48</v>
      </c>
      <c r="H3228">
        <v>6725</v>
      </c>
      <c r="I3228" t="s">
        <v>11</v>
      </c>
      <c r="J3228" t="s">
        <v>77</v>
      </c>
      <c r="K3228" t="s">
        <v>150</v>
      </c>
      <c r="L3228" t="s">
        <v>18</v>
      </c>
      <c r="M3228" s="5">
        <v>588</v>
      </c>
    </row>
    <row r="3229" spans="1:13" x14ac:dyDescent="0.15">
      <c r="A3229" s="2">
        <v>45401</v>
      </c>
      <c r="B3229" s="3">
        <f t="shared" si="152"/>
        <v>2024</v>
      </c>
      <c r="C3229" t="str">
        <f t="shared" si="150"/>
        <v>2023-2024</v>
      </c>
      <c r="D3229" t="s">
        <v>148</v>
      </c>
      <c r="E3229" t="s">
        <v>73</v>
      </c>
      <c r="F3229" t="str">
        <f t="shared" si="151"/>
        <v>Victoria</v>
      </c>
      <c r="G3229" t="s">
        <v>45</v>
      </c>
      <c r="H3229">
        <v>3136</v>
      </c>
      <c r="I3229" t="s">
        <v>11</v>
      </c>
      <c r="J3229" t="s">
        <v>63</v>
      </c>
      <c r="K3229" t="s">
        <v>151</v>
      </c>
      <c r="L3229" t="s">
        <v>21</v>
      </c>
      <c r="M3229" s="5">
        <v>589.81999999999994</v>
      </c>
    </row>
    <row r="3230" spans="1:13" x14ac:dyDescent="0.15">
      <c r="A3230" s="2">
        <v>45344</v>
      </c>
      <c r="B3230" s="3">
        <f t="shared" si="152"/>
        <v>2024</v>
      </c>
      <c r="C3230" t="str">
        <f t="shared" si="150"/>
        <v>2023-2024</v>
      </c>
      <c r="D3230" t="s">
        <v>147</v>
      </c>
      <c r="E3230" t="s">
        <v>96</v>
      </c>
      <c r="F3230" t="str">
        <f t="shared" si="151"/>
        <v>Western Australia</v>
      </c>
      <c r="G3230" t="s">
        <v>48</v>
      </c>
      <c r="H3230">
        <v>6330</v>
      </c>
      <c r="I3230" t="s">
        <v>11</v>
      </c>
      <c r="J3230" t="s">
        <v>94</v>
      </c>
      <c r="K3230" t="s">
        <v>157</v>
      </c>
      <c r="L3230" t="s">
        <v>22</v>
      </c>
      <c r="M3230" s="5">
        <v>591.76</v>
      </c>
    </row>
    <row r="3231" spans="1:13" x14ac:dyDescent="0.15">
      <c r="A3231" s="2">
        <v>45500</v>
      </c>
      <c r="B3231" s="3">
        <f t="shared" si="152"/>
        <v>2025</v>
      </c>
      <c r="C3231" t="str">
        <f t="shared" si="150"/>
        <v>2024-2025</v>
      </c>
      <c r="D3231" t="s">
        <v>147</v>
      </c>
      <c r="E3231" t="s">
        <v>40</v>
      </c>
      <c r="F3231" t="str">
        <f t="shared" si="151"/>
        <v>New South Wales</v>
      </c>
      <c r="G3231" t="s">
        <v>10</v>
      </c>
      <c r="H3231">
        <v>2116</v>
      </c>
      <c r="I3231" t="s">
        <v>11</v>
      </c>
      <c r="J3231" t="s">
        <v>27</v>
      </c>
      <c r="K3231" t="s">
        <v>152</v>
      </c>
      <c r="L3231" t="s">
        <v>13</v>
      </c>
      <c r="M3231" s="5">
        <v>592.05999999999995</v>
      </c>
    </row>
    <row r="3232" spans="1:13" x14ac:dyDescent="0.15">
      <c r="A3232" s="2">
        <v>45315</v>
      </c>
      <c r="B3232" s="3">
        <f t="shared" si="152"/>
        <v>2024</v>
      </c>
      <c r="C3232" t="str">
        <f t="shared" si="150"/>
        <v>2023-2024</v>
      </c>
      <c r="D3232" t="s">
        <v>147</v>
      </c>
      <c r="E3232" t="s">
        <v>140</v>
      </c>
      <c r="F3232" t="str">
        <f t="shared" si="151"/>
        <v>Tasmania</v>
      </c>
      <c r="G3232" t="s">
        <v>70</v>
      </c>
      <c r="H3232">
        <v>7320</v>
      </c>
      <c r="I3232" t="s">
        <v>11</v>
      </c>
      <c r="J3232" t="s">
        <v>71</v>
      </c>
      <c r="K3232" t="s">
        <v>155</v>
      </c>
      <c r="L3232" t="s">
        <v>20</v>
      </c>
      <c r="M3232" s="5">
        <v>592.30999999999995</v>
      </c>
    </row>
    <row r="3233" spans="1:13" x14ac:dyDescent="0.15">
      <c r="A3233" s="2">
        <v>45064</v>
      </c>
      <c r="B3233" s="3">
        <f t="shared" si="152"/>
        <v>2023</v>
      </c>
      <c r="C3233" t="str">
        <f t="shared" si="150"/>
        <v>2022-2023</v>
      </c>
      <c r="D3233" t="s">
        <v>147</v>
      </c>
      <c r="E3233" t="s">
        <v>117</v>
      </c>
      <c r="F3233" t="str">
        <f t="shared" si="151"/>
        <v>Queensland</v>
      </c>
      <c r="G3233" t="s">
        <v>35</v>
      </c>
      <c r="H3233">
        <v>4119</v>
      </c>
      <c r="I3233" t="s">
        <v>11</v>
      </c>
      <c r="J3233" t="s">
        <v>43</v>
      </c>
      <c r="K3233" t="s">
        <v>154</v>
      </c>
      <c r="L3233" t="s">
        <v>14</v>
      </c>
      <c r="M3233" s="5">
        <v>592.80999999999995</v>
      </c>
    </row>
    <row r="3234" spans="1:13" x14ac:dyDescent="0.15">
      <c r="A3234" s="2">
        <v>45018</v>
      </c>
      <c r="B3234" s="3">
        <f t="shared" si="152"/>
        <v>2023</v>
      </c>
      <c r="C3234" t="str">
        <f t="shared" si="150"/>
        <v>2022-2023</v>
      </c>
      <c r="D3234" t="s">
        <v>148</v>
      </c>
      <c r="E3234" t="s">
        <v>73</v>
      </c>
      <c r="F3234" t="str">
        <f t="shared" si="151"/>
        <v>Victoria</v>
      </c>
      <c r="G3234" t="s">
        <v>45</v>
      </c>
      <c r="H3234">
        <v>3136</v>
      </c>
      <c r="I3234" t="s">
        <v>11</v>
      </c>
      <c r="J3234" t="s">
        <v>63</v>
      </c>
      <c r="K3234" t="s">
        <v>154</v>
      </c>
      <c r="L3234" t="s">
        <v>14</v>
      </c>
      <c r="M3234" s="5">
        <v>593.6</v>
      </c>
    </row>
    <row r="3235" spans="1:13" x14ac:dyDescent="0.15">
      <c r="A3235" s="2">
        <v>45406</v>
      </c>
      <c r="B3235" s="3">
        <f t="shared" si="152"/>
        <v>2024</v>
      </c>
      <c r="C3235" t="str">
        <f t="shared" si="150"/>
        <v>2023-2024</v>
      </c>
      <c r="D3235" t="s">
        <v>147</v>
      </c>
      <c r="E3235" t="s">
        <v>136</v>
      </c>
      <c r="F3235" t="str">
        <f t="shared" si="151"/>
        <v>Victoria</v>
      </c>
      <c r="G3235" t="s">
        <v>45</v>
      </c>
      <c r="H3235">
        <v>3175</v>
      </c>
      <c r="I3235" t="s">
        <v>11</v>
      </c>
      <c r="J3235" t="s">
        <v>63</v>
      </c>
      <c r="K3235" t="s">
        <v>151</v>
      </c>
      <c r="L3235" t="s">
        <v>21</v>
      </c>
      <c r="M3235" s="5">
        <v>594.3900000000001</v>
      </c>
    </row>
    <row r="3236" spans="1:13" x14ac:dyDescent="0.15">
      <c r="A3236" s="2">
        <v>45570</v>
      </c>
      <c r="B3236" s="3">
        <f t="shared" si="152"/>
        <v>2025</v>
      </c>
      <c r="C3236" t="str">
        <f t="shared" si="150"/>
        <v>2024-2025</v>
      </c>
      <c r="D3236" t="s">
        <v>148</v>
      </c>
      <c r="E3236" t="s">
        <v>105</v>
      </c>
      <c r="F3236" t="str">
        <f t="shared" si="151"/>
        <v>Victoria</v>
      </c>
      <c r="G3236" t="s">
        <v>45</v>
      </c>
      <c r="H3236">
        <v>3500</v>
      </c>
      <c r="I3236" t="s">
        <v>11</v>
      </c>
      <c r="J3236" t="s">
        <v>60</v>
      </c>
      <c r="K3236" t="s">
        <v>153</v>
      </c>
      <c r="L3236" t="s">
        <v>16</v>
      </c>
      <c r="M3236" s="5">
        <v>594.49</v>
      </c>
    </row>
    <row r="3237" spans="1:13" x14ac:dyDescent="0.15">
      <c r="A3237" s="2">
        <v>45080</v>
      </c>
      <c r="B3237" s="3">
        <f t="shared" si="152"/>
        <v>2023</v>
      </c>
      <c r="C3237" t="str">
        <f t="shared" si="150"/>
        <v>2022-2023</v>
      </c>
      <c r="D3237" t="s">
        <v>147</v>
      </c>
      <c r="E3237" t="s">
        <v>112</v>
      </c>
      <c r="F3237" t="str">
        <f t="shared" si="151"/>
        <v>Victoria</v>
      </c>
      <c r="G3237" t="s">
        <v>45</v>
      </c>
      <c r="H3237">
        <v>3076</v>
      </c>
      <c r="I3237" t="s">
        <v>11</v>
      </c>
      <c r="J3237" t="s">
        <v>46</v>
      </c>
      <c r="K3237" t="s">
        <v>154</v>
      </c>
      <c r="L3237" t="s">
        <v>14</v>
      </c>
      <c r="M3237" s="5">
        <v>595.03</v>
      </c>
    </row>
    <row r="3238" spans="1:13" x14ac:dyDescent="0.15">
      <c r="A3238" s="2">
        <v>44952</v>
      </c>
      <c r="B3238" s="3">
        <f t="shared" si="152"/>
        <v>2023</v>
      </c>
      <c r="C3238" t="str">
        <f t="shared" si="150"/>
        <v>2022-2023</v>
      </c>
      <c r="D3238" t="s">
        <v>147</v>
      </c>
      <c r="E3238" t="s">
        <v>9</v>
      </c>
      <c r="F3238" t="str">
        <f t="shared" si="151"/>
        <v>New South Wales</v>
      </c>
      <c r="G3238" t="s">
        <v>10</v>
      </c>
      <c r="H3238">
        <v>2067</v>
      </c>
      <c r="I3238" t="s">
        <v>11</v>
      </c>
      <c r="J3238" t="s">
        <v>12</v>
      </c>
      <c r="K3238" t="s">
        <v>157</v>
      </c>
      <c r="L3238" t="s">
        <v>22</v>
      </c>
      <c r="M3238" s="5">
        <v>595.94000000000005</v>
      </c>
    </row>
    <row r="3239" spans="1:13" x14ac:dyDescent="0.15">
      <c r="A3239" s="2">
        <v>45193</v>
      </c>
      <c r="B3239" s="3">
        <f t="shared" si="152"/>
        <v>2024</v>
      </c>
      <c r="C3239" t="str">
        <f t="shared" si="150"/>
        <v>2023-2024</v>
      </c>
      <c r="D3239" t="s">
        <v>147</v>
      </c>
      <c r="E3239" t="s">
        <v>37</v>
      </c>
      <c r="F3239" t="str">
        <f t="shared" si="151"/>
        <v>South Australia</v>
      </c>
      <c r="G3239" t="s">
        <v>32</v>
      </c>
      <c r="H3239">
        <v>5607</v>
      </c>
      <c r="I3239" t="s">
        <v>11</v>
      </c>
      <c r="J3239" t="s">
        <v>38</v>
      </c>
      <c r="K3239" t="s">
        <v>150</v>
      </c>
      <c r="L3239" t="s">
        <v>18</v>
      </c>
      <c r="M3239" s="5">
        <v>596.99</v>
      </c>
    </row>
    <row r="3240" spans="1:13" x14ac:dyDescent="0.15">
      <c r="A3240" s="2">
        <v>44928</v>
      </c>
      <c r="B3240" s="3">
        <f t="shared" si="152"/>
        <v>2023</v>
      </c>
      <c r="C3240" t="str">
        <f t="shared" si="150"/>
        <v>2022-2023</v>
      </c>
      <c r="D3240" t="s">
        <v>147</v>
      </c>
      <c r="E3240" t="s">
        <v>85</v>
      </c>
      <c r="F3240" t="str">
        <f t="shared" si="151"/>
        <v>Queensland</v>
      </c>
      <c r="G3240" t="s">
        <v>35</v>
      </c>
      <c r="H3240">
        <v>4883</v>
      </c>
      <c r="I3240" t="s">
        <v>11</v>
      </c>
      <c r="J3240" t="s">
        <v>36</v>
      </c>
      <c r="K3240" t="s">
        <v>155</v>
      </c>
      <c r="L3240" t="s">
        <v>20</v>
      </c>
      <c r="M3240" s="5">
        <v>597.02</v>
      </c>
    </row>
    <row r="3241" spans="1:13" x14ac:dyDescent="0.15">
      <c r="A3241" s="2">
        <v>45486</v>
      </c>
      <c r="B3241" s="3">
        <f t="shared" si="152"/>
        <v>2025</v>
      </c>
      <c r="C3241" t="str">
        <f t="shared" si="150"/>
        <v>2024-2025</v>
      </c>
      <c r="D3241" t="s">
        <v>148</v>
      </c>
      <c r="E3241" t="s">
        <v>24</v>
      </c>
      <c r="F3241" t="str">
        <f t="shared" si="151"/>
        <v>New South Wales</v>
      </c>
      <c r="G3241" t="s">
        <v>10</v>
      </c>
      <c r="H3241">
        <v>2795</v>
      </c>
      <c r="I3241" t="s">
        <v>11</v>
      </c>
      <c r="J3241" t="s">
        <v>25</v>
      </c>
      <c r="K3241" t="s">
        <v>152</v>
      </c>
      <c r="L3241" t="s">
        <v>13</v>
      </c>
      <c r="M3241" s="5">
        <v>597.21</v>
      </c>
    </row>
    <row r="3242" spans="1:13" x14ac:dyDescent="0.15">
      <c r="A3242" s="2">
        <v>45062</v>
      </c>
      <c r="B3242" s="3">
        <f t="shared" si="152"/>
        <v>2023</v>
      </c>
      <c r="C3242" t="str">
        <f t="shared" si="150"/>
        <v>2022-2023</v>
      </c>
      <c r="D3242" t="s">
        <v>147</v>
      </c>
      <c r="E3242" t="s">
        <v>85</v>
      </c>
      <c r="F3242" t="str">
        <f t="shared" si="151"/>
        <v>Queensland</v>
      </c>
      <c r="G3242" t="s">
        <v>35</v>
      </c>
      <c r="H3242">
        <v>4883</v>
      </c>
      <c r="I3242" t="s">
        <v>11</v>
      </c>
      <c r="J3242" t="s">
        <v>36</v>
      </c>
      <c r="K3242" t="s">
        <v>150</v>
      </c>
      <c r="L3242" t="s">
        <v>18</v>
      </c>
      <c r="M3242" s="5">
        <v>597.24</v>
      </c>
    </row>
    <row r="3243" spans="1:13" x14ac:dyDescent="0.15">
      <c r="A3243" s="2">
        <v>45645</v>
      </c>
      <c r="B3243" s="3">
        <f t="shared" si="152"/>
        <v>2025</v>
      </c>
      <c r="C3243" t="str">
        <f t="shared" si="150"/>
        <v>2024-2025</v>
      </c>
      <c r="D3243" t="s">
        <v>147</v>
      </c>
      <c r="E3243" t="s">
        <v>72</v>
      </c>
      <c r="F3243" t="str">
        <f t="shared" si="151"/>
        <v>Western Australia</v>
      </c>
      <c r="G3243" t="s">
        <v>48</v>
      </c>
      <c r="H3243">
        <v>6010</v>
      </c>
      <c r="I3243" t="s">
        <v>11</v>
      </c>
      <c r="J3243" t="s">
        <v>49</v>
      </c>
      <c r="K3243" t="s">
        <v>151</v>
      </c>
      <c r="L3243" t="s">
        <v>21</v>
      </c>
      <c r="M3243" s="5">
        <v>598.03</v>
      </c>
    </row>
    <row r="3244" spans="1:13" x14ac:dyDescent="0.15">
      <c r="A3244" s="2">
        <v>44962</v>
      </c>
      <c r="B3244" s="3">
        <f t="shared" si="152"/>
        <v>2023</v>
      </c>
      <c r="C3244" t="str">
        <f t="shared" si="150"/>
        <v>2022-2023</v>
      </c>
      <c r="D3244" t="s">
        <v>147</v>
      </c>
      <c r="E3244" t="s">
        <v>57</v>
      </c>
      <c r="F3244" t="str">
        <f t="shared" si="151"/>
        <v>New South Wales</v>
      </c>
      <c r="G3244" t="s">
        <v>10</v>
      </c>
      <c r="H3244">
        <v>2560</v>
      </c>
      <c r="I3244" t="s">
        <v>11</v>
      </c>
      <c r="J3244" t="s">
        <v>58</v>
      </c>
      <c r="K3244" t="s">
        <v>152</v>
      </c>
      <c r="L3244" t="s">
        <v>13</v>
      </c>
      <c r="M3244" s="5">
        <v>598.1</v>
      </c>
    </row>
    <row r="3245" spans="1:13" x14ac:dyDescent="0.15">
      <c r="A3245" s="2">
        <v>45063</v>
      </c>
      <c r="B3245" s="3">
        <f t="shared" si="152"/>
        <v>2023</v>
      </c>
      <c r="C3245" t="str">
        <f t="shared" si="150"/>
        <v>2022-2023</v>
      </c>
      <c r="D3245" t="s">
        <v>147</v>
      </c>
      <c r="E3245" t="s">
        <v>132</v>
      </c>
      <c r="F3245" t="str">
        <f t="shared" si="151"/>
        <v>New South Wales</v>
      </c>
      <c r="G3245" t="s">
        <v>10</v>
      </c>
      <c r="H3245">
        <v>2800</v>
      </c>
      <c r="I3245" t="s">
        <v>11</v>
      </c>
      <c r="J3245" t="s">
        <v>25</v>
      </c>
      <c r="K3245" t="s">
        <v>152</v>
      </c>
      <c r="L3245" t="s">
        <v>13</v>
      </c>
      <c r="M3245" s="5">
        <v>598.52</v>
      </c>
    </row>
    <row r="3246" spans="1:13" x14ac:dyDescent="0.15">
      <c r="A3246" s="2">
        <v>44965</v>
      </c>
      <c r="B3246" s="3">
        <f t="shared" si="152"/>
        <v>2023</v>
      </c>
      <c r="C3246" t="str">
        <f t="shared" si="150"/>
        <v>2022-2023</v>
      </c>
      <c r="D3246" t="s">
        <v>147</v>
      </c>
      <c r="E3246" t="s">
        <v>83</v>
      </c>
      <c r="F3246" t="str">
        <f t="shared" si="151"/>
        <v>New South Wales</v>
      </c>
      <c r="G3246" t="s">
        <v>10</v>
      </c>
      <c r="H3246">
        <v>2750</v>
      </c>
      <c r="I3246" t="s">
        <v>11</v>
      </c>
      <c r="J3246" t="s">
        <v>25</v>
      </c>
      <c r="K3246" t="s">
        <v>151</v>
      </c>
      <c r="L3246" t="s">
        <v>21</v>
      </c>
      <c r="M3246" s="5">
        <v>598.92999999999995</v>
      </c>
    </row>
    <row r="3247" spans="1:13" x14ac:dyDescent="0.15">
      <c r="A3247" s="2">
        <v>45453</v>
      </c>
      <c r="B3247" s="3">
        <f t="shared" si="152"/>
        <v>2024</v>
      </c>
      <c r="C3247" t="str">
        <f t="shared" si="150"/>
        <v>2023-2024</v>
      </c>
      <c r="D3247" t="s">
        <v>147</v>
      </c>
      <c r="E3247" t="s">
        <v>96</v>
      </c>
      <c r="F3247" t="str">
        <f t="shared" si="151"/>
        <v>Western Australia</v>
      </c>
      <c r="G3247" t="s">
        <v>48</v>
      </c>
      <c r="H3247">
        <v>6330</v>
      </c>
      <c r="I3247" t="s">
        <v>11</v>
      </c>
      <c r="J3247" t="s">
        <v>94</v>
      </c>
      <c r="K3247" t="s">
        <v>154</v>
      </c>
      <c r="L3247" t="s">
        <v>14</v>
      </c>
      <c r="M3247" s="5">
        <v>599.03</v>
      </c>
    </row>
    <row r="3248" spans="1:13" x14ac:dyDescent="0.15">
      <c r="A3248" s="2">
        <v>44992</v>
      </c>
      <c r="B3248" s="3">
        <f t="shared" si="152"/>
        <v>2023</v>
      </c>
      <c r="C3248" t="str">
        <f t="shared" si="150"/>
        <v>2022-2023</v>
      </c>
      <c r="D3248" t="s">
        <v>147</v>
      </c>
      <c r="E3248" t="s">
        <v>24</v>
      </c>
      <c r="F3248" t="str">
        <f t="shared" si="151"/>
        <v>New South Wales</v>
      </c>
      <c r="G3248" t="s">
        <v>10</v>
      </c>
      <c r="H3248">
        <v>2795</v>
      </c>
      <c r="I3248" t="s">
        <v>11</v>
      </c>
      <c r="J3248" t="s">
        <v>25</v>
      </c>
      <c r="K3248" t="s">
        <v>150</v>
      </c>
      <c r="L3248" t="s">
        <v>18</v>
      </c>
      <c r="M3248" s="5">
        <v>600.72</v>
      </c>
    </row>
    <row r="3249" spans="1:13" x14ac:dyDescent="0.15">
      <c r="A3249" s="2">
        <v>45654</v>
      </c>
      <c r="B3249" s="3">
        <f t="shared" si="152"/>
        <v>2025</v>
      </c>
      <c r="C3249" t="str">
        <f t="shared" si="150"/>
        <v>2024-2025</v>
      </c>
      <c r="D3249" t="s">
        <v>147</v>
      </c>
      <c r="E3249" t="s">
        <v>136</v>
      </c>
      <c r="F3249" t="str">
        <f t="shared" si="151"/>
        <v>Victoria</v>
      </c>
      <c r="G3249" t="s">
        <v>45</v>
      </c>
      <c r="H3249">
        <v>3175</v>
      </c>
      <c r="I3249" t="s">
        <v>11</v>
      </c>
      <c r="J3249" t="s">
        <v>63</v>
      </c>
      <c r="K3249" t="s">
        <v>19</v>
      </c>
      <c r="L3249" t="s">
        <v>23</v>
      </c>
      <c r="M3249" s="5">
        <v>600.96</v>
      </c>
    </row>
    <row r="3250" spans="1:13" x14ac:dyDescent="0.15">
      <c r="A3250" s="2">
        <v>45589</v>
      </c>
      <c r="B3250" s="3">
        <f t="shared" si="152"/>
        <v>2025</v>
      </c>
      <c r="C3250" t="str">
        <f t="shared" si="150"/>
        <v>2024-2025</v>
      </c>
      <c r="D3250" t="s">
        <v>147</v>
      </c>
      <c r="E3250" t="s">
        <v>79</v>
      </c>
      <c r="F3250" t="str">
        <f t="shared" si="151"/>
        <v>Australian Capital Territory</v>
      </c>
      <c r="G3250" t="s">
        <v>80</v>
      </c>
      <c r="H3250">
        <v>2617</v>
      </c>
      <c r="I3250" t="s">
        <v>11</v>
      </c>
      <c r="J3250" t="s">
        <v>58</v>
      </c>
      <c r="K3250" t="s">
        <v>155</v>
      </c>
      <c r="L3250" t="s">
        <v>20</v>
      </c>
      <c r="M3250" s="5">
        <v>601.51</v>
      </c>
    </row>
    <row r="3251" spans="1:13" x14ac:dyDescent="0.15">
      <c r="A3251" s="2">
        <v>45078</v>
      </c>
      <c r="B3251" s="3">
        <f t="shared" si="152"/>
        <v>2023</v>
      </c>
      <c r="C3251" t="str">
        <f t="shared" si="150"/>
        <v>2022-2023</v>
      </c>
      <c r="D3251" t="s">
        <v>147</v>
      </c>
      <c r="E3251" t="s">
        <v>106</v>
      </c>
      <c r="F3251" t="str">
        <f t="shared" si="151"/>
        <v>Victoria</v>
      </c>
      <c r="G3251" t="s">
        <v>45</v>
      </c>
      <c r="H3251">
        <v>3915</v>
      </c>
      <c r="I3251" t="s">
        <v>11</v>
      </c>
      <c r="J3251" t="s">
        <v>55</v>
      </c>
      <c r="K3251" t="s">
        <v>152</v>
      </c>
      <c r="L3251" t="s">
        <v>13</v>
      </c>
      <c r="M3251" s="5">
        <v>602.69999999999993</v>
      </c>
    </row>
    <row r="3252" spans="1:13" x14ac:dyDescent="0.15">
      <c r="A3252" s="2">
        <v>45296</v>
      </c>
      <c r="B3252" s="3">
        <f t="shared" si="152"/>
        <v>2024</v>
      </c>
      <c r="C3252" t="str">
        <f t="shared" si="150"/>
        <v>2023-2024</v>
      </c>
      <c r="D3252" t="s">
        <v>147</v>
      </c>
      <c r="E3252" t="s">
        <v>98</v>
      </c>
      <c r="F3252" t="str">
        <f t="shared" si="151"/>
        <v>Victoria</v>
      </c>
      <c r="G3252" t="s">
        <v>45</v>
      </c>
      <c r="H3252">
        <v>3429</v>
      </c>
      <c r="I3252" t="s">
        <v>11</v>
      </c>
      <c r="J3252" t="s">
        <v>60</v>
      </c>
      <c r="K3252" t="s">
        <v>154</v>
      </c>
      <c r="L3252" t="s">
        <v>14</v>
      </c>
      <c r="M3252" s="5">
        <v>603.43000000000006</v>
      </c>
    </row>
    <row r="3253" spans="1:13" x14ac:dyDescent="0.15">
      <c r="A3253" s="2">
        <v>45423</v>
      </c>
      <c r="B3253" s="3">
        <f t="shared" si="152"/>
        <v>2024</v>
      </c>
      <c r="C3253" t="str">
        <f t="shared" si="150"/>
        <v>2023-2024</v>
      </c>
      <c r="D3253" t="s">
        <v>147</v>
      </c>
      <c r="E3253" t="s">
        <v>128</v>
      </c>
      <c r="F3253" t="str">
        <f t="shared" si="151"/>
        <v>Western Australia</v>
      </c>
      <c r="G3253" t="s">
        <v>48</v>
      </c>
      <c r="H3253">
        <v>6027</v>
      </c>
      <c r="I3253" t="s">
        <v>11</v>
      </c>
      <c r="J3253" t="s">
        <v>49</v>
      </c>
      <c r="K3253" t="s">
        <v>149</v>
      </c>
      <c r="L3253" t="s">
        <v>15</v>
      </c>
      <c r="M3253" s="5">
        <v>604.06000000000006</v>
      </c>
    </row>
    <row r="3254" spans="1:13" x14ac:dyDescent="0.15">
      <c r="A3254" s="2">
        <v>45178</v>
      </c>
      <c r="B3254" s="3">
        <f t="shared" si="152"/>
        <v>2024</v>
      </c>
      <c r="C3254" t="str">
        <f t="shared" si="150"/>
        <v>2023-2024</v>
      </c>
      <c r="D3254" t="s">
        <v>148</v>
      </c>
      <c r="E3254" t="s">
        <v>100</v>
      </c>
      <c r="F3254" t="str">
        <f t="shared" si="151"/>
        <v>Western Australia</v>
      </c>
      <c r="G3254" t="s">
        <v>48</v>
      </c>
      <c r="H3254">
        <v>6021</v>
      </c>
      <c r="I3254" t="s">
        <v>11</v>
      </c>
      <c r="J3254" t="s">
        <v>49</v>
      </c>
      <c r="K3254" t="s">
        <v>149</v>
      </c>
      <c r="L3254" t="s">
        <v>15</v>
      </c>
      <c r="M3254" s="5">
        <v>604.12</v>
      </c>
    </row>
    <row r="3255" spans="1:13" x14ac:dyDescent="0.15">
      <c r="A3255" s="2">
        <v>45103</v>
      </c>
      <c r="B3255" s="3">
        <f t="shared" si="152"/>
        <v>2023</v>
      </c>
      <c r="C3255" t="str">
        <f t="shared" si="150"/>
        <v>2022-2023</v>
      </c>
      <c r="D3255" t="s">
        <v>147</v>
      </c>
      <c r="E3255" t="s">
        <v>40</v>
      </c>
      <c r="F3255" t="str">
        <f t="shared" si="151"/>
        <v>New South Wales</v>
      </c>
      <c r="G3255" t="s">
        <v>10</v>
      </c>
      <c r="H3255">
        <v>2116</v>
      </c>
      <c r="I3255" t="s">
        <v>11</v>
      </c>
      <c r="J3255" t="s">
        <v>27</v>
      </c>
      <c r="K3255" t="s">
        <v>156</v>
      </c>
      <c r="L3255" t="s">
        <v>17</v>
      </c>
      <c r="M3255" s="5">
        <v>604.28</v>
      </c>
    </row>
    <row r="3256" spans="1:13" x14ac:dyDescent="0.15">
      <c r="A3256" s="2">
        <v>45614</v>
      </c>
      <c r="B3256" s="3">
        <f t="shared" si="152"/>
        <v>2025</v>
      </c>
      <c r="C3256" t="str">
        <f t="shared" si="150"/>
        <v>2024-2025</v>
      </c>
      <c r="D3256" t="s">
        <v>147</v>
      </c>
      <c r="E3256" t="s">
        <v>39</v>
      </c>
      <c r="F3256" t="str">
        <f t="shared" si="151"/>
        <v>South Australia</v>
      </c>
      <c r="G3256" t="s">
        <v>32</v>
      </c>
      <c r="H3256">
        <v>5343</v>
      </c>
      <c r="I3256" t="s">
        <v>11</v>
      </c>
      <c r="J3256" t="s">
        <v>38</v>
      </c>
      <c r="K3256" t="s">
        <v>155</v>
      </c>
      <c r="L3256" t="s">
        <v>20</v>
      </c>
      <c r="M3256" s="5">
        <v>604.49000000000012</v>
      </c>
    </row>
    <row r="3257" spans="1:13" x14ac:dyDescent="0.15">
      <c r="A3257" s="2">
        <v>45486</v>
      </c>
      <c r="B3257" s="3">
        <f t="shared" si="152"/>
        <v>2025</v>
      </c>
      <c r="C3257" t="str">
        <f t="shared" si="150"/>
        <v>2024-2025</v>
      </c>
      <c r="D3257" t="s">
        <v>147</v>
      </c>
      <c r="E3257" t="s">
        <v>65</v>
      </c>
      <c r="F3257" t="str">
        <f t="shared" si="151"/>
        <v>New South Wales</v>
      </c>
      <c r="G3257" t="s">
        <v>10</v>
      </c>
      <c r="H3257">
        <v>2541</v>
      </c>
      <c r="I3257" t="s">
        <v>11</v>
      </c>
      <c r="J3257" t="s">
        <v>58</v>
      </c>
      <c r="K3257" t="s">
        <v>151</v>
      </c>
      <c r="L3257" t="s">
        <v>21</v>
      </c>
      <c r="M3257" s="5">
        <v>605.54000000000008</v>
      </c>
    </row>
    <row r="3258" spans="1:13" x14ac:dyDescent="0.15">
      <c r="A3258" s="2">
        <v>45272</v>
      </c>
      <c r="B3258" s="3">
        <f t="shared" si="152"/>
        <v>2024</v>
      </c>
      <c r="C3258" t="str">
        <f t="shared" si="150"/>
        <v>2023-2024</v>
      </c>
      <c r="D3258" t="s">
        <v>148</v>
      </c>
      <c r="E3258" t="s">
        <v>28</v>
      </c>
      <c r="F3258" t="str">
        <f t="shared" si="151"/>
        <v>Northern Territory</v>
      </c>
      <c r="G3258" t="s">
        <v>29</v>
      </c>
      <c r="H3258">
        <v>800</v>
      </c>
      <c r="I3258" t="s">
        <v>11</v>
      </c>
      <c r="J3258" t="s">
        <v>30</v>
      </c>
      <c r="K3258" t="s">
        <v>152</v>
      </c>
      <c r="L3258" t="s">
        <v>13</v>
      </c>
      <c r="M3258" s="5">
        <v>605.63000000000011</v>
      </c>
    </row>
    <row r="3259" spans="1:13" x14ac:dyDescent="0.15">
      <c r="A3259" s="2">
        <v>45602</v>
      </c>
      <c r="B3259" s="3">
        <f t="shared" si="152"/>
        <v>2025</v>
      </c>
      <c r="C3259" t="str">
        <f t="shared" si="150"/>
        <v>2024-2025</v>
      </c>
      <c r="D3259" t="s">
        <v>148</v>
      </c>
      <c r="E3259" t="s">
        <v>84</v>
      </c>
      <c r="F3259" t="str">
        <f t="shared" si="151"/>
        <v>Queensland</v>
      </c>
      <c r="G3259" t="s">
        <v>35</v>
      </c>
      <c r="H3259">
        <v>4740</v>
      </c>
      <c r="I3259" t="s">
        <v>11</v>
      </c>
      <c r="J3259" t="s">
        <v>51</v>
      </c>
      <c r="K3259" t="s">
        <v>151</v>
      </c>
      <c r="L3259" t="s">
        <v>21</v>
      </c>
      <c r="M3259" s="5">
        <v>605.91999999999996</v>
      </c>
    </row>
    <row r="3260" spans="1:13" x14ac:dyDescent="0.15">
      <c r="A3260" s="2">
        <v>45043</v>
      </c>
      <c r="B3260" s="3">
        <f t="shared" si="152"/>
        <v>2023</v>
      </c>
      <c r="C3260" t="str">
        <f t="shared" si="150"/>
        <v>2022-2023</v>
      </c>
      <c r="D3260" t="s">
        <v>147</v>
      </c>
      <c r="E3260" t="s">
        <v>40</v>
      </c>
      <c r="F3260" t="str">
        <f t="shared" si="151"/>
        <v>New South Wales</v>
      </c>
      <c r="G3260" t="s">
        <v>10</v>
      </c>
      <c r="H3260">
        <v>2116</v>
      </c>
      <c r="I3260" t="s">
        <v>11</v>
      </c>
      <c r="J3260" t="s">
        <v>27</v>
      </c>
      <c r="K3260" t="s">
        <v>154</v>
      </c>
      <c r="L3260" t="s">
        <v>14</v>
      </c>
      <c r="M3260" s="5">
        <v>606.07999999999993</v>
      </c>
    </row>
    <row r="3261" spans="1:13" x14ac:dyDescent="0.15">
      <c r="A3261" s="2">
        <v>45451</v>
      </c>
      <c r="B3261" s="3">
        <f t="shared" si="152"/>
        <v>2024</v>
      </c>
      <c r="C3261" t="str">
        <f t="shared" si="150"/>
        <v>2023-2024</v>
      </c>
      <c r="D3261" t="s">
        <v>147</v>
      </c>
      <c r="E3261" t="s">
        <v>41</v>
      </c>
      <c r="F3261" t="str">
        <f t="shared" si="151"/>
        <v>New South Wales</v>
      </c>
      <c r="G3261" t="s">
        <v>10</v>
      </c>
      <c r="H3261">
        <v>2830</v>
      </c>
      <c r="I3261" t="s">
        <v>11</v>
      </c>
      <c r="J3261" t="s">
        <v>25</v>
      </c>
      <c r="K3261" t="s">
        <v>154</v>
      </c>
      <c r="L3261" t="s">
        <v>14</v>
      </c>
      <c r="M3261" s="5">
        <v>606.91</v>
      </c>
    </row>
    <row r="3262" spans="1:13" x14ac:dyDescent="0.15">
      <c r="A3262" s="2">
        <v>45041</v>
      </c>
      <c r="B3262" s="3">
        <f t="shared" si="152"/>
        <v>2023</v>
      </c>
      <c r="C3262" t="str">
        <f t="shared" si="150"/>
        <v>2022-2023</v>
      </c>
      <c r="D3262" t="s">
        <v>147</v>
      </c>
      <c r="E3262" t="s">
        <v>112</v>
      </c>
      <c r="F3262" t="str">
        <f t="shared" si="151"/>
        <v>Victoria</v>
      </c>
      <c r="G3262" t="s">
        <v>45</v>
      </c>
      <c r="H3262">
        <v>3076</v>
      </c>
      <c r="I3262" t="s">
        <v>11</v>
      </c>
      <c r="J3262" t="s">
        <v>46</v>
      </c>
      <c r="K3262" t="s">
        <v>155</v>
      </c>
      <c r="L3262" t="s">
        <v>20</v>
      </c>
      <c r="M3262" s="5">
        <v>606.92999999999995</v>
      </c>
    </row>
    <row r="3263" spans="1:13" x14ac:dyDescent="0.15">
      <c r="A3263" s="2">
        <v>45258</v>
      </c>
      <c r="B3263" s="3">
        <f t="shared" si="152"/>
        <v>2024</v>
      </c>
      <c r="C3263" t="str">
        <f t="shared" si="150"/>
        <v>2023-2024</v>
      </c>
      <c r="D3263" t="s">
        <v>147</v>
      </c>
      <c r="E3263" t="s">
        <v>141</v>
      </c>
      <c r="F3263" t="str">
        <f t="shared" si="151"/>
        <v>Western Australia</v>
      </c>
      <c r="G3263" t="s">
        <v>48</v>
      </c>
      <c r="H3263">
        <v>6052</v>
      </c>
      <c r="I3263" t="s">
        <v>11</v>
      </c>
      <c r="J3263" t="s">
        <v>49</v>
      </c>
      <c r="K3263" t="s">
        <v>150</v>
      </c>
      <c r="L3263" t="s">
        <v>18</v>
      </c>
      <c r="M3263" s="5">
        <v>608.13</v>
      </c>
    </row>
    <row r="3264" spans="1:13" x14ac:dyDescent="0.15">
      <c r="A3264" s="2">
        <v>45264</v>
      </c>
      <c r="B3264" s="3">
        <f t="shared" si="152"/>
        <v>2024</v>
      </c>
      <c r="C3264" t="str">
        <f t="shared" si="150"/>
        <v>2023-2024</v>
      </c>
      <c r="D3264" t="s">
        <v>147</v>
      </c>
      <c r="E3264" t="s">
        <v>78</v>
      </c>
      <c r="F3264" t="str">
        <f t="shared" si="151"/>
        <v>New South Wales</v>
      </c>
      <c r="G3264" t="s">
        <v>10</v>
      </c>
      <c r="H3264">
        <v>2350</v>
      </c>
      <c r="I3264" t="s">
        <v>11</v>
      </c>
      <c r="J3264" t="s">
        <v>68</v>
      </c>
      <c r="K3264" t="s">
        <v>154</v>
      </c>
      <c r="L3264" t="s">
        <v>14</v>
      </c>
      <c r="M3264" s="5">
        <v>608.35</v>
      </c>
    </row>
    <row r="3265" spans="1:13" x14ac:dyDescent="0.15">
      <c r="A3265" s="2">
        <v>45628</v>
      </c>
      <c r="B3265" s="3">
        <f t="shared" si="152"/>
        <v>2025</v>
      </c>
      <c r="C3265" t="str">
        <f t="shared" si="150"/>
        <v>2024-2025</v>
      </c>
      <c r="D3265" t="s">
        <v>148</v>
      </c>
      <c r="E3265" t="s">
        <v>95</v>
      </c>
      <c r="F3265" t="str">
        <f t="shared" si="151"/>
        <v>Victoria</v>
      </c>
      <c r="G3265" t="s">
        <v>45</v>
      </c>
      <c r="H3265">
        <v>3931</v>
      </c>
      <c r="I3265" t="s">
        <v>11</v>
      </c>
      <c r="J3265" t="s">
        <v>55</v>
      </c>
      <c r="K3265" t="s">
        <v>150</v>
      </c>
      <c r="L3265" t="s">
        <v>18</v>
      </c>
      <c r="M3265" s="5">
        <v>609.24</v>
      </c>
    </row>
    <row r="3266" spans="1:13" x14ac:dyDescent="0.15">
      <c r="A3266" s="2">
        <v>45043</v>
      </c>
      <c r="B3266" s="3">
        <f t="shared" si="152"/>
        <v>2023</v>
      </c>
      <c r="C3266" t="str">
        <f t="shared" ref="C3266:C3329" si="153">IF(MONTH(A3266) &gt;= 7, YEAR(A3266) &amp; "-" &amp; YEAR(A3266) + 1, YEAR(A3266) - 1 &amp; "-" &amp; YEAR(A3266))</f>
        <v>2022-2023</v>
      </c>
      <c r="D3266" t="s">
        <v>147</v>
      </c>
      <c r="E3266" t="s">
        <v>74</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row>
    <row r="3267" spans="1:13" x14ac:dyDescent="0.15">
      <c r="A3267" s="2">
        <v>45341</v>
      </c>
      <c r="B3267" s="3">
        <f t="shared" ref="B3267:B3330" si="155">IF(MONTH(A3267)&gt;=7,YEAR(A3267)+1,YEAR(A3267))</f>
        <v>2024</v>
      </c>
      <c r="C3267" t="str">
        <f t="shared" si="153"/>
        <v>2023-2024</v>
      </c>
      <c r="D3267" t="s">
        <v>147</v>
      </c>
      <c r="E3267" t="s">
        <v>122</v>
      </c>
      <c r="F3267" t="str">
        <f t="shared" si="154"/>
        <v>New South Wales</v>
      </c>
      <c r="G3267" t="s">
        <v>10</v>
      </c>
      <c r="H3267">
        <v>2650</v>
      </c>
      <c r="I3267" t="s">
        <v>11</v>
      </c>
      <c r="J3267" t="s">
        <v>25</v>
      </c>
      <c r="K3267" t="s">
        <v>154</v>
      </c>
      <c r="L3267" t="s">
        <v>14</v>
      </c>
      <c r="M3267" s="5">
        <v>610.64999999999986</v>
      </c>
    </row>
    <row r="3268" spans="1:13" x14ac:dyDescent="0.15">
      <c r="A3268" s="2">
        <v>45285</v>
      </c>
      <c r="B3268" s="3">
        <f t="shared" si="155"/>
        <v>2024</v>
      </c>
      <c r="C3268" t="str">
        <f t="shared" si="153"/>
        <v>2023-2024</v>
      </c>
      <c r="D3268" t="s">
        <v>147</v>
      </c>
      <c r="E3268" t="s">
        <v>79</v>
      </c>
      <c r="F3268" t="str">
        <f t="shared" si="154"/>
        <v>Australian Capital Territory</v>
      </c>
      <c r="G3268" t="s">
        <v>80</v>
      </c>
      <c r="H3268">
        <v>2617</v>
      </c>
      <c r="I3268" t="s">
        <v>11</v>
      </c>
      <c r="J3268" t="s">
        <v>58</v>
      </c>
      <c r="K3268" t="s">
        <v>154</v>
      </c>
      <c r="L3268" t="s">
        <v>14</v>
      </c>
      <c r="M3268" s="5">
        <v>611.34</v>
      </c>
    </row>
    <row r="3269" spans="1:13" x14ac:dyDescent="0.15">
      <c r="A3269" s="2">
        <v>45555</v>
      </c>
      <c r="B3269" s="3">
        <f t="shared" si="155"/>
        <v>2025</v>
      </c>
      <c r="C3269" t="str">
        <f t="shared" si="153"/>
        <v>2024-2025</v>
      </c>
      <c r="D3269" t="s">
        <v>148</v>
      </c>
      <c r="E3269" t="s">
        <v>82</v>
      </c>
      <c r="F3269" t="str">
        <f t="shared" si="154"/>
        <v>Queensland</v>
      </c>
      <c r="G3269" t="s">
        <v>35</v>
      </c>
      <c r="H3269">
        <v>4012</v>
      </c>
      <c r="I3269" t="s">
        <v>11</v>
      </c>
      <c r="J3269" t="s">
        <v>43</v>
      </c>
      <c r="K3269" t="s">
        <v>151</v>
      </c>
      <c r="L3269" t="s">
        <v>21</v>
      </c>
      <c r="M3269" s="5">
        <v>611.49999999999989</v>
      </c>
    </row>
    <row r="3270" spans="1:13" x14ac:dyDescent="0.15">
      <c r="A3270" s="2">
        <v>45476</v>
      </c>
      <c r="B3270" s="3">
        <f t="shared" si="155"/>
        <v>2025</v>
      </c>
      <c r="C3270" t="str">
        <f t="shared" si="153"/>
        <v>2024-2025</v>
      </c>
      <c r="D3270" t="s">
        <v>147</v>
      </c>
      <c r="E3270" t="s">
        <v>89</v>
      </c>
      <c r="F3270" t="str">
        <f t="shared" si="154"/>
        <v>Queensland</v>
      </c>
      <c r="G3270" t="s">
        <v>35</v>
      </c>
      <c r="H3270">
        <v>4655</v>
      </c>
      <c r="I3270" t="s">
        <v>11</v>
      </c>
      <c r="J3270" t="s">
        <v>51</v>
      </c>
      <c r="K3270" t="s">
        <v>150</v>
      </c>
      <c r="L3270" t="s">
        <v>18</v>
      </c>
      <c r="M3270" s="5">
        <v>611.59</v>
      </c>
    </row>
    <row r="3271" spans="1:13" x14ac:dyDescent="0.15">
      <c r="A3271" s="2">
        <v>45378</v>
      </c>
      <c r="B3271" s="3">
        <f t="shared" si="155"/>
        <v>2024</v>
      </c>
      <c r="C3271" t="str">
        <f t="shared" si="153"/>
        <v>2023-2024</v>
      </c>
      <c r="D3271" t="s">
        <v>147</v>
      </c>
      <c r="E3271" t="s">
        <v>42</v>
      </c>
      <c r="F3271" t="str">
        <f t="shared" si="154"/>
        <v>Queensland</v>
      </c>
      <c r="G3271" t="s">
        <v>35</v>
      </c>
      <c r="H3271">
        <v>4053</v>
      </c>
      <c r="I3271" t="s">
        <v>11</v>
      </c>
      <c r="J3271" t="s">
        <v>43</v>
      </c>
      <c r="K3271" t="s">
        <v>19</v>
      </c>
      <c r="L3271" t="s">
        <v>23</v>
      </c>
      <c r="M3271" s="5">
        <v>612.31999999999994</v>
      </c>
    </row>
    <row r="3272" spans="1:13" x14ac:dyDescent="0.15">
      <c r="A3272" s="2">
        <v>45311</v>
      </c>
      <c r="B3272" s="3">
        <f t="shared" si="155"/>
        <v>2024</v>
      </c>
      <c r="C3272" t="str">
        <f t="shared" si="153"/>
        <v>2023-2024</v>
      </c>
      <c r="D3272" t="s">
        <v>148</v>
      </c>
      <c r="E3272" t="s">
        <v>87</v>
      </c>
      <c r="F3272" t="str">
        <f t="shared" si="154"/>
        <v>New South Wales</v>
      </c>
      <c r="G3272" t="s">
        <v>10</v>
      </c>
      <c r="H3272">
        <v>2790</v>
      </c>
      <c r="I3272" t="s">
        <v>11</v>
      </c>
      <c r="J3272" t="s">
        <v>25</v>
      </c>
      <c r="K3272" t="s">
        <v>19</v>
      </c>
      <c r="L3272" t="s">
        <v>23</v>
      </c>
      <c r="M3272" s="5">
        <v>612.41999999999996</v>
      </c>
    </row>
    <row r="3273" spans="1:13" x14ac:dyDescent="0.15">
      <c r="A3273" s="2">
        <v>45167</v>
      </c>
      <c r="B3273" s="3">
        <f t="shared" si="155"/>
        <v>2024</v>
      </c>
      <c r="C3273" t="str">
        <f t="shared" si="153"/>
        <v>2023-2024</v>
      </c>
      <c r="D3273" t="s">
        <v>147</v>
      </c>
      <c r="E3273" t="s">
        <v>69</v>
      </c>
      <c r="F3273" t="str">
        <f t="shared" si="154"/>
        <v>Tasmania</v>
      </c>
      <c r="G3273" t="s">
        <v>70</v>
      </c>
      <c r="H3273">
        <v>7018</v>
      </c>
      <c r="I3273" t="s">
        <v>11</v>
      </c>
      <c r="J3273" t="s">
        <v>71</v>
      </c>
      <c r="K3273" t="s">
        <v>150</v>
      </c>
      <c r="L3273" t="s">
        <v>18</v>
      </c>
      <c r="M3273" s="5">
        <v>612.62</v>
      </c>
    </row>
    <row r="3274" spans="1:13" x14ac:dyDescent="0.15">
      <c r="A3274" s="2">
        <v>45600</v>
      </c>
      <c r="B3274" s="3">
        <f t="shared" si="155"/>
        <v>2025</v>
      </c>
      <c r="C3274" t="str">
        <f t="shared" si="153"/>
        <v>2024-2025</v>
      </c>
      <c r="D3274" t="s">
        <v>147</v>
      </c>
      <c r="E3274" t="s">
        <v>92</v>
      </c>
      <c r="F3274" t="str">
        <f t="shared" si="154"/>
        <v>Queensland</v>
      </c>
      <c r="G3274" t="s">
        <v>35</v>
      </c>
      <c r="H3274">
        <v>4068</v>
      </c>
      <c r="I3274" t="s">
        <v>11</v>
      </c>
      <c r="J3274" t="s">
        <v>43</v>
      </c>
      <c r="K3274" t="s">
        <v>19</v>
      </c>
      <c r="L3274" t="s">
        <v>23</v>
      </c>
      <c r="M3274" s="5">
        <v>615.93000000000006</v>
      </c>
    </row>
    <row r="3275" spans="1:13" x14ac:dyDescent="0.15">
      <c r="A3275" s="2">
        <v>45149</v>
      </c>
      <c r="B3275" s="3">
        <f t="shared" si="155"/>
        <v>2024</v>
      </c>
      <c r="C3275" t="str">
        <f t="shared" si="153"/>
        <v>2023-2024</v>
      </c>
      <c r="D3275" t="s">
        <v>148</v>
      </c>
      <c r="E3275" t="s">
        <v>88</v>
      </c>
      <c r="F3275" t="str">
        <f t="shared" si="154"/>
        <v>South Australia</v>
      </c>
      <c r="G3275" t="s">
        <v>32</v>
      </c>
      <c r="H3275">
        <v>5011</v>
      </c>
      <c r="I3275" t="s">
        <v>11</v>
      </c>
      <c r="J3275" t="s">
        <v>33</v>
      </c>
      <c r="K3275" t="s">
        <v>155</v>
      </c>
      <c r="L3275" t="s">
        <v>20</v>
      </c>
      <c r="M3275" s="5">
        <v>616.6400000000001</v>
      </c>
    </row>
    <row r="3276" spans="1:13" x14ac:dyDescent="0.15">
      <c r="A3276" s="2">
        <v>45191</v>
      </c>
      <c r="B3276" s="3">
        <f t="shared" si="155"/>
        <v>2024</v>
      </c>
      <c r="C3276" t="str">
        <f t="shared" si="153"/>
        <v>2023-2024</v>
      </c>
      <c r="D3276" t="s">
        <v>148</v>
      </c>
      <c r="E3276" t="s">
        <v>110</v>
      </c>
      <c r="F3276" t="str">
        <f t="shared" si="154"/>
        <v>Queensland</v>
      </c>
      <c r="G3276" t="s">
        <v>35</v>
      </c>
      <c r="H3276">
        <v>4680</v>
      </c>
      <c r="I3276" t="s">
        <v>11</v>
      </c>
      <c r="J3276" t="s">
        <v>51</v>
      </c>
      <c r="K3276" t="s">
        <v>151</v>
      </c>
      <c r="L3276" t="s">
        <v>21</v>
      </c>
      <c r="M3276" s="5">
        <v>616.92000000000007</v>
      </c>
    </row>
    <row r="3277" spans="1:13" x14ac:dyDescent="0.15">
      <c r="A3277" s="2">
        <v>45558</v>
      </c>
      <c r="B3277" s="3">
        <f t="shared" si="155"/>
        <v>2025</v>
      </c>
      <c r="C3277" t="str">
        <f t="shared" si="153"/>
        <v>2024-2025</v>
      </c>
      <c r="D3277" t="s">
        <v>147</v>
      </c>
      <c r="E3277" t="s">
        <v>62</v>
      </c>
      <c r="F3277" t="str">
        <f t="shared" si="154"/>
        <v>Victoria</v>
      </c>
      <c r="G3277" t="s">
        <v>45</v>
      </c>
      <c r="H3277">
        <v>3134</v>
      </c>
      <c r="I3277" t="s">
        <v>11</v>
      </c>
      <c r="J3277" t="s">
        <v>63</v>
      </c>
      <c r="K3277" t="s">
        <v>151</v>
      </c>
      <c r="L3277" t="s">
        <v>21</v>
      </c>
      <c r="M3277" s="5">
        <v>617.74</v>
      </c>
    </row>
    <row r="3278" spans="1:13" x14ac:dyDescent="0.15">
      <c r="A3278" s="2">
        <v>45625</v>
      </c>
      <c r="B3278" s="3">
        <f t="shared" si="155"/>
        <v>2025</v>
      </c>
      <c r="C3278" t="str">
        <f t="shared" si="153"/>
        <v>2024-2025</v>
      </c>
      <c r="D3278" t="s">
        <v>148</v>
      </c>
      <c r="E3278" t="s">
        <v>28</v>
      </c>
      <c r="F3278" t="str">
        <f t="shared" si="154"/>
        <v>Northern Territory</v>
      </c>
      <c r="G3278" t="s">
        <v>29</v>
      </c>
      <c r="H3278">
        <v>800</v>
      </c>
      <c r="I3278" t="s">
        <v>11</v>
      </c>
      <c r="J3278" t="s">
        <v>30</v>
      </c>
      <c r="K3278" t="s">
        <v>156</v>
      </c>
      <c r="L3278" t="s">
        <v>17</v>
      </c>
      <c r="M3278" s="5">
        <v>617.93000000000006</v>
      </c>
    </row>
    <row r="3279" spans="1:13" x14ac:dyDescent="0.15">
      <c r="A3279" s="2">
        <v>45482</v>
      </c>
      <c r="B3279" s="3">
        <f t="shared" si="155"/>
        <v>2025</v>
      </c>
      <c r="C3279" t="str">
        <f t="shared" si="153"/>
        <v>2024-2025</v>
      </c>
      <c r="D3279" t="s">
        <v>148</v>
      </c>
      <c r="E3279" t="s">
        <v>34</v>
      </c>
      <c r="F3279" t="str">
        <f t="shared" si="154"/>
        <v>Queensland</v>
      </c>
      <c r="G3279" t="s">
        <v>35</v>
      </c>
      <c r="H3279">
        <v>4802</v>
      </c>
      <c r="I3279" t="s">
        <v>11</v>
      </c>
      <c r="J3279" t="s">
        <v>36</v>
      </c>
      <c r="K3279" t="s">
        <v>150</v>
      </c>
      <c r="L3279" t="s">
        <v>18</v>
      </c>
      <c r="M3279" s="5">
        <v>618.4</v>
      </c>
    </row>
    <row r="3280" spans="1:13" x14ac:dyDescent="0.15">
      <c r="A3280" s="2">
        <v>45645</v>
      </c>
      <c r="B3280" s="3">
        <f t="shared" si="155"/>
        <v>2025</v>
      </c>
      <c r="C3280" t="str">
        <f t="shared" si="153"/>
        <v>2024-2025</v>
      </c>
      <c r="D3280" t="s">
        <v>147</v>
      </c>
      <c r="E3280" t="s">
        <v>86</v>
      </c>
      <c r="F3280" t="str">
        <f t="shared" si="154"/>
        <v>New South Wales</v>
      </c>
      <c r="G3280" t="s">
        <v>10</v>
      </c>
      <c r="H3280">
        <v>2064</v>
      </c>
      <c r="I3280" t="s">
        <v>11</v>
      </c>
      <c r="J3280" t="s">
        <v>12</v>
      </c>
      <c r="K3280" t="s">
        <v>150</v>
      </c>
      <c r="L3280" t="s">
        <v>18</v>
      </c>
      <c r="M3280" s="5">
        <v>621.74</v>
      </c>
    </row>
    <row r="3281" spans="1:13" x14ac:dyDescent="0.15">
      <c r="A3281" s="2">
        <v>45315</v>
      </c>
      <c r="B3281" s="3">
        <f t="shared" si="155"/>
        <v>2024</v>
      </c>
      <c r="C3281" t="str">
        <f t="shared" si="153"/>
        <v>2023-2024</v>
      </c>
      <c r="D3281" t="s">
        <v>147</v>
      </c>
      <c r="E3281" t="s">
        <v>126</v>
      </c>
      <c r="F3281" t="str">
        <f t="shared" si="154"/>
        <v>Queensland</v>
      </c>
      <c r="G3281" t="s">
        <v>35</v>
      </c>
      <c r="H3281">
        <v>4551</v>
      </c>
      <c r="I3281" t="s">
        <v>11</v>
      </c>
      <c r="J3281" t="s">
        <v>120</v>
      </c>
      <c r="K3281" t="s">
        <v>149</v>
      </c>
      <c r="L3281" t="s">
        <v>15</v>
      </c>
      <c r="M3281" s="5">
        <v>623.13</v>
      </c>
    </row>
    <row r="3282" spans="1:13" x14ac:dyDescent="0.15">
      <c r="A3282" s="2">
        <v>45231</v>
      </c>
      <c r="B3282" s="3">
        <f t="shared" si="155"/>
        <v>2024</v>
      </c>
      <c r="C3282" t="str">
        <f t="shared" si="153"/>
        <v>2023-2024</v>
      </c>
      <c r="D3282" t="s">
        <v>147</v>
      </c>
      <c r="E3282" t="s">
        <v>96</v>
      </c>
      <c r="F3282" t="str">
        <f t="shared" si="154"/>
        <v>Western Australia</v>
      </c>
      <c r="G3282" t="s">
        <v>48</v>
      </c>
      <c r="H3282">
        <v>6330</v>
      </c>
      <c r="I3282" t="s">
        <v>11</v>
      </c>
      <c r="J3282" t="s">
        <v>94</v>
      </c>
      <c r="K3282" t="s">
        <v>155</v>
      </c>
      <c r="L3282" t="s">
        <v>20</v>
      </c>
      <c r="M3282" s="5">
        <v>623.51</v>
      </c>
    </row>
    <row r="3283" spans="1:13" x14ac:dyDescent="0.15">
      <c r="A3283" s="2">
        <v>45502</v>
      </c>
      <c r="B3283" s="3">
        <f t="shared" si="155"/>
        <v>2025</v>
      </c>
      <c r="C3283" t="str">
        <f t="shared" si="153"/>
        <v>2024-2025</v>
      </c>
      <c r="D3283" t="s">
        <v>147</v>
      </c>
      <c r="E3283" t="s">
        <v>47</v>
      </c>
      <c r="F3283" t="str">
        <f t="shared" si="154"/>
        <v>Western Australia</v>
      </c>
      <c r="G3283" t="s">
        <v>48</v>
      </c>
      <c r="H3283">
        <v>6030</v>
      </c>
      <c r="I3283" t="s">
        <v>11</v>
      </c>
      <c r="J3283" t="s">
        <v>49</v>
      </c>
      <c r="K3283" t="s">
        <v>154</v>
      </c>
      <c r="L3283" t="s">
        <v>14</v>
      </c>
      <c r="M3283" s="5">
        <v>623.54999999999995</v>
      </c>
    </row>
    <row r="3284" spans="1:13" x14ac:dyDescent="0.15">
      <c r="A3284" s="2">
        <v>45094</v>
      </c>
      <c r="B3284" s="3">
        <f t="shared" si="155"/>
        <v>2023</v>
      </c>
      <c r="C3284" t="str">
        <f t="shared" si="153"/>
        <v>2022-2023</v>
      </c>
      <c r="D3284" t="s">
        <v>147</v>
      </c>
      <c r="E3284" t="s">
        <v>47</v>
      </c>
      <c r="F3284" t="str">
        <f t="shared" si="154"/>
        <v>Western Australia</v>
      </c>
      <c r="G3284" t="s">
        <v>48</v>
      </c>
      <c r="H3284">
        <v>6030</v>
      </c>
      <c r="I3284" t="s">
        <v>11</v>
      </c>
      <c r="J3284" t="s">
        <v>49</v>
      </c>
      <c r="K3284" t="s">
        <v>153</v>
      </c>
      <c r="L3284" t="s">
        <v>16</v>
      </c>
      <c r="M3284" s="5">
        <v>624.29</v>
      </c>
    </row>
    <row r="3285" spans="1:13" x14ac:dyDescent="0.15">
      <c r="A3285" s="2">
        <v>45296</v>
      </c>
      <c r="B3285" s="3">
        <f t="shared" si="155"/>
        <v>2024</v>
      </c>
      <c r="C3285" t="str">
        <f t="shared" si="153"/>
        <v>2023-2024</v>
      </c>
      <c r="D3285" t="s">
        <v>147</v>
      </c>
      <c r="E3285" t="s">
        <v>138</v>
      </c>
      <c r="F3285" t="str">
        <f t="shared" si="154"/>
        <v>Queensland</v>
      </c>
      <c r="G3285" t="s">
        <v>35</v>
      </c>
      <c r="H3285">
        <v>4558</v>
      </c>
      <c r="I3285" t="s">
        <v>11</v>
      </c>
      <c r="J3285" t="s">
        <v>120</v>
      </c>
      <c r="K3285" t="s">
        <v>155</v>
      </c>
      <c r="L3285" t="s">
        <v>20</v>
      </c>
      <c r="M3285" s="5">
        <v>624.81000000000006</v>
      </c>
    </row>
    <row r="3286" spans="1:13" x14ac:dyDescent="0.15">
      <c r="A3286" s="2">
        <v>45272</v>
      </c>
      <c r="B3286" s="3">
        <f t="shared" si="155"/>
        <v>2024</v>
      </c>
      <c r="C3286" t="str">
        <f t="shared" si="153"/>
        <v>2023-2024</v>
      </c>
      <c r="D3286" t="s">
        <v>147</v>
      </c>
      <c r="E3286" t="s">
        <v>69</v>
      </c>
      <c r="F3286" t="str">
        <f t="shared" si="154"/>
        <v>Tasmania</v>
      </c>
      <c r="G3286" t="s">
        <v>70</v>
      </c>
      <c r="H3286">
        <v>7018</v>
      </c>
      <c r="I3286" t="s">
        <v>11</v>
      </c>
      <c r="J3286" t="s">
        <v>71</v>
      </c>
      <c r="K3286" t="s">
        <v>149</v>
      </c>
      <c r="L3286" t="s">
        <v>15</v>
      </c>
      <c r="M3286" s="5">
        <v>625.03</v>
      </c>
    </row>
    <row r="3287" spans="1:13" x14ac:dyDescent="0.15">
      <c r="A3287" s="2">
        <v>45114</v>
      </c>
      <c r="B3287" s="3">
        <f t="shared" si="155"/>
        <v>2024</v>
      </c>
      <c r="C3287" t="str">
        <f t="shared" si="153"/>
        <v>2023-2024</v>
      </c>
      <c r="D3287" t="s">
        <v>147</v>
      </c>
      <c r="E3287" t="s">
        <v>85</v>
      </c>
      <c r="F3287" t="str">
        <f t="shared" si="154"/>
        <v>Queensland</v>
      </c>
      <c r="G3287" t="s">
        <v>35</v>
      </c>
      <c r="H3287">
        <v>4883</v>
      </c>
      <c r="I3287" t="s">
        <v>11</v>
      </c>
      <c r="J3287" t="s">
        <v>36</v>
      </c>
      <c r="K3287" t="s">
        <v>153</v>
      </c>
      <c r="L3287" t="s">
        <v>16</v>
      </c>
      <c r="M3287" s="5">
        <v>625.29</v>
      </c>
    </row>
    <row r="3288" spans="1:13" x14ac:dyDescent="0.15">
      <c r="A3288" s="2">
        <v>45009</v>
      </c>
      <c r="B3288" s="3">
        <f t="shared" si="155"/>
        <v>2023</v>
      </c>
      <c r="C3288" t="str">
        <f t="shared" si="153"/>
        <v>2022-2023</v>
      </c>
      <c r="D3288" t="s">
        <v>147</v>
      </c>
      <c r="E3288" t="s">
        <v>107</v>
      </c>
      <c r="F3288" t="str">
        <f t="shared" si="154"/>
        <v>Queensland</v>
      </c>
      <c r="G3288" t="s">
        <v>35</v>
      </c>
      <c r="H3288">
        <v>4220</v>
      </c>
      <c r="I3288" t="s">
        <v>11</v>
      </c>
      <c r="J3288" t="s">
        <v>104</v>
      </c>
      <c r="K3288" t="s">
        <v>152</v>
      </c>
      <c r="L3288" t="s">
        <v>13</v>
      </c>
      <c r="M3288" s="5">
        <v>625.7700000000001</v>
      </c>
    </row>
    <row r="3289" spans="1:13" x14ac:dyDescent="0.15">
      <c r="A3289" s="2">
        <v>45086</v>
      </c>
      <c r="B3289" s="3">
        <f t="shared" si="155"/>
        <v>2023</v>
      </c>
      <c r="C3289" t="str">
        <f t="shared" si="153"/>
        <v>2022-2023</v>
      </c>
      <c r="D3289" t="s">
        <v>148</v>
      </c>
      <c r="E3289" t="s">
        <v>88</v>
      </c>
      <c r="F3289" t="str">
        <f t="shared" si="154"/>
        <v>South Australia</v>
      </c>
      <c r="G3289" t="s">
        <v>32</v>
      </c>
      <c r="H3289">
        <v>5011</v>
      </c>
      <c r="I3289" t="s">
        <v>11</v>
      </c>
      <c r="J3289" t="s">
        <v>33</v>
      </c>
      <c r="K3289" t="s">
        <v>149</v>
      </c>
      <c r="L3289" t="s">
        <v>15</v>
      </c>
      <c r="M3289" s="5">
        <v>626.12</v>
      </c>
    </row>
    <row r="3290" spans="1:13" x14ac:dyDescent="0.15">
      <c r="A3290" s="2">
        <v>45104</v>
      </c>
      <c r="B3290" s="3">
        <f t="shared" si="155"/>
        <v>2023</v>
      </c>
      <c r="C3290" t="str">
        <f t="shared" si="153"/>
        <v>2022-2023</v>
      </c>
      <c r="D3290" t="s">
        <v>147</v>
      </c>
      <c r="E3290" t="s">
        <v>103</v>
      </c>
      <c r="F3290" t="str">
        <f t="shared" si="154"/>
        <v>Queensland</v>
      </c>
      <c r="G3290" t="s">
        <v>35</v>
      </c>
      <c r="H3290">
        <v>4509</v>
      </c>
      <c r="I3290" t="s">
        <v>11</v>
      </c>
      <c r="J3290" t="s">
        <v>104</v>
      </c>
      <c r="K3290" t="s">
        <v>19</v>
      </c>
      <c r="L3290" t="s">
        <v>23</v>
      </c>
      <c r="M3290" s="5">
        <v>627.13000000000011</v>
      </c>
    </row>
    <row r="3291" spans="1:13" x14ac:dyDescent="0.15">
      <c r="A3291" s="2">
        <v>45005</v>
      </c>
      <c r="B3291" s="3">
        <f t="shared" si="155"/>
        <v>2023</v>
      </c>
      <c r="C3291" t="str">
        <f t="shared" si="153"/>
        <v>2022-2023</v>
      </c>
      <c r="D3291" t="s">
        <v>147</v>
      </c>
      <c r="E3291" t="s">
        <v>119</v>
      </c>
      <c r="F3291" t="str">
        <f t="shared" si="154"/>
        <v>Queensland</v>
      </c>
      <c r="G3291" t="s">
        <v>35</v>
      </c>
      <c r="H3291">
        <v>4570</v>
      </c>
      <c r="I3291" t="s">
        <v>11</v>
      </c>
      <c r="J3291" t="s">
        <v>120</v>
      </c>
      <c r="K3291" t="s">
        <v>151</v>
      </c>
      <c r="L3291" t="s">
        <v>21</v>
      </c>
      <c r="M3291" s="5">
        <v>627.5100000000001</v>
      </c>
    </row>
    <row r="3292" spans="1:13" x14ac:dyDescent="0.15">
      <c r="A3292" s="2">
        <v>45165</v>
      </c>
      <c r="B3292" s="3">
        <f t="shared" si="155"/>
        <v>2024</v>
      </c>
      <c r="C3292" t="str">
        <f t="shared" si="153"/>
        <v>2023-2024</v>
      </c>
      <c r="D3292" t="s">
        <v>147</v>
      </c>
      <c r="E3292" t="s">
        <v>102</v>
      </c>
      <c r="F3292" t="str">
        <f t="shared" si="154"/>
        <v>Queensland</v>
      </c>
      <c r="G3292" t="s">
        <v>35</v>
      </c>
      <c r="H3292">
        <v>4870</v>
      </c>
      <c r="I3292" t="s">
        <v>11</v>
      </c>
      <c r="J3292" t="s">
        <v>36</v>
      </c>
      <c r="K3292" t="s">
        <v>153</v>
      </c>
      <c r="L3292" t="s">
        <v>16</v>
      </c>
      <c r="M3292" s="5">
        <v>627.57999999999993</v>
      </c>
    </row>
    <row r="3293" spans="1:13" x14ac:dyDescent="0.15">
      <c r="A3293" s="2">
        <v>45024</v>
      </c>
      <c r="B3293" s="3">
        <f t="shared" si="155"/>
        <v>2023</v>
      </c>
      <c r="C3293" t="str">
        <f t="shared" si="153"/>
        <v>2022-2023</v>
      </c>
      <c r="D3293" t="s">
        <v>147</v>
      </c>
      <c r="E3293" t="s">
        <v>108</v>
      </c>
      <c r="F3293" t="str">
        <f t="shared" si="154"/>
        <v>Victoria</v>
      </c>
      <c r="G3293" t="s">
        <v>45</v>
      </c>
      <c r="H3293">
        <v>3018</v>
      </c>
      <c r="I3293" t="s">
        <v>11</v>
      </c>
      <c r="J3293" t="s">
        <v>46</v>
      </c>
      <c r="K3293" t="s">
        <v>155</v>
      </c>
      <c r="L3293" t="s">
        <v>20</v>
      </c>
      <c r="M3293" s="5">
        <v>628.27</v>
      </c>
    </row>
    <row r="3294" spans="1:13" x14ac:dyDescent="0.15">
      <c r="A3294" s="2">
        <v>45288</v>
      </c>
      <c r="B3294" s="3">
        <f t="shared" si="155"/>
        <v>2024</v>
      </c>
      <c r="C3294" t="str">
        <f t="shared" si="153"/>
        <v>2023-2024</v>
      </c>
      <c r="D3294" t="s">
        <v>147</v>
      </c>
      <c r="E3294" t="s">
        <v>53</v>
      </c>
      <c r="F3294" t="str">
        <f t="shared" si="154"/>
        <v>South Australia</v>
      </c>
      <c r="G3294" t="s">
        <v>32</v>
      </c>
      <c r="H3294">
        <v>5082</v>
      </c>
      <c r="I3294" t="s">
        <v>11</v>
      </c>
      <c r="J3294" t="s">
        <v>33</v>
      </c>
      <c r="K3294" t="s">
        <v>155</v>
      </c>
      <c r="L3294" t="s">
        <v>20</v>
      </c>
      <c r="M3294" s="5">
        <v>628.34</v>
      </c>
    </row>
    <row r="3295" spans="1:13" x14ac:dyDescent="0.15">
      <c r="A3295" s="2">
        <v>45078</v>
      </c>
      <c r="B3295" s="3">
        <f t="shared" si="155"/>
        <v>2023</v>
      </c>
      <c r="C3295" t="str">
        <f t="shared" si="153"/>
        <v>2022-2023</v>
      </c>
      <c r="D3295" t="s">
        <v>147</v>
      </c>
      <c r="E3295" t="s">
        <v>107</v>
      </c>
      <c r="F3295" t="str">
        <f t="shared" si="154"/>
        <v>Queensland</v>
      </c>
      <c r="G3295" t="s">
        <v>35</v>
      </c>
      <c r="H3295">
        <v>4220</v>
      </c>
      <c r="I3295" t="s">
        <v>11</v>
      </c>
      <c r="J3295" t="s">
        <v>104</v>
      </c>
      <c r="K3295" t="s">
        <v>151</v>
      </c>
      <c r="L3295" t="s">
        <v>21</v>
      </c>
      <c r="M3295" s="5">
        <v>630.22</v>
      </c>
    </row>
    <row r="3296" spans="1:13" x14ac:dyDescent="0.15">
      <c r="A3296" s="2">
        <v>45103</v>
      </c>
      <c r="B3296" s="3">
        <f t="shared" si="155"/>
        <v>2023</v>
      </c>
      <c r="C3296" t="str">
        <f t="shared" si="153"/>
        <v>2022-2023</v>
      </c>
      <c r="D3296" t="s">
        <v>147</v>
      </c>
      <c r="E3296" t="s">
        <v>86</v>
      </c>
      <c r="F3296" t="str">
        <f t="shared" si="154"/>
        <v>New South Wales</v>
      </c>
      <c r="G3296" t="s">
        <v>10</v>
      </c>
      <c r="H3296">
        <v>2064</v>
      </c>
      <c r="I3296" t="s">
        <v>11</v>
      </c>
      <c r="J3296" t="s">
        <v>12</v>
      </c>
      <c r="K3296" t="s">
        <v>149</v>
      </c>
      <c r="L3296" t="s">
        <v>15</v>
      </c>
      <c r="M3296" s="5">
        <v>631.07000000000005</v>
      </c>
    </row>
    <row r="3297" spans="1:13" x14ac:dyDescent="0.15">
      <c r="A3297" s="2">
        <v>45051</v>
      </c>
      <c r="B3297" s="3">
        <f t="shared" si="155"/>
        <v>2023</v>
      </c>
      <c r="C3297" t="str">
        <f t="shared" si="153"/>
        <v>2022-2023</v>
      </c>
      <c r="D3297" t="s">
        <v>147</v>
      </c>
      <c r="E3297" t="s">
        <v>143</v>
      </c>
      <c r="F3297" t="str">
        <f t="shared" si="154"/>
        <v>New South Wales</v>
      </c>
      <c r="G3297" t="s">
        <v>10</v>
      </c>
      <c r="H3297">
        <v>2154</v>
      </c>
      <c r="I3297" t="s">
        <v>11</v>
      </c>
      <c r="J3297" t="s">
        <v>27</v>
      </c>
      <c r="K3297" t="s">
        <v>19</v>
      </c>
      <c r="L3297" t="s">
        <v>23</v>
      </c>
      <c r="M3297" s="5">
        <v>631.58000000000004</v>
      </c>
    </row>
    <row r="3298" spans="1:13" x14ac:dyDescent="0.15">
      <c r="A3298" s="2">
        <v>45090</v>
      </c>
      <c r="B3298" s="3">
        <f t="shared" si="155"/>
        <v>2023</v>
      </c>
      <c r="C3298" t="str">
        <f t="shared" si="153"/>
        <v>2022-2023</v>
      </c>
      <c r="D3298" t="s">
        <v>148</v>
      </c>
      <c r="E3298" t="s">
        <v>82</v>
      </c>
      <c r="F3298" t="str">
        <f t="shared" si="154"/>
        <v>Queensland</v>
      </c>
      <c r="G3298" t="s">
        <v>35</v>
      </c>
      <c r="H3298">
        <v>4012</v>
      </c>
      <c r="I3298" t="s">
        <v>11</v>
      </c>
      <c r="J3298" t="s">
        <v>43</v>
      </c>
      <c r="K3298" t="s">
        <v>153</v>
      </c>
      <c r="L3298" t="s">
        <v>16</v>
      </c>
      <c r="M3298" s="5">
        <v>632.49</v>
      </c>
    </row>
    <row r="3299" spans="1:13" x14ac:dyDescent="0.15">
      <c r="A3299" s="2">
        <v>45296</v>
      </c>
      <c r="B3299" s="3">
        <f t="shared" si="155"/>
        <v>2024</v>
      </c>
      <c r="C3299" t="str">
        <f t="shared" si="153"/>
        <v>2023-2024</v>
      </c>
      <c r="D3299" t="s">
        <v>148</v>
      </c>
      <c r="E3299" t="s">
        <v>28</v>
      </c>
      <c r="F3299" t="str">
        <f t="shared" si="154"/>
        <v>Northern Territory</v>
      </c>
      <c r="G3299" t="s">
        <v>29</v>
      </c>
      <c r="H3299">
        <v>800</v>
      </c>
      <c r="I3299" t="s">
        <v>11</v>
      </c>
      <c r="J3299" t="s">
        <v>30</v>
      </c>
      <c r="K3299" t="s">
        <v>154</v>
      </c>
      <c r="L3299" t="s">
        <v>14</v>
      </c>
      <c r="M3299" s="5">
        <v>632.67000000000007</v>
      </c>
    </row>
    <row r="3300" spans="1:13" x14ac:dyDescent="0.15">
      <c r="A3300" s="2">
        <v>44993</v>
      </c>
      <c r="B3300" s="3">
        <f t="shared" si="155"/>
        <v>2023</v>
      </c>
      <c r="C3300" t="str">
        <f t="shared" si="153"/>
        <v>2022-2023</v>
      </c>
      <c r="D3300" t="s">
        <v>147</v>
      </c>
      <c r="E3300" t="s">
        <v>144</v>
      </c>
      <c r="F3300" t="str">
        <f t="shared" si="154"/>
        <v>Queensland</v>
      </c>
      <c r="G3300" t="s">
        <v>35</v>
      </c>
      <c r="H3300">
        <v>4566</v>
      </c>
      <c r="I3300" t="s">
        <v>11</v>
      </c>
      <c r="J3300" t="s">
        <v>120</v>
      </c>
      <c r="K3300" t="s">
        <v>153</v>
      </c>
      <c r="L3300" t="s">
        <v>16</v>
      </c>
      <c r="M3300" s="5">
        <v>632.79</v>
      </c>
    </row>
    <row r="3301" spans="1:13" x14ac:dyDescent="0.15">
      <c r="A3301" s="2">
        <v>45228</v>
      </c>
      <c r="B3301" s="3">
        <f t="shared" si="155"/>
        <v>2024</v>
      </c>
      <c r="C3301" t="str">
        <f t="shared" si="153"/>
        <v>2023-2024</v>
      </c>
      <c r="D3301" t="s">
        <v>148</v>
      </c>
      <c r="E3301" t="s">
        <v>28</v>
      </c>
      <c r="F3301" t="str">
        <f t="shared" si="154"/>
        <v>Northern Territory</v>
      </c>
      <c r="G3301" t="s">
        <v>29</v>
      </c>
      <c r="H3301">
        <v>800</v>
      </c>
      <c r="I3301" t="s">
        <v>11</v>
      </c>
      <c r="J3301" t="s">
        <v>30</v>
      </c>
      <c r="K3301" t="s">
        <v>155</v>
      </c>
      <c r="L3301" t="s">
        <v>20</v>
      </c>
      <c r="M3301" s="5">
        <v>633.75</v>
      </c>
    </row>
    <row r="3302" spans="1:13" x14ac:dyDescent="0.15">
      <c r="A3302" s="2">
        <v>45350</v>
      </c>
      <c r="B3302" s="3">
        <f t="shared" si="155"/>
        <v>2024</v>
      </c>
      <c r="C3302" t="str">
        <f t="shared" si="153"/>
        <v>2023-2024</v>
      </c>
      <c r="D3302" t="s">
        <v>147</v>
      </c>
      <c r="E3302" t="s">
        <v>66</v>
      </c>
      <c r="F3302" t="str">
        <f t="shared" si="154"/>
        <v>South Australia</v>
      </c>
      <c r="G3302" t="s">
        <v>32</v>
      </c>
      <c r="H3302">
        <v>5169</v>
      </c>
      <c r="I3302" t="s">
        <v>11</v>
      </c>
      <c r="J3302" t="s">
        <v>33</v>
      </c>
      <c r="K3302" t="s">
        <v>149</v>
      </c>
      <c r="L3302" t="s">
        <v>15</v>
      </c>
      <c r="M3302" s="5">
        <v>634</v>
      </c>
    </row>
    <row r="3303" spans="1:13" x14ac:dyDescent="0.15">
      <c r="A3303" s="2">
        <v>44927</v>
      </c>
      <c r="B3303" s="3">
        <f t="shared" si="155"/>
        <v>2023</v>
      </c>
      <c r="C3303" t="str">
        <f t="shared" si="153"/>
        <v>2022-2023</v>
      </c>
      <c r="D3303" t="s">
        <v>147</v>
      </c>
      <c r="E3303" t="s">
        <v>116</v>
      </c>
      <c r="F3303" t="str">
        <f t="shared" si="154"/>
        <v>Western Australia</v>
      </c>
      <c r="G3303" t="s">
        <v>48</v>
      </c>
      <c r="H3303">
        <v>6725</v>
      </c>
      <c r="I3303" t="s">
        <v>11</v>
      </c>
      <c r="J3303" t="s">
        <v>77</v>
      </c>
      <c r="K3303" t="s">
        <v>155</v>
      </c>
      <c r="L3303" t="s">
        <v>20</v>
      </c>
      <c r="M3303" s="5">
        <v>635.04</v>
      </c>
    </row>
    <row r="3304" spans="1:13" x14ac:dyDescent="0.15">
      <c r="A3304" s="2">
        <v>45218</v>
      </c>
      <c r="B3304" s="3">
        <f t="shared" si="155"/>
        <v>2024</v>
      </c>
      <c r="C3304" t="str">
        <f t="shared" si="153"/>
        <v>2023-2024</v>
      </c>
      <c r="D3304" t="s">
        <v>147</v>
      </c>
      <c r="E3304" t="s">
        <v>109</v>
      </c>
      <c r="F3304" t="str">
        <f t="shared" si="154"/>
        <v>New South Wales</v>
      </c>
      <c r="G3304" t="s">
        <v>10</v>
      </c>
      <c r="H3304">
        <v>2480</v>
      </c>
      <c r="I3304" t="s">
        <v>11</v>
      </c>
      <c r="J3304" t="s">
        <v>68</v>
      </c>
      <c r="K3304" t="s">
        <v>154</v>
      </c>
      <c r="L3304" t="s">
        <v>14</v>
      </c>
      <c r="M3304" s="5">
        <v>635.62</v>
      </c>
    </row>
    <row r="3305" spans="1:13" x14ac:dyDescent="0.15">
      <c r="A3305" s="2">
        <v>45214</v>
      </c>
      <c r="B3305" s="3">
        <f t="shared" si="155"/>
        <v>2024</v>
      </c>
      <c r="C3305" t="str">
        <f t="shared" si="153"/>
        <v>2023-2024</v>
      </c>
      <c r="D3305" t="s">
        <v>147</v>
      </c>
      <c r="E3305" t="s">
        <v>137</v>
      </c>
      <c r="F3305" t="str">
        <f t="shared" si="154"/>
        <v>New South Wales</v>
      </c>
      <c r="G3305" t="s">
        <v>10</v>
      </c>
      <c r="H3305">
        <v>2031</v>
      </c>
      <c r="I3305" t="s">
        <v>11</v>
      </c>
      <c r="J3305" t="s">
        <v>12</v>
      </c>
      <c r="K3305" t="s">
        <v>150</v>
      </c>
      <c r="L3305" t="s">
        <v>18</v>
      </c>
      <c r="M3305" s="5">
        <v>636.04</v>
      </c>
    </row>
    <row r="3306" spans="1:13" x14ac:dyDescent="0.15">
      <c r="A3306" s="2">
        <v>45547</v>
      </c>
      <c r="B3306" s="3">
        <f t="shared" si="155"/>
        <v>2025</v>
      </c>
      <c r="C3306" t="str">
        <f t="shared" si="153"/>
        <v>2024-2025</v>
      </c>
      <c r="D3306" t="s">
        <v>148</v>
      </c>
      <c r="E3306" t="s">
        <v>87</v>
      </c>
      <c r="F3306" t="str">
        <f t="shared" si="154"/>
        <v>New South Wales</v>
      </c>
      <c r="G3306" t="s">
        <v>10</v>
      </c>
      <c r="H3306">
        <v>2790</v>
      </c>
      <c r="I3306" t="s">
        <v>11</v>
      </c>
      <c r="J3306" t="s">
        <v>25</v>
      </c>
      <c r="K3306" t="s">
        <v>152</v>
      </c>
      <c r="L3306" t="s">
        <v>13</v>
      </c>
      <c r="M3306" s="5">
        <v>636.20000000000005</v>
      </c>
    </row>
    <row r="3307" spans="1:13" x14ac:dyDescent="0.15">
      <c r="A3307" s="2">
        <v>45043</v>
      </c>
      <c r="B3307" s="3">
        <f t="shared" si="155"/>
        <v>2023</v>
      </c>
      <c r="C3307" t="str">
        <f t="shared" si="153"/>
        <v>2022-2023</v>
      </c>
      <c r="D3307" t="s">
        <v>148</v>
      </c>
      <c r="E3307" t="s">
        <v>112</v>
      </c>
      <c r="F3307" t="str">
        <f t="shared" si="154"/>
        <v>Victoria</v>
      </c>
      <c r="G3307" t="s">
        <v>45</v>
      </c>
      <c r="H3307">
        <v>3076</v>
      </c>
      <c r="I3307" t="s">
        <v>11</v>
      </c>
      <c r="J3307" t="s">
        <v>46</v>
      </c>
      <c r="K3307" t="s">
        <v>152</v>
      </c>
      <c r="L3307" t="s">
        <v>13</v>
      </c>
      <c r="M3307" s="5">
        <v>638.16999999999996</v>
      </c>
    </row>
    <row r="3308" spans="1:13" x14ac:dyDescent="0.15">
      <c r="A3308" s="2">
        <v>45206</v>
      </c>
      <c r="B3308" s="3">
        <f t="shared" si="155"/>
        <v>2024</v>
      </c>
      <c r="C3308" t="str">
        <f t="shared" si="153"/>
        <v>2023-2024</v>
      </c>
      <c r="D3308" t="s">
        <v>147</v>
      </c>
      <c r="E3308" t="s">
        <v>139</v>
      </c>
      <c r="F3308" t="str">
        <f t="shared" si="154"/>
        <v>New South Wales</v>
      </c>
      <c r="G3308" t="s">
        <v>10</v>
      </c>
      <c r="H3308">
        <v>2020</v>
      </c>
      <c r="I3308" t="s">
        <v>11</v>
      </c>
      <c r="J3308" t="s">
        <v>12</v>
      </c>
      <c r="K3308" t="s">
        <v>157</v>
      </c>
      <c r="L3308" t="s">
        <v>22</v>
      </c>
      <c r="M3308" s="5">
        <v>639.1400000000001</v>
      </c>
    </row>
    <row r="3309" spans="1:13" x14ac:dyDescent="0.15">
      <c r="A3309" s="2">
        <v>45225</v>
      </c>
      <c r="B3309" s="3">
        <f t="shared" si="155"/>
        <v>2024</v>
      </c>
      <c r="C3309" t="str">
        <f t="shared" si="153"/>
        <v>2023-2024</v>
      </c>
      <c r="D3309" t="s">
        <v>147</v>
      </c>
      <c r="E3309" t="s">
        <v>83</v>
      </c>
      <c r="F3309" t="str">
        <f t="shared" si="154"/>
        <v>New South Wales</v>
      </c>
      <c r="G3309" t="s">
        <v>10</v>
      </c>
      <c r="H3309">
        <v>2750</v>
      </c>
      <c r="I3309" t="s">
        <v>11</v>
      </c>
      <c r="J3309" t="s">
        <v>25</v>
      </c>
      <c r="K3309" t="s">
        <v>149</v>
      </c>
      <c r="L3309" t="s">
        <v>15</v>
      </c>
      <c r="M3309" s="5">
        <v>639.43000000000006</v>
      </c>
    </row>
    <row r="3310" spans="1:13" x14ac:dyDescent="0.15">
      <c r="A3310" s="2">
        <v>45186</v>
      </c>
      <c r="B3310" s="3">
        <f t="shared" si="155"/>
        <v>2024</v>
      </c>
      <c r="C3310" t="str">
        <f t="shared" si="153"/>
        <v>2023-2024</v>
      </c>
      <c r="D3310" t="s">
        <v>147</v>
      </c>
      <c r="E3310" t="s">
        <v>74</v>
      </c>
      <c r="F3310" t="str">
        <f t="shared" si="154"/>
        <v>South Australia</v>
      </c>
      <c r="G3310" t="s">
        <v>32</v>
      </c>
      <c r="H3310">
        <v>5043</v>
      </c>
      <c r="I3310" t="s">
        <v>11</v>
      </c>
      <c r="J3310" t="s">
        <v>33</v>
      </c>
      <c r="K3310" t="s">
        <v>151</v>
      </c>
      <c r="L3310" t="s">
        <v>21</v>
      </c>
      <c r="M3310" s="5">
        <v>639.89</v>
      </c>
    </row>
    <row r="3311" spans="1:13" x14ac:dyDescent="0.15">
      <c r="A3311" s="2">
        <v>45056</v>
      </c>
      <c r="B3311" s="3">
        <f t="shared" si="155"/>
        <v>2023</v>
      </c>
      <c r="C3311" t="str">
        <f t="shared" si="153"/>
        <v>2022-2023</v>
      </c>
      <c r="D3311" t="s">
        <v>147</v>
      </c>
      <c r="E3311" t="s">
        <v>112</v>
      </c>
      <c r="F3311" t="str">
        <f t="shared" si="154"/>
        <v>Victoria</v>
      </c>
      <c r="G3311" t="s">
        <v>45</v>
      </c>
      <c r="H3311">
        <v>3076</v>
      </c>
      <c r="I3311" t="s">
        <v>11</v>
      </c>
      <c r="J3311" t="s">
        <v>46</v>
      </c>
      <c r="K3311" t="s">
        <v>149</v>
      </c>
      <c r="L3311" t="s">
        <v>15</v>
      </c>
      <c r="M3311" s="5">
        <v>640.40000000000009</v>
      </c>
    </row>
    <row r="3312" spans="1:13" x14ac:dyDescent="0.15">
      <c r="A3312" s="2">
        <v>45101</v>
      </c>
      <c r="B3312" s="3">
        <f t="shared" si="155"/>
        <v>2023</v>
      </c>
      <c r="C3312" t="str">
        <f t="shared" si="153"/>
        <v>2022-2023</v>
      </c>
      <c r="D3312" t="s">
        <v>147</v>
      </c>
      <c r="E3312" t="s">
        <v>41</v>
      </c>
      <c r="F3312" t="str">
        <f t="shared" si="154"/>
        <v>New South Wales</v>
      </c>
      <c r="G3312" t="s">
        <v>10</v>
      </c>
      <c r="H3312">
        <v>2830</v>
      </c>
      <c r="I3312" t="s">
        <v>11</v>
      </c>
      <c r="J3312" t="s">
        <v>25</v>
      </c>
      <c r="K3312" t="s">
        <v>152</v>
      </c>
      <c r="L3312" t="s">
        <v>13</v>
      </c>
      <c r="M3312" s="5">
        <v>640.53</v>
      </c>
    </row>
    <row r="3313" spans="1:13" x14ac:dyDescent="0.15">
      <c r="A3313" s="2">
        <v>45248</v>
      </c>
      <c r="B3313" s="3">
        <f t="shared" si="155"/>
        <v>2024</v>
      </c>
      <c r="C3313" t="str">
        <f t="shared" si="153"/>
        <v>2023-2024</v>
      </c>
      <c r="D3313" t="s">
        <v>147</v>
      </c>
      <c r="E3313" t="s">
        <v>99</v>
      </c>
      <c r="F3313" t="str">
        <f t="shared" si="154"/>
        <v>Victoria</v>
      </c>
      <c r="G3313" t="s">
        <v>45</v>
      </c>
      <c r="H3313">
        <v>3148</v>
      </c>
      <c r="I3313" t="s">
        <v>11</v>
      </c>
      <c r="J3313" t="s">
        <v>63</v>
      </c>
      <c r="K3313" t="s">
        <v>154</v>
      </c>
      <c r="L3313" t="s">
        <v>14</v>
      </c>
      <c r="M3313" s="5">
        <v>641.57999999999993</v>
      </c>
    </row>
    <row r="3314" spans="1:13" x14ac:dyDescent="0.15">
      <c r="A3314" s="2">
        <v>45333</v>
      </c>
      <c r="B3314" s="3">
        <f t="shared" si="155"/>
        <v>2024</v>
      </c>
      <c r="C3314" t="str">
        <f t="shared" si="153"/>
        <v>2023-2024</v>
      </c>
      <c r="D3314" t="s">
        <v>147</v>
      </c>
      <c r="E3314" t="s">
        <v>113</v>
      </c>
      <c r="F3314" t="str">
        <f t="shared" si="154"/>
        <v>Queensland</v>
      </c>
      <c r="G3314" t="s">
        <v>35</v>
      </c>
      <c r="H3314">
        <v>4215</v>
      </c>
      <c r="I3314" t="s">
        <v>11</v>
      </c>
      <c r="J3314" t="s">
        <v>104</v>
      </c>
      <c r="K3314" t="s">
        <v>154</v>
      </c>
      <c r="L3314" t="s">
        <v>14</v>
      </c>
      <c r="M3314" s="5">
        <v>641.61</v>
      </c>
    </row>
    <row r="3315" spans="1:13" x14ac:dyDescent="0.15">
      <c r="A3315" s="2">
        <v>45253</v>
      </c>
      <c r="B3315" s="3">
        <f t="shared" si="155"/>
        <v>2024</v>
      </c>
      <c r="C3315" t="str">
        <f t="shared" si="153"/>
        <v>2023-2024</v>
      </c>
      <c r="D3315" t="s">
        <v>147</v>
      </c>
      <c r="E3315" t="s">
        <v>143</v>
      </c>
      <c r="F3315" t="str">
        <f t="shared" si="154"/>
        <v>New South Wales</v>
      </c>
      <c r="G3315" t="s">
        <v>10</v>
      </c>
      <c r="H3315">
        <v>2154</v>
      </c>
      <c r="I3315" t="s">
        <v>11</v>
      </c>
      <c r="J3315" t="s">
        <v>27</v>
      </c>
      <c r="K3315" t="s">
        <v>154</v>
      </c>
      <c r="L3315" t="s">
        <v>14</v>
      </c>
      <c r="M3315" s="5">
        <v>641.63</v>
      </c>
    </row>
    <row r="3316" spans="1:13" x14ac:dyDescent="0.15">
      <c r="A3316" s="2">
        <v>45633</v>
      </c>
      <c r="B3316" s="3">
        <f t="shared" si="155"/>
        <v>2025</v>
      </c>
      <c r="C3316" t="str">
        <f t="shared" si="153"/>
        <v>2024-2025</v>
      </c>
      <c r="D3316" t="s">
        <v>148</v>
      </c>
      <c r="E3316" t="s">
        <v>108</v>
      </c>
      <c r="F3316" t="str">
        <f t="shared" si="154"/>
        <v>Victoria</v>
      </c>
      <c r="G3316" t="s">
        <v>45</v>
      </c>
      <c r="H3316">
        <v>3018</v>
      </c>
      <c r="I3316" t="s">
        <v>11</v>
      </c>
      <c r="J3316" t="s">
        <v>46</v>
      </c>
      <c r="K3316" t="s">
        <v>19</v>
      </c>
      <c r="L3316" t="s">
        <v>23</v>
      </c>
      <c r="M3316" s="5">
        <v>642.30000000000007</v>
      </c>
    </row>
    <row r="3317" spans="1:13" x14ac:dyDescent="0.15">
      <c r="A3317" s="2">
        <v>45078</v>
      </c>
      <c r="B3317" s="3">
        <f t="shared" si="155"/>
        <v>2023</v>
      </c>
      <c r="C3317" t="str">
        <f t="shared" si="153"/>
        <v>2022-2023</v>
      </c>
      <c r="D3317" t="s">
        <v>147</v>
      </c>
      <c r="E3317" t="s">
        <v>95</v>
      </c>
      <c r="F3317" t="str">
        <f t="shared" si="154"/>
        <v>Victoria</v>
      </c>
      <c r="G3317" t="s">
        <v>45</v>
      </c>
      <c r="H3317">
        <v>3931</v>
      </c>
      <c r="I3317" t="s">
        <v>11</v>
      </c>
      <c r="J3317" t="s">
        <v>55</v>
      </c>
      <c r="K3317" t="s">
        <v>149</v>
      </c>
      <c r="L3317" t="s">
        <v>15</v>
      </c>
      <c r="M3317" s="5">
        <v>643.35</v>
      </c>
    </row>
    <row r="3318" spans="1:13" x14ac:dyDescent="0.15">
      <c r="A3318" s="2">
        <v>45023</v>
      </c>
      <c r="B3318" s="3">
        <f t="shared" si="155"/>
        <v>2023</v>
      </c>
      <c r="C3318" t="str">
        <f t="shared" si="153"/>
        <v>2022-2023</v>
      </c>
      <c r="D3318" t="s">
        <v>147</v>
      </c>
      <c r="E3318" t="s">
        <v>85</v>
      </c>
      <c r="F3318" t="str">
        <f t="shared" si="154"/>
        <v>Queensland</v>
      </c>
      <c r="G3318" t="s">
        <v>35</v>
      </c>
      <c r="H3318">
        <v>4883</v>
      </c>
      <c r="I3318" t="s">
        <v>11</v>
      </c>
      <c r="J3318" t="s">
        <v>36</v>
      </c>
      <c r="K3318" t="s">
        <v>153</v>
      </c>
      <c r="L3318" t="s">
        <v>16</v>
      </c>
      <c r="M3318" s="5">
        <v>643.77</v>
      </c>
    </row>
    <row r="3319" spans="1:13" x14ac:dyDescent="0.15">
      <c r="A3319" s="2">
        <v>45565</v>
      </c>
      <c r="B3319" s="3">
        <f t="shared" si="155"/>
        <v>2025</v>
      </c>
      <c r="C3319" t="str">
        <f t="shared" si="153"/>
        <v>2024-2025</v>
      </c>
      <c r="D3319" t="s">
        <v>148</v>
      </c>
      <c r="E3319" t="s">
        <v>100</v>
      </c>
      <c r="F3319" t="str">
        <f t="shared" si="154"/>
        <v>Western Australia</v>
      </c>
      <c r="G3319" t="s">
        <v>48</v>
      </c>
      <c r="H3319">
        <v>6021</v>
      </c>
      <c r="I3319" t="s">
        <v>11</v>
      </c>
      <c r="J3319" t="s">
        <v>49</v>
      </c>
      <c r="K3319" t="s">
        <v>150</v>
      </c>
      <c r="L3319" t="s">
        <v>18</v>
      </c>
      <c r="M3319" s="5">
        <v>646.71999999999991</v>
      </c>
    </row>
    <row r="3320" spans="1:13" x14ac:dyDescent="0.15">
      <c r="A3320" s="2">
        <v>45090</v>
      </c>
      <c r="B3320" s="3">
        <f t="shared" si="155"/>
        <v>2023</v>
      </c>
      <c r="C3320" t="str">
        <f t="shared" si="153"/>
        <v>2022-2023</v>
      </c>
      <c r="D3320" t="s">
        <v>147</v>
      </c>
      <c r="E3320" t="s">
        <v>125</v>
      </c>
      <c r="F3320" t="str">
        <f t="shared" si="154"/>
        <v>Victoria</v>
      </c>
      <c r="G3320" t="s">
        <v>45</v>
      </c>
      <c r="H3320">
        <v>3400</v>
      </c>
      <c r="I3320" t="s">
        <v>11</v>
      </c>
      <c r="J3320" t="s">
        <v>60</v>
      </c>
      <c r="K3320" t="s">
        <v>151</v>
      </c>
      <c r="L3320" t="s">
        <v>21</v>
      </c>
      <c r="M3320" s="5">
        <v>646.91000000000008</v>
      </c>
    </row>
    <row r="3321" spans="1:13" x14ac:dyDescent="0.15">
      <c r="A3321" s="2">
        <v>45062</v>
      </c>
      <c r="B3321" s="3">
        <f t="shared" si="155"/>
        <v>2023</v>
      </c>
      <c r="C3321" t="str">
        <f t="shared" si="153"/>
        <v>2022-2023</v>
      </c>
      <c r="D3321" t="s">
        <v>148</v>
      </c>
      <c r="E3321" t="s">
        <v>56</v>
      </c>
      <c r="F3321" t="str">
        <f t="shared" si="154"/>
        <v>Northern Territory</v>
      </c>
      <c r="G3321" t="s">
        <v>29</v>
      </c>
      <c r="H3321">
        <v>870</v>
      </c>
      <c r="I3321" t="s">
        <v>11</v>
      </c>
      <c r="J3321" t="s">
        <v>30</v>
      </c>
      <c r="K3321" t="s">
        <v>153</v>
      </c>
      <c r="L3321" t="s">
        <v>16</v>
      </c>
      <c r="M3321" s="5">
        <v>647.31000000000017</v>
      </c>
    </row>
    <row r="3322" spans="1:13" x14ac:dyDescent="0.15">
      <c r="A3322" s="2">
        <v>45529</v>
      </c>
      <c r="B3322" s="3">
        <f t="shared" si="155"/>
        <v>2025</v>
      </c>
      <c r="C3322" t="str">
        <f t="shared" si="153"/>
        <v>2024-2025</v>
      </c>
      <c r="D3322" t="s">
        <v>148</v>
      </c>
      <c r="E3322" t="s">
        <v>131</v>
      </c>
      <c r="F3322" t="str">
        <f t="shared" si="154"/>
        <v>Western Australia</v>
      </c>
      <c r="G3322" t="s">
        <v>48</v>
      </c>
      <c r="H3322">
        <v>6530</v>
      </c>
      <c r="I3322" t="s">
        <v>11</v>
      </c>
      <c r="J3322" t="s">
        <v>77</v>
      </c>
      <c r="K3322" t="s">
        <v>154</v>
      </c>
      <c r="L3322" t="s">
        <v>14</v>
      </c>
      <c r="M3322" s="5">
        <v>648.24</v>
      </c>
    </row>
    <row r="3323" spans="1:13" x14ac:dyDescent="0.15">
      <c r="A3323" s="2">
        <v>45534</v>
      </c>
      <c r="B3323" s="3">
        <f t="shared" si="155"/>
        <v>2025</v>
      </c>
      <c r="C3323" t="str">
        <f t="shared" si="153"/>
        <v>2024-2025</v>
      </c>
      <c r="D3323" t="s">
        <v>148</v>
      </c>
      <c r="E3323" t="s">
        <v>127</v>
      </c>
      <c r="F3323" t="str">
        <f t="shared" si="154"/>
        <v>New South Wales</v>
      </c>
      <c r="G3323" t="s">
        <v>10</v>
      </c>
      <c r="H3323">
        <v>2131</v>
      </c>
      <c r="I3323" t="s">
        <v>11</v>
      </c>
      <c r="J3323" t="s">
        <v>27</v>
      </c>
      <c r="K3323" t="s">
        <v>155</v>
      </c>
      <c r="L3323" t="s">
        <v>20</v>
      </c>
      <c r="M3323" s="5">
        <v>649.99</v>
      </c>
    </row>
    <row r="3324" spans="1:13" x14ac:dyDescent="0.15">
      <c r="A3324" s="2">
        <v>45054</v>
      </c>
      <c r="B3324" s="3">
        <f t="shared" si="155"/>
        <v>2023</v>
      </c>
      <c r="C3324" t="str">
        <f t="shared" si="153"/>
        <v>2022-2023</v>
      </c>
      <c r="D3324" t="s">
        <v>148</v>
      </c>
      <c r="E3324" t="s">
        <v>28</v>
      </c>
      <c r="F3324" t="str">
        <f t="shared" si="154"/>
        <v>Northern Territory</v>
      </c>
      <c r="G3324" t="s">
        <v>29</v>
      </c>
      <c r="H3324">
        <v>800</v>
      </c>
      <c r="I3324" t="s">
        <v>11</v>
      </c>
      <c r="J3324" t="s">
        <v>30</v>
      </c>
      <c r="K3324" t="s">
        <v>19</v>
      </c>
      <c r="L3324" t="s">
        <v>23</v>
      </c>
      <c r="M3324" s="5">
        <v>650.32000000000005</v>
      </c>
    </row>
    <row r="3325" spans="1:13" x14ac:dyDescent="0.15">
      <c r="A3325" s="2">
        <v>45115</v>
      </c>
      <c r="B3325" s="3">
        <f t="shared" si="155"/>
        <v>2024</v>
      </c>
      <c r="C3325" t="str">
        <f t="shared" si="153"/>
        <v>2023-2024</v>
      </c>
      <c r="D3325" t="s">
        <v>148</v>
      </c>
      <c r="E3325" t="s">
        <v>138</v>
      </c>
      <c r="F3325" t="str">
        <f t="shared" si="154"/>
        <v>Queensland</v>
      </c>
      <c r="G3325" t="s">
        <v>35</v>
      </c>
      <c r="H3325">
        <v>4558</v>
      </c>
      <c r="I3325" t="s">
        <v>11</v>
      </c>
      <c r="J3325" t="s">
        <v>120</v>
      </c>
      <c r="K3325" t="s">
        <v>150</v>
      </c>
      <c r="L3325" t="s">
        <v>18</v>
      </c>
      <c r="M3325" s="5">
        <v>650.62</v>
      </c>
    </row>
    <row r="3326" spans="1:13" x14ac:dyDescent="0.15">
      <c r="A3326" s="2">
        <v>45361</v>
      </c>
      <c r="B3326" s="3">
        <f t="shared" si="155"/>
        <v>2024</v>
      </c>
      <c r="C3326" t="str">
        <f t="shared" si="153"/>
        <v>2023-2024</v>
      </c>
      <c r="D3326" t="s">
        <v>147</v>
      </c>
      <c r="E3326" t="s">
        <v>75</v>
      </c>
      <c r="F3326" t="str">
        <f t="shared" si="154"/>
        <v>Victoria</v>
      </c>
      <c r="G3326" t="s">
        <v>45</v>
      </c>
      <c r="H3326">
        <v>3630</v>
      </c>
      <c r="I3326" t="s">
        <v>11</v>
      </c>
      <c r="J3326" t="s">
        <v>55</v>
      </c>
      <c r="K3326" t="s">
        <v>153</v>
      </c>
      <c r="L3326" t="s">
        <v>16</v>
      </c>
      <c r="M3326" s="5">
        <v>651.20000000000005</v>
      </c>
    </row>
    <row r="3327" spans="1:13" x14ac:dyDescent="0.15">
      <c r="A3327" s="2">
        <v>44965</v>
      </c>
      <c r="B3327" s="3">
        <f t="shared" si="155"/>
        <v>2023</v>
      </c>
      <c r="C3327" t="str">
        <f t="shared" si="153"/>
        <v>2022-2023</v>
      </c>
      <c r="D3327" t="s">
        <v>147</v>
      </c>
      <c r="E3327" t="s">
        <v>116</v>
      </c>
      <c r="F3327" t="str">
        <f t="shared" si="154"/>
        <v>Western Australia</v>
      </c>
      <c r="G3327" t="s">
        <v>48</v>
      </c>
      <c r="H3327">
        <v>6725</v>
      </c>
      <c r="I3327" t="s">
        <v>11</v>
      </c>
      <c r="J3327" t="s">
        <v>77</v>
      </c>
      <c r="K3327" t="s">
        <v>149</v>
      </c>
      <c r="L3327" t="s">
        <v>15</v>
      </c>
      <c r="M3327" s="5">
        <v>652.07000000000016</v>
      </c>
    </row>
    <row r="3328" spans="1:13" x14ac:dyDescent="0.15">
      <c r="A3328" s="2">
        <v>45506</v>
      </c>
      <c r="B3328" s="3">
        <f t="shared" si="155"/>
        <v>2025</v>
      </c>
      <c r="C3328" t="str">
        <f t="shared" si="153"/>
        <v>2024-2025</v>
      </c>
      <c r="D3328" t="s">
        <v>147</v>
      </c>
      <c r="E3328" t="s">
        <v>31</v>
      </c>
      <c r="F3328" t="str">
        <f t="shared" si="154"/>
        <v>South Australia</v>
      </c>
      <c r="G3328" t="s">
        <v>32</v>
      </c>
      <c r="H3328">
        <v>5168</v>
      </c>
      <c r="I3328" t="s">
        <v>11</v>
      </c>
      <c r="J3328" t="s">
        <v>33</v>
      </c>
      <c r="K3328" t="s">
        <v>150</v>
      </c>
      <c r="L3328" t="s">
        <v>18</v>
      </c>
      <c r="M3328" s="5">
        <v>652.14</v>
      </c>
    </row>
    <row r="3329" spans="1:13" x14ac:dyDescent="0.15">
      <c r="A3329" s="2">
        <v>45194</v>
      </c>
      <c r="B3329" s="3">
        <f t="shared" si="155"/>
        <v>2024</v>
      </c>
      <c r="C3329" t="str">
        <f t="shared" si="153"/>
        <v>2023-2024</v>
      </c>
      <c r="D3329" t="s">
        <v>147</v>
      </c>
      <c r="E3329" t="s">
        <v>136</v>
      </c>
      <c r="F3329" t="str">
        <f t="shared" si="154"/>
        <v>Victoria</v>
      </c>
      <c r="G3329" t="s">
        <v>45</v>
      </c>
      <c r="H3329">
        <v>3175</v>
      </c>
      <c r="I3329" t="s">
        <v>11</v>
      </c>
      <c r="J3329" t="s">
        <v>63</v>
      </c>
      <c r="K3329" t="s">
        <v>154</v>
      </c>
      <c r="L3329" t="s">
        <v>14</v>
      </c>
      <c r="M3329" s="5">
        <v>653.29999999999995</v>
      </c>
    </row>
    <row r="3330" spans="1:13" x14ac:dyDescent="0.15">
      <c r="A3330" s="2">
        <v>45003</v>
      </c>
      <c r="B3330" s="3">
        <f t="shared" si="155"/>
        <v>2023</v>
      </c>
      <c r="C3330" t="str">
        <f t="shared" ref="C3330:C3393" si="156">IF(MONTH(A3330) &gt;= 7, YEAR(A3330) &amp; "-" &amp; YEAR(A3330) + 1, YEAR(A3330) - 1 &amp; "-" &amp; YEAR(A3330))</f>
        <v>2022-2023</v>
      </c>
      <c r="D3330" t="s">
        <v>148</v>
      </c>
      <c r="E3330" t="s">
        <v>91</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row>
    <row r="3331" spans="1:13" x14ac:dyDescent="0.15">
      <c r="A3331" s="2">
        <v>45056</v>
      </c>
      <c r="B3331" s="3">
        <f t="shared" ref="B3331:B3394" si="158">IF(MONTH(A3331)&gt;=7,YEAR(A3331)+1,YEAR(A3331))</f>
        <v>2023</v>
      </c>
      <c r="C3331" t="str">
        <f t="shared" si="156"/>
        <v>2022-2023</v>
      </c>
      <c r="D3331" t="s">
        <v>147</v>
      </c>
      <c r="E3331" t="s">
        <v>95</v>
      </c>
      <c r="F3331" t="str">
        <f t="shared" si="157"/>
        <v>Victoria</v>
      </c>
      <c r="G3331" t="s">
        <v>45</v>
      </c>
      <c r="H3331">
        <v>3931</v>
      </c>
      <c r="I3331" t="s">
        <v>11</v>
      </c>
      <c r="J3331" t="s">
        <v>55</v>
      </c>
      <c r="K3331" t="s">
        <v>151</v>
      </c>
      <c r="L3331" t="s">
        <v>21</v>
      </c>
      <c r="M3331" s="5">
        <v>653.88</v>
      </c>
    </row>
    <row r="3332" spans="1:13" x14ac:dyDescent="0.15">
      <c r="A3332" s="2">
        <v>45488</v>
      </c>
      <c r="B3332" s="3">
        <f t="shared" si="158"/>
        <v>2025</v>
      </c>
      <c r="C3332" t="str">
        <f t="shared" si="156"/>
        <v>2024-2025</v>
      </c>
      <c r="D3332" t="s">
        <v>148</v>
      </c>
      <c r="E3332" t="s">
        <v>85</v>
      </c>
      <c r="F3332" t="str">
        <f t="shared" si="157"/>
        <v>Queensland</v>
      </c>
      <c r="G3332" t="s">
        <v>35</v>
      </c>
      <c r="H3332">
        <v>4883</v>
      </c>
      <c r="I3332" t="s">
        <v>11</v>
      </c>
      <c r="J3332" t="s">
        <v>36</v>
      </c>
      <c r="K3332" t="s">
        <v>151</v>
      </c>
      <c r="L3332" t="s">
        <v>21</v>
      </c>
      <c r="M3332" s="5">
        <v>654.07000000000005</v>
      </c>
    </row>
    <row r="3333" spans="1:13" x14ac:dyDescent="0.15">
      <c r="A3333" s="2">
        <v>45403</v>
      </c>
      <c r="B3333" s="3">
        <f t="shared" si="158"/>
        <v>2024</v>
      </c>
      <c r="C3333" t="str">
        <f t="shared" si="156"/>
        <v>2023-2024</v>
      </c>
      <c r="D3333" t="s">
        <v>147</v>
      </c>
      <c r="E3333" t="s">
        <v>86</v>
      </c>
      <c r="F3333" t="str">
        <f t="shared" si="157"/>
        <v>New South Wales</v>
      </c>
      <c r="G3333" t="s">
        <v>10</v>
      </c>
      <c r="H3333">
        <v>2064</v>
      </c>
      <c r="I3333" t="s">
        <v>11</v>
      </c>
      <c r="J3333" t="s">
        <v>12</v>
      </c>
      <c r="K3333" t="s">
        <v>151</v>
      </c>
      <c r="L3333" t="s">
        <v>21</v>
      </c>
      <c r="M3333" s="5">
        <v>654.53</v>
      </c>
    </row>
    <row r="3334" spans="1:13" x14ac:dyDescent="0.15">
      <c r="A3334" s="2">
        <v>45110</v>
      </c>
      <c r="B3334" s="3">
        <f t="shared" si="158"/>
        <v>2024</v>
      </c>
      <c r="C3334" t="str">
        <f t="shared" si="156"/>
        <v>2023-2024</v>
      </c>
      <c r="D3334" t="s">
        <v>147</v>
      </c>
      <c r="E3334" t="s">
        <v>89</v>
      </c>
      <c r="F3334" t="str">
        <f t="shared" si="157"/>
        <v>Queensland</v>
      </c>
      <c r="G3334" t="s">
        <v>35</v>
      </c>
      <c r="H3334">
        <v>4655</v>
      </c>
      <c r="I3334" t="s">
        <v>11</v>
      </c>
      <c r="J3334" t="s">
        <v>51</v>
      </c>
      <c r="K3334" t="s">
        <v>155</v>
      </c>
      <c r="L3334" t="s">
        <v>20</v>
      </c>
      <c r="M3334" s="5">
        <v>655.29999999999995</v>
      </c>
    </row>
    <row r="3335" spans="1:13" x14ac:dyDescent="0.15">
      <c r="A3335" s="2">
        <v>45559</v>
      </c>
      <c r="B3335" s="3">
        <f t="shared" si="158"/>
        <v>2025</v>
      </c>
      <c r="C3335" t="str">
        <f t="shared" si="156"/>
        <v>2024-2025</v>
      </c>
      <c r="D3335" t="s">
        <v>148</v>
      </c>
      <c r="E3335" t="s">
        <v>138</v>
      </c>
      <c r="F3335" t="str">
        <f t="shared" si="157"/>
        <v>Queensland</v>
      </c>
      <c r="G3335" t="s">
        <v>35</v>
      </c>
      <c r="H3335">
        <v>4558</v>
      </c>
      <c r="I3335" t="s">
        <v>11</v>
      </c>
      <c r="J3335" t="s">
        <v>120</v>
      </c>
      <c r="K3335" t="s">
        <v>154</v>
      </c>
      <c r="L3335" t="s">
        <v>14</v>
      </c>
      <c r="M3335" s="5">
        <v>655.54</v>
      </c>
    </row>
    <row r="3336" spans="1:13" x14ac:dyDescent="0.15">
      <c r="A3336" s="2">
        <v>45031</v>
      </c>
      <c r="B3336" s="3">
        <f t="shared" si="158"/>
        <v>2023</v>
      </c>
      <c r="C3336" t="str">
        <f t="shared" si="156"/>
        <v>2022-2023</v>
      </c>
      <c r="D3336" t="s">
        <v>147</v>
      </c>
      <c r="E3336" t="s">
        <v>54</v>
      </c>
      <c r="F3336" t="str">
        <f t="shared" si="157"/>
        <v>Victoria</v>
      </c>
      <c r="G3336" t="s">
        <v>45</v>
      </c>
      <c r="H3336">
        <v>3977</v>
      </c>
      <c r="I3336" t="s">
        <v>11</v>
      </c>
      <c r="J3336" t="s">
        <v>55</v>
      </c>
      <c r="K3336" t="s">
        <v>151</v>
      </c>
      <c r="L3336" t="s">
        <v>21</v>
      </c>
      <c r="M3336" s="5">
        <v>655.78</v>
      </c>
    </row>
    <row r="3337" spans="1:13" x14ac:dyDescent="0.15">
      <c r="A3337" s="2">
        <v>45650</v>
      </c>
      <c r="B3337" s="3">
        <f t="shared" si="158"/>
        <v>2025</v>
      </c>
      <c r="C3337" t="str">
        <f t="shared" si="156"/>
        <v>2024-2025</v>
      </c>
      <c r="D3337" t="s">
        <v>147</v>
      </c>
      <c r="E3337" t="s">
        <v>121</v>
      </c>
      <c r="F3337" t="str">
        <f t="shared" si="157"/>
        <v>Queensland</v>
      </c>
      <c r="G3337" t="s">
        <v>35</v>
      </c>
      <c r="H3337">
        <v>4700</v>
      </c>
      <c r="I3337" t="s">
        <v>11</v>
      </c>
      <c r="J3337" t="s">
        <v>51</v>
      </c>
      <c r="K3337" t="s">
        <v>151</v>
      </c>
      <c r="L3337" t="s">
        <v>21</v>
      </c>
      <c r="M3337" s="5">
        <v>655.81</v>
      </c>
    </row>
    <row r="3338" spans="1:13" x14ac:dyDescent="0.15">
      <c r="A3338" s="2">
        <v>45402</v>
      </c>
      <c r="B3338" s="3">
        <f t="shared" si="158"/>
        <v>2024</v>
      </c>
      <c r="C3338" t="str">
        <f t="shared" si="156"/>
        <v>2023-2024</v>
      </c>
      <c r="D3338" t="s">
        <v>147</v>
      </c>
      <c r="E3338" t="s">
        <v>52</v>
      </c>
      <c r="F3338" t="str">
        <f t="shared" si="157"/>
        <v>Victoria</v>
      </c>
      <c r="G3338" t="s">
        <v>45</v>
      </c>
      <c r="H3338">
        <v>3030</v>
      </c>
      <c r="I3338" t="s">
        <v>11</v>
      </c>
      <c r="J3338" t="s">
        <v>46</v>
      </c>
      <c r="K3338" t="s">
        <v>151</v>
      </c>
      <c r="L3338" t="s">
        <v>21</v>
      </c>
      <c r="M3338" s="5">
        <v>658.26</v>
      </c>
    </row>
    <row r="3339" spans="1:13" x14ac:dyDescent="0.15">
      <c r="A3339" s="2">
        <v>45443</v>
      </c>
      <c r="B3339" s="3">
        <f t="shared" si="158"/>
        <v>2024</v>
      </c>
      <c r="C3339" t="str">
        <f t="shared" si="156"/>
        <v>2023-2024</v>
      </c>
      <c r="D3339" t="s">
        <v>147</v>
      </c>
      <c r="E3339" t="s">
        <v>132</v>
      </c>
      <c r="F3339" t="str">
        <f t="shared" si="157"/>
        <v>New South Wales</v>
      </c>
      <c r="G3339" t="s">
        <v>10</v>
      </c>
      <c r="H3339">
        <v>2800</v>
      </c>
      <c r="I3339" t="s">
        <v>11</v>
      </c>
      <c r="J3339" t="s">
        <v>25</v>
      </c>
      <c r="K3339" t="s">
        <v>151</v>
      </c>
      <c r="L3339" t="s">
        <v>21</v>
      </c>
      <c r="M3339" s="5">
        <v>658.82999999999993</v>
      </c>
    </row>
    <row r="3340" spans="1:13" x14ac:dyDescent="0.15">
      <c r="A3340" s="2">
        <v>45523</v>
      </c>
      <c r="B3340" s="3">
        <f t="shared" si="158"/>
        <v>2025</v>
      </c>
      <c r="C3340" t="str">
        <f t="shared" si="156"/>
        <v>2024-2025</v>
      </c>
      <c r="D3340" t="s">
        <v>147</v>
      </c>
      <c r="E3340" t="s">
        <v>53</v>
      </c>
      <c r="F3340" t="str">
        <f t="shared" si="157"/>
        <v>South Australia</v>
      </c>
      <c r="G3340" t="s">
        <v>32</v>
      </c>
      <c r="H3340">
        <v>5082</v>
      </c>
      <c r="I3340" t="s">
        <v>11</v>
      </c>
      <c r="J3340" t="s">
        <v>33</v>
      </c>
      <c r="K3340" t="s">
        <v>150</v>
      </c>
      <c r="L3340" t="s">
        <v>18</v>
      </c>
      <c r="M3340" s="5">
        <v>659.45</v>
      </c>
    </row>
    <row r="3341" spans="1:13" x14ac:dyDescent="0.15">
      <c r="A3341" s="2">
        <v>45015</v>
      </c>
      <c r="B3341" s="3">
        <f t="shared" si="158"/>
        <v>2023</v>
      </c>
      <c r="C3341" t="str">
        <f t="shared" si="156"/>
        <v>2022-2023</v>
      </c>
      <c r="D3341" t="s">
        <v>147</v>
      </c>
      <c r="E3341" t="s">
        <v>42</v>
      </c>
      <c r="F3341" t="str">
        <f t="shared" si="157"/>
        <v>Queensland</v>
      </c>
      <c r="G3341" t="s">
        <v>35</v>
      </c>
      <c r="H3341">
        <v>4053</v>
      </c>
      <c r="I3341" t="s">
        <v>11</v>
      </c>
      <c r="J3341" t="s">
        <v>43</v>
      </c>
      <c r="K3341" t="s">
        <v>156</v>
      </c>
      <c r="L3341" t="s">
        <v>17</v>
      </c>
      <c r="M3341" s="5">
        <v>659.70999999999992</v>
      </c>
    </row>
    <row r="3342" spans="1:13" x14ac:dyDescent="0.15">
      <c r="A3342" s="2">
        <v>45034</v>
      </c>
      <c r="B3342" s="3">
        <f t="shared" si="158"/>
        <v>2023</v>
      </c>
      <c r="C3342" t="str">
        <f t="shared" si="156"/>
        <v>2022-2023</v>
      </c>
      <c r="D3342" t="s">
        <v>147</v>
      </c>
      <c r="E3342" t="s">
        <v>118</v>
      </c>
      <c r="F3342" t="str">
        <f t="shared" si="157"/>
        <v>New South Wales</v>
      </c>
      <c r="G3342" t="s">
        <v>10</v>
      </c>
      <c r="H3342">
        <v>2158</v>
      </c>
      <c r="I3342" t="s">
        <v>11</v>
      </c>
      <c r="J3342" t="s">
        <v>27</v>
      </c>
      <c r="K3342" t="s">
        <v>154</v>
      </c>
      <c r="L3342" t="s">
        <v>14</v>
      </c>
      <c r="M3342" s="5">
        <v>660.34</v>
      </c>
    </row>
    <row r="3343" spans="1:13" x14ac:dyDescent="0.15">
      <c r="A3343" s="2">
        <v>45637</v>
      </c>
      <c r="B3343" s="3">
        <f t="shared" si="158"/>
        <v>2025</v>
      </c>
      <c r="C3343" t="str">
        <f t="shared" si="156"/>
        <v>2024-2025</v>
      </c>
      <c r="D3343" t="s">
        <v>147</v>
      </c>
      <c r="E3343" t="s">
        <v>101</v>
      </c>
      <c r="F3343" t="str">
        <f t="shared" si="157"/>
        <v>Victoria</v>
      </c>
      <c r="G3343" t="s">
        <v>45</v>
      </c>
      <c r="H3343">
        <v>3131</v>
      </c>
      <c r="I3343" t="s">
        <v>11</v>
      </c>
      <c r="J3343" t="s">
        <v>63</v>
      </c>
      <c r="K3343" t="s">
        <v>151</v>
      </c>
      <c r="L3343" t="s">
        <v>21</v>
      </c>
      <c r="M3343" s="5">
        <v>660.66000000000008</v>
      </c>
    </row>
    <row r="3344" spans="1:13" x14ac:dyDescent="0.15">
      <c r="A3344" s="2">
        <v>45094</v>
      </c>
      <c r="B3344" s="3">
        <f t="shared" si="158"/>
        <v>2023</v>
      </c>
      <c r="C3344" t="str">
        <f t="shared" si="156"/>
        <v>2022-2023</v>
      </c>
      <c r="D3344" t="s">
        <v>147</v>
      </c>
      <c r="E3344" t="s">
        <v>137</v>
      </c>
      <c r="F3344" t="str">
        <f t="shared" si="157"/>
        <v>New South Wales</v>
      </c>
      <c r="G3344" t="s">
        <v>10</v>
      </c>
      <c r="H3344">
        <v>2031</v>
      </c>
      <c r="I3344" t="s">
        <v>11</v>
      </c>
      <c r="J3344" t="s">
        <v>12</v>
      </c>
      <c r="K3344" t="s">
        <v>154</v>
      </c>
      <c r="L3344" t="s">
        <v>14</v>
      </c>
      <c r="M3344" s="5">
        <v>661.56000000000006</v>
      </c>
    </row>
    <row r="3345" spans="1:13" x14ac:dyDescent="0.15">
      <c r="A3345" s="2">
        <v>45291</v>
      </c>
      <c r="B3345" s="3">
        <f t="shared" si="158"/>
        <v>2024</v>
      </c>
      <c r="C3345" t="str">
        <f t="shared" si="156"/>
        <v>2023-2024</v>
      </c>
      <c r="D3345" t="s">
        <v>147</v>
      </c>
      <c r="E3345" t="s">
        <v>96</v>
      </c>
      <c r="F3345" t="str">
        <f t="shared" si="157"/>
        <v>Western Australia</v>
      </c>
      <c r="G3345" t="s">
        <v>48</v>
      </c>
      <c r="H3345">
        <v>6330</v>
      </c>
      <c r="I3345" t="s">
        <v>11</v>
      </c>
      <c r="J3345" t="s">
        <v>94</v>
      </c>
      <c r="K3345" t="s">
        <v>154</v>
      </c>
      <c r="L3345" t="s">
        <v>14</v>
      </c>
      <c r="M3345" s="5">
        <v>661.89</v>
      </c>
    </row>
    <row r="3346" spans="1:13" x14ac:dyDescent="0.15">
      <c r="A3346" s="2">
        <v>45257</v>
      </c>
      <c r="B3346" s="3">
        <f t="shared" si="158"/>
        <v>2024</v>
      </c>
      <c r="C3346" t="str">
        <f t="shared" si="156"/>
        <v>2023-2024</v>
      </c>
      <c r="D3346" t="s">
        <v>148</v>
      </c>
      <c r="E3346" t="s">
        <v>135</v>
      </c>
      <c r="F3346" t="str">
        <f t="shared" si="157"/>
        <v>Victoria</v>
      </c>
      <c r="G3346" t="s">
        <v>45</v>
      </c>
      <c r="H3346">
        <v>3550</v>
      </c>
      <c r="I3346" t="s">
        <v>11</v>
      </c>
      <c r="J3346" t="s">
        <v>60</v>
      </c>
      <c r="K3346" t="s">
        <v>154</v>
      </c>
      <c r="L3346" t="s">
        <v>14</v>
      </c>
      <c r="M3346" s="5">
        <v>662.09999999999991</v>
      </c>
    </row>
    <row r="3347" spans="1:13" x14ac:dyDescent="0.15">
      <c r="A3347" s="2">
        <v>44984</v>
      </c>
      <c r="B3347" s="3">
        <f t="shared" si="158"/>
        <v>2023</v>
      </c>
      <c r="C3347" t="str">
        <f t="shared" si="156"/>
        <v>2022-2023</v>
      </c>
      <c r="D3347" t="s">
        <v>148</v>
      </c>
      <c r="E3347" t="s">
        <v>85</v>
      </c>
      <c r="F3347" t="str">
        <f t="shared" si="157"/>
        <v>Queensland</v>
      </c>
      <c r="G3347" t="s">
        <v>35</v>
      </c>
      <c r="H3347">
        <v>4883</v>
      </c>
      <c r="I3347" t="s">
        <v>11</v>
      </c>
      <c r="J3347" t="s">
        <v>36</v>
      </c>
      <c r="K3347" t="s">
        <v>154</v>
      </c>
      <c r="L3347" t="s">
        <v>14</v>
      </c>
      <c r="M3347" s="5">
        <v>664.64</v>
      </c>
    </row>
    <row r="3348" spans="1:13" x14ac:dyDescent="0.15">
      <c r="A3348" s="2">
        <v>45574</v>
      </c>
      <c r="B3348" s="3">
        <f t="shared" si="158"/>
        <v>2025</v>
      </c>
      <c r="C3348" t="str">
        <f t="shared" si="156"/>
        <v>2024-2025</v>
      </c>
      <c r="D3348" t="s">
        <v>147</v>
      </c>
      <c r="E3348" t="s">
        <v>93</v>
      </c>
      <c r="F3348" t="str">
        <f t="shared" si="157"/>
        <v>Western Australia</v>
      </c>
      <c r="G3348" t="s">
        <v>48</v>
      </c>
      <c r="H3348">
        <v>6112</v>
      </c>
      <c r="I3348" t="s">
        <v>11</v>
      </c>
      <c r="J3348" t="s">
        <v>94</v>
      </c>
      <c r="K3348" t="s">
        <v>153</v>
      </c>
      <c r="L3348" t="s">
        <v>16</v>
      </c>
      <c r="M3348" s="5">
        <v>665.11000000000013</v>
      </c>
    </row>
    <row r="3349" spans="1:13" x14ac:dyDescent="0.15">
      <c r="A3349" s="2">
        <v>45045</v>
      </c>
      <c r="B3349" s="3">
        <f t="shared" si="158"/>
        <v>2023</v>
      </c>
      <c r="C3349" t="str">
        <f t="shared" si="156"/>
        <v>2022-2023</v>
      </c>
      <c r="D3349" t="s">
        <v>147</v>
      </c>
      <c r="E3349" t="s">
        <v>95</v>
      </c>
      <c r="F3349" t="str">
        <f t="shared" si="157"/>
        <v>Victoria</v>
      </c>
      <c r="G3349" t="s">
        <v>45</v>
      </c>
      <c r="H3349">
        <v>3931</v>
      </c>
      <c r="I3349" t="s">
        <v>11</v>
      </c>
      <c r="J3349" t="s">
        <v>55</v>
      </c>
      <c r="K3349" t="s">
        <v>153</v>
      </c>
      <c r="L3349" t="s">
        <v>16</v>
      </c>
      <c r="M3349" s="5">
        <v>665.34</v>
      </c>
    </row>
    <row r="3350" spans="1:13" x14ac:dyDescent="0.15">
      <c r="A3350" s="2">
        <v>45071</v>
      </c>
      <c r="B3350" s="3">
        <f t="shared" si="158"/>
        <v>2023</v>
      </c>
      <c r="C3350" t="str">
        <f t="shared" si="156"/>
        <v>2022-2023</v>
      </c>
      <c r="D3350" t="s">
        <v>147</v>
      </c>
      <c r="E3350" t="s">
        <v>102</v>
      </c>
      <c r="F3350" t="str">
        <f t="shared" si="157"/>
        <v>Queensland</v>
      </c>
      <c r="G3350" t="s">
        <v>35</v>
      </c>
      <c r="H3350">
        <v>4870</v>
      </c>
      <c r="I3350" t="s">
        <v>11</v>
      </c>
      <c r="J3350" t="s">
        <v>36</v>
      </c>
      <c r="K3350" t="s">
        <v>150</v>
      </c>
      <c r="L3350" t="s">
        <v>18</v>
      </c>
      <c r="M3350" s="5">
        <v>665.93000000000006</v>
      </c>
    </row>
    <row r="3351" spans="1:13" x14ac:dyDescent="0.15">
      <c r="A3351" s="2">
        <v>45295</v>
      </c>
      <c r="B3351" s="3">
        <f t="shared" si="158"/>
        <v>2024</v>
      </c>
      <c r="C3351" t="str">
        <f t="shared" si="156"/>
        <v>2023-2024</v>
      </c>
      <c r="D3351" t="s">
        <v>148</v>
      </c>
      <c r="E3351" t="s">
        <v>91</v>
      </c>
      <c r="F3351" t="str">
        <f t="shared" si="157"/>
        <v>Victoria</v>
      </c>
      <c r="G3351" t="s">
        <v>45</v>
      </c>
      <c r="H3351">
        <v>3690</v>
      </c>
      <c r="I3351" t="s">
        <v>11</v>
      </c>
      <c r="J3351" t="s">
        <v>55</v>
      </c>
      <c r="K3351" t="s">
        <v>155</v>
      </c>
      <c r="L3351" t="s">
        <v>20</v>
      </c>
      <c r="M3351" s="5">
        <v>667.46</v>
      </c>
    </row>
    <row r="3352" spans="1:13" x14ac:dyDescent="0.15">
      <c r="A3352" s="2">
        <v>45076</v>
      </c>
      <c r="B3352" s="3">
        <f t="shared" si="158"/>
        <v>2023</v>
      </c>
      <c r="C3352" t="str">
        <f t="shared" si="156"/>
        <v>2022-2023</v>
      </c>
      <c r="D3352" t="s">
        <v>147</v>
      </c>
      <c r="E3352" t="s">
        <v>86</v>
      </c>
      <c r="F3352" t="str">
        <f t="shared" si="157"/>
        <v>New South Wales</v>
      </c>
      <c r="G3352" t="s">
        <v>10</v>
      </c>
      <c r="H3352">
        <v>2064</v>
      </c>
      <c r="I3352" t="s">
        <v>11</v>
      </c>
      <c r="J3352" t="s">
        <v>12</v>
      </c>
      <c r="K3352" t="s">
        <v>150</v>
      </c>
      <c r="L3352" t="s">
        <v>18</v>
      </c>
      <c r="M3352" s="5">
        <v>671.42</v>
      </c>
    </row>
    <row r="3353" spans="1:13" x14ac:dyDescent="0.15">
      <c r="A3353" s="2">
        <v>45361</v>
      </c>
      <c r="B3353" s="3">
        <f t="shared" si="158"/>
        <v>2024</v>
      </c>
      <c r="C3353" t="str">
        <f t="shared" si="156"/>
        <v>2023-2024</v>
      </c>
      <c r="D3353" t="s">
        <v>147</v>
      </c>
      <c r="E3353" t="s">
        <v>65</v>
      </c>
      <c r="F3353" t="str">
        <f t="shared" si="157"/>
        <v>New South Wales</v>
      </c>
      <c r="G3353" t="s">
        <v>10</v>
      </c>
      <c r="H3353">
        <v>2541</v>
      </c>
      <c r="I3353" t="s">
        <v>11</v>
      </c>
      <c r="J3353" t="s">
        <v>58</v>
      </c>
      <c r="K3353" t="s">
        <v>154</v>
      </c>
      <c r="L3353" t="s">
        <v>14</v>
      </c>
      <c r="M3353" s="5">
        <v>671.75</v>
      </c>
    </row>
    <row r="3354" spans="1:13" x14ac:dyDescent="0.15">
      <c r="A3354" s="2">
        <v>45652</v>
      </c>
      <c r="B3354" s="3">
        <f t="shared" si="158"/>
        <v>2025</v>
      </c>
      <c r="C3354" t="str">
        <f t="shared" si="156"/>
        <v>2024-2025</v>
      </c>
      <c r="D3354" t="s">
        <v>148</v>
      </c>
      <c r="E3354" t="s">
        <v>28</v>
      </c>
      <c r="F3354" t="str">
        <f t="shared" si="157"/>
        <v>Northern Territory</v>
      </c>
      <c r="G3354" t="s">
        <v>29</v>
      </c>
      <c r="H3354">
        <v>800</v>
      </c>
      <c r="I3354" t="s">
        <v>11</v>
      </c>
      <c r="J3354" t="s">
        <v>30</v>
      </c>
      <c r="K3354" t="s">
        <v>150</v>
      </c>
      <c r="L3354" t="s">
        <v>18</v>
      </c>
      <c r="M3354" s="5">
        <v>672.34999999999991</v>
      </c>
    </row>
    <row r="3355" spans="1:13" x14ac:dyDescent="0.15">
      <c r="A3355" s="2">
        <v>44966</v>
      </c>
      <c r="B3355" s="3">
        <f t="shared" si="158"/>
        <v>2023</v>
      </c>
      <c r="C3355" t="str">
        <f t="shared" si="156"/>
        <v>2022-2023</v>
      </c>
      <c r="D3355" t="s">
        <v>147</v>
      </c>
      <c r="E3355" t="s">
        <v>54</v>
      </c>
      <c r="F3355" t="str">
        <f t="shared" si="157"/>
        <v>Victoria</v>
      </c>
      <c r="G3355" t="s">
        <v>45</v>
      </c>
      <c r="H3355">
        <v>3977</v>
      </c>
      <c r="I3355" t="s">
        <v>11</v>
      </c>
      <c r="J3355" t="s">
        <v>55</v>
      </c>
      <c r="K3355" t="s">
        <v>154</v>
      </c>
      <c r="L3355" t="s">
        <v>14</v>
      </c>
      <c r="M3355" s="5">
        <v>673.7299999999999</v>
      </c>
    </row>
    <row r="3356" spans="1:13" x14ac:dyDescent="0.15">
      <c r="A3356" s="2">
        <v>45524</v>
      </c>
      <c r="B3356" s="3">
        <f t="shared" si="158"/>
        <v>2025</v>
      </c>
      <c r="C3356" t="str">
        <f t="shared" si="156"/>
        <v>2024-2025</v>
      </c>
      <c r="D3356" t="s">
        <v>147</v>
      </c>
      <c r="E3356" t="s">
        <v>40</v>
      </c>
      <c r="F3356" t="str">
        <f t="shared" si="157"/>
        <v>New South Wales</v>
      </c>
      <c r="G3356" t="s">
        <v>10</v>
      </c>
      <c r="H3356">
        <v>2116</v>
      </c>
      <c r="I3356" t="s">
        <v>11</v>
      </c>
      <c r="J3356" t="s">
        <v>27</v>
      </c>
      <c r="K3356" t="s">
        <v>154</v>
      </c>
      <c r="L3356" t="s">
        <v>14</v>
      </c>
      <c r="M3356" s="5">
        <v>673.93</v>
      </c>
    </row>
    <row r="3357" spans="1:13" x14ac:dyDescent="0.15">
      <c r="A3357" s="2">
        <v>44974</v>
      </c>
      <c r="B3357" s="3">
        <f t="shared" si="158"/>
        <v>2023</v>
      </c>
      <c r="C3357" t="str">
        <f t="shared" si="156"/>
        <v>2022-2023</v>
      </c>
      <c r="D3357" t="s">
        <v>148</v>
      </c>
      <c r="E3357" t="s">
        <v>61</v>
      </c>
      <c r="F3357" t="str">
        <f t="shared" si="157"/>
        <v>New South Wales</v>
      </c>
      <c r="G3357" t="s">
        <v>10</v>
      </c>
      <c r="H3357">
        <v>2539</v>
      </c>
      <c r="I3357" t="s">
        <v>11</v>
      </c>
      <c r="J3357" t="s">
        <v>58</v>
      </c>
      <c r="K3357" t="s">
        <v>150</v>
      </c>
      <c r="L3357" t="s">
        <v>18</v>
      </c>
      <c r="M3357" s="5">
        <v>674.38</v>
      </c>
    </row>
    <row r="3358" spans="1:13" x14ac:dyDescent="0.15">
      <c r="A3358" s="2">
        <v>45311</v>
      </c>
      <c r="B3358" s="3">
        <f t="shared" si="158"/>
        <v>2024</v>
      </c>
      <c r="C3358" t="str">
        <f t="shared" si="156"/>
        <v>2023-2024</v>
      </c>
      <c r="D3358" t="s">
        <v>148</v>
      </c>
      <c r="E3358" t="s">
        <v>34</v>
      </c>
      <c r="F3358" t="str">
        <f t="shared" si="157"/>
        <v>Queensland</v>
      </c>
      <c r="G3358" t="s">
        <v>35</v>
      </c>
      <c r="H3358">
        <v>4802</v>
      </c>
      <c r="I3358" t="s">
        <v>11</v>
      </c>
      <c r="J3358" t="s">
        <v>36</v>
      </c>
      <c r="K3358" t="s">
        <v>151</v>
      </c>
      <c r="L3358" t="s">
        <v>21</v>
      </c>
      <c r="M3358" s="5">
        <v>674.89</v>
      </c>
    </row>
    <row r="3359" spans="1:13" x14ac:dyDescent="0.15">
      <c r="A3359" s="2">
        <v>45250</v>
      </c>
      <c r="B3359" s="3">
        <f t="shared" si="158"/>
        <v>2024</v>
      </c>
      <c r="C3359" t="str">
        <f t="shared" si="156"/>
        <v>2023-2024</v>
      </c>
      <c r="D3359" t="s">
        <v>147</v>
      </c>
      <c r="E3359" t="s">
        <v>50</v>
      </c>
      <c r="F3359" t="str">
        <f t="shared" si="157"/>
        <v>Queensland</v>
      </c>
      <c r="G3359" t="s">
        <v>35</v>
      </c>
      <c r="H3359">
        <v>4703</v>
      </c>
      <c r="I3359" t="s">
        <v>11</v>
      </c>
      <c r="J3359" t="s">
        <v>51</v>
      </c>
      <c r="K3359" t="s">
        <v>151</v>
      </c>
      <c r="L3359" t="s">
        <v>21</v>
      </c>
      <c r="M3359" s="5">
        <v>675.86</v>
      </c>
    </row>
    <row r="3360" spans="1:13" x14ac:dyDescent="0.15">
      <c r="A3360" s="2">
        <v>45365</v>
      </c>
      <c r="B3360" s="3">
        <f t="shared" si="158"/>
        <v>2024</v>
      </c>
      <c r="C3360" t="str">
        <f t="shared" si="156"/>
        <v>2023-2024</v>
      </c>
      <c r="D3360" t="s">
        <v>147</v>
      </c>
      <c r="E3360" t="s">
        <v>133</v>
      </c>
      <c r="F3360" t="str">
        <f t="shared" si="157"/>
        <v>Queensland</v>
      </c>
      <c r="G3360" t="s">
        <v>35</v>
      </c>
      <c r="H3360">
        <v>4305</v>
      </c>
      <c r="I3360" t="s">
        <v>11</v>
      </c>
      <c r="J3360" t="s">
        <v>104</v>
      </c>
      <c r="K3360" t="s">
        <v>151</v>
      </c>
      <c r="L3360" t="s">
        <v>21</v>
      </c>
      <c r="M3360" s="5">
        <v>678.63</v>
      </c>
    </row>
    <row r="3361" spans="1:13" x14ac:dyDescent="0.15">
      <c r="A3361" s="2">
        <v>45545</v>
      </c>
      <c r="B3361" s="3">
        <f t="shared" si="158"/>
        <v>2025</v>
      </c>
      <c r="C3361" t="str">
        <f t="shared" si="156"/>
        <v>2024-2025</v>
      </c>
      <c r="D3361" t="s">
        <v>148</v>
      </c>
      <c r="E3361" t="s">
        <v>135</v>
      </c>
      <c r="F3361" t="str">
        <f t="shared" si="157"/>
        <v>Victoria</v>
      </c>
      <c r="G3361" t="s">
        <v>45</v>
      </c>
      <c r="H3361">
        <v>3550</v>
      </c>
      <c r="I3361" t="s">
        <v>11</v>
      </c>
      <c r="J3361" t="s">
        <v>60</v>
      </c>
      <c r="K3361" t="s">
        <v>152</v>
      </c>
      <c r="L3361" t="s">
        <v>13</v>
      </c>
      <c r="M3361" s="5">
        <v>680.99000000000012</v>
      </c>
    </row>
    <row r="3362" spans="1:13" x14ac:dyDescent="0.15">
      <c r="A3362" s="2">
        <v>45109</v>
      </c>
      <c r="B3362" s="3">
        <f t="shared" si="158"/>
        <v>2024</v>
      </c>
      <c r="C3362" t="str">
        <f t="shared" si="156"/>
        <v>2023-2024</v>
      </c>
      <c r="D3362" t="s">
        <v>147</v>
      </c>
      <c r="E3362" t="s">
        <v>103</v>
      </c>
      <c r="F3362" t="str">
        <f t="shared" si="157"/>
        <v>Queensland</v>
      </c>
      <c r="G3362" t="s">
        <v>35</v>
      </c>
      <c r="H3362">
        <v>4509</v>
      </c>
      <c r="I3362" t="s">
        <v>11</v>
      </c>
      <c r="J3362" t="s">
        <v>104</v>
      </c>
      <c r="K3362" t="s">
        <v>154</v>
      </c>
      <c r="L3362" t="s">
        <v>14</v>
      </c>
      <c r="M3362" s="5">
        <v>682.06999999999994</v>
      </c>
    </row>
    <row r="3363" spans="1:13" x14ac:dyDescent="0.15">
      <c r="A3363" s="2">
        <v>45578</v>
      </c>
      <c r="B3363" s="3">
        <f t="shared" si="158"/>
        <v>2025</v>
      </c>
      <c r="C3363" t="str">
        <f t="shared" si="156"/>
        <v>2024-2025</v>
      </c>
      <c r="D3363" t="s">
        <v>147</v>
      </c>
      <c r="E3363" t="s">
        <v>99</v>
      </c>
      <c r="F3363" t="str">
        <f t="shared" si="157"/>
        <v>Victoria</v>
      </c>
      <c r="G3363" t="s">
        <v>45</v>
      </c>
      <c r="H3363">
        <v>3148</v>
      </c>
      <c r="I3363" t="s">
        <v>11</v>
      </c>
      <c r="J3363" t="s">
        <v>63</v>
      </c>
      <c r="K3363" t="s">
        <v>150</v>
      </c>
      <c r="L3363" t="s">
        <v>18</v>
      </c>
      <c r="M3363" s="5">
        <v>682.81</v>
      </c>
    </row>
    <row r="3364" spans="1:13" x14ac:dyDescent="0.15">
      <c r="A3364" s="2">
        <v>45462</v>
      </c>
      <c r="B3364" s="3">
        <f t="shared" si="158"/>
        <v>2024</v>
      </c>
      <c r="C3364" t="str">
        <f t="shared" si="156"/>
        <v>2023-2024</v>
      </c>
      <c r="D3364" t="s">
        <v>147</v>
      </c>
      <c r="E3364" t="s">
        <v>44</v>
      </c>
      <c r="F3364" t="str">
        <f t="shared" si="157"/>
        <v>Victoria</v>
      </c>
      <c r="G3364" t="s">
        <v>45</v>
      </c>
      <c r="H3364">
        <v>3066</v>
      </c>
      <c r="I3364" t="s">
        <v>11</v>
      </c>
      <c r="J3364" t="s">
        <v>46</v>
      </c>
      <c r="K3364" t="s">
        <v>152</v>
      </c>
      <c r="L3364" t="s">
        <v>13</v>
      </c>
      <c r="M3364" s="5">
        <v>684.44999999999993</v>
      </c>
    </row>
    <row r="3365" spans="1:13" x14ac:dyDescent="0.15">
      <c r="A3365" s="2">
        <v>45125</v>
      </c>
      <c r="B3365" s="3">
        <f t="shared" si="158"/>
        <v>2024</v>
      </c>
      <c r="C3365" t="str">
        <f t="shared" si="156"/>
        <v>2023-2024</v>
      </c>
      <c r="D3365" t="s">
        <v>147</v>
      </c>
      <c r="E3365" t="s">
        <v>89</v>
      </c>
      <c r="F3365" t="str">
        <f t="shared" si="157"/>
        <v>Queensland</v>
      </c>
      <c r="G3365" t="s">
        <v>35</v>
      </c>
      <c r="H3365">
        <v>4655</v>
      </c>
      <c r="I3365" t="s">
        <v>11</v>
      </c>
      <c r="J3365" t="s">
        <v>51</v>
      </c>
      <c r="K3365" t="s">
        <v>149</v>
      </c>
      <c r="L3365" t="s">
        <v>15</v>
      </c>
      <c r="M3365" s="5">
        <v>684.5</v>
      </c>
    </row>
    <row r="3366" spans="1:13" x14ac:dyDescent="0.15">
      <c r="A3366" s="2">
        <v>45030</v>
      </c>
      <c r="B3366" s="3">
        <f t="shared" si="158"/>
        <v>2023</v>
      </c>
      <c r="C3366" t="str">
        <f t="shared" si="156"/>
        <v>2022-2023</v>
      </c>
      <c r="D3366" t="s">
        <v>148</v>
      </c>
      <c r="E3366" t="s">
        <v>87</v>
      </c>
      <c r="F3366" t="str">
        <f t="shared" si="157"/>
        <v>New South Wales</v>
      </c>
      <c r="G3366" t="s">
        <v>10</v>
      </c>
      <c r="H3366">
        <v>2790</v>
      </c>
      <c r="I3366" t="s">
        <v>11</v>
      </c>
      <c r="J3366" t="s">
        <v>25</v>
      </c>
      <c r="K3366" t="s">
        <v>152</v>
      </c>
      <c r="L3366" t="s">
        <v>13</v>
      </c>
      <c r="M3366" s="5">
        <v>685.08</v>
      </c>
    </row>
    <row r="3367" spans="1:13" x14ac:dyDescent="0.15">
      <c r="A3367" s="2">
        <v>45031</v>
      </c>
      <c r="B3367" s="3">
        <f t="shared" si="158"/>
        <v>2023</v>
      </c>
      <c r="C3367" t="str">
        <f t="shared" si="156"/>
        <v>2022-2023</v>
      </c>
      <c r="D3367" t="s">
        <v>147</v>
      </c>
      <c r="E3367" t="s">
        <v>26</v>
      </c>
      <c r="F3367" t="str">
        <f t="shared" si="157"/>
        <v>New South Wales</v>
      </c>
      <c r="G3367" t="s">
        <v>10</v>
      </c>
      <c r="H3367">
        <v>2141</v>
      </c>
      <c r="I3367" t="s">
        <v>11</v>
      </c>
      <c r="J3367" t="s">
        <v>27</v>
      </c>
      <c r="K3367" t="s">
        <v>150</v>
      </c>
      <c r="L3367" t="s">
        <v>18</v>
      </c>
      <c r="M3367" s="5">
        <v>685.12</v>
      </c>
    </row>
    <row r="3368" spans="1:13" x14ac:dyDescent="0.15">
      <c r="A3368" s="2">
        <v>45395</v>
      </c>
      <c r="B3368" s="3">
        <f t="shared" si="158"/>
        <v>2024</v>
      </c>
      <c r="C3368" t="str">
        <f t="shared" si="156"/>
        <v>2023-2024</v>
      </c>
      <c r="D3368" t="s">
        <v>147</v>
      </c>
      <c r="E3368" t="s">
        <v>92</v>
      </c>
      <c r="F3368" t="str">
        <f t="shared" si="157"/>
        <v>Queensland</v>
      </c>
      <c r="G3368" t="s">
        <v>35</v>
      </c>
      <c r="H3368">
        <v>4068</v>
      </c>
      <c r="I3368" t="s">
        <v>11</v>
      </c>
      <c r="J3368" t="s">
        <v>43</v>
      </c>
      <c r="K3368" t="s">
        <v>152</v>
      </c>
      <c r="L3368" t="s">
        <v>13</v>
      </c>
      <c r="M3368" s="5">
        <v>686.7199999999998</v>
      </c>
    </row>
    <row r="3369" spans="1:13" x14ac:dyDescent="0.15">
      <c r="A3369" s="2">
        <v>45616</v>
      </c>
      <c r="B3369" s="3">
        <f t="shared" si="158"/>
        <v>2025</v>
      </c>
      <c r="C3369" t="str">
        <f t="shared" si="156"/>
        <v>2024-2025</v>
      </c>
      <c r="D3369" t="s">
        <v>147</v>
      </c>
      <c r="E3369" t="s">
        <v>115</v>
      </c>
      <c r="F3369" t="str">
        <f t="shared" si="157"/>
        <v>Western Australia</v>
      </c>
      <c r="G3369" t="s">
        <v>48</v>
      </c>
      <c r="H3369">
        <v>6280</v>
      </c>
      <c r="I3369" t="s">
        <v>11</v>
      </c>
      <c r="J3369" t="s">
        <v>94</v>
      </c>
      <c r="K3369" t="s">
        <v>152</v>
      </c>
      <c r="L3369" t="s">
        <v>13</v>
      </c>
      <c r="M3369" s="5">
        <v>686.93000000000006</v>
      </c>
    </row>
    <row r="3370" spans="1:13" x14ac:dyDescent="0.15">
      <c r="A3370" s="2">
        <v>45253</v>
      </c>
      <c r="B3370" s="3">
        <f t="shared" si="158"/>
        <v>2024</v>
      </c>
      <c r="C3370" t="str">
        <f t="shared" si="156"/>
        <v>2023-2024</v>
      </c>
      <c r="D3370" t="s">
        <v>148</v>
      </c>
      <c r="E3370" t="s">
        <v>96</v>
      </c>
      <c r="F3370" t="str">
        <f t="shared" si="157"/>
        <v>Western Australia</v>
      </c>
      <c r="G3370" t="s">
        <v>48</v>
      </c>
      <c r="H3370">
        <v>6330</v>
      </c>
      <c r="I3370" t="s">
        <v>11</v>
      </c>
      <c r="J3370" t="s">
        <v>94</v>
      </c>
      <c r="K3370" t="s">
        <v>149</v>
      </c>
      <c r="L3370" t="s">
        <v>15</v>
      </c>
      <c r="M3370" s="5">
        <v>687.45999999999992</v>
      </c>
    </row>
    <row r="3371" spans="1:13" x14ac:dyDescent="0.15">
      <c r="A3371" s="2">
        <v>45025</v>
      </c>
      <c r="B3371" s="3">
        <f t="shared" si="158"/>
        <v>2023</v>
      </c>
      <c r="C3371" t="str">
        <f t="shared" si="156"/>
        <v>2022-2023</v>
      </c>
      <c r="D3371" t="s">
        <v>147</v>
      </c>
      <c r="E3371" t="s">
        <v>40</v>
      </c>
      <c r="F3371" t="str">
        <f t="shared" si="157"/>
        <v>New South Wales</v>
      </c>
      <c r="G3371" t="s">
        <v>10</v>
      </c>
      <c r="H3371">
        <v>2116</v>
      </c>
      <c r="I3371" t="s">
        <v>11</v>
      </c>
      <c r="J3371" t="s">
        <v>27</v>
      </c>
      <c r="K3371" t="s">
        <v>154</v>
      </c>
      <c r="L3371" t="s">
        <v>14</v>
      </c>
      <c r="M3371" s="5">
        <v>688.07</v>
      </c>
    </row>
    <row r="3372" spans="1:13" x14ac:dyDescent="0.15">
      <c r="A3372" s="2">
        <v>45615</v>
      </c>
      <c r="B3372" s="3">
        <f t="shared" si="158"/>
        <v>2025</v>
      </c>
      <c r="C3372" t="str">
        <f t="shared" si="156"/>
        <v>2024-2025</v>
      </c>
      <c r="D3372" t="s">
        <v>147</v>
      </c>
      <c r="E3372" t="s">
        <v>42</v>
      </c>
      <c r="F3372" t="str">
        <f t="shared" si="157"/>
        <v>Queensland</v>
      </c>
      <c r="G3372" t="s">
        <v>35</v>
      </c>
      <c r="H3372">
        <v>4053</v>
      </c>
      <c r="I3372" t="s">
        <v>11</v>
      </c>
      <c r="J3372" t="s">
        <v>43</v>
      </c>
      <c r="K3372" t="s">
        <v>152</v>
      </c>
      <c r="L3372" t="s">
        <v>13</v>
      </c>
      <c r="M3372" s="5">
        <v>688.15000000000009</v>
      </c>
    </row>
    <row r="3373" spans="1:13" x14ac:dyDescent="0.15">
      <c r="A3373" s="2">
        <v>45082</v>
      </c>
      <c r="B3373" s="3">
        <f t="shared" si="158"/>
        <v>2023</v>
      </c>
      <c r="C3373" t="str">
        <f t="shared" si="156"/>
        <v>2022-2023</v>
      </c>
      <c r="D3373" t="s">
        <v>148</v>
      </c>
      <c r="E3373" t="s">
        <v>108</v>
      </c>
      <c r="F3373" t="str">
        <f t="shared" si="157"/>
        <v>Victoria</v>
      </c>
      <c r="G3373" t="s">
        <v>45</v>
      </c>
      <c r="H3373">
        <v>3018</v>
      </c>
      <c r="I3373" t="s">
        <v>11</v>
      </c>
      <c r="J3373" t="s">
        <v>46</v>
      </c>
      <c r="K3373" t="s">
        <v>156</v>
      </c>
      <c r="L3373" t="s">
        <v>17</v>
      </c>
      <c r="M3373" s="5">
        <v>690.15000000000009</v>
      </c>
    </row>
    <row r="3374" spans="1:13" x14ac:dyDescent="0.15">
      <c r="A3374" s="2">
        <v>45471</v>
      </c>
      <c r="B3374" s="3">
        <f t="shared" si="158"/>
        <v>2024</v>
      </c>
      <c r="C3374" t="str">
        <f t="shared" si="156"/>
        <v>2023-2024</v>
      </c>
      <c r="D3374" t="s">
        <v>147</v>
      </c>
      <c r="E3374" t="s">
        <v>37</v>
      </c>
      <c r="F3374" t="str">
        <f t="shared" si="157"/>
        <v>South Australia</v>
      </c>
      <c r="G3374" t="s">
        <v>32</v>
      </c>
      <c r="H3374">
        <v>5607</v>
      </c>
      <c r="I3374" t="s">
        <v>11</v>
      </c>
      <c r="J3374" t="s">
        <v>38</v>
      </c>
      <c r="K3374" t="s">
        <v>151</v>
      </c>
      <c r="L3374" t="s">
        <v>21</v>
      </c>
      <c r="M3374" s="5">
        <v>690.91</v>
      </c>
    </row>
    <row r="3375" spans="1:13" x14ac:dyDescent="0.15">
      <c r="A3375" s="2">
        <v>45333</v>
      </c>
      <c r="B3375" s="3">
        <f t="shared" si="158"/>
        <v>2024</v>
      </c>
      <c r="C3375" t="str">
        <f t="shared" si="156"/>
        <v>2023-2024</v>
      </c>
      <c r="D3375" t="s">
        <v>147</v>
      </c>
      <c r="E3375" t="s">
        <v>65</v>
      </c>
      <c r="F3375" t="str">
        <f t="shared" si="157"/>
        <v>New South Wales</v>
      </c>
      <c r="G3375" t="s">
        <v>10</v>
      </c>
      <c r="H3375">
        <v>2541</v>
      </c>
      <c r="I3375" t="s">
        <v>11</v>
      </c>
      <c r="J3375" t="s">
        <v>58</v>
      </c>
      <c r="K3375" t="s">
        <v>19</v>
      </c>
      <c r="L3375" t="s">
        <v>23</v>
      </c>
      <c r="M3375" s="5">
        <v>692.31</v>
      </c>
    </row>
    <row r="3376" spans="1:13" x14ac:dyDescent="0.15">
      <c r="A3376" s="2">
        <v>45551</v>
      </c>
      <c r="B3376" s="3">
        <f t="shared" si="158"/>
        <v>2025</v>
      </c>
      <c r="C3376" t="str">
        <f t="shared" si="156"/>
        <v>2024-2025</v>
      </c>
      <c r="D3376" t="s">
        <v>148</v>
      </c>
      <c r="E3376" t="s">
        <v>91</v>
      </c>
      <c r="F3376" t="str">
        <f t="shared" si="157"/>
        <v>Victoria</v>
      </c>
      <c r="G3376" t="s">
        <v>45</v>
      </c>
      <c r="H3376">
        <v>3690</v>
      </c>
      <c r="I3376" t="s">
        <v>11</v>
      </c>
      <c r="J3376" t="s">
        <v>55</v>
      </c>
      <c r="K3376" t="s">
        <v>150</v>
      </c>
      <c r="L3376" t="s">
        <v>18</v>
      </c>
      <c r="M3376" s="5">
        <v>693.95</v>
      </c>
    </row>
    <row r="3377" spans="1:13" x14ac:dyDescent="0.15">
      <c r="A3377" s="2">
        <v>45148</v>
      </c>
      <c r="B3377" s="3">
        <f t="shared" si="158"/>
        <v>2024</v>
      </c>
      <c r="C3377" t="str">
        <f t="shared" si="156"/>
        <v>2023-2024</v>
      </c>
      <c r="D3377" t="s">
        <v>147</v>
      </c>
      <c r="E3377" t="s">
        <v>122</v>
      </c>
      <c r="F3377" t="str">
        <f t="shared" si="157"/>
        <v>New South Wales</v>
      </c>
      <c r="G3377" t="s">
        <v>10</v>
      </c>
      <c r="H3377">
        <v>2650</v>
      </c>
      <c r="I3377" t="s">
        <v>11</v>
      </c>
      <c r="J3377" t="s">
        <v>25</v>
      </c>
      <c r="K3377" t="s">
        <v>19</v>
      </c>
      <c r="L3377" t="s">
        <v>23</v>
      </c>
      <c r="M3377" s="5">
        <v>694.9799999999999</v>
      </c>
    </row>
    <row r="3378" spans="1:13" x14ac:dyDescent="0.15">
      <c r="A3378" s="2">
        <v>45076</v>
      </c>
      <c r="B3378" s="3">
        <f t="shared" si="158"/>
        <v>2023</v>
      </c>
      <c r="C3378" t="str">
        <f t="shared" si="156"/>
        <v>2022-2023</v>
      </c>
      <c r="D3378" t="s">
        <v>147</v>
      </c>
      <c r="E3378" t="s">
        <v>64</v>
      </c>
      <c r="F3378" t="str">
        <f t="shared" si="157"/>
        <v>Victoria</v>
      </c>
      <c r="G3378" t="s">
        <v>45</v>
      </c>
      <c r="H3378">
        <v>3199</v>
      </c>
      <c r="I3378" t="s">
        <v>11</v>
      </c>
      <c r="J3378" t="s">
        <v>63</v>
      </c>
      <c r="K3378" t="s">
        <v>156</v>
      </c>
      <c r="L3378" t="s">
        <v>17</v>
      </c>
      <c r="M3378" s="5">
        <v>695.35</v>
      </c>
    </row>
    <row r="3379" spans="1:13" x14ac:dyDescent="0.15">
      <c r="A3379" s="2">
        <v>45187</v>
      </c>
      <c r="B3379" s="3">
        <f t="shared" si="158"/>
        <v>2024</v>
      </c>
      <c r="C3379" t="str">
        <f t="shared" si="156"/>
        <v>2023-2024</v>
      </c>
      <c r="D3379" t="s">
        <v>148</v>
      </c>
      <c r="E3379" t="s">
        <v>111</v>
      </c>
      <c r="F3379" t="str">
        <f t="shared" si="157"/>
        <v>New South Wales</v>
      </c>
      <c r="G3379" t="s">
        <v>10</v>
      </c>
      <c r="H3379">
        <v>2120</v>
      </c>
      <c r="I3379" t="s">
        <v>11</v>
      </c>
      <c r="J3379" t="s">
        <v>27</v>
      </c>
      <c r="K3379" t="s">
        <v>155</v>
      </c>
      <c r="L3379" t="s">
        <v>20</v>
      </c>
      <c r="M3379" s="5">
        <v>695.35</v>
      </c>
    </row>
    <row r="3380" spans="1:13" x14ac:dyDescent="0.15">
      <c r="A3380" s="2">
        <v>45525</v>
      </c>
      <c r="B3380" s="3">
        <f t="shared" si="158"/>
        <v>2025</v>
      </c>
      <c r="C3380" t="str">
        <f t="shared" si="156"/>
        <v>2024-2025</v>
      </c>
      <c r="D3380" t="s">
        <v>148</v>
      </c>
      <c r="E3380" t="s">
        <v>81</v>
      </c>
      <c r="F3380" t="str">
        <f t="shared" si="157"/>
        <v>New South Wales</v>
      </c>
      <c r="G3380" t="s">
        <v>10</v>
      </c>
      <c r="H3380">
        <v>2485</v>
      </c>
      <c r="I3380" t="s">
        <v>11</v>
      </c>
      <c r="J3380" t="s">
        <v>68</v>
      </c>
      <c r="K3380" t="s">
        <v>150</v>
      </c>
      <c r="L3380" t="s">
        <v>18</v>
      </c>
      <c r="M3380" s="5">
        <v>696.71</v>
      </c>
    </row>
    <row r="3381" spans="1:13" x14ac:dyDescent="0.15">
      <c r="A3381" s="2">
        <v>45491</v>
      </c>
      <c r="B3381" s="3">
        <f t="shared" si="158"/>
        <v>2025</v>
      </c>
      <c r="C3381" t="str">
        <f t="shared" si="156"/>
        <v>2024-2025</v>
      </c>
      <c r="D3381" t="s">
        <v>147</v>
      </c>
      <c r="E3381" t="s">
        <v>108</v>
      </c>
      <c r="F3381" t="str">
        <f t="shared" si="157"/>
        <v>Victoria</v>
      </c>
      <c r="G3381" t="s">
        <v>45</v>
      </c>
      <c r="H3381">
        <v>3018</v>
      </c>
      <c r="I3381" t="s">
        <v>11</v>
      </c>
      <c r="J3381" t="s">
        <v>46</v>
      </c>
      <c r="K3381" t="s">
        <v>154</v>
      </c>
      <c r="L3381" t="s">
        <v>14</v>
      </c>
      <c r="M3381" s="5">
        <v>698.61</v>
      </c>
    </row>
    <row r="3382" spans="1:13" x14ac:dyDescent="0.15">
      <c r="A3382" s="2">
        <v>45579</v>
      </c>
      <c r="B3382" s="3">
        <f t="shared" si="158"/>
        <v>2025</v>
      </c>
      <c r="C3382" t="str">
        <f t="shared" si="156"/>
        <v>2024-2025</v>
      </c>
      <c r="D3382" t="s">
        <v>147</v>
      </c>
      <c r="E3382" t="s">
        <v>114</v>
      </c>
      <c r="F3382" t="str">
        <f t="shared" si="157"/>
        <v>Victoria</v>
      </c>
      <c r="G3382" t="s">
        <v>45</v>
      </c>
      <c r="H3382">
        <v>3551</v>
      </c>
      <c r="I3382" t="s">
        <v>11</v>
      </c>
      <c r="J3382" t="s">
        <v>60</v>
      </c>
      <c r="K3382" t="s">
        <v>150</v>
      </c>
      <c r="L3382" t="s">
        <v>18</v>
      </c>
      <c r="M3382" s="5">
        <v>698.73</v>
      </c>
    </row>
    <row r="3383" spans="1:13" x14ac:dyDescent="0.15">
      <c r="A3383" s="2">
        <v>45421</v>
      </c>
      <c r="B3383" s="3">
        <f t="shared" si="158"/>
        <v>2024</v>
      </c>
      <c r="C3383" t="str">
        <f t="shared" si="156"/>
        <v>2023-2024</v>
      </c>
      <c r="D3383" t="s">
        <v>147</v>
      </c>
      <c r="E3383" t="s">
        <v>105</v>
      </c>
      <c r="F3383" t="str">
        <f t="shared" si="157"/>
        <v>Victoria</v>
      </c>
      <c r="G3383" t="s">
        <v>45</v>
      </c>
      <c r="H3383">
        <v>3500</v>
      </c>
      <c r="I3383" t="s">
        <v>11</v>
      </c>
      <c r="J3383" t="s">
        <v>60</v>
      </c>
      <c r="K3383" t="s">
        <v>151</v>
      </c>
      <c r="L3383" t="s">
        <v>21</v>
      </c>
      <c r="M3383" s="5">
        <v>698.73</v>
      </c>
    </row>
    <row r="3384" spans="1:13" x14ac:dyDescent="0.15">
      <c r="A3384" s="2">
        <v>45652</v>
      </c>
      <c r="B3384" s="3">
        <f t="shared" si="158"/>
        <v>2025</v>
      </c>
      <c r="C3384" t="str">
        <f t="shared" si="156"/>
        <v>2024-2025</v>
      </c>
      <c r="D3384" t="s">
        <v>147</v>
      </c>
      <c r="E3384" t="s">
        <v>102</v>
      </c>
      <c r="F3384" t="str">
        <f t="shared" si="157"/>
        <v>Queensland</v>
      </c>
      <c r="G3384" t="s">
        <v>35</v>
      </c>
      <c r="H3384">
        <v>4870</v>
      </c>
      <c r="I3384" t="s">
        <v>11</v>
      </c>
      <c r="J3384" t="s">
        <v>36</v>
      </c>
      <c r="K3384" t="s">
        <v>151</v>
      </c>
      <c r="L3384" t="s">
        <v>21</v>
      </c>
      <c r="M3384" s="5">
        <v>699.15000000000009</v>
      </c>
    </row>
    <row r="3385" spans="1:13" x14ac:dyDescent="0.15">
      <c r="A3385" s="2">
        <v>45231</v>
      </c>
      <c r="B3385" s="3">
        <f t="shared" si="158"/>
        <v>2024</v>
      </c>
      <c r="C3385" t="str">
        <f t="shared" si="156"/>
        <v>2023-2024</v>
      </c>
      <c r="D3385" t="s">
        <v>147</v>
      </c>
      <c r="E3385" t="s">
        <v>126</v>
      </c>
      <c r="F3385" t="str">
        <f t="shared" si="157"/>
        <v>Queensland</v>
      </c>
      <c r="G3385" t="s">
        <v>35</v>
      </c>
      <c r="H3385">
        <v>4551</v>
      </c>
      <c r="I3385" t="s">
        <v>11</v>
      </c>
      <c r="J3385" t="s">
        <v>120</v>
      </c>
      <c r="K3385" t="s">
        <v>154</v>
      </c>
      <c r="L3385" t="s">
        <v>14</v>
      </c>
      <c r="M3385" s="5">
        <v>699.94999999999993</v>
      </c>
    </row>
    <row r="3386" spans="1:13" x14ac:dyDescent="0.15">
      <c r="A3386" s="2">
        <v>45142</v>
      </c>
      <c r="B3386" s="3">
        <f t="shared" si="158"/>
        <v>2024</v>
      </c>
      <c r="C3386" t="str">
        <f t="shared" si="156"/>
        <v>2023-2024</v>
      </c>
      <c r="D3386" t="s">
        <v>147</v>
      </c>
      <c r="E3386" t="s">
        <v>74</v>
      </c>
      <c r="F3386" t="str">
        <f t="shared" si="157"/>
        <v>South Australia</v>
      </c>
      <c r="G3386" t="s">
        <v>32</v>
      </c>
      <c r="H3386">
        <v>5043</v>
      </c>
      <c r="I3386" t="s">
        <v>11</v>
      </c>
      <c r="J3386" t="s">
        <v>33</v>
      </c>
      <c r="K3386" t="s">
        <v>151</v>
      </c>
      <c r="L3386" t="s">
        <v>21</v>
      </c>
      <c r="M3386" s="5">
        <v>700.16</v>
      </c>
    </row>
    <row r="3387" spans="1:13" x14ac:dyDescent="0.15">
      <c r="A3387" s="2">
        <v>45345</v>
      </c>
      <c r="B3387" s="3">
        <f t="shared" si="158"/>
        <v>2024</v>
      </c>
      <c r="C3387" t="str">
        <f t="shared" si="156"/>
        <v>2023-2024</v>
      </c>
      <c r="D3387" t="s">
        <v>147</v>
      </c>
      <c r="E3387" t="s">
        <v>9</v>
      </c>
      <c r="F3387" t="str">
        <f t="shared" si="157"/>
        <v>New South Wales</v>
      </c>
      <c r="G3387" t="s">
        <v>10</v>
      </c>
      <c r="H3387">
        <v>2067</v>
      </c>
      <c r="I3387" t="s">
        <v>11</v>
      </c>
      <c r="J3387" t="s">
        <v>12</v>
      </c>
      <c r="K3387" t="s">
        <v>154</v>
      </c>
      <c r="L3387" t="s">
        <v>14</v>
      </c>
      <c r="M3387" s="5">
        <v>700.37999999999988</v>
      </c>
    </row>
    <row r="3388" spans="1:13" x14ac:dyDescent="0.15">
      <c r="A3388" s="2">
        <v>45122</v>
      </c>
      <c r="B3388" s="3">
        <f t="shared" si="158"/>
        <v>2024</v>
      </c>
      <c r="C3388" t="str">
        <f t="shared" si="156"/>
        <v>2023-2024</v>
      </c>
      <c r="D3388" t="s">
        <v>147</v>
      </c>
      <c r="E3388" t="s">
        <v>65</v>
      </c>
      <c r="F3388" t="str">
        <f t="shared" si="157"/>
        <v>New South Wales</v>
      </c>
      <c r="G3388" t="s">
        <v>10</v>
      </c>
      <c r="H3388">
        <v>2541</v>
      </c>
      <c r="I3388" t="s">
        <v>11</v>
      </c>
      <c r="J3388" t="s">
        <v>58</v>
      </c>
      <c r="K3388" t="s">
        <v>152</v>
      </c>
      <c r="L3388" t="s">
        <v>13</v>
      </c>
      <c r="M3388" s="5">
        <v>701.14999999999986</v>
      </c>
    </row>
    <row r="3389" spans="1:13" x14ac:dyDescent="0.15">
      <c r="A3389" s="2">
        <v>44968</v>
      </c>
      <c r="B3389" s="3">
        <f t="shared" si="158"/>
        <v>2023</v>
      </c>
      <c r="C3389" t="str">
        <f t="shared" si="156"/>
        <v>2022-2023</v>
      </c>
      <c r="D3389" t="s">
        <v>147</v>
      </c>
      <c r="E3389" t="s">
        <v>109</v>
      </c>
      <c r="F3389" t="str">
        <f t="shared" si="157"/>
        <v>New South Wales</v>
      </c>
      <c r="G3389" t="s">
        <v>10</v>
      </c>
      <c r="H3389">
        <v>2480</v>
      </c>
      <c r="I3389" t="s">
        <v>11</v>
      </c>
      <c r="J3389" t="s">
        <v>68</v>
      </c>
      <c r="K3389" t="s">
        <v>152</v>
      </c>
      <c r="L3389" t="s">
        <v>13</v>
      </c>
      <c r="M3389" s="5">
        <v>701.67000000000007</v>
      </c>
    </row>
    <row r="3390" spans="1:13" x14ac:dyDescent="0.15">
      <c r="A3390" s="2">
        <v>45152</v>
      </c>
      <c r="B3390" s="3">
        <f t="shared" si="158"/>
        <v>2024</v>
      </c>
      <c r="C3390" t="str">
        <f t="shared" si="156"/>
        <v>2023-2024</v>
      </c>
      <c r="D3390" t="s">
        <v>147</v>
      </c>
      <c r="E3390" t="s">
        <v>116</v>
      </c>
      <c r="F3390" t="str">
        <f t="shared" si="157"/>
        <v>Western Australia</v>
      </c>
      <c r="G3390" t="s">
        <v>48</v>
      </c>
      <c r="H3390">
        <v>6725</v>
      </c>
      <c r="I3390" t="s">
        <v>11</v>
      </c>
      <c r="J3390" t="s">
        <v>77</v>
      </c>
      <c r="K3390" t="s">
        <v>149</v>
      </c>
      <c r="L3390" t="s">
        <v>15</v>
      </c>
      <c r="M3390" s="5">
        <v>702.32999999999993</v>
      </c>
    </row>
    <row r="3391" spans="1:13" x14ac:dyDescent="0.15">
      <c r="A3391" s="2">
        <v>45615</v>
      </c>
      <c r="B3391" s="3">
        <f t="shared" si="158"/>
        <v>2025</v>
      </c>
      <c r="C3391" t="str">
        <f t="shared" si="156"/>
        <v>2024-2025</v>
      </c>
      <c r="D3391" t="s">
        <v>148</v>
      </c>
      <c r="E3391" t="s">
        <v>135</v>
      </c>
      <c r="F3391" t="str">
        <f t="shared" si="157"/>
        <v>Victoria</v>
      </c>
      <c r="G3391" t="s">
        <v>45</v>
      </c>
      <c r="H3391">
        <v>3550</v>
      </c>
      <c r="I3391" t="s">
        <v>11</v>
      </c>
      <c r="J3391" t="s">
        <v>60</v>
      </c>
      <c r="K3391" t="s">
        <v>154</v>
      </c>
      <c r="L3391" t="s">
        <v>14</v>
      </c>
      <c r="M3391" s="5">
        <v>702.54</v>
      </c>
    </row>
    <row r="3392" spans="1:13" x14ac:dyDescent="0.15">
      <c r="A3392" s="2">
        <v>44958</v>
      </c>
      <c r="B3392" s="3">
        <f t="shared" si="158"/>
        <v>2023</v>
      </c>
      <c r="C3392" t="str">
        <f t="shared" si="156"/>
        <v>2022-2023</v>
      </c>
      <c r="D3392" t="s">
        <v>147</v>
      </c>
      <c r="E3392" t="s">
        <v>123</v>
      </c>
      <c r="F3392" t="str">
        <f t="shared" si="157"/>
        <v>Western Australia</v>
      </c>
      <c r="G3392" t="s">
        <v>48</v>
      </c>
      <c r="H3392">
        <v>6109</v>
      </c>
      <c r="I3392" t="s">
        <v>11</v>
      </c>
      <c r="J3392" t="s">
        <v>94</v>
      </c>
      <c r="K3392" t="s">
        <v>149</v>
      </c>
      <c r="L3392" t="s">
        <v>15</v>
      </c>
      <c r="M3392" s="5">
        <v>703.34</v>
      </c>
    </row>
    <row r="3393" spans="1:13" x14ac:dyDescent="0.15">
      <c r="A3393" s="2">
        <v>45555</v>
      </c>
      <c r="B3393" s="3">
        <f t="shared" si="158"/>
        <v>2025</v>
      </c>
      <c r="C3393" t="str">
        <f t="shared" si="156"/>
        <v>2024-2025</v>
      </c>
      <c r="D3393" t="s">
        <v>147</v>
      </c>
      <c r="E3393" t="s">
        <v>84</v>
      </c>
      <c r="F3393" t="str">
        <f t="shared" si="157"/>
        <v>Queensland</v>
      </c>
      <c r="G3393" t="s">
        <v>35</v>
      </c>
      <c r="H3393">
        <v>4740</v>
      </c>
      <c r="I3393" t="s">
        <v>11</v>
      </c>
      <c r="J3393" t="s">
        <v>51</v>
      </c>
      <c r="K3393" t="s">
        <v>150</v>
      </c>
      <c r="L3393" t="s">
        <v>18</v>
      </c>
      <c r="M3393" s="5">
        <v>704.46</v>
      </c>
    </row>
    <row r="3394" spans="1:13" x14ac:dyDescent="0.15">
      <c r="A3394" s="2">
        <v>45437</v>
      </c>
      <c r="B3394" s="3">
        <f t="shared" si="158"/>
        <v>2024</v>
      </c>
      <c r="C3394" t="str">
        <f t="shared" ref="C3394:C3457" si="159">IF(MONTH(A3394) &gt;= 7, YEAR(A3394) &amp; "-" &amp; YEAR(A3394) + 1, YEAR(A3394) - 1 &amp; "-" &amp; YEAR(A3394))</f>
        <v>2023-2024</v>
      </c>
      <c r="D3394" t="s">
        <v>147</v>
      </c>
      <c r="E3394" t="s">
        <v>144</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row>
    <row r="3395" spans="1:13" x14ac:dyDescent="0.15">
      <c r="A3395" s="2">
        <v>45455</v>
      </c>
      <c r="B3395" s="3">
        <f t="shared" ref="B3395:B3458" si="161">IF(MONTH(A3395)&gt;=7,YEAR(A3395)+1,YEAR(A3395))</f>
        <v>2024</v>
      </c>
      <c r="C3395" t="str">
        <f t="shared" si="159"/>
        <v>2023-2024</v>
      </c>
      <c r="D3395" t="s">
        <v>148</v>
      </c>
      <c r="E3395" t="s">
        <v>91</v>
      </c>
      <c r="F3395" t="str">
        <f t="shared" si="160"/>
        <v>Victoria</v>
      </c>
      <c r="G3395" t="s">
        <v>45</v>
      </c>
      <c r="H3395">
        <v>3690</v>
      </c>
      <c r="I3395" t="s">
        <v>11</v>
      </c>
      <c r="J3395" t="s">
        <v>55</v>
      </c>
      <c r="K3395" t="s">
        <v>150</v>
      </c>
      <c r="L3395" t="s">
        <v>18</v>
      </c>
      <c r="M3395" s="5">
        <v>706.39</v>
      </c>
    </row>
    <row r="3396" spans="1:13" x14ac:dyDescent="0.15">
      <c r="A3396" s="2">
        <v>45332</v>
      </c>
      <c r="B3396" s="3">
        <f t="shared" si="161"/>
        <v>2024</v>
      </c>
      <c r="C3396" t="str">
        <f t="shared" si="159"/>
        <v>2023-2024</v>
      </c>
      <c r="D3396" t="s">
        <v>148</v>
      </c>
      <c r="E3396" t="s">
        <v>108</v>
      </c>
      <c r="F3396" t="str">
        <f t="shared" si="160"/>
        <v>Victoria</v>
      </c>
      <c r="G3396" t="s">
        <v>45</v>
      </c>
      <c r="H3396">
        <v>3018</v>
      </c>
      <c r="I3396" t="s">
        <v>11</v>
      </c>
      <c r="J3396" t="s">
        <v>46</v>
      </c>
      <c r="K3396" t="s">
        <v>19</v>
      </c>
      <c r="L3396" t="s">
        <v>23</v>
      </c>
      <c r="M3396" s="5">
        <v>706.49</v>
      </c>
    </row>
    <row r="3397" spans="1:13" x14ac:dyDescent="0.15">
      <c r="A3397" s="2">
        <v>45066</v>
      </c>
      <c r="B3397" s="3">
        <f t="shared" si="161"/>
        <v>2023</v>
      </c>
      <c r="C3397" t="str">
        <f t="shared" si="159"/>
        <v>2022-2023</v>
      </c>
      <c r="D3397" t="s">
        <v>148</v>
      </c>
      <c r="E3397" t="s">
        <v>34</v>
      </c>
      <c r="F3397" t="str">
        <f t="shared" si="160"/>
        <v>Queensland</v>
      </c>
      <c r="G3397" t="s">
        <v>35</v>
      </c>
      <c r="H3397">
        <v>4802</v>
      </c>
      <c r="I3397" t="s">
        <v>11</v>
      </c>
      <c r="J3397" t="s">
        <v>36</v>
      </c>
      <c r="K3397" t="s">
        <v>149</v>
      </c>
      <c r="L3397" t="s">
        <v>15</v>
      </c>
      <c r="M3397" s="5">
        <v>710.89</v>
      </c>
    </row>
    <row r="3398" spans="1:13" x14ac:dyDescent="0.15">
      <c r="A3398" s="2">
        <v>45175</v>
      </c>
      <c r="B3398" s="3">
        <f t="shared" si="161"/>
        <v>2024</v>
      </c>
      <c r="C3398" t="str">
        <f t="shared" si="159"/>
        <v>2023-2024</v>
      </c>
      <c r="D3398" t="s">
        <v>147</v>
      </c>
      <c r="E3398" t="s">
        <v>131</v>
      </c>
      <c r="F3398" t="str">
        <f t="shared" si="160"/>
        <v>Western Australia</v>
      </c>
      <c r="G3398" t="s">
        <v>48</v>
      </c>
      <c r="H3398">
        <v>6530</v>
      </c>
      <c r="I3398" t="s">
        <v>11</v>
      </c>
      <c r="J3398" t="s">
        <v>77</v>
      </c>
      <c r="K3398" t="s">
        <v>19</v>
      </c>
      <c r="L3398" t="s">
        <v>23</v>
      </c>
      <c r="M3398" s="5">
        <v>715</v>
      </c>
    </row>
    <row r="3399" spans="1:13" x14ac:dyDescent="0.15">
      <c r="A3399" s="2">
        <v>45196</v>
      </c>
      <c r="B3399" s="3">
        <f t="shared" si="161"/>
        <v>2024</v>
      </c>
      <c r="C3399" t="str">
        <f t="shared" si="159"/>
        <v>2023-2024</v>
      </c>
      <c r="D3399" t="s">
        <v>147</v>
      </c>
      <c r="E3399" t="s">
        <v>62</v>
      </c>
      <c r="F3399" t="str">
        <f t="shared" si="160"/>
        <v>Victoria</v>
      </c>
      <c r="G3399" t="s">
        <v>45</v>
      </c>
      <c r="H3399">
        <v>3134</v>
      </c>
      <c r="I3399" t="s">
        <v>11</v>
      </c>
      <c r="J3399" t="s">
        <v>63</v>
      </c>
      <c r="K3399" t="s">
        <v>149</v>
      </c>
      <c r="L3399" t="s">
        <v>15</v>
      </c>
      <c r="M3399" s="5">
        <v>715.37</v>
      </c>
    </row>
    <row r="3400" spans="1:13" x14ac:dyDescent="0.15">
      <c r="A3400" s="2">
        <v>44981</v>
      </c>
      <c r="B3400" s="3">
        <f t="shared" si="161"/>
        <v>2023</v>
      </c>
      <c r="C3400" t="str">
        <f t="shared" si="159"/>
        <v>2022-2023</v>
      </c>
      <c r="D3400" t="s">
        <v>147</v>
      </c>
      <c r="E3400" t="s">
        <v>40</v>
      </c>
      <c r="F3400" t="str">
        <f t="shared" si="160"/>
        <v>New South Wales</v>
      </c>
      <c r="G3400" t="s">
        <v>10</v>
      </c>
      <c r="H3400">
        <v>2116</v>
      </c>
      <c r="I3400" t="s">
        <v>11</v>
      </c>
      <c r="J3400" t="s">
        <v>27</v>
      </c>
      <c r="K3400" t="s">
        <v>152</v>
      </c>
      <c r="L3400" t="s">
        <v>13</v>
      </c>
      <c r="M3400" s="5">
        <v>715.61999999999989</v>
      </c>
    </row>
    <row r="3401" spans="1:13" x14ac:dyDescent="0.15">
      <c r="A3401" s="2">
        <v>45540</v>
      </c>
      <c r="B3401" s="3">
        <f t="shared" si="161"/>
        <v>2025</v>
      </c>
      <c r="C3401" t="str">
        <f t="shared" si="159"/>
        <v>2024-2025</v>
      </c>
      <c r="D3401" t="s">
        <v>148</v>
      </c>
      <c r="E3401" t="s">
        <v>135</v>
      </c>
      <c r="F3401" t="str">
        <f t="shared" si="160"/>
        <v>Victoria</v>
      </c>
      <c r="G3401" t="s">
        <v>45</v>
      </c>
      <c r="H3401">
        <v>3550</v>
      </c>
      <c r="I3401" t="s">
        <v>11</v>
      </c>
      <c r="J3401" t="s">
        <v>60</v>
      </c>
      <c r="K3401" t="s">
        <v>151</v>
      </c>
      <c r="L3401" t="s">
        <v>21</v>
      </c>
      <c r="M3401" s="5">
        <v>715.88</v>
      </c>
    </row>
    <row r="3402" spans="1:13" x14ac:dyDescent="0.15">
      <c r="A3402" s="2">
        <v>44973</v>
      </c>
      <c r="B3402" s="3">
        <f t="shared" si="161"/>
        <v>2023</v>
      </c>
      <c r="C3402" t="str">
        <f t="shared" si="159"/>
        <v>2022-2023</v>
      </c>
      <c r="D3402" t="s">
        <v>147</v>
      </c>
      <c r="E3402" t="s">
        <v>50</v>
      </c>
      <c r="F3402" t="str">
        <f t="shared" si="160"/>
        <v>Queensland</v>
      </c>
      <c r="G3402" t="s">
        <v>35</v>
      </c>
      <c r="H3402">
        <v>4703</v>
      </c>
      <c r="I3402" t="s">
        <v>11</v>
      </c>
      <c r="J3402" t="s">
        <v>51</v>
      </c>
      <c r="K3402" t="s">
        <v>153</v>
      </c>
      <c r="L3402" t="s">
        <v>16</v>
      </c>
      <c r="M3402" s="5">
        <v>716.45</v>
      </c>
    </row>
    <row r="3403" spans="1:13" x14ac:dyDescent="0.15">
      <c r="A3403" s="2">
        <v>45213</v>
      </c>
      <c r="B3403" s="3">
        <f t="shared" si="161"/>
        <v>2024</v>
      </c>
      <c r="C3403" t="str">
        <f t="shared" si="159"/>
        <v>2023-2024</v>
      </c>
      <c r="D3403" t="s">
        <v>147</v>
      </c>
      <c r="E3403" t="s">
        <v>115</v>
      </c>
      <c r="F3403" t="str">
        <f t="shared" si="160"/>
        <v>Western Australia</v>
      </c>
      <c r="G3403" t="s">
        <v>48</v>
      </c>
      <c r="H3403">
        <v>6280</v>
      </c>
      <c r="I3403" t="s">
        <v>11</v>
      </c>
      <c r="J3403" t="s">
        <v>94</v>
      </c>
      <c r="K3403" t="s">
        <v>152</v>
      </c>
      <c r="L3403" t="s">
        <v>13</v>
      </c>
      <c r="M3403" s="5">
        <v>716.67000000000007</v>
      </c>
    </row>
    <row r="3404" spans="1:13" x14ac:dyDescent="0.15">
      <c r="A3404" s="2">
        <v>45464</v>
      </c>
      <c r="B3404" s="3">
        <f t="shared" si="161"/>
        <v>2024</v>
      </c>
      <c r="C3404" t="str">
        <f t="shared" si="159"/>
        <v>2023-2024</v>
      </c>
      <c r="D3404" t="s">
        <v>147</v>
      </c>
      <c r="E3404" t="s">
        <v>66</v>
      </c>
      <c r="F3404" t="str">
        <f t="shared" si="160"/>
        <v>South Australia</v>
      </c>
      <c r="G3404" t="s">
        <v>32</v>
      </c>
      <c r="H3404">
        <v>5169</v>
      </c>
      <c r="I3404" t="s">
        <v>11</v>
      </c>
      <c r="J3404" t="s">
        <v>33</v>
      </c>
      <c r="K3404" t="s">
        <v>150</v>
      </c>
      <c r="L3404" t="s">
        <v>18</v>
      </c>
      <c r="M3404" s="5">
        <v>717.45</v>
      </c>
    </row>
    <row r="3405" spans="1:13" x14ac:dyDescent="0.15">
      <c r="A3405" s="2">
        <v>45300</v>
      </c>
      <c r="B3405" s="3">
        <f t="shared" si="161"/>
        <v>2024</v>
      </c>
      <c r="C3405" t="str">
        <f t="shared" si="159"/>
        <v>2023-2024</v>
      </c>
      <c r="D3405" t="s">
        <v>147</v>
      </c>
      <c r="E3405" t="s">
        <v>74</v>
      </c>
      <c r="F3405" t="str">
        <f t="shared" si="160"/>
        <v>South Australia</v>
      </c>
      <c r="G3405" t="s">
        <v>32</v>
      </c>
      <c r="H3405">
        <v>5043</v>
      </c>
      <c r="I3405" t="s">
        <v>11</v>
      </c>
      <c r="J3405" t="s">
        <v>33</v>
      </c>
      <c r="K3405" t="s">
        <v>151</v>
      </c>
      <c r="L3405" t="s">
        <v>21</v>
      </c>
      <c r="M3405" s="5">
        <v>718.24</v>
      </c>
    </row>
    <row r="3406" spans="1:13" x14ac:dyDescent="0.15">
      <c r="A3406" s="2">
        <v>45260</v>
      </c>
      <c r="B3406" s="3">
        <f t="shared" si="161"/>
        <v>2024</v>
      </c>
      <c r="C3406" t="str">
        <f t="shared" si="159"/>
        <v>2023-2024</v>
      </c>
      <c r="D3406" t="s">
        <v>148</v>
      </c>
      <c r="E3406" t="s">
        <v>78</v>
      </c>
      <c r="F3406" t="str">
        <f t="shared" si="160"/>
        <v>New South Wales</v>
      </c>
      <c r="G3406" t="s">
        <v>10</v>
      </c>
      <c r="H3406">
        <v>2350</v>
      </c>
      <c r="I3406" t="s">
        <v>11</v>
      </c>
      <c r="J3406" t="s">
        <v>68</v>
      </c>
      <c r="K3406" t="s">
        <v>154</v>
      </c>
      <c r="L3406" t="s">
        <v>14</v>
      </c>
      <c r="M3406" s="5">
        <v>721.01999999999987</v>
      </c>
    </row>
    <row r="3407" spans="1:13" x14ac:dyDescent="0.15">
      <c r="A3407" s="2">
        <v>45148</v>
      </c>
      <c r="B3407" s="3">
        <f t="shared" si="161"/>
        <v>2024</v>
      </c>
      <c r="C3407" t="str">
        <f t="shared" si="159"/>
        <v>2023-2024</v>
      </c>
      <c r="D3407" t="s">
        <v>147</v>
      </c>
      <c r="E3407" t="s">
        <v>37</v>
      </c>
      <c r="F3407" t="str">
        <f t="shared" si="160"/>
        <v>South Australia</v>
      </c>
      <c r="G3407" t="s">
        <v>32</v>
      </c>
      <c r="H3407">
        <v>5607</v>
      </c>
      <c r="I3407" t="s">
        <v>11</v>
      </c>
      <c r="J3407" t="s">
        <v>38</v>
      </c>
      <c r="K3407" t="s">
        <v>149</v>
      </c>
      <c r="L3407" t="s">
        <v>15</v>
      </c>
      <c r="M3407" s="5">
        <v>721.04</v>
      </c>
    </row>
    <row r="3408" spans="1:13" x14ac:dyDescent="0.15">
      <c r="A3408" s="2">
        <v>45481</v>
      </c>
      <c r="B3408" s="3">
        <f t="shared" si="161"/>
        <v>2025</v>
      </c>
      <c r="C3408" t="str">
        <f t="shared" si="159"/>
        <v>2024-2025</v>
      </c>
      <c r="D3408" t="s">
        <v>147</v>
      </c>
      <c r="E3408" t="s">
        <v>143</v>
      </c>
      <c r="F3408" t="str">
        <f t="shared" si="160"/>
        <v>New South Wales</v>
      </c>
      <c r="G3408" t="s">
        <v>10</v>
      </c>
      <c r="H3408">
        <v>2154</v>
      </c>
      <c r="I3408" t="s">
        <v>11</v>
      </c>
      <c r="J3408" t="s">
        <v>27</v>
      </c>
      <c r="K3408" t="s">
        <v>154</v>
      </c>
      <c r="L3408" t="s">
        <v>14</v>
      </c>
      <c r="M3408" s="5">
        <v>721.23</v>
      </c>
    </row>
    <row r="3409" spans="1:13" x14ac:dyDescent="0.15">
      <c r="A3409" s="2">
        <v>45138</v>
      </c>
      <c r="B3409" s="3">
        <f t="shared" si="161"/>
        <v>2024</v>
      </c>
      <c r="C3409" t="str">
        <f t="shared" si="159"/>
        <v>2023-2024</v>
      </c>
      <c r="D3409" t="s">
        <v>147</v>
      </c>
      <c r="E3409" t="s">
        <v>132</v>
      </c>
      <c r="F3409" t="str">
        <f t="shared" si="160"/>
        <v>New South Wales</v>
      </c>
      <c r="G3409" t="s">
        <v>10</v>
      </c>
      <c r="H3409">
        <v>2800</v>
      </c>
      <c r="I3409" t="s">
        <v>11</v>
      </c>
      <c r="J3409" t="s">
        <v>25</v>
      </c>
      <c r="K3409" t="s">
        <v>150</v>
      </c>
      <c r="L3409" t="s">
        <v>18</v>
      </c>
      <c r="M3409" s="5">
        <v>721.40000000000009</v>
      </c>
    </row>
    <row r="3410" spans="1:13" x14ac:dyDescent="0.15">
      <c r="A3410" s="2">
        <v>45087</v>
      </c>
      <c r="B3410" s="3">
        <f t="shared" si="161"/>
        <v>2023</v>
      </c>
      <c r="C3410" t="str">
        <f t="shared" si="159"/>
        <v>2022-2023</v>
      </c>
      <c r="D3410" t="s">
        <v>147</v>
      </c>
      <c r="E3410" t="s">
        <v>65</v>
      </c>
      <c r="F3410" t="str">
        <f t="shared" si="160"/>
        <v>New South Wales</v>
      </c>
      <c r="G3410" t="s">
        <v>10</v>
      </c>
      <c r="H3410">
        <v>2541</v>
      </c>
      <c r="I3410" t="s">
        <v>11</v>
      </c>
      <c r="J3410" t="s">
        <v>58</v>
      </c>
      <c r="K3410" t="s">
        <v>154</v>
      </c>
      <c r="L3410" t="s">
        <v>14</v>
      </c>
      <c r="M3410" s="5">
        <v>721.7</v>
      </c>
    </row>
    <row r="3411" spans="1:13" x14ac:dyDescent="0.15">
      <c r="A3411" s="2">
        <v>45215</v>
      </c>
      <c r="B3411" s="3">
        <f t="shared" si="161"/>
        <v>2024</v>
      </c>
      <c r="C3411" t="str">
        <f t="shared" si="159"/>
        <v>2023-2024</v>
      </c>
      <c r="D3411" t="s">
        <v>147</v>
      </c>
      <c r="E3411" t="s">
        <v>105</v>
      </c>
      <c r="F3411" t="str">
        <f t="shared" si="160"/>
        <v>Victoria</v>
      </c>
      <c r="G3411" t="s">
        <v>45</v>
      </c>
      <c r="H3411">
        <v>3500</v>
      </c>
      <c r="I3411" t="s">
        <v>11</v>
      </c>
      <c r="J3411" t="s">
        <v>60</v>
      </c>
      <c r="K3411" t="s">
        <v>150</v>
      </c>
      <c r="L3411" t="s">
        <v>18</v>
      </c>
      <c r="M3411" s="5">
        <v>722.32999999999993</v>
      </c>
    </row>
    <row r="3412" spans="1:13" x14ac:dyDescent="0.15">
      <c r="A3412" s="2">
        <v>45342</v>
      </c>
      <c r="B3412" s="3">
        <f t="shared" si="161"/>
        <v>2024</v>
      </c>
      <c r="C3412" t="str">
        <f t="shared" si="159"/>
        <v>2023-2024</v>
      </c>
      <c r="D3412" t="s">
        <v>147</v>
      </c>
      <c r="E3412" t="s">
        <v>134</v>
      </c>
      <c r="F3412" t="str">
        <f t="shared" si="160"/>
        <v>Queensland</v>
      </c>
      <c r="G3412" t="s">
        <v>35</v>
      </c>
      <c r="H3412">
        <v>4825</v>
      </c>
      <c r="I3412" t="s">
        <v>11</v>
      </c>
      <c r="J3412" t="s">
        <v>36</v>
      </c>
      <c r="K3412" t="s">
        <v>151</v>
      </c>
      <c r="L3412" t="s">
        <v>21</v>
      </c>
      <c r="M3412" s="5">
        <v>723.53000000000009</v>
      </c>
    </row>
    <row r="3413" spans="1:13" x14ac:dyDescent="0.15">
      <c r="A3413" s="2">
        <v>45191</v>
      </c>
      <c r="B3413" s="3">
        <f t="shared" si="161"/>
        <v>2024</v>
      </c>
      <c r="C3413" t="str">
        <f t="shared" si="159"/>
        <v>2023-2024</v>
      </c>
      <c r="D3413" t="s">
        <v>147</v>
      </c>
      <c r="E3413" t="s">
        <v>31</v>
      </c>
      <c r="F3413" t="str">
        <f t="shared" si="160"/>
        <v>South Australia</v>
      </c>
      <c r="G3413" t="s">
        <v>32</v>
      </c>
      <c r="H3413">
        <v>5168</v>
      </c>
      <c r="I3413" t="s">
        <v>11</v>
      </c>
      <c r="J3413" t="s">
        <v>33</v>
      </c>
      <c r="K3413" t="s">
        <v>155</v>
      </c>
      <c r="L3413" t="s">
        <v>20</v>
      </c>
      <c r="M3413" s="5">
        <v>724.4</v>
      </c>
    </row>
    <row r="3414" spans="1:13" x14ac:dyDescent="0.15">
      <c r="A3414" s="2">
        <v>45363</v>
      </c>
      <c r="B3414" s="3">
        <f t="shared" si="161"/>
        <v>2024</v>
      </c>
      <c r="C3414" t="str">
        <f t="shared" si="159"/>
        <v>2023-2024</v>
      </c>
      <c r="D3414" t="s">
        <v>147</v>
      </c>
      <c r="E3414" t="s">
        <v>97</v>
      </c>
      <c r="F3414" t="str">
        <f t="shared" si="160"/>
        <v>Tasmania</v>
      </c>
      <c r="G3414" t="s">
        <v>70</v>
      </c>
      <c r="H3414">
        <v>7250</v>
      </c>
      <c r="I3414" t="s">
        <v>11</v>
      </c>
      <c r="J3414" t="s">
        <v>71</v>
      </c>
      <c r="K3414" t="s">
        <v>150</v>
      </c>
      <c r="L3414" t="s">
        <v>18</v>
      </c>
      <c r="M3414" s="5">
        <v>724.66000000000008</v>
      </c>
    </row>
    <row r="3415" spans="1:13" x14ac:dyDescent="0.15">
      <c r="A3415" s="2">
        <v>45567</v>
      </c>
      <c r="B3415" s="3">
        <f t="shared" si="161"/>
        <v>2025</v>
      </c>
      <c r="C3415" t="str">
        <f t="shared" si="159"/>
        <v>2024-2025</v>
      </c>
      <c r="D3415" t="s">
        <v>147</v>
      </c>
      <c r="E3415" t="s">
        <v>78</v>
      </c>
      <c r="F3415" t="str">
        <f t="shared" si="160"/>
        <v>New South Wales</v>
      </c>
      <c r="G3415" t="s">
        <v>10</v>
      </c>
      <c r="H3415">
        <v>2350</v>
      </c>
      <c r="I3415" t="s">
        <v>11</v>
      </c>
      <c r="J3415" t="s">
        <v>68</v>
      </c>
      <c r="K3415" t="s">
        <v>152</v>
      </c>
      <c r="L3415" t="s">
        <v>13</v>
      </c>
      <c r="M3415" s="5">
        <v>724.67999999999984</v>
      </c>
    </row>
    <row r="3416" spans="1:13" x14ac:dyDescent="0.15">
      <c r="A3416" s="2">
        <v>45585</v>
      </c>
      <c r="B3416" s="3">
        <f t="shared" si="161"/>
        <v>2025</v>
      </c>
      <c r="C3416" t="str">
        <f t="shared" si="159"/>
        <v>2024-2025</v>
      </c>
      <c r="D3416" t="s">
        <v>147</v>
      </c>
      <c r="E3416" t="s">
        <v>133</v>
      </c>
      <c r="F3416" t="str">
        <f t="shared" si="160"/>
        <v>Queensland</v>
      </c>
      <c r="G3416" t="s">
        <v>35</v>
      </c>
      <c r="H3416">
        <v>4305</v>
      </c>
      <c r="I3416" t="s">
        <v>11</v>
      </c>
      <c r="J3416" t="s">
        <v>104</v>
      </c>
      <c r="K3416" t="s">
        <v>151</v>
      </c>
      <c r="L3416" t="s">
        <v>21</v>
      </c>
      <c r="M3416" s="5">
        <v>724.75</v>
      </c>
    </row>
    <row r="3417" spans="1:13" x14ac:dyDescent="0.15">
      <c r="A3417" s="2">
        <v>45539</v>
      </c>
      <c r="B3417" s="3">
        <f t="shared" si="161"/>
        <v>2025</v>
      </c>
      <c r="C3417" t="str">
        <f t="shared" si="159"/>
        <v>2024-2025</v>
      </c>
      <c r="D3417" t="s">
        <v>148</v>
      </c>
      <c r="E3417" t="s">
        <v>61</v>
      </c>
      <c r="F3417" t="str">
        <f t="shared" si="160"/>
        <v>New South Wales</v>
      </c>
      <c r="G3417" t="s">
        <v>10</v>
      </c>
      <c r="H3417">
        <v>2539</v>
      </c>
      <c r="I3417" t="s">
        <v>11</v>
      </c>
      <c r="J3417" t="s">
        <v>58</v>
      </c>
      <c r="K3417" t="s">
        <v>149</v>
      </c>
      <c r="L3417" t="s">
        <v>15</v>
      </c>
      <c r="M3417" s="5">
        <v>726.35</v>
      </c>
    </row>
    <row r="3418" spans="1:13" x14ac:dyDescent="0.15">
      <c r="A3418" s="2">
        <v>44943</v>
      </c>
      <c r="B3418" s="3">
        <f t="shared" si="161"/>
        <v>2023</v>
      </c>
      <c r="C3418" t="str">
        <f t="shared" si="159"/>
        <v>2022-2023</v>
      </c>
      <c r="D3418" t="s">
        <v>147</v>
      </c>
      <c r="E3418" t="s">
        <v>64</v>
      </c>
      <c r="F3418" t="str">
        <f t="shared" si="160"/>
        <v>Victoria</v>
      </c>
      <c r="G3418" t="s">
        <v>45</v>
      </c>
      <c r="H3418">
        <v>3199</v>
      </c>
      <c r="I3418" t="s">
        <v>11</v>
      </c>
      <c r="J3418" t="s">
        <v>63</v>
      </c>
      <c r="K3418" t="s">
        <v>154</v>
      </c>
      <c r="L3418" t="s">
        <v>14</v>
      </c>
      <c r="M3418" s="5">
        <v>726.38</v>
      </c>
    </row>
    <row r="3419" spans="1:13" x14ac:dyDescent="0.15">
      <c r="A3419" s="2">
        <v>45333</v>
      </c>
      <c r="B3419" s="3">
        <f t="shared" si="161"/>
        <v>2024</v>
      </c>
      <c r="C3419" t="str">
        <f t="shared" si="159"/>
        <v>2023-2024</v>
      </c>
      <c r="D3419" t="s">
        <v>147</v>
      </c>
      <c r="E3419" t="s">
        <v>24</v>
      </c>
      <c r="F3419" t="str">
        <f t="shared" si="160"/>
        <v>New South Wales</v>
      </c>
      <c r="G3419" t="s">
        <v>10</v>
      </c>
      <c r="H3419">
        <v>2795</v>
      </c>
      <c r="I3419" t="s">
        <v>11</v>
      </c>
      <c r="J3419" t="s">
        <v>25</v>
      </c>
      <c r="K3419" t="s">
        <v>152</v>
      </c>
      <c r="L3419" t="s">
        <v>13</v>
      </c>
      <c r="M3419" s="5">
        <v>727.32999999999981</v>
      </c>
    </row>
    <row r="3420" spans="1:13" x14ac:dyDescent="0.15">
      <c r="A3420" s="2">
        <v>44989</v>
      </c>
      <c r="B3420" s="3">
        <f t="shared" si="161"/>
        <v>2023</v>
      </c>
      <c r="C3420" t="str">
        <f t="shared" si="159"/>
        <v>2022-2023</v>
      </c>
      <c r="D3420" t="s">
        <v>147</v>
      </c>
      <c r="E3420" t="s">
        <v>41</v>
      </c>
      <c r="F3420" t="str">
        <f t="shared" si="160"/>
        <v>New South Wales</v>
      </c>
      <c r="G3420" t="s">
        <v>10</v>
      </c>
      <c r="H3420">
        <v>2830</v>
      </c>
      <c r="I3420" t="s">
        <v>11</v>
      </c>
      <c r="J3420" t="s">
        <v>25</v>
      </c>
      <c r="K3420" t="s">
        <v>150</v>
      </c>
      <c r="L3420" t="s">
        <v>18</v>
      </c>
      <c r="M3420" s="5">
        <v>728.16000000000008</v>
      </c>
    </row>
    <row r="3421" spans="1:13" x14ac:dyDescent="0.15">
      <c r="A3421" s="2">
        <v>45019</v>
      </c>
      <c r="B3421" s="3">
        <f t="shared" si="161"/>
        <v>2023</v>
      </c>
      <c r="C3421" t="str">
        <f t="shared" si="159"/>
        <v>2022-2023</v>
      </c>
      <c r="D3421" t="s">
        <v>147</v>
      </c>
      <c r="E3421" t="s">
        <v>57</v>
      </c>
      <c r="F3421" t="str">
        <f t="shared" si="160"/>
        <v>New South Wales</v>
      </c>
      <c r="G3421" t="s">
        <v>10</v>
      </c>
      <c r="H3421">
        <v>2560</v>
      </c>
      <c r="I3421" t="s">
        <v>11</v>
      </c>
      <c r="J3421" t="s">
        <v>58</v>
      </c>
      <c r="K3421" t="s">
        <v>154</v>
      </c>
      <c r="L3421" t="s">
        <v>14</v>
      </c>
      <c r="M3421" s="5">
        <v>729.09</v>
      </c>
    </row>
    <row r="3422" spans="1:13" x14ac:dyDescent="0.15">
      <c r="A3422" s="2">
        <v>45108</v>
      </c>
      <c r="B3422" s="3">
        <f t="shared" si="161"/>
        <v>2024</v>
      </c>
      <c r="C3422" t="str">
        <f t="shared" si="159"/>
        <v>2023-2024</v>
      </c>
      <c r="D3422" t="s">
        <v>147</v>
      </c>
      <c r="E3422" t="s">
        <v>124</v>
      </c>
      <c r="F3422" t="str">
        <f t="shared" si="160"/>
        <v>New South Wales</v>
      </c>
      <c r="G3422" t="s">
        <v>10</v>
      </c>
      <c r="H3422">
        <v>2015</v>
      </c>
      <c r="I3422" t="s">
        <v>11</v>
      </c>
      <c r="J3422" t="s">
        <v>12</v>
      </c>
      <c r="K3422" t="s">
        <v>152</v>
      </c>
      <c r="L3422" t="s">
        <v>13</v>
      </c>
      <c r="M3422" s="5">
        <v>729.36</v>
      </c>
    </row>
    <row r="3423" spans="1:13" x14ac:dyDescent="0.15">
      <c r="A3423" s="2">
        <v>45405</v>
      </c>
      <c r="B3423" s="3">
        <f t="shared" si="161"/>
        <v>2024</v>
      </c>
      <c r="C3423" t="str">
        <f t="shared" si="159"/>
        <v>2023-2024</v>
      </c>
      <c r="D3423" t="s">
        <v>147</v>
      </c>
      <c r="E3423" t="s">
        <v>96</v>
      </c>
      <c r="F3423" t="str">
        <f t="shared" si="160"/>
        <v>Western Australia</v>
      </c>
      <c r="G3423" t="s">
        <v>48</v>
      </c>
      <c r="H3423">
        <v>6330</v>
      </c>
      <c r="I3423" t="s">
        <v>11</v>
      </c>
      <c r="J3423" t="s">
        <v>94</v>
      </c>
      <c r="K3423" t="s">
        <v>156</v>
      </c>
      <c r="L3423" t="s">
        <v>17</v>
      </c>
      <c r="M3423" s="5">
        <v>731.02</v>
      </c>
    </row>
    <row r="3424" spans="1:13" x14ac:dyDescent="0.15">
      <c r="A3424" s="2">
        <v>45557</v>
      </c>
      <c r="B3424" s="3">
        <f t="shared" si="161"/>
        <v>2025</v>
      </c>
      <c r="C3424" t="str">
        <f t="shared" si="159"/>
        <v>2024-2025</v>
      </c>
      <c r="D3424" t="s">
        <v>147</v>
      </c>
      <c r="E3424" t="s">
        <v>145</v>
      </c>
      <c r="F3424" t="str">
        <f t="shared" si="160"/>
        <v>New South Wales</v>
      </c>
      <c r="G3424" t="s">
        <v>10</v>
      </c>
      <c r="H3424">
        <v>2101</v>
      </c>
      <c r="I3424" t="s">
        <v>11</v>
      </c>
      <c r="J3424" t="s">
        <v>27</v>
      </c>
      <c r="K3424" t="s">
        <v>150</v>
      </c>
      <c r="L3424" t="s">
        <v>18</v>
      </c>
      <c r="M3424" s="5">
        <v>731.57999999999993</v>
      </c>
    </row>
    <row r="3425" spans="1:13" x14ac:dyDescent="0.15">
      <c r="A3425" s="2">
        <v>45034</v>
      </c>
      <c r="B3425" s="3">
        <f t="shared" si="161"/>
        <v>2023</v>
      </c>
      <c r="C3425" t="str">
        <f t="shared" si="159"/>
        <v>2022-2023</v>
      </c>
      <c r="D3425" t="s">
        <v>147</v>
      </c>
      <c r="E3425" t="s">
        <v>59</v>
      </c>
      <c r="F3425" t="str">
        <f t="shared" si="160"/>
        <v>Victoria</v>
      </c>
      <c r="G3425" t="s">
        <v>45</v>
      </c>
      <c r="H3425">
        <v>3280</v>
      </c>
      <c r="I3425" t="s">
        <v>11</v>
      </c>
      <c r="J3425" t="s">
        <v>60</v>
      </c>
      <c r="K3425" t="s">
        <v>153</v>
      </c>
      <c r="L3425" t="s">
        <v>16</v>
      </c>
      <c r="M3425" s="5">
        <v>733.47</v>
      </c>
    </row>
    <row r="3426" spans="1:13" x14ac:dyDescent="0.15">
      <c r="A3426" s="2">
        <v>45073</v>
      </c>
      <c r="B3426" s="3">
        <f t="shared" si="161"/>
        <v>2023</v>
      </c>
      <c r="C3426" t="str">
        <f t="shared" si="159"/>
        <v>2022-2023</v>
      </c>
      <c r="D3426" t="s">
        <v>148</v>
      </c>
      <c r="E3426" t="s">
        <v>138</v>
      </c>
      <c r="F3426" t="str">
        <f t="shared" si="160"/>
        <v>Queensland</v>
      </c>
      <c r="G3426" t="s">
        <v>35</v>
      </c>
      <c r="H3426">
        <v>4558</v>
      </c>
      <c r="I3426" t="s">
        <v>11</v>
      </c>
      <c r="J3426" t="s">
        <v>120</v>
      </c>
      <c r="K3426" t="s">
        <v>19</v>
      </c>
      <c r="L3426" t="s">
        <v>23</v>
      </c>
      <c r="M3426" s="5">
        <v>733.96</v>
      </c>
    </row>
    <row r="3427" spans="1:13" x14ac:dyDescent="0.15">
      <c r="A3427" s="2">
        <v>45577</v>
      </c>
      <c r="B3427" s="3">
        <f t="shared" si="161"/>
        <v>2025</v>
      </c>
      <c r="C3427" t="str">
        <f t="shared" si="159"/>
        <v>2024-2025</v>
      </c>
      <c r="D3427" t="s">
        <v>147</v>
      </c>
      <c r="E3427" t="s">
        <v>26</v>
      </c>
      <c r="F3427" t="str">
        <f t="shared" si="160"/>
        <v>New South Wales</v>
      </c>
      <c r="G3427" t="s">
        <v>10</v>
      </c>
      <c r="H3427">
        <v>2141</v>
      </c>
      <c r="I3427" t="s">
        <v>11</v>
      </c>
      <c r="J3427" t="s">
        <v>27</v>
      </c>
      <c r="K3427" t="s">
        <v>153</v>
      </c>
      <c r="L3427" t="s">
        <v>16</v>
      </c>
      <c r="M3427" s="5">
        <v>734.98</v>
      </c>
    </row>
    <row r="3428" spans="1:13" x14ac:dyDescent="0.15">
      <c r="A3428" s="2">
        <v>45177</v>
      </c>
      <c r="B3428" s="3">
        <f t="shared" si="161"/>
        <v>2024</v>
      </c>
      <c r="C3428" t="str">
        <f t="shared" si="159"/>
        <v>2023-2024</v>
      </c>
      <c r="D3428" t="s">
        <v>147</v>
      </c>
      <c r="E3428" t="s">
        <v>137</v>
      </c>
      <c r="F3428" t="str">
        <f t="shared" si="160"/>
        <v>New South Wales</v>
      </c>
      <c r="G3428" t="s">
        <v>10</v>
      </c>
      <c r="H3428">
        <v>2031</v>
      </c>
      <c r="I3428" t="s">
        <v>11</v>
      </c>
      <c r="J3428" t="s">
        <v>12</v>
      </c>
      <c r="K3428" t="s">
        <v>152</v>
      </c>
      <c r="L3428" t="s">
        <v>13</v>
      </c>
      <c r="M3428" s="5">
        <v>738.8599999999999</v>
      </c>
    </row>
    <row r="3429" spans="1:13" x14ac:dyDescent="0.15">
      <c r="A3429" s="2">
        <v>45616</v>
      </c>
      <c r="B3429" s="3">
        <f t="shared" si="161"/>
        <v>2025</v>
      </c>
      <c r="C3429" t="str">
        <f t="shared" si="159"/>
        <v>2024-2025</v>
      </c>
      <c r="D3429" t="s">
        <v>148</v>
      </c>
      <c r="E3429" t="s">
        <v>111</v>
      </c>
      <c r="F3429" t="str">
        <f t="shared" si="160"/>
        <v>New South Wales</v>
      </c>
      <c r="G3429" t="s">
        <v>10</v>
      </c>
      <c r="H3429">
        <v>2120</v>
      </c>
      <c r="I3429" t="s">
        <v>11</v>
      </c>
      <c r="J3429" t="s">
        <v>27</v>
      </c>
      <c r="K3429" t="s">
        <v>150</v>
      </c>
      <c r="L3429" t="s">
        <v>18</v>
      </c>
      <c r="M3429" s="5">
        <v>739.6099999999999</v>
      </c>
    </row>
    <row r="3430" spans="1:13" x14ac:dyDescent="0.15">
      <c r="A3430" s="2">
        <v>45339</v>
      </c>
      <c r="B3430" s="3">
        <f t="shared" si="161"/>
        <v>2024</v>
      </c>
      <c r="C3430" t="str">
        <f t="shared" si="159"/>
        <v>2023-2024</v>
      </c>
      <c r="D3430" t="s">
        <v>147</v>
      </c>
      <c r="E3430" t="s">
        <v>59</v>
      </c>
      <c r="F3430" t="str">
        <f t="shared" si="160"/>
        <v>Victoria</v>
      </c>
      <c r="G3430" t="s">
        <v>45</v>
      </c>
      <c r="H3430">
        <v>3280</v>
      </c>
      <c r="I3430" t="s">
        <v>11</v>
      </c>
      <c r="J3430" t="s">
        <v>60</v>
      </c>
      <c r="K3430" t="s">
        <v>152</v>
      </c>
      <c r="L3430" t="s">
        <v>13</v>
      </c>
      <c r="M3430" s="5">
        <v>739.65</v>
      </c>
    </row>
    <row r="3431" spans="1:13" x14ac:dyDescent="0.15">
      <c r="A3431" s="2">
        <v>44972</v>
      </c>
      <c r="B3431" s="3">
        <f t="shared" si="161"/>
        <v>2023</v>
      </c>
      <c r="C3431" t="str">
        <f t="shared" si="159"/>
        <v>2022-2023</v>
      </c>
      <c r="D3431" t="s">
        <v>147</v>
      </c>
      <c r="E3431" t="s">
        <v>114</v>
      </c>
      <c r="F3431" t="str">
        <f t="shared" si="160"/>
        <v>Victoria</v>
      </c>
      <c r="G3431" t="s">
        <v>45</v>
      </c>
      <c r="H3431">
        <v>3551</v>
      </c>
      <c r="I3431" t="s">
        <v>11</v>
      </c>
      <c r="J3431" t="s">
        <v>60</v>
      </c>
      <c r="K3431" t="s">
        <v>150</v>
      </c>
      <c r="L3431" t="s">
        <v>18</v>
      </c>
      <c r="M3431" s="5">
        <v>740.32</v>
      </c>
    </row>
    <row r="3432" spans="1:13" x14ac:dyDescent="0.15">
      <c r="A3432" s="2">
        <v>45291</v>
      </c>
      <c r="B3432" s="3">
        <f t="shared" si="161"/>
        <v>2024</v>
      </c>
      <c r="C3432" t="str">
        <f t="shared" si="159"/>
        <v>2023-2024</v>
      </c>
      <c r="D3432" t="s">
        <v>147</v>
      </c>
      <c r="E3432" t="s">
        <v>74</v>
      </c>
      <c r="F3432" t="str">
        <f t="shared" si="160"/>
        <v>South Australia</v>
      </c>
      <c r="G3432" t="s">
        <v>32</v>
      </c>
      <c r="H3432">
        <v>5043</v>
      </c>
      <c r="I3432" t="s">
        <v>11</v>
      </c>
      <c r="J3432" t="s">
        <v>33</v>
      </c>
      <c r="K3432" t="s">
        <v>149</v>
      </c>
      <c r="L3432" t="s">
        <v>15</v>
      </c>
      <c r="M3432" s="5">
        <v>741.28000000000009</v>
      </c>
    </row>
    <row r="3433" spans="1:13" x14ac:dyDescent="0.15">
      <c r="A3433" s="2">
        <v>45299</v>
      </c>
      <c r="B3433" s="3">
        <f t="shared" si="161"/>
        <v>2024</v>
      </c>
      <c r="C3433" t="str">
        <f t="shared" si="159"/>
        <v>2023-2024</v>
      </c>
      <c r="D3433" t="s">
        <v>148</v>
      </c>
      <c r="E3433" t="s">
        <v>142</v>
      </c>
      <c r="F3433" t="str">
        <f t="shared" si="160"/>
        <v>Australian Capital Territory</v>
      </c>
      <c r="G3433" t="s">
        <v>80</v>
      </c>
      <c r="H3433">
        <v>2609</v>
      </c>
      <c r="I3433" t="s">
        <v>11</v>
      </c>
      <c r="J3433" t="s">
        <v>58</v>
      </c>
      <c r="K3433" t="s">
        <v>151</v>
      </c>
      <c r="L3433" t="s">
        <v>21</v>
      </c>
      <c r="M3433" s="5">
        <v>741.83999999999992</v>
      </c>
    </row>
    <row r="3434" spans="1:13" x14ac:dyDescent="0.15">
      <c r="A3434" s="2">
        <v>45150</v>
      </c>
      <c r="B3434" s="3">
        <f t="shared" si="161"/>
        <v>2024</v>
      </c>
      <c r="C3434" t="str">
        <f t="shared" si="159"/>
        <v>2023-2024</v>
      </c>
      <c r="D3434" t="s">
        <v>148</v>
      </c>
      <c r="E3434" t="s">
        <v>28</v>
      </c>
      <c r="F3434" t="str">
        <f t="shared" si="160"/>
        <v>Northern Territory</v>
      </c>
      <c r="G3434" t="s">
        <v>29</v>
      </c>
      <c r="H3434">
        <v>800</v>
      </c>
      <c r="I3434" t="s">
        <v>11</v>
      </c>
      <c r="J3434" t="s">
        <v>30</v>
      </c>
      <c r="K3434" t="s">
        <v>154</v>
      </c>
      <c r="L3434" t="s">
        <v>14</v>
      </c>
      <c r="M3434" s="5">
        <v>742.08</v>
      </c>
    </row>
    <row r="3435" spans="1:13" x14ac:dyDescent="0.15">
      <c r="A3435" s="2">
        <v>45303</v>
      </c>
      <c r="B3435" s="3">
        <f t="shared" si="161"/>
        <v>2024</v>
      </c>
      <c r="C3435" t="str">
        <f t="shared" si="159"/>
        <v>2023-2024</v>
      </c>
      <c r="D3435" t="s">
        <v>147</v>
      </c>
      <c r="E3435" t="s">
        <v>83</v>
      </c>
      <c r="F3435" t="str">
        <f t="shared" si="160"/>
        <v>New South Wales</v>
      </c>
      <c r="G3435" t="s">
        <v>10</v>
      </c>
      <c r="H3435">
        <v>2750</v>
      </c>
      <c r="I3435" t="s">
        <v>11</v>
      </c>
      <c r="J3435" t="s">
        <v>25</v>
      </c>
      <c r="K3435" t="s">
        <v>150</v>
      </c>
      <c r="L3435" t="s">
        <v>18</v>
      </c>
      <c r="M3435" s="5">
        <v>742.91</v>
      </c>
    </row>
    <row r="3436" spans="1:13" x14ac:dyDescent="0.15">
      <c r="A3436" s="2">
        <v>45146</v>
      </c>
      <c r="B3436" s="3">
        <f t="shared" si="161"/>
        <v>2024</v>
      </c>
      <c r="C3436" t="str">
        <f t="shared" si="159"/>
        <v>2023-2024</v>
      </c>
      <c r="D3436" t="s">
        <v>147</v>
      </c>
      <c r="E3436" t="s">
        <v>112</v>
      </c>
      <c r="F3436" t="str">
        <f t="shared" si="160"/>
        <v>Victoria</v>
      </c>
      <c r="G3436" t="s">
        <v>45</v>
      </c>
      <c r="H3436">
        <v>3076</v>
      </c>
      <c r="I3436" t="s">
        <v>11</v>
      </c>
      <c r="J3436" t="s">
        <v>46</v>
      </c>
      <c r="K3436" t="s">
        <v>150</v>
      </c>
      <c r="L3436" t="s">
        <v>18</v>
      </c>
      <c r="M3436" s="5">
        <v>743.15</v>
      </c>
    </row>
    <row r="3437" spans="1:13" x14ac:dyDescent="0.15">
      <c r="A3437" s="2">
        <v>45186</v>
      </c>
      <c r="B3437" s="3">
        <f t="shared" si="161"/>
        <v>2024</v>
      </c>
      <c r="C3437" t="str">
        <f t="shared" si="159"/>
        <v>2023-2024</v>
      </c>
      <c r="D3437" t="s">
        <v>147</v>
      </c>
      <c r="E3437" t="s">
        <v>115</v>
      </c>
      <c r="F3437" t="str">
        <f t="shared" si="160"/>
        <v>Western Australia</v>
      </c>
      <c r="G3437" t="s">
        <v>48</v>
      </c>
      <c r="H3437">
        <v>6280</v>
      </c>
      <c r="I3437" t="s">
        <v>11</v>
      </c>
      <c r="J3437" t="s">
        <v>94</v>
      </c>
      <c r="K3437" t="s">
        <v>154</v>
      </c>
      <c r="L3437" t="s">
        <v>14</v>
      </c>
      <c r="M3437" s="5">
        <v>744.12</v>
      </c>
    </row>
    <row r="3438" spans="1:13" x14ac:dyDescent="0.15">
      <c r="A3438" s="2">
        <v>45172</v>
      </c>
      <c r="B3438" s="3">
        <f t="shared" si="161"/>
        <v>2024</v>
      </c>
      <c r="C3438" t="str">
        <f t="shared" si="159"/>
        <v>2023-2024</v>
      </c>
      <c r="D3438" t="s">
        <v>148</v>
      </c>
      <c r="E3438" t="s">
        <v>76</v>
      </c>
      <c r="F3438" t="str">
        <f t="shared" si="160"/>
        <v>Western Australia</v>
      </c>
      <c r="G3438" t="s">
        <v>48</v>
      </c>
      <c r="H3438">
        <v>6450</v>
      </c>
      <c r="I3438" t="s">
        <v>11</v>
      </c>
      <c r="J3438" t="s">
        <v>77</v>
      </c>
      <c r="K3438" t="s">
        <v>151</v>
      </c>
      <c r="L3438" t="s">
        <v>21</v>
      </c>
      <c r="M3438" s="5">
        <v>744.77</v>
      </c>
    </row>
    <row r="3439" spans="1:13" x14ac:dyDescent="0.15">
      <c r="A3439" s="2">
        <v>45451</v>
      </c>
      <c r="B3439" s="3">
        <f t="shared" si="161"/>
        <v>2024</v>
      </c>
      <c r="C3439" t="str">
        <f t="shared" si="159"/>
        <v>2023-2024</v>
      </c>
      <c r="D3439" t="s">
        <v>148</v>
      </c>
      <c r="E3439" t="s">
        <v>118</v>
      </c>
      <c r="F3439" t="str">
        <f t="shared" si="160"/>
        <v>New South Wales</v>
      </c>
      <c r="G3439" t="s">
        <v>10</v>
      </c>
      <c r="H3439">
        <v>2158</v>
      </c>
      <c r="I3439" t="s">
        <v>11</v>
      </c>
      <c r="J3439" t="s">
        <v>27</v>
      </c>
      <c r="K3439" t="s">
        <v>151</v>
      </c>
      <c r="L3439" t="s">
        <v>21</v>
      </c>
      <c r="M3439" s="5">
        <v>744.88</v>
      </c>
    </row>
    <row r="3440" spans="1:13" x14ac:dyDescent="0.15">
      <c r="A3440" s="2">
        <v>45176</v>
      </c>
      <c r="B3440" s="3">
        <f t="shared" si="161"/>
        <v>2024</v>
      </c>
      <c r="C3440" t="str">
        <f t="shared" si="159"/>
        <v>2023-2024</v>
      </c>
      <c r="D3440" t="s">
        <v>147</v>
      </c>
      <c r="E3440" t="s">
        <v>123</v>
      </c>
      <c r="F3440" t="str">
        <f t="shared" si="160"/>
        <v>Western Australia</v>
      </c>
      <c r="G3440" t="s">
        <v>48</v>
      </c>
      <c r="H3440">
        <v>6109</v>
      </c>
      <c r="I3440" t="s">
        <v>11</v>
      </c>
      <c r="J3440" t="s">
        <v>94</v>
      </c>
      <c r="K3440" t="s">
        <v>150</v>
      </c>
      <c r="L3440" t="s">
        <v>18</v>
      </c>
      <c r="M3440" s="5">
        <v>744.9899999999999</v>
      </c>
    </row>
    <row r="3441" spans="1:13" x14ac:dyDescent="0.15">
      <c r="A3441" s="2">
        <v>45211</v>
      </c>
      <c r="B3441" s="3">
        <f t="shared" si="161"/>
        <v>2024</v>
      </c>
      <c r="C3441" t="str">
        <f t="shared" si="159"/>
        <v>2023-2024</v>
      </c>
      <c r="D3441" t="s">
        <v>148</v>
      </c>
      <c r="E3441" t="s">
        <v>138</v>
      </c>
      <c r="F3441" t="str">
        <f t="shared" si="160"/>
        <v>Queensland</v>
      </c>
      <c r="G3441" t="s">
        <v>35</v>
      </c>
      <c r="H3441">
        <v>4558</v>
      </c>
      <c r="I3441" t="s">
        <v>11</v>
      </c>
      <c r="J3441" t="s">
        <v>120</v>
      </c>
      <c r="K3441" t="s">
        <v>19</v>
      </c>
      <c r="L3441" t="s">
        <v>23</v>
      </c>
      <c r="M3441" s="5">
        <v>745.32</v>
      </c>
    </row>
    <row r="3442" spans="1:13" x14ac:dyDescent="0.15">
      <c r="A3442" s="2">
        <v>45318</v>
      </c>
      <c r="B3442" s="3">
        <f t="shared" si="161"/>
        <v>2024</v>
      </c>
      <c r="C3442" t="str">
        <f t="shared" si="159"/>
        <v>2023-2024</v>
      </c>
      <c r="D3442" t="s">
        <v>148</v>
      </c>
      <c r="E3442" t="s">
        <v>118</v>
      </c>
      <c r="F3442" t="str">
        <f t="shared" si="160"/>
        <v>New South Wales</v>
      </c>
      <c r="G3442" t="s">
        <v>10</v>
      </c>
      <c r="H3442">
        <v>2158</v>
      </c>
      <c r="I3442" t="s">
        <v>11</v>
      </c>
      <c r="J3442" t="s">
        <v>27</v>
      </c>
      <c r="K3442" t="s">
        <v>151</v>
      </c>
      <c r="L3442" t="s">
        <v>21</v>
      </c>
      <c r="M3442" s="5">
        <v>746.06</v>
      </c>
    </row>
    <row r="3443" spans="1:13" x14ac:dyDescent="0.15">
      <c r="A3443" s="2">
        <v>44996</v>
      </c>
      <c r="B3443" s="3">
        <f t="shared" si="161"/>
        <v>2023</v>
      </c>
      <c r="C3443" t="str">
        <f t="shared" si="159"/>
        <v>2022-2023</v>
      </c>
      <c r="D3443" t="s">
        <v>147</v>
      </c>
      <c r="E3443" t="s">
        <v>113</v>
      </c>
      <c r="F3443" t="str">
        <f t="shared" si="160"/>
        <v>Queensland</v>
      </c>
      <c r="G3443" t="s">
        <v>35</v>
      </c>
      <c r="H3443">
        <v>4215</v>
      </c>
      <c r="I3443" t="s">
        <v>11</v>
      </c>
      <c r="J3443" t="s">
        <v>104</v>
      </c>
      <c r="K3443" t="s">
        <v>19</v>
      </c>
      <c r="L3443" t="s">
        <v>23</v>
      </c>
      <c r="M3443" s="5">
        <v>747.07</v>
      </c>
    </row>
    <row r="3444" spans="1:13" x14ac:dyDescent="0.15">
      <c r="A3444" s="2">
        <v>44981</v>
      </c>
      <c r="B3444" s="3">
        <f t="shared" si="161"/>
        <v>2023</v>
      </c>
      <c r="C3444" t="str">
        <f t="shared" si="159"/>
        <v>2022-2023</v>
      </c>
      <c r="D3444" t="s">
        <v>147</v>
      </c>
      <c r="E3444" t="s">
        <v>117</v>
      </c>
      <c r="F3444" t="str">
        <f t="shared" si="160"/>
        <v>Queensland</v>
      </c>
      <c r="G3444" t="s">
        <v>35</v>
      </c>
      <c r="H3444">
        <v>4119</v>
      </c>
      <c r="I3444" t="s">
        <v>11</v>
      </c>
      <c r="J3444" t="s">
        <v>43</v>
      </c>
      <c r="K3444" t="s">
        <v>151</v>
      </c>
      <c r="L3444" t="s">
        <v>21</v>
      </c>
      <c r="M3444" s="5">
        <v>747.11</v>
      </c>
    </row>
    <row r="3445" spans="1:13" x14ac:dyDescent="0.15">
      <c r="A3445" s="2">
        <v>45353</v>
      </c>
      <c r="B3445" s="3">
        <f t="shared" si="161"/>
        <v>2024</v>
      </c>
      <c r="C3445" t="str">
        <f t="shared" si="159"/>
        <v>2023-2024</v>
      </c>
      <c r="D3445" t="s">
        <v>147</v>
      </c>
      <c r="E3445" t="s">
        <v>93</v>
      </c>
      <c r="F3445" t="str">
        <f t="shared" si="160"/>
        <v>Western Australia</v>
      </c>
      <c r="G3445" t="s">
        <v>48</v>
      </c>
      <c r="H3445">
        <v>6112</v>
      </c>
      <c r="I3445" t="s">
        <v>11</v>
      </c>
      <c r="J3445" t="s">
        <v>94</v>
      </c>
      <c r="K3445" t="s">
        <v>152</v>
      </c>
      <c r="L3445" t="s">
        <v>13</v>
      </c>
      <c r="M3445" s="5">
        <v>747.30000000000007</v>
      </c>
    </row>
    <row r="3446" spans="1:13" x14ac:dyDescent="0.15">
      <c r="A3446" s="2">
        <v>45275</v>
      </c>
      <c r="B3446" s="3">
        <f t="shared" si="161"/>
        <v>2024</v>
      </c>
      <c r="C3446" t="str">
        <f t="shared" si="159"/>
        <v>2023-2024</v>
      </c>
      <c r="D3446" t="s">
        <v>147</v>
      </c>
      <c r="E3446" t="s">
        <v>79</v>
      </c>
      <c r="F3446" t="str">
        <f t="shared" si="160"/>
        <v>Australian Capital Territory</v>
      </c>
      <c r="G3446" t="s">
        <v>80</v>
      </c>
      <c r="H3446">
        <v>2617</v>
      </c>
      <c r="I3446" t="s">
        <v>11</v>
      </c>
      <c r="J3446" t="s">
        <v>58</v>
      </c>
      <c r="K3446" t="s">
        <v>153</v>
      </c>
      <c r="L3446" t="s">
        <v>16</v>
      </c>
      <c r="M3446" s="5">
        <v>747.34</v>
      </c>
    </row>
    <row r="3447" spans="1:13" x14ac:dyDescent="0.15">
      <c r="A3447" s="2">
        <v>45552</v>
      </c>
      <c r="B3447" s="3">
        <f t="shared" si="161"/>
        <v>2025</v>
      </c>
      <c r="C3447" t="str">
        <f t="shared" si="159"/>
        <v>2024-2025</v>
      </c>
      <c r="D3447" t="s">
        <v>147</v>
      </c>
      <c r="E3447" t="s">
        <v>53</v>
      </c>
      <c r="F3447" t="str">
        <f t="shared" si="160"/>
        <v>South Australia</v>
      </c>
      <c r="G3447" t="s">
        <v>32</v>
      </c>
      <c r="H3447">
        <v>5082</v>
      </c>
      <c r="I3447" t="s">
        <v>11</v>
      </c>
      <c r="J3447" t="s">
        <v>33</v>
      </c>
      <c r="K3447" t="s">
        <v>149</v>
      </c>
      <c r="L3447" t="s">
        <v>15</v>
      </c>
      <c r="M3447" s="5">
        <v>747.42000000000007</v>
      </c>
    </row>
    <row r="3448" spans="1:13" x14ac:dyDescent="0.15">
      <c r="A3448" s="2">
        <v>45386</v>
      </c>
      <c r="B3448" s="3">
        <f t="shared" si="161"/>
        <v>2024</v>
      </c>
      <c r="C3448" t="str">
        <f t="shared" si="159"/>
        <v>2023-2024</v>
      </c>
      <c r="D3448" t="s">
        <v>147</v>
      </c>
      <c r="E3448" t="s">
        <v>118</v>
      </c>
      <c r="F3448" t="str">
        <f t="shared" si="160"/>
        <v>New South Wales</v>
      </c>
      <c r="G3448" t="s">
        <v>10</v>
      </c>
      <c r="H3448">
        <v>2158</v>
      </c>
      <c r="I3448" t="s">
        <v>11</v>
      </c>
      <c r="J3448" t="s">
        <v>27</v>
      </c>
      <c r="K3448" t="s">
        <v>150</v>
      </c>
      <c r="L3448" t="s">
        <v>18</v>
      </c>
      <c r="M3448" s="5">
        <v>747.94</v>
      </c>
    </row>
    <row r="3449" spans="1:13" x14ac:dyDescent="0.15">
      <c r="A3449" s="2">
        <v>45317</v>
      </c>
      <c r="B3449" s="3">
        <f t="shared" si="161"/>
        <v>2024</v>
      </c>
      <c r="C3449" t="str">
        <f t="shared" si="159"/>
        <v>2023-2024</v>
      </c>
      <c r="D3449" t="s">
        <v>147</v>
      </c>
      <c r="E3449" t="s">
        <v>85</v>
      </c>
      <c r="F3449" t="str">
        <f t="shared" si="160"/>
        <v>Queensland</v>
      </c>
      <c r="G3449" t="s">
        <v>35</v>
      </c>
      <c r="H3449">
        <v>4883</v>
      </c>
      <c r="I3449" t="s">
        <v>11</v>
      </c>
      <c r="J3449" t="s">
        <v>36</v>
      </c>
      <c r="K3449" t="s">
        <v>149</v>
      </c>
      <c r="L3449" t="s">
        <v>15</v>
      </c>
      <c r="M3449" s="5">
        <v>748.43000000000006</v>
      </c>
    </row>
    <row r="3450" spans="1:13" x14ac:dyDescent="0.15">
      <c r="A3450" s="2">
        <v>45254</v>
      </c>
      <c r="B3450" s="3">
        <f t="shared" si="161"/>
        <v>2024</v>
      </c>
      <c r="C3450" t="str">
        <f t="shared" si="159"/>
        <v>2023-2024</v>
      </c>
      <c r="D3450" t="s">
        <v>147</v>
      </c>
      <c r="E3450" t="s">
        <v>121</v>
      </c>
      <c r="F3450" t="str">
        <f t="shared" si="160"/>
        <v>Queensland</v>
      </c>
      <c r="G3450" t="s">
        <v>35</v>
      </c>
      <c r="H3450">
        <v>4700</v>
      </c>
      <c r="I3450" t="s">
        <v>11</v>
      </c>
      <c r="J3450" t="s">
        <v>51</v>
      </c>
      <c r="K3450" t="s">
        <v>152</v>
      </c>
      <c r="L3450" t="s">
        <v>13</v>
      </c>
      <c r="M3450" s="5">
        <v>749.04</v>
      </c>
    </row>
    <row r="3451" spans="1:13" x14ac:dyDescent="0.15">
      <c r="A3451" s="2">
        <v>45464</v>
      </c>
      <c r="B3451" s="3">
        <f t="shared" si="161"/>
        <v>2024</v>
      </c>
      <c r="C3451" t="str">
        <f t="shared" si="159"/>
        <v>2023-2024</v>
      </c>
      <c r="D3451" t="s">
        <v>147</v>
      </c>
      <c r="E3451" t="s">
        <v>83</v>
      </c>
      <c r="F3451" t="str">
        <f t="shared" si="160"/>
        <v>New South Wales</v>
      </c>
      <c r="G3451" t="s">
        <v>10</v>
      </c>
      <c r="H3451">
        <v>2750</v>
      </c>
      <c r="I3451" t="s">
        <v>11</v>
      </c>
      <c r="J3451" t="s">
        <v>25</v>
      </c>
      <c r="K3451" t="s">
        <v>154</v>
      </c>
      <c r="L3451" t="s">
        <v>14</v>
      </c>
      <c r="M3451" s="5">
        <v>749.25</v>
      </c>
    </row>
    <row r="3452" spans="1:13" x14ac:dyDescent="0.15">
      <c r="A3452" s="2">
        <v>44963</v>
      </c>
      <c r="B3452" s="3">
        <f t="shared" si="161"/>
        <v>2023</v>
      </c>
      <c r="C3452" t="str">
        <f t="shared" si="159"/>
        <v>2022-2023</v>
      </c>
      <c r="D3452" t="s">
        <v>147</v>
      </c>
      <c r="E3452" t="s">
        <v>92</v>
      </c>
      <c r="F3452" t="str">
        <f t="shared" si="160"/>
        <v>Queensland</v>
      </c>
      <c r="G3452" t="s">
        <v>35</v>
      </c>
      <c r="H3452">
        <v>4068</v>
      </c>
      <c r="I3452" t="s">
        <v>11</v>
      </c>
      <c r="J3452" t="s">
        <v>43</v>
      </c>
      <c r="K3452" t="s">
        <v>154</v>
      </c>
      <c r="L3452" t="s">
        <v>14</v>
      </c>
      <c r="M3452" s="5">
        <v>749.56</v>
      </c>
    </row>
    <row r="3453" spans="1:13" x14ac:dyDescent="0.15">
      <c r="A3453" s="2">
        <v>44996</v>
      </c>
      <c r="B3453" s="3">
        <f t="shared" si="161"/>
        <v>2023</v>
      </c>
      <c r="C3453" t="str">
        <f t="shared" si="159"/>
        <v>2022-2023</v>
      </c>
      <c r="D3453" t="s">
        <v>147</v>
      </c>
      <c r="E3453" t="s">
        <v>84</v>
      </c>
      <c r="F3453" t="str">
        <f t="shared" si="160"/>
        <v>Queensland</v>
      </c>
      <c r="G3453" t="s">
        <v>35</v>
      </c>
      <c r="H3453">
        <v>4740</v>
      </c>
      <c r="I3453" t="s">
        <v>11</v>
      </c>
      <c r="J3453" t="s">
        <v>51</v>
      </c>
      <c r="K3453" t="s">
        <v>155</v>
      </c>
      <c r="L3453" t="s">
        <v>20</v>
      </c>
      <c r="M3453" s="5">
        <v>749.75</v>
      </c>
    </row>
    <row r="3454" spans="1:13" x14ac:dyDescent="0.15">
      <c r="A3454" s="2">
        <v>45087</v>
      </c>
      <c r="B3454" s="3">
        <f t="shared" si="161"/>
        <v>2023</v>
      </c>
      <c r="C3454" t="str">
        <f t="shared" si="159"/>
        <v>2022-2023</v>
      </c>
      <c r="D3454" t="s">
        <v>148</v>
      </c>
      <c r="E3454" t="s">
        <v>73</v>
      </c>
      <c r="F3454" t="str">
        <f t="shared" si="160"/>
        <v>Victoria</v>
      </c>
      <c r="G3454" t="s">
        <v>45</v>
      </c>
      <c r="H3454">
        <v>3136</v>
      </c>
      <c r="I3454" t="s">
        <v>11</v>
      </c>
      <c r="J3454" t="s">
        <v>63</v>
      </c>
      <c r="K3454" t="s">
        <v>155</v>
      </c>
      <c r="L3454" t="s">
        <v>20</v>
      </c>
      <c r="M3454" s="5">
        <v>750.6</v>
      </c>
    </row>
    <row r="3455" spans="1:13" x14ac:dyDescent="0.15">
      <c r="A3455" s="2">
        <v>45652</v>
      </c>
      <c r="B3455" s="3">
        <f t="shared" si="161"/>
        <v>2025</v>
      </c>
      <c r="C3455" t="str">
        <f t="shared" si="159"/>
        <v>2024-2025</v>
      </c>
      <c r="D3455" t="s">
        <v>147</v>
      </c>
      <c r="E3455" t="s">
        <v>146</v>
      </c>
      <c r="F3455" t="str">
        <f t="shared" si="160"/>
        <v>Victoria</v>
      </c>
      <c r="G3455" t="s">
        <v>45</v>
      </c>
      <c r="H3455">
        <v>3353</v>
      </c>
      <c r="I3455" t="s">
        <v>11</v>
      </c>
      <c r="J3455" t="s">
        <v>60</v>
      </c>
      <c r="K3455" t="s">
        <v>152</v>
      </c>
      <c r="L3455" t="s">
        <v>13</v>
      </c>
      <c r="M3455" s="5">
        <v>751.21</v>
      </c>
    </row>
    <row r="3456" spans="1:13" x14ac:dyDescent="0.15">
      <c r="A3456" s="2">
        <v>45542</v>
      </c>
      <c r="B3456" s="3">
        <f t="shared" si="161"/>
        <v>2025</v>
      </c>
      <c r="C3456" t="str">
        <f t="shared" si="159"/>
        <v>2024-2025</v>
      </c>
      <c r="D3456" t="s">
        <v>147</v>
      </c>
      <c r="E3456" t="s">
        <v>122</v>
      </c>
      <c r="F3456" t="str">
        <f t="shared" si="160"/>
        <v>New South Wales</v>
      </c>
      <c r="G3456" t="s">
        <v>10</v>
      </c>
      <c r="H3456">
        <v>2650</v>
      </c>
      <c r="I3456" t="s">
        <v>11</v>
      </c>
      <c r="J3456" t="s">
        <v>25</v>
      </c>
      <c r="K3456" t="s">
        <v>152</v>
      </c>
      <c r="L3456" t="s">
        <v>13</v>
      </c>
      <c r="M3456" s="5">
        <v>756.55000000000007</v>
      </c>
    </row>
    <row r="3457" spans="1:13" x14ac:dyDescent="0.15">
      <c r="A3457" s="2">
        <v>45409</v>
      </c>
      <c r="B3457" s="3">
        <f t="shared" si="161"/>
        <v>2024</v>
      </c>
      <c r="C3457" t="str">
        <f t="shared" si="159"/>
        <v>2023-2024</v>
      </c>
      <c r="D3457" t="s">
        <v>148</v>
      </c>
      <c r="E3457" t="s">
        <v>146</v>
      </c>
      <c r="F3457" t="str">
        <f t="shared" si="160"/>
        <v>Victoria</v>
      </c>
      <c r="G3457" t="s">
        <v>45</v>
      </c>
      <c r="H3457">
        <v>3353</v>
      </c>
      <c r="I3457" t="s">
        <v>11</v>
      </c>
      <c r="J3457" t="s">
        <v>60</v>
      </c>
      <c r="K3457" t="s">
        <v>19</v>
      </c>
      <c r="L3457" t="s">
        <v>23</v>
      </c>
      <c r="M3457" s="5">
        <v>756.94</v>
      </c>
    </row>
    <row r="3458" spans="1:13" x14ac:dyDescent="0.15">
      <c r="A3458" s="2">
        <v>45195</v>
      </c>
      <c r="B3458" s="3">
        <f t="shared" si="161"/>
        <v>2024</v>
      </c>
      <c r="C3458" t="str">
        <f t="shared" ref="C3458:C3521" si="162">IF(MONTH(A3458) &gt;= 7, YEAR(A3458) &amp; "-" &amp; YEAR(A3458) + 1, YEAR(A3458) - 1 &amp; "-" &amp; YEAR(A3458))</f>
        <v>2023-2024</v>
      </c>
      <c r="D3458" t="s">
        <v>147</v>
      </c>
      <c r="E3458" t="s">
        <v>109</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row>
    <row r="3459" spans="1:13" x14ac:dyDescent="0.15">
      <c r="A3459" s="2">
        <v>45177</v>
      </c>
      <c r="B3459" s="3">
        <f t="shared" ref="B3459:B3522" si="164">IF(MONTH(A3459)&gt;=7,YEAR(A3459)+1,YEAR(A3459))</f>
        <v>2024</v>
      </c>
      <c r="C3459" t="str">
        <f t="shared" si="162"/>
        <v>2023-2024</v>
      </c>
      <c r="D3459" t="s">
        <v>147</v>
      </c>
      <c r="E3459" t="s">
        <v>57</v>
      </c>
      <c r="F3459" t="str">
        <f t="shared" si="163"/>
        <v>New South Wales</v>
      </c>
      <c r="G3459" t="s">
        <v>10</v>
      </c>
      <c r="H3459">
        <v>2560</v>
      </c>
      <c r="I3459" t="s">
        <v>11</v>
      </c>
      <c r="J3459" t="s">
        <v>58</v>
      </c>
      <c r="K3459" t="s">
        <v>19</v>
      </c>
      <c r="L3459" t="s">
        <v>23</v>
      </c>
      <c r="M3459" s="5">
        <v>761.5200000000001</v>
      </c>
    </row>
    <row r="3460" spans="1:13" x14ac:dyDescent="0.15">
      <c r="A3460" s="2">
        <v>45121</v>
      </c>
      <c r="B3460" s="3">
        <f t="shared" si="164"/>
        <v>2024</v>
      </c>
      <c r="C3460" t="str">
        <f t="shared" si="162"/>
        <v>2023-2024</v>
      </c>
      <c r="D3460" t="s">
        <v>147</v>
      </c>
      <c r="E3460" t="s">
        <v>57</v>
      </c>
      <c r="F3460" t="str">
        <f t="shared" si="163"/>
        <v>New South Wales</v>
      </c>
      <c r="G3460" t="s">
        <v>10</v>
      </c>
      <c r="H3460">
        <v>2560</v>
      </c>
      <c r="I3460" t="s">
        <v>11</v>
      </c>
      <c r="J3460" t="s">
        <v>58</v>
      </c>
      <c r="K3460" t="s">
        <v>154</v>
      </c>
      <c r="L3460" t="s">
        <v>14</v>
      </c>
      <c r="M3460" s="5">
        <v>761.66000000000008</v>
      </c>
    </row>
    <row r="3461" spans="1:13" x14ac:dyDescent="0.15">
      <c r="A3461" s="2">
        <v>45188</v>
      </c>
      <c r="B3461" s="3">
        <f t="shared" si="164"/>
        <v>2024</v>
      </c>
      <c r="C3461" t="str">
        <f t="shared" si="162"/>
        <v>2023-2024</v>
      </c>
      <c r="D3461" t="s">
        <v>147</v>
      </c>
      <c r="E3461" t="s">
        <v>59</v>
      </c>
      <c r="F3461" t="str">
        <f t="shared" si="163"/>
        <v>Victoria</v>
      </c>
      <c r="G3461" t="s">
        <v>45</v>
      </c>
      <c r="H3461">
        <v>3280</v>
      </c>
      <c r="I3461" t="s">
        <v>11</v>
      </c>
      <c r="J3461" t="s">
        <v>60</v>
      </c>
      <c r="K3461" t="s">
        <v>150</v>
      </c>
      <c r="L3461" t="s">
        <v>18</v>
      </c>
      <c r="M3461" s="5">
        <v>762.15000000000009</v>
      </c>
    </row>
    <row r="3462" spans="1:13" x14ac:dyDescent="0.15">
      <c r="A3462" s="2">
        <v>45638</v>
      </c>
      <c r="B3462" s="3">
        <f t="shared" si="164"/>
        <v>2025</v>
      </c>
      <c r="C3462" t="str">
        <f t="shared" si="162"/>
        <v>2024-2025</v>
      </c>
      <c r="D3462" t="s">
        <v>147</v>
      </c>
      <c r="E3462" t="s">
        <v>83</v>
      </c>
      <c r="F3462" t="str">
        <f t="shared" si="163"/>
        <v>New South Wales</v>
      </c>
      <c r="G3462" t="s">
        <v>10</v>
      </c>
      <c r="H3462">
        <v>2750</v>
      </c>
      <c r="I3462" t="s">
        <v>11</v>
      </c>
      <c r="J3462" t="s">
        <v>25</v>
      </c>
      <c r="K3462" t="s">
        <v>150</v>
      </c>
      <c r="L3462" t="s">
        <v>18</v>
      </c>
      <c r="M3462" s="5">
        <v>763.2700000000001</v>
      </c>
    </row>
    <row r="3463" spans="1:13" x14ac:dyDescent="0.15">
      <c r="A3463" s="2">
        <v>45385</v>
      </c>
      <c r="B3463" s="3">
        <f t="shared" si="164"/>
        <v>2024</v>
      </c>
      <c r="C3463" t="str">
        <f t="shared" si="162"/>
        <v>2023-2024</v>
      </c>
      <c r="D3463" t="s">
        <v>147</v>
      </c>
      <c r="E3463" t="s">
        <v>67</v>
      </c>
      <c r="F3463" t="str">
        <f t="shared" si="163"/>
        <v>New South Wales</v>
      </c>
      <c r="G3463" t="s">
        <v>10</v>
      </c>
      <c r="H3463">
        <v>2478</v>
      </c>
      <c r="I3463" t="s">
        <v>11</v>
      </c>
      <c r="J3463" t="s">
        <v>68</v>
      </c>
      <c r="K3463" t="s">
        <v>151</v>
      </c>
      <c r="L3463" t="s">
        <v>21</v>
      </c>
      <c r="M3463" s="5">
        <v>764.81</v>
      </c>
    </row>
    <row r="3464" spans="1:13" x14ac:dyDescent="0.15">
      <c r="A3464" s="2">
        <v>45200</v>
      </c>
      <c r="B3464" s="3">
        <f t="shared" si="164"/>
        <v>2024</v>
      </c>
      <c r="C3464" t="str">
        <f t="shared" si="162"/>
        <v>2023-2024</v>
      </c>
      <c r="D3464" t="s">
        <v>147</v>
      </c>
      <c r="E3464" t="s">
        <v>75</v>
      </c>
      <c r="F3464" t="str">
        <f t="shared" si="163"/>
        <v>Victoria</v>
      </c>
      <c r="G3464" t="s">
        <v>45</v>
      </c>
      <c r="H3464">
        <v>3630</v>
      </c>
      <c r="I3464" t="s">
        <v>11</v>
      </c>
      <c r="J3464" t="s">
        <v>55</v>
      </c>
      <c r="K3464" t="s">
        <v>151</v>
      </c>
      <c r="L3464" t="s">
        <v>21</v>
      </c>
      <c r="M3464" s="5">
        <v>764.92</v>
      </c>
    </row>
    <row r="3465" spans="1:13" x14ac:dyDescent="0.15">
      <c r="A3465" s="2">
        <v>45100</v>
      </c>
      <c r="B3465" s="3">
        <f t="shared" si="164"/>
        <v>2023</v>
      </c>
      <c r="C3465" t="str">
        <f t="shared" si="162"/>
        <v>2022-2023</v>
      </c>
      <c r="D3465" t="s">
        <v>147</v>
      </c>
      <c r="E3465" t="s">
        <v>78</v>
      </c>
      <c r="F3465" t="str">
        <f t="shared" si="163"/>
        <v>New South Wales</v>
      </c>
      <c r="G3465" t="s">
        <v>10</v>
      </c>
      <c r="H3465">
        <v>2350</v>
      </c>
      <c r="I3465" t="s">
        <v>11</v>
      </c>
      <c r="J3465" t="s">
        <v>68</v>
      </c>
      <c r="K3465" t="s">
        <v>149</v>
      </c>
      <c r="L3465" t="s">
        <v>15</v>
      </c>
      <c r="M3465" s="5">
        <v>767.44999999999993</v>
      </c>
    </row>
    <row r="3466" spans="1:13" x14ac:dyDescent="0.15">
      <c r="A3466" s="2">
        <v>45035</v>
      </c>
      <c r="B3466" s="3">
        <f t="shared" si="164"/>
        <v>2023</v>
      </c>
      <c r="C3466" t="str">
        <f t="shared" si="162"/>
        <v>2022-2023</v>
      </c>
      <c r="D3466" t="s">
        <v>147</v>
      </c>
      <c r="E3466" t="s">
        <v>97</v>
      </c>
      <c r="F3466" t="str">
        <f t="shared" si="163"/>
        <v>Tasmania</v>
      </c>
      <c r="G3466" t="s">
        <v>70</v>
      </c>
      <c r="H3466">
        <v>7250</v>
      </c>
      <c r="I3466" t="s">
        <v>11</v>
      </c>
      <c r="J3466" t="s">
        <v>71</v>
      </c>
      <c r="K3466" t="s">
        <v>152</v>
      </c>
      <c r="L3466" t="s">
        <v>13</v>
      </c>
      <c r="M3466" s="5">
        <v>768.2</v>
      </c>
    </row>
    <row r="3467" spans="1:13" x14ac:dyDescent="0.15">
      <c r="A3467" s="2">
        <v>45581</v>
      </c>
      <c r="B3467" s="3">
        <f t="shared" si="164"/>
        <v>2025</v>
      </c>
      <c r="C3467" t="str">
        <f t="shared" si="162"/>
        <v>2024-2025</v>
      </c>
      <c r="D3467" t="s">
        <v>147</v>
      </c>
      <c r="E3467" t="s">
        <v>109</v>
      </c>
      <c r="F3467" t="str">
        <f t="shared" si="163"/>
        <v>New South Wales</v>
      </c>
      <c r="G3467" t="s">
        <v>10</v>
      </c>
      <c r="H3467">
        <v>2480</v>
      </c>
      <c r="I3467" t="s">
        <v>11</v>
      </c>
      <c r="J3467" t="s">
        <v>68</v>
      </c>
      <c r="K3467" t="s">
        <v>152</v>
      </c>
      <c r="L3467" t="s">
        <v>13</v>
      </c>
      <c r="M3467" s="5">
        <v>769.59</v>
      </c>
    </row>
    <row r="3468" spans="1:13" x14ac:dyDescent="0.15">
      <c r="A3468" s="2">
        <v>45131</v>
      </c>
      <c r="B3468" s="3">
        <f t="shared" si="164"/>
        <v>2024</v>
      </c>
      <c r="C3468" t="str">
        <f t="shared" si="162"/>
        <v>2023-2024</v>
      </c>
      <c r="D3468" t="s">
        <v>147</v>
      </c>
      <c r="E3468" t="s">
        <v>136</v>
      </c>
      <c r="F3468" t="str">
        <f t="shared" si="163"/>
        <v>Victoria</v>
      </c>
      <c r="G3468" t="s">
        <v>45</v>
      </c>
      <c r="H3468">
        <v>3175</v>
      </c>
      <c r="I3468" t="s">
        <v>11</v>
      </c>
      <c r="J3468" t="s">
        <v>63</v>
      </c>
      <c r="K3468" t="s">
        <v>154</v>
      </c>
      <c r="L3468" t="s">
        <v>14</v>
      </c>
      <c r="M3468" s="5">
        <v>769.93</v>
      </c>
    </row>
    <row r="3469" spans="1:13" x14ac:dyDescent="0.15">
      <c r="A3469" s="2">
        <v>45113</v>
      </c>
      <c r="B3469" s="3">
        <f t="shared" si="164"/>
        <v>2024</v>
      </c>
      <c r="C3469" t="str">
        <f t="shared" si="162"/>
        <v>2023-2024</v>
      </c>
      <c r="D3469" t="s">
        <v>147</v>
      </c>
      <c r="E3469" t="s">
        <v>64</v>
      </c>
      <c r="F3469" t="str">
        <f t="shared" si="163"/>
        <v>Victoria</v>
      </c>
      <c r="G3469" t="s">
        <v>45</v>
      </c>
      <c r="H3469">
        <v>3199</v>
      </c>
      <c r="I3469" t="s">
        <v>11</v>
      </c>
      <c r="J3469" t="s">
        <v>63</v>
      </c>
      <c r="K3469" t="s">
        <v>155</v>
      </c>
      <c r="L3469" t="s">
        <v>20</v>
      </c>
      <c r="M3469" s="5">
        <v>770.33999999999992</v>
      </c>
    </row>
    <row r="3470" spans="1:13" x14ac:dyDescent="0.15">
      <c r="A3470" s="2">
        <v>45588</v>
      </c>
      <c r="B3470" s="3">
        <f t="shared" si="164"/>
        <v>2025</v>
      </c>
      <c r="C3470" t="str">
        <f t="shared" si="162"/>
        <v>2024-2025</v>
      </c>
      <c r="D3470" t="s">
        <v>147</v>
      </c>
      <c r="E3470" t="s">
        <v>93</v>
      </c>
      <c r="F3470" t="str">
        <f t="shared" si="163"/>
        <v>Western Australia</v>
      </c>
      <c r="G3470" t="s">
        <v>48</v>
      </c>
      <c r="H3470">
        <v>6112</v>
      </c>
      <c r="I3470" t="s">
        <v>11</v>
      </c>
      <c r="J3470" t="s">
        <v>94</v>
      </c>
      <c r="K3470" t="s">
        <v>151</v>
      </c>
      <c r="L3470" t="s">
        <v>21</v>
      </c>
      <c r="M3470" s="5">
        <v>771.18999999999994</v>
      </c>
    </row>
    <row r="3471" spans="1:13" x14ac:dyDescent="0.15">
      <c r="A3471" s="2">
        <v>45446</v>
      </c>
      <c r="B3471" s="3">
        <f t="shared" si="164"/>
        <v>2024</v>
      </c>
      <c r="C3471" t="str">
        <f t="shared" si="162"/>
        <v>2023-2024</v>
      </c>
      <c r="D3471" t="s">
        <v>147</v>
      </c>
      <c r="E3471" t="s">
        <v>136</v>
      </c>
      <c r="F3471" t="str">
        <f t="shared" si="163"/>
        <v>Victoria</v>
      </c>
      <c r="G3471" t="s">
        <v>45</v>
      </c>
      <c r="H3471">
        <v>3175</v>
      </c>
      <c r="I3471" t="s">
        <v>11</v>
      </c>
      <c r="J3471" t="s">
        <v>63</v>
      </c>
      <c r="K3471" t="s">
        <v>19</v>
      </c>
      <c r="L3471" t="s">
        <v>23</v>
      </c>
      <c r="M3471" s="5">
        <v>771.22</v>
      </c>
    </row>
    <row r="3472" spans="1:13" x14ac:dyDescent="0.15">
      <c r="A3472" s="2">
        <v>45335</v>
      </c>
      <c r="B3472" s="3">
        <f t="shared" si="164"/>
        <v>2024</v>
      </c>
      <c r="C3472" t="str">
        <f t="shared" si="162"/>
        <v>2023-2024</v>
      </c>
      <c r="D3472" t="s">
        <v>147</v>
      </c>
      <c r="E3472" t="s">
        <v>142</v>
      </c>
      <c r="F3472" t="str">
        <f t="shared" si="163"/>
        <v>Australian Capital Territory</v>
      </c>
      <c r="G3472" t="s">
        <v>80</v>
      </c>
      <c r="H3472">
        <v>2609</v>
      </c>
      <c r="I3472" t="s">
        <v>11</v>
      </c>
      <c r="J3472" t="s">
        <v>58</v>
      </c>
      <c r="K3472" t="s">
        <v>155</v>
      </c>
      <c r="L3472" t="s">
        <v>20</v>
      </c>
      <c r="M3472" s="5">
        <v>771.81000000000006</v>
      </c>
    </row>
    <row r="3473" spans="1:13" x14ac:dyDescent="0.15">
      <c r="A3473" s="2">
        <v>45138</v>
      </c>
      <c r="B3473" s="3">
        <f t="shared" si="164"/>
        <v>2024</v>
      </c>
      <c r="C3473" t="str">
        <f t="shared" si="162"/>
        <v>2023-2024</v>
      </c>
      <c r="D3473" t="s">
        <v>148</v>
      </c>
      <c r="E3473" t="s">
        <v>61</v>
      </c>
      <c r="F3473" t="str">
        <f t="shared" si="163"/>
        <v>New South Wales</v>
      </c>
      <c r="G3473" t="s">
        <v>10</v>
      </c>
      <c r="H3473">
        <v>2539</v>
      </c>
      <c r="I3473" t="s">
        <v>11</v>
      </c>
      <c r="J3473" t="s">
        <v>58</v>
      </c>
      <c r="K3473" t="s">
        <v>149</v>
      </c>
      <c r="L3473" t="s">
        <v>15</v>
      </c>
      <c r="M3473" s="5">
        <v>773.53</v>
      </c>
    </row>
    <row r="3474" spans="1:13" x14ac:dyDescent="0.15">
      <c r="A3474" s="2">
        <v>45564</v>
      </c>
      <c r="B3474" s="3">
        <f t="shared" si="164"/>
        <v>2025</v>
      </c>
      <c r="C3474" t="str">
        <f t="shared" si="162"/>
        <v>2024-2025</v>
      </c>
      <c r="D3474" t="s">
        <v>147</v>
      </c>
      <c r="E3474" t="s">
        <v>26</v>
      </c>
      <c r="F3474" t="str">
        <f t="shared" si="163"/>
        <v>New South Wales</v>
      </c>
      <c r="G3474" t="s">
        <v>10</v>
      </c>
      <c r="H3474">
        <v>2141</v>
      </c>
      <c r="I3474" t="s">
        <v>11</v>
      </c>
      <c r="J3474" t="s">
        <v>27</v>
      </c>
      <c r="K3474" t="s">
        <v>149</v>
      </c>
      <c r="L3474" t="s">
        <v>15</v>
      </c>
      <c r="M3474" s="5">
        <v>776.77</v>
      </c>
    </row>
    <row r="3475" spans="1:13" x14ac:dyDescent="0.15">
      <c r="A3475" s="2">
        <v>45478</v>
      </c>
      <c r="B3475" s="3">
        <f t="shared" si="164"/>
        <v>2025</v>
      </c>
      <c r="C3475" t="str">
        <f t="shared" si="162"/>
        <v>2024-2025</v>
      </c>
      <c r="D3475" t="s">
        <v>148</v>
      </c>
      <c r="E3475" t="s">
        <v>127</v>
      </c>
      <c r="F3475" t="str">
        <f t="shared" si="163"/>
        <v>New South Wales</v>
      </c>
      <c r="G3475" t="s">
        <v>10</v>
      </c>
      <c r="H3475">
        <v>2131</v>
      </c>
      <c r="I3475" t="s">
        <v>11</v>
      </c>
      <c r="J3475" t="s">
        <v>27</v>
      </c>
      <c r="K3475" t="s">
        <v>154</v>
      </c>
      <c r="L3475" t="s">
        <v>14</v>
      </c>
      <c r="M3475" s="5">
        <v>777.14</v>
      </c>
    </row>
    <row r="3476" spans="1:13" x14ac:dyDescent="0.15">
      <c r="A3476" s="2">
        <v>45278</v>
      </c>
      <c r="B3476" s="3">
        <f t="shared" si="164"/>
        <v>2024</v>
      </c>
      <c r="C3476" t="str">
        <f t="shared" si="162"/>
        <v>2023-2024</v>
      </c>
      <c r="D3476" t="s">
        <v>147</v>
      </c>
      <c r="E3476" t="s">
        <v>37</v>
      </c>
      <c r="F3476" t="str">
        <f t="shared" si="163"/>
        <v>South Australia</v>
      </c>
      <c r="G3476" t="s">
        <v>32</v>
      </c>
      <c r="H3476">
        <v>5607</v>
      </c>
      <c r="I3476" t="s">
        <v>11</v>
      </c>
      <c r="J3476" t="s">
        <v>38</v>
      </c>
      <c r="K3476" t="s">
        <v>153</v>
      </c>
      <c r="L3476" t="s">
        <v>16</v>
      </c>
      <c r="M3476" s="5">
        <v>777.87</v>
      </c>
    </row>
    <row r="3477" spans="1:13" x14ac:dyDescent="0.15">
      <c r="A3477" s="2">
        <v>45135</v>
      </c>
      <c r="B3477" s="3">
        <f t="shared" si="164"/>
        <v>2024</v>
      </c>
      <c r="C3477" t="str">
        <f t="shared" si="162"/>
        <v>2023-2024</v>
      </c>
      <c r="D3477" t="s">
        <v>148</v>
      </c>
      <c r="E3477" t="s">
        <v>131</v>
      </c>
      <c r="F3477" t="str">
        <f t="shared" si="163"/>
        <v>Western Australia</v>
      </c>
      <c r="G3477" t="s">
        <v>48</v>
      </c>
      <c r="H3477">
        <v>6530</v>
      </c>
      <c r="I3477" t="s">
        <v>11</v>
      </c>
      <c r="J3477" t="s">
        <v>77</v>
      </c>
      <c r="K3477" t="s">
        <v>156</v>
      </c>
      <c r="L3477" t="s">
        <v>17</v>
      </c>
      <c r="M3477" s="5">
        <v>778.56000000000006</v>
      </c>
    </row>
    <row r="3478" spans="1:13" x14ac:dyDescent="0.15">
      <c r="A3478" s="2">
        <v>45167</v>
      </c>
      <c r="B3478" s="3">
        <f t="shared" si="164"/>
        <v>2024</v>
      </c>
      <c r="C3478" t="str">
        <f t="shared" si="162"/>
        <v>2023-2024</v>
      </c>
      <c r="D3478" t="s">
        <v>147</v>
      </c>
      <c r="E3478" t="s">
        <v>92</v>
      </c>
      <c r="F3478" t="str">
        <f t="shared" si="163"/>
        <v>Queensland</v>
      </c>
      <c r="G3478" t="s">
        <v>35</v>
      </c>
      <c r="H3478">
        <v>4068</v>
      </c>
      <c r="I3478" t="s">
        <v>11</v>
      </c>
      <c r="J3478" t="s">
        <v>43</v>
      </c>
      <c r="K3478" t="s">
        <v>151</v>
      </c>
      <c r="L3478" t="s">
        <v>21</v>
      </c>
      <c r="M3478" s="5">
        <v>779.41</v>
      </c>
    </row>
    <row r="3479" spans="1:13" x14ac:dyDescent="0.15">
      <c r="A3479" s="2">
        <v>45228</v>
      </c>
      <c r="B3479" s="3">
        <f t="shared" si="164"/>
        <v>2024</v>
      </c>
      <c r="C3479" t="str">
        <f t="shared" si="162"/>
        <v>2023-2024</v>
      </c>
      <c r="D3479" t="s">
        <v>147</v>
      </c>
      <c r="E3479" t="s">
        <v>82</v>
      </c>
      <c r="F3479" t="str">
        <f t="shared" si="163"/>
        <v>Queensland</v>
      </c>
      <c r="G3479" t="s">
        <v>35</v>
      </c>
      <c r="H3479">
        <v>4012</v>
      </c>
      <c r="I3479" t="s">
        <v>11</v>
      </c>
      <c r="J3479" t="s">
        <v>43</v>
      </c>
      <c r="K3479" t="s">
        <v>155</v>
      </c>
      <c r="L3479" t="s">
        <v>20</v>
      </c>
      <c r="M3479" s="5">
        <v>779.49</v>
      </c>
    </row>
    <row r="3480" spans="1:13" x14ac:dyDescent="0.15">
      <c r="A3480" s="2">
        <v>45287</v>
      </c>
      <c r="B3480" s="3">
        <f t="shared" si="164"/>
        <v>2024</v>
      </c>
      <c r="C3480" t="str">
        <f t="shared" si="162"/>
        <v>2023-2024</v>
      </c>
      <c r="D3480" t="s">
        <v>147</v>
      </c>
      <c r="E3480" t="s">
        <v>105</v>
      </c>
      <c r="F3480" t="str">
        <f t="shared" si="163"/>
        <v>Victoria</v>
      </c>
      <c r="G3480" t="s">
        <v>45</v>
      </c>
      <c r="H3480">
        <v>3500</v>
      </c>
      <c r="I3480" t="s">
        <v>11</v>
      </c>
      <c r="J3480" t="s">
        <v>60</v>
      </c>
      <c r="K3480" t="s">
        <v>152</v>
      </c>
      <c r="L3480" t="s">
        <v>13</v>
      </c>
      <c r="M3480" s="5">
        <v>780.21999999999991</v>
      </c>
    </row>
    <row r="3481" spans="1:13" x14ac:dyDescent="0.15">
      <c r="A3481" s="2">
        <v>45136</v>
      </c>
      <c r="B3481" s="3">
        <f t="shared" si="164"/>
        <v>2024</v>
      </c>
      <c r="C3481" t="str">
        <f t="shared" si="162"/>
        <v>2023-2024</v>
      </c>
      <c r="D3481" t="s">
        <v>148</v>
      </c>
      <c r="E3481" t="s">
        <v>76</v>
      </c>
      <c r="F3481" t="str">
        <f t="shared" si="163"/>
        <v>Western Australia</v>
      </c>
      <c r="G3481" t="s">
        <v>48</v>
      </c>
      <c r="H3481">
        <v>6450</v>
      </c>
      <c r="I3481" t="s">
        <v>11</v>
      </c>
      <c r="J3481" t="s">
        <v>77</v>
      </c>
      <c r="K3481" t="s">
        <v>153</v>
      </c>
      <c r="L3481" t="s">
        <v>16</v>
      </c>
      <c r="M3481" s="5">
        <v>780.56000000000006</v>
      </c>
    </row>
    <row r="3482" spans="1:13" x14ac:dyDescent="0.15">
      <c r="A3482" s="2">
        <v>44960</v>
      </c>
      <c r="B3482" s="3">
        <f t="shared" si="164"/>
        <v>2023</v>
      </c>
      <c r="C3482" t="str">
        <f t="shared" si="162"/>
        <v>2022-2023</v>
      </c>
      <c r="D3482" t="s">
        <v>147</v>
      </c>
      <c r="E3482" t="s">
        <v>52</v>
      </c>
      <c r="F3482" t="str">
        <f t="shared" si="163"/>
        <v>Victoria</v>
      </c>
      <c r="G3482" t="s">
        <v>45</v>
      </c>
      <c r="H3482">
        <v>3030</v>
      </c>
      <c r="I3482" t="s">
        <v>11</v>
      </c>
      <c r="J3482" t="s">
        <v>46</v>
      </c>
      <c r="K3482" t="s">
        <v>149</v>
      </c>
      <c r="L3482" t="s">
        <v>15</v>
      </c>
      <c r="M3482" s="5">
        <v>786.16000000000008</v>
      </c>
    </row>
    <row r="3483" spans="1:13" x14ac:dyDescent="0.15">
      <c r="A3483" s="2">
        <v>45182</v>
      </c>
      <c r="B3483" s="3">
        <f t="shared" si="164"/>
        <v>2024</v>
      </c>
      <c r="C3483" t="str">
        <f t="shared" si="162"/>
        <v>2023-2024</v>
      </c>
      <c r="D3483" t="s">
        <v>147</v>
      </c>
      <c r="E3483" t="s">
        <v>42</v>
      </c>
      <c r="F3483" t="str">
        <f t="shared" si="163"/>
        <v>Queensland</v>
      </c>
      <c r="G3483" t="s">
        <v>35</v>
      </c>
      <c r="H3483">
        <v>4053</v>
      </c>
      <c r="I3483" t="s">
        <v>11</v>
      </c>
      <c r="J3483" t="s">
        <v>43</v>
      </c>
      <c r="K3483" t="s">
        <v>154</v>
      </c>
      <c r="L3483" t="s">
        <v>14</v>
      </c>
      <c r="M3483" s="5">
        <v>786.38000000000011</v>
      </c>
    </row>
    <row r="3484" spans="1:13" x14ac:dyDescent="0.15">
      <c r="A3484" s="2">
        <v>44985</v>
      </c>
      <c r="B3484" s="3">
        <f t="shared" si="164"/>
        <v>2023</v>
      </c>
      <c r="C3484" t="str">
        <f t="shared" si="162"/>
        <v>2022-2023</v>
      </c>
      <c r="D3484" t="s">
        <v>147</v>
      </c>
      <c r="E3484" t="s">
        <v>31</v>
      </c>
      <c r="F3484" t="str">
        <f t="shared" si="163"/>
        <v>South Australia</v>
      </c>
      <c r="G3484" t="s">
        <v>32</v>
      </c>
      <c r="H3484">
        <v>5168</v>
      </c>
      <c r="I3484" t="s">
        <v>11</v>
      </c>
      <c r="J3484" t="s">
        <v>33</v>
      </c>
      <c r="K3484" t="s">
        <v>151</v>
      </c>
      <c r="L3484" t="s">
        <v>21</v>
      </c>
      <c r="M3484" s="5">
        <v>786.86</v>
      </c>
    </row>
    <row r="3485" spans="1:13" x14ac:dyDescent="0.15">
      <c r="A3485" s="2">
        <v>45100</v>
      </c>
      <c r="B3485" s="3">
        <f t="shared" si="164"/>
        <v>2023</v>
      </c>
      <c r="C3485" t="str">
        <f t="shared" si="162"/>
        <v>2022-2023</v>
      </c>
      <c r="D3485" t="s">
        <v>148</v>
      </c>
      <c r="E3485" t="s">
        <v>131</v>
      </c>
      <c r="F3485" t="str">
        <f t="shared" si="163"/>
        <v>Western Australia</v>
      </c>
      <c r="G3485" t="s">
        <v>48</v>
      </c>
      <c r="H3485">
        <v>6530</v>
      </c>
      <c r="I3485" t="s">
        <v>11</v>
      </c>
      <c r="J3485" t="s">
        <v>77</v>
      </c>
      <c r="K3485" t="s">
        <v>152</v>
      </c>
      <c r="L3485" t="s">
        <v>13</v>
      </c>
      <c r="M3485" s="5">
        <v>787.08000000000015</v>
      </c>
    </row>
    <row r="3486" spans="1:13" x14ac:dyDescent="0.15">
      <c r="A3486" s="2">
        <v>44937</v>
      </c>
      <c r="B3486" s="3">
        <f t="shared" si="164"/>
        <v>2023</v>
      </c>
      <c r="C3486" t="str">
        <f t="shared" si="162"/>
        <v>2022-2023</v>
      </c>
      <c r="D3486" t="s">
        <v>147</v>
      </c>
      <c r="E3486" t="s">
        <v>115</v>
      </c>
      <c r="F3486" t="str">
        <f t="shared" si="163"/>
        <v>Western Australia</v>
      </c>
      <c r="G3486" t="s">
        <v>48</v>
      </c>
      <c r="H3486">
        <v>6280</v>
      </c>
      <c r="I3486" t="s">
        <v>11</v>
      </c>
      <c r="J3486" t="s">
        <v>94</v>
      </c>
      <c r="K3486" t="s">
        <v>154</v>
      </c>
      <c r="L3486" t="s">
        <v>14</v>
      </c>
      <c r="M3486" s="5">
        <v>787.31999999999994</v>
      </c>
    </row>
    <row r="3487" spans="1:13" x14ac:dyDescent="0.15">
      <c r="A3487" s="2">
        <v>45230</v>
      </c>
      <c r="B3487" s="3">
        <f t="shared" si="164"/>
        <v>2024</v>
      </c>
      <c r="C3487" t="str">
        <f t="shared" si="162"/>
        <v>2023-2024</v>
      </c>
      <c r="D3487" t="s">
        <v>147</v>
      </c>
      <c r="E3487" t="s">
        <v>81</v>
      </c>
      <c r="F3487" t="str">
        <f t="shared" si="163"/>
        <v>New South Wales</v>
      </c>
      <c r="G3487" t="s">
        <v>10</v>
      </c>
      <c r="H3487">
        <v>2485</v>
      </c>
      <c r="I3487" t="s">
        <v>11</v>
      </c>
      <c r="J3487" t="s">
        <v>68</v>
      </c>
      <c r="K3487" t="s">
        <v>153</v>
      </c>
      <c r="L3487" t="s">
        <v>16</v>
      </c>
      <c r="M3487" s="5">
        <v>787.88</v>
      </c>
    </row>
    <row r="3488" spans="1:13" x14ac:dyDescent="0.15">
      <c r="A3488" s="2">
        <v>45622</v>
      </c>
      <c r="B3488" s="3">
        <f t="shared" si="164"/>
        <v>2025</v>
      </c>
      <c r="C3488" t="str">
        <f t="shared" si="162"/>
        <v>2024-2025</v>
      </c>
      <c r="D3488" t="s">
        <v>147</v>
      </c>
      <c r="E3488" t="s">
        <v>124</v>
      </c>
      <c r="F3488" t="str">
        <f t="shared" si="163"/>
        <v>New South Wales</v>
      </c>
      <c r="G3488" t="s">
        <v>10</v>
      </c>
      <c r="H3488">
        <v>2015</v>
      </c>
      <c r="I3488" t="s">
        <v>11</v>
      </c>
      <c r="J3488" t="s">
        <v>12</v>
      </c>
      <c r="K3488" t="s">
        <v>152</v>
      </c>
      <c r="L3488" t="s">
        <v>13</v>
      </c>
      <c r="M3488" s="5">
        <v>789.65</v>
      </c>
    </row>
    <row r="3489" spans="1:13" x14ac:dyDescent="0.15">
      <c r="A3489" s="2">
        <v>45048</v>
      </c>
      <c r="B3489" s="3">
        <f t="shared" si="164"/>
        <v>2023</v>
      </c>
      <c r="C3489" t="str">
        <f t="shared" si="162"/>
        <v>2022-2023</v>
      </c>
      <c r="D3489" t="s">
        <v>148</v>
      </c>
      <c r="E3489" t="s">
        <v>127</v>
      </c>
      <c r="F3489" t="str">
        <f t="shared" si="163"/>
        <v>New South Wales</v>
      </c>
      <c r="G3489" t="s">
        <v>10</v>
      </c>
      <c r="H3489">
        <v>2131</v>
      </c>
      <c r="I3489" t="s">
        <v>11</v>
      </c>
      <c r="J3489" t="s">
        <v>27</v>
      </c>
      <c r="K3489" t="s">
        <v>152</v>
      </c>
      <c r="L3489" t="s">
        <v>13</v>
      </c>
      <c r="M3489" s="5">
        <v>791.38999999999987</v>
      </c>
    </row>
    <row r="3490" spans="1:13" x14ac:dyDescent="0.15">
      <c r="A3490" s="2">
        <v>45196</v>
      </c>
      <c r="B3490" s="3">
        <f t="shared" si="164"/>
        <v>2024</v>
      </c>
      <c r="C3490" t="str">
        <f t="shared" si="162"/>
        <v>2023-2024</v>
      </c>
      <c r="D3490" t="s">
        <v>147</v>
      </c>
      <c r="E3490" t="s">
        <v>99</v>
      </c>
      <c r="F3490" t="str">
        <f t="shared" si="163"/>
        <v>Victoria</v>
      </c>
      <c r="G3490" t="s">
        <v>45</v>
      </c>
      <c r="H3490">
        <v>3148</v>
      </c>
      <c r="I3490" t="s">
        <v>11</v>
      </c>
      <c r="J3490" t="s">
        <v>63</v>
      </c>
      <c r="K3490" t="s">
        <v>152</v>
      </c>
      <c r="L3490" t="s">
        <v>13</v>
      </c>
      <c r="M3490" s="5">
        <v>791.57</v>
      </c>
    </row>
    <row r="3491" spans="1:13" x14ac:dyDescent="0.15">
      <c r="A3491" s="2">
        <v>45121</v>
      </c>
      <c r="B3491" s="3">
        <f t="shared" si="164"/>
        <v>2024</v>
      </c>
      <c r="C3491" t="str">
        <f t="shared" si="162"/>
        <v>2023-2024</v>
      </c>
      <c r="D3491" t="s">
        <v>147</v>
      </c>
      <c r="E3491" t="s">
        <v>114</v>
      </c>
      <c r="F3491" t="str">
        <f t="shared" si="163"/>
        <v>Victoria</v>
      </c>
      <c r="G3491" t="s">
        <v>45</v>
      </c>
      <c r="H3491">
        <v>3551</v>
      </c>
      <c r="I3491" t="s">
        <v>11</v>
      </c>
      <c r="J3491" t="s">
        <v>60</v>
      </c>
      <c r="K3491" t="s">
        <v>150</v>
      </c>
      <c r="L3491" t="s">
        <v>18</v>
      </c>
      <c r="M3491" s="5">
        <v>792.04999999999984</v>
      </c>
    </row>
    <row r="3492" spans="1:13" x14ac:dyDescent="0.15">
      <c r="A3492" s="2">
        <v>45453</v>
      </c>
      <c r="B3492" s="3">
        <f t="shared" si="164"/>
        <v>2024</v>
      </c>
      <c r="C3492" t="str">
        <f t="shared" si="162"/>
        <v>2023-2024</v>
      </c>
      <c r="D3492" t="s">
        <v>147</v>
      </c>
      <c r="E3492" t="s">
        <v>126</v>
      </c>
      <c r="F3492" t="str">
        <f t="shared" si="163"/>
        <v>Queensland</v>
      </c>
      <c r="G3492" t="s">
        <v>35</v>
      </c>
      <c r="H3492">
        <v>4551</v>
      </c>
      <c r="I3492" t="s">
        <v>11</v>
      </c>
      <c r="J3492" t="s">
        <v>120</v>
      </c>
      <c r="K3492" t="s">
        <v>152</v>
      </c>
      <c r="L3492" t="s">
        <v>13</v>
      </c>
      <c r="M3492" s="5">
        <v>795.31000000000006</v>
      </c>
    </row>
    <row r="3493" spans="1:13" x14ac:dyDescent="0.15">
      <c r="A3493" s="2">
        <v>45482</v>
      </c>
      <c r="B3493" s="3">
        <f t="shared" si="164"/>
        <v>2025</v>
      </c>
      <c r="C3493" t="str">
        <f t="shared" si="162"/>
        <v>2024-2025</v>
      </c>
      <c r="D3493" t="s">
        <v>147</v>
      </c>
      <c r="E3493" t="s">
        <v>31</v>
      </c>
      <c r="F3493" t="str">
        <f t="shared" si="163"/>
        <v>South Australia</v>
      </c>
      <c r="G3493" t="s">
        <v>32</v>
      </c>
      <c r="H3493">
        <v>5168</v>
      </c>
      <c r="I3493" t="s">
        <v>11</v>
      </c>
      <c r="J3493" t="s">
        <v>33</v>
      </c>
      <c r="K3493" t="s">
        <v>152</v>
      </c>
      <c r="L3493" t="s">
        <v>13</v>
      </c>
      <c r="M3493" s="5">
        <v>795.65</v>
      </c>
    </row>
    <row r="3494" spans="1:13" x14ac:dyDescent="0.15">
      <c r="A3494" s="2">
        <v>45126</v>
      </c>
      <c r="B3494" s="3">
        <f t="shared" si="164"/>
        <v>2024</v>
      </c>
      <c r="C3494" t="str">
        <f t="shared" si="162"/>
        <v>2023-2024</v>
      </c>
      <c r="D3494" t="s">
        <v>148</v>
      </c>
      <c r="E3494" t="s">
        <v>110</v>
      </c>
      <c r="F3494" t="str">
        <f t="shared" si="163"/>
        <v>Queensland</v>
      </c>
      <c r="G3494" t="s">
        <v>35</v>
      </c>
      <c r="H3494">
        <v>4680</v>
      </c>
      <c r="I3494" t="s">
        <v>11</v>
      </c>
      <c r="J3494" t="s">
        <v>51</v>
      </c>
      <c r="K3494" t="s">
        <v>150</v>
      </c>
      <c r="L3494" t="s">
        <v>18</v>
      </c>
      <c r="M3494" s="5">
        <v>796.52</v>
      </c>
    </row>
    <row r="3495" spans="1:13" x14ac:dyDescent="0.15">
      <c r="A3495" s="2">
        <v>45649</v>
      </c>
      <c r="B3495" s="3">
        <f t="shared" si="164"/>
        <v>2025</v>
      </c>
      <c r="C3495" t="str">
        <f t="shared" si="162"/>
        <v>2024-2025</v>
      </c>
      <c r="D3495" t="s">
        <v>147</v>
      </c>
      <c r="E3495" t="s">
        <v>122</v>
      </c>
      <c r="F3495" t="str">
        <f t="shared" si="163"/>
        <v>New South Wales</v>
      </c>
      <c r="G3495" t="s">
        <v>10</v>
      </c>
      <c r="H3495">
        <v>2650</v>
      </c>
      <c r="I3495" t="s">
        <v>11</v>
      </c>
      <c r="J3495" t="s">
        <v>25</v>
      </c>
      <c r="K3495" t="s">
        <v>152</v>
      </c>
      <c r="L3495" t="s">
        <v>13</v>
      </c>
      <c r="M3495" s="5">
        <v>796.76000000000033</v>
      </c>
    </row>
    <row r="3496" spans="1:13" x14ac:dyDescent="0.15">
      <c r="A3496" s="2">
        <v>45514</v>
      </c>
      <c r="B3496" s="3">
        <f t="shared" si="164"/>
        <v>2025</v>
      </c>
      <c r="C3496" t="str">
        <f t="shared" si="162"/>
        <v>2024-2025</v>
      </c>
      <c r="D3496" t="s">
        <v>147</v>
      </c>
      <c r="E3496" t="s">
        <v>103</v>
      </c>
      <c r="F3496" t="str">
        <f t="shared" si="163"/>
        <v>Queensland</v>
      </c>
      <c r="G3496" t="s">
        <v>35</v>
      </c>
      <c r="H3496">
        <v>4509</v>
      </c>
      <c r="I3496" t="s">
        <v>11</v>
      </c>
      <c r="J3496" t="s">
        <v>104</v>
      </c>
      <c r="K3496" t="s">
        <v>154</v>
      </c>
      <c r="L3496" t="s">
        <v>14</v>
      </c>
      <c r="M3496" s="5">
        <v>797.2</v>
      </c>
    </row>
    <row r="3497" spans="1:13" x14ac:dyDescent="0.15">
      <c r="A3497" s="2">
        <v>45389</v>
      </c>
      <c r="B3497" s="3">
        <f t="shared" si="164"/>
        <v>2024</v>
      </c>
      <c r="C3497" t="str">
        <f t="shared" si="162"/>
        <v>2023-2024</v>
      </c>
      <c r="D3497" t="s">
        <v>148</v>
      </c>
      <c r="E3497" t="s">
        <v>73</v>
      </c>
      <c r="F3497" t="str">
        <f t="shared" si="163"/>
        <v>Victoria</v>
      </c>
      <c r="G3497" t="s">
        <v>45</v>
      </c>
      <c r="H3497">
        <v>3136</v>
      </c>
      <c r="I3497" t="s">
        <v>11</v>
      </c>
      <c r="J3497" t="s">
        <v>63</v>
      </c>
      <c r="K3497" t="s">
        <v>150</v>
      </c>
      <c r="L3497" t="s">
        <v>18</v>
      </c>
      <c r="M3497" s="5">
        <v>797.62</v>
      </c>
    </row>
    <row r="3498" spans="1:13" x14ac:dyDescent="0.15">
      <c r="A3498" s="2">
        <v>45026</v>
      </c>
      <c r="B3498" s="3">
        <f t="shared" si="164"/>
        <v>2023</v>
      </c>
      <c r="C3498" t="str">
        <f t="shared" si="162"/>
        <v>2022-2023</v>
      </c>
      <c r="D3498" t="s">
        <v>147</v>
      </c>
      <c r="E3498" t="s">
        <v>9</v>
      </c>
      <c r="F3498" t="str">
        <f t="shared" si="163"/>
        <v>New South Wales</v>
      </c>
      <c r="G3498" t="s">
        <v>10</v>
      </c>
      <c r="H3498">
        <v>2067</v>
      </c>
      <c r="I3498" t="s">
        <v>11</v>
      </c>
      <c r="J3498" t="s">
        <v>12</v>
      </c>
      <c r="K3498" t="s">
        <v>156</v>
      </c>
      <c r="L3498" t="s">
        <v>17</v>
      </c>
      <c r="M3498" s="5">
        <v>797.75000000000011</v>
      </c>
    </row>
    <row r="3499" spans="1:13" x14ac:dyDescent="0.15">
      <c r="A3499" s="2">
        <v>45307</v>
      </c>
      <c r="B3499" s="3">
        <f t="shared" si="164"/>
        <v>2024</v>
      </c>
      <c r="C3499" t="str">
        <f t="shared" si="162"/>
        <v>2023-2024</v>
      </c>
      <c r="D3499" t="s">
        <v>147</v>
      </c>
      <c r="E3499" t="s">
        <v>145</v>
      </c>
      <c r="F3499" t="str">
        <f t="shared" si="163"/>
        <v>New South Wales</v>
      </c>
      <c r="G3499" t="s">
        <v>10</v>
      </c>
      <c r="H3499">
        <v>2101</v>
      </c>
      <c r="I3499" t="s">
        <v>11</v>
      </c>
      <c r="J3499" t="s">
        <v>27</v>
      </c>
      <c r="K3499" t="s">
        <v>19</v>
      </c>
      <c r="L3499" t="s">
        <v>23</v>
      </c>
      <c r="M3499" s="5">
        <v>798.23</v>
      </c>
    </row>
    <row r="3500" spans="1:13" x14ac:dyDescent="0.15">
      <c r="A3500" s="2">
        <v>45193</v>
      </c>
      <c r="B3500" s="3">
        <f t="shared" si="164"/>
        <v>2024</v>
      </c>
      <c r="C3500" t="str">
        <f t="shared" si="162"/>
        <v>2023-2024</v>
      </c>
      <c r="D3500" t="s">
        <v>147</v>
      </c>
      <c r="E3500" t="s">
        <v>132</v>
      </c>
      <c r="F3500" t="str">
        <f t="shared" si="163"/>
        <v>New South Wales</v>
      </c>
      <c r="G3500" t="s">
        <v>10</v>
      </c>
      <c r="H3500">
        <v>2800</v>
      </c>
      <c r="I3500" t="s">
        <v>11</v>
      </c>
      <c r="J3500" t="s">
        <v>25</v>
      </c>
      <c r="K3500" t="s">
        <v>155</v>
      </c>
      <c r="L3500" t="s">
        <v>20</v>
      </c>
      <c r="M3500" s="5">
        <v>798.24</v>
      </c>
    </row>
    <row r="3501" spans="1:13" x14ac:dyDescent="0.15">
      <c r="A3501" s="2">
        <v>45084</v>
      </c>
      <c r="B3501" s="3">
        <f t="shared" si="164"/>
        <v>2023</v>
      </c>
      <c r="C3501" t="str">
        <f t="shared" si="162"/>
        <v>2022-2023</v>
      </c>
      <c r="D3501" t="s">
        <v>147</v>
      </c>
      <c r="E3501" t="s">
        <v>133</v>
      </c>
      <c r="F3501" t="str">
        <f t="shared" si="163"/>
        <v>Queensland</v>
      </c>
      <c r="G3501" t="s">
        <v>35</v>
      </c>
      <c r="H3501">
        <v>4305</v>
      </c>
      <c r="I3501" t="s">
        <v>11</v>
      </c>
      <c r="J3501" t="s">
        <v>104</v>
      </c>
      <c r="K3501" t="s">
        <v>149</v>
      </c>
      <c r="L3501" t="s">
        <v>15</v>
      </c>
      <c r="M3501" s="5">
        <v>798.52</v>
      </c>
    </row>
    <row r="3502" spans="1:13" x14ac:dyDescent="0.15">
      <c r="A3502" s="2">
        <v>45142</v>
      </c>
      <c r="B3502" s="3">
        <f t="shared" si="164"/>
        <v>2024</v>
      </c>
      <c r="C3502" t="str">
        <f t="shared" si="162"/>
        <v>2023-2024</v>
      </c>
      <c r="D3502" t="s">
        <v>148</v>
      </c>
      <c r="E3502" t="s">
        <v>143</v>
      </c>
      <c r="F3502" t="str">
        <f t="shared" si="163"/>
        <v>New South Wales</v>
      </c>
      <c r="G3502" t="s">
        <v>10</v>
      </c>
      <c r="H3502">
        <v>2154</v>
      </c>
      <c r="I3502" t="s">
        <v>11</v>
      </c>
      <c r="J3502" t="s">
        <v>27</v>
      </c>
      <c r="K3502" t="s">
        <v>152</v>
      </c>
      <c r="L3502" t="s">
        <v>13</v>
      </c>
      <c r="M3502" s="5">
        <v>799.67</v>
      </c>
    </row>
    <row r="3503" spans="1:13" x14ac:dyDescent="0.15">
      <c r="A3503" s="2">
        <v>45215</v>
      </c>
      <c r="B3503" s="3">
        <f t="shared" si="164"/>
        <v>2024</v>
      </c>
      <c r="C3503" t="str">
        <f t="shared" si="162"/>
        <v>2023-2024</v>
      </c>
      <c r="D3503" t="s">
        <v>147</v>
      </c>
      <c r="E3503" t="s">
        <v>24</v>
      </c>
      <c r="F3503" t="str">
        <f t="shared" si="163"/>
        <v>New South Wales</v>
      </c>
      <c r="G3503" t="s">
        <v>10</v>
      </c>
      <c r="H3503">
        <v>2795</v>
      </c>
      <c r="I3503" t="s">
        <v>11</v>
      </c>
      <c r="J3503" t="s">
        <v>25</v>
      </c>
      <c r="K3503" t="s">
        <v>150</v>
      </c>
      <c r="L3503" t="s">
        <v>18</v>
      </c>
      <c r="M3503" s="5">
        <v>800.1</v>
      </c>
    </row>
    <row r="3504" spans="1:13" x14ac:dyDescent="0.15">
      <c r="A3504" s="2">
        <v>45282</v>
      </c>
      <c r="B3504" s="3">
        <f t="shared" si="164"/>
        <v>2024</v>
      </c>
      <c r="C3504" t="str">
        <f t="shared" si="162"/>
        <v>2023-2024</v>
      </c>
      <c r="D3504" t="s">
        <v>147</v>
      </c>
      <c r="E3504" t="s">
        <v>99</v>
      </c>
      <c r="F3504" t="str">
        <f t="shared" si="163"/>
        <v>Victoria</v>
      </c>
      <c r="G3504" t="s">
        <v>45</v>
      </c>
      <c r="H3504">
        <v>3148</v>
      </c>
      <c r="I3504" t="s">
        <v>11</v>
      </c>
      <c r="J3504" t="s">
        <v>63</v>
      </c>
      <c r="K3504" t="s">
        <v>156</v>
      </c>
      <c r="L3504" t="s">
        <v>17</v>
      </c>
      <c r="M3504" s="5">
        <v>800.23</v>
      </c>
    </row>
    <row r="3505" spans="1:13" x14ac:dyDescent="0.15">
      <c r="A3505" s="2">
        <v>45515</v>
      </c>
      <c r="B3505" s="3">
        <f t="shared" si="164"/>
        <v>2025</v>
      </c>
      <c r="C3505" t="str">
        <f t="shared" si="162"/>
        <v>2024-2025</v>
      </c>
      <c r="D3505" t="s">
        <v>147</v>
      </c>
      <c r="E3505" t="s">
        <v>106</v>
      </c>
      <c r="F3505" t="str">
        <f t="shared" si="163"/>
        <v>Victoria</v>
      </c>
      <c r="G3505" t="s">
        <v>45</v>
      </c>
      <c r="H3505">
        <v>3915</v>
      </c>
      <c r="I3505" t="s">
        <v>11</v>
      </c>
      <c r="J3505" t="s">
        <v>55</v>
      </c>
      <c r="K3505" t="s">
        <v>149</v>
      </c>
      <c r="L3505" t="s">
        <v>15</v>
      </c>
      <c r="M3505" s="5">
        <v>801.37</v>
      </c>
    </row>
    <row r="3506" spans="1:13" x14ac:dyDescent="0.15">
      <c r="A3506" s="2">
        <v>45409</v>
      </c>
      <c r="B3506" s="3">
        <f t="shared" si="164"/>
        <v>2024</v>
      </c>
      <c r="C3506" t="str">
        <f t="shared" si="162"/>
        <v>2023-2024</v>
      </c>
      <c r="D3506" t="s">
        <v>147</v>
      </c>
      <c r="E3506" t="s">
        <v>115</v>
      </c>
      <c r="F3506" t="str">
        <f t="shared" si="163"/>
        <v>Western Australia</v>
      </c>
      <c r="G3506" t="s">
        <v>48</v>
      </c>
      <c r="H3506">
        <v>6280</v>
      </c>
      <c r="I3506" t="s">
        <v>11</v>
      </c>
      <c r="J3506" t="s">
        <v>94</v>
      </c>
      <c r="K3506" t="s">
        <v>156</v>
      </c>
      <c r="L3506" t="s">
        <v>17</v>
      </c>
      <c r="M3506" s="5">
        <v>801.48000000000013</v>
      </c>
    </row>
    <row r="3507" spans="1:13" x14ac:dyDescent="0.15">
      <c r="A3507" s="2">
        <v>44991</v>
      </c>
      <c r="B3507" s="3">
        <f t="shared" si="164"/>
        <v>2023</v>
      </c>
      <c r="C3507" t="str">
        <f t="shared" si="162"/>
        <v>2022-2023</v>
      </c>
      <c r="D3507" t="s">
        <v>147</v>
      </c>
      <c r="E3507" t="s">
        <v>98</v>
      </c>
      <c r="F3507" t="str">
        <f t="shared" si="163"/>
        <v>Victoria</v>
      </c>
      <c r="G3507" t="s">
        <v>45</v>
      </c>
      <c r="H3507">
        <v>3429</v>
      </c>
      <c r="I3507" t="s">
        <v>11</v>
      </c>
      <c r="J3507" t="s">
        <v>60</v>
      </c>
      <c r="K3507" t="s">
        <v>155</v>
      </c>
      <c r="L3507" t="s">
        <v>20</v>
      </c>
      <c r="M3507" s="5">
        <v>801.68000000000006</v>
      </c>
    </row>
    <row r="3508" spans="1:13" x14ac:dyDescent="0.15">
      <c r="A3508" s="2">
        <v>45480</v>
      </c>
      <c r="B3508" s="3">
        <f t="shared" si="164"/>
        <v>2025</v>
      </c>
      <c r="C3508" t="str">
        <f t="shared" si="162"/>
        <v>2024-2025</v>
      </c>
      <c r="D3508" t="s">
        <v>147</v>
      </c>
      <c r="E3508" t="s">
        <v>108</v>
      </c>
      <c r="F3508" t="str">
        <f t="shared" si="163"/>
        <v>Victoria</v>
      </c>
      <c r="G3508" t="s">
        <v>45</v>
      </c>
      <c r="H3508">
        <v>3018</v>
      </c>
      <c r="I3508" t="s">
        <v>11</v>
      </c>
      <c r="J3508" t="s">
        <v>46</v>
      </c>
      <c r="K3508" t="s">
        <v>152</v>
      </c>
      <c r="L3508" t="s">
        <v>13</v>
      </c>
      <c r="M3508" s="5">
        <v>801.97</v>
      </c>
    </row>
    <row r="3509" spans="1:13" x14ac:dyDescent="0.15">
      <c r="A3509" s="2">
        <v>45406</v>
      </c>
      <c r="B3509" s="3">
        <f t="shared" si="164"/>
        <v>2024</v>
      </c>
      <c r="C3509" t="str">
        <f t="shared" si="162"/>
        <v>2023-2024</v>
      </c>
      <c r="D3509" t="s">
        <v>147</v>
      </c>
      <c r="E3509" t="s">
        <v>142</v>
      </c>
      <c r="F3509" t="str">
        <f t="shared" si="163"/>
        <v>Australian Capital Territory</v>
      </c>
      <c r="G3509" t="s">
        <v>80</v>
      </c>
      <c r="H3509">
        <v>2609</v>
      </c>
      <c r="I3509" t="s">
        <v>11</v>
      </c>
      <c r="J3509" t="s">
        <v>58</v>
      </c>
      <c r="K3509" t="s">
        <v>150</v>
      </c>
      <c r="L3509" t="s">
        <v>18</v>
      </c>
      <c r="M3509" s="5">
        <v>802.67</v>
      </c>
    </row>
    <row r="3510" spans="1:13" x14ac:dyDescent="0.15">
      <c r="A3510" s="2">
        <v>45042</v>
      </c>
      <c r="B3510" s="3">
        <f t="shared" si="164"/>
        <v>2023</v>
      </c>
      <c r="C3510" t="str">
        <f t="shared" si="162"/>
        <v>2022-2023</v>
      </c>
      <c r="D3510" t="s">
        <v>148</v>
      </c>
      <c r="E3510" t="s">
        <v>72</v>
      </c>
      <c r="F3510" t="str">
        <f t="shared" si="163"/>
        <v>Western Australia</v>
      </c>
      <c r="G3510" t="s">
        <v>48</v>
      </c>
      <c r="H3510">
        <v>6010</v>
      </c>
      <c r="I3510" t="s">
        <v>11</v>
      </c>
      <c r="J3510" t="s">
        <v>49</v>
      </c>
      <c r="K3510" t="s">
        <v>150</v>
      </c>
      <c r="L3510" t="s">
        <v>18</v>
      </c>
      <c r="M3510" s="5">
        <v>802.75000000000011</v>
      </c>
    </row>
    <row r="3511" spans="1:13" x14ac:dyDescent="0.15">
      <c r="A3511" s="2">
        <v>45284</v>
      </c>
      <c r="B3511" s="3">
        <f t="shared" si="164"/>
        <v>2024</v>
      </c>
      <c r="C3511" t="str">
        <f t="shared" si="162"/>
        <v>2023-2024</v>
      </c>
      <c r="D3511" t="s">
        <v>148</v>
      </c>
      <c r="E3511" t="s">
        <v>138</v>
      </c>
      <c r="F3511" t="str">
        <f t="shared" si="163"/>
        <v>Queensland</v>
      </c>
      <c r="G3511" t="s">
        <v>35</v>
      </c>
      <c r="H3511">
        <v>4558</v>
      </c>
      <c r="I3511" t="s">
        <v>11</v>
      </c>
      <c r="J3511" t="s">
        <v>120</v>
      </c>
      <c r="K3511" t="s">
        <v>154</v>
      </c>
      <c r="L3511" t="s">
        <v>14</v>
      </c>
      <c r="M3511" s="5">
        <v>803.27</v>
      </c>
    </row>
    <row r="3512" spans="1:13" x14ac:dyDescent="0.15">
      <c r="A3512" s="2">
        <v>45177</v>
      </c>
      <c r="B3512" s="3">
        <f t="shared" si="164"/>
        <v>2024</v>
      </c>
      <c r="C3512" t="str">
        <f t="shared" si="162"/>
        <v>2023-2024</v>
      </c>
      <c r="D3512" t="s">
        <v>148</v>
      </c>
      <c r="E3512" t="s">
        <v>91</v>
      </c>
      <c r="F3512" t="str">
        <f t="shared" si="163"/>
        <v>Victoria</v>
      </c>
      <c r="G3512" t="s">
        <v>45</v>
      </c>
      <c r="H3512">
        <v>3690</v>
      </c>
      <c r="I3512" t="s">
        <v>11</v>
      </c>
      <c r="J3512" t="s">
        <v>55</v>
      </c>
      <c r="K3512" t="s">
        <v>151</v>
      </c>
      <c r="L3512" t="s">
        <v>21</v>
      </c>
      <c r="M3512" s="5">
        <v>803.61999999999989</v>
      </c>
    </row>
    <row r="3513" spans="1:13" x14ac:dyDescent="0.15">
      <c r="A3513" s="2">
        <v>45358</v>
      </c>
      <c r="B3513" s="3">
        <f t="shared" si="164"/>
        <v>2024</v>
      </c>
      <c r="C3513" t="str">
        <f t="shared" si="162"/>
        <v>2023-2024</v>
      </c>
      <c r="D3513" t="s">
        <v>147</v>
      </c>
      <c r="E3513" t="s">
        <v>117</v>
      </c>
      <c r="F3513" t="str">
        <f t="shared" si="163"/>
        <v>Queensland</v>
      </c>
      <c r="G3513" t="s">
        <v>35</v>
      </c>
      <c r="H3513">
        <v>4119</v>
      </c>
      <c r="I3513" t="s">
        <v>11</v>
      </c>
      <c r="J3513" t="s">
        <v>43</v>
      </c>
      <c r="K3513" t="s">
        <v>154</v>
      </c>
      <c r="L3513" t="s">
        <v>14</v>
      </c>
      <c r="M3513" s="5">
        <v>803.81</v>
      </c>
    </row>
    <row r="3514" spans="1:13" x14ac:dyDescent="0.15">
      <c r="A3514" s="2">
        <v>44976</v>
      </c>
      <c r="B3514" s="3">
        <f t="shared" si="164"/>
        <v>2023</v>
      </c>
      <c r="C3514" t="str">
        <f t="shared" si="162"/>
        <v>2022-2023</v>
      </c>
      <c r="D3514" t="s">
        <v>147</v>
      </c>
      <c r="E3514" t="s">
        <v>117</v>
      </c>
      <c r="F3514" t="str">
        <f t="shared" si="163"/>
        <v>Queensland</v>
      </c>
      <c r="G3514" t="s">
        <v>35</v>
      </c>
      <c r="H3514">
        <v>4119</v>
      </c>
      <c r="I3514" t="s">
        <v>11</v>
      </c>
      <c r="J3514" t="s">
        <v>43</v>
      </c>
      <c r="K3514" t="s">
        <v>152</v>
      </c>
      <c r="L3514" t="s">
        <v>13</v>
      </c>
      <c r="M3514" s="5">
        <v>807.66999999999985</v>
      </c>
    </row>
    <row r="3515" spans="1:13" x14ac:dyDescent="0.15">
      <c r="A3515" s="2">
        <v>45411</v>
      </c>
      <c r="B3515" s="3">
        <f t="shared" si="164"/>
        <v>2024</v>
      </c>
      <c r="C3515" t="str">
        <f t="shared" si="162"/>
        <v>2023-2024</v>
      </c>
      <c r="D3515" t="s">
        <v>147</v>
      </c>
      <c r="E3515" t="s">
        <v>112</v>
      </c>
      <c r="F3515" t="str">
        <f t="shared" si="163"/>
        <v>Victoria</v>
      </c>
      <c r="G3515" t="s">
        <v>45</v>
      </c>
      <c r="H3515">
        <v>3076</v>
      </c>
      <c r="I3515" t="s">
        <v>11</v>
      </c>
      <c r="J3515" t="s">
        <v>46</v>
      </c>
      <c r="K3515" t="s">
        <v>151</v>
      </c>
      <c r="L3515" t="s">
        <v>21</v>
      </c>
      <c r="M3515" s="5">
        <v>808.07</v>
      </c>
    </row>
    <row r="3516" spans="1:13" x14ac:dyDescent="0.15">
      <c r="A3516" s="2">
        <v>45635</v>
      </c>
      <c r="B3516" s="3">
        <f t="shared" si="164"/>
        <v>2025</v>
      </c>
      <c r="C3516" t="str">
        <f t="shared" si="162"/>
        <v>2024-2025</v>
      </c>
      <c r="D3516" t="s">
        <v>147</v>
      </c>
      <c r="E3516" t="s">
        <v>59</v>
      </c>
      <c r="F3516" t="str">
        <f t="shared" si="163"/>
        <v>Victoria</v>
      </c>
      <c r="G3516" t="s">
        <v>45</v>
      </c>
      <c r="H3516">
        <v>3280</v>
      </c>
      <c r="I3516" t="s">
        <v>11</v>
      </c>
      <c r="J3516" t="s">
        <v>60</v>
      </c>
      <c r="K3516" t="s">
        <v>154</v>
      </c>
      <c r="L3516" t="s">
        <v>14</v>
      </c>
      <c r="M3516" s="5">
        <v>809.27</v>
      </c>
    </row>
    <row r="3517" spans="1:13" x14ac:dyDescent="0.15">
      <c r="A3517" s="2">
        <v>45161</v>
      </c>
      <c r="B3517" s="3">
        <f t="shared" si="164"/>
        <v>2024</v>
      </c>
      <c r="C3517" t="str">
        <f t="shared" si="162"/>
        <v>2023-2024</v>
      </c>
      <c r="D3517" t="s">
        <v>147</v>
      </c>
      <c r="E3517" t="s">
        <v>52</v>
      </c>
      <c r="F3517" t="str">
        <f t="shared" si="163"/>
        <v>Victoria</v>
      </c>
      <c r="G3517" t="s">
        <v>45</v>
      </c>
      <c r="H3517">
        <v>3030</v>
      </c>
      <c r="I3517" t="s">
        <v>11</v>
      </c>
      <c r="J3517" t="s">
        <v>46</v>
      </c>
      <c r="K3517" t="s">
        <v>149</v>
      </c>
      <c r="L3517" t="s">
        <v>15</v>
      </c>
      <c r="M3517" s="5">
        <v>809.31000000000006</v>
      </c>
    </row>
    <row r="3518" spans="1:13" x14ac:dyDescent="0.15">
      <c r="A3518" s="2">
        <v>45310</v>
      </c>
      <c r="B3518" s="3">
        <f t="shared" si="164"/>
        <v>2024</v>
      </c>
      <c r="C3518" t="str">
        <f t="shared" si="162"/>
        <v>2023-2024</v>
      </c>
      <c r="D3518" t="s">
        <v>148</v>
      </c>
      <c r="E3518" t="s">
        <v>146</v>
      </c>
      <c r="F3518" t="str">
        <f t="shared" si="163"/>
        <v>Victoria</v>
      </c>
      <c r="G3518" t="s">
        <v>45</v>
      </c>
      <c r="H3518">
        <v>3353</v>
      </c>
      <c r="I3518" t="s">
        <v>11</v>
      </c>
      <c r="J3518" t="s">
        <v>60</v>
      </c>
      <c r="K3518" t="s">
        <v>154</v>
      </c>
      <c r="L3518" t="s">
        <v>14</v>
      </c>
      <c r="M3518" s="5">
        <v>809.47</v>
      </c>
    </row>
    <row r="3519" spans="1:13" x14ac:dyDescent="0.15">
      <c r="A3519" s="2">
        <v>44971</v>
      </c>
      <c r="B3519" s="3">
        <f t="shared" si="164"/>
        <v>2023</v>
      </c>
      <c r="C3519" t="str">
        <f t="shared" si="162"/>
        <v>2022-2023</v>
      </c>
      <c r="D3519" t="s">
        <v>147</v>
      </c>
      <c r="E3519" t="s">
        <v>84</v>
      </c>
      <c r="F3519" t="str">
        <f t="shared" si="163"/>
        <v>Queensland</v>
      </c>
      <c r="G3519" t="s">
        <v>35</v>
      </c>
      <c r="H3519">
        <v>4740</v>
      </c>
      <c r="I3519" t="s">
        <v>11</v>
      </c>
      <c r="J3519" t="s">
        <v>51</v>
      </c>
      <c r="K3519" t="s">
        <v>154</v>
      </c>
      <c r="L3519" t="s">
        <v>14</v>
      </c>
      <c r="M3519" s="5">
        <v>811.31</v>
      </c>
    </row>
    <row r="3520" spans="1:13" x14ac:dyDescent="0.15">
      <c r="A3520" s="2">
        <v>45602</v>
      </c>
      <c r="B3520" s="3">
        <f t="shared" si="164"/>
        <v>2025</v>
      </c>
      <c r="C3520" t="str">
        <f t="shared" si="162"/>
        <v>2024-2025</v>
      </c>
      <c r="D3520" t="s">
        <v>148</v>
      </c>
      <c r="E3520" t="s">
        <v>129</v>
      </c>
      <c r="F3520" t="str">
        <f t="shared" si="163"/>
        <v>Tasmania</v>
      </c>
      <c r="G3520" t="s">
        <v>70</v>
      </c>
      <c r="H3520">
        <v>7010</v>
      </c>
      <c r="I3520" t="s">
        <v>11</v>
      </c>
      <c r="J3520" t="s">
        <v>71</v>
      </c>
      <c r="K3520" t="s">
        <v>150</v>
      </c>
      <c r="L3520" t="s">
        <v>18</v>
      </c>
      <c r="M3520" s="5">
        <v>812.18999999999994</v>
      </c>
    </row>
    <row r="3521" spans="1:13" x14ac:dyDescent="0.15">
      <c r="A3521" s="2">
        <v>45042</v>
      </c>
      <c r="B3521" s="3">
        <f t="shared" si="164"/>
        <v>2023</v>
      </c>
      <c r="C3521" t="str">
        <f t="shared" si="162"/>
        <v>2022-2023</v>
      </c>
      <c r="D3521" t="s">
        <v>147</v>
      </c>
      <c r="E3521" t="s">
        <v>103</v>
      </c>
      <c r="F3521" t="str">
        <f t="shared" si="163"/>
        <v>Queensland</v>
      </c>
      <c r="G3521" t="s">
        <v>35</v>
      </c>
      <c r="H3521">
        <v>4509</v>
      </c>
      <c r="I3521" t="s">
        <v>11</v>
      </c>
      <c r="J3521" t="s">
        <v>104</v>
      </c>
      <c r="K3521" t="s">
        <v>150</v>
      </c>
      <c r="L3521" t="s">
        <v>18</v>
      </c>
      <c r="M3521" s="5">
        <v>813.89</v>
      </c>
    </row>
    <row r="3522" spans="1:13" x14ac:dyDescent="0.15">
      <c r="A3522" s="2">
        <v>45073</v>
      </c>
      <c r="B3522" s="3">
        <f t="shared" si="164"/>
        <v>2023</v>
      </c>
      <c r="C3522" t="str">
        <f t="shared" ref="C3522:C3585" si="165">IF(MONTH(A3522) &gt;= 7, YEAR(A3522) &amp; "-" &amp; YEAR(A3522) + 1, YEAR(A3522) - 1 &amp; "-" &amp; YEAR(A3522))</f>
        <v>2022-2023</v>
      </c>
      <c r="D3522" t="s">
        <v>147</v>
      </c>
      <c r="E3522" t="s">
        <v>105</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row>
    <row r="3523" spans="1:13" x14ac:dyDescent="0.15">
      <c r="A3523" s="2">
        <v>45430</v>
      </c>
      <c r="B3523" s="3">
        <f t="shared" ref="B3523:B3586" si="167">IF(MONTH(A3523)&gt;=7,YEAR(A3523)+1,YEAR(A3523))</f>
        <v>2024</v>
      </c>
      <c r="C3523" t="str">
        <f t="shared" si="165"/>
        <v>2023-2024</v>
      </c>
      <c r="D3523" t="s">
        <v>147</v>
      </c>
      <c r="E3523" t="s">
        <v>113</v>
      </c>
      <c r="F3523" t="str">
        <f t="shared" si="166"/>
        <v>Queensland</v>
      </c>
      <c r="G3523" t="s">
        <v>35</v>
      </c>
      <c r="H3523">
        <v>4215</v>
      </c>
      <c r="I3523" t="s">
        <v>11</v>
      </c>
      <c r="J3523" t="s">
        <v>104</v>
      </c>
      <c r="K3523" t="s">
        <v>152</v>
      </c>
      <c r="L3523" t="s">
        <v>13</v>
      </c>
      <c r="M3523" s="5">
        <v>815.60999999999979</v>
      </c>
    </row>
    <row r="3524" spans="1:13" x14ac:dyDescent="0.15">
      <c r="A3524" s="2">
        <v>45191</v>
      </c>
      <c r="B3524" s="3">
        <f t="shared" si="167"/>
        <v>2024</v>
      </c>
      <c r="C3524" t="str">
        <f t="shared" si="165"/>
        <v>2023-2024</v>
      </c>
      <c r="D3524" t="s">
        <v>148</v>
      </c>
      <c r="E3524" t="s">
        <v>34</v>
      </c>
      <c r="F3524" t="str">
        <f t="shared" si="166"/>
        <v>Queensland</v>
      </c>
      <c r="G3524" t="s">
        <v>35</v>
      </c>
      <c r="H3524">
        <v>4802</v>
      </c>
      <c r="I3524" t="s">
        <v>11</v>
      </c>
      <c r="J3524" t="s">
        <v>36</v>
      </c>
      <c r="K3524" t="s">
        <v>150</v>
      </c>
      <c r="L3524" t="s">
        <v>18</v>
      </c>
      <c r="M3524" s="5">
        <v>816.8900000000001</v>
      </c>
    </row>
    <row r="3525" spans="1:13" x14ac:dyDescent="0.15">
      <c r="A3525" s="2">
        <v>45597</v>
      </c>
      <c r="B3525" s="3">
        <f t="shared" si="167"/>
        <v>2025</v>
      </c>
      <c r="C3525" t="str">
        <f t="shared" si="165"/>
        <v>2024-2025</v>
      </c>
      <c r="D3525" t="s">
        <v>148</v>
      </c>
      <c r="E3525" t="s">
        <v>96</v>
      </c>
      <c r="F3525" t="str">
        <f t="shared" si="166"/>
        <v>Western Australia</v>
      </c>
      <c r="G3525" t="s">
        <v>48</v>
      </c>
      <c r="H3525">
        <v>6330</v>
      </c>
      <c r="I3525" t="s">
        <v>11</v>
      </c>
      <c r="J3525" t="s">
        <v>94</v>
      </c>
      <c r="K3525" t="s">
        <v>19</v>
      </c>
      <c r="L3525" t="s">
        <v>23</v>
      </c>
      <c r="M3525" s="5">
        <v>816.98000000000013</v>
      </c>
    </row>
    <row r="3526" spans="1:13" x14ac:dyDescent="0.15">
      <c r="A3526" s="2">
        <v>45628</v>
      </c>
      <c r="B3526" s="3">
        <f t="shared" si="167"/>
        <v>2025</v>
      </c>
      <c r="C3526" t="str">
        <f t="shared" si="165"/>
        <v>2024-2025</v>
      </c>
      <c r="D3526" t="s">
        <v>147</v>
      </c>
      <c r="E3526" t="s">
        <v>126</v>
      </c>
      <c r="F3526" t="str">
        <f t="shared" si="166"/>
        <v>Queensland</v>
      </c>
      <c r="G3526" t="s">
        <v>35</v>
      </c>
      <c r="H3526">
        <v>4551</v>
      </c>
      <c r="I3526" t="s">
        <v>11</v>
      </c>
      <c r="J3526" t="s">
        <v>120</v>
      </c>
      <c r="K3526" t="s">
        <v>152</v>
      </c>
      <c r="L3526" t="s">
        <v>13</v>
      </c>
      <c r="M3526" s="5">
        <v>817.61000000000013</v>
      </c>
    </row>
    <row r="3527" spans="1:13" x14ac:dyDescent="0.15">
      <c r="A3527" s="2">
        <v>44997</v>
      </c>
      <c r="B3527" s="3">
        <f t="shared" si="167"/>
        <v>2023</v>
      </c>
      <c r="C3527" t="str">
        <f t="shared" si="165"/>
        <v>2022-2023</v>
      </c>
      <c r="D3527" t="s">
        <v>148</v>
      </c>
      <c r="E3527" t="s">
        <v>108</v>
      </c>
      <c r="F3527" t="str">
        <f t="shared" si="166"/>
        <v>Victoria</v>
      </c>
      <c r="G3527" t="s">
        <v>45</v>
      </c>
      <c r="H3527">
        <v>3018</v>
      </c>
      <c r="I3527" t="s">
        <v>11</v>
      </c>
      <c r="J3527" t="s">
        <v>46</v>
      </c>
      <c r="K3527" t="s">
        <v>151</v>
      </c>
      <c r="L3527" t="s">
        <v>21</v>
      </c>
      <c r="M3527" s="5">
        <v>817.70000000000016</v>
      </c>
    </row>
    <row r="3528" spans="1:13" x14ac:dyDescent="0.15">
      <c r="A3528" s="2">
        <v>44991</v>
      </c>
      <c r="B3528" s="3">
        <f t="shared" si="167"/>
        <v>2023</v>
      </c>
      <c r="C3528" t="str">
        <f t="shared" si="165"/>
        <v>2022-2023</v>
      </c>
      <c r="D3528" t="s">
        <v>147</v>
      </c>
      <c r="E3528" t="s">
        <v>42</v>
      </c>
      <c r="F3528" t="str">
        <f t="shared" si="166"/>
        <v>Queensland</v>
      </c>
      <c r="G3528" t="s">
        <v>35</v>
      </c>
      <c r="H3528">
        <v>4053</v>
      </c>
      <c r="I3528" t="s">
        <v>11</v>
      </c>
      <c r="J3528" t="s">
        <v>43</v>
      </c>
      <c r="K3528" t="s">
        <v>154</v>
      </c>
      <c r="L3528" t="s">
        <v>14</v>
      </c>
      <c r="M3528" s="5">
        <v>818.34</v>
      </c>
    </row>
    <row r="3529" spans="1:13" x14ac:dyDescent="0.15">
      <c r="A3529" s="2">
        <v>45584</v>
      </c>
      <c r="B3529" s="3">
        <f t="shared" si="167"/>
        <v>2025</v>
      </c>
      <c r="C3529" t="str">
        <f t="shared" si="165"/>
        <v>2024-2025</v>
      </c>
      <c r="D3529" t="s">
        <v>147</v>
      </c>
      <c r="E3529" t="s">
        <v>69</v>
      </c>
      <c r="F3529" t="str">
        <f t="shared" si="166"/>
        <v>Tasmania</v>
      </c>
      <c r="G3529" t="s">
        <v>70</v>
      </c>
      <c r="H3529">
        <v>7018</v>
      </c>
      <c r="I3529" t="s">
        <v>11</v>
      </c>
      <c r="J3529" t="s">
        <v>71</v>
      </c>
      <c r="K3529" t="s">
        <v>152</v>
      </c>
      <c r="L3529" t="s">
        <v>13</v>
      </c>
      <c r="M3529" s="5">
        <v>819.13</v>
      </c>
    </row>
    <row r="3530" spans="1:13" x14ac:dyDescent="0.15">
      <c r="A3530" s="2">
        <v>45510</v>
      </c>
      <c r="B3530" s="3">
        <f t="shared" si="167"/>
        <v>2025</v>
      </c>
      <c r="C3530" t="str">
        <f t="shared" si="165"/>
        <v>2024-2025</v>
      </c>
      <c r="D3530" t="s">
        <v>147</v>
      </c>
      <c r="E3530" t="s">
        <v>9</v>
      </c>
      <c r="F3530" t="str">
        <f t="shared" si="166"/>
        <v>New South Wales</v>
      </c>
      <c r="G3530" t="s">
        <v>10</v>
      </c>
      <c r="H3530">
        <v>2067</v>
      </c>
      <c r="I3530" t="s">
        <v>11</v>
      </c>
      <c r="J3530" t="s">
        <v>12</v>
      </c>
      <c r="K3530" t="s">
        <v>149</v>
      </c>
      <c r="L3530" t="s">
        <v>15</v>
      </c>
      <c r="M3530" s="5">
        <v>819.1400000000001</v>
      </c>
    </row>
    <row r="3531" spans="1:13" x14ac:dyDescent="0.15">
      <c r="A3531" s="2">
        <v>45588</v>
      </c>
      <c r="B3531" s="3">
        <f t="shared" si="167"/>
        <v>2025</v>
      </c>
      <c r="C3531" t="str">
        <f t="shared" si="165"/>
        <v>2024-2025</v>
      </c>
      <c r="D3531" t="s">
        <v>147</v>
      </c>
      <c r="E3531" t="s">
        <v>74</v>
      </c>
      <c r="F3531" t="str">
        <f t="shared" si="166"/>
        <v>South Australia</v>
      </c>
      <c r="G3531" t="s">
        <v>32</v>
      </c>
      <c r="H3531">
        <v>5043</v>
      </c>
      <c r="I3531" t="s">
        <v>11</v>
      </c>
      <c r="J3531" t="s">
        <v>33</v>
      </c>
      <c r="K3531" t="s">
        <v>150</v>
      </c>
      <c r="L3531" t="s">
        <v>18</v>
      </c>
      <c r="M3531" s="5">
        <v>819.16</v>
      </c>
    </row>
    <row r="3532" spans="1:13" x14ac:dyDescent="0.15">
      <c r="A3532" s="2">
        <v>45431</v>
      </c>
      <c r="B3532" s="3">
        <f t="shared" si="167"/>
        <v>2024</v>
      </c>
      <c r="C3532" t="str">
        <f t="shared" si="165"/>
        <v>2023-2024</v>
      </c>
      <c r="D3532" t="s">
        <v>147</v>
      </c>
      <c r="E3532" t="s">
        <v>115</v>
      </c>
      <c r="F3532" t="str">
        <f t="shared" si="166"/>
        <v>Western Australia</v>
      </c>
      <c r="G3532" t="s">
        <v>48</v>
      </c>
      <c r="H3532">
        <v>6280</v>
      </c>
      <c r="I3532" t="s">
        <v>11</v>
      </c>
      <c r="J3532" t="s">
        <v>94</v>
      </c>
      <c r="K3532" t="s">
        <v>157</v>
      </c>
      <c r="L3532" t="s">
        <v>22</v>
      </c>
      <c r="M3532" s="5">
        <v>821.3599999999999</v>
      </c>
    </row>
    <row r="3533" spans="1:13" x14ac:dyDescent="0.15">
      <c r="A3533" s="2">
        <v>44945</v>
      </c>
      <c r="B3533" s="3">
        <f t="shared" si="167"/>
        <v>2023</v>
      </c>
      <c r="C3533" t="str">
        <f t="shared" si="165"/>
        <v>2022-2023</v>
      </c>
      <c r="D3533" t="s">
        <v>147</v>
      </c>
      <c r="E3533" t="s">
        <v>121</v>
      </c>
      <c r="F3533" t="str">
        <f t="shared" si="166"/>
        <v>Queensland</v>
      </c>
      <c r="G3533" t="s">
        <v>35</v>
      </c>
      <c r="H3533">
        <v>4700</v>
      </c>
      <c r="I3533" t="s">
        <v>11</v>
      </c>
      <c r="J3533" t="s">
        <v>51</v>
      </c>
      <c r="K3533" t="s">
        <v>151</v>
      </c>
      <c r="L3533" t="s">
        <v>21</v>
      </c>
      <c r="M3533" s="5">
        <v>827.26</v>
      </c>
    </row>
    <row r="3534" spans="1:13" x14ac:dyDescent="0.15">
      <c r="A3534" s="2">
        <v>45577</v>
      </c>
      <c r="B3534" s="3">
        <f t="shared" si="167"/>
        <v>2025</v>
      </c>
      <c r="C3534" t="str">
        <f t="shared" si="165"/>
        <v>2024-2025</v>
      </c>
      <c r="D3534" t="s">
        <v>147</v>
      </c>
      <c r="E3534" t="s">
        <v>39</v>
      </c>
      <c r="F3534" t="str">
        <f t="shared" si="166"/>
        <v>South Australia</v>
      </c>
      <c r="G3534" t="s">
        <v>32</v>
      </c>
      <c r="H3534">
        <v>5343</v>
      </c>
      <c r="I3534" t="s">
        <v>11</v>
      </c>
      <c r="J3534" t="s">
        <v>38</v>
      </c>
      <c r="K3534" t="s">
        <v>149</v>
      </c>
      <c r="L3534" t="s">
        <v>15</v>
      </c>
      <c r="M3534" s="5">
        <v>829.82</v>
      </c>
    </row>
    <row r="3535" spans="1:13" x14ac:dyDescent="0.15">
      <c r="A3535" s="2">
        <v>45548</v>
      </c>
      <c r="B3535" s="3">
        <f t="shared" si="167"/>
        <v>2025</v>
      </c>
      <c r="C3535" t="str">
        <f t="shared" si="165"/>
        <v>2024-2025</v>
      </c>
      <c r="D3535" t="s">
        <v>147</v>
      </c>
      <c r="E3535" t="s">
        <v>66</v>
      </c>
      <c r="F3535" t="str">
        <f t="shared" si="166"/>
        <v>South Australia</v>
      </c>
      <c r="G3535" t="s">
        <v>32</v>
      </c>
      <c r="H3535">
        <v>5169</v>
      </c>
      <c r="I3535" t="s">
        <v>11</v>
      </c>
      <c r="J3535" t="s">
        <v>33</v>
      </c>
      <c r="K3535" t="s">
        <v>151</v>
      </c>
      <c r="L3535" t="s">
        <v>21</v>
      </c>
      <c r="M3535" s="5">
        <v>833.69999999999993</v>
      </c>
    </row>
    <row r="3536" spans="1:13" x14ac:dyDescent="0.15">
      <c r="A3536" s="2">
        <v>45393</v>
      </c>
      <c r="B3536" s="3">
        <f t="shared" si="167"/>
        <v>2024</v>
      </c>
      <c r="C3536" t="str">
        <f t="shared" si="165"/>
        <v>2023-2024</v>
      </c>
      <c r="D3536" t="s">
        <v>147</v>
      </c>
      <c r="E3536" t="s">
        <v>126</v>
      </c>
      <c r="F3536" t="str">
        <f t="shared" si="166"/>
        <v>Queensland</v>
      </c>
      <c r="G3536" t="s">
        <v>35</v>
      </c>
      <c r="H3536">
        <v>4551</v>
      </c>
      <c r="I3536" t="s">
        <v>11</v>
      </c>
      <c r="J3536" t="s">
        <v>120</v>
      </c>
      <c r="K3536" t="s">
        <v>156</v>
      </c>
      <c r="L3536" t="s">
        <v>17</v>
      </c>
      <c r="M3536" s="5">
        <v>833.85</v>
      </c>
    </row>
    <row r="3537" spans="1:13" x14ac:dyDescent="0.15">
      <c r="A3537" s="2">
        <v>45027</v>
      </c>
      <c r="B3537" s="3">
        <f t="shared" si="167"/>
        <v>2023</v>
      </c>
      <c r="C3537" t="str">
        <f t="shared" si="165"/>
        <v>2022-2023</v>
      </c>
      <c r="D3537" t="s">
        <v>147</v>
      </c>
      <c r="E3537" t="s">
        <v>47</v>
      </c>
      <c r="F3537" t="str">
        <f t="shared" si="166"/>
        <v>Western Australia</v>
      </c>
      <c r="G3537" t="s">
        <v>48</v>
      </c>
      <c r="H3537">
        <v>6030</v>
      </c>
      <c r="I3537" t="s">
        <v>11</v>
      </c>
      <c r="J3537" t="s">
        <v>49</v>
      </c>
      <c r="K3537" t="s">
        <v>151</v>
      </c>
      <c r="L3537" t="s">
        <v>21</v>
      </c>
      <c r="M3537" s="5">
        <v>833.92</v>
      </c>
    </row>
    <row r="3538" spans="1:13" x14ac:dyDescent="0.15">
      <c r="A3538" s="2">
        <v>45029</v>
      </c>
      <c r="B3538" s="3">
        <f t="shared" si="167"/>
        <v>2023</v>
      </c>
      <c r="C3538" t="str">
        <f t="shared" si="165"/>
        <v>2022-2023</v>
      </c>
      <c r="D3538" t="s">
        <v>147</v>
      </c>
      <c r="E3538" t="s">
        <v>67</v>
      </c>
      <c r="F3538" t="str">
        <f t="shared" si="166"/>
        <v>New South Wales</v>
      </c>
      <c r="G3538" t="s">
        <v>10</v>
      </c>
      <c r="H3538">
        <v>2478</v>
      </c>
      <c r="I3538" t="s">
        <v>11</v>
      </c>
      <c r="J3538" t="s">
        <v>68</v>
      </c>
      <c r="K3538" t="s">
        <v>151</v>
      </c>
      <c r="L3538" t="s">
        <v>21</v>
      </c>
      <c r="M3538" s="5">
        <v>837.2700000000001</v>
      </c>
    </row>
    <row r="3539" spans="1:13" x14ac:dyDescent="0.15">
      <c r="A3539" s="2">
        <v>45399</v>
      </c>
      <c r="B3539" s="3">
        <f t="shared" si="167"/>
        <v>2024</v>
      </c>
      <c r="C3539" t="str">
        <f t="shared" si="165"/>
        <v>2023-2024</v>
      </c>
      <c r="D3539" t="s">
        <v>147</v>
      </c>
      <c r="E3539" t="s">
        <v>145</v>
      </c>
      <c r="F3539" t="str">
        <f t="shared" si="166"/>
        <v>New South Wales</v>
      </c>
      <c r="G3539" t="s">
        <v>10</v>
      </c>
      <c r="H3539">
        <v>2101</v>
      </c>
      <c r="I3539" t="s">
        <v>11</v>
      </c>
      <c r="J3539" t="s">
        <v>27</v>
      </c>
      <c r="K3539" t="s">
        <v>152</v>
      </c>
      <c r="L3539" t="s">
        <v>13</v>
      </c>
      <c r="M3539" s="5">
        <v>837.6400000000001</v>
      </c>
    </row>
    <row r="3540" spans="1:13" x14ac:dyDescent="0.15">
      <c r="A3540" s="2">
        <v>45112</v>
      </c>
      <c r="B3540" s="3">
        <f t="shared" si="167"/>
        <v>2024</v>
      </c>
      <c r="C3540" t="str">
        <f t="shared" si="165"/>
        <v>2023-2024</v>
      </c>
      <c r="D3540" t="s">
        <v>147</v>
      </c>
      <c r="E3540" t="s">
        <v>136</v>
      </c>
      <c r="F3540" t="str">
        <f t="shared" si="166"/>
        <v>Victoria</v>
      </c>
      <c r="G3540" t="s">
        <v>45</v>
      </c>
      <c r="H3540">
        <v>3175</v>
      </c>
      <c r="I3540" t="s">
        <v>11</v>
      </c>
      <c r="J3540" t="s">
        <v>63</v>
      </c>
      <c r="K3540" t="s">
        <v>154</v>
      </c>
      <c r="L3540" t="s">
        <v>14</v>
      </c>
      <c r="M3540" s="5">
        <v>842.62</v>
      </c>
    </row>
    <row r="3541" spans="1:13" x14ac:dyDescent="0.15">
      <c r="A3541" s="2">
        <v>45095</v>
      </c>
      <c r="B3541" s="3">
        <f t="shared" si="167"/>
        <v>2023</v>
      </c>
      <c r="C3541" t="str">
        <f t="shared" si="165"/>
        <v>2022-2023</v>
      </c>
      <c r="D3541" t="s">
        <v>148</v>
      </c>
      <c r="E3541" t="s">
        <v>135</v>
      </c>
      <c r="F3541" t="str">
        <f t="shared" si="166"/>
        <v>Victoria</v>
      </c>
      <c r="G3541" t="s">
        <v>45</v>
      </c>
      <c r="H3541">
        <v>3550</v>
      </c>
      <c r="I3541" t="s">
        <v>11</v>
      </c>
      <c r="J3541" t="s">
        <v>60</v>
      </c>
      <c r="K3541" t="s">
        <v>150</v>
      </c>
      <c r="L3541" t="s">
        <v>18</v>
      </c>
      <c r="M3541" s="5">
        <v>843.84</v>
      </c>
    </row>
    <row r="3542" spans="1:13" x14ac:dyDescent="0.15">
      <c r="A3542" s="2">
        <v>45639</v>
      </c>
      <c r="B3542" s="3">
        <f t="shared" si="167"/>
        <v>2025</v>
      </c>
      <c r="C3542" t="str">
        <f t="shared" si="165"/>
        <v>2024-2025</v>
      </c>
      <c r="D3542" t="s">
        <v>147</v>
      </c>
      <c r="E3542" t="s">
        <v>126</v>
      </c>
      <c r="F3542" t="str">
        <f t="shared" si="166"/>
        <v>Queensland</v>
      </c>
      <c r="G3542" t="s">
        <v>35</v>
      </c>
      <c r="H3542">
        <v>4551</v>
      </c>
      <c r="I3542" t="s">
        <v>11</v>
      </c>
      <c r="J3542" t="s">
        <v>120</v>
      </c>
      <c r="K3542" t="s">
        <v>150</v>
      </c>
      <c r="L3542" t="s">
        <v>18</v>
      </c>
      <c r="M3542" s="5">
        <v>844.2299999999999</v>
      </c>
    </row>
    <row r="3543" spans="1:13" x14ac:dyDescent="0.15">
      <c r="A3543" s="2">
        <v>45527</v>
      </c>
      <c r="B3543" s="3">
        <f t="shared" si="167"/>
        <v>2025</v>
      </c>
      <c r="C3543" t="str">
        <f t="shared" si="165"/>
        <v>2024-2025</v>
      </c>
      <c r="D3543" t="s">
        <v>148</v>
      </c>
      <c r="E3543" t="s">
        <v>24</v>
      </c>
      <c r="F3543" t="str">
        <f t="shared" si="166"/>
        <v>New South Wales</v>
      </c>
      <c r="G3543" t="s">
        <v>10</v>
      </c>
      <c r="H3543">
        <v>2795</v>
      </c>
      <c r="I3543" t="s">
        <v>11</v>
      </c>
      <c r="J3543" t="s">
        <v>25</v>
      </c>
      <c r="K3543" t="s">
        <v>149</v>
      </c>
      <c r="L3543" t="s">
        <v>15</v>
      </c>
      <c r="M3543" s="5">
        <v>844.36</v>
      </c>
    </row>
    <row r="3544" spans="1:13" x14ac:dyDescent="0.15">
      <c r="A3544" s="2">
        <v>45611</v>
      </c>
      <c r="B3544" s="3">
        <f t="shared" si="167"/>
        <v>2025</v>
      </c>
      <c r="C3544" t="str">
        <f t="shared" si="165"/>
        <v>2024-2025</v>
      </c>
      <c r="D3544" t="s">
        <v>147</v>
      </c>
      <c r="E3544" t="s">
        <v>117</v>
      </c>
      <c r="F3544" t="str">
        <f t="shared" si="166"/>
        <v>Queensland</v>
      </c>
      <c r="G3544" t="s">
        <v>35</v>
      </c>
      <c r="H3544">
        <v>4119</v>
      </c>
      <c r="I3544" t="s">
        <v>11</v>
      </c>
      <c r="J3544" t="s">
        <v>43</v>
      </c>
      <c r="K3544" t="s">
        <v>152</v>
      </c>
      <c r="L3544" t="s">
        <v>13</v>
      </c>
      <c r="M3544" s="5">
        <v>845.60000000000014</v>
      </c>
    </row>
    <row r="3545" spans="1:13" x14ac:dyDescent="0.15">
      <c r="A3545" s="2">
        <v>45469</v>
      </c>
      <c r="B3545" s="3">
        <f t="shared" si="167"/>
        <v>2024</v>
      </c>
      <c r="C3545" t="str">
        <f t="shared" si="165"/>
        <v>2023-2024</v>
      </c>
      <c r="D3545" t="s">
        <v>147</v>
      </c>
      <c r="E3545" t="s">
        <v>67</v>
      </c>
      <c r="F3545" t="str">
        <f t="shared" si="166"/>
        <v>New South Wales</v>
      </c>
      <c r="G3545" t="s">
        <v>10</v>
      </c>
      <c r="H3545">
        <v>2478</v>
      </c>
      <c r="I3545" t="s">
        <v>11</v>
      </c>
      <c r="J3545" t="s">
        <v>68</v>
      </c>
      <c r="K3545" t="s">
        <v>153</v>
      </c>
      <c r="L3545" t="s">
        <v>16</v>
      </c>
      <c r="M3545" s="5">
        <v>845.82999999999993</v>
      </c>
    </row>
    <row r="3546" spans="1:13" x14ac:dyDescent="0.15">
      <c r="A3546" s="2">
        <v>45161</v>
      </c>
      <c r="B3546" s="3">
        <f t="shared" si="167"/>
        <v>2024</v>
      </c>
      <c r="C3546" t="str">
        <f t="shared" si="165"/>
        <v>2023-2024</v>
      </c>
      <c r="D3546" t="s">
        <v>147</v>
      </c>
      <c r="E3546" t="s">
        <v>98</v>
      </c>
      <c r="F3546" t="str">
        <f t="shared" si="166"/>
        <v>Victoria</v>
      </c>
      <c r="G3546" t="s">
        <v>45</v>
      </c>
      <c r="H3546">
        <v>3429</v>
      </c>
      <c r="I3546" t="s">
        <v>11</v>
      </c>
      <c r="J3546" t="s">
        <v>60</v>
      </c>
      <c r="K3546" t="s">
        <v>150</v>
      </c>
      <c r="L3546" t="s">
        <v>18</v>
      </c>
      <c r="M3546" s="5">
        <v>846.90000000000009</v>
      </c>
    </row>
    <row r="3547" spans="1:13" x14ac:dyDescent="0.15">
      <c r="A3547" s="2">
        <v>45197</v>
      </c>
      <c r="B3547" s="3">
        <f t="shared" si="167"/>
        <v>2024</v>
      </c>
      <c r="C3547" t="str">
        <f t="shared" si="165"/>
        <v>2023-2024</v>
      </c>
      <c r="D3547" t="s">
        <v>147</v>
      </c>
      <c r="E3547" t="s">
        <v>122</v>
      </c>
      <c r="F3547" t="str">
        <f t="shared" si="166"/>
        <v>New South Wales</v>
      </c>
      <c r="G3547" t="s">
        <v>10</v>
      </c>
      <c r="H3547">
        <v>2650</v>
      </c>
      <c r="I3547" t="s">
        <v>11</v>
      </c>
      <c r="J3547" t="s">
        <v>25</v>
      </c>
      <c r="K3547" t="s">
        <v>155</v>
      </c>
      <c r="L3547" t="s">
        <v>20</v>
      </c>
      <c r="M3547" s="5">
        <v>847.17</v>
      </c>
    </row>
    <row r="3548" spans="1:13" x14ac:dyDescent="0.15">
      <c r="A3548" s="2">
        <v>45351</v>
      </c>
      <c r="B3548" s="3">
        <f t="shared" si="167"/>
        <v>2024</v>
      </c>
      <c r="C3548" t="str">
        <f t="shared" si="165"/>
        <v>2023-2024</v>
      </c>
      <c r="D3548" t="s">
        <v>147</v>
      </c>
      <c r="E3548" t="s">
        <v>135</v>
      </c>
      <c r="F3548" t="str">
        <f t="shared" si="166"/>
        <v>Victoria</v>
      </c>
      <c r="G3548" t="s">
        <v>45</v>
      </c>
      <c r="H3548">
        <v>3550</v>
      </c>
      <c r="I3548" t="s">
        <v>11</v>
      </c>
      <c r="J3548" t="s">
        <v>60</v>
      </c>
      <c r="K3548" t="s">
        <v>149</v>
      </c>
      <c r="L3548" t="s">
        <v>15</v>
      </c>
      <c r="M3548" s="5">
        <v>848.59</v>
      </c>
    </row>
    <row r="3549" spans="1:13" x14ac:dyDescent="0.15">
      <c r="A3549" s="2">
        <v>45508</v>
      </c>
      <c r="B3549" s="3">
        <f t="shared" si="167"/>
        <v>2025</v>
      </c>
      <c r="C3549" t="str">
        <f t="shared" si="165"/>
        <v>2024-2025</v>
      </c>
      <c r="D3549" t="s">
        <v>148</v>
      </c>
      <c r="E3549" t="s">
        <v>134</v>
      </c>
      <c r="F3549" t="str">
        <f t="shared" si="166"/>
        <v>Queensland</v>
      </c>
      <c r="G3549" t="s">
        <v>35</v>
      </c>
      <c r="H3549">
        <v>4825</v>
      </c>
      <c r="I3549" t="s">
        <v>11</v>
      </c>
      <c r="J3549" t="s">
        <v>36</v>
      </c>
      <c r="K3549" t="s">
        <v>151</v>
      </c>
      <c r="L3549" t="s">
        <v>21</v>
      </c>
      <c r="M3549" s="5">
        <v>848.81999999999994</v>
      </c>
    </row>
    <row r="3550" spans="1:13" x14ac:dyDescent="0.15">
      <c r="A3550" s="2">
        <v>45158</v>
      </c>
      <c r="B3550" s="3">
        <f t="shared" si="167"/>
        <v>2024</v>
      </c>
      <c r="C3550" t="str">
        <f t="shared" si="165"/>
        <v>2023-2024</v>
      </c>
      <c r="D3550" t="s">
        <v>147</v>
      </c>
      <c r="E3550" t="s">
        <v>117</v>
      </c>
      <c r="F3550" t="str">
        <f t="shared" si="166"/>
        <v>Queensland</v>
      </c>
      <c r="G3550" t="s">
        <v>35</v>
      </c>
      <c r="H3550">
        <v>4119</v>
      </c>
      <c r="I3550" t="s">
        <v>11</v>
      </c>
      <c r="J3550" t="s">
        <v>43</v>
      </c>
      <c r="K3550" t="s">
        <v>19</v>
      </c>
      <c r="L3550" t="s">
        <v>23</v>
      </c>
      <c r="M3550" s="5">
        <v>850.43000000000006</v>
      </c>
    </row>
    <row r="3551" spans="1:13" x14ac:dyDescent="0.15">
      <c r="A3551" s="2">
        <v>45137</v>
      </c>
      <c r="B3551" s="3">
        <f t="shared" si="167"/>
        <v>2024</v>
      </c>
      <c r="C3551" t="str">
        <f t="shared" si="165"/>
        <v>2023-2024</v>
      </c>
      <c r="D3551" t="s">
        <v>147</v>
      </c>
      <c r="E3551" t="s">
        <v>134</v>
      </c>
      <c r="F3551" t="str">
        <f t="shared" si="166"/>
        <v>Queensland</v>
      </c>
      <c r="G3551" t="s">
        <v>35</v>
      </c>
      <c r="H3551">
        <v>4825</v>
      </c>
      <c r="I3551" t="s">
        <v>11</v>
      </c>
      <c r="J3551" t="s">
        <v>36</v>
      </c>
      <c r="K3551" t="s">
        <v>149</v>
      </c>
      <c r="L3551" t="s">
        <v>15</v>
      </c>
      <c r="M3551" s="5">
        <v>850.7299999999999</v>
      </c>
    </row>
    <row r="3552" spans="1:13" x14ac:dyDescent="0.15">
      <c r="A3552" s="2">
        <v>45416</v>
      </c>
      <c r="B3552" s="3">
        <f t="shared" si="167"/>
        <v>2024</v>
      </c>
      <c r="C3552" t="str">
        <f t="shared" si="165"/>
        <v>2023-2024</v>
      </c>
      <c r="D3552" t="s">
        <v>148</v>
      </c>
      <c r="E3552" t="s">
        <v>82</v>
      </c>
      <c r="F3552" t="str">
        <f t="shared" si="166"/>
        <v>Queensland</v>
      </c>
      <c r="G3552" t="s">
        <v>35</v>
      </c>
      <c r="H3552">
        <v>4012</v>
      </c>
      <c r="I3552" t="s">
        <v>11</v>
      </c>
      <c r="J3552" t="s">
        <v>43</v>
      </c>
      <c r="K3552" t="s">
        <v>149</v>
      </c>
      <c r="L3552" t="s">
        <v>15</v>
      </c>
      <c r="M3552" s="5">
        <v>852.90000000000009</v>
      </c>
    </row>
    <row r="3553" spans="1:13" x14ac:dyDescent="0.15">
      <c r="A3553" s="2">
        <v>45157</v>
      </c>
      <c r="B3553" s="3">
        <f t="shared" si="167"/>
        <v>2024</v>
      </c>
      <c r="C3553" t="str">
        <f t="shared" si="165"/>
        <v>2023-2024</v>
      </c>
      <c r="D3553" t="s">
        <v>148</v>
      </c>
      <c r="E3553" t="s">
        <v>108</v>
      </c>
      <c r="F3553" t="str">
        <f t="shared" si="166"/>
        <v>Victoria</v>
      </c>
      <c r="G3553" t="s">
        <v>45</v>
      </c>
      <c r="H3553">
        <v>3018</v>
      </c>
      <c r="I3553" t="s">
        <v>11</v>
      </c>
      <c r="J3553" t="s">
        <v>46</v>
      </c>
      <c r="K3553" t="s">
        <v>153</v>
      </c>
      <c r="L3553" t="s">
        <v>16</v>
      </c>
      <c r="M3553" s="5">
        <v>853.53</v>
      </c>
    </row>
    <row r="3554" spans="1:13" x14ac:dyDescent="0.15">
      <c r="A3554" s="2">
        <v>44957</v>
      </c>
      <c r="B3554" s="3">
        <f t="shared" si="167"/>
        <v>2023</v>
      </c>
      <c r="C3554" t="str">
        <f t="shared" si="165"/>
        <v>2022-2023</v>
      </c>
      <c r="D3554" t="s">
        <v>147</v>
      </c>
      <c r="E3554" t="s">
        <v>41</v>
      </c>
      <c r="F3554" t="str">
        <f t="shared" si="166"/>
        <v>New South Wales</v>
      </c>
      <c r="G3554" t="s">
        <v>10</v>
      </c>
      <c r="H3554">
        <v>2830</v>
      </c>
      <c r="I3554" t="s">
        <v>11</v>
      </c>
      <c r="J3554" t="s">
        <v>25</v>
      </c>
      <c r="K3554" t="s">
        <v>156</v>
      </c>
      <c r="L3554" t="s">
        <v>17</v>
      </c>
      <c r="M3554" s="5">
        <v>855.37000000000012</v>
      </c>
    </row>
    <row r="3555" spans="1:13" x14ac:dyDescent="0.15">
      <c r="A3555" s="2">
        <v>45525</v>
      </c>
      <c r="B3555" s="3">
        <f t="shared" si="167"/>
        <v>2025</v>
      </c>
      <c r="C3555" t="str">
        <f t="shared" si="165"/>
        <v>2024-2025</v>
      </c>
      <c r="D3555" t="s">
        <v>147</v>
      </c>
      <c r="E3555" t="s">
        <v>101</v>
      </c>
      <c r="F3555" t="str">
        <f t="shared" si="166"/>
        <v>Victoria</v>
      </c>
      <c r="G3555" t="s">
        <v>45</v>
      </c>
      <c r="H3555">
        <v>3131</v>
      </c>
      <c r="I3555" t="s">
        <v>11</v>
      </c>
      <c r="J3555" t="s">
        <v>63</v>
      </c>
      <c r="K3555" t="s">
        <v>150</v>
      </c>
      <c r="L3555" t="s">
        <v>18</v>
      </c>
      <c r="M3555" s="5">
        <v>858.84</v>
      </c>
    </row>
    <row r="3556" spans="1:13" x14ac:dyDescent="0.15">
      <c r="A3556" s="2">
        <v>45379</v>
      </c>
      <c r="B3556" s="3">
        <f t="shared" si="167"/>
        <v>2024</v>
      </c>
      <c r="C3556" t="str">
        <f t="shared" si="165"/>
        <v>2023-2024</v>
      </c>
      <c r="D3556" t="s">
        <v>148</v>
      </c>
      <c r="E3556" t="s">
        <v>146</v>
      </c>
      <c r="F3556" t="str">
        <f t="shared" si="166"/>
        <v>Victoria</v>
      </c>
      <c r="G3556" t="s">
        <v>45</v>
      </c>
      <c r="H3556">
        <v>3353</v>
      </c>
      <c r="I3556" t="s">
        <v>11</v>
      </c>
      <c r="J3556" t="s">
        <v>60</v>
      </c>
      <c r="K3556" t="s">
        <v>152</v>
      </c>
      <c r="L3556" t="s">
        <v>13</v>
      </c>
      <c r="M3556" s="5">
        <v>858.88999999999987</v>
      </c>
    </row>
    <row r="3557" spans="1:13" x14ac:dyDescent="0.15">
      <c r="A3557" s="2">
        <v>45036</v>
      </c>
      <c r="B3557" s="3">
        <f t="shared" si="167"/>
        <v>2023</v>
      </c>
      <c r="C3557" t="str">
        <f t="shared" si="165"/>
        <v>2022-2023</v>
      </c>
      <c r="D3557" t="s">
        <v>148</v>
      </c>
      <c r="E3557" t="s">
        <v>56</v>
      </c>
      <c r="F3557" t="str">
        <f t="shared" si="166"/>
        <v>Northern Territory</v>
      </c>
      <c r="G3557" t="s">
        <v>29</v>
      </c>
      <c r="H3557">
        <v>870</v>
      </c>
      <c r="I3557" t="s">
        <v>11</v>
      </c>
      <c r="J3557" t="s">
        <v>30</v>
      </c>
      <c r="K3557" t="s">
        <v>151</v>
      </c>
      <c r="L3557" t="s">
        <v>21</v>
      </c>
      <c r="M3557" s="5">
        <v>858.9</v>
      </c>
    </row>
    <row r="3558" spans="1:13" x14ac:dyDescent="0.15">
      <c r="A3558" s="2">
        <v>44977</v>
      </c>
      <c r="B3558" s="3">
        <f t="shared" si="167"/>
        <v>2023</v>
      </c>
      <c r="C3558" t="str">
        <f t="shared" si="165"/>
        <v>2022-2023</v>
      </c>
      <c r="D3558" t="s">
        <v>147</v>
      </c>
      <c r="E3558" t="s">
        <v>121</v>
      </c>
      <c r="F3558" t="str">
        <f t="shared" si="166"/>
        <v>Queensland</v>
      </c>
      <c r="G3558" t="s">
        <v>35</v>
      </c>
      <c r="H3558">
        <v>4700</v>
      </c>
      <c r="I3558" t="s">
        <v>11</v>
      </c>
      <c r="J3558" t="s">
        <v>51</v>
      </c>
      <c r="K3558" t="s">
        <v>155</v>
      </c>
      <c r="L3558" t="s">
        <v>20</v>
      </c>
      <c r="M3558" s="5">
        <v>858.96</v>
      </c>
    </row>
    <row r="3559" spans="1:13" x14ac:dyDescent="0.15">
      <c r="A3559" s="2">
        <v>45164</v>
      </c>
      <c r="B3559" s="3">
        <f t="shared" si="167"/>
        <v>2024</v>
      </c>
      <c r="C3559" t="str">
        <f t="shared" si="165"/>
        <v>2023-2024</v>
      </c>
      <c r="D3559" t="s">
        <v>147</v>
      </c>
      <c r="E3559" t="s">
        <v>44</v>
      </c>
      <c r="F3559" t="str">
        <f t="shared" si="166"/>
        <v>Victoria</v>
      </c>
      <c r="G3559" t="s">
        <v>45</v>
      </c>
      <c r="H3559">
        <v>3066</v>
      </c>
      <c r="I3559" t="s">
        <v>11</v>
      </c>
      <c r="J3559" t="s">
        <v>46</v>
      </c>
      <c r="K3559" t="s">
        <v>154</v>
      </c>
      <c r="L3559" t="s">
        <v>14</v>
      </c>
      <c r="M3559" s="5">
        <v>860.88000000000011</v>
      </c>
    </row>
    <row r="3560" spans="1:13" x14ac:dyDescent="0.15">
      <c r="A3560" s="2">
        <v>45182</v>
      </c>
      <c r="B3560" s="3">
        <f t="shared" si="167"/>
        <v>2024</v>
      </c>
      <c r="C3560" t="str">
        <f t="shared" si="165"/>
        <v>2023-2024</v>
      </c>
      <c r="D3560" t="s">
        <v>147</v>
      </c>
      <c r="E3560" t="s">
        <v>37</v>
      </c>
      <c r="F3560" t="str">
        <f t="shared" si="166"/>
        <v>South Australia</v>
      </c>
      <c r="G3560" t="s">
        <v>32</v>
      </c>
      <c r="H3560">
        <v>5607</v>
      </c>
      <c r="I3560" t="s">
        <v>11</v>
      </c>
      <c r="J3560" t="s">
        <v>38</v>
      </c>
      <c r="K3560" t="s">
        <v>151</v>
      </c>
      <c r="L3560" t="s">
        <v>21</v>
      </c>
      <c r="M3560" s="5">
        <v>861.81999999999994</v>
      </c>
    </row>
    <row r="3561" spans="1:13" x14ac:dyDescent="0.15">
      <c r="A3561" s="2">
        <v>45411</v>
      </c>
      <c r="B3561" s="3">
        <f t="shared" si="167"/>
        <v>2024</v>
      </c>
      <c r="C3561" t="str">
        <f t="shared" si="165"/>
        <v>2023-2024</v>
      </c>
      <c r="D3561" t="s">
        <v>147</v>
      </c>
      <c r="E3561" t="s">
        <v>143</v>
      </c>
      <c r="F3561" t="str">
        <f t="shared" si="166"/>
        <v>New South Wales</v>
      </c>
      <c r="G3561" t="s">
        <v>10</v>
      </c>
      <c r="H3561">
        <v>2154</v>
      </c>
      <c r="I3561" t="s">
        <v>11</v>
      </c>
      <c r="J3561" t="s">
        <v>27</v>
      </c>
      <c r="K3561" t="s">
        <v>152</v>
      </c>
      <c r="L3561" t="s">
        <v>13</v>
      </c>
      <c r="M3561" s="5">
        <v>865.65999999999985</v>
      </c>
    </row>
    <row r="3562" spans="1:13" x14ac:dyDescent="0.15">
      <c r="A3562" s="2">
        <v>45073</v>
      </c>
      <c r="B3562" s="3">
        <f t="shared" si="167"/>
        <v>2023</v>
      </c>
      <c r="C3562" t="str">
        <f t="shared" si="165"/>
        <v>2022-2023</v>
      </c>
      <c r="D3562" t="s">
        <v>147</v>
      </c>
      <c r="E3562" t="s">
        <v>137</v>
      </c>
      <c r="F3562" t="str">
        <f t="shared" si="166"/>
        <v>New South Wales</v>
      </c>
      <c r="G3562" t="s">
        <v>10</v>
      </c>
      <c r="H3562">
        <v>2031</v>
      </c>
      <c r="I3562" t="s">
        <v>11</v>
      </c>
      <c r="J3562" t="s">
        <v>12</v>
      </c>
      <c r="K3562" t="s">
        <v>154</v>
      </c>
      <c r="L3562" t="s">
        <v>14</v>
      </c>
      <c r="M3562" s="5">
        <v>866.43000000000006</v>
      </c>
    </row>
    <row r="3563" spans="1:13" x14ac:dyDescent="0.15">
      <c r="A3563" s="2">
        <v>45530</v>
      </c>
      <c r="B3563" s="3">
        <f t="shared" si="167"/>
        <v>2025</v>
      </c>
      <c r="C3563" t="str">
        <f t="shared" si="165"/>
        <v>2024-2025</v>
      </c>
      <c r="D3563" t="s">
        <v>147</v>
      </c>
      <c r="E3563" t="s">
        <v>47</v>
      </c>
      <c r="F3563" t="str">
        <f t="shared" si="166"/>
        <v>Western Australia</v>
      </c>
      <c r="G3563" t="s">
        <v>48</v>
      </c>
      <c r="H3563">
        <v>6030</v>
      </c>
      <c r="I3563" t="s">
        <v>11</v>
      </c>
      <c r="J3563" t="s">
        <v>49</v>
      </c>
      <c r="K3563" t="s">
        <v>155</v>
      </c>
      <c r="L3563" t="s">
        <v>20</v>
      </c>
      <c r="M3563" s="5">
        <v>866.95</v>
      </c>
    </row>
    <row r="3564" spans="1:13" x14ac:dyDescent="0.15">
      <c r="A3564" s="2">
        <v>45525</v>
      </c>
      <c r="B3564" s="3">
        <f t="shared" si="167"/>
        <v>2025</v>
      </c>
      <c r="C3564" t="str">
        <f t="shared" si="165"/>
        <v>2024-2025</v>
      </c>
      <c r="D3564" t="s">
        <v>147</v>
      </c>
      <c r="E3564" t="s">
        <v>126</v>
      </c>
      <c r="F3564" t="str">
        <f t="shared" si="166"/>
        <v>Queensland</v>
      </c>
      <c r="G3564" t="s">
        <v>35</v>
      </c>
      <c r="H3564">
        <v>4551</v>
      </c>
      <c r="I3564" t="s">
        <v>11</v>
      </c>
      <c r="J3564" t="s">
        <v>120</v>
      </c>
      <c r="K3564" t="s">
        <v>154</v>
      </c>
      <c r="L3564" t="s">
        <v>14</v>
      </c>
      <c r="M3564" s="5">
        <v>869.43000000000006</v>
      </c>
    </row>
    <row r="3565" spans="1:13" x14ac:dyDescent="0.15">
      <c r="A3565" s="2">
        <v>45025</v>
      </c>
      <c r="B3565" s="3">
        <f t="shared" si="167"/>
        <v>2023</v>
      </c>
      <c r="C3565" t="str">
        <f t="shared" si="165"/>
        <v>2022-2023</v>
      </c>
      <c r="D3565" t="s">
        <v>148</v>
      </c>
      <c r="E3565" t="s">
        <v>34</v>
      </c>
      <c r="F3565" t="str">
        <f t="shared" si="166"/>
        <v>Queensland</v>
      </c>
      <c r="G3565" t="s">
        <v>35</v>
      </c>
      <c r="H3565">
        <v>4802</v>
      </c>
      <c r="I3565" t="s">
        <v>11</v>
      </c>
      <c r="J3565" t="s">
        <v>36</v>
      </c>
      <c r="K3565" t="s">
        <v>155</v>
      </c>
      <c r="L3565" t="s">
        <v>20</v>
      </c>
      <c r="M3565" s="5">
        <v>870.44999999999993</v>
      </c>
    </row>
    <row r="3566" spans="1:13" x14ac:dyDescent="0.15">
      <c r="A3566" s="2">
        <v>45323</v>
      </c>
      <c r="B3566" s="3">
        <f t="shared" si="167"/>
        <v>2024</v>
      </c>
      <c r="C3566" t="str">
        <f t="shared" si="165"/>
        <v>2023-2024</v>
      </c>
      <c r="D3566" t="s">
        <v>147</v>
      </c>
      <c r="E3566" t="s">
        <v>128</v>
      </c>
      <c r="F3566" t="str">
        <f t="shared" si="166"/>
        <v>Western Australia</v>
      </c>
      <c r="G3566" t="s">
        <v>48</v>
      </c>
      <c r="H3566">
        <v>6027</v>
      </c>
      <c r="I3566" t="s">
        <v>11</v>
      </c>
      <c r="J3566" t="s">
        <v>49</v>
      </c>
      <c r="K3566" t="s">
        <v>150</v>
      </c>
      <c r="L3566" t="s">
        <v>18</v>
      </c>
      <c r="M3566" s="5">
        <v>870.48</v>
      </c>
    </row>
    <row r="3567" spans="1:13" x14ac:dyDescent="0.15">
      <c r="A3567" s="2">
        <v>45570</v>
      </c>
      <c r="B3567" s="3">
        <f t="shared" si="167"/>
        <v>2025</v>
      </c>
      <c r="C3567" t="str">
        <f t="shared" si="165"/>
        <v>2024-2025</v>
      </c>
      <c r="D3567" t="s">
        <v>147</v>
      </c>
      <c r="E3567" t="s">
        <v>144</v>
      </c>
      <c r="F3567" t="str">
        <f t="shared" si="166"/>
        <v>Queensland</v>
      </c>
      <c r="G3567" t="s">
        <v>35</v>
      </c>
      <c r="H3567">
        <v>4566</v>
      </c>
      <c r="I3567" t="s">
        <v>11</v>
      </c>
      <c r="J3567" t="s">
        <v>120</v>
      </c>
      <c r="K3567" t="s">
        <v>153</v>
      </c>
      <c r="L3567" t="s">
        <v>16</v>
      </c>
      <c r="M3567" s="5">
        <v>872.49000000000012</v>
      </c>
    </row>
    <row r="3568" spans="1:13" x14ac:dyDescent="0.15">
      <c r="A3568" s="2">
        <v>45391</v>
      </c>
      <c r="B3568" s="3">
        <f t="shared" si="167"/>
        <v>2024</v>
      </c>
      <c r="C3568" t="str">
        <f t="shared" si="165"/>
        <v>2023-2024</v>
      </c>
      <c r="D3568" t="s">
        <v>147</v>
      </c>
      <c r="E3568" t="s">
        <v>113</v>
      </c>
      <c r="F3568" t="str">
        <f t="shared" si="166"/>
        <v>Queensland</v>
      </c>
      <c r="G3568" t="s">
        <v>35</v>
      </c>
      <c r="H3568">
        <v>4215</v>
      </c>
      <c r="I3568" t="s">
        <v>11</v>
      </c>
      <c r="J3568" t="s">
        <v>104</v>
      </c>
      <c r="K3568" t="s">
        <v>154</v>
      </c>
      <c r="L3568" t="s">
        <v>14</v>
      </c>
      <c r="M3568" s="5">
        <v>872.91000000000008</v>
      </c>
    </row>
    <row r="3569" spans="1:13" x14ac:dyDescent="0.15">
      <c r="A3569" s="2">
        <v>45400</v>
      </c>
      <c r="B3569" s="3">
        <f t="shared" si="167"/>
        <v>2024</v>
      </c>
      <c r="C3569" t="str">
        <f t="shared" si="165"/>
        <v>2023-2024</v>
      </c>
      <c r="D3569" t="s">
        <v>147</v>
      </c>
      <c r="E3569" t="s">
        <v>126</v>
      </c>
      <c r="F3569" t="str">
        <f t="shared" si="166"/>
        <v>Queensland</v>
      </c>
      <c r="G3569" t="s">
        <v>35</v>
      </c>
      <c r="H3569">
        <v>4551</v>
      </c>
      <c r="I3569" t="s">
        <v>11</v>
      </c>
      <c r="J3569" t="s">
        <v>120</v>
      </c>
      <c r="K3569" t="s">
        <v>151</v>
      </c>
      <c r="L3569" t="s">
        <v>21</v>
      </c>
      <c r="M3569" s="5">
        <v>873.34</v>
      </c>
    </row>
    <row r="3570" spans="1:13" x14ac:dyDescent="0.15">
      <c r="A3570" s="2">
        <v>45459</v>
      </c>
      <c r="B3570" s="3">
        <f t="shared" si="167"/>
        <v>2024</v>
      </c>
      <c r="C3570" t="str">
        <f t="shared" si="165"/>
        <v>2023-2024</v>
      </c>
      <c r="D3570" t="s">
        <v>148</v>
      </c>
      <c r="E3570" t="s">
        <v>138</v>
      </c>
      <c r="F3570" t="str">
        <f t="shared" si="166"/>
        <v>Queensland</v>
      </c>
      <c r="G3570" t="s">
        <v>35</v>
      </c>
      <c r="H3570">
        <v>4558</v>
      </c>
      <c r="I3570" t="s">
        <v>11</v>
      </c>
      <c r="J3570" t="s">
        <v>120</v>
      </c>
      <c r="K3570" t="s">
        <v>151</v>
      </c>
      <c r="L3570" t="s">
        <v>21</v>
      </c>
      <c r="M3570" s="5">
        <v>873.59</v>
      </c>
    </row>
    <row r="3571" spans="1:13" x14ac:dyDescent="0.15">
      <c r="A3571" s="2">
        <v>45520</v>
      </c>
      <c r="B3571" s="3">
        <f t="shared" si="167"/>
        <v>2025</v>
      </c>
      <c r="C3571" t="str">
        <f t="shared" si="165"/>
        <v>2024-2025</v>
      </c>
      <c r="D3571" t="s">
        <v>147</v>
      </c>
      <c r="E3571" t="s">
        <v>145</v>
      </c>
      <c r="F3571" t="str">
        <f t="shared" si="166"/>
        <v>New South Wales</v>
      </c>
      <c r="G3571" t="s">
        <v>10</v>
      </c>
      <c r="H3571">
        <v>2101</v>
      </c>
      <c r="I3571" t="s">
        <v>11</v>
      </c>
      <c r="J3571" t="s">
        <v>27</v>
      </c>
      <c r="K3571" t="s">
        <v>152</v>
      </c>
      <c r="L3571" t="s">
        <v>13</v>
      </c>
      <c r="M3571" s="5">
        <v>875</v>
      </c>
    </row>
    <row r="3572" spans="1:13" x14ac:dyDescent="0.15">
      <c r="A3572" s="2">
        <v>45090</v>
      </c>
      <c r="B3572" s="3">
        <f t="shared" si="167"/>
        <v>2023</v>
      </c>
      <c r="C3572" t="str">
        <f t="shared" si="165"/>
        <v>2022-2023</v>
      </c>
      <c r="D3572" t="s">
        <v>148</v>
      </c>
      <c r="E3572" t="s">
        <v>34</v>
      </c>
      <c r="F3572" t="str">
        <f t="shared" si="166"/>
        <v>Queensland</v>
      </c>
      <c r="G3572" t="s">
        <v>35</v>
      </c>
      <c r="H3572">
        <v>4802</v>
      </c>
      <c r="I3572" t="s">
        <v>11</v>
      </c>
      <c r="J3572" t="s">
        <v>36</v>
      </c>
      <c r="K3572" t="s">
        <v>150</v>
      </c>
      <c r="L3572" t="s">
        <v>18</v>
      </c>
      <c r="M3572" s="5">
        <v>876.85</v>
      </c>
    </row>
    <row r="3573" spans="1:13" x14ac:dyDescent="0.15">
      <c r="A3573" s="2">
        <v>45064</v>
      </c>
      <c r="B3573" s="3">
        <f t="shared" si="167"/>
        <v>2023</v>
      </c>
      <c r="C3573" t="str">
        <f t="shared" si="165"/>
        <v>2022-2023</v>
      </c>
      <c r="D3573" t="s">
        <v>147</v>
      </c>
      <c r="E3573" t="s">
        <v>123</v>
      </c>
      <c r="F3573" t="str">
        <f t="shared" si="166"/>
        <v>Western Australia</v>
      </c>
      <c r="G3573" t="s">
        <v>48</v>
      </c>
      <c r="H3573">
        <v>6109</v>
      </c>
      <c r="I3573" t="s">
        <v>11</v>
      </c>
      <c r="J3573" t="s">
        <v>94</v>
      </c>
      <c r="K3573" t="s">
        <v>151</v>
      </c>
      <c r="L3573" t="s">
        <v>21</v>
      </c>
      <c r="M3573" s="5">
        <v>877.06999999999994</v>
      </c>
    </row>
    <row r="3574" spans="1:13" x14ac:dyDescent="0.15">
      <c r="A3574" s="2">
        <v>45415</v>
      </c>
      <c r="B3574" s="3">
        <f t="shared" si="167"/>
        <v>2024</v>
      </c>
      <c r="C3574" t="str">
        <f t="shared" si="165"/>
        <v>2023-2024</v>
      </c>
      <c r="D3574" t="s">
        <v>147</v>
      </c>
      <c r="E3574" t="s">
        <v>137</v>
      </c>
      <c r="F3574" t="str">
        <f t="shared" si="166"/>
        <v>New South Wales</v>
      </c>
      <c r="G3574" t="s">
        <v>10</v>
      </c>
      <c r="H3574">
        <v>2031</v>
      </c>
      <c r="I3574" t="s">
        <v>11</v>
      </c>
      <c r="J3574" t="s">
        <v>12</v>
      </c>
      <c r="K3574" t="s">
        <v>19</v>
      </c>
      <c r="L3574" t="s">
        <v>23</v>
      </c>
      <c r="M3574" s="5">
        <v>878.53</v>
      </c>
    </row>
    <row r="3575" spans="1:13" x14ac:dyDescent="0.15">
      <c r="A3575" s="2">
        <v>45286</v>
      </c>
      <c r="B3575" s="3">
        <f t="shared" si="167"/>
        <v>2024</v>
      </c>
      <c r="C3575" t="str">
        <f t="shared" si="165"/>
        <v>2023-2024</v>
      </c>
      <c r="D3575" t="s">
        <v>147</v>
      </c>
      <c r="E3575" t="s">
        <v>89</v>
      </c>
      <c r="F3575" t="str">
        <f t="shared" si="166"/>
        <v>Queensland</v>
      </c>
      <c r="G3575" t="s">
        <v>35</v>
      </c>
      <c r="H3575">
        <v>4655</v>
      </c>
      <c r="I3575" t="s">
        <v>11</v>
      </c>
      <c r="J3575" t="s">
        <v>51</v>
      </c>
      <c r="K3575" t="s">
        <v>151</v>
      </c>
      <c r="L3575" t="s">
        <v>21</v>
      </c>
      <c r="M3575" s="5">
        <v>879.85</v>
      </c>
    </row>
    <row r="3576" spans="1:13" x14ac:dyDescent="0.15">
      <c r="A3576" s="2">
        <v>45174</v>
      </c>
      <c r="B3576" s="3">
        <f t="shared" si="167"/>
        <v>2024</v>
      </c>
      <c r="C3576" t="str">
        <f t="shared" si="165"/>
        <v>2023-2024</v>
      </c>
      <c r="D3576" t="s">
        <v>147</v>
      </c>
      <c r="E3576" t="s">
        <v>83</v>
      </c>
      <c r="F3576" t="str">
        <f t="shared" si="166"/>
        <v>New South Wales</v>
      </c>
      <c r="G3576" t="s">
        <v>10</v>
      </c>
      <c r="H3576">
        <v>2750</v>
      </c>
      <c r="I3576" t="s">
        <v>11</v>
      </c>
      <c r="J3576" t="s">
        <v>25</v>
      </c>
      <c r="K3576" t="s">
        <v>151</v>
      </c>
      <c r="L3576" t="s">
        <v>21</v>
      </c>
      <c r="M3576" s="5">
        <v>879.87</v>
      </c>
    </row>
    <row r="3577" spans="1:13" x14ac:dyDescent="0.15">
      <c r="A3577" s="2">
        <v>45274</v>
      </c>
      <c r="B3577" s="3">
        <f t="shared" si="167"/>
        <v>2024</v>
      </c>
      <c r="C3577" t="str">
        <f t="shared" si="165"/>
        <v>2023-2024</v>
      </c>
      <c r="D3577" t="s">
        <v>147</v>
      </c>
      <c r="E3577" t="s">
        <v>95</v>
      </c>
      <c r="F3577" t="str">
        <f t="shared" si="166"/>
        <v>Victoria</v>
      </c>
      <c r="G3577" t="s">
        <v>45</v>
      </c>
      <c r="H3577">
        <v>3931</v>
      </c>
      <c r="I3577" t="s">
        <v>11</v>
      </c>
      <c r="J3577" t="s">
        <v>55</v>
      </c>
      <c r="K3577" t="s">
        <v>149</v>
      </c>
      <c r="L3577" t="s">
        <v>15</v>
      </c>
      <c r="M3577" s="5">
        <v>882.53</v>
      </c>
    </row>
    <row r="3578" spans="1:13" x14ac:dyDescent="0.15">
      <c r="A3578" s="2">
        <v>45582</v>
      </c>
      <c r="B3578" s="3">
        <f t="shared" si="167"/>
        <v>2025</v>
      </c>
      <c r="C3578" t="str">
        <f t="shared" si="165"/>
        <v>2024-2025</v>
      </c>
      <c r="D3578" t="s">
        <v>147</v>
      </c>
      <c r="E3578" t="s">
        <v>138</v>
      </c>
      <c r="F3578" t="str">
        <f t="shared" si="166"/>
        <v>Queensland</v>
      </c>
      <c r="G3578" t="s">
        <v>35</v>
      </c>
      <c r="H3578">
        <v>4558</v>
      </c>
      <c r="I3578" t="s">
        <v>11</v>
      </c>
      <c r="J3578" t="s">
        <v>120</v>
      </c>
      <c r="K3578" t="s">
        <v>152</v>
      </c>
      <c r="L3578" t="s">
        <v>13</v>
      </c>
      <c r="M3578" s="5">
        <v>882.84</v>
      </c>
    </row>
    <row r="3579" spans="1:13" x14ac:dyDescent="0.15">
      <c r="A3579" s="2">
        <v>45065</v>
      </c>
      <c r="B3579" s="3">
        <f t="shared" si="167"/>
        <v>2023</v>
      </c>
      <c r="C3579" t="str">
        <f t="shared" si="165"/>
        <v>2022-2023</v>
      </c>
      <c r="D3579" t="s">
        <v>147</v>
      </c>
      <c r="E3579" t="s">
        <v>101</v>
      </c>
      <c r="F3579" t="str">
        <f t="shared" si="166"/>
        <v>Victoria</v>
      </c>
      <c r="G3579" t="s">
        <v>45</v>
      </c>
      <c r="H3579">
        <v>3131</v>
      </c>
      <c r="I3579" t="s">
        <v>11</v>
      </c>
      <c r="J3579" t="s">
        <v>63</v>
      </c>
      <c r="K3579" t="s">
        <v>150</v>
      </c>
      <c r="L3579" t="s">
        <v>18</v>
      </c>
      <c r="M3579" s="5">
        <v>884.31999999999994</v>
      </c>
    </row>
    <row r="3580" spans="1:13" x14ac:dyDescent="0.15">
      <c r="A3580" s="2">
        <v>45398</v>
      </c>
      <c r="B3580" s="3">
        <f t="shared" si="167"/>
        <v>2024</v>
      </c>
      <c r="C3580" t="str">
        <f t="shared" si="165"/>
        <v>2023-2024</v>
      </c>
      <c r="D3580" t="s">
        <v>147</v>
      </c>
      <c r="E3580" t="s">
        <v>103</v>
      </c>
      <c r="F3580" t="str">
        <f t="shared" si="166"/>
        <v>Queensland</v>
      </c>
      <c r="G3580" t="s">
        <v>35</v>
      </c>
      <c r="H3580">
        <v>4509</v>
      </c>
      <c r="I3580" t="s">
        <v>11</v>
      </c>
      <c r="J3580" t="s">
        <v>104</v>
      </c>
      <c r="K3580" t="s">
        <v>152</v>
      </c>
      <c r="L3580" t="s">
        <v>13</v>
      </c>
      <c r="M3580" s="5">
        <v>886.66999999999973</v>
      </c>
    </row>
    <row r="3581" spans="1:13" x14ac:dyDescent="0.15">
      <c r="A3581" s="2">
        <v>45315</v>
      </c>
      <c r="B3581" s="3">
        <f t="shared" si="167"/>
        <v>2024</v>
      </c>
      <c r="C3581" t="str">
        <f t="shared" si="165"/>
        <v>2023-2024</v>
      </c>
      <c r="D3581" t="s">
        <v>148</v>
      </c>
      <c r="E3581" t="s">
        <v>72</v>
      </c>
      <c r="F3581" t="str">
        <f t="shared" si="166"/>
        <v>Western Australia</v>
      </c>
      <c r="G3581" t="s">
        <v>48</v>
      </c>
      <c r="H3581">
        <v>6010</v>
      </c>
      <c r="I3581" t="s">
        <v>11</v>
      </c>
      <c r="J3581" t="s">
        <v>49</v>
      </c>
      <c r="K3581" t="s">
        <v>149</v>
      </c>
      <c r="L3581" t="s">
        <v>15</v>
      </c>
      <c r="M3581" s="5">
        <v>887.64</v>
      </c>
    </row>
    <row r="3582" spans="1:13" x14ac:dyDescent="0.15">
      <c r="A3582" s="2">
        <v>45607</v>
      </c>
      <c r="B3582" s="3">
        <f t="shared" si="167"/>
        <v>2025</v>
      </c>
      <c r="C3582" t="str">
        <f t="shared" si="165"/>
        <v>2024-2025</v>
      </c>
      <c r="D3582" t="s">
        <v>147</v>
      </c>
      <c r="E3582" t="s">
        <v>64</v>
      </c>
      <c r="F3582" t="str">
        <f t="shared" si="166"/>
        <v>Victoria</v>
      </c>
      <c r="G3582" t="s">
        <v>45</v>
      </c>
      <c r="H3582">
        <v>3199</v>
      </c>
      <c r="I3582" t="s">
        <v>11</v>
      </c>
      <c r="J3582" t="s">
        <v>63</v>
      </c>
      <c r="K3582" t="s">
        <v>154</v>
      </c>
      <c r="L3582" t="s">
        <v>14</v>
      </c>
      <c r="M3582" s="5">
        <v>887.92999999999984</v>
      </c>
    </row>
    <row r="3583" spans="1:13" x14ac:dyDescent="0.15">
      <c r="A3583" s="2">
        <v>45476</v>
      </c>
      <c r="B3583" s="3">
        <f t="shared" si="167"/>
        <v>2025</v>
      </c>
      <c r="C3583" t="str">
        <f t="shared" si="165"/>
        <v>2024-2025</v>
      </c>
      <c r="D3583" t="s">
        <v>147</v>
      </c>
      <c r="E3583" t="s">
        <v>39</v>
      </c>
      <c r="F3583" t="str">
        <f t="shared" si="166"/>
        <v>South Australia</v>
      </c>
      <c r="G3583" t="s">
        <v>32</v>
      </c>
      <c r="H3583">
        <v>5343</v>
      </c>
      <c r="I3583" t="s">
        <v>11</v>
      </c>
      <c r="J3583" t="s">
        <v>38</v>
      </c>
      <c r="K3583" t="s">
        <v>149</v>
      </c>
      <c r="L3583" t="s">
        <v>15</v>
      </c>
      <c r="M3583" s="5">
        <v>888.10000000000014</v>
      </c>
    </row>
    <row r="3584" spans="1:13" x14ac:dyDescent="0.15">
      <c r="A3584" s="2">
        <v>45364</v>
      </c>
      <c r="B3584" s="3">
        <f t="shared" si="167"/>
        <v>2024</v>
      </c>
      <c r="C3584" t="str">
        <f t="shared" si="165"/>
        <v>2023-2024</v>
      </c>
      <c r="D3584" t="s">
        <v>147</v>
      </c>
      <c r="E3584" t="s">
        <v>132</v>
      </c>
      <c r="F3584" t="str">
        <f t="shared" si="166"/>
        <v>New South Wales</v>
      </c>
      <c r="G3584" t="s">
        <v>10</v>
      </c>
      <c r="H3584">
        <v>2800</v>
      </c>
      <c r="I3584" t="s">
        <v>11</v>
      </c>
      <c r="J3584" t="s">
        <v>25</v>
      </c>
      <c r="K3584" t="s">
        <v>157</v>
      </c>
      <c r="L3584" t="s">
        <v>22</v>
      </c>
      <c r="M3584" s="5">
        <v>891.40000000000009</v>
      </c>
    </row>
    <row r="3585" spans="1:13" x14ac:dyDescent="0.15">
      <c r="A3585" s="2">
        <v>45180</v>
      </c>
      <c r="B3585" s="3">
        <f t="shared" si="167"/>
        <v>2024</v>
      </c>
      <c r="C3585" t="str">
        <f t="shared" si="165"/>
        <v>2023-2024</v>
      </c>
      <c r="D3585" t="s">
        <v>147</v>
      </c>
      <c r="E3585" t="s">
        <v>65</v>
      </c>
      <c r="F3585" t="str">
        <f t="shared" si="166"/>
        <v>New South Wales</v>
      </c>
      <c r="G3585" t="s">
        <v>10</v>
      </c>
      <c r="H3585">
        <v>2541</v>
      </c>
      <c r="I3585" t="s">
        <v>11</v>
      </c>
      <c r="J3585" t="s">
        <v>58</v>
      </c>
      <c r="K3585" t="s">
        <v>154</v>
      </c>
      <c r="L3585" t="s">
        <v>14</v>
      </c>
      <c r="M3585" s="5">
        <v>892.11000000000013</v>
      </c>
    </row>
    <row r="3586" spans="1:13" x14ac:dyDescent="0.15">
      <c r="A3586" s="2">
        <v>44927</v>
      </c>
      <c r="B3586" s="3">
        <f t="shared" si="167"/>
        <v>2023</v>
      </c>
      <c r="C3586" t="str">
        <f t="shared" ref="C3586:C3649" si="168">IF(MONTH(A3586) &gt;= 7, YEAR(A3586) &amp; "-" &amp; YEAR(A3586) + 1, YEAR(A3586) - 1 &amp; "-" &amp; YEAR(A3586))</f>
        <v>2022-2023</v>
      </c>
      <c r="D3586" t="s">
        <v>147</v>
      </c>
      <c r="E3586" t="s">
        <v>69</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row>
    <row r="3587" spans="1:13" x14ac:dyDescent="0.15">
      <c r="A3587" s="2">
        <v>45107</v>
      </c>
      <c r="B3587" s="3">
        <f t="shared" ref="B3587:B3650" si="170">IF(MONTH(A3587)&gt;=7,YEAR(A3587)+1,YEAR(A3587))</f>
        <v>2023</v>
      </c>
      <c r="C3587" t="str">
        <f t="shared" si="168"/>
        <v>2022-2023</v>
      </c>
      <c r="D3587" t="s">
        <v>147</v>
      </c>
      <c r="E3587" t="s">
        <v>85</v>
      </c>
      <c r="F3587" t="str">
        <f t="shared" si="169"/>
        <v>Queensland</v>
      </c>
      <c r="G3587" t="s">
        <v>35</v>
      </c>
      <c r="H3587">
        <v>4883</v>
      </c>
      <c r="I3587" t="s">
        <v>11</v>
      </c>
      <c r="J3587" t="s">
        <v>36</v>
      </c>
      <c r="K3587" t="s">
        <v>151</v>
      </c>
      <c r="L3587" t="s">
        <v>21</v>
      </c>
      <c r="M3587" s="5">
        <v>893.95</v>
      </c>
    </row>
    <row r="3588" spans="1:13" x14ac:dyDescent="0.15">
      <c r="A3588" s="2">
        <v>45495</v>
      </c>
      <c r="B3588" s="3">
        <f t="shared" si="170"/>
        <v>2025</v>
      </c>
      <c r="C3588" t="str">
        <f t="shared" si="168"/>
        <v>2024-2025</v>
      </c>
      <c r="D3588" t="s">
        <v>147</v>
      </c>
      <c r="E3588" t="s">
        <v>79</v>
      </c>
      <c r="F3588" t="str">
        <f t="shared" si="169"/>
        <v>Australian Capital Territory</v>
      </c>
      <c r="G3588" t="s">
        <v>80</v>
      </c>
      <c r="H3588">
        <v>2617</v>
      </c>
      <c r="I3588" t="s">
        <v>11</v>
      </c>
      <c r="J3588" t="s">
        <v>58</v>
      </c>
      <c r="K3588" t="s">
        <v>155</v>
      </c>
      <c r="L3588" t="s">
        <v>20</v>
      </c>
      <c r="M3588" s="5">
        <v>893.98999999999978</v>
      </c>
    </row>
    <row r="3589" spans="1:13" x14ac:dyDescent="0.15">
      <c r="A3589" s="2">
        <v>45158</v>
      </c>
      <c r="B3589" s="3">
        <f t="shared" si="170"/>
        <v>2024</v>
      </c>
      <c r="C3589" t="str">
        <f t="shared" si="168"/>
        <v>2023-2024</v>
      </c>
      <c r="D3589" t="s">
        <v>147</v>
      </c>
      <c r="E3589" t="s">
        <v>139</v>
      </c>
      <c r="F3589" t="str">
        <f t="shared" si="169"/>
        <v>New South Wales</v>
      </c>
      <c r="G3589" t="s">
        <v>10</v>
      </c>
      <c r="H3589">
        <v>2020</v>
      </c>
      <c r="I3589" t="s">
        <v>11</v>
      </c>
      <c r="J3589" t="s">
        <v>12</v>
      </c>
      <c r="K3589" t="s">
        <v>151</v>
      </c>
      <c r="L3589" t="s">
        <v>21</v>
      </c>
      <c r="M3589" s="5">
        <v>894.97</v>
      </c>
    </row>
    <row r="3590" spans="1:13" x14ac:dyDescent="0.15">
      <c r="A3590" s="2">
        <v>45034</v>
      </c>
      <c r="B3590" s="3">
        <f t="shared" si="170"/>
        <v>2023</v>
      </c>
      <c r="C3590" t="str">
        <f t="shared" si="168"/>
        <v>2022-2023</v>
      </c>
      <c r="D3590" t="s">
        <v>148</v>
      </c>
      <c r="E3590" t="s">
        <v>54</v>
      </c>
      <c r="F3590" t="str">
        <f t="shared" si="169"/>
        <v>Victoria</v>
      </c>
      <c r="G3590" t="s">
        <v>45</v>
      </c>
      <c r="H3590">
        <v>3977</v>
      </c>
      <c r="I3590" t="s">
        <v>11</v>
      </c>
      <c r="J3590" t="s">
        <v>55</v>
      </c>
      <c r="K3590" t="s">
        <v>150</v>
      </c>
      <c r="L3590" t="s">
        <v>18</v>
      </c>
      <c r="M3590" s="5">
        <v>895.24</v>
      </c>
    </row>
    <row r="3591" spans="1:13" x14ac:dyDescent="0.15">
      <c r="A3591" s="2">
        <v>45220</v>
      </c>
      <c r="B3591" s="3">
        <f t="shared" si="170"/>
        <v>2024</v>
      </c>
      <c r="C3591" t="str">
        <f t="shared" si="168"/>
        <v>2023-2024</v>
      </c>
      <c r="D3591" t="s">
        <v>147</v>
      </c>
      <c r="E3591" t="s">
        <v>131</v>
      </c>
      <c r="F3591" t="str">
        <f t="shared" si="169"/>
        <v>Western Australia</v>
      </c>
      <c r="G3591" t="s">
        <v>48</v>
      </c>
      <c r="H3591">
        <v>6530</v>
      </c>
      <c r="I3591" t="s">
        <v>11</v>
      </c>
      <c r="J3591" t="s">
        <v>77</v>
      </c>
      <c r="K3591" t="s">
        <v>154</v>
      </c>
      <c r="L3591" t="s">
        <v>14</v>
      </c>
      <c r="M3591" s="5">
        <v>895.92000000000007</v>
      </c>
    </row>
    <row r="3592" spans="1:13" x14ac:dyDescent="0.15">
      <c r="A3592" s="2">
        <v>45002</v>
      </c>
      <c r="B3592" s="3">
        <f t="shared" si="170"/>
        <v>2023</v>
      </c>
      <c r="C3592" t="str">
        <f t="shared" si="168"/>
        <v>2022-2023</v>
      </c>
      <c r="D3592" t="s">
        <v>147</v>
      </c>
      <c r="E3592" t="s">
        <v>114</v>
      </c>
      <c r="F3592" t="str">
        <f t="shared" si="169"/>
        <v>Victoria</v>
      </c>
      <c r="G3592" t="s">
        <v>45</v>
      </c>
      <c r="H3592">
        <v>3551</v>
      </c>
      <c r="I3592" t="s">
        <v>11</v>
      </c>
      <c r="J3592" t="s">
        <v>60</v>
      </c>
      <c r="K3592" t="s">
        <v>19</v>
      </c>
      <c r="L3592" t="s">
        <v>23</v>
      </c>
      <c r="M3592" s="5">
        <v>896.08</v>
      </c>
    </row>
    <row r="3593" spans="1:13" x14ac:dyDescent="0.15">
      <c r="A3593" s="2">
        <v>45069</v>
      </c>
      <c r="B3593" s="3">
        <f t="shared" si="170"/>
        <v>2023</v>
      </c>
      <c r="C3593" t="str">
        <f t="shared" si="168"/>
        <v>2022-2023</v>
      </c>
      <c r="D3593" t="s">
        <v>147</v>
      </c>
      <c r="E3593" t="s">
        <v>137</v>
      </c>
      <c r="F3593" t="str">
        <f t="shared" si="169"/>
        <v>New South Wales</v>
      </c>
      <c r="G3593" t="s">
        <v>10</v>
      </c>
      <c r="H3593">
        <v>2031</v>
      </c>
      <c r="I3593" t="s">
        <v>11</v>
      </c>
      <c r="J3593" t="s">
        <v>12</v>
      </c>
      <c r="K3593" t="s">
        <v>150</v>
      </c>
      <c r="L3593" t="s">
        <v>18</v>
      </c>
      <c r="M3593" s="5">
        <v>898.7</v>
      </c>
    </row>
    <row r="3594" spans="1:13" x14ac:dyDescent="0.15">
      <c r="A3594" s="2">
        <v>45038</v>
      </c>
      <c r="B3594" s="3">
        <f t="shared" si="170"/>
        <v>2023</v>
      </c>
      <c r="C3594" t="str">
        <f t="shared" si="168"/>
        <v>2022-2023</v>
      </c>
      <c r="D3594" t="s">
        <v>148</v>
      </c>
      <c r="E3594" t="s">
        <v>100</v>
      </c>
      <c r="F3594" t="str">
        <f t="shared" si="169"/>
        <v>Western Australia</v>
      </c>
      <c r="G3594" t="s">
        <v>48</v>
      </c>
      <c r="H3594">
        <v>6021</v>
      </c>
      <c r="I3594" t="s">
        <v>11</v>
      </c>
      <c r="J3594" t="s">
        <v>49</v>
      </c>
      <c r="K3594" t="s">
        <v>151</v>
      </c>
      <c r="L3594" t="s">
        <v>21</v>
      </c>
      <c r="M3594" s="5">
        <v>898.84</v>
      </c>
    </row>
    <row r="3595" spans="1:13" x14ac:dyDescent="0.15">
      <c r="A3595" s="2">
        <v>45544</v>
      </c>
      <c r="B3595" s="3">
        <f t="shared" si="170"/>
        <v>2025</v>
      </c>
      <c r="C3595" t="str">
        <f t="shared" si="168"/>
        <v>2024-2025</v>
      </c>
      <c r="D3595" t="s">
        <v>147</v>
      </c>
      <c r="E3595" t="s">
        <v>86</v>
      </c>
      <c r="F3595" t="str">
        <f t="shared" si="169"/>
        <v>New South Wales</v>
      </c>
      <c r="G3595" t="s">
        <v>10</v>
      </c>
      <c r="H3595">
        <v>2064</v>
      </c>
      <c r="I3595" t="s">
        <v>11</v>
      </c>
      <c r="J3595" t="s">
        <v>12</v>
      </c>
      <c r="K3595" t="s">
        <v>151</v>
      </c>
      <c r="L3595" t="s">
        <v>21</v>
      </c>
      <c r="M3595" s="5">
        <v>898.8599999999999</v>
      </c>
    </row>
    <row r="3596" spans="1:13" x14ac:dyDescent="0.15">
      <c r="A3596" s="2">
        <v>45169</v>
      </c>
      <c r="B3596" s="3">
        <f t="shared" si="170"/>
        <v>2024</v>
      </c>
      <c r="C3596" t="str">
        <f t="shared" si="168"/>
        <v>2023-2024</v>
      </c>
      <c r="D3596" t="s">
        <v>148</v>
      </c>
      <c r="E3596" t="s">
        <v>85</v>
      </c>
      <c r="F3596" t="str">
        <f t="shared" si="169"/>
        <v>Queensland</v>
      </c>
      <c r="G3596" t="s">
        <v>35</v>
      </c>
      <c r="H3596">
        <v>4883</v>
      </c>
      <c r="I3596" t="s">
        <v>11</v>
      </c>
      <c r="J3596" t="s">
        <v>36</v>
      </c>
      <c r="K3596" t="s">
        <v>151</v>
      </c>
      <c r="L3596" t="s">
        <v>21</v>
      </c>
      <c r="M3596" s="5">
        <v>899.55</v>
      </c>
    </row>
    <row r="3597" spans="1:13" x14ac:dyDescent="0.15">
      <c r="A3597" s="2">
        <v>45336</v>
      </c>
      <c r="B3597" s="3">
        <f t="shared" si="170"/>
        <v>2024</v>
      </c>
      <c r="C3597" t="str">
        <f t="shared" si="168"/>
        <v>2023-2024</v>
      </c>
      <c r="D3597" t="s">
        <v>148</v>
      </c>
      <c r="E3597" t="s">
        <v>135</v>
      </c>
      <c r="F3597" t="str">
        <f t="shared" si="169"/>
        <v>Victoria</v>
      </c>
      <c r="G3597" t="s">
        <v>45</v>
      </c>
      <c r="H3597">
        <v>3550</v>
      </c>
      <c r="I3597" t="s">
        <v>11</v>
      </c>
      <c r="J3597" t="s">
        <v>60</v>
      </c>
      <c r="K3597" t="s">
        <v>19</v>
      </c>
      <c r="L3597" t="s">
        <v>23</v>
      </c>
      <c r="M3597" s="5">
        <v>901.28999999999985</v>
      </c>
    </row>
    <row r="3598" spans="1:13" x14ac:dyDescent="0.15">
      <c r="A3598" s="2">
        <v>45533</v>
      </c>
      <c r="B3598" s="3">
        <f t="shared" si="170"/>
        <v>2025</v>
      </c>
      <c r="C3598" t="str">
        <f t="shared" si="168"/>
        <v>2024-2025</v>
      </c>
      <c r="D3598" t="s">
        <v>147</v>
      </c>
      <c r="E3598" t="s">
        <v>113</v>
      </c>
      <c r="F3598" t="str">
        <f t="shared" si="169"/>
        <v>Queensland</v>
      </c>
      <c r="G3598" t="s">
        <v>35</v>
      </c>
      <c r="H3598">
        <v>4215</v>
      </c>
      <c r="I3598" t="s">
        <v>11</v>
      </c>
      <c r="J3598" t="s">
        <v>104</v>
      </c>
      <c r="K3598" t="s">
        <v>156</v>
      </c>
      <c r="L3598" t="s">
        <v>17</v>
      </c>
      <c r="M3598" s="5">
        <v>902.49</v>
      </c>
    </row>
    <row r="3599" spans="1:13" x14ac:dyDescent="0.15">
      <c r="A3599" s="2">
        <v>45405</v>
      </c>
      <c r="B3599" s="3">
        <f t="shared" si="170"/>
        <v>2024</v>
      </c>
      <c r="C3599" t="str">
        <f t="shared" si="168"/>
        <v>2023-2024</v>
      </c>
      <c r="D3599" t="s">
        <v>147</v>
      </c>
      <c r="E3599" t="s">
        <v>136</v>
      </c>
      <c r="F3599" t="str">
        <f t="shared" si="169"/>
        <v>Victoria</v>
      </c>
      <c r="G3599" t="s">
        <v>45</v>
      </c>
      <c r="H3599">
        <v>3175</v>
      </c>
      <c r="I3599" t="s">
        <v>11</v>
      </c>
      <c r="J3599" t="s">
        <v>63</v>
      </c>
      <c r="K3599" t="s">
        <v>151</v>
      </c>
      <c r="L3599" t="s">
        <v>21</v>
      </c>
      <c r="M3599" s="5">
        <v>903.78</v>
      </c>
    </row>
    <row r="3600" spans="1:13" x14ac:dyDescent="0.15">
      <c r="A3600" s="2">
        <v>45599</v>
      </c>
      <c r="B3600" s="3">
        <f t="shared" si="170"/>
        <v>2025</v>
      </c>
      <c r="C3600" t="str">
        <f t="shared" si="168"/>
        <v>2024-2025</v>
      </c>
      <c r="D3600" t="s">
        <v>148</v>
      </c>
      <c r="E3600" t="s">
        <v>135</v>
      </c>
      <c r="F3600" t="str">
        <f t="shared" si="169"/>
        <v>Victoria</v>
      </c>
      <c r="G3600" t="s">
        <v>45</v>
      </c>
      <c r="H3600">
        <v>3550</v>
      </c>
      <c r="I3600" t="s">
        <v>11</v>
      </c>
      <c r="J3600" t="s">
        <v>60</v>
      </c>
      <c r="K3600" t="s">
        <v>157</v>
      </c>
      <c r="L3600" t="s">
        <v>22</v>
      </c>
      <c r="M3600" s="5">
        <v>903.89</v>
      </c>
    </row>
    <row r="3601" spans="1:13" x14ac:dyDescent="0.15">
      <c r="A3601" s="2">
        <v>45135</v>
      </c>
      <c r="B3601" s="3">
        <f t="shared" si="170"/>
        <v>2024</v>
      </c>
      <c r="C3601" t="str">
        <f t="shared" si="168"/>
        <v>2023-2024</v>
      </c>
      <c r="D3601" t="s">
        <v>147</v>
      </c>
      <c r="E3601" t="s">
        <v>57</v>
      </c>
      <c r="F3601" t="str">
        <f t="shared" si="169"/>
        <v>New South Wales</v>
      </c>
      <c r="G3601" t="s">
        <v>10</v>
      </c>
      <c r="H3601">
        <v>2560</v>
      </c>
      <c r="I3601" t="s">
        <v>11</v>
      </c>
      <c r="J3601" t="s">
        <v>58</v>
      </c>
      <c r="K3601" t="s">
        <v>19</v>
      </c>
      <c r="L3601" t="s">
        <v>23</v>
      </c>
      <c r="M3601" s="5">
        <v>903.99</v>
      </c>
    </row>
    <row r="3602" spans="1:13" x14ac:dyDescent="0.15">
      <c r="A3602" s="2">
        <v>45400</v>
      </c>
      <c r="B3602" s="3">
        <f t="shared" si="170"/>
        <v>2024</v>
      </c>
      <c r="C3602" t="str">
        <f t="shared" si="168"/>
        <v>2023-2024</v>
      </c>
      <c r="D3602" t="s">
        <v>148</v>
      </c>
      <c r="E3602" t="s">
        <v>54</v>
      </c>
      <c r="F3602" t="str">
        <f t="shared" si="169"/>
        <v>Victoria</v>
      </c>
      <c r="G3602" t="s">
        <v>45</v>
      </c>
      <c r="H3602">
        <v>3977</v>
      </c>
      <c r="I3602" t="s">
        <v>11</v>
      </c>
      <c r="J3602" t="s">
        <v>55</v>
      </c>
      <c r="K3602" t="s">
        <v>153</v>
      </c>
      <c r="L3602" t="s">
        <v>16</v>
      </c>
      <c r="M3602" s="5">
        <v>906.07999999999993</v>
      </c>
    </row>
    <row r="3603" spans="1:13" x14ac:dyDescent="0.15">
      <c r="A3603" s="2">
        <v>45390</v>
      </c>
      <c r="B3603" s="3">
        <f t="shared" si="170"/>
        <v>2024</v>
      </c>
      <c r="C3603" t="str">
        <f t="shared" si="168"/>
        <v>2023-2024</v>
      </c>
      <c r="D3603" t="s">
        <v>148</v>
      </c>
      <c r="E3603" t="s">
        <v>131</v>
      </c>
      <c r="F3603" t="str">
        <f t="shared" si="169"/>
        <v>Western Australia</v>
      </c>
      <c r="G3603" t="s">
        <v>48</v>
      </c>
      <c r="H3603">
        <v>6530</v>
      </c>
      <c r="I3603" t="s">
        <v>11</v>
      </c>
      <c r="J3603" t="s">
        <v>77</v>
      </c>
      <c r="K3603" t="s">
        <v>154</v>
      </c>
      <c r="L3603" t="s">
        <v>14</v>
      </c>
      <c r="M3603" s="5">
        <v>908.5100000000001</v>
      </c>
    </row>
    <row r="3604" spans="1:13" x14ac:dyDescent="0.15">
      <c r="A3604" s="2">
        <v>44951</v>
      </c>
      <c r="B3604" s="3">
        <f t="shared" si="170"/>
        <v>2023</v>
      </c>
      <c r="C3604" t="str">
        <f t="shared" si="168"/>
        <v>2022-2023</v>
      </c>
      <c r="D3604" t="s">
        <v>147</v>
      </c>
      <c r="E3604" t="s">
        <v>121</v>
      </c>
      <c r="F3604" t="str">
        <f t="shared" si="169"/>
        <v>Queensland</v>
      </c>
      <c r="G3604" t="s">
        <v>35</v>
      </c>
      <c r="H3604">
        <v>4700</v>
      </c>
      <c r="I3604" t="s">
        <v>11</v>
      </c>
      <c r="J3604" t="s">
        <v>51</v>
      </c>
      <c r="K3604" t="s">
        <v>153</v>
      </c>
      <c r="L3604" t="s">
        <v>16</v>
      </c>
      <c r="M3604" s="5">
        <v>912.27</v>
      </c>
    </row>
    <row r="3605" spans="1:13" x14ac:dyDescent="0.15">
      <c r="A3605" s="2">
        <v>44985</v>
      </c>
      <c r="B3605" s="3">
        <f t="shared" si="170"/>
        <v>2023</v>
      </c>
      <c r="C3605" t="str">
        <f t="shared" si="168"/>
        <v>2022-2023</v>
      </c>
      <c r="D3605" t="s">
        <v>147</v>
      </c>
      <c r="E3605" t="s">
        <v>107</v>
      </c>
      <c r="F3605" t="str">
        <f t="shared" si="169"/>
        <v>Queensland</v>
      </c>
      <c r="G3605" t="s">
        <v>35</v>
      </c>
      <c r="H3605">
        <v>4220</v>
      </c>
      <c r="I3605" t="s">
        <v>11</v>
      </c>
      <c r="J3605" t="s">
        <v>104</v>
      </c>
      <c r="K3605" t="s">
        <v>152</v>
      </c>
      <c r="L3605" t="s">
        <v>13</v>
      </c>
      <c r="M3605" s="5">
        <v>915.31999999999982</v>
      </c>
    </row>
    <row r="3606" spans="1:13" x14ac:dyDescent="0.15">
      <c r="A3606" s="2">
        <v>45426</v>
      </c>
      <c r="B3606" s="3">
        <f t="shared" si="170"/>
        <v>2024</v>
      </c>
      <c r="C3606" t="str">
        <f t="shared" si="168"/>
        <v>2023-2024</v>
      </c>
      <c r="D3606" t="s">
        <v>147</v>
      </c>
      <c r="E3606" t="s">
        <v>145</v>
      </c>
      <c r="F3606" t="str">
        <f t="shared" si="169"/>
        <v>New South Wales</v>
      </c>
      <c r="G3606" t="s">
        <v>10</v>
      </c>
      <c r="H3606">
        <v>2101</v>
      </c>
      <c r="I3606" t="s">
        <v>11</v>
      </c>
      <c r="J3606" t="s">
        <v>27</v>
      </c>
      <c r="K3606" t="s">
        <v>151</v>
      </c>
      <c r="L3606" t="s">
        <v>21</v>
      </c>
      <c r="M3606" s="5">
        <v>915.68</v>
      </c>
    </row>
    <row r="3607" spans="1:13" x14ac:dyDescent="0.15">
      <c r="A3607" s="2">
        <v>45557</v>
      </c>
      <c r="B3607" s="3">
        <f t="shared" si="170"/>
        <v>2025</v>
      </c>
      <c r="C3607" t="str">
        <f t="shared" si="168"/>
        <v>2024-2025</v>
      </c>
      <c r="D3607" t="s">
        <v>147</v>
      </c>
      <c r="E3607" t="s">
        <v>123</v>
      </c>
      <c r="F3607" t="str">
        <f t="shared" si="169"/>
        <v>Western Australia</v>
      </c>
      <c r="G3607" t="s">
        <v>48</v>
      </c>
      <c r="H3607">
        <v>6109</v>
      </c>
      <c r="I3607" t="s">
        <v>11</v>
      </c>
      <c r="J3607" t="s">
        <v>94</v>
      </c>
      <c r="K3607" t="s">
        <v>151</v>
      </c>
      <c r="L3607" t="s">
        <v>21</v>
      </c>
      <c r="M3607" s="5">
        <v>915.68000000000006</v>
      </c>
    </row>
    <row r="3608" spans="1:13" x14ac:dyDescent="0.15">
      <c r="A3608" s="2">
        <v>45322</v>
      </c>
      <c r="B3608" s="3">
        <f t="shared" si="170"/>
        <v>2024</v>
      </c>
      <c r="C3608" t="str">
        <f t="shared" si="168"/>
        <v>2023-2024</v>
      </c>
      <c r="D3608" t="s">
        <v>147</v>
      </c>
      <c r="E3608" t="s">
        <v>132</v>
      </c>
      <c r="F3608" t="str">
        <f t="shared" si="169"/>
        <v>New South Wales</v>
      </c>
      <c r="G3608" t="s">
        <v>10</v>
      </c>
      <c r="H3608">
        <v>2800</v>
      </c>
      <c r="I3608" t="s">
        <v>11</v>
      </c>
      <c r="J3608" t="s">
        <v>25</v>
      </c>
      <c r="K3608" t="s">
        <v>156</v>
      </c>
      <c r="L3608" t="s">
        <v>17</v>
      </c>
      <c r="M3608" s="5">
        <v>915.76</v>
      </c>
    </row>
    <row r="3609" spans="1:13" x14ac:dyDescent="0.15">
      <c r="A3609" s="2">
        <v>45220</v>
      </c>
      <c r="B3609" s="3">
        <f t="shared" si="170"/>
        <v>2024</v>
      </c>
      <c r="C3609" t="str">
        <f t="shared" si="168"/>
        <v>2023-2024</v>
      </c>
      <c r="D3609" t="s">
        <v>147</v>
      </c>
      <c r="E3609" t="s">
        <v>57</v>
      </c>
      <c r="F3609" t="str">
        <f t="shared" si="169"/>
        <v>New South Wales</v>
      </c>
      <c r="G3609" t="s">
        <v>10</v>
      </c>
      <c r="H3609">
        <v>2560</v>
      </c>
      <c r="I3609" t="s">
        <v>11</v>
      </c>
      <c r="J3609" t="s">
        <v>58</v>
      </c>
      <c r="K3609" t="s">
        <v>152</v>
      </c>
      <c r="L3609" t="s">
        <v>13</v>
      </c>
      <c r="M3609" s="5">
        <v>918.01999999999975</v>
      </c>
    </row>
    <row r="3610" spans="1:13" x14ac:dyDescent="0.15">
      <c r="A3610" s="2">
        <v>45143</v>
      </c>
      <c r="B3610" s="3">
        <f t="shared" si="170"/>
        <v>2024</v>
      </c>
      <c r="C3610" t="str">
        <f t="shared" si="168"/>
        <v>2023-2024</v>
      </c>
      <c r="D3610" t="s">
        <v>148</v>
      </c>
      <c r="E3610" t="s">
        <v>91</v>
      </c>
      <c r="F3610" t="str">
        <f t="shared" si="169"/>
        <v>Victoria</v>
      </c>
      <c r="G3610" t="s">
        <v>45</v>
      </c>
      <c r="H3610">
        <v>3690</v>
      </c>
      <c r="I3610" t="s">
        <v>11</v>
      </c>
      <c r="J3610" t="s">
        <v>55</v>
      </c>
      <c r="K3610" t="s">
        <v>151</v>
      </c>
      <c r="L3610" t="s">
        <v>21</v>
      </c>
      <c r="M3610" s="5">
        <v>918.2399999999999</v>
      </c>
    </row>
    <row r="3611" spans="1:13" x14ac:dyDescent="0.15">
      <c r="A3611" s="2">
        <v>45107</v>
      </c>
      <c r="B3611" s="3">
        <f t="shared" si="170"/>
        <v>2023</v>
      </c>
      <c r="C3611" t="str">
        <f t="shared" si="168"/>
        <v>2022-2023</v>
      </c>
      <c r="D3611" t="s">
        <v>148</v>
      </c>
      <c r="E3611" t="s">
        <v>86</v>
      </c>
      <c r="F3611" t="str">
        <f t="shared" si="169"/>
        <v>New South Wales</v>
      </c>
      <c r="G3611" t="s">
        <v>10</v>
      </c>
      <c r="H3611">
        <v>2064</v>
      </c>
      <c r="I3611" t="s">
        <v>11</v>
      </c>
      <c r="J3611" t="s">
        <v>12</v>
      </c>
      <c r="K3611" t="s">
        <v>149</v>
      </c>
      <c r="L3611" t="s">
        <v>15</v>
      </c>
      <c r="M3611" s="5">
        <v>918.24</v>
      </c>
    </row>
    <row r="3612" spans="1:13" x14ac:dyDescent="0.15">
      <c r="A3612" s="2">
        <v>45588</v>
      </c>
      <c r="B3612" s="3">
        <f t="shared" si="170"/>
        <v>2025</v>
      </c>
      <c r="C3612" t="str">
        <f t="shared" si="168"/>
        <v>2024-2025</v>
      </c>
      <c r="D3612" t="s">
        <v>147</v>
      </c>
      <c r="E3612" t="s">
        <v>99</v>
      </c>
      <c r="F3612" t="str">
        <f t="shared" si="169"/>
        <v>Victoria</v>
      </c>
      <c r="G3612" t="s">
        <v>45</v>
      </c>
      <c r="H3612">
        <v>3148</v>
      </c>
      <c r="I3612" t="s">
        <v>11</v>
      </c>
      <c r="J3612" t="s">
        <v>63</v>
      </c>
      <c r="K3612" t="s">
        <v>154</v>
      </c>
      <c r="L3612" t="s">
        <v>14</v>
      </c>
      <c r="M3612" s="5">
        <v>920.17000000000007</v>
      </c>
    </row>
    <row r="3613" spans="1:13" x14ac:dyDescent="0.15">
      <c r="A3613" s="2">
        <v>45280</v>
      </c>
      <c r="B3613" s="3">
        <f t="shared" si="170"/>
        <v>2024</v>
      </c>
      <c r="C3613" t="str">
        <f t="shared" si="168"/>
        <v>2023-2024</v>
      </c>
      <c r="D3613" t="s">
        <v>147</v>
      </c>
      <c r="E3613" t="s">
        <v>57</v>
      </c>
      <c r="F3613" t="str">
        <f t="shared" si="169"/>
        <v>New South Wales</v>
      </c>
      <c r="G3613" t="s">
        <v>10</v>
      </c>
      <c r="H3613">
        <v>2560</v>
      </c>
      <c r="I3613" t="s">
        <v>11</v>
      </c>
      <c r="J3613" t="s">
        <v>58</v>
      </c>
      <c r="K3613" t="s">
        <v>154</v>
      </c>
      <c r="L3613" t="s">
        <v>14</v>
      </c>
      <c r="M3613" s="5">
        <v>921.45999999999992</v>
      </c>
    </row>
    <row r="3614" spans="1:13" x14ac:dyDescent="0.15">
      <c r="A3614" s="2">
        <v>45473</v>
      </c>
      <c r="B3614" s="3">
        <f t="shared" si="170"/>
        <v>2024</v>
      </c>
      <c r="C3614" t="str">
        <f t="shared" si="168"/>
        <v>2023-2024</v>
      </c>
      <c r="D3614" t="s">
        <v>147</v>
      </c>
      <c r="E3614" t="s">
        <v>145</v>
      </c>
      <c r="F3614" t="str">
        <f t="shared" si="169"/>
        <v>New South Wales</v>
      </c>
      <c r="G3614" t="s">
        <v>10</v>
      </c>
      <c r="H3614">
        <v>2101</v>
      </c>
      <c r="I3614" t="s">
        <v>11</v>
      </c>
      <c r="J3614" t="s">
        <v>27</v>
      </c>
      <c r="K3614" t="s">
        <v>154</v>
      </c>
      <c r="L3614" t="s">
        <v>14</v>
      </c>
      <c r="M3614" s="5">
        <v>921.67</v>
      </c>
    </row>
    <row r="3615" spans="1:13" x14ac:dyDescent="0.15">
      <c r="A3615" s="2">
        <v>45578</v>
      </c>
      <c r="B3615" s="3">
        <f t="shared" si="170"/>
        <v>2025</v>
      </c>
      <c r="C3615" t="str">
        <f t="shared" si="168"/>
        <v>2024-2025</v>
      </c>
      <c r="D3615" t="s">
        <v>147</v>
      </c>
      <c r="E3615" t="s">
        <v>41</v>
      </c>
      <c r="F3615" t="str">
        <f t="shared" si="169"/>
        <v>New South Wales</v>
      </c>
      <c r="G3615" t="s">
        <v>10</v>
      </c>
      <c r="H3615">
        <v>2830</v>
      </c>
      <c r="I3615" t="s">
        <v>11</v>
      </c>
      <c r="J3615" t="s">
        <v>25</v>
      </c>
      <c r="K3615" t="s">
        <v>149</v>
      </c>
      <c r="L3615" t="s">
        <v>15</v>
      </c>
      <c r="M3615" s="5">
        <v>922.07</v>
      </c>
    </row>
    <row r="3616" spans="1:13" x14ac:dyDescent="0.15">
      <c r="A3616" s="2">
        <v>45170</v>
      </c>
      <c r="B3616" s="3">
        <f t="shared" si="170"/>
        <v>2024</v>
      </c>
      <c r="C3616" t="str">
        <f t="shared" si="168"/>
        <v>2023-2024</v>
      </c>
      <c r="D3616" t="s">
        <v>148</v>
      </c>
      <c r="E3616" t="s">
        <v>28</v>
      </c>
      <c r="F3616" t="str">
        <f t="shared" si="169"/>
        <v>Northern Territory</v>
      </c>
      <c r="G3616" t="s">
        <v>29</v>
      </c>
      <c r="H3616">
        <v>800</v>
      </c>
      <c r="I3616" t="s">
        <v>11</v>
      </c>
      <c r="J3616" t="s">
        <v>30</v>
      </c>
      <c r="K3616" t="s">
        <v>19</v>
      </c>
      <c r="L3616" t="s">
        <v>23</v>
      </c>
      <c r="M3616" s="5">
        <v>922.41</v>
      </c>
    </row>
    <row r="3617" spans="1:13" x14ac:dyDescent="0.15">
      <c r="A3617" s="2">
        <v>45558</v>
      </c>
      <c r="B3617" s="3">
        <f t="shared" si="170"/>
        <v>2025</v>
      </c>
      <c r="C3617" t="str">
        <f t="shared" si="168"/>
        <v>2024-2025</v>
      </c>
      <c r="D3617" t="s">
        <v>147</v>
      </c>
      <c r="E3617" t="s">
        <v>9</v>
      </c>
      <c r="F3617" t="str">
        <f t="shared" si="169"/>
        <v>New South Wales</v>
      </c>
      <c r="G3617" t="s">
        <v>10</v>
      </c>
      <c r="H3617">
        <v>2067</v>
      </c>
      <c r="I3617" t="s">
        <v>11</v>
      </c>
      <c r="J3617" t="s">
        <v>12</v>
      </c>
      <c r="K3617" t="s">
        <v>154</v>
      </c>
      <c r="L3617" t="s">
        <v>14</v>
      </c>
      <c r="M3617" s="5">
        <v>924.90000000000009</v>
      </c>
    </row>
    <row r="3618" spans="1:13" x14ac:dyDescent="0.15">
      <c r="A3618" s="2">
        <v>45435</v>
      </c>
      <c r="B3618" s="3">
        <f t="shared" si="170"/>
        <v>2024</v>
      </c>
      <c r="C3618" t="str">
        <f t="shared" si="168"/>
        <v>2023-2024</v>
      </c>
      <c r="D3618" t="s">
        <v>148</v>
      </c>
      <c r="E3618" t="s">
        <v>28</v>
      </c>
      <c r="F3618" t="str">
        <f t="shared" si="169"/>
        <v>Northern Territory</v>
      </c>
      <c r="G3618" t="s">
        <v>29</v>
      </c>
      <c r="H3618">
        <v>800</v>
      </c>
      <c r="I3618" t="s">
        <v>11</v>
      </c>
      <c r="J3618" t="s">
        <v>30</v>
      </c>
      <c r="K3618" t="s">
        <v>150</v>
      </c>
      <c r="L3618" t="s">
        <v>18</v>
      </c>
      <c r="M3618" s="5">
        <v>926.19999999999993</v>
      </c>
    </row>
    <row r="3619" spans="1:13" x14ac:dyDescent="0.15">
      <c r="A3619" s="2">
        <v>45656</v>
      </c>
      <c r="B3619" s="3">
        <f t="shared" si="170"/>
        <v>2025</v>
      </c>
      <c r="C3619" t="str">
        <f t="shared" si="168"/>
        <v>2024-2025</v>
      </c>
      <c r="D3619" t="s">
        <v>147</v>
      </c>
      <c r="E3619" t="s">
        <v>9</v>
      </c>
      <c r="F3619" t="str">
        <f t="shared" si="169"/>
        <v>New South Wales</v>
      </c>
      <c r="G3619" t="s">
        <v>10</v>
      </c>
      <c r="H3619">
        <v>2067</v>
      </c>
      <c r="I3619" t="s">
        <v>11</v>
      </c>
      <c r="J3619" t="s">
        <v>12</v>
      </c>
      <c r="K3619" t="s">
        <v>152</v>
      </c>
      <c r="L3619" t="s">
        <v>13</v>
      </c>
      <c r="M3619" s="5">
        <v>928.56000000000017</v>
      </c>
    </row>
    <row r="3620" spans="1:13" x14ac:dyDescent="0.15">
      <c r="A3620" s="2">
        <v>45165</v>
      </c>
      <c r="B3620" s="3">
        <f t="shared" si="170"/>
        <v>2024</v>
      </c>
      <c r="C3620" t="str">
        <f t="shared" si="168"/>
        <v>2023-2024</v>
      </c>
      <c r="D3620" t="s">
        <v>147</v>
      </c>
      <c r="E3620" t="s">
        <v>44</v>
      </c>
      <c r="F3620" t="str">
        <f t="shared" si="169"/>
        <v>Victoria</v>
      </c>
      <c r="G3620" t="s">
        <v>45</v>
      </c>
      <c r="H3620">
        <v>3066</v>
      </c>
      <c r="I3620" t="s">
        <v>11</v>
      </c>
      <c r="J3620" t="s">
        <v>46</v>
      </c>
      <c r="K3620" t="s">
        <v>152</v>
      </c>
      <c r="L3620" t="s">
        <v>13</v>
      </c>
      <c r="M3620" s="5">
        <v>928.68999999999983</v>
      </c>
    </row>
    <row r="3621" spans="1:13" x14ac:dyDescent="0.15">
      <c r="A3621" s="2">
        <v>45361</v>
      </c>
      <c r="B3621" s="3">
        <f t="shared" si="170"/>
        <v>2024</v>
      </c>
      <c r="C3621" t="str">
        <f t="shared" si="168"/>
        <v>2023-2024</v>
      </c>
      <c r="D3621" t="s">
        <v>147</v>
      </c>
      <c r="E3621" t="s">
        <v>53</v>
      </c>
      <c r="F3621" t="str">
        <f t="shared" si="169"/>
        <v>South Australia</v>
      </c>
      <c r="G3621" t="s">
        <v>32</v>
      </c>
      <c r="H3621">
        <v>5082</v>
      </c>
      <c r="I3621" t="s">
        <v>11</v>
      </c>
      <c r="J3621" t="s">
        <v>33</v>
      </c>
      <c r="K3621" t="s">
        <v>149</v>
      </c>
      <c r="L3621" t="s">
        <v>15</v>
      </c>
      <c r="M3621" s="5">
        <v>929.83</v>
      </c>
    </row>
    <row r="3622" spans="1:13" x14ac:dyDescent="0.15">
      <c r="A3622" s="2">
        <v>45488</v>
      </c>
      <c r="B3622" s="3">
        <f t="shared" si="170"/>
        <v>2025</v>
      </c>
      <c r="C3622" t="str">
        <f t="shared" si="168"/>
        <v>2024-2025</v>
      </c>
      <c r="D3622" t="s">
        <v>147</v>
      </c>
      <c r="E3622" t="s">
        <v>99</v>
      </c>
      <c r="F3622" t="str">
        <f t="shared" si="169"/>
        <v>Victoria</v>
      </c>
      <c r="G3622" t="s">
        <v>45</v>
      </c>
      <c r="H3622">
        <v>3148</v>
      </c>
      <c r="I3622" t="s">
        <v>11</v>
      </c>
      <c r="J3622" t="s">
        <v>63</v>
      </c>
      <c r="K3622" t="s">
        <v>151</v>
      </c>
      <c r="L3622" t="s">
        <v>21</v>
      </c>
      <c r="M3622" s="5">
        <v>931.80999999999972</v>
      </c>
    </row>
    <row r="3623" spans="1:13" x14ac:dyDescent="0.15">
      <c r="A3623" s="2">
        <v>45229</v>
      </c>
      <c r="B3623" s="3">
        <f t="shared" si="170"/>
        <v>2024</v>
      </c>
      <c r="C3623" t="str">
        <f t="shared" si="168"/>
        <v>2023-2024</v>
      </c>
      <c r="D3623" t="s">
        <v>147</v>
      </c>
      <c r="E3623" t="s">
        <v>135</v>
      </c>
      <c r="F3623" t="str">
        <f t="shared" si="169"/>
        <v>Victoria</v>
      </c>
      <c r="G3623" t="s">
        <v>45</v>
      </c>
      <c r="H3623">
        <v>3550</v>
      </c>
      <c r="I3623" t="s">
        <v>11</v>
      </c>
      <c r="J3623" t="s">
        <v>60</v>
      </c>
      <c r="K3623" t="s">
        <v>156</v>
      </c>
      <c r="L3623" t="s">
        <v>17</v>
      </c>
      <c r="M3623" s="5">
        <v>931.83999999999992</v>
      </c>
    </row>
    <row r="3624" spans="1:13" x14ac:dyDescent="0.15">
      <c r="A3624" s="2">
        <v>45099</v>
      </c>
      <c r="B3624" s="3">
        <f t="shared" si="170"/>
        <v>2023</v>
      </c>
      <c r="C3624" t="str">
        <f t="shared" si="168"/>
        <v>2022-2023</v>
      </c>
      <c r="D3624" t="s">
        <v>148</v>
      </c>
      <c r="E3624" t="s">
        <v>96</v>
      </c>
      <c r="F3624" t="str">
        <f t="shared" si="169"/>
        <v>Western Australia</v>
      </c>
      <c r="G3624" t="s">
        <v>48</v>
      </c>
      <c r="H3624">
        <v>6330</v>
      </c>
      <c r="I3624" t="s">
        <v>11</v>
      </c>
      <c r="J3624" t="s">
        <v>94</v>
      </c>
      <c r="K3624" t="s">
        <v>19</v>
      </c>
      <c r="L3624" t="s">
        <v>23</v>
      </c>
      <c r="M3624" s="5">
        <v>932.92000000000007</v>
      </c>
    </row>
    <row r="3625" spans="1:13" x14ac:dyDescent="0.15">
      <c r="A3625" s="2">
        <v>45613</v>
      </c>
      <c r="B3625" s="3">
        <f t="shared" si="170"/>
        <v>2025</v>
      </c>
      <c r="C3625" t="str">
        <f t="shared" si="168"/>
        <v>2024-2025</v>
      </c>
      <c r="D3625" t="s">
        <v>147</v>
      </c>
      <c r="E3625" t="s">
        <v>122</v>
      </c>
      <c r="F3625" t="str">
        <f t="shared" si="169"/>
        <v>New South Wales</v>
      </c>
      <c r="G3625" t="s">
        <v>10</v>
      </c>
      <c r="H3625">
        <v>2650</v>
      </c>
      <c r="I3625" t="s">
        <v>11</v>
      </c>
      <c r="J3625" t="s">
        <v>25</v>
      </c>
      <c r="K3625" t="s">
        <v>151</v>
      </c>
      <c r="L3625" t="s">
        <v>21</v>
      </c>
      <c r="M3625" s="5">
        <v>933.93999999999994</v>
      </c>
    </row>
    <row r="3626" spans="1:13" x14ac:dyDescent="0.15">
      <c r="A3626" s="2">
        <v>45089</v>
      </c>
      <c r="B3626" s="3">
        <f t="shared" si="170"/>
        <v>2023</v>
      </c>
      <c r="C3626" t="str">
        <f t="shared" si="168"/>
        <v>2022-2023</v>
      </c>
      <c r="D3626" t="s">
        <v>147</v>
      </c>
      <c r="E3626" t="s">
        <v>137</v>
      </c>
      <c r="F3626" t="str">
        <f t="shared" si="169"/>
        <v>New South Wales</v>
      </c>
      <c r="G3626" t="s">
        <v>10</v>
      </c>
      <c r="H3626">
        <v>2031</v>
      </c>
      <c r="I3626" t="s">
        <v>11</v>
      </c>
      <c r="J3626" t="s">
        <v>12</v>
      </c>
      <c r="K3626" t="s">
        <v>150</v>
      </c>
      <c r="L3626" t="s">
        <v>18</v>
      </c>
      <c r="M3626" s="5">
        <v>934.16</v>
      </c>
    </row>
    <row r="3627" spans="1:13" x14ac:dyDescent="0.15">
      <c r="A3627" s="2">
        <v>45091</v>
      </c>
      <c r="B3627" s="3">
        <f t="shared" si="170"/>
        <v>2023</v>
      </c>
      <c r="C3627" t="str">
        <f t="shared" si="168"/>
        <v>2022-2023</v>
      </c>
      <c r="D3627" t="s">
        <v>147</v>
      </c>
      <c r="E3627" t="s">
        <v>40</v>
      </c>
      <c r="F3627" t="str">
        <f t="shared" si="169"/>
        <v>New South Wales</v>
      </c>
      <c r="G3627" t="s">
        <v>10</v>
      </c>
      <c r="H3627">
        <v>2116</v>
      </c>
      <c r="I3627" t="s">
        <v>11</v>
      </c>
      <c r="J3627" t="s">
        <v>27</v>
      </c>
      <c r="K3627" t="s">
        <v>157</v>
      </c>
      <c r="L3627" t="s">
        <v>22</v>
      </c>
      <c r="M3627" s="5">
        <v>935.17</v>
      </c>
    </row>
    <row r="3628" spans="1:13" x14ac:dyDescent="0.15">
      <c r="A3628" s="2">
        <v>45438</v>
      </c>
      <c r="B3628" s="3">
        <f t="shared" si="170"/>
        <v>2024</v>
      </c>
      <c r="C3628" t="str">
        <f t="shared" si="168"/>
        <v>2023-2024</v>
      </c>
      <c r="D3628" t="s">
        <v>147</v>
      </c>
      <c r="E3628" t="s">
        <v>97</v>
      </c>
      <c r="F3628" t="str">
        <f t="shared" si="169"/>
        <v>Tasmania</v>
      </c>
      <c r="G3628" t="s">
        <v>70</v>
      </c>
      <c r="H3628">
        <v>7250</v>
      </c>
      <c r="I3628" t="s">
        <v>11</v>
      </c>
      <c r="J3628" t="s">
        <v>71</v>
      </c>
      <c r="K3628" t="s">
        <v>149</v>
      </c>
      <c r="L3628" t="s">
        <v>15</v>
      </c>
      <c r="M3628" s="5">
        <v>939.82999999999993</v>
      </c>
    </row>
    <row r="3629" spans="1:13" x14ac:dyDescent="0.15">
      <c r="A3629" s="2">
        <v>45346</v>
      </c>
      <c r="B3629" s="3">
        <f t="shared" si="170"/>
        <v>2024</v>
      </c>
      <c r="C3629" t="str">
        <f t="shared" si="168"/>
        <v>2023-2024</v>
      </c>
      <c r="D3629" t="s">
        <v>148</v>
      </c>
      <c r="E3629" t="s">
        <v>108</v>
      </c>
      <c r="F3629" t="str">
        <f t="shared" si="169"/>
        <v>Victoria</v>
      </c>
      <c r="G3629" t="s">
        <v>45</v>
      </c>
      <c r="H3629">
        <v>3018</v>
      </c>
      <c r="I3629" t="s">
        <v>11</v>
      </c>
      <c r="J3629" t="s">
        <v>46</v>
      </c>
      <c r="K3629" t="s">
        <v>154</v>
      </c>
      <c r="L3629" t="s">
        <v>14</v>
      </c>
      <c r="M3629" s="5">
        <v>940.20999999999992</v>
      </c>
    </row>
    <row r="3630" spans="1:13" x14ac:dyDescent="0.15">
      <c r="A3630" s="2">
        <v>45439</v>
      </c>
      <c r="B3630" s="3">
        <f t="shared" si="170"/>
        <v>2024</v>
      </c>
      <c r="C3630" t="str">
        <f t="shared" si="168"/>
        <v>2023-2024</v>
      </c>
      <c r="D3630" t="s">
        <v>147</v>
      </c>
      <c r="E3630" t="s">
        <v>143</v>
      </c>
      <c r="F3630" t="str">
        <f t="shared" si="169"/>
        <v>New South Wales</v>
      </c>
      <c r="G3630" t="s">
        <v>10</v>
      </c>
      <c r="H3630">
        <v>2154</v>
      </c>
      <c r="I3630" t="s">
        <v>11</v>
      </c>
      <c r="J3630" t="s">
        <v>27</v>
      </c>
      <c r="K3630" t="s">
        <v>157</v>
      </c>
      <c r="L3630" t="s">
        <v>22</v>
      </c>
      <c r="M3630" s="5">
        <v>940.69999999999993</v>
      </c>
    </row>
    <row r="3631" spans="1:13" x14ac:dyDescent="0.15">
      <c r="A3631" s="2">
        <v>45189</v>
      </c>
      <c r="B3631" s="3">
        <f t="shared" si="170"/>
        <v>2024</v>
      </c>
      <c r="C3631" t="str">
        <f t="shared" si="168"/>
        <v>2023-2024</v>
      </c>
      <c r="D3631" t="s">
        <v>147</v>
      </c>
      <c r="E3631" t="s">
        <v>134</v>
      </c>
      <c r="F3631" t="str">
        <f t="shared" si="169"/>
        <v>Queensland</v>
      </c>
      <c r="G3631" t="s">
        <v>35</v>
      </c>
      <c r="H3631">
        <v>4825</v>
      </c>
      <c r="I3631" t="s">
        <v>11</v>
      </c>
      <c r="J3631" t="s">
        <v>36</v>
      </c>
      <c r="K3631" t="s">
        <v>149</v>
      </c>
      <c r="L3631" t="s">
        <v>15</v>
      </c>
      <c r="M3631" s="5">
        <v>940.89</v>
      </c>
    </row>
    <row r="3632" spans="1:13" x14ac:dyDescent="0.15">
      <c r="A3632" s="2">
        <v>45226</v>
      </c>
      <c r="B3632" s="3">
        <f t="shared" si="170"/>
        <v>2024</v>
      </c>
      <c r="C3632" t="str">
        <f t="shared" si="168"/>
        <v>2023-2024</v>
      </c>
      <c r="D3632" t="s">
        <v>147</v>
      </c>
      <c r="E3632" t="s">
        <v>57</v>
      </c>
      <c r="F3632" t="str">
        <f t="shared" si="169"/>
        <v>New South Wales</v>
      </c>
      <c r="G3632" t="s">
        <v>10</v>
      </c>
      <c r="H3632">
        <v>2560</v>
      </c>
      <c r="I3632" t="s">
        <v>11</v>
      </c>
      <c r="J3632" t="s">
        <v>58</v>
      </c>
      <c r="K3632" t="s">
        <v>151</v>
      </c>
      <c r="L3632" t="s">
        <v>21</v>
      </c>
      <c r="M3632" s="5">
        <v>941.62</v>
      </c>
    </row>
    <row r="3633" spans="1:13" x14ac:dyDescent="0.15">
      <c r="A3633" s="2">
        <v>45418</v>
      </c>
      <c r="B3633" s="3">
        <f t="shared" si="170"/>
        <v>2024</v>
      </c>
      <c r="C3633" t="str">
        <f t="shared" si="168"/>
        <v>2023-2024</v>
      </c>
      <c r="D3633" t="s">
        <v>148</v>
      </c>
      <c r="E3633" t="s">
        <v>131</v>
      </c>
      <c r="F3633" t="str">
        <f t="shared" si="169"/>
        <v>Western Australia</v>
      </c>
      <c r="G3633" t="s">
        <v>48</v>
      </c>
      <c r="H3633">
        <v>6530</v>
      </c>
      <c r="I3633" t="s">
        <v>11</v>
      </c>
      <c r="J3633" t="s">
        <v>77</v>
      </c>
      <c r="K3633" t="s">
        <v>150</v>
      </c>
      <c r="L3633" t="s">
        <v>18</v>
      </c>
      <c r="M3633" s="5">
        <v>942.92</v>
      </c>
    </row>
    <row r="3634" spans="1:13" x14ac:dyDescent="0.15">
      <c r="A3634" s="2">
        <v>45362</v>
      </c>
      <c r="B3634" s="3">
        <f t="shared" si="170"/>
        <v>2024</v>
      </c>
      <c r="C3634" t="str">
        <f t="shared" si="168"/>
        <v>2023-2024</v>
      </c>
      <c r="D3634" t="s">
        <v>147</v>
      </c>
      <c r="E3634" t="s">
        <v>66</v>
      </c>
      <c r="F3634" t="str">
        <f t="shared" si="169"/>
        <v>South Australia</v>
      </c>
      <c r="G3634" t="s">
        <v>32</v>
      </c>
      <c r="H3634">
        <v>5169</v>
      </c>
      <c r="I3634" t="s">
        <v>11</v>
      </c>
      <c r="J3634" t="s">
        <v>33</v>
      </c>
      <c r="K3634" t="s">
        <v>149</v>
      </c>
      <c r="L3634" t="s">
        <v>15</v>
      </c>
      <c r="M3634" s="5">
        <v>942.95</v>
      </c>
    </row>
    <row r="3635" spans="1:13" x14ac:dyDescent="0.15">
      <c r="A3635" s="2">
        <v>45405</v>
      </c>
      <c r="B3635" s="3">
        <f t="shared" si="170"/>
        <v>2024</v>
      </c>
      <c r="C3635" t="str">
        <f t="shared" si="168"/>
        <v>2023-2024</v>
      </c>
      <c r="D3635" t="s">
        <v>148</v>
      </c>
      <c r="E3635" t="s">
        <v>111</v>
      </c>
      <c r="F3635" t="str">
        <f t="shared" si="169"/>
        <v>New South Wales</v>
      </c>
      <c r="G3635" t="s">
        <v>10</v>
      </c>
      <c r="H3635">
        <v>2120</v>
      </c>
      <c r="I3635" t="s">
        <v>11</v>
      </c>
      <c r="J3635" t="s">
        <v>27</v>
      </c>
      <c r="K3635" t="s">
        <v>149</v>
      </c>
      <c r="L3635" t="s">
        <v>15</v>
      </c>
      <c r="M3635" s="5">
        <v>943.72</v>
      </c>
    </row>
    <row r="3636" spans="1:13" x14ac:dyDescent="0.15">
      <c r="A3636" s="2">
        <v>45001</v>
      </c>
      <c r="B3636" s="3">
        <f t="shared" si="170"/>
        <v>2023</v>
      </c>
      <c r="C3636" t="str">
        <f t="shared" si="168"/>
        <v>2022-2023</v>
      </c>
      <c r="D3636" t="s">
        <v>147</v>
      </c>
      <c r="E3636" t="s">
        <v>112</v>
      </c>
      <c r="F3636" t="str">
        <f t="shared" si="169"/>
        <v>Victoria</v>
      </c>
      <c r="G3636" t="s">
        <v>45</v>
      </c>
      <c r="H3636">
        <v>3076</v>
      </c>
      <c r="I3636" t="s">
        <v>11</v>
      </c>
      <c r="J3636" t="s">
        <v>46</v>
      </c>
      <c r="K3636" t="s">
        <v>154</v>
      </c>
      <c r="L3636" t="s">
        <v>14</v>
      </c>
      <c r="M3636" s="5">
        <v>945.3</v>
      </c>
    </row>
    <row r="3637" spans="1:13" x14ac:dyDescent="0.15">
      <c r="A3637" s="2">
        <v>44971</v>
      </c>
      <c r="B3637" s="3">
        <f t="shared" si="170"/>
        <v>2023</v>
      </c>
      <c r="C3637" t="str">
        <f t="shared" si="168"/>
        <v>2022-2023</v>
      </c>
      <c r="D3637" t="s">
        <v>147</v>
      </c>
      <c r="E3637" t="s">
        <v>41</v>
      </c>
      <c r="F3637" t="str">
        <f t="shared" si="169"/>
        <v>New South Wales</v>
      </c>
      <c r="G3637" t="s">
        <v>10</v>
      </c>
      <c r="H3637">
        <v>2830</v>
      </c>
      <c r="I3637" t="s">
        <v>11</v>
      </c>
      <c r="J3637" t="s">
        <v>25</v>
      </c>
      <c r="K3637" t="s">
        <v>156</v>
      </c>
      <c r="L3637" t="s">
        <v>17</v>
      </c>
      <c r="M3637" s="5">
        <v>946.79000000000008</v>
      </c>
    </row>
    <row r="3638" spans="1:13" x14ac:dyDescent="0.15">
      <c r="A3638" s="2">
        <v>44978</v>
      </c>
      <c r="B3638" s="3">
        <f t="shared" si="170"/>
        <v>2023</v>
      </c>
      <c r="C3638" t="str">
        <f t="shared" si="168"/>
        <v>2022-2023</v>
      </c>
      <c r="D3638" t="s">
        <v>147</v>
      </c>
      <c r="E3638" t="s">
        <v>101</v>
      </c>
      <c r="F3638" t="str">
        <f t="shared" si="169"/>
        <v>Victoria</v>
      </c>
      <c r="G3638" t="s">
        <v>45</v>
      </c>
      <c r="H3638">
        <v>3131</v>
      </c>
      <c r="I3638" t="s">
        <v>11</v>
      </c>
      <c r="J3638" t="s">
        <v>63</v>
      </c>
      <c r="K3638" t="s">
        <v>155</v>
      </c>
      <c r="L3638" t="s">
        <v>20</v>
      </c>
      <c r="M3638" s="5">
        <v>948.54</v>
      </c>
    </row>
    <row r="3639" spans="1:13" x14ac:dyDescent="0.15">
      <c r="A3639" s="2">
        <v>45134</v>
      </c>
      <c r="B3639" s="3">
        <f t="shared" si="170"/>
        <v>2024</v>
      </c>
      <c r="C3639" t="str">
        <f t="shared" si="168"/>
        <v>2023-2024</v>
      </c>
      <c r="D3639" t="s">
        <v>147</v>
      </c>
      <c r="E3639" t="s">
        <v>127</v>
      </c>
      <c r="F3639" t="str">
        <f t="shared" si="169"/>
        <v>New South Wales</v>
      </c>
      <c r="G3639" t="s">
        <v>10</v>
      </c>
      <c r="H3639">
        <v>2131</v>
      </c>
      <c r="I3639" t="s">
        <v>11</v>
      </c>
      <c r="J3639" t="s">
        <v>27</v>
      </c>
      <c r="K3639" t="s">
        <v>151</v>
      </c>
      <c r="L3639" t="s">
        <v>21</v>
      </c>
      <c r="M3639" s="5">
        <v>948.81</v>
      </c>
    </row>
    <row r="3640" spans="1:13" x14ac:dyDescent="0.15">
      <c r="A3640" s="2">
        <v>45237</v>
      </c>
      <c r="B3640" s="3">
        <f t="shared" si="170"/>
        <v>2024</v>
      </c>
      <c r="C3640" t="str">
        <f t="shared" si="168"/>
        <v>2023-2024</v>
      </c>
      <c r="D3640" t="s">
        <v>147</v>
      </c>
      <c r="E3640" t="s">
        <v>24</v>
      </c>
      <c r="F3640" t="str">
        <f t="shared" si="169"/>
        <v>New South Wales</v>
      </c>
      <c r="G3640" t="s">
        <v>10</v>
      </c>
      <c r="H3640">
        <v>2795</v>
      </c>
      <c r="I3640" t="s">
        <v>11</v>
      </c>
      <c r="J3640" t="s">
        <v>25</v>
      </c>
      <c r="K3640" t="s">
        <v>157</v>
      </c>
      <c r="L3640" t="s">
        <v>22</v>
      </c>
      <c r="M3640" s="5">
        <v>951.57</v>
      </c>
    </row>
    <row r="3641" spans="1:13" x14ac:dyDescent="0.15">
      <c r="A3641" s="2">
        <v>45540</v>
      </c>
      <c r="B3641" s="3">
        <f t="shared" si="170"/>
        <v>2025</v>
      </c>
      <c r="C3641" t="str">
        <f t="shared" si="168"/>
        <v>2024-2025</v>
      </c>
      <c r="D3641" t="s">
        <v>147</v>
      </c>
      <c r="E3641" t="s">
        <v>96</v>
      </c>
      <c r="F3641" t="str">
        <f t="shared" si="169"/>
        <v>Western Australia</v>
      </c>
      <c r="G3641" t="s">
        <v>48</v>
      </c>
      <c r="H3641">
        <v>6330</v>
      </c>
      <c r="I3641" t="s">
        <v>11</v>
      </c>
      <c r="J3641" t="s">
        <v>94</v>
      </c>
      <c r="K3641" t="s">
        <v>152</v>
      </c>
      <c r="L3641" t="s">
        <v>13</v>
      </c>
      <c r="M3641" s="5">
        <v>951.83999999999958</v>
      </c>
    </row>
    <row r="3642" spans="1:13" x14ac:dyDescent="0.15">
      <c r="A3642" s="2">
        <v>44987</v>
      </c>
      <c r="B3642" s="3">
        <f t="shared" si="170"/>
        <v>2023</v>
      </c>
      <c r="C3642" t="str">
        <f t="shared" si="168"/>
        <v>2022-2023</v>
      </c>
      <c r="D3642" t="s">
        <v>147</v>
      </c>
      <c r="E3642" t="s">
        <v>42</v>
      </c>
      <c r="F3642" t="str">
        <f t="shared" si="169"/>
        <v>Queensland</v>
      </c>
      <c r="G3642" t="s">
        <v>35</v>
      </c>
      <c r="H3642">
        <v>4053</v>
      </c>
      <c r="I3642" t="s">
        <v>11</v>
      </c>
      <c r="J3642" t="s">
        <v>43</v>
      </c>
      <c r="K3642" t="s">
        <v>157</v>
      </c>
      <c r="L3642" t="s">
        <v>22</v>
      </c>
      <c r="M3642" s="5">
        <v>951.94</v>
      </c>
    </row>
    <row r="3643" spans="1:13" x14ac:dyDescent="0.15">
      <c r="A3643" s="2">
        <v>45633</v>
      </c>
      <c r="B3643" s="3">
        <f t="shared" si="170"/>
        <v>2025</v>
      </c>
      <c r="C3643" t="str">
        <f t="shared" si="168"/>
        <v>2024-2025</v>
      </c>
      <c r="D3643" t="s">
        <v>147</v>
      </c>
      <c r="E3643" t="s">
        <v>117</v>
      </c>
      <c r="F3643" t="str">
        <f t="shared" si="169"/>
        <v>Queensland</v>
      </c>
      <c r="G3643" t="s">
        <v>35</v>
      </c>
      <c r="H3643">
        <v>4119</v>
      </c>
      <c r="I3643" t="s">
        <v>11</v>
      </c>
      <c r="J3643" t="s">
        <v>43</v>
      </c>
      <c r="K3643" t="s">
        <v>154</v>
      </c>
      <c r="L3643" t="s">
        <v>14</v>
      </c>
      <c r="M3643" s="5">
        <v>954.63999999999987</v>
      </c>
    </row>
    <row r="3644" spans="1:13" x14ac:dyDescent="0.15">
      <c r="A3644" s="2">
        <v>45246</v>
      </c>
      <c r="B3644" s="3">
        <f t="shared" si="170"/>
        <v>2024</v>
      </c>
      <c r="C3644" t="str">
        <f t="shared" si="168"/>
        <v>2023-2024</v>
      </c>
      <c r="D3644" t="s">
        <v>147</v>
      </c>
      <c r="E3644" t="s">
        <v>62</v>
      </c>
      <c r="F3644" t="str">
        <f t="shared" si="169"/>
        <v>Victoria</v>
      </c>
      <c r="G3644" t="s">
        <v>45</v>
      </c>
      <c r="H3644">
        <v>3134</v>
      </c>
      <c r="I3644" t="s">
        <v>11</v>
      </c>
      <c r="J3644" t="s">
        <v>63</v>
      </c>
      <c r="K3644" t="s">
        <v>150</v>
      </c>
      <c r="L3644" t="s">
        <v>18</v>
      </c>
      <c r="M3644" s="5">
        <v>956.9</v>
      </c>
    </row>
    <row r="3645" spans="1:13" x14ac:dyDescent="0.15">
      <c r="A3645" s="2">
        <v>45513</v>
      </c>
      <c r="B3645" s="3">
        <f t="shared" si="170"/>
        <v>2025</v>
      </c>
      <c r="C3645" t="str">
        <f t="shared" si="168"/>
        <v>2024-2025</v>
      </c>
      <c r="D3645" t="s">
        <v>147</v>
      </c>
      <c r="E3645" t="s">
        <v>103</v>
      </c>
      <c r="F3645" t="str">
        <f t="shared" si="169"/>
        <v>Queensland</v>
      </c>
      <c r="G3645" t="s">
        <v>35</v>
      </c>
      <c r="H3645">
        <v>4509</v>
      </c>
      <c r="I3645" t="s">
        <v>11</v>
      </c>
      <c r="J3645" t="s">
        <v>104</v>
      </c>
      <c r="K3645" t="s">
        <v>152</v>
      </c>
      <c r="L3645" t="s">
        <v>13</v>
      </c>
      <c r="M3645" s="5">
        <v>963.69000000000028</v>
      </c>
    </row>
    <row r="3646" spans="1:13" x14ac:dyDescent="0.15">
      <c r="A3646" s="2">
        <v>45419</v>
      </c>
      <c r="B3646" s="3">
        <f t="shared" si="170"/>
        <v>2024</v>
      </c>
      <c r="C3646" t="str">
        <f t="shared" si="168"/>
        <v>2023-2024</v>
      </c>
      <c r="D3646" t="s">
        <v>147</v>
      </c>
      <c r="E3646" t="s">
        <v>110</v>
      </c>
      <c r="F3646" t="str">
        <f t="shared" si="169"/>
        <v>Queensland</v>
      </c>
      <c r="G3646" t="s">
        <v>35</v>
      </c>
      <c r="H3646">
        <v>4680</v>
      </c>
      <c r="I3646" t="s">
        <v>11</v>
      </c>
      <c r="J3646" t="s">
        <v>51</v>
      </c>
      <c r="K3646" t="s">
        <v>149</v>
      </c>
      <c r="L3646" t="s">
        <v>15</v>
      </c>
      <c r="M3646" s="5">
        <v>965.06</v>
      </c>
    </row>
    <row r="3647" spans="1:13" x14ac:dyDescent="0.15">
      <c r="A3647" s="2">
        <v>45487</v>
      </c>
      <c r="B3647" s="3">
        <f t="shared" si="170"/>
        <v>2025</v>
      </c>
      <c r="C3647" t="str">
        <f t="shared" si="168"/>
        <v>2024-2025</v>
      </c>
      <c r="D3647" t="s">
        <v>147</v>
      </c>
      <c r="E3647" t="s">
        <v>138</v>
      </c>
      <c r="F3647" t="str">
        <f t="shared" si="169"/>
        <v>Queensland</v>
      </c>
      <c r="G3647" t="s">
        <v>35</v>
      </c>
      <c r="H3647">
        <v>4558</v>
      </c>
      <c r="I3647" t="s">
        <v>11</v>
      </c>
      <c r="J3647" t="s">
        <v>120</v>
      </c>
      <c r="K3647" t="s">
        <v>152</v>
      </c>
      <c r="L3647" t="s">
        <v>13</v>
      </c>
      <c r="M3647" s="5">
        <v>965.93999999999971</v>
      </c>
    </row>
    <row r="3648" spans="1:13" x14ac:dyDescent="0.15">
      <c r="A3648" s="2">
        <v>45258</v>
      </c>
      <c r="B3648" s="3">
        <f t="shared" si="170"/>
        <v>2024</v>
      </c>
      <c r="C3648" t="str">
        <f t="shared" si="168"/>
        <v>2023-2024</v>
      </c>
      <c r="D3648" t="s">
        <v>147</v>
      </c>
      <c r="E3648" t="s">
        <v>99</v>
      </c>
      <c r="F3648" t="str">
        <f t="shared" si="169"/>
        <v>Victoria</v>
      </c>
      <c r="G3648" t="s">
        <v>45</v>
      </c>
      <c r="H3648">
        <v>3148</v>
      </c>
      <c r="I3648" t="s">
        <v>11</v>
      </c>
      <c r="J3648" t="s">
        <v>63</v>
      </c>
      <c r="K3648" t="s">
        <v>19</v>
      </c>
      <c r="L3648" t="s">
        <v>23</v>
      </c>
      <c r="M3648" s="5">
        <v>966.86000000000013</v>
      </c>
    </row>
    <row r="3649" spans="1:13" x14ac:dyDescent="0.15">
      <c r="A3649" s="2">
        <v>45483</v>
      </c>
      <c r="B3649" s="3">
        <f t="shared" si="170"/>
        <v>2025</v>
      </c>
      <c r="C3649" t="str">
        <f t="shared" si="168"/>
        <v>2024-2025</v>
      </c>
      <c r="D3649" t="s">
        <v>147</v>
      </c>
      <c r="E3649" t="s">
        <v>128</v>
      </c>
      <c r="F3649" t="str">
        <f t="shared" si="169"/>
        <v>Western Australia</v>
      </c>
      <c r="G3649" t="s">
        <v>48</v>
      </c>
      <c r="H3649">
        <v>6027</v>
      </c>
      <c r="I3649" t="s">
        <v>11</v>
      </c>
      <c r="J3649" t="s">
        <v>49</v>
      </c>
      <c r="K3649" t="s">
        <v>153</v>
      </c>
      <c r="L3649" t="s">
        <v>16</v>
      </c>
      <c r="M3649" s="5">
        <v>967.21</v>
      </c>
    </row>
    <row r="3650" spans="1:13" x14ac:dyDescent="0.15">
      <c r="A3650" s="2">
        <v>45053</v>
      </c>
      <c r="B3650" s="3">
        <f t="shared" si="170"/>
        <v>2023</v>
      </c>
      <c r="C3650" t="str">
        <f t="shared" ref="C3650:C3713" si="171">IF(MONTH(A3650) &gt;= 7, YEAR(A3650) &amp; "-" &amp; YEAR(A3650) + 1, YEAR(A3650) - 1 &amp; "-" &amp; YEAR(A3650))</f>
        <v>2022-2023</v>
      </c>
      <c r="D3650" t="s">
        <v>147</v>
      </c>
      <c r="E3650" t="s">
        <v>109</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row>
    <row r="3651" spans="1:13" x14ac:dyDescent="0.15">
      <c r="A3651" s="2">
        <v>45207</v>
      </c>
      <c r="B3651" s="3">
        <f t="shared" ref="B3651:B3714" si="173">IF(MONTH(A3651)&gt;=7,YEAR(A3651)+1,YEAR(A3651))</f>
        <v>2024</v>
      </c>
      <c r="C3651" t="str">
        <f t="shared" si="171"/>
        <v>2023-2024</v>
      </c>
      <c r="D3651" t="s">
        <v>147</v>
      </c>
      <c r="E3651" t="s">
        <v>75</v>
      </c>
      <c r="F3651" t="str">
        <f t="shared" si="172"/>
        <v>Victoria</v>
      </c>
      <c r="G3651" t="s">
        <v>45</v>
      </c>
      <c r="H3651">
        <v>3630</v>
      </c>
      <c r="I3651" t="s">
        <v>11</v>
      </c>
      <c r="J3651" t="s">
        <v>55</v>
      </c>
      <c r="K3651" t="s">
        <v>155</v>
      </c>
      <c r="L3651" t="s">
        <v>20</v>
      </c>
      <c r="M3651" s="5">
        <v>975.37000000000012</v>
      </c>
    </row>
    <row r="3652" spans="1:13" x14ac:dyDescent="0.15">
      <c r="A3652" s="2">
        <v>45084</v>
      </c>
      <c r="B3652" s="3">
        <f t="shared" si="173"/>
        <v>2023</v>
      </c>
      <c r="C3652" t="str">
        <f t="shared" si="171"/>
        <v>2022-2023</v>
      </c>
      <c r="D3652" t="s">
        <v>148</v>
      </c>
      <c r="E3652" t="s">
        <v>127</v>
      </c>
      <c r="F3652" t="str">
        <f t="shared" si="172"/>
        <v>New South Wales</v>
      </c>
      <c r="G3652" t="s">
        <v>10</v>
      </c>
      <c r="H3652">
        <v>2131</v>
      </c>
      <c r="I3652" t="s">
        <v>11</v>
      </c>
      <c r="J3652" t="s">
        <v>27</v>
      </c>
      <c r="K3652" t="s">
        <v>150</v>
      </c>
      <c r="L3652" t="s">
        <v>18</v>
      </c>
      <c r="M3652" s="5">
        <v>975.42000000000007</v>
      </c>
    </row>
    <row r="3653" spans="1:13" x14ac:dyDescent="0.15">
      <c r="A3653" s="2">
        <v>45236</v>
      </c>
      <c r="B3653" s="3">
        <f t="shared" si="173"/>
        <v>2024</v>
      </c>
      <c r="C3653" t="str">
        <f t="shared" si="171"/>
        <v>2023-2024</v>
      </c>
      <c r="D3653" t="s">
        <v>147</v>
      </c>
      <c r="E3653" t="s">
        <v>67</v>
      </c>
      <c r="F3653" t="str">
        <f t="shared" si="172"/>
        <v>New South Wales</v>
      </c>
      <c r="G3653" t="s">
        <v>10</v>
      </c>
      <c r="H3653">
        <v>2478</v>
      </c>
      <c r="I3653" t="s">
        <v>11</v>
      </c>
      <c r="J3653" t="s">
        <v>68</v>
      </c>
      <c r="K3653" t="s">
        <v>155</v>
      </c>
      <c r="L3653" t="s">
        <v>20</v>
      </c>
      <c r="M3653" s="5">
        <v>975.51999999999987</v>
      </c>
    </row>
    <row r="3654" spans="1:13" x14ac:dyDescent="0.15">
      <c r="A3654" s="2">
        <v>45413</v>
      </c>
      <c r="B3654" s="3">
        <f t="shared" si="173"/>
        <v>2024</v>
      </c>
      <c r="C3654" t="str">
        <f t="shared" si="171"/>
        <v>2023-2024</v>
      </c>
      <c r="D3654" t="s">
        <v>147</v>
      </c>
      <c r="E3654" t="s">
        <v>81</v>
      </c>
      <c r="F3654" t="str">
        <f t="shared" si="172"/>
        <v>New South Wales</v>
      </c>
      <c r="G3654" t="s">
        <v>10</v>
      </c>
      <c r="H3654">
        <v>2485</v>
      </c>
      <c r="I3654" t="s">
        <v>11</v>
      </c>
      <c r="J3654" t="s">
        <v>68</v>
      </c>
      <c r="K3654" t="s">
        <v>149</v>
      </c>
      <c r="L3654" t="s">
        <v>15</v>
      </c>
      <c r="M3654" s="5">
        <v>976.41</v>
      </c>
    </row>
    <row r="3655" spans="1:13" x14ac:dyDescent="0.15">
      <c r="A3655" s="2">
        <v>45026</v>
      </c>
      <c r="B3655" s="3">
        <f t="shared" si="173"/>
        <v>2023</v>
      </c>
      <c r="C3655" t="str">
        <f t="shared" si="171"/>
        <v>2022-2023</v>
      </c>
      <c r="D3655" t="s">
        <v>147</v>
      </c>
      <c r="E3655" t="s">
        <v>98</v>
      </c>
      <c r="F3655" t="str">
        <f t="shared" si="172"/>
        <v>Victoria</v>
      </c>
      <c r="G3655" t="s">
        <v>45</v>
      </c>
      <c r="H3655">
        <v>3429</v>
      </c>
      <c r="I3655" t="s">
        <v>11</v>
      </c>
      <c r="J3655" t="s">
        <v>60</v>
      </c>
      <c r="K3655" t="s">
        <v>149</v>
      </c>
      <c r="L3655" t="s">
        <v>15</v>
      </c>
      <c r="M3655" s="5">
        <v>977.03</v>
      </c>
    </row>
    <row r="3656" spans="1:13" x14ac:dyDescent="0.15">
      <c r="A3656" s="2">
        <v>45572</v>
      </c>
      <c r="B3656" s="3">
        <f t="shared" si="173"/>
        <v>2025</v>
      </c>
      <c r="C3656" t="str">
        <f t="shared" si="171"/>
        <v>2024-2025</v>
      </c>
      <c r="D3656" t="s">
        <v>148</v>
      </c>
      <c r="E3656" t="s">
        <v>136</v>
      </c>
      <c r="F3656" t="str">
        <f t="shared" si="172"/>
        <v>Victoria</v>
      </c>
      <c r="G3656" t="s">
        <v>45</v>
      </c>
      <c r="H3656">
        <v>3175</v>
      </c>
      <c r="I3656" t="s">
        <v>11</v>
      </c>
      <c r="J3656" t="s">
        <v>63</v>
      </c>
      <c r="K3656" t="s">
        <v>152</v>
      </c>
      <c r="L3656" t="s">
        <v>13</v>
      </c>
      <c r="M3656" s="5">
        <v>977.4899999999999</v>
      </c>
    </row>
    <row r="3657" spans="1:13" x14ac:dyDescent="0.15">
      <c r="A3657" s="2">
        <v>45243</v>
      </c>
      <c r="B3657" s="3">
        <f t="shared" si="173"/>
        <v>2024</v>
      </c>
      <c r="C3657" t="str">
        <f t="shared" si="171"/>
        <v>2023-2024</v>
      </c>
      <c r="D3657" t="s">
        <v>147</v>
      </c>
      <c r="E3657" t="s">
        <v>96</v>
      </c>
      <c r="F3657" t="str">
        <f t="shared" si="172"/>
        <v>Western Australia</v>
      </c>
      <c r="G3657" t="s">
        <v>48</v>
      </c>
      <c r="H3657">
        <v>6330</v>
      </c>
      <c r="I3657" t="s">
        <v>11</v>
      </c>
      <c r="J3657" t="s">
        <v>94</v>
      </c>
      <c r="K3657" t="s">
        <v>154</v>
      </c>
      <c r="L3657" t="s">
        <v>14</v>
      </c>
      <c r="M3657" s="5">
        <v>979.46</v>
      </c>
    </row>
    <row r="3658" spans="1:13" x14ac:dyDescent="0.15">
      <c r="A3658" s="2">
        <v>45413</v>
      </c>
      <c r="B3658" s="3">
        <f t="shared" si="173"/>
        <v>2024</v>
      </c>
      <c r="C3658" t="str">
        <f t="shared" si="171"/>
        <v>2023-2024</v>
      </c>
      <c r="D3658" t="s">
        <v>147</v>
      </c>
      <c r="E3658" t="s">
        <v>145</v>
      </c>
      <c r="F3658" t="str">
        <f t="shared" si="172"/>
        <v>New South Wales</v>
      </c>
      <c r="G3658" t="s">
        <v>10</v>
      </c>
      <c r="H3658">
        <v>2101</v>
      </c>
      <c r="I3658" t="s">
        <v>11</v>
      </c>
      <c r="J3658" t="s">
        <v>27</v>
      </c>
      <c r="K3658" t="s">
        <v>154</v>
      </c>
      <c r="L3658" t="s">
        <v>14</v>
      </c>
      <c r="M3658" s="5">
        <v>979.83999999999992</v>
      </c>
    </row>
    <row r="3659" spans="1:13" x14ac:dyDescent="0.15">
      <c r="A3659" s="2">
        <v>45140</v>
      </c>
      <c r="B3659" s="3">
        <f t="shared" si="173"/>
        <v>2024</v>
      </c>
      <c r="C3659" t="str">
        <f t="shared" si="171"/>
        <v>2023-2024</v>
      </c>
      <c r="D3659" t="s">
        <v>147</v>
      </c>
      <c r="E3659" t="s">
        <v>128</v>
      </c>
      <c r="F3659" t="str">
        <f t="shared" si="172"/>
        <v>Western Australia</v>
      </c>
      <c r="G3659" t="s">
        <v>48</v>
      </c>
      <c r="H3659">
        <v>6027</v>
      </c>
      <c r="I3659" t="s">
        <v>11</v>
      </c>
      <c r="J3659" t="s">
        <v>49</v>
      </c>
      <c r="K3659" t="s">
        <v>151</v>
      </c>
      <c r="L3659" t="s">
        <v>21</v>
      </c>
      <c r="M3659" s="5">
        <v>981.68000000000006</v>
      </c>
    </row>
    <row r="3660" spans="1:13" x14ac:dyDescent="0.15">
      <c r="A3660" s="2">
        <v>45007</v>
      </c>
      <c r="B3660" s="3">
        <f t="shared" si="173"/>
        <v>2023</v>
      </c>
      <c r="C3660" t="str">
        <f t="shared" si="171"/>
        <v>2022-2023</v>
      </c>
      <c r="D3660" t="s">
        <v>147</v>
      </c>
      <c r="E3660" t="s">
        <v>64</v>
      </c>
      <c r="F3660" t="str">
        <f t="shared" si="172"/>
        <v>Victoria</v>
      </c>
      <c r="G3660" t="s">
        <v>45</v>
      </c>
      <c r="H3660">
        <v>3199</v>
      </c>
      <c r="I3660" t="s">
        <v>11</v>
      </c>
      <c r="J3660" t="s">
        <v>63</v>
      </c>
      <c r="K3660" t="s">
        <v>154</v>
      </c>
      <c r="L3660" t="s">
        <v>14</v>
      </c>
      <c r="M3660" s="5">
        <v>981.79000000000008</v>
      </c>
    </row>
    <row r="3661" spans="1:13" x14ac:dyDescent="0.15">
      <c r="A3661" s="2">
        <v>45423</v>
      </c>
      <c r="B3661" s="3">
        <f t="shared" si="173"/>
        <v>2024</v>
      </c>
      <c r="C3661" t="str">
        <f t="shared" si="171"/>
        <v>2023-2024</v>
      </c>
      <c r="D3661" t="s">
        <v>147</v>
      </c>
      <c r="E3661" t="s">
        <v>64</v>
      </c>
      <c r="F3661" t="str">
        <f t="shared" si="172"/>
        <v>Victoria</v>
      </c>
      <c r="G3661" t="s">
        <v>45</v>
      </c>
      <c r="H3661">
        <v>3199</v>
      </c>
      <c r="I3661" t="s">
        <v>11</v>
      </c>
      <c r="J3661" t="s">
        <v>63</v>
      </c>
      <c r="K3661" t="s">
        <v>19</v>
      </c>
      <c r="L3661" t="s">
        <v>23</v>
      </c>
      <c r="M3661" s="5">
        <v>982.18999999999983</v>
      </c>
    </row>
    <row r="3662" spans="1:13" x14ac:dyDescent="0.15">
      <c r="A3662" s="2">
        <v>44947</v>
      </c>
      <c r="B3662" s="3">
        <f t="shared" si="173"/>
        <v>2023</v>
      </c>
      <c r="C3662" t="str">
        <f t="shared" si="171"/>
        <v>2022-2023</v>
      </c>
      <c r="D3662" t="s">
        <v>147</v>
      </c>
      <c r="E3662" t="s">
        <v>102</v>
      </c>
      <c r="F3662" t="str">
        <f t="shared" si="172"/>
        <v>Queensland</v>
      </c>
      <c r="G3662" t="s">
        <v>35</v>
      </c>
      <c r="H3662">
        <v>4870</v>
      </c>
      <c r="I3662" t="s">
        <v>11</v>
      </c>
      <c r="J3662" t="s">
        <v>36</v>
      </c>
      <c r="K3662" t="s">
        <v>149</v>
      </c>
      <c r="L3662" t="s">
        <v>15</v>
      </c>
      <c r="M3662" s="5">
        <v>983.55000000000007</v>
      </c>
    </row>
    <row r="3663" spans="1:13" x14ac:dyDescent="0.15">
      <c r="A3663" s="2">
        <v>45634</v>
      </c>
      <c r="B3663" s="3">
        <f t="shared" si="173"/>
        <v>2025</v>
      </c>
      <c r="C3663" t="str">
        <f t="shared" si="171"/>
        <v>2024-2025</v>
      </c>
      <c r="D3663" t="s">
        <v>148</v>
      </c>
      <c r="E3663" t="s">
        <v>40</v>
      </c>
      <c r="F3663" t="str">
        <f t="shared" si="172"/>
        <v>New South Wales</v>
      </c>
      <c r="G3663" t="s">
        <v>10</v>
      </c>
      <c r="H3663">
        <v>2116</v>
      </c>
      <c r="I3663" t="s">
        <v>11</v>
      </c>
      <c r="J3663" t="s">
        <v>27</v>
      </c>
      <c r="K3663" t="s">
        <v>151</v>
      </c>
      <c r="L3663" t="s">
        <v>21</v>
      </c>
      <c r="M3663" s="5">
        <v>983.78</v>
      </c>
    </row>
    <row r="3664" spans="1:13" x14ac:dyDescent="0.15">
      <c r="A3664" s="2">
        <v>44970</v>
      </c>
      <c r="B3664" s="3">
        <f t="shared" si="173"/>
        <v>2023</v>
      </c>
      <c r="C3664" t="str">
        <f t="shared" si="171"/>
        <v>2022-2023</v>
      </c>
      <c r="D3664" t="s">
        <v>147</v>
      </c>
      <c r="E3664" t="s">
        <v>89</v>
      </c>
      <c r="F3664" t="str">
        <f t="shared" si="172"/>
        <v>Queensland</v>
      </c>
      <c r="G3664" t="s">
        <v>35</v>
      </c>
      <c r="H3664">
        <v>4655</v>
      </c>
      <c r="I3664" t="s">
        <v>11</v>
      </c>
      <c r="J3664" t="s">
        <v>51</v>
      </c>
      <c r="K3664" t="s">
        <v>153</v>
      </c>
      <c r="L3664" t="s">
        <v>16</v>
      </c>
      <c r="M3664" s="5">
        <v>983.98</v>
      </c>
    </row>
    <row r="3665" spans="1:13" x14ac:dyDescent="0.15">
      <c r="A3665" s="2">
        <v>45573</v>
      </c>
      <c r="B3665" s="3">
        <f t="shared" si="173"/>
        <v>2025</v>
      </c>
      <c r="C3665" t="str">
        <f t="shared" si="171"/>
        <v>2024-2025</v>
      </c>
      <c r="D3665" t="s">
        <v>147</v>
      </c>
      <c r="E3665" t="s">
        <v>41</v>
      </c>
      <c r="F3665" t="str">
        <f t="shared" si="172"/>
        <v>New South Wales</v>
      </c>
      <c r="G3665" t="s">
        <v>10</v>
      </c>
      <c r="H3665">
        <v>2830</v>
      </c>
      <c r="I3665" t="s">
        <v>11</v>
      </c>
      <c r="J3665" t="s">
        <v>25</v>
      </c>
      <c r="K3665" t="s">
        <v>150</v>
      </c>
      <c r="L3665" t="s">
        <v>18</v>
      </c>
      <c r="M3665" s="5">
        <v>984.29</v>
      </c>
    </row>
    <row r="3666" spans="1:13" x14ac:dyDescent="0.15">
      <c r="A3666" s="2">
        <v>45017</v>
      </c>
      <c r="B3666" s="3">
        <f t="shared" si="173"/>
        <v>2023</v>
      </c>
      <c r="C3666" t="str">
        <f t="shared" si="171"/>
        <v>2022-2023</v>
      </c>
      <c r="D3666" t="s">
        <v>147</v>
      </c>
      <c r="E3666" t="s">
        <v>118</v>
      </c>
      <c r="F3666" t="str">
        <f t="shared" si="172"/>
        <v>New South Wales</v>
      </c>
      <c r="G3666" t="s">
        <v>10</v>
      </c>
      <c r="H3666">
        <v>2158</v>
      </c>
      <c r="I3666" t="s">
        <v>11</v>
      </c>
      <c r="J3666" t="s">
        <v>27</v>
      </c>
      <c r="K3666" t="s">
        <v>155</v>
      </c>
      <c r="L3666" t="s">
        <v>20</v>
      </c>
      <c r="M3666" s="5">
        <v>984.48</v>
      </c>
    </row>
    <row r="3667" spans="1:13" x14ac:dyDescent="0.15">
      <c r="A3667" s="2">
        <v>45408</v>
      </c>
      <c r="B3667" s="3">
        <f t="shared" si="173"/>
        <v>2024</v>
      </c>
      <c r="C3667" t="str">
        <f t="shared" si="171"/>
        <v>2023-2024</v>
      </c>
      <c r="D3667" t="s">
        <v>147</v>
      </c>
      <c r="E3667" t="s">
        <v>57</v>
      </c>
      <c r="F3667" t="str">
        <f t="shared" si="172"/>
        <v>New South Wales</v>
      </c>
      <c r="G3667" t="s">
        <v>10</v>
      </c>
      <c r="H3667">
        <v>2560</v>
      </c>
      <c r="I3667" t="s">
        <v>11</v>
      </c>
      <c r="J3667" t="s">
        <v>58</v>
      </c>
      <c r="K3667" t="s">
        <v>153</v>
      </c>
      <c r="L3667" t="s">
        <v>16</v>
      </c>
      <c r="M3667" s="5">
        <v>986.02</v>
      </c>
    </row>
    <row r="3668" spans="1:13" x14ac:dyDescent="0.15">
      <c r="A3668" s="2">
        <v>45498</v>
      </c>
      <c r="B3668" s="3">
        <f t="shared" si="173"/>
        <v>2025</v>
      </c>
      <c r="C3668" t="str">
        <f t="shared" si="171"/>
        <v>2024-2025</v>
      </c>
      <c r="D3668" t="s">
        <v>147</v>
      </c>
      <c r="E3668" t="s">
        <v>89</v>
      </c>
      <c r="F3668" t="str">
        <f t="shared" si="172"/>
        <v>Queensland</v>
      </c>
      <c r="G3668" t="s">
        <v>35</v>
      </c>
      <c r="H3668">
        <v>4655</v>
      </c>
      <c r="I3668" t="s">
        <v>11</v>
      </c>
      <c r="J3668" t="s">
        <v>51</v>
      </c>
      <c r="K3668" t="s">
        <v>151</v>
      </c>
      <c r="L3668" t="s">
        <v>21</v>
      </c>
      <c r="M3668" s="5">
        <v>988.03</v>
      </c>
    </row>
    <row r="3669" spans="1:13" x14ac:dyDescent="0.15">
      <c r="A3669" s="2">
        <v>45475</v>
      </c>
      <c r="B3669" s="3">
        <f t="shared" si="173"/>
        <v>2025</v>
      </c>
      <c r="C3669" t="str">
        <f t="shared" si="171"/>
        <v>2024-2025</v>
      </c>
      <c r="D3669" t="s">
        <v>147</v>
      </c>
      <c r="E3669" t="s">
        <v>114</v>
      </c>
      <c r="F3669" t="str">
        <f t="shared" si="172"/>
        <v>Victoria</v>
      </c>
      <c r="G3669" t="s">
        <v>45</v>
      </c>
      <c r="H3669">
        <v>3551</v>
      </c>
      <c r="I3669" t="s">
        <v>11</v>
      </c>
      <c r="J3669" t="s">
        <v>60</v>
      </c>
      <c r="K3669" t="s">
        <v>154</v>
      </c>
      <c r="L3669" t="s">
        <v>14</v>
      </c>
      <c r="M3669" s="5">
        <v>989.2</v>
      </c>
    </row>
    <row r="3670" spans="1:13" x14ac:dyDescent="0.15">
      <c r="A3670" s="2">
        <v>45261</v>
      </c>
      <c r="B3670" s="3">
        <f t="shared" si="173"/>
        <v>2024</v>
      </c>
      <c r="C3670" t="str">
        <f t="shared" si="171"/>
        <v>2023-2024</v>
      </c>
      <c r="D3670" t="s">
        <v>147</v>
      </c>
      <c r="E3670" t="s">
        <v>83</v>
      </c>
      <c r="F3670" t="str">
        <f t="shared" si="172"/>
        <v>New South Wales</v>
      </c>
      <c r="G3670" t="s">
        <v>10</v>
      </c>
      <c r="H3670">
        <v>2750</v>
      </c>
      <c r="I3670" t="s">
        <v>11</v>
      </c>
      <c r="J3670" t="s">
        <v>25</v>
      </c>
      <c r="K3670" t="s">
        <v>153</v>
      </c>
      <c r="L3670" t="s">
        <v>16</v>
      </c>
      <c r="M3670" s="5">
        <v>990.40000000000009</v>
      </c>
    </row>
    <row r="3671" spans="1:13" x14ac:dyDescent="0.15">
      <c r="A3671" s="2">
        <v>45464</v>
      </c>
      <c r="B3671" s="3">
        <f t="shared" si="173"/>
        <v>2024</v>
      </c>
      <c r="C3671" t="str">
        <f t="shared" si="171"/>
        <v>2023-2024</v>
      </c>
      <c r="D3671" t="s">
        <v>147</v>
      </c>
      <c r="E3671" t="s">
        <v>136</v>
      </c>
      <c r="F3671" t="str">
        <f t="shared" si="172"/>
        <v>Victoria</v>
      </c>
      <c r="G3671" t="s">
        <v>45</v>
      </c>
      <c r="H3671">
        <v>3175</v>
      </c>
      <c r="I3671" t="s">
        <v>11</v>
      </c>
      <c r="J3671" t="s">
        <v>63</v>
      </c>
      <c r="K3671" t="s">
        <v>152</v>
      </c>
      <c r="L3671" t="s">
        <v>13</v>
      </c>
      <c r="M3671" s="5">
        <v>991.14999999999975</v>
      </c>
    </row>
    <row r="3672" spans="1:13" x14ac:dyDescent="0.15">
      <c r="A3672" s="2">
        <v>45621</v>
      </c>
      <c r="B3672" s="3">
        <f t="shared" si="173"/>
        <v>2025</v>
      </c>
      <c r="C3672" t="str">
        <f t="shared" si="171"/>
        <v>2024-2025</v>
      </c>
      <c r="D3672" t="s">
        <v>148</v>
      </c>
      <c r="E3672" t="s">
        <v>34</v>
      </c>
      <c r="F3672" t="str">
        <f t="shared" si="172"/>
        <v>Queensland</v>
      </c>
      <c r="G3672" t="s">
        <v>35</v>
      </c>
      <c r="H3672">
        <v>4802</v>
      </c>
      <c r="I3672" t="s">
        <v>11</v>
      </c>
      <c r="J3672" t="s">
        <v>36</v>
      </c>
      <c r="K3672" t="s">
        <v>151</v>
      </c>
      <c r="L3672" t="s">
        <v>21</v>
      </c>
      <c r="M3672" s="5">
        <v>991.59</v>
      </c>
    </row>
    <row r="3673" spans="1:13" x14ac:dyDescent="0.15">
      <c r="A3673" s="2">
        <v>45288</v>
      </c>
      <c r="B3673" s="3">
        <f t="shared" si="173"/>
        <v>2024</v>
      </c>
      <c r="C3673" t="str">
        <f t="shared" si="171"/>
        <v>2023-2024</v>
      </c>
      <c r="D3673" t="s">
        <v>147</v>
      </c>
      <c r="E3673" t="s">
        <v>82</v>
      </c>
      <c r="F3673" t="str">
        <f t="shared" si="172"/>
        <v>Queensland</v>
      </c>
      <c r="G3673" t="s">
        <v>35</v>
      </c>
      <c r="H3673">
        <v>4012</v>
      </c>
      <c r="I3673" t="s">
        <v>11</v>
      </c>
      <c r="J3673" t="s">
        <v>43</v>
      </c>
      <c r="K3673" t="s">
        <v>150</v>
      </c>
      <c r="L3673" t="s">
        <v>18</v>
      </c>
      <c r="M3673" s="5">
        <v>995.30000000000007</v>
      </c>
    </row>
    <row r="3674" spans="1:13" x14ac:dyDescent="0.15">
      <c r="A3674" s="2">
        <v>45523</v>
      </c>
      <c r="B3674" s="3">
        <f t="shared" si="173"/>
        <v>2025</v>
      </c>
      <c r="C3674" t="str">
        <f t="shared" si="171"/>
        <v>2024-2025</v>
      </c>
      <c r="D3674" t="s">
        <v>148</v>
      </c>
      <c r="E3674" t="s">
        <v>108</v>
      </c>
      <c r="F3674" t="str">
        <f t="shared" si="172"/>
        <v>Victoria</v>
      </c>
      <c r="G3674" t="s">
        <v>45</v>
      </c>
      <c r="H3674">
        <v>3018</v>
      </c>
      <c r="I3674" t="s">
        <v>11</v>
      </c>
      <c r="J3674" t="s">
        <v>46</v>
      </c>
      <c r="K3674" t="s">
        <v>150</v>
      </c>
      <c r="L3674" t="s">
        <v>18</v>
      </c>
      <c r="M3674" s="5">
        <v>995.43</v>
      </c>
    </row>
    <row r="3675" spans="1:13" x14ac:dyDescent="0.15">
      <c r="A3675" s="2">
        <v>45491</v>
      </c>
      <c r="B3675" s="3">
        <f t="shared" si="173"/>
        <v>2025</v>
      </c>
      <c r="C3675" t="str">
        <f t="shared" si="171"/>
        <v>2024-2025</v>
      </c>
      <c r="D3675" t="s">
        <v>147</v>
      </c>
      <c r="E3675" t="s">
        <v>111</v>
      </c>
      <c r="F3675" t="str">
        <f t="shared" si="172"/>
        <v>New South Wales</v>
      </c>
      <c r="G3675" t="s">
        <v>10</v>
      </c>
      <c r="H3675">
        <v>2120</v>
      </c>
      <c r="I3675" t="s">
        <v>11</v>
      </c>
      <c r="J3675" t="s">
        <v>27</v>
      </c>
      <c r="K3675" t="s">
        <v>151</v>
      </c>
      <c r="L3675" t="s">
        <v>21</v>
      </c>
      <c r="M3675" s="5">
        <v>1002.6700000000001</v>
      </c>
    </row>
    <row r="3676" spans="1:13" x14ac:dyDescent="0.15">
      <c r="A3676" s="2">
        <v>45458</v>
      </c>
      <c r="B3676" s="3">
        <f t="shared" si="173"/>
        <v>2024</v>
      </c>
      <c r="C3676" t="str">
        <f t="shared" si="171"/>
        <v>2023-2024</v>
      </c>
      <c r="D3676" t="s">
        <v>147</v>
      </c>
      <c r="E3676" t="s">
        <v>140</v>
      </c>
      <c r="F3676" t="str">
        <f t="shared" si="172"/>
        <v>Tasmania</v>
      </c>
      <c r="G3676" t="s">
        <v>70</v>
      </c>
      <c r="H3676">
        <v>7320</v>
      </c>
      <c r="I3676" t="s">
        <v>11</v>
      </c>
      <c r="J3676" t="s">
        <v>71</v>
      </c>
      <c r="K3676" t="s">
        <v>151</v>
      </c>
      <c r="L3676" t="s">
        <v>21</v>
      </c>
      <c r="M3676" s="5">
        <v>1003.5</v>
      </c>
    </row>
    <row r="3677" spans="1:13" x14ac:dyDescent="0.15">
      <c r="A3677" s="2">
        <v>45336</v>
      </c>
      <c r="B3677" s="3">
        <f t="shared" si="173"/>
        <v>2024</v>
      </c>
      <c r="C3677" t="str">
        <f t="shared" si="171"/>
        <v>2023-2024</v>
      </c>
      <c r="D3677" t="s">
        <v>147</v>
      </c>
      <c r="E3677" t="s">
        <v>106</v>
      </c>
      <c r="F3677" t="str">
        <f t="shared" si="172"/>
        <v>Victoria</v>
      </c>
      <c r="G3677" t="s">
        <v>45</v>
      </c>
      <c r="H3677">
        <v>3915</v>
      </c>
      <c r="I3677" t="s">
        <v>11</v>
      </c>
      <c r="J3677" t="s">
        <v>55</v>
      </c>
      <c r="K3677" t="s">
        <v>150</v>
      </c>
      <c r="L3677" t="s">
        <v>18</v>
      </c>
      <c r="M3677" s="5">
        <v>1005.53</v>
      </c>
    </row>
    <row r="3678" spans="1:13" x14ac:dyDescent="0.15">
      <c r="A3678" s="2">
        <v>45104</v>
      </c>
      <c r="B3678" s="3">
        <f t="shared" si="173"/>
        <v>2023</v>
      </c>
      <c r="C3678" t="str">
        <f t="shared" si="171"/>
        <v>2022-2023</v>
      </c>
      <c r="D3678" t="s">
        <v>147</v>
      </c>
      <c r="E3678" t="s">
        <v>107</v>
      </c>
      <c r="F3678" t="str">
        <f t="shared" si="172"/>
        <v>Queensland</v>
      </c>
      <c r="G3678" t="s">
        <v>35</v>
      </c>
      <c r="H3678">
        <v>4220</v>
      </c>
      <c r="I3678" t="s">
        <v>11</v>
      </c>
      <c r="J3678" t="s">
        <v>104</v>
      </c>
      <c r="K3678" t="s">
        <v>153</v>
      </c>
      <c r="L3678" t="s">
        <v>16</v>
      </c>
      <c r="M3678" s="5">
        <v>1006.6500000000001</v>
      </c>
    </row>
    <row r="3679" spans="1:13" x14ac:dyDescent="0.15">
      <c r="A3679" s="2">
        <v>45369</v>
      </c>
      <c r="B3679" s="3">
        <f t="shared" si="173"/>
        <v>2024</v>
      </c>
      <c r="C3679" t="str">
        <f t="shared" si="171"/>
        <v>2023-2024</v>
      </c>
      <c r="D3679" t="s">
        <v>148</v>
      </c>
      <c r="E3679" t="s">
        <v>146</v>
      </c>
      <c r="F3679" t="str">
        <f t="shared" si="172"/>
        <v>Victoria</v>
      </c>
      <c r="G3679" t="s">
        <v>45</v>
      </c>
      <c r="H3679">
        <v>3353</v>
      </c>
      <c r="I3679" t="s">
        <v>11</v>
      </c>
      <c r="J3679" t="s">
        <v>60</v>
      </c>
      <c r="K3679" t="s">
        <v>151</v>
      </c>
      <c r="L3679" t="s">
        <v>21</v>
      </c>
      <c r="M3679" s="5">
        <v>1007.1499999999999</v>
      </c>
    </row>
    <row r="3680" spans="1:13" x14ac:dyDescent="0.15">
      <c r="A3680" s="2">
        <v>45464</v>
      </c>
      <c r="B3680" s="3">
        <f t="shared" si="173"/>
        <v>2024</v>
      </c>
      <c r="C3680" t="str">
        <f t="shared" si="171"/>
        <v>2023-2024</v>
      </c>
      <c r="D3680" t="s">
        <v>147</v>
      </c>
      <c r="E3680" t="s">
        <v>141</v>
      </c>
      <c r="F3680" t="str">
        <f t="shared" si="172"/>
        <v>Western Australia</v>
      </c>
      <c r="G3680" t="s">
        <v>48</v>
      </c>
      <c r="H3680">
        <v>6052</v>
      </c>
      <c r="I3680" t="s">
        <v>11</v>
      </c>
      <c r="J3680" t="s">
        <v>49</v>
      </c>
      <c r="K3680" t="s">
        <v>153</v>
      </c>
      <c r="L3680" t="s">
        <v>16</v>
      </c>
      <c r="M3680" s="5">
        <v>1007.7</v>
      </c>
    </row>
    <row r="3681" spans="1:13" x14ac:dyDescent="0.15">
      <c r="A3681" s="2">
        <v>45425</v>
      </c>
      <c r="B3681" s="3">
        <f t="shared" si="173"/>
        <v>2024</v>
      </c>
      <c r="C3681" t="str">
        <f t="shared" si="171"/>
        <v>2023-2024</v>
      </c>
      <c r="D3681" t="s">
        <v>148</v>
      </c>
      <c r="E3681" t="s">
        <v>72</v>
      </c>
      <c r="F3681" t="str">
        <f t="shared" si="172"/>
        <v>Western Australia</v>
      </c>
      <c r="G3681" t="s">
        <v>48</v>
      </c>
      <c r="H3681">
        <v>6010</v>
      </c>
      <c r="I3681" t="s">
        <v>11</v>
      </c>
      <c r="J3681" t="s">
        <v>49</v>
      </c>
      <c r="K3681" t="s">
        <v>153</v>
      </c>
      <c r="L3681" t="s">
        <v>16</v>
      </c>
      <c r="M3681" s="5">
        <v>1010.25</v>
      </c>
    </row>
    <row r="3682" spans="1:13" x14ac:dyDescent="0.15">
      <c r="A3682" s="2">
        <v>45483</v>
      </c>
      <c r="B3682" s="3">
        <f t="shared" si="173"/>
        <v>2025</v>
      </c>
      <c r="C3682" t="str">
        <f t="shared" si="171"/>
        <v>2024-2025</v>
      </c>
      <c r="D3682" t="s">
        <v>148</v>
      </c>
      <c r="E3682" t="s">
        <v>138</v>
      </c>
      <c r="F3682" t="str">
        <f t="shared" si="172"/>
        <v>Queensland</v>
      </c>
      <c r="G3682" t="s">
        <v>35</v>
      </c>
      <c r="H3682">
        <v>4558</v>
      </c>
      <c r="I3682" t="s">
        <v>11</v>
      </c>
      <c r="J3682" t="s">
        <v>120</v>
      </c>
      <c r="K3682" t="s">
        <v>150</v>
      </c>
      <c r="L3682" t="s">
        <v>18</v>
      </c>
      <c r="M3682" s="5">
        <v>1013.1399999999999</v>
      </c>
    </row>
    <row r="3683" spans="1:13" x14ac:dyDescent="0.15">
      <c r="A3683" s="2">
        <v>45553</v>
      </c>
      <c r="B3683" s="3">
        <f t="shared" si="173"/>
        <v>2025</v>
      </c>
      <c r="C3683" t="str">
        <f t="shared" si="171"/>
        <v>2024-2025</v>
      </c>
      <c r="D3683" t="s">
        <v>147</v>
      </c>
      <c r="E3683" t="s">
        <v>115</v>
      </c>
      <c r="F3683" t="str">
        <f t="shared" si="172"/>
        <v>Western Australia</v>
      </c>
      <c r="G3683" t="s">
        <v>48</v>
      </c>
      <c r="H3683">
        <v>6280</v>
      </c>
      <c r="I3683" t="s">
        <v>11</v>
      </c>
      <c r="J3683" t="s">
        <v>94</v>
      </c>
      <c r="K3683" t="s">
        <v>150</v>
      </c>
      <c r="L3683" t="s">
        <v>18</v>
      </c>
      <c r="M3683" s="5">
        <v>1013.6600000000001</v>
      </c>
    </row>
    <row r="3684" spans="1:13" x14ac:dyDescent="0.15">
      <c r="A3684" s="2">
        <v>44957</v>
      </c>
      <c r="B3684" s="3">
        <f t="shared" si="173"/>
        <v>2023</v>
      </c>
      <c r="C3684" t="str">
        <f t="shared" si="171"/>
        <v>2022-2023</v>
      </c>
      <c r="D3684" t="s">
        <v>147</v>
      </c>
      <c r="E3684" t="s">
        <v>64</v>
      </c>
      <c r="F3684" t="str">
        <f t="shared" si="172"/>
        <v>Victoria</v>
      </c>
      <c r="G3684" t="s">
        <v>45</v>
      </c>
      <c r="H3684">
        <v>3199</v>
      </c>
      <c r="I3684" t="s">
        <v>11</v>
      </c>
      <c r="J3684" t="s">
        <v>63</v>
      </c>
      <c r="K3684" t="s">
        <v>19</v>
      </c>
      <c r="L3684" t="s">
        <v>23</v>
      </c>
      <c r="M3684" s="5">
        <v>1014.3299999999999</v>
      </c>
    </row>
    <row r="3685" spans="1:13" x14ac:dyDescent="0.15">
      <c r="A3685" s="2">
        <v>45236</v>
      </c>
      <c r="B3685" s="3">
        <f t="shared" si="173"/>
        <v>2024</v>
      </c>
      <c r="C3685" t="str">
        <f t="shared" si="171"/>
        <v>2023-2024</v>
      </c>
      <c r="D3685" t="s">
        <v>147</v>
      </c>
      <c r="E3685" t="s">
        <v>74</v>
      </c>
      <c r="F3685" t="str">
        <f t="shared" si="172"/>
        <v>South Australia</v>
      </c>
      <c r="G3685" t="s">
        <v>32</v>
      </c>
      <c r="H3685">
        <v>5043</v>
      </c>
      <c r="I3685" t="s">
        <v>11</v>
      </c>
      <c r="J3685" t="s">
        <v>33</v>
      </c>
      <c r="K3685" t="s">
        <v>155</v>
      </c>
      <c r="L3685" t="s">
        <v>20</v>
      </c>
      <c r="M3685" s="5">
        <v>1017.76</v>
      </c>
    </row>
    <row r="3686" spans="1:13" x14ac:dyDescent="0.15">
      <c r="A3686" s="2">
        <v>45058</v>
      </c>
      <c r="B3686" s="3">
        <f t="shared" si="173"/>
        <v>2023</v>
      </c>
      <c r="C3686" t="str">
        <f t="shared" si="171"/>
        <v>2022-2023</v>
      </c>
      <c r="D3686" t="s">
        <v>147</v>
      </c>
      <c r="E3686" t="s">
        <v>139</v>
      </c>
      <c r="F3686" t="str">
        <f t="shared" si="172"/>
        <v>New South Wales</v>
      </c>
      <c r="G3686" t="s">
        <v>10</v>
      </c>
      <c r="H3686">
        <v>2020</v>
      </c>
      <c r="I3686" t="s">
        <v>11</v>
      </c>
      <c r="J3686" t="s">
        <v>12</v>
      </c>
      <c r="K3686" t="s">
        <v>153</v>
      </c>
      <c r="L3686" t="s">
        <v>16</v>
      </c>
      <c r="M3686" s="5">
        <v>1021.88</v>
      </c>
    </row>
    <row r="3687" spans="1:13" x14ac:dyDescent="0.15">
      <c r="A3687" s="2">
        <v>45164</v>
      </c>
      <c r="B3687" s="3">
        <f t="shared" si="173"/>
        <v>2024</v>
      </c>
      <c r="C3687" t="str">
        <f t="shared" si="171"/>
        <v>2023-2024</v>
      </c>
      <c r="D3687" t="s">
        <v>148</v>
      </c>
      <c r="E3687" t="s">
        <v>129</v>
      </c>
      <c r="F3687" t="str">
        <f t="shared" si="172"/>
        <v>Tasmania</v>
      </c>
      <c r="G3687" t="s">
        <v>70</v>
      </c>
      <c r="H3687">
        <v>7010</v>
      </c>
      <c r="I3687" t="s">
        <v>11</v>
      </c>
      <c r="J3687" t="s">
        <v>71</v>
      </c>
      <c r="K3687" t="s">
        <v>149</v>
      </c>
      <c r="L3687" t="s">
        <v>15</v>
      </c>
      <c r="M3687" s="5">
        <v>1024.46</v>
      </c>
    </row>
    <row r="3688" spans="1:13" x14ac:dyDescent="0.15">
      <c r="A3688" s="2">
        <v>45209</v>
      </c>
      <c r="B3688" s="3">
        <f t="shared" si="173"/>
        <v>2024</v>
      </c>
      <c r="C3688" t="str">
        <f t="shared" si="171"/>
        <v>2023-2024</v>
      </c>
      <c r="D3688" t="s">
        <v>147</v>
      </c>
      <c r="E3688" t="s">
        <v>90</v>
      </c>
      <c r="F3688" t="str">
        <f t="shared" si="172"/>
        <v>Victoria</v>
      </c>
      <c r="G3688" t="s">
        <v>45</v>
      </c>
      <c r="H3688">
        <v>3179</v>
      </c>
      <c r="I3688" t="s">
        <v>11</v>
      </c>
      <c r="J3688" t="s">
        <v>63</v>
      </c>
      <c r="K3688" t="s">
        <v>149</v>
      </c>
      <c r="L3688" t="s">
        <v>15</v>
      </c>
      <c r="M3688" s="5">
        <v>1024.8800000000001</v>
      </c>
    </row>
    <row r="3689" spans="1:13" x14ac:dyDescent="0.15">
      <c r="A3689" s="2">
        <v>45478</v>
      </c>
      <c r="B3689" s="3">
        <f t="shared" si="173"/>
        <v>2025</v>
      </c>
      <c r="C3689" t="str">
        <f t="shared" si="171"/>
        <v>2024-2025</v>
      </c>
      <c r="D3689" t="s">
        <v>147</v>
      </c>
      <c r="E3689" t="s">
        <v>79</v>
      </c>
      <c r="F3689" t="str">
        <f t="shared" si="172"/>
        <v>Australian Capital Territory</v>
      </c>
      <c r="G3689" t="s">
        <v>80</v>
      </c>
      <c r="H3689">
        <v>2617</v>
      </c>
      <c r="I3689" t="s">
        <v>11</v>
      </c>
      <c r="J3689" t="s">
        <v>58</v>
      </c>
      <c r="K3689" t="s">
        <v>150</v>
      </c>
      <c r="L3689" t="s">
        <v>18</v>
      </c>
      <c r="M3689" s="5">
        <v>1025.23</v>
      </c>
    </row>
    <row r="3690" spans="1:13" x14ac:dyDescent="0.15">
      <c r="A3690" s="2">
        <v>44957</v>
      </c>
      <c r="B3690" s="3">
        <f t="shared" si="173"/>
        <v>2023</v>
      </c>
      <c r="C3690" t="str">
        <f t="shared" si="171"/>
        <v>2022-2023</v>
      </c>
      <c r="D3690" t="s">
        <v>148</v>
      </c>
      <c r="E3690" t="s">
        <v>87</v>
      </c>
      <c r="F3690" t="str">
        <f t="shared" si="172"/>
        <v>New South Wales</v>
      </c>
      <c r="G3690" t="s">
        <v>10</v>
      </c>
      <c r="H3690">
        <v>2790</v>
      </c>
      <c r="I3690" t="s">
        <v>11</v>
      </c>
      <c r="J3690" t="s">
        <v>25</v>
      </c>
      <c r="K3690" t="s">
        <v>150</v>
      </c>
      <c r="L3690" t="s">
        <v>18</v>
      </c>
      <c r="M3690" s="5">
        <v>1028.55</v>
      </c>
    </row>
    <row r="3691" spans="1:13" x14ac:dyDescent="0.15">
      <c r="A3691" s="2">
        <v>45518</v>
      </c>
      <c r="B3691" s="3">
        <f t="shared" si="173"/>
        <v>2025</v>
      </c>
      <c r="C3691" t="str">
        <f t="shared" si="171"/>
        <v>2024-2025</v>
      </c>
      <c r="D3691" t="s">
        <v>147</v>
      </c>
      <c r="E3691" t="s">
        <v>26</v>
      </c>
      <c r="F3691" t="str">
        <f t="shared" si="172"/>
        <v>New South Wales</v>
      </c>
      <c r="G3691" t="s">
        <v>10</v>
      </c>
      <c r="H3691">
        <v>2141</v>
      </c>
      <c r="I3691" t="s">
        <v>11</v>
      </c>
      <c r="J3691" t="s">
        <v>27</v>
      </c>
      <c r="K3691" t="s">
        <v>150</v>
      </c>
      <c r="L3691" t="s">
        <v>18</v>
      </c>
      <c r="M3691" s="5">
        <v>1029.47</v>
      </c>
    </row>
    <row r="3692" spans="1:13" x14ac:dyDescent="0.15">
      <c r="A3692" s="2">
        <v>45465</v>
      </c>
      <c r="B3692" s="3">
        <f t="shared" si="173"/>
        <v>2024</v>
      </c>
      <c r="C3692" t="str">
        <f t="shared" si="171"/>
        <v>2023-2024</v>
      </c>
      <c r="D3692" t="s">
        <v>147</v>
      </c>
      <c r="E3692" t="s">
        <v>103</v>
      </c>
      <c r="F3692" t="str">
        <f t="shared" si="172"/>
        <v>Queensland</v>
      </c>
      <c r="G3692" t="s">
        <v>35</v>
      </c>
      <c r="H3692">
        <v>4509</v>
      </c>
      <c r="I3692" t="s">
        <v>11</v>
      </c>
      <c r="J3692" t="s">
        <v>104</v>
      </c>
      <c r="K3692" t="s">
        <v>19</v>
      </c>
      <c r="L3692" t="s">
        <v>23</v>
      </c>
      <c r="M3692" s="5">
        <v>1034.22</v>
      </c>
    </row>
    <row r="3693" spans="1:13" x14ac:dyDescent="0.15">
      <c r="A3693" s="2">
        <v>45618</v>
      </c>
      <c r="B3693" s="3">
        <f t="shared" si="173"/>
        <v>2025</v>
      </c>
      <c r="C3693" t="str">
        <f t="shared" si="171"/>
        <v>2024-2025</v>
      </c>
      <c r="D3693" t="s">
        <v>147</v>
      </c>
      <c r="E3693" t="s">
        <v>98</v>
      </c>
      <c r="F3693" t="str">
        <f t="shared" si="172"/>
        <v>Victoria</v>
      </c>
      <c r="G3693" t="s">
        <v>45</v>
      </c>
      <c r="H3693">
        <v>3429</v>
      </c>
      <c r="I3693" t="s">
        <v>11</v>
      </c>
      <c r="J3693" t="s">
        <v>60</v>
      </c>
      <c r="K3693" t="s">
        <v>149</v>
      </c>
      <c r="L3693" t="s">
        <v>15</v>
      </c>
      <c r="M3693" s="5">
        <v>1034.95</v>
      </c>
    </row>
    <row r="3694" spans="1:13" x14ac:dyDescent="0.15">
      <c r="A3694" s="2">
        <v>45107</v>
      </c>
      <c r="B3694" s="3">
        <f t="shared" si="173"/>
        <v>2023</v>
      </c>
      <c r="C3694" t="str">
        <f t="shared" si="171"/>
        <v>2022-2023</v>
      </c>
      <c r="D3694" t="s">
        <v>147</v>
      </c>
      <c r="E3694" t="s">
        <v>119</v>
      </c>
      <c r="F3694" t="str">
        <f t="shared" si="172"/>
        <v>Queensland</v>
      </c>
      <c r="G3694" t="s">
        <v>35</v>
      </c>
      <c r="H3694">
        <v>4570</v>
      </c>
      <c r="I3694" t="s">
        <v>11</v>
      </c>
      <c r="J3694" t="s">
        <v>120</v>
      </c>
      <c r="K3694" t="s">
        <v>153</v>
      </c>
      <c r="L3694" t="s">
        <v>16</v>
      </c>
      <c r="M3694" s="5">
        <v>1037.0300000000002</v>
      </c>
    </row>
    <row r="3695" spans="1:13" x14ac:dyDescent="0.15">
      <c r="A3695" s="2">
        <v>45399</v>
      </c>
      <c r="B3695" s="3">
        <f t="shared" si="173"/>
        <v>2024</v>
      </c>
      <c r="C3695" t="str">
        <f t="shared" si="171"/>
        <v>2023-2024</v>
      </c>
      <c r="D3695" t="s">
        <v>147</v>
      </c>
      <c r="E3695" t="s">
        <v>139</v>
      </c>
      <c r="F3695" t="str">
        <f t="shared" si="172"/>
        <v>New South Wales</v>
      </c>
      <c r="G3695" t="s">
        <v>10</v>
      </c>
      <c r="H3695">
        <v>2020</v>
      </c>
      <c r="I3695" t="s">
        <v>11</v>
      </c>
      <c r="J3695" t="s">
        <v>12</v>
      </c>
      <c r="K3695" t="s">
        <v>150</v>
      </c>
      <c r="L3695" t="s">
        <v>18</v>
      </c>
      <c r="M3695" s="5">
        <v>1040.9100000000001</v>
      </c>
    </row>
    <row r="3696" spans="1:13" x14ac:dyDescent="0.15">
      <c r="A3696" s="2">
        <v>45333</v>
      </c>
      <c r="B3696" s="3">
        <f t="shared" si="173"/>
        <v>2024</v>
      </c>
      <c r="C3696" t="str">
        <f t="shared" si="171"/>
        <v>2023-2024</v>
      </c>
      <c r="D3696" t="s">
        <v>147</v>
      </c>
      <c r="E3696" t="s">
        <v>113</v>
      </c>
      <c r="F3696" t="str">
        <f t="shared" si="172"/>
        <v>Queensland</v>
      </c>
      <c r="G3696" t="s">
        <v>35</v>
      </c>
      <c r="H3696">
        <v>4215</v>
      </c>
      <c r="I3696" t="s">
        <v>11</v>
      </c>
      <c r="J3696" t="s">
        <v>104</v>
      </c>
      <c r="K3696" t="s">
        <v>153</v>
      </c>
      <c r="L3696" t="s">
        <v>16</v>
      </c>
      <c r="M3696" s="5">
        <v>1043.78</v>
      </c>
    </row>
    <row r="3697" spans="1:13" x14ac:dyDescent="0.15">
      <c r="A3697" s="2">
        <v>45116</v>
      </c>
      <c r="B3697" s="3">
        <f t="shared" si="173"/>
        <v>2024</v>
      </c>
      <c r="C3697" t="str">
        <f t="shared" si="171"/>
        <v>2023-2024</v>
      </c>
      <c r="D3697" t="s">
        <v>147</v>
      </c>
      <c r="E3697" t="s">
        <v>131</v>
      </c>
      <c r="F3697" t="str">
        <f t="shared" si="172"/>
        <v>Western Australia</v>
      </c>
      <c r="G3697" t="s">
        <v>48</v>
      </c>
      <c r="H3697">
        <v>6530</v>
      </c>
      <c r="I3697" t="s">
        <v>11</v>
      </c>
      <c r="J3697" t="s">
        <v>77</v>
      </c>
      <c r="K3697" t="s">
        <v>153</v>
      </c>
      <c r="L3697" t="s">
        <v>16</v>
      </c>
      <c r="M3697" s="5">
        <v>1045.5699999999997</v>
      </c>
    </row>
    <row r="3698" spans="1:13" x14ac:dyDescent="0.15">
      <c r="A3698" s="2">
        <v>45278</v>
      </c>
      <c r="B3698" s="3">
        <f t="shared" si="173"/>
        <v>2024</v>
      </c>
      <c r="C3698" t="str">
        <f t="shared" si="171"/>
        <v>2023-2024</v>
      </c>
      <c r="D3698" t="s">
        <v>147</v>
      </c>
      <c r="E3698" t="s">
        <v>44</v>
      </c>
      <c r="F3698" t="str">
        <f t="shared" si="172"/>
        <v>Victoria</v>
      </c>
      <c r="G3698" t="s">
        <v>45</v>
      </c>
      <c r="H3698">
        <v>3066</v>
      </c>
      <c r="I3698" t="s">
        <v>11</v>
      </c>
      <c r="J3698" t="s">
        <v>46</v>
      </c>
      <c r="K3698" t="s">
        <v>19</v>
      </c>
      <c r="L3698" t="s">
        <v>23</v>
      </c>
      <c r="M3698" s="5">
        <v>1047.31</v>
      </c>
    </row>
    <row r="3699" spans="1:13" x14ac:dyDescent="0.15">
      <c r="A3699" s="2">
        <v>44986</v>
      </c>
      <c r="B3699" s="3">
        <f t="shared" si="173"/>
        <v>2023</v>
      </c>
      <c r="C3699" t="str">
        <f t="shared" si="171"/>
        <v>2022-2023</v>
      </c>
      <c r="D3699" t="s">
        <v>147</v>
      </c>
      <c r="E3699" t="s">
        <v>107</v>
      </c>
      <c r="F3699" t="str">
        <f t="shared" si="172"/>
        <v>Queensland</v>
      </c>
      <c r="G3699" t="s">
        <v>35</v>
      </c>
      <c r="H3699">
        <v>4220</v>
      </c>
      <c r="I3699" t="s">
        <v>11</v>
      </c>
      <c r="J3699" t="s">
        <v>104</v>
      </c>
      <c r="K3699" t="s">
        <v>150</v>
      </c>
      <c r="L3699" t="s">
        <v>18</v>
      </c>
      <c r="M3699" s="5">
        <v>1047.9899999999998</v>
      </c>
    </row>
    <row r="3700" spans="1:13" x14ac:dyDescent="0.15">
      <c r="A3700" s="2">
        <v>45312</v>
      </c>
      <c r="B3700" s="3">
        <f t="shared" si="173"/>
        <v>2024</v>
      </c>
      <c r="C3700" t="str">
        <f t="shared" si="171"/>
        <v>2023-2024</v>
      </c>
      <c r="D3700" t="s">
        <v>147</v>
      </c>
      <c r="E3700" t="s">
        <v>132</v>
      </c>
      <c r="F3700" t="str">
        <f t="shared" si="172"/>
        <v>New South Wales</v>
      </c>
      <c r="G3700" t="s">
        <v>10</v>
      </c>
      <c r="H3700">
        <v>2800</v>
      </c>
      <c r="I3700" t="s">
        <v>11</v>
      </c>
      <c r="J3700" t="s">
        <v>25</v>
      </c>
      <c r="K3700" t="s">
        <v>156</v>
      </c>
      <c r="L3700" t="s">
        <v>17</v>
      </c>
      <c r="M3700" s="5">
        <v>1048.3099999999997</v>
      </c>
    </row>
    <row r="3701" spans="1:13" x14ac:dyDescent="0.15">
      <c r="A3701" s="2">
        <v>45365</v>
      </c>
      <c r="B3701" s="3">
        <f t="shared" si="173"/>
        <v>2024</v>
      </c>
      <c r="C3701" t="str">
        <f t="shared" si="171"/>
        <v>2023-2024</v>
      </c>
      <c r="D3701" t="s">
        <v>147</v>
      </c>
      <c r="E3701" t="s">
        <v>59</v>
      </c>
      <c r="F3701" t="str">
        <f t="shared" si="172"/>
        <v>Victoria</v>
      </c>
      <c r="G3701" t="s">
        <v>45</v>
      </c>
      <c r="H3701">
        <v>3280</v>
      </c>
      <c r="I3701" t="s">
        <v>11</v>
      </c>
      <c r="J3701" t="s">
        <v>60</v>
      </c>
      <c r="K3701" t="s">
        <v>150</v>
      </c>
      <c r="L3701" t="s">
        <v>18</v>
      </c>
      <c r="M3701" s="5">
        <v>1049.07</v>
      </c>
    </row>
    <row r="3702" spans="1:13" x14ac:dyDescent="0.15">
      <c r="A3702" s="2">
        <v>45336</v>
      </c>
      <c r="B3702" s="3">
        <f t="shared" si="173"/>
        <v>2024</v>
      </c>
      <c r="C3702" t="str">
        <f t="shared" si="171"/>
        <v>2023-2024</v>
      </c>
      <c r="D3702" t="s">
        <v>147</v>
      </c>
      <c r="E3702" t="s">
        <v>136</v>
      </c>
      <c r="F3702" t="str">
        <f t="shared" si="172"/>
        <v>Victoria</v>
      </c>
      <c r="G3702" t="s">
        <v>45</v>
      </c>
      <c r="H3702">
        <v>3175</v>
      </c>
      <c r="I3702" t="s">
        <v>11</v>
      </c>
      <c r="J3702" t="s">
        <v>63</v>
      </c>
      <c r="K3702" t="s">
        <v>150</v>
      </c>
      <c r="L3702" t="s">
        <v>18</v>
      </c>
      <c r="M3702" s="5">
        <v>1050.08</v>
      </c>
    </row>
    <row r="3703" spans="1:13" x14ac:dyDescent="0.15">
      <c r="A3703" s="2">
        <v>45439</v>
      </c>
      <c r="B3703" s="3">
        <f t="shared" si="173"/>
        <v>2024</v>
      </c>
      <c r="C3703" t="str">
        <f t="shared" si="171"/>
        <v>2023-2024</v>
      </c>
      <c r="D3703" t="s">
        <v>148</v>
      </c>
      <c r="E3703" t="s">
        <v>127</v>
      </c>
      <c r="F3703" t="str">
        <f t="shared" si="172"/>
        <v>New South Wales</v>
      </c>
      <c r="G3703" t="s">
        <v>10</v>
      </c>
      <c r="H3703">
        <v>2131</v>
      </c>
      <c r="I3703" t="s">
        <v>11</v>
      </c>
      <c r="J3703" t="s">
        <v>27</v>
      </c>
      <c r="K3703" t="s">
        <v>149</v>
      </c>
      <c r="L3703" t="s">
        <v>15</v>
      </c>
      <c r="M3703" s="5">
        <v>1053.53</v>
      </c>
    </row>
    <row r="3704" spans="1:13" x14ac:dyDescent="0.15">
      <c r="A3704" s="2">
        <v>44964</v>
      </c>
      <c r="B3704" s="3">
        <f t="shared" si="173"/>
        <v>2023</v>
      </c>
      <c r="C3704" t="str">
        <f t="shared" si="171"/>
        <v>2022-2023</v>
      </c>
      <c r="D3704" t="s">
        <v>147</v>
      </c>
      <c r="E3704" t="s">
        <v>62</v>
      </c>
      <c r="F3704" t="str">
        <f t="shared" si="172"/>
        <v>Victoria</v>
      </c>
      <c r="G3704" t="s">
        <v>45</v>
      </c>
      <c r="H3704">
        <v>3134</v>
      </c>
      <c r="I3704" t="s">
        <v>11</v>
      </c>
      <c r="J3704" t="s">
        <v>63</v>
      </c>
      <c r="K3704" t="s">
        <v>153</v>
      </c>
      <c r="L3704" t="s">
        <v>16</v>
      </c>
      <c r="M3704" s="5">
        <v>1058.18</v>
      </c>
    </row>
    <row r="3705" spans="1:13" x14ac:dyDescent="0.15">
      <c r="A3705" s="2">
        <v>44961</v>
      </c>
      <c r="B3705" s="3">
        <f t="shared" si="173"/>
        <v>2023</v>
      </c>
      <c r="C3705" t="str">
        <f t="shared" si="171"/>
        <v>2022-2023</v>
      </c>
      <c r="D3705" t="s">
        <v>147</v>
      </c>
      <c r="E3705" t="s">
        <v>141</v>
      </c>
      <c r="F3705" t="str">
        <f t="shared" si="172"/>
        <v>Western Australia</v>
      </c>
      <c r="G3705" t="s">
        <v>48</v>
      </c>
      <c r="H3705">
        <v>6052</v>
      </c>
      <c r="I3705" t="s">
        <v>11</v>
      </c>
      <c r="J3705" t="s">
        <v>49</v>
      </c>
      <c r="K3705" t="s">
        <v>151</v>
      </c>
      <c r="L3705" t="s">
        <v>21</v>
      </c>
      <c r="M3705" s="5">
        <v>1059.79</v>
      </c>
    </row>
    <row r="3706" spans="1:13" x14ac:dyDescent="0.15">
      <c r="A3706" s="2">
        <v>45552</v>
      </c>
      <c r="B3706" s="3">
        <f t="shared" si="173"/>
        <v>2025</v>
      </c>
      <c r="C3706" t="str">
        <f t="shared" si="171"/>
        <v>2024-2025</v>
      </c>
      <c r="D3706" t="s">
        <v>148</v>
      </c>
      <c r="E3706" t="s">
        <v>81</v>
      </c>
      <c r="F3706" t="str">
        <f t="shared" si="172"/>
        <v>New South Wales</v>
      </c>
      <c r="G3706" t="s">
        <v>10</v>
      </c>
      <c r="H3706">
        <v>2485</v>
      </c>
      <c r="I3706" t="s">
        <v>11</v>
      </c>
      <c r="J3706" t="s">
        <v>68</v>
      </c>
      <c r="K3706" t="s">
        <v>151</v>
      </c>
      <c r="L3706" t="s">
        <v>21</v>
      </c>
      <c r="M3706" s="5">
        <v>1059.8399999999999</v>
      </c>
    </row>
    <row r="3707" spans="1:13" x14ac:dyDescent="0.15">
      <c r="A3707" s="2">
        <v>45027</v>
      </c>
      <c r="B3707" s="3">
        <f t="shared" si="173"/>
        <v>2023</v>
      </c>
      <c r="C3707" t="str">
        <f t="shared" si="171"/>
        <v>2022-2023</v>
      </c>
      <c r="D3707" t="s">
        <v>148</v>
      </c>
      <c r="E3707" t="s">
        <v>78</v>
      </c>
      <c r="F3707" t="str">
        <f t="shared" si="172"/>
        <v>New South Wales</v>
      </c>
      <c r="G3707" t="s">
        <v>10</v>
      </c>
      <c r="H3707">
        <v>2350</v>
      </c>
      <c r="I3707" t="s">
        <v>11</v>
      </c>
      <c r="J3707" t="s">
        <v>68</v>
      </c>
      <c r="K3707" t="s">
        <v>154</v>
      </c>
      <c r="L3707" t="s">
        <v>14</v>
      </c>
      <c r="M3707" s="5">
        <v>1063.3899999999999</v>
      </c>
    </row>
    <row r="3708" spans="1:13" x14ac:dyDescent="0.15">
      <c r="A3708" s="2">
        <v>45425</v>
      </c>
      <c r="B3708" s="3">
        <f t="shared" si="173"/>
        <v>2024</v>
      </c>
      <c r="C3708" t="str">
        <f t="shared" si="171"/>
        <v>2023-2024</v>
      </c>
      <c r="D3708" t="s">
        <v>147</v>
      </c>
      <c r="E3708" t="s">
        <v>103</v>
      </c>
      <c r="F3708" t="str">
        <f t="shared" si="172"/>
        <v>Queensland</v>
      </c>
      <c r="G3708" t="s">
        <v>35</v>
      </c>
      <c r="H3708">
        <v>4509</v>
      </c>
      <c r="I3708" t="s">
        <v>11</v>
      </c>
      <c r="J3708" t="s">
        <v>104</v>
      </c>
      <c r="K3708" t="s">
        <v>151</v>
      </c>
      <c r="L3708" t="s">
        <v>21</v>
      </c>
      <c r="M3708" s="5">
        <v>1065.18</v>
      </c>
    </row>
    <row r="3709" spans="1:13" x14ac:dyDescent="0.15">
      <c r="A3709" s="2">
        <v>45083</v>
      </c>
      <c r="B3709" s="3">
        <f t="shared" si="173"/>
        <v>2023</v>
      </c>
      <c r="C3709" t="str">
        <f t="shared" si="171"/>
        <v>2022-2023</v>
      </c>
      <c r="D3709" t="s">
        <v>147</v>
      </c>
      <c r="E3709" t="s">
        <v>113</v>
      </c>
      <c r="F3709" t="str">
        <f t="shared" si="172"/>
        <v>Queensland</v>
      </c>
      <c r="G3709" t="s">
        <v>35</v>
      </c>
      <c r="H3709">
        <v>4215</v>
      </c>
      <c r="I3709" t="s">
        <v>11</v>
      </c>
      <c r="J3709" t="s">
        <v>104</v>
      </c>
      <c r="K3709" t="s">
        <v>154</v>
      </c>
      <c r="L3709" t="s">
        <v>14</v>
      </c>
      <c r="M3709" s="5">
        <v>1065.98</v>
      </c>
    </row>
    <row r="3710" spans="1:13" x14ac:dyDescent="0.15">
      <c r="A3710" s="2">
        <v>45370</v>
      </c>
      <c r="B3710" s="3">
        <f t="shared" si="173"/>
        <v>2024</v>
      </c>
      <c r="C3710" t="str">
        <f t="shared" si="171"/>
        <v>2023-2024</v>
      </c>
      <c r="D3710" t="s">
        <v>147</v>
      </c>
      <c r="E3710" t="s">
        <v>96</v>
      </c>
      <c r="F3710" t="str">
        <f t="shared" si="172"/>
        <v>Western Australia</v>
      </c>
      <c r="G3710" t="s">
        <v>48</v>
      </c>
      <c r="H3710">
        <v>6330</v>
      </c>
      <c r="I3710" t="s">
        <v>11</v>
      </c>
      <c r="J3710" t="s">
        <v>94</v>
      </c>
      <c r="K3710" t="s">
        <v>149</v>
      </c>
      <c r="L3710" t="s">
        <v>15</v>
      </c>
      <c r="M3710" s="5">
        <v>1066.8999999999999</v>
      </c>
    </row>
    <row r="3711" spans="1:13" x14ac:dyDescent="0.15">
      <c r="A3711" s="2">
        <v>45623</v>
      </c>
      <c r="B3711" s="3">
        <f t="shared" si="173"/>
        <v>2025</v>
      </c>
      <c r="C3711" t="str">
        <f t="shared" si="171"/>
        <v>2024-2025</v>
      </c>
      <c r="D3711" t="s">
        <v>147</v>
      </c>
      <c r="E3711" t="s">
        <v>137</v>
      </c>
      <c r="F3711" t="str">
        <f t="shared" si="172"/>
        <v>New South Wales</v>
      </c>
      <c r="G3711" t="s">
        <v>10</v>
      </c>
      <c r="H3711">
        <v>2031</v>
      </c>
      <c r="I3711" t="s">
        <v>11</v>
      </c>
      <c r="J3711" t="s">
        <v>12</v>
      </c>
      <c r="K3711" t="s">
        <v>154</v>
      </c>
      <c r="L3711" t="s">
        <v>14</v>
      </c>
      <c r="M3711" s="5">
        <v>1067.18</v>
      </c>
    </row>
    <row r="3712" spans="1:13" x14ac:dyDescent="0.15">
      <c r="A3712" s="2">
        <v>45066</v>
      </c>
      <c r="B3712" s="3">
        <f t="shared" si="173"/>
        <v>2023</v>
      </c>
      <c r="C3712" t="str">
        <f t="shared" si="171"/>
        <v>2022-2023</v>
      </c>
      <c r="D3712" t="s">
        <v>147</v>
      </c>
      <c r="E3712" t="s">
        <v>109</v>
      </c>
      <c r="F3712" t="str">
        <f t="shared" si="172"/>
        <v>New South Wales</v>
      </c>
      <c r="G3712" t="s">
        <v>10</v>
      </c>
      <c r="H3712">
        <v>2480</v>
      </c>
      <c r="I3712" t="s">
        <v>11</v>
      </c>
      <c r="J3712" t="s">
        <v>68</v>
      </c>
      <c r="K3712" t="s">
        <v>151</v>
      </c>
      <c r="L3712" t="s">
        <v>21</v>
      </c>
      <c r="M3712" s="5">
        <v>1068.93</v>
      </c>
    </row>
    <row r="3713" spans="1:13" x14ac:dyDescent="0.15">
      <c r="A3713" s="2">
        <v>45654</v>
      </c>
      <c r="B3713" s="3">
        <f t="shared" si="173"/>
        <v>2025</v>
      </c>
      <c r="C3713" t="str">
        <f t="shared" si="171"/>
        <v>2024-2025</v>
      </c>
      <c r="D3713" t="s">
        <v>148</v>
      </c>
      <c r="E3713" t="s">
        <v>61</v>
      </c>
      <c r="F3713" t="str">
        <f t="shared" si="172"/>
        <v>New South Wales</v>
      </c>
      <c r="G3713" t="s">
        <v>10</v>
      </c>
      <c r="H3713">
        <v>2539</v>
      </c>
      <c r="I3713" t="s">
        <v>11</v>
      </c>
      <c r="J3713" t="s">
        <v>58</v>
      </c>
      <c r="K3713" t="s">
        <v>151</v>
      </c>
      <c r="L3713" t="s">
        <v>21</v>
      </c>
      <c r="M3713" s="5">
        <v>1070.0999999999999</v>
      </c>
    </row>
    <row r="3714" spans="1:13" x14ac:dyDescent="0.15">
      <c r="A3714" s="2">
        <v>45162</v>
      </c>
      <c r="B3714" s="3">
        <f t="shared" si="173"/>
        <v>2024</v>
      </c>
      <c r="C3714" t="str">
        <f t="shared" ref="C3714:C3777" si="174">IF(MONTH(A3714) &gt;= 7, YEAR(A3714) &amp; "-" &amp; YEAR(A3714) + 1, YEAR(A3714) - 1 &amp; "-" &amp; YEAR(A3714))</f>
        <v>2023-2024</v>
      </c>
      <c r="D3714" t="s">
        <v>147</v>
      </c>
      <c r="E3714" t="s">
        <v>102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row>
    <row r="3715" spans="1:13" x14ac:dyDescent="0.15">
      <c r="A3715" s="2">
        <v>45282</v>
      </c>
      <c r="B3715" s="3">
        <f t="shared" ref="B3715:B3778" si="176">IF(MONTH(A3715)&gt;=7,YEAR(A3715)+1,YEAR(A3715))</f>
        <v>2024</v>
      </c>
      <c r="C3715" t="str">
        <f t="shared" si="174"/>
        <v>2023-2024</v>
      </c>
      <c r="D3715" t="s">
        <v>147</v>
      </c>
      <c r="E3715" t="s">
        <v>138</v>
      </c>
      <c r="F3715" t="str">
        <f t="shared" si="175"/>
        <v>Queensland</v>
      </c>
      <c r="G3715" t="s">
        <v>35</v>
      </c>
      <c r="H3715">
        <v>4558</v>
      </c>
      <c r="I3715" t="s">
        <v>11</v>
      </c>
      <c r="J3715" t="s">
        <v>120</v>
      </c>
      <c r="K3715" t="s">
        <v>157</v>
      </c>
      <c r="L3715" t="s">
        <v>22</v>
      </c>
      <c r="M3715" s="5">
        <v>1076.07</v>
      </c>
    </row>
    <row r="3716" spans="1:13" x14ac:dyDescent="0.15">
      <c r="A3716" s="2">
        <v>45188</v>
      </c>
      <c r="B3716" s="3">
        <f t="shared" si="176"/>
        <v>2024</v>
      </c>
      <c r="C3716" t="str">
        <f t="shared" si="174"/>
        <v>2023-2024</v>
      </c>
      <c r="D3716" t="s">
        <v>147</v>
      </c>
      <c r="E3716" t="s">
        <v>50</v>
      </c>
      <c r="F3716" t="str">
        <f t="shared" si="175"/>
        <v>Queensland</v>
      </c>
      <c r="G3716" t="s">
        <v>35</v>
      </c>
      <c r="H3716">
        <v>4703</v>
      </c>
      <c r="I3716" t="s">
        <v>11</v>
      </c>
      <c r="J3716" t="s">
        <v>51</v>
      </c>
      <c r="K3716" t="s">
        <v>150</v>
      </c>
      <c r="L3716" t="s">
        <v>18</v>
      </c>
      <c r="M3716" s="5">
        <v>1077.06</v>
      </c>
    </row>
    <row r="3717" spans="1:13" x14ac:dyDescent="0.15">
      <c r="A3717" s="2">
        <v>45340</v>
      </c>
      <c r="B3717" s="3">
        <f t="shared" si="176"/>
        <v>2024</v>
      </c>
      <c r="C3717" t="str">
        <f t="shared" si="174"/>
        <v>2023-2024</v>
      </c>
      <c r="D3717" t="s">
        <v>147</v>
      </c>
      <c r="E3717" t="s">
        <v>9</v>
      </c>
      <c r="F3717" t="str">
        <f t="shared" si="175"/>
        <v>New South Wales</v>
      </c>
      <c r="G3717" t="s">
        <v>10</v>
      </c>
      <c r="H3717">
        <v>2067</v>
      </c>
      <c r="I3717" t="s">
        <v>11</v>
      </c>
      <c r="J3717" t="s">
        <v>12</v>
      </c>
      <c r="K3717" t="s">
        <v>154</v>
      </c>
      <c r="L3717" t="s">
        <v>14</v>
      </c>
      <c r="M3717" s="5">
        <v>1077.3699999999999</v>
      </c>
    </row>
    <row r="3718" spans="1:13" x14ac:dyDescent="0.15">
      <c r="A3718" s="2">
        <v>45181</v>
      </c>
      <c r="B3718" s="3">
        <f t="shared" si="176"/>
        <v>2024</v>
      </c>
      <c r="C3718" t="str">
        <f t="shared" si="174"/>
        <v>2023-2024</v>
      </c>
      <c r="D3718" t="s">
        <v>147</v>
      </c>
      <c r="E3718" t="s">
        <v>93</v>
      </c>
      <c r="F3718" t="str">
        <f t="shared" si="175"/>
        <v>Western Australia</v>
      </c>
      <c r="G3718" t="s">
        <v>48</v>
      </c>
      <c r="H3718">
        <v>6112</v>
      </c>
      <c r="I3718" t="s">
        <v>11</v>
      </c>
      <c r="J3718" t="s">
        <v>94</v>
      </c>
      <c r="K3718" t="s">
        <v>151</v>
      </c>
      <c r="L3718" t="s">
        <v>21</v>
      </c>
      <c r="M3718" s="5">
        <v>1079.81</v>
      </c>
    </row>
    <row r="3719" spans="1:13" x14ac:dyDescent="0.15">
      <c r="A3719" s="2">
        <v>45162</v>
      </c>
      <c r="B3719" s="3">
        <f t="shared" si="176"/>
        <v>2024</v>
      </c>
      <c r="C3719" t="str">
        <f t="shared" si="174"/>
        <v>2023-2024</v>
      </c>
      <c r="D3719" t="s">
        <v>147</v>
      </c>
      <c r="E3719" t="s">
        <v>106</v>
      </c>
      <c r="F3719" t="str">
        <f t="shared" si="175"/>
        <v>Victoria</v>
      </c>
      <c r="G3719" t="s">
        <v>45</v>
      </c>
      <c r="H3719">
        <v>3915</v>
      </c>
      <c r="I3719" t="s">
        <v>11</v>
      </c>
      <c r="J3719" t="s">
        <v>55</v>
      </c>
      <c r="K3719" t="s">
        <v>153</v>
      </c>
      <c r="L3719" t="s">
        <v>16</v>
      </c>
      <c r="M3719" s="5">
        <v>1080.56</v>
      </c>
    </row>
    <row r="3720" spans="1:13" x14ac:dyDescent="0.15">
      <c r="A3720" s="2">
        <v>45374</v>
      </c>
      <c r="B3720" s="3">
        <f t="shared" si="176"/>
        <v>2024</v>
      </c>
      <c r="C3720" t="str">
        <f t="shared" si="174"/>
        <v>2023-2024</v>
      </c>
      <c r="D3720" t="s">
        <v>147</v>
      </c>
      <c r="E3720" t="s">
        <v>81</v>
      </c>
      <c r="F3720" t="str">
        <f t="shared" si="175"/>
        <v>New South Wales</v>
      </c>
      <c r="G3720" t="s">
        <v>10</v>
      </c>
      <c r="H3720">
        <v>2485</v>
      </c>
      <c r="I3720" t="s">
        <v>11</v>
      </c>
      <c r="J3720" t="s">
        <v>68</v>
      </c>
      <c r="K3720" t="s">
        <v>149</v>
      </c>
      <c r="L3720" t="s">
        <v>15</v>
      </c>
      <c r="M3720" s="5">
        <v>1084.98</v>
      </c>
    </row>
    <row r="3721" spans="1:13" x14ac:dyDescent="0.15">
      <c r="A3721" s="2">
        <v>45340</v>
      </c>
      <c r="B3721" s="3">
        <f t="shared" si="176"/>
        <v>2024</v>
      </c>
      <c r="C3721" t="str">
        <f t="shared" si="174"/>
        <v>2023-2024</v>
      </c>
      <c r="D3721" t="s">
        <v>147</v>
      </c>
      <c r="E3721" t="s">
        <v>135</v>
      </c>
      <c r="F3721" t="str">
        <f t="shared" si="175"/>
        <v>Victoria</v>
      </c>
      <c r="G3721" t="s">
        <v>45</v>
      </c>
      <c r="H3721">
        <v>3550</v>
      </c>
      <c r="I3721" t="s">
        <v>11</v>
      </c>
      <c r="J3721" t="s">
        <v>60</v>
      </c>
      <c r="K3721" t="s">
        <v>150</v>
      </c>
      <c r="L3721" t="s">
        <v>18</v>
      </c>
      <c r="M3721" s="5">
        <v>1085.72</v>
      </c>
    </row>
    <row r="3722" spans="1:13" x14ac:dyDescent="0.15">
      <c r="A3722" s="2">
        <v>45365</v>
      </c>
      <c r="B3722" s="3">
        <f t="shared" si="176"/>
        <v>2024</v>
      </c>
      <c r="C3722" t="str">
        <f t="shared" si="174"/>
        <v>2023-2024</v>
      </c>
      <c r="D3722" t="s">
        <v>147</v>
      </c>
      <c r="E3722" t="s">
        <v>111</v>
      </c>
      <c r="F3722" t="str">
        <f t="shared" si="175"/>
        <v>New South Wales</v>
      </c>
      <c r="G3722" t="s">
        <v>10</v>
      </c>
      <c r="H3722">
        <v>2120</v>
      </c>
      <c r="I3722" t="s">
        <v>11</v>
      </c>
      <c r="J3722" t="s">
        <v>27</v>
      </c>
      <c r="K3722" t="s">
        <v>153</v>
      </c>
      <c r="L3722" t="s">
        <v>16</v>
      </c>
      <c r="M3722" s="5">
        <v>1088.4699999999998</v>
      </c>
    </row>
    <row r="3723" spans="1:13" x14ac:dyDescent="0.15">
      <c r="A3723" s="2">
        <v>45390</v>
      </c>
      <c r="B3723" s="3">
        <f t="shared" si="176"/>
        <v>2024</v>
      </c>
      <c r="C3723" t="str">
        <f t="shared" si="174"/>
        <v>2023-2024</v>
      </c>
      <c r="D3723" t="s">
        <v>147</v>
      </c>
      <c r="E3723" t="s">
        <v>39</v>
      </c>
      <c r="F3723" t="str">
        <f t="shared" si="175"/>
        <v>South Australia</v>
      </c>
      <c r="G3723" t="s">
        <v>32</v>
      </c>
      <c r="H3723">
        <v>5343</v>
      </c>
      <c r="I3723" t="s">
        <v>11</v>
      </c>
      <c r="J3723" t="s">
        <v>38</v>
      </c>
      <c r="K3723" t="s">
        <v>151</v>
      </c>
      <c r="L3723" t="s">
        <v>21</v>
      </c>
      <c r="M3723" s="5">
        <v>1088.77</v>
      </c>
    </row>
    <row r="3724" spans="1:13" x14ac:dyDescent="0.15">
      <c r="A3724" s="2">
        <v>45135</v>
      </c>
      <c r="B3724" s="3">
        <f t="shared" si="176"/>
        <v>2024</v>
      </c>
      <c r="C3724" t="str">
        <f t="shared" si="174"/>
        <v>2023-2024</v>
      </c>
      <c r="D3724" t="s">
        <v>147</v>
      </c>
      <c r="E3724" t="s">
        <v>31</v>
      </c>
      <c r="F3724" t="str">
        <f t="shared" si="175"/>
        <v>South Australia</v>
      </c>
      <c r="G3724" t="s">
        <v>32</v>
      </c>
      <c r="H3724">
        <v>5168</v>
      </c>
      <c r="I3724" t="s">
        <v>11</v>
      </c>
      <c r="J3724" t="s">
        <v>33</v>
      </c>
      <c r="K3724" t="s">
        <v>149</v>
      </c>
      <c r="L3724" t="s">
        <v>15</v>
      </c>
      <c r="M3724" s="5">
        <v>1089.1500000000001</v>
      </c>
    </row>
    <row r="3725" spans="1:13" x14ac:dyDescent="0.15">
      <c r="A3725" s="2">
        <v>45446</v>
      </c>
      <c r="B3725" s="3">
        <f t="shared" si="176"/>
        <v>2024</v>
      </c>
      <c r="C3725" t="str">
        <f t="shared" si="174"/>
        <v>2023-2024</v>
      </c>
      <c r="D3725" t="s">
        <v>148</v>
      </c>
      <c r="E3725" t="s">
        <v>34</v>
      </c>
      <c r="F3725" t="str">
        <f t="shared" si="175"/>
        <v>Queensland</v>
      </c>
      <c r="G3725" t="s">
        <v>35</v>
      </c>
      <c r="H3725">
        <v>4802</v>
      </c>
      <c r="I3725" t="s">
        <v>11</v>
      </c>
      <c r="J3725" t="s">
        <v>36</v>
      </c>
      <c r="K3725" t="s">
        <v>150</v>
      </c>
      <c r="L3725" t="s">
        <v>18</v>
      </c>
      <c r="M3725" s="5">
        <v>1090.05</v>
      </c>
    </row>
    <row r="3726" spans="1:13" x14ac:dyDescent="0.15">
      <c r="A3726" s="2">
        <v>45632</v>
      </c>
      <c r="B3726" s="3">
        <f t="shared" si="176"/>
        <v>2025</v>
      </c>
      <c r="C3726" t="str">
        <f t="shared" si="174"/>
        <v>2024-2025</v>
      </c>
      <c r="D3726" t="s">
        <v>148</v>
      </c>
      <c r="E3726" t="s">
        <v>61</v>
      </c>
      <c r="F3726" t="str">
        <f t="shared" si="175"/>
        <v>New South Wales</v>
      </c>
      <c r="G3726" t="s">
        <v>10</v>
      </c>
      <c r="H3726">
        <v>2539</v>
      </c>
      <c r="I3726" t="s">
        <v>11</v>
      </c>
      <c r="J3726" t="s">
        <v>58</v>
      </c>
      <c r="K3726" t="s">
        <v>150</v>
      </c>
      <c r="L3726" t="s">
        <v>18</v>
      </c>
      <c r="M3726" s="5">
        <v>1091.2200000000003</v>
      </c>
    </row>
    <row r="3727" spans="1:13" x14ac:dyDescent="0.15">
      <c r="A3727" s="2">
        <v>45442</v>
      </c>
      <c r="B3727" s="3">
        <f t="shared" si="176"/>
        <v>2024</v>
      </c>
      <c r="C3727" t="str">
        <f t="shared" si="174"/>
        <v>2023-2024</v>
      </c>
      <c r="D3727" t="s">
        <v>148</v>
      </c>
      <c r="E3727" t="s">
        <v>87</v>
      </c>
      <c r="F3727" t="str">
        <f t="shared" si="175"/>
        <v>New South Wales</v>
      </c>
      <c r="G3727" t="s">
        <v>10</v>
      </c>
      <c r="H3727">
        <v>2790</v>
      </c>
      <c r="I3727" t="s">
        <v>11</v>
      </c>
      <c r="J3727" t="s">
        <v>25</v>
      </c>
      <c r="K3727" t="s">
        <v>155</v>
      </c>
      <c r="L3727" t="s">
        <v>20</v>
      </c>
      <c r="M3727" s="5">
        <v>1093.4399999999998</v>
      </c>
    </row>
    <row r="3728" spans="1:13" x14ac:dyDescent="0.15">
      <c r="A3728" s="2">
        <v>45076</v>
      </c>
      <c r="B3728" s="3">
        <f t="shared" si="176"/>
        <v>2023</v>
      </c>
      <c r="C3728" t="str">
        <f t="shared" si="174"/>
        <v>2022-2023</v>
      </c>
      <c r="D3728" t="s">
        <v>147</v>
      </c>
      <c r="E3728" t="s">
        <v>117</v>
      </c>
      <c r="F3728" t="str">
        <f t="shared" si="175"/>
        <v>Queensland</v>
      </c>
      <c r="G3728" t="s">
        <v>35</v>
      </c>
      <c r="H3728">
        <v>4119</v>
      </c>
      <c r="I3728" t="s">
        <v>11</v>
      </c>
      <c r="J3728" t="s">
        <v>43</v>
      </c>
      <c r="K3728" t="s">
        <v>157</v>
      </c>
      <c r="L3728" t="s">
        <v>22</v>
      </c>
      <c r="M3728" s="5">
        <v>1093.68</v>
      </c>
    </row>
    <row r="3729" spans="1:13" x14ac:dyDescent="0.15">
      <c r="A3729" s="2">
        <v>45424</v>
      </c>
      <c r="B3729" s="3">
        <f t="shared" si="176"/>
        <v>2024</v>
      </c>
      <c r="C3729" t="str">
        <f t="shared" si="174"/>
        <v>2023-2024</v>
      </c>
      <c r="D3729" t="s">
        <v>147</v>
      </c>
      <c r="E3729" t="s">
        <v>113</v>
      </c>
      <c r="F3729" t="str">
        <f t="shared" si="175"/>
        <v>Queensland</v>
      </c>
      <c r="G3729" t="s">
        <v>35</v>
      </c>
      <c r="H3729">
        <v>4215</v>
      </c>
      <c r="I3729" t="s">
        <v>11</v>
      </c>
      <c r="J3729" t="s">
        <v>104</v>
      </c>
      <c r="K3729" t="s">
        <v>154</v>
      </c>
      <c r="L3729" t="s">
        <v>14</v>
      </c>
      <c r="M3729" s="5">
        <v>1094.07</v>
      </c>
    </row>
    <row r="3730" spans="1:13" x14ac:dyDescent="0.15">
      <c r="A3730" s="2">
        <v>45550</v>
      </c>
      <c r="B3730" s="3">
        <f t="shared" si="176"/>
        <v>2025</v>
      </c>
      <c r="C3730" t="str">
        <f t="shared" si="174"/>
        <v>2024-2025</v>
      </c>
      <c r="D3730" t="s">
        <v>148</v>
      </c>
      <c r="E3730" t="s">
        <v>100</v>
      </c>
      <c r="F3730" t="str">
        <f t="shared" si="175"/>
        <v>Western Australia</v>
      </c>
      <c r="G3730" t="s">
        <v>48</v>
      </c>
      <c r="H3730">
        <v>6021</v>
      </c>
      <c r="I3730" t="s">
        <v>11</v>
      </c>
      <c r="J3730" t="s">
        <v>49</v>
      </c>
      <c r="K3730" t="s">
        <v>151</v>
      </c>
      <c r="L3730" t="s">
        <v>21</v>
      </c>
      <c r="M3730" s="5">
        <v>1095.78</v>
      </c>
    </row>
    <row r="3731" spans="1:13" x14ac:dyDescent="0.15">
      <c r="A3731" s="2">
        <v>45131</v>
      </c>
      <c r="B3731" s="3">
        <f t="shared" si="176"/>
        <v>2024</v>
      </c>
      <c r="C3731" t="str">
        <f t="shared" si="174"/>
        <v>2023-2024</v>
      </c>
      <c r="D3731" t="s">
        <v>147</v>
      </c>
      <c r="E3731" t="s">
        <v>99</v>
      </c>
      <c r="F3731" t="str">
        <f t="shared" si="175"/>
        <v>Victoria</v>
      </c>
      <c r="G3731" t="s">
        <v>45</v>
      </c>
      <c r="H3731">
        <v>3148</v>
      </c>
      <c r="I3731" t="s">
        <v>11</v>
      </c>
      <c r="J3731" t="s">
        <v>63</v>
      </c>
      <c r="K3731" t="s">
        <v>149</v>
      </c>
      <c r="L3731" t="s">
        <v>15</v>
      </c>
      <c r="M3731" s="5">
        <v>1096.19</v>
      </c>
    </row>
    <row r="3732" spans="1:13" x14ac:dyDescent="0.15">
      <c r="A3732" s="2">
        <v>45135</v>
      </c>
      <c r="B3732" s="3">
        <f t="shared" si="176"/>
        <v>2024</v>
      </c>
      <c r="C3732" t="str">
        <f t="shared" si="174"/>
        <v>2023-2024</v>
      </c>
      <c r="D3732" t="s">
        <v>147</v>
      </c>
      <c r="E3732" t="s">
        <v>64</v>
      </c>
      <c r="F3732" t="str">
        <f t="shared" si="175"/>
        <v>Victoria</v>
      </c>
      <c r="G3732" t="s">
        <v>45</v>
      </c>
      <c r="H3732">
        <v>3199</v>
      </c>
      <c r="I3732" t="s">
        <v>11</v>
      </c>
      <c r="J3732" t="s">
        <v>63</v>
      </c>
      <c r="K3732" t="s">
        <v>154</v>
      </c>
      <c r="L3732" t="s">
        <v>14</v>
      </c>
      <c r="M3732" s="5">
        <v>1099.27</v>
      </c>
    </row>
    <row r="3733" spans="1:13" x14ac:dyDescent="0.15">
      <c r="A3733" s="2">
        <v>45202</v>
      </c>
      <c r="B3733" s="3">
        <f t="shared" si="176"/>
        <v>2024</v>
      </c>
      <c r="C3733" t="str">
        <f t="shared" si="174"/>
        <v>2023-2024</v>
      </c>
      <c r="D3733" t="s">
        <v>147</v>
      </c>
      <c r="E3733" t="s">
        <v>88</v>
      </c>
      <c r="F3733" t="str">
        <f t="shared" si="175"/>
        <v>South Australia</v>
      </c>
      <c r="G3733" t="s">
        <v>32</v>
      </c>
      <c r="H3733">
        <v>5011</v>
      </c>
      <c r="I3733" t="s">
        <v>11</v>
      </c>
      <c r="J3733" t="s">
        <v>33</v>
      </c>
      <c r="K3733" t="s">
        <v>149</v>
      </c>
      <c r="L3733" t="s">
        <v>15</v>
      </c>
      <c r="M3733" s="5">
        <v>1100.4099999999999</v>
      </c>
    </row>
    <row r="3734" spans="1:13" x14ac:dyDescent="0.15">
      <c r="A3734" s="2">
        <v>45529</v>
      </c>
      <c r="B3734" s="3">
        <f t="shared" si="176"/>
        <v>2025</v>
      </c>
      <c r="C3734" t="str">
        <f t="shared" si="174"/>
        <v>2024-2025</v>
      </c>
      <c r="D3734" t="s">
        <v>147</v>
      </c>
      <c r="E3734" t="s">
        <v>52</v>
      </c>
      <c r="F3734" t="str">
        <f t="shared" si="175"/>
        <v>Victoria</v>
      </c>
      <c r="G3734" t="s">
        <v>45</v>
      </c>
      <c r="H3734">
        <v>3030</v>
      </c>
      <c r="I3734" t="s">
        <v>11</v>
      </c>
      <c r="J3734" t="s">
        <v>46</v>
      </c>
      <c r="K3734" t="s">
        <v>153</v>
      </c>
      <c r="L3734" t="s">
        <v>16</v>
      </c>
      <c r="M3734" s="5">
        <v>1101.0899999999999</v>
      </c>
    </row>
    <row r="3735" spans="1:13" x14ac:dyDescent="0.15">
      <c r="A3735" s="2">
        <v>45629</v>
      </c>
      <c r="B3735" s="3">
        <f t="shared" si="176"/>
        <v>2025</v>
      </c>
      <c r="C3735" t="str">
        <f t="shared" si="174"/>
        <v>2024-2025</v>
      </c>
      <c r="D3735" t="s">
        <v>147</v>
      </c>
      <c r="E3735" t="s">
        <v>141</v>
      </c>
      <c r="F3735" t="str">
        <f t="shared" si="175"/>
        <v>Western Australia</v>
      </c>
      <c r="G3735" t="s">
        <v>48</v>
      </c>
      <c r="H3735">
        <v>6052</v>
      </c>
      <c r="I3735" t="s">
        <v>11</v>
      </c>
      <c r="J3735" t="s">
        <v>49</v>
      </c>
      <c r="K3735" t="s">
        <v>151</v>
      </c>
      <c r="L3735" t="s">
        <v>21</v>
      </c>
      <c r="M3735" s="5">
        <v>1105.31</v>
      </c>
    </row>
    <row r="3736" spans="1:13" x14ac:dyDescent="0.15">
      <c r="A3736" s="2">
        <v>45037</v>
      </c>
      <c r="B3736" s="3">
        <f t="shared" si="176"/>
        <v>2023</v>
      </c>
      <c r="C3736" t="str">
        <f t="shared" si="174"/>
        <v>2022-2023</v>
      </c>
      <c r="D3736" t="s">
        <v>147</v>
      </c>
      <c r="E3736" t="s">
        <v>9</v>
      </c>
      <c r="F3736" t="str">
        <f t="shared" si="175"/>
        <v>New South Wales</v>
      </c>
      <c r="G3736" t="s">
        <v>10</v>
      </c>
      <c r="H3736">
        <v>2067</v>
      </c>
      <c r="I3736" t="s">
        <v>11</v>
      </c>
      <c r="J3736" t="s">
        <v>12</v>
      </c>
      <c r="K3736" t="s">
        <v>154</v>
      </c>
      <c r="L3736" t="s">
        <v>14</v>
      </c>
      <c r="M3736" s="5">
        <v>1105.97</v>
      </c>
    </row>
    <row r="3737" spans="1:13" x14ac:dyDescent="0.15">
      <c r="A3737" s="2">
        <v>45441</v>
      </c>
      <c r="B3737" s="3">
        <f t="shared" si="176"/>
        <v>2024</v>
      </c>
      <c r="C3737" t="str">
        <f t="shared" si="174"/>
        <v>2023-2024</v>
      </c>
      <c r="D3737" t="s">
        <v>147</v>
      </c>
      <c r="E3737" t="s">
        <v>113</v>
      </c>
      <c r="F3737" t="str">
        <f t="shared" si="175"/>
        <v>Queensland</v>
      </c>
      <c r="G3737" t="s">
        <v>35</v>
      </c>
      <c r="H3737">
        <v>4215</v>
      </c>
      <c r="I3737" t="s">
        <v>11</v>
      </c>
      <c r="J3737" t="s">
        <v>104</v>
      </c>
      <c r="K3737" t="s">
        <v>150</v>
      </c>
      <c r="L3737" t="s">
        <v>18</v>
      </c>
      <c r="M3737" s="5">
        <v>1106.07</v>
      </c>
    </row>
    <row r="3738" spans="1:13" x14ac:dyDescent="0.15">
      <c r="A3738" s="2">
        <v>44957</v>
      </c>
      <c r="B3738" s="3">
        <f t="shared" si="176"/>
        <v>2023</v>
      </c>
      <c r="C3738" t="str">
        <f t="shared" si="174"/>
        <v>2022-2023</v>
      </c>
      <c r="D3738" t="s">
        <v>147</v>
      </c>
      <c r="E3738" t="s">
        <v>101</v>
      </c>
      <c r="F3738" t="str">
        <f t="shared" si="175"/>
        <v>Victoria</v>
      </c>
      <c r="G3738" t="s">
        <v>45</v>
      </c>
      <c r="H3738">
        <v>3131</v>
      </c>
      <c r="I3738" t="s">
        <v>11</v>
      </c>
      <c r="J3738" t="s">
        <v>63</v>
      </c>
      <c r="K3738" t="s">
        <v>149</v>
      </c>
      <c r="L3738" t="s">
        <v>15</v>
      </c>
      <c r="M3738" s="5">
        <v>1107.77</v>
      </c>
    </row>
    <row r="3739" spans="1:13" x14ac:dyDescent="0.15">
      <c r="A3739" s="2">
        <v>44940</v>
      </c>
      <c r="B3739" s="3">
        <f t="shared" si="176"/>
        <v>2023</v>
      </c>
      <c r="C3739" t="str">
        <f t="shared" si="174"/>
        <v>2022-2023</v>
      </c>
      <c r="D3739" t="s">
        <v>148</v>
      </c>
      <c r="E3739" t="s">
        <v>96</v>
      </c>
      <c r="F3739" t="str">
        <f t="shared" si="175"/>
        <v>Western Australia</v>
      </c>
      <c r="G3739" t="s">
        <v>48</v>
      </c>
      <c r="H3739">
        <v>6330</v>
      </c>
      <c r="I3739" t="s">
        <v>11</v>
      </c>
      <c r="J3739" t="s">
        <v>94</v>
      </c>
      <c r="K3739" t="s">
        <v>154</v>
      </c>
      <c r="L3739" t="s">
        <v>14</v>
      </c>
      <c r="M3739" s="5">
        <v>1111.06</v>
      </c>
    </row>
    <row r="3740" spans="1:13" x14ac:dyDescent="0.15">
      <c r="A3740" s="2">
        <v>45179</v>
      </c>
      <c r="B3740" s="3">
        <f t="shared" si="176"/>
        <v>2024</v>
      </c>
      <c r="C3740" t="str">
        <f t="shared" si="174"/>
        <v>2023-2024</v>
      </c>
      <c r="D3740" t="s">
        <v>147</v>
      </c>
      <c r="E3740" t="s">
        <v>116</v>
      </c>
      <c r="F3740" t="str">
        <f t="shared" si="175"/>
        <v>Western Australia</v>
      </c>
      <c r="G3740" t="s">
        <v>48</v>
      </c>
      <c r="H3740">
        <v>6725</v>
      </c>
      <c r="I3740" t="s">
        <v>11</v>
      </c>
      <c r="J3740" t="s">
        <v>77</v>
      </c>
      <c r="K3740" t="s">
        <v>151</v>
      </c>
      <c r="L3740" t="s">
        <v>21</v>
      </c>
      <c r="M3740" s="5">
        <v>1115.3800000000001</v>
      </c>
    </row>
    <row r="3741" spans="1:13" x14ac:dyDescent="0.15">
      <c r="A3741" s="2">
        <v>45349</v>
      </c>
      <c r="B3741" s="3">
        <f t="shared" si="176"/>
        <v>2024</v>
      </c>
      <c r="C3741" t="str">
        <f t="shared" si="174"/>
        <v>2023-2024</v>
      </c>
      <c r="D3741" t="s">
        <v>147</v>
      </c>
      <c r="E3741" t="s">
        <v>41</v>
      </c>
      <c r="F3741" t="str">
        <f t="shared" si="175"/>
        <v>New South Wales</v>
      </c>
      <c r="G3741" t="s">
        <v>10</v>
      </c>
      <c r="H3741">
        <v>2830</v>
      </c>
      <c r="I3741" t="s">
        <v>11</v>
      </c>
      <c r="J3741" t="s">
        <v>25</v>
      </c>
      <c r="K3741" t="s">
        <v>157</v>
      </c>
      <c r="L3741" t="s">
        <v>22</v>
      </c>
      <c r="M3741" s="5">
        <v>1115.45</v>
      </c>
    </row>
    <row r="3742" spans="1:13" x14ac:dyDescent="0.15">
      <c r="A3742" s="2">
        <v>45062</v>
      </c>
      <c r="B3742" s="3">
        <f t="shared" si="176"/>
        <v>2023</v>
      </c>
      <c r="C3742" t="str">
        <f t="shared" si="174"/>
        <v>2022-2023</v>
      </c>
      <c r="D3742" t="s">
        <v>147</v>
      </c>
      <c r="E3742" t="s">
        <v>107</v>
      </c>
      <c r="F3742" t="str">
        <f t="shared" si="175"/>
        <v>Queensland</v>
      </c>
      <c r="G3742" t="s">
        <v>35</v>
      </c>
      <c r="H3742">
        <v>4220</v>
      </c>
      <c r="I3742" t="s">
        <v>11</v>
      </c>
      <c r="J3742" t="s">
        <v>104</v>
      </c>
      <c r="K3742" t="s">
        <v>155</v>
      </c>
      <c r="L3742" t="s">
        <v>20</v>
      </c>
      <c r="M3742" s="5">
        <v>1115.72</v>
      </c>
    </row>
    <row r="3743" spans="1:13" x14ac:dyDescent="0.15">
      <c r="A3743" s="2">
        <v>45053</v>
      </c>
      <c r="B3743" s="3">
        <f t="shared" si="176"/>
        <v>2023</v>
      </c>
      <c r="C3743" t="str">
        <f t="shared" si="174"/>
        <v>2022-2023</v>
      </c>
      <c r="D3743" t="s">
        <v>147</v>
      </c>
      <c r="E3743" t="s">
        <v>124</v>
      </c>
      <c r="F3743" t="str">
        <f t="shared" si="175"/>
        <v>New South Wales</v>
      </c>
      <c r="G3743" t="s">
        <v>10</v>
      </c>
      <c r="H3743">
        <v>2015</v>
      </c>
      <c r="I3743" t="s">
        <v>11</v>
      </c>
      <c r="J3743" t="s">
        <v>12</v>
      </c>
      <c r="K3743" t="s">
        <v>19</v>
      </c>
      <c r="L3743" t="s">
        <v>23</v>
      </c>
      <c r="M3743" s="5">
        <v>1115.99</v>
      </c>
    </row>
    <row r="3744" spans="1:13" x14ac:dyDescent="0.15">
      <c r="A3744" s="2">
        <v>45541</v>
      </c>
      <c r="B3744" s="3">
        <f t="shared" si="176"/>
        <v>2025</v>
      </c>
      <c r="C3744" t="str">
        <f t="shared" si="174"/>
        <v>2024-2025</v>
      </c>
      <c r="D3744" t="s">
        <v>147</v>
      </c>
      <c r="E3744" t="s">
        <v>134</v>
      </c>
      <c r="F3744" t="str">
        <f t="shared" si="175"/>
        <v>Queensland</v>
      </c>
      <c r="G3744" t="s">
        <v>35</v>
      </c>
      <c r="H3744">
        <v>4825</v>
      </c>
      <c r="I3744" t="s">
        <v>11</v>
      </c>
      <c r="J3744" t="s">
        <v>36</v>
      </c>
      <c r="K3744" t="s">
        <v>153</v>
      </c>
      <c r="L3744" t="s">
        <v>16</v>
      </c>
      <c r="M3744" s="5">
        <v>1119.6600000000001</v>
      </c>
    </row>
    <row r="3745" spans="1:13" x14ac:dyDescent="0.15">
      <c r="A3745" s="2">
        <v>45420</v>
      </c>
      <c r="B3745" s="3">
        <f t="shared" si="176"/>
        <v>2024</v>
      </c>
      <c r="C3745" t="str">
        <f t="shared" si="174"/>
        <v>2023-2024</v>
      </c>
      <c r="D3745" t="s">
        <v>148</v>
      </c>
      <c r="E3745" t="s">
        <v>76</v>
      </c>
      <c r="F3745" t="str">
        <f t="shared" si="175"/>
        <v>Western Australia</v>
      </c>
      <c r="G3745" t="s">
        <v>48</v>
      </c>
      <c r="H3745">
        <v>6450</v>
      </c>
      <c r="I3745" t="s">
        <v>11</v>
      </c>
      <c r="J3745" t="s">
        <v>77</v>
      </c>
      <c r="K3745" t="s">
        <v>150</v>
      </c>
      <c r="L3745" t="s">
        <v>18</v>
      </c>
      <c r="M3745" s="5">
        <v>1120.5</v>
      </c>
    </row>
    <row r="3746" spans="1:13" x14ac:dyDescent="0.15">
      <c r="A3746" s="2">
        <v>45465</v>
      </c>
      <c r="B3746" s="3">
        <f t="shared" si="176"/>
        <v>2024</v>
      </c>
      <c r="C3746" t="str">
        <f t="shared" si="174"/>
        <v>2023-2024</v>
      </c>
      <c r="D3746" t="s">
        <v>147</v>
      </c>
      <c r="E3746" t="s">
        <v>37</v>
      </c>
      <c r="F3746" t="str">
        <f t="shared" si="175"/>
        <v>South Australia</v>
      </c>
      <c r="G3746" t="s">
        <v>32</v>
      </c>
      <c r="H3746">
        <v>5607</v>
      </c>
      <c r="I3746" t="s">
        <v>11</v>
      </c>
      <c r="J3746" t="s">
        <v>38</v>
      </c>
      <c r="K3746" t="s">
        <v>150</v>
      </c>
      <c r="L3746" t="s">
        <v>18</v>
      </c>
      <c r="M3746" s="5">
        <v>1120.9100000000001</v>
      </c>
    </row>
    <row r="3747" spans="1:13" x14ac:dyDescent="0.15">
      <c r="A3747" s="2">
        <v>45172</v>
      </c>
      <c r="B3747" s="3">
        <f t="shared" si="176"/>
        <v>2024</v>
      </c>
      <c r="C3747" t="str">
        <f t="shared" si="174"/>
        <v>2023-2024</v>
      </c>
      <c r="D3747" t="s">
        <v>147</v>
      </c>
      <c r="E3747" t="s">
        <v>67</v>
      </c>
      <c r="F3747" t="str">
        <f t="shared" si="175"/>
        <v>New South Wales</v>
      </c>
      <c r="G3747" t="s">
        <v>10</v>
      </c>
      <c r="H3747">
        <v>2478</v>
      </c>
      <c r="I3747" t="s">
        <v>11</v>
      </c>
      <c r="J3747" t="s">
        <v>68</v>
      </c>
      <c r="K3747" t="s">
        <v>150</v>
      </c>
      <c r="L3747" t="s">
        <v>18</v>
      </c>
      <c r="M3747" s="5">
        <v>1123.33</v>
      </c>
    </row>
    <row r="3748" spans="1:13" x14ac:dyDescent="0.15">
      <c r="A3748" s="2">
        <v>45247</v>
      </c>
      <c r="B3748" s="3">
        <f t="shared" si="176"/>
        <v>2024</v>
      </c>
      <c r="C3748" t="str">
        <f t="shared" si="174"/>
        <v>2023-2024</v>
      </c>
      <c r="D3748" t="s">
        <v>148</v>
      </c>
      <c r="E3748" t="s">
        <v>56</v>
      </c>
      <c r="F3748" t="str">
        <f t="shared" si="175"/>
        <v>Northern Territory</v>
      </c>
      <c r="G3748" t="s">
        <v>29</v>
      </c>
      <c r="H3748">
        <v>870</v>
      </c>
      <c r="I3748" t="s">
        <v>11</v>
      </c>
      <c r="J3748" t="s">
        <v>30</v>
      </c>
      <c r="K3748" t="s">
        <v>150</v>
      </c>
      <c r="L3748" t="s">
        <v>18</v>
      </c>
      <c r="M3748" s="5">
        <v>1124.42</v>
      </c>
    </row>
    <row r="3749" spans="1:13" x14ac:dyDescent="0.15">
      <c r="A3749" s="2">
        <v>45429</v>
      </c>
      <c r="B3749" s="3">
        <f t="shared" si="176"/>
        <v>2024</v>
      </c>
      <c r="C3749" t="str">
        <f t="shared" si="174"/>
        <v>2023-2024</v>
      </c>
      <c r="D3749" t="s">
        <v>148</v>
      </c>
      <c r="E3749" t="s">
        <v>127</v>
      </c>
      <c r="F3749" t="str">
        <f t="shared" si="175"/>
        <v>New South Wales</v>
      </c>
      <c r="G3749" t="s">
        <v>10</v>
      </c>
      <c r="H3749">
        <v>2131</v>
      </c>
      <c r="I3749" t="s">
        <v>11</v>
      </c>
      <c r="J3749" t="s">
        <v>27</v>
      </c>
      <c r="K3749" t="s">
        <v>153</v>
      </c>
      <c r="L3749" t="s">
        <v>16</v>
      </c>
      <c r="M3749" s="5">
        <v>1126.3499999999999</v>
      </c>
    </row>
    <row r="3750" spans="1:13" x14ac:dyDescent="0.15">
      <c r="A3750" s="2">
        <v>45242</v>
      </c>
      <c r="B3750" s="3">
        <f t="shared" si="176"/>
        <v>2024</v>
      </c>
      <c r="C3750" t="str">
        <f t="shared" si="174"/>
        <v>2023-2024</v>
      </c>
      <c r="D3750" t="s">
        <v>147</v>
      </c>
      <c r="E3750" t="s">
        <v>89</v>
      </c>
      <c r="F3750" t="str">
        <f t="shared" si="175"/>
        <v>Queensland</v>
      </c>
      <c r="G3750" t="s">
        <v>35</v>
      </c>
      <c r="H3750">
        <v>4655</v>
      </c>
      <c r="I3750" t="s">
        <v>11</v>
      </c>
      <c r="J3750" t="s">
        <v>51</v>
      </c>
      <c r="K3750" t="s">
        <v>151</v>
      </c>
      <c r="L3750" t="s">
        <v>21</v>
      </c>
      <c r="M3750" s="5">
        <v>1127.54</v>
      </c>
    </row>
    <row r="3751" spans="1:13" x14ac:dyDescent="0.15">
      <c r="A3751" s="2">
        <v>45578</v>
      </c>
      <c r="B3751" s="3">
        <f t="shared" si="176"/>
        <v>2025</v>
      </c>
      <c r="C3751" t="str">
        <f t="shared" si="174"/>
        <v>2024-2025</v>
      </c>
      <c r="D3751" t="s">
        <v>147</v>
      </c>
      <c r="E3751" t="s">
        <v>66</v>
      </c>
      <c r="F3751" t="str">
        <f t="shared" si="175"/>
        <v>South Australia</v>
      </c>
      <c r="G3751" t="s">
        <v>32</v>
      </c>
      <c r="H3751">
        <v>5169</v>
      </c>
      <c r="I3751" t="s">
        <v>11</v>
      </c>
      <c r="J3751" t="s">
        <v>33</v>
      </c>
      <c r="K3751" t="s">
        <v>153</v>
      </c>
      <c r="L3751" t="s">
        <v>16</v>
      </c>
      <c r="M3751" s="5">
        <v>1130.8800000000001</v>
      </c>
    </row>
    <row r="3752" spans="1:13" x14ac:dyDescent="0.15">
      <c r="A3752" s="2">
        <v>45043</v>
      </c>
      <c r="B3752" s="3">
        <f t="shared" si="176"/>
        <v>2023</v>
      </c>
      <c r="C3752" t="str">
        <f t="shared" si="174"/>
        <v>2022-2023</v>
      </c>
      <c r="D3752" t="s">
        <v>147</v>
      </c>
      <c r="E3752" t="s">
        <v>130</v>
      </c>
      <c r="F3752" t="str">
        <f t="shared" si="175"/>
        <v>South Australia</v>
      </c>
      <c r="G3752" t="s">
        <v>32</v>
      </c>
      <c r="H3752">
        <v>5290</v>
      </c>
      <c r="I3752" t="s">
        <v>11</v>
      </c>
      <c r="J3752" t="s">
        <v>38</v>
      </c>
      <c r="K3752" t="s">
        <v>150</v>
      </c>
      <c r="L3752" t="s">
        <v>18</v>
      </c>
      <c r="M3752" s="5">
        <v>1131.2800000000002</v>
      </c>
    </row>
    <row r="3753" spans="1:13" x14ac:dyDescent="0.15">
      <c r="A3753" s="2">
        <v>44944</v>
      </c>
      <c r="B3753" s="3">
        <f t="shared" si="176"/>
        <v>2023</v>
      </c>
      <c r="C3753" t="str">
        <f t="shared" si="174"/>
        <v>2022-2023</v>
      </c>
      <c r="D3753" t="s">
        <v>147</v>
      </c>
      <c r="E3753" t="s">
        <v>64</v>
      </c>
      <c r="F3753" t="str">
        <f t="shared" si="175"/>
        <v>Victoria</v>
      </c>
      <c r="G3753" t="s">
        <v>45</v>
      </c>
      <c r="H3753">
        <v>3199</v>
      </c>
      <c r="I3753" t="s">
        <v>11</v>
      </c>
      <c r="J3753" t="s">
        <v>63</v>
      </c>
      <c r="K3753" t="s">
        <v>152</v>
      </c>
      <c r="L3753" t="s">
        <v>13</v>
      </c>
      <c r="M3753" s="5">
        <v>1131.7300000000002</v>
      </c>
    </row>
    <row r="3754" spans="1:13" x14ac:dyDescent="0.15">
      <c r="A3754" s="2">
        <v>45099</v>
      </c>
      <c r="B3754" s="3">
        <f t="shared" si="176"/>
        <v>2023</v>
      </c>
      <c r="C3754" t="str">
        <f t="shared" si="174"/>
        <v>2022-2023</v>
      </c>
      <c r="D3754" t="s">
        <v>147</v>
      </c>
      <c r="E3754" t="s">
        <v>139</v>
      </c>
      <c r="F3754" t="str">
        <f t="shared" si="175"/>
        <v>New South Wales</v>
      </c>
      <c r="G3754" t="s">
        <v>10</v>
      </c>
      <c r="H3754">
        <v>2020</v>
      </c>
      <c r="I3754" t="s">
        <v>11</v>
      </c>
      <c r="J3754" t="s">
        <v>12</v>
      </c>
      <c r="K3754" t="s">
        <v>156</v>
      </c>
      <c r="L3754" t="s">
        <v>17</v>
      </c>
      <c r="M3754" s="5">
        <v>1133.6300000000001</v>
      </c>
    </row>
    <row r="3755" spans="1:13" x14ac:dyDescent="0.15">
      <c r="A3755" s="2">
        <v>45259</v>
      </c>
      <c r="B3755" s="3">
        <f t="shared" si="176"/>
        <v>2024</v>
      </c>
      <c r="C3755" t="str">
        <f t="shared" si="174"/>
        <v>2023-2024</v>
      </c>
      <c r="D3755" t="s">
        <v>147</v>
      </c>
      <c r="E3755" t="s">
        <v>83</v>
      </c>
      <c r="F3755" t="str">
        <f t="shared" si="175"/>
        <v>New South Wales</v>
      </c>
      <c r="G3755" t="s">
        <v>10</v>
      </c>
      <c r="H3755">
        <v>2750</v>
      </c>
      <c r="I3755" t="s">
        <v>11</v>
      </c>
      <c r="J3755" t="s">
        <v>25</v>
      </c>
      <c r="K3755" t="s">
        <v>155</v>
      </c>
      <c r="L3755" t="s">
        <v>20</v>
      </c>
      <c r="M3755" s="5">
        <v>1135.1099999999999</v>
      </c>
    </row>
    <row r="3756" spans="1:13" x14ac:dyDescent="0.15">
      <c r="A3756" s="2">
        <v>45095</v>
      </c>
      <c r="B3756" s="3">
        <f t="shared" si="176"/>
        <v>2023</v>
      </c>
      <c r="C3756" t="str">
        <f t="shared" si="174"/>
        <v>2022-2023</v>
      </c>
      <c r="D3756" t="s">
        <v>148</v>
      </c>
      <c r="E3756" t="s">
        <v>61</v>
      </c>
      <c r="F3756" t="str">
        <f t="shared" si="175"/>
        <v>New South Wales</v>
      </c>
      <c r="G3756" t="s">
        <v>10</v>
      </c>
      <c r="H3756">
        <v>2539</v>
      </c>
      <c r="I3756" t="s">
        <v>11</v>
      </c>
      <c r="J3756" t="s">
        <v>58</v>
      </c>
      <c r="K3756" t="s">
        <v>155</v>
      </c>
      <c r="L3756" t="s">
        <v>20</v>
      </c>
      <c r="M3756" s="5">
        <v>1135.7600000000002</v>
      </c>
    </row>
    <row r="3757" spans="1:13" x14ac:dyDescent="0.15">
      <c r="A3757" s="2">
        <v>45054</v>
      </c>
      <c r="B3757" s="3">
        <f t="shared" si="176"/>
        <v>2023</v>
      </c>
      <c r="C3757" t="str">
        <f t="shared" si="174"/>
        <v>2022-2023</v>
      </c>
      <c r="D3757" t="s">
        <v>147</v>
      </c>
      <c r="E3757" t="s">
        <v>140</v>
      </c>
      <c r="F3757" t="str">
        <f t="shared" si="175"/>
        <v>Tasmania</v>
      </c>
      <c r="G3757" t="s">
        <v>70</v>
      </c>
      <c r="H3757">
        <v>7320</v>
      </c>
      <c r="I3757" t="s">
        <v>11</v>
      </c>
      <c r="J3757" t="s">
        <v>71</v>
      </c>
      <c r="K3757" t="s">
        <v>149</v>
      </c>
      <c r="L3757" t="s">
        <v>15</v>
      </c>
      <c r="M3757" s="5">
        <v>1136.53</v>
      </c>
    </row>
    <row r="3758" spans="1:13" x14ac:dyDescent="0.15">
      <c r="A3758" s="2">
        <v>45035</v>
      </c>
      <c r="B3758" s="3">
        <f t="shared" si="176"/>
        <v>2023</v>
      </c>
      <c r="C3758" t="str">
        <f t="shared" si="174"/>
        <v>2022-2023</v>
      </c>
      <c r="D3758" t="s">
        <v>147</v>
      </c>
      <c r="E3758" t="s">
        <v>145</v>
      </c>
      <c r="F3758" t="str">
        <f t="shared" si="175"/>
        <v>New South Wales</v>
      </c>
      <c r="G3758" t="s">
        <v>10</v>
      </c>
      <c r="H3758">
        <v>2101</v>
      </c>
      <c r="I3758" t="s">
        <v>11</v>
      </c>
      <c r="J3758" t="s">
        <v>27</v>
      </c>
      <c r="K3758" t="s">
        <v>154</v>
      </c>
      <c r="L3758" t="s">
        <v>14</v>
      </c>
      <c r="M3758" s="5">
        <v>1137.77</v>
      </c>
    </row>
    <row r="3759" spans="1:13" x14ac:dyDescent="0.15">
      <c r="A3759" s="2">
        <v>45626</v>
      </c>
      <c r="B3759" s="3">
        <f t="shared" si="176"/>
        <v>2025</v>
      </c>
      <c r="C3759" t="str">
        <f t="shared" si="174"/>
        <v>2024-2025</v>
      </c>
      <c r="D3759" t="s">
        <v>147</v>
      </c>
      <c r="E3759" t="s">
        <v>99</v>
      </c>
      <c r="F3759" t="str">
        <f t="shared" si="175"/>
        <v>Victoria</v>
      </c>
      <c r="G3759" t="s">
        <v>45</v>
      </c>
      <c r="H3759">
        <v>3148</v>
      </c>
      <c r="I3759" t="s">
        <v>11</v>
      </c>
      <c r="J3759" t="s">
        <v>63</v>
      </c>
      <c r="K3759" t="s">
        <v>149</v>
      </c>
      <c r="L3759" t="s">
        <v>15</v>
      </c>
      <c r="M3759" s="5">
        <v>1138.04</v>
      </c>
    </row>
    <row r="3760" spans="1:13" x14ac:dyDescent="0.15">
      <c r="A3760" s="2">
        <v>45507</v>
      </c>
      <c r="B3760" s="3">
        <f t="shared" si="176"/>
        <v>2025</v>
      </c>
      <c r="C3760" t="str">
        <f t="shared" si="174"/>
        <v>2024-2025</v>
      </c>
      <c r="D3760" t="s">
        <v>148</v>
      </c>
      <c r="E3760" t="s">
        <v>87</v>
      </c>
      <c r="F3760" t="str">
        <f t="shared" si="175"/>
        <v>New South Wales</v>
      </c>
      <c r="G3760" t="s">
        <v>10</v>
      </c>
      <c r="H3760">
        <v>2790</v>
      </c>
      <c r="I3760" t="s">
        <v>11</v>
      </c>
      <c r="J3760" t="s">
        <v>25</v>
      </c>
      <c r="K3760" t="s">
        <v>153</v>
      </c>
      <c r="L3760" t="s">
        <v>16</v>
      </c>
      <c r="M3760" s="5">
        <v>1138.8799999999999</v>
      </c>
    </row>
    <row r="3761" spans="1:13" x14ac:dyDescent="0.15">
      <c r="A3761" s="2">
        <v>45362</v>
      </c>
      <c r="B3761" s="3">
        <f t="shared" si="176"/>
        <v>2024</v>
      </c>
      <c r="C3761" t="str">
        <f t="shared" si="174"/>
        <v>2023-2024</v>
      </c>
      <c r="D3761" t="s">
        <v>147</v>
      </c>
      <c r="E3761" t="s">
        <v>90</v>
      </c>
      <c r="F3761" t="str">
        <f t="shared" si="175"/>
        <v>Victoria</v>
      </c>
      <c r="G3761" t="s">
        <v>45</v>
      </c>
      <c r="H3761">
        <v>3179</v>
      </c>
      <c r="I3761" t="s">
        <v>11</v>
      </c>
      <c r="J3761" t="s">
        <v>63</v>
      </c>
      <c r="K3761" t="s">
        <v>151</v>
      </c>
      <c r="L3761" t="s">
        <v>21</v>
      </c>
      <c r="M3761" s="5">
        <v>1139.74</v>
      </c>
    </row>
    <row r="3762" spans="1:13" x14ac:dyDescent="0.15">
      <c r="A3762" s="2">
        <v>45351</v>
      </c>
      <c r="B3762" s="3">
        <f t="shared" si="176"/>
        <v>2024</v>
      </c>
      <c r="C3762" t="str">
        <f t="shared" si="174"/>
        <v>2023-2024</v>
      </c>
      <c r="D3762" t="s">
        <v>147</v>
      </c>
      <c r="E3762" t="s">
        <v>69</v>
      </c>
      <c r="F3762" t="str">
        <f t="shared" si="175"/>
        <v>Tasmania</v>
      </c>
      <c r="G3762" t="s">
        <v>70</v>
      </c>
      <c r="H3762">
        <v>7018</v>
      </c>
      <c r="I3762" t="s">
        <v>11</v>
      </c>
      <c r="J3762" t="s">
        <v>71</v>
      </c>
      <c r="K3762" t="s">
        <v>150</v>
      </c>
      <c r="L3762" t="s">
        <v>18</v>
      </c>
      <c r="M3762" s="5">
        <v>1140.44</v>
      </c>
    </row>
    <row r="3763" spans="1:13" x14ac:dyDescent="0.15">
      <c r="A3763" s="2">
        <v>45040</v>
      </c>
      <c r="B3763" s="3">
        <f t="shared" si="176"/>
        <v>2023</v>
      </c>
      <c r="C3763" t="str">
        <f t="shared" si="174"/>
        <v>2022-2023</v>
      </c>
      <c r="D3763" t="s">
        <v>147</v>
      </c>
      <c r="E3763" t="s">
        <v>26</v>
      </c>
      <c r="F3763" t="str">
        <f t="shared" si="175"/>
        <v>New South Wales</v>
      </c>
      <c r="G3763" t="s">
        <v>10</v>
      </c>
      <c r="H3763">
        <v>2141</v>
      </c>
      <c r="I3763" t="s">
        <v>11</v>
      </c>
      <c r="J3763" t="s">
        <v>27</v>
      </c>
      <c r="K3763" t="s">
        <v>150</v>
      </c>
      <c r="L3763" t="s">
        <v>18</v>
      </c>
      <c r="M3763" s="5">
        <v>1141.2800000000002</v>
      </c>
    </row>
    <row r="3764" spans="1:13" x14ac:dyDescent="0.15">
      <c r="A3764" s="2">
        <v>45286</v>
      </c>
      <c r="B3764" s="3">
        <f t="shared" si="176"/>
        <v>2024</v>
      </c>
      <c r="C3764" t="str">
        <f t="shared" si="174"/>
        <v>2023-2024</v>
      </c>
      <c r="D3764" t="s">
        <v>147</v>
      </c>
      <c r="E3764" t="s">
        <v>65</v>
      </c>
      <c r="F3764" t="str">
        <f t="shared" si="175"/>
        <v>New South Wales</v>
      </c>
      <c r="G3764" t="s">
        <v>10</v>
      </c>
      <c r="H3764">
        <v>2541</v>
      </c>
      <c r="I3764" t="s">
        <v>11</v>
      </c>
      <c r="J3764" t="s">
        <v>58</v>
      </c>
      <c r="K3764" t="s">
        <v>19</v>
      </c>
      <c r="L3764" t="s">
        <v>23</v>
      </c>
      <c r="M3764" s="5">
        <v>1141.6099999999999</v>
      </c>
    </row>
    <row r="3765" spans="1:13" x14ac:dyDescent="0.15">
      <c r="A3765" s="2">
        <v>45463</v>
      </c>
      <c r="B3765" s="3">
        <f t="shared" si="176"/>
        <v>2024</v>
      </c>
      <c r="C3765" t="str">
        <f t="shared" si="174"/>
        <v>2023-2024</v>
      </c>
      <c r="D3765" t="s">
        <v>147</v>
      </c>
      <c r="E3765" t="s">
        <v>39</v>
      </c>
      <c r="F3765" t="str">
        <f t="shared" si="175"/>
        <v>South Australia</v>
      </c>
      <c r="G3765" t="s">
        <v>32</v>
      </c>
      <c r="H3765">
        <v>5343</v>
      </c>
      <c r="I3765" t="s">
        <v>11</v>
      </c>
      <c r="J3765" t="s">
        <v>38</v>
      </c>
      <c r="K3765" t="s">
        <v>153</v>
      </c>
      <c r="L3765" t="s">
        <v>16</v>
      </c>
      <c r="M3765" s="5">
        <v>1150.03</v>
      </c>
    </row>
    <row r="3766" spans="1:13" x14ac:dyDescent="0.15">
      <c r="A3766" s="2">
        <v>45103</v>
      </c>
      <c r="B3766" s="3">
        <f t="shared" si="176"/>
        <v>2023</v>
      </c>
      <c r="C3766" t="str">
        <f t="shared" si="174"/>
        <v>2022-2023</v>
      </c>
      <c r="D3766" t="s">
        <v>147</v>
      </c>
      <c r="E3766" t="s">
        <v>142</v>
      </c>
      <c r="F3766" t="str">
        <f t="shared" si="175"/>
        <v>Australian Capital Territory</v>
      </c>
      <c r="G3766" t="s">
        <v>80</v>
      </c>
      <c r="H3766">
        <v>2609</v>
      </c>
      <c r="I3766" t="s">
        <v>11</v>
      </c>
      <c r="J3766" t="s">
        <v>58</v>
      </c>
      <c r="K3766" t="s">
        <v>153</v>
      </c>
      <c r="L3766" t="s">
        <v>16</v>
      </c>
      <c r="M3766" s="5">
        <v>1150.03</v>
      </c>
    </row>
    <row r="3767" spans="1:13" x14ac:dyDescent="0.15">
      <c r="A3767" s="2">
        <v>45087</v>
      </c>
      <c r="B3767" s="3">
        <f t="shared" si="176"/>
        <v>2023</v>
      </c>
      <c r="C3767" t="str">
        <f t="shared" si="174"/>
        <v>2022-2023</v>
      </c>
      <c r="D3767" t="s">
        <v>147</v>
      </c>
      <c r="E3767" t="s">
        <v>26</v>
      </c>
      <c r="F3767" t="str">
        <f t="shared" si="175"/>
        <v>New South Wales</v>
      </c>
      <c r="G3767" t="s">
        <v>10</v>
      </c>
      <c r="H3767">
        <v>2141</v>
      </c>
      <c r="I3767" t="s">
        <v>11</v>
      </c>
      <c r="J3767" t="s">
        <v>27</v>
      </c>
      <c r="K3767" t="s">
        <v>155</v>
      </c>
      <c r="L3767" t="s">
        <v>20</v>
      </c>
      <c r="M3767" s="5">
        <v>1151.5899999999999</v>
      </c>
    </row>
    <row r="3768" spans="1:13" x14ac:dyDescent="0.15">
      <c r="A3768" s="2">
        <v>45154</v>
      </c>
      <c r="B3768" s="3">
        <f t="shared" si="176"/>
        <v>2024</v>
      </c>
      <c r="C3768" t="str">
        <f t="shared" si="174"/>
        <v>2023-2024</v>
      </c>
      <c r="D3768" t="s">
        <v>148</v>
      </c>
      <c r="E3768" t="s">
        <v>108</v>
      </c>
      <c r="F3768" t="str">
        <f t="shared" si="175"/>
        <v>Victoria</v>
      </c>
      <c r="G3768" t="s">
        <v>45</v>
      </c>
      <c r="H3768">
        <v>3018</v>
      </c>
      <c r="I3768" t="s">
        <v>11</v>
      </c>
      <c r="J3768" t="s">
        <v>46</v>
      </c>
      <c r="K3768" t="s">
        <v>149</v>
      </c>
      <c r="L3768" t="s">
        <v>15</v>
      </c>
      <c r="M3768" s="5">
        <v>1152.6500000000001</v>
      </c>
    </row>
    <row r="3769" spans="1:13" x14ac:dyDescent="0.15">
      <c r="A3769" s="2">
        <v>45519</v>
      </c>
      <c r="B3769" s="3">
        <f t="shared" si="176"/>
        <v>2025</v>
      </c>
      <c r="C3769" t="str">
        <f t="shared" si="174"/>
        <v>2024-2025</v>
      </c>
      <c r="D3769" t="s">
        <v>147</v>
      </c>
      <c r="E3769" t="s">
        <v>113</v>
      </c>
      <c r="F3769" t="str">
        <f t="shared" si="175"/>
        <v>Queensland</v>
      </c>
      <c r="G3769" t="s">
        <v>35</v>
      </c>
      <c r="H3769">
        <v>4215</v>
      </c>
      <c r="I3769" t="s">
        <v>11</v>
      </c>
      <c r="J3769" t="s">
        <v>104</v>
      </c>
      <c r="K3769" t="s">
        <v>150</v>
      </c>
      <c r="L3769" t="s">
        <v>18</v>
      </c>
      <c r="M3769" s="5">
        <v>1158.8400000000001</v>
      </c>
    </row>
    <row r="3770" spans="1:13" x14ac:dyDescent="0.15">
      <c r="A3770" s="2">
        <v>44976</v>
      </c>
      <c r="B3770" s="3">
        <f t="shared" si="176"/>
        <v>2023</v>
      </c>
      <c r="C3770" t="str">
        <f t="shared" si="174"/>
        <v>2022-2023</v>
      </c>
      <c r="D3770" t="s">
        <v>147</v>
      </c>
      <c r="E3770" t="s">
        <v>64</v>
      </c>
      <c r="F3770" t="str">
        <f t="shared" si="175"/>
        <v>Victoria</v>
      </c>
      <c r="G3770" t="s">
        <v>45</v>
      </c>
      <c r="H3770">
        <v>3199</v>
      </c>
      <c r="I3770" t="s">
        <v>11</v>
      </c>
      <c r="J3770" t="s">
        <v>63</v>
      </c>
      <c r="K3770" t="s">
        <v>156</v>
      </c>
      <c r="L3770" t="s">
        <v>17</v>
      </c>
      <c r="M3770" s="5">
        <v>1159.49</v>
      </c>
    </row>
    <row r="3771" spans="1:13" x14ac:dyDescent="0.15">
      <c r="A3771" s="2">
        <v>45177</v>
      </c>
      <c r="B3771" s="3">
        <f t="shared" si="176"/>
        <v>2024</v>
      </c>
      <c r="C3771" t="str">
        <f t="shared" si="174"/>
        <v>2023-2024</v>
      </c>
      <c r="D3771" t="s">
        <v>147</v>
      </c>
      <c r="E3771" t="s">
        <v>133</v>
      </c>
      <c r="F3771" t="str">
        <f t="shared" si="175"/>
        <v>Queensland</v>
      </c>
      <c r="G3771" t="s">
        <v>35</v>
      </c>
      <c r="H3771">
        <v>4305</v>
      </c>
      <c r="I3771" t="s">
        <v>11</v>
      </c>
      <c r="J3771" t="s">
        <v>104</v>
      </c>
      <c r="K3771" t="s">
        <v>153</v>
      </c>
      <c r="L3771" t="s">
        <v>16</v>
      </c>
      <c r="M3771" s="5">
        <v>1163.9799999999998</v>
      </c>
    </row>
    <row r="3772" spans="1:13" x14ac:dyDescent="0.15">
      <c r="A3772" s="2">
        <v>45336</v>
      </c>
      <c r="B3772" s="3">
        <f t="shared" si="176"/>
        <v>2024</v>
      </c>
      <c r="C3772" t="str">
        <f t="shared" si="174"/>
        <v>2023-2024</v>
      </c>
      <c r="D3772" t="s">
        <v>147</v>
      </c>
      <c r="E3772" t="s">
        <v>44</v>
      </c>
      <c r="F3772" t="str">
        <f t="shared" si="175"/>
        <v>Victoria</v>
      </c>
      <c r="G3772" t="s">
        <v>45</v>
      </c>
      <c r="H3772">
        <v>3066</v>
      </c>
      <c r="I3772" t="s">
        <v>11</v>
      </c>
      <c r="J3772" t="s">
        <v>46</v>
      </c>
      <c r="K3772" t="s">
        <v>150</v>
      </c>
      <c r="L3772" t="s">
        <v>18</v>
      </c>
      <c r="M3772" s="5">
        <v>1167.53</v>
      </c>
    </row>
    <row r="3773" spans="1:13" x14ac:dyDescent="0.15">
      <c r="A3773" s="2">
        <v>45531</v>
      </c>
      <c r="B3773" s="3">
        <f t="shared" si="176"/>
        <v>2025</v>
      </c>
      <c r="C3773" t="str">
        <f t="shared" si="174"/>
        <v>2024-2025</v>
      </c>
      <c r="D3773" t="s">
        <v>147</v>
      </c>
      <c r="E3773" t="s">
        <v>112</v>
      </c>
      <c r="F3773" t="str">
        <f t="shared" si="175"/>
        <v>Victoria</v>
      </c>
      <c r="G3773" t="s">
        <v>45</v>
      </c>
      <c r="H3773">
        <v>3076</v>
      </c>
      <c r="I3773" t="s">
        <v>11</v>
      </c>
      <c r="J3773" t="s">
        <v>46</v>
      </c>
      <c r="K3773" t="s">
        <v>156</v>
      </c>
      <c r="L3773" t="s">
        <v>17</v>
      </c>
      <c r="M3773" s="5">
        <v>1167.8700000000003</v>
      </c>
    </row>
    <row r="3774" spans="1:13" x14ac:dyDescent="0.15">
      <c r="A3774" s="2">
        <v>45463</v>
      </c>
      <c r="B3774" s="3">
        <f t="shared" si="176"/>
        <v>2024</v>
      </c>
      <c r="C3774" t="str">
        <f t="shared" si="174"/>
        <v>2023-2024</v>
      </c>
      <c r="D3774" t="s">
        <v>147</v>
      </c>
      <c r="E3774" t="s">
        <v>92</v>
      </c>
      <c r="F3774" t="str">
        <f t="shared" si="175"/>
        <v>Queensland</v>
      </c>
      <c r="G3774" t="s">
        <v>35</v>
      </c>
      <c r="H3774">
        <v>4068</v>
      </c>
      <c r="I3774" t="s">
        <v>11</v>
      </c>
      <c r="J3774" t="s">
        <v>43</v>
      </c>
      <c r="K3774" t="s">
        <v>154</v>
      </c>
      <c r="L3774" t="s">
        <v>14</v>
      </c>
      <c r="M3774" s="5">
        <v>1171.06</v>
      </c>
    </row>
    <row r="3775" spans="1:13" x14ac:dyDescent="0.15">
      <c r="A3775" s="2">
        <v>45560</v>
      </c>
      <c r="B3775" s="3">
        <f t="shared" si="176"/>
        <v>2025</v>
      </c>
      <c r="C3775" t="str">
        <f t="shared" si="174"/>
        <v>2024-2025</v>
      </c>
      <c r="D3775" t="s">
        <v>147</v>
      </c>
      <c r="E3775" t="s">
        <v>110</v>
      </c>
      <c r="F3775" t="str">
        <f t="shared" si="175"/>
        <v>Queensland</v>
      </c>
      <c r="G3775" t="s">
        <v>35</v>
      </c>
      <c r="H3775">
        <v>4680</v>
      </c>
      <c r="I3775" t="s">
        <v>11</v>
      </c>
      <c r="J3775" t="s">
        <v>51</v>
      </c>
      <c r="K3775" t="s">
        <v>151</v>
      </c>
      <c r="L3775" t="s">
        <v>21</v>
      </c>
      <c r="M3775" s="5">
        <v>1173.55</v>
      </c>
    </row>
    <row r="3776" spans="1:13" x14ac:dyDescent="0.15">
      <c r="A3776" s="2">
        <v>45115</v>
      </c>
      <c r="B3776" s="3">
        <f t="shared" si="176"/>
        <v>2024</v>
      </c>
      <c r="C3776" t="str">
        <f t="shared" si="174"/>
        <v>2023-2024</v>
      </c>
      <c r="D3776" t="s">
        <v>147</v>
      </c>
      <c r="E3776" t="s">
        <v>117</v>
      </c>
      <c r="F3776" t="str">
        <f t="shared" si="175"/>
        <v>Queensland</v>
      </c>
      <c r="G3776" t="s">
        <v>35</v>
      </c>
      <c r="H3776">
        <v>4119</v>
      </c>
      <c r="I3776" t="s">
        <v>11</v>
      </c>
      <c r="J3776" t="s">
        <v>43</v>
      </c>
      <c r="K3776" t="s">
        <v>150</v>
      </c>
      <c r="L3776" t="s">
        <v>18</v>
      </c>
      <c r="M3776" s="5">
        <v>1174.28</v>
      </c>
    </row>
    <row r="3777" spans="1:13" x14ac:dyDescent="0.15">
      <c r="A3777" s="2">
        <v>45389</v>
      </c>
      <c r="B3777" s="3">
        <f t="shared" si="176"/>
        <v>2024</v>
      </c>
      <c r="C3777" t="str">
        <f t="shared" si="174"/>
        <v>2023-2024</v>
      </c>
      <c r="D3777" t="s">
        <v>147</v>
      </c>
      <c r="E3777" t="s">
        <v>31</v>
      </c>
      <c r="F3777" t="str">
        <f t="shared" si="175"/>
        <v>South Australia</v>
      </c>
      <c r="G3777" t="s">
        <v>32</v>
      </c>
      <c r="H3777">
        <v>5168</v>
      </c>
      <c r="I3777" t="s">
        <v>11</v>
      </c>
      <c r="J3777" t="s">
        <v>33</v>
      </c>
      <c r="K3777" t="s">
        <v>151</v>
      </c>
      <c r="L3777" t="s">
        <v>21</v>
      </c>
      <c r="M3777" s="5">
        <v>1174.5700000000002</v>
      </c>
    </row>
    <row r="3778" spans="1:13" x14ac:dyDescent="0.15">
      <c r="A3778" s="2">
        <v>44974</v>
      </c>
      <c r="B3778" s="3">
        <f t="shared" si="176"/>
        <v>2023</v>
      </c>
      <c r="C3778" t="str">
        <f t="shared" ref="C3778:C3841" si="177">IF(MONTH(A3778) &gt;= 7, YEAR(A3778) &amp; "-" &amp; YEAR(A3778) + 1, YEAR(A3778) - 1 &amp; "-" &amp; YEAR(A3778))</f>
        <v>2022-2023</v>
      </c>
      <c r="D3778" t="s">
        <v>147</v>
      </c>
      <c r="E3778" t="s">
        <v>59</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row>
    <row r="3779" spans="1:13" x14ac:dyDescent="0.15">
      <c r="A3779" s="2">
        <v>45452</v>
      </c>
      <c r="B3779" s="3">
        <f t="shared" ref="B3779:B3842" si="179">IF(MONTH(A3779)&gt;=7,YEAR(A3779)+1,YEAR(A3779))</f>
        <v>2024</v>
      </c>
      <c r="C3779" t="str">
        <f t="shared" si="177"/>
        <v>2023-2024</v>
      </c>
      <c r="D3779" t="s">
        <v>147</v>
      </c>
      <c r="E3779" t="s">
        <v>103</v>
      </c>
      <c r="F3779" t="str">
        <f t="shared" si="178"/>
        <v>Queensland</v>
      </c>
      <c r="G3779" t="s">
        <v>35</v>
      </c>
      <c r="H3779">
        <v>4509</v>
      </c>
      <c r="I3779" t="s">
        <v>11</v>
      </c>
      <c r="J3779" t="s">
        <v>104</v>
      </c>
      <c r="K3779" t="s">
        <v>150</v>
      </c>
      <c r="L3779" t="s">
        <v>18</v>
      </c>
      <c r="M3779" s="5">
        <v>1175.1600000000001</v>
      </c>
    </row>
    <row r="3780" spans="1:13" x14ac:dyDescent="0.15">
      <c r="A3780" s="2">
        <v>45526</v>
      </c>
      <c r="B3780" s="3">
        <f t="shared" si="179"/>
        <v>2025</v>
      </c>
      <c r="C3780" t="str">
        <f t="shared" si="177"/>
        <v>2024-2025</v>
      </c>
      <c r="D3780" t="s">
        <v>147</v>
      </c>
      <c r="E3780" t="s">
        <v>95</v>
      </c>
      <c r="F3780" t="str">
        <f t="shared" si="178"/>
        <v>Victoria</v>
      </c>
      <c r="G3780" t="s">
        <v>45</v>
      </c>
      <c r="H3780">
        <v>3931</v>
      </c>
      <c r="I3780" t="s">
        <v>11</v>
      </c>
      <c r="J3780" t="s">
        <v>55</v>
      </c>
      <c r="K3780" t="s">
        <v>151</v>
      </c>
      <c r="L3780" t="s">
        <v>21</v>
      </c>
      <c r="M3780" s="5">
        <v>1178.76</v>
      </c>
    </row>
    <row r="3781" spans="1:13" x14ac:dyDescent="0.15">
      <c r="A3781" s="2">
        <v>45358</v>
      </c>
      <c r="B3781" s="3">
        <f t="shared" si="179"/>
        <v>2024</v>
      </c>
      <c r="C3781" t="str">
        <f t="shared" si="177"/>
        <v>2023-2024</v>
      </c>
      <c r="D3781" t="s">
        <v>147</v>
      </c>
      <c r="E3781" t="s">
        <v>41</v>
      </c>
      <c r="F3781" t="str">
        <f t="shared" si="178"/>
        <v>New South Wales</v>
      </c>
      <c r="G3781" t="s">
        <v>10</v>
      </c>
      <c r="H3781">
        <v>2830</v>
      </c>
      <c r="I3781" t="s">
        <v>11</v>
      </c>
      <c r="J3781" t="s">
        <v>25</v>
      </c>
      <c r="K3781" t="s">
        <v>153</v>
      </c>
      <c r="L3781" t="s">
        <v>16</v>
      </c>
      <c r="M3781" s="5">
        <v>1180.1300000000001</v>
      </c>
    </row>
    <row r="3782" spans="1:13" x14ac:dyDescent="0.15">
      <c r="A3782" s="2">
        <v>44927</v>
      </c>
      <c r="B3782" s="3">
        <f t="shared" si="179"/>
        <v>2023</v>
      </c>
      <c r="C3782" t="str">
        <f t="shared" si="177"/>
        <v>2022-2023</v>
      </c>
      <c r="D3782" t="s">
        <v>148</v>
      </c>
      <c r="E3782" t="s">
        <v>82</v>
      </c>
      <c r="F3782" t="str">
        <f t="shared" si="178"/>
        <v>Queensland</v>
      </c>
      <c r="G3782" t="s">
        <v>35</v>
      </c>
      <c r="H3782">
        <v>4012</v>
      </c>
      <c r="I3782" t="s">
        <v>11</v>
      </c>
      <c r="J3782" t="s">
        <v>43</v>
      </c>
      <c r="K3782" t="s">
        <v>151</v>
      </c>
      <c r="L3782" t="s">
        <v>21</v>
      </c>
      <c r="M3782" s="5">
        <v>1180.27</v>
      </c>
    </row>
    <row r="3783" spans="1:13" x14ac:dyDescent="0.15">
      <c r="A3783" s="2">
        <v>45126</v>
      </c>
      <c r="B3783" s="3">
        <f t="shared" si="179"/>
        <v>2024</v>
      </c>
      <c r="C3783" t="str">
        <f t="shared" si="177"/>
        <v>2023-2024</v>
      </c>
      <c r="D3783" t="s">
        <v>147</v>
      </c>
      <c r="E3783" t="s">
        <v>114</v>
      </c>
      <c r="F3783" t="str">
        <f t="shared" si="178"/>
        <v>Victoria</v>
      </c>
      <c r="G3783" t="s">
        <v>45</v>
      </c>
      <c r="H3783">
        <v>3551</v>
      </c>
      <c r="I3783" t="s">
        <v>11</v>
      </c>
      <c r="J3783" t="s">
        <v>60</v>
      </c>
      <c r="K3783" t="s">
        <v>157</v>
      </c>
      <c r="L3783" t="s">
        <v>22</v>
      </c>
      <c r="M3783" s="5">
        <v>1184.68</v>
      </c>
    </row>
    <row r="3784" spans="1:13" x14ac:dyDescent="0.15">
      <c r="A3784" s="2">
        <v>44940</v>
      </c>
      <c r="B3784" s="3">
        <f t="shared" si="179"/>
        <v>2023</v>
      </c>
      <c r="C3784" t="str">
        <f t="shared" si="177"/>
        <v>2022-2023</v>
      </c>
      <c r="D3784" t="s">
        <v>147</v>
      </c>
      <c r="E3784" t="s">
        <v>131</v>
      </c>
      <c r="F3784" t="str">
        <f t="shared" si="178"/>
        <v>Western Australia</v>
      </c>
      <c r="G3784" t="s">
        <v>48</v>
      </c>
      <c r="H3784">
        <v>6530</v>
      </c>
      <c r="I3784" t="s">
        <v>11</v>
      </c>
      <c r="J3784" t="s">
        <v>77</v>
      </c>
      <c r="K3784" t="s">
        <v>150</v>
      </c>
      <c r="L3784" t="s">
        <v>18</v>
      </c>
      <c r="M3784" s="5">
        <v>1188.6799999999998</v>
      </c>
    </row>
    <row r="3785" spans="1:13" x14ac:dyDescent="0.15">
      <c r="A3785" s="2">
        <v>45526</v>
      </c>
      <c r="B3785" s="3">
        <f t="shared" si="179"/>
        <v>2025</v>
      </c>
      <c r="C3785" t="str">
        <f t="shared" si="177"/>
        <v>2024-2025</v>
      </c>
      <c r="D3785" t="s">
        <v>148</v>
      </c>
      <c r="E3785" t="s">
        <v>146</v>
      </c>
      <c r="F3785" t="str">
        <f t="shared" si="178"/>
        <v>Victoria</v>
      </c>
      <c r="G3785" t="s">
        <v>45</v>
      </c>
      <c r="H3785">
        <v>3353</v>
      </c>
      <c r="I3785" t="s">
        <v>11</v>
      </c>
      <c r="J3785" t="s">
        <v>60</v>
      </c>
      <c r="K3785" t="s">
        <v>154</v>
      </c>
      <c r="L3785" t="s">
        <v>14</v>
      </c>
      <c r="M3785" s="5">
        <v>1189.83</v>
      </c>
    </row>
    <row r="3786" spans="1:13" x14ac:dyDescent="0.15">
      <c r="A3786" s="2">
        <v>45428</v>
      </c>
      <c r="B3786" s="3">
        <f t="shared" si="179"/>
        <v>2024</v>
      </c>
      <c r="C3786" t="str">
        <f t="shared" si="177"/>
        <v>2023-2024</v>
      </c>
      <c r="D3786" t="s">
        <v>147</v>
      </c>
      <c r="E3786" t="s">
        <v>47</v>
      </c>
      <c r="F3786" t="str">
        <f t="shared" si="178"/>
        <v>Western Australia</v>
      </c>
      <c r="G3786" t="s">
        <v>48</v>
      </c>
      <c r="H3786">
        <v>6030</v>
      </c>
      <c r="I3786" t="s">
        <v>11</v>
      </c>
      <c r="J3786" t="s">
        <v>49</v>
      </c>
      <c r="K3786" t="s">
        <v>150</v>
      </c>
      <c r="L3786" t="s">
        <v>18</v>
      </c>
      <c r="M3786" s="5">
        <v>1190.6799999999998</v>
      </c>
    </row>
    <row r="3787" spans="1:13" x14ac:dyDescent="0.15">
      <c r="A3787" s="2">
        <v>44988</v>
      </c>
      <c r="B3787" s="3">
        <f t="shared" si="179"/>
        <v>2023</v>
      </c>
      <c r="C3787" t="str">
        <f t="shared" si="177"/>
        <v>2022-2023</v>
      </c>
      <c r="D3787" t="s">
        <v>147</v>
      </c>
      <c r="E3787" t="s">
        <v>24</v>
      </c>
      <c r="F3787" t="str">
        <f t="shared" si="178"/>
        <v>New South Wales</v>
      </c>
      <c r="G3787" t="s">
        <v>10</v>
      </c>
      <c r="H3787">
        <v>2795</v>
      </c>
      <c r="I3787" t="s">
        <v>11</v>
      </c>
      <c r="J3787" t="s">
        <v>25</v>
      </c>
      <c r="K3787" t="s">
        <v>154</v>
      </c>
      <c r="L3787" t="s">
        <v>14</v>
      </c>
      <c r="M3787" s="5">
        <v>1191.03</v>
      </c>
    </row>
    <row r="3788" spans="1:13" x14ac:dyDescent="0.15">
      <c r="A3788" s="2">
        <v>44976</v>
      </c>
      <c r="B3788" s="3">
        <f t="shared" si="179"/>
        <v>2023</v>
      </c>
      <c r="C3788" t="str">
        <f t="shared" si="177"/>
        <v>2022-2023</v>
      </c>
      <c r="D3788" t="s">
        <v>148</v>
      </c>
      <c r="E3788" t="s">
        <v>34</v>
      </c>
      <c r="F3788" t="str">
        <f t="shared" si="178"/>
        <v>Queensland</v>
      </c>
      <c r="G3788" t="s">
        <v>35</v>
      </c>
      <c r="H3788">
        <v>4802</v>
      </c>
      <c r="I3788" t="s">
        <v>11</v>
      </c>
      <c r="J3788" t="s">
        <v>36</v>
      </c>
      <c r="K3788" t="s">
        <v>149</v>
      </c>
      <c r="L3788" t="s">
        <v>15</v>
      </c>
      <c r="M3788" s="5">
        <v>1191.32</v>
      </c>
    </row>
    <row r="3789" spans="1:13" x14ac:dyDescent="0.15">
      <c r="A3789" s="2">
        <v>45479</v>
      </c>
      <c r="B3789" s="3">
        <f t="shared" si="179"/>
        <v>2025</v>
      </c>
      <c r="C3789" t="str">
        <f t="shared" si="177"/>
        <v>2024-2025</v>
      </c>
      <c r="D3789" t="s">
        <v>147</v>
      </c>
      <c r="E3789" t="s">
        <v>122</v>
      </c>
      <c r="F3789" t="str">
        <f t="shared" si="178"/>
        <v>New South Wales</v>
      </c>
      <c r="G3789" t="s">
        <v>10</v>
      </c>
      <c r="H3789">
        <v>2650</v>
      </c>
      <c r="I3789" t="s">
        <v>11</v>
      </c>
      <c r="J3789" t="s">
        <v>25</v>
      </c>
      <c r="K3789" t="s">
        <v>157</v>
      </c>
      <c r="L3789" t="s">
        <v>22</v>
      </c>
      <c r="M3789" s="5">
        <v>1191.7600000000002</v>
      </c>
    </row>
    <row r="3790" spans="1:13" x14ac:dyDescent="0.15">
      <c r="A3790" s="2">
        <v>45396</v>
      </c>
      <c r="B3790" s="3">
        <f t="shared" si="179"/>
        <v>2024</v>
      </c>
      <c r="C3790" t="str">
        <f t="shared" si="177"/>
        <v>2023-2024</v>
      </c>
      <c r="D3790" t="s">
        <v>147</v>
      </c>
      <c r="E3790" t="s">
        <v>109</v>
      </c>
      <c r="F3790" t="str">
        <f t="shared" si="178"/>
        <v>New South Wales</v>
      </c>
      <c r="G3790" t="s">
        <v>10</v>
      </c>
      <c r="H3790">
        <v>2480</v>
      </c>
      <c r="I3790" t="s">
        <v>11</v>
      </c>
      <c r="J3790" t="s">
        <v>68</v>
      </c>
      <c r="K3790" t="s">
        <v>154</v>
      </c>
      <c r="L3790" t="s">
        <v>14</v>
      </c>
      <c r="M3790" s="5">
        <v>1194.6299999999999</v>
      </c>
    </row>
    <row r="3791" spans="1:13" x14ac:dyDescent="0.15">
      <c r="A3791" s="2">
        <v>44945</v>
      </c>
      <c r="B3791" s="3">
        <f t="shared" si="179"/>
        <v>2023</v>
      </c>
      <c r="C3791" t="str">
        <f t="shared" si="177"/>
        <v>2022-2023</v>
      </c>
      <c r="D3791" t="s">
        <v>148</v>
      </c>
      <c r="E3791" t="s">
        <v>127</v>
      </c>
      <c r="F3791" t="str">
        <f t="shared" si="178"/>
        <v>New South Wales</v>
      </c>
      <c r="G3791" t="s">
        <v>10</v>
      </c>
      <c r="H3791">
        <v>2131</v>
      </c>
      <c r="I3791" t="s">
        <v>11</v>
      </c>
      <c r="J3791" t="s">
        <v>27</v>
      </c>
      <c r="K3791" t="s">
        <v>149</v>
      </c>
      <c r="L3791" t="s">
        <v>15</v>
      </c>
      <c r="M3791" s="5">
        <v>1198.1999999999998</v>
      </c>
    </row>
    <row r="3792" spans="1:13" x14ac:dyDescent="0.15">
      <c r="A3792" s="2">
        <v>45298</v>
      </c>
      <c r="B3792" s="3">
        <f t="shared" si="179"/>
        <v>2024</v>
      </c>
      <c r="C3792" t="str">
        <f t="shared" si="177"/>
        <v>2023-2024</v>
      </c>
      <c r="D3792" t="s">
        <v>147</v>
      </c>
      <c r="E3792" t="s">
        <v>99</v>
      </c>
      <c r="F3792" t="str">
        <f t="shared" si="178"/>
        <v>Victoria</v>
      </c>
      <c r="G3792" t="s">
        <v>45</v>
      </c>
      <c r="H3792">
        <v>3148</v>
      </c>
      <c r="I3792" t="s">
        <v>11</v>
      </c>
      <c r="J3792" t="s">
        <v>63</v>
      </c>
      <c r="K3792" t="s">
        <v>156</v>
      </c>
      <c r="L3792" t="s">
        <v>17</v>
      </c>
      <c r="M3792" s="5">
        <v>1198.24</v>
      </c>
    </row>
    <row r="3793" spans="1:13" x14ac:dyDescent="0.15">
      <c r="A3793" s="2">
        <v>45478</v>
      </c>
      <c r="B3793" s="3">
        <f t="shared" si="179"/>
        <v>2025</v>
      </c>
      <c r="C3793" t="str">
        <f t="shared" si="177"/>
        <v>2024-2025</v>
      </c>
      <c r="D3793" t="s">
        <v>147</v>
      </c>
      <c r="E3793" t="s">
        <v>92</v>
      </c>
      <c r="F3793" t="str">
        <f t="shared" si="178"/>
        <v>Queensland</v>
      </c>
      <c r="G3793" t="s">
        <v>35</v>
      </c>
      <c r="H3793">
        <v>4068</v>
      </c>
      <c r="I3793" t="s">
        <v>11</v>
      </c>
      <c r="J3793" t="s">
        <v>43</v>
      </c>
      <c r="K3793" t="s">
        <v>157</v>
      </c>
      <c r="L3793" t="s">
        <v>22</v>
      </c>
      <c r="M3793" s="5">
        <v>1199.75</v>
      </c>
    </row>
    <row r="3794" spans="1:13" x14ac:dyDescent="0.15">
      <c r="A3794" s="2">
        <v>45595</v>
      </c>
      <c r="B3794" s="3">
        <f t="shared" si="179"/>
        <v>2025</v>
      </c>
      <c r="C3794" t="str">
        <f t="shared" si="177"/>
        <v>2024-2025</v>
      </c>
      <c r="D3794" t="s">
        <v>147</v>
      </c>
      <c r="E3794" t="s">
        <v>99</v>
      </c>
      <c r="F3794" t="str">
        <f t="shared" si="178"/>
        <v>Victoria</v>
      </c>
      <c r="G3794" t="s">
        <v>45</v>
      </c>
      <c r="H3794">
        <v>3148</v>
      </c>
      <c r="I3794" t="s">
        <v>11</v>
      </c>
      <c r="J3794" t="s">
        <v>63</v>
      </c>
      <c r="K3794" t="s">
        <v>154</v>
      </c>
      <c r="L3794" t="s">
        <v>14</v>
      </c>
      <c r="M3794" s="5">
        <v>1203.6600000000001</v>
      </c>
    </row>
    <row r="3795" spans="1:13" x14ac:dyDescent="0.15">
      <c r="A3795" s="2">
        <v>45610</v>
      </c>
      <c r="B3795" s="3">
        <f t="shared" si="179"/>
        <v>2025</v>
      </c>
      <c r="C3795" t="str">
        <f t="shared" si="177"/>
        <v>2024-2025</v>
      </c>
      <c r="D3795" t="s">
        <v>147</v>
      </c>
      <c r="E3795" t="s">
        <v>50</v>
      </c>
      <c r="F3795" t="str">
        <f t="shared" si="178"/>
        <v>Queensland</v>
      </c>
      <c r="G3795" t="s">
        <v>35</v>
      </c>
      <c r="H3795">
        <v>4703</v>
      </c>
      <c r="I3795" t="s">
        <v>11</v>
      </c>
      <c r="J3795" t="s">
        <v>51</v>
      </c>
      <c r="K3795" t="s">
        <v>153</v>
      </c>
      <c r="L3795" t="s">
        <v>16</v>
      </c>
      <c r="M3795" s="5">
        <v>1207.02</v>
      </c>
    </row>
    <row r="3796" spans="1:13" x14ac:dyDescent="0.15">
      <c r="A3796" s="2">
        <v>44997</v>
      </c>
      <c r="B3796" s="3">
        <f t="shared" si="179"/>
        <v>2023</v>
      </c>
      <c r="C3796" t="str">
        <f t="shared" si="177"/>
        <v>2022-2023</v>
      </c>
      <c r="D3796" t="s">
        <v>147</v>
      </c>
      <c r="E3796" t="s">
        <v>92</v>
      </c>
      <c r="F3796" t="str">
        <f t="shared" si="178"/>
        <v>Queensland</v>
      </c>
      <c r="G3796" t="s">
        <v>35</v>
      </c>
      <c r="H3796">
        <v>4068</v>
      </c>
      <c r="I3796" t="s">
        <v>11</v>
      </c>
      <c r="J3796" t="s">
        <v>43</v>
      </c>
      <c r="K3796" t="s">
        <v>154</v>
      </c>
      <c r="L3796" t="s">
        <v>14</v>
      </c>
      <c r="M3796" s="5">
        <v>1207.94</v>
      </c>
    </row>
    <row r="3797" spans="1:13" x14ac:dyDescent="0.15">
      <c r="A3797" s="2">
        <v>45480</v>
      </c>
      <c r="B3797" s="3">
        <f t="shared" si="179"/>
        <v>2025</v>
      </c>
      <c r="C3797" t="str">
        <f t="shared" si="177"/>
        <v>2024-2025</v>
      </c>
      <c r="D3797" t="s">
        <v>147</v>
      </c>
      <c r="E3797" t="s">
        <v>92</v>
      </c>
      <c r="F3797" t="str">
        <f t="shared" si="178"/>
        <v>Queensland</v>
      </c>
      <c r="G3797" t="s">
        <v>35</v>
      </c>
      <c r="H3797">
        <v>4068</v>
      </c>
      <c r="I3797" t="s">
        <v>11</v>
      </c>
      <c r="J3797" t="s">
        <v>43</v>
      </c>
      <c r="K3797" t="s">
        <v>156</v>
      </c>
      <c r="L3797" t="s">
        <v>17</v>
      </c>
      <c r="M3797" s="5">
        <v>1209.1500000000001</v>
      </c>
    </row>
    <row r="3798" spans="1:13" x14ac:dyDescent="0.15">
      <c r="A3798" s="2">
        <v>45446</v>
      </c>
      <c r="B3798" s="3">
        <f t="shared" si="179"/>
        <v>2024</v>
      </c>
      <c r="C3798" t="str">
        <f t="shared" si="177"/>
        <v>2023-2024</v>
      </c>
      <c r="D3798" t="s">
        <v>148</v>
      </c>
      <c r="E3798" t="s">
        <v>61</v>
      </c>
      <c r="F3798" t="str">
        <f t="shared" si="178"/>
        <v>New South Wales</v>
      </c>
      <c r="G3798" t="s">
        <v>10</v>
      </c>
      <c r="H3798">
        <v>2539</v>
      </c>
      <c r="I3798" t="s">
        <v>11</v>
      </c>
      <c r="J3798" t="s">
        <v>58</v>
      </c>
      <c r="K3798" t="s">
        <v>153</v>
      </c>
      <c r="L3798" t="s">
        <v>16</v>
      </c>
      <c r="M3798" s="5">
        <v>1211.1400000000001</v>
      </c>
    </row>
    <row r="3799" spans="1:13" x14ac:dyDescent="0.15">
      <c r="A3799" s="2">
        <v>45513</v>
      </c>
      <c r="B3799" s="3">
        <f t="shared" si="179"/>
        <v>2025</v>
      </c>
      <c r="C3799" t="str">
        <f t="shared" si="177"/>
        <v>2024-2025</v>
      </c>
      <c r="D3799" t="s">
        <v>147</v>
      </c>
      <c r="E3799" t="s">
        <v>99</v>
      </c>
      <c r="F3799" t="str">
        <f t="shared" si="178"/>
        <v>Victoria</v>
      </c>
      <c r="G3799" t="s">
        <v>45</v>
      </c>
      <c r="H3799">
        <v>3148</v>
      </c>
      <c r="I3799" t="s">
        <v>11</v>
      </c>
      <c r="J3799" t="s">
        <v>63</v>
      </c>
      <c r="K3799" t="s">
        <v>154</v>
      </c>
      <c r="L3799" t="s">
        <v>14</v>
      </c>
      <c r="M3799" s="5">
        <v>1211.68</v>
      </c>
    </row>
    <row r="3800" spans="1:13" x14ac:dyDescent="0.15">
      <c r="A3800" s="2">
        <v>45290</v>
      </c>
      <c r="B3800" s="3">
        <f t="shared" si="179"/>
        <v>2024</v>
      </c>
      <c r="C3800" t="str">
        <f t="shared" si="177"/>
        <v>2023-2024</v>
      </c>
      <c r="D3800" t="s">
        <v>147</v>
      </c>
      <c r="E3800" t="s">
        <v>115</v>
      </c>
      <c r="F3800" t="str">
        <f t="shared" si="178"/>
        <v>Western Australia</v>
      </c>
      <c r="G3800" t="s">
        <v>48</v>
      </c>
      <c r="H3800">
        <v>6280</v>
      </c>
      <c r="I3800" t="s">
        <v>11</v>
      </c>
      <c r="J3800" t="s">
        <v>94</v>
      </c>
      <c r="K3800" t="s">
        <v>19</v>
      </c>
      <c r="L3800" t="s">
        <v>23</v>
      </c>
      <c r="M3800" s="5">
        <v>1212.0899999999999</v>
      </c>
    </row>
    <row r="3801" spans="1:13" x14ac:dyDescent="0.15">
      <c r="A3801" s="2">
        <v>45396</v>
      </c>
      <c r="B3801" s="3">
        <f t="shared" si="179"/>
        <v>2024</v>
      </c>
      <c r="C3801" t="str">
        <f t="shared" si="177"/>
        <v>2023-2024</v>
      </c>
      <c r="D3801" t="s">
        <v>147</v>
      </c>
      <c r="E3801" t="s">
        <v>57</v>
      </c>
      <c r="F3801" t="str">
        <f t="shared" si="178"/>
        <v>New South Wales</v>
      </c>
      <c r="G3801" t="s">
        <v>10</v>
      </c>
      <c r="H3801">
        <v>2560</v>
      </c>
      <c r="I3801" t="s">
        <v>11</v>
      </c>
      <c r="J3801" t="s">
        <v>58</v>
      </c>
      <c r="K3801" t="s">
        <v>149</v>
      </c>
      <c r="L3801" t="s">
        <v>15</v>
      </c>
      <c r="M3801" s="5">
        <v>1212.42</v>
      </c>
    </row>
    <row r="3802" spans="1:13" x14ac:dyDescent="0.15">
      <c r="A3802" s="2">
        <v>45088</v>
      </c>
      <c r="B3802" s="3">
        <f t="shared" si="179"/>
        <v>2023</v>
      </c>
      <c r="C3802" t="str">
        <f t="shared" si="177"/>
        <v>2022-2023</v>
      </c>
      <c r="D3802" t="s">
        <v>147</v>
      </c>
      <c r="E3802" t="s">
        <v>47</v>
      </c>
      <c r="F3802" t="str">
        <f t="shared" si="178"/>
        <v>Western Australia</v>
      </c>
      <c r="G3802" t="s">
        <v>48</v>
      </c>
      <c r="H3802">
        <v>6030</v>
      </c>
      <c r="I3802" t="s">
        <v>11</v>
      </c>
      <c r="J3802" t="s">
        <v>49</v>
      </c>
      <c r="K3802" t="s">
        <v>151</v>
      </c>
      <c r="L3802" t="s">
        <v>21</v>
      </c>
      <c r="M3802" s="5">
        <v>1213.28</v>
      </c>
    </row>
    <row r="3803" spans="1:13" x14ac:dyDescent="0.15">
      <c r="A3803" s="2">
        <v>45412</v>
      </c>
      <c r="B3803" s="3">
        <f t="shared" si="179"/>
        <v>2024</v>
      </c>
      <c r="C3803" t="str">
        <f t="shared" si="177"/>
        <v>2023-2024</v>
      </c>
      <c r="D3803" t="s">
        <v>148</v>
      </c>
      <c r="E3803" t="s">
        <v>87</v>
      </c>
      <c r="F3803" t="str">
        <f t="shared" si="178"/>
        <v>New South Wales</v>
      </c>
      <c r="G3803" t="s">
        <v>10</v>
      </c>
      <c r="H3803">
        <v>2790</v>
      </c>
      <c r="I3803" t="s">
        <v>11</v>
      </c>
      <c r="J3803" t="s">
        <v>25</v>
      </c>
      <c r="K3803" t="s">
        <v>151</v>
      </c>
      <c r="L3803" t="s">
        <v>21</v>
      </c>
      <c r="M3803" s="5">
        <v>1214.6100000000001</v>
      </c>
    </row>
    <row r="3804" spans="1:13" x14ac:dyDescent="0.15">
      <c r="A3804" s="2">
        <v>45406</v>
      </c>
      <c r="B3804" s="3">
        <f t="shared" si="179"/>
        <v>2024</v>
      </c>
      <c r="C3804" t="str">
        <f t="shared" si="177"/>
        <v>2023-2024</v>
      </c>
      <c r="D3804" t="s">
        <v>147</v>
      </c>
      <c r="E3804" t="s">
        <v>107</v>
      </c>
      <c r="F3804" t="str">
        <f t="shared" si="178"/>
        <v>Queensland</v>
      </c>
      <c r="G3804" t="s">
        <v>35</v>
      </c>
      <c r="H3804">
        <v>4220</v>
      </c>
      <c r="I3804" t="s">
        <v>11</v>
      </c>
      <c r="J3804" t="s">
        <v>104</v>
      </c>
      <c r="K3804" t="s">
        <v>151</v>
      </c>
      <c r="L3804" t="s">
        <v>21</v>
      </c>
      <c r="M3804" s="5">
        <v>1215.47</v>
      </c>
    </row>
    <row r="3805" spans="1:13" x14ac:dyDescent="0.15">
      <c r="A3805" s="2">
        <v>45318</v>
      </c>
      <c r="B3805" s="3">
        <f t="shared" si="179"/>
        <v>2024</v>
      </c>
      <c r="C3805" t="str">
        <f t="shared" si="177"/>
        <v>2023-2024</v>
      </c>
      <c r="D3805" t="s">
        <v>148</v>
      </c>
      <c r="E3805" t="s">
        <v>108</v>
      </c>
      <c r="F3805" t="str">
        <f t="shared" si="178"/>
        <v>Victoria</v>
      </c>
      <c r="G3805" t="s">
        <v>45</v>
      </c>
      <c r="H3805">
        <v>3018</v>
      </c>
      <c r="I3805" t="s">
        <v>11</v>
      </c>
      <c r="J3805" t="s">
        <v>46</v>
      </c>
      <c r="K3805" t="s">
        <v>154</v>
      </c>
      <c r="L3805" t="s">
        <v>14</v>
      </c>
      <c r="M3805" s="5">
        <v>1217.6699999999998</v>
      </c>
    </row>
    <row r="3806" spans="1:13" x14ac:dyDescent="0.15">
      <c r="A3806" s="2">
        <v>45554</v>
      </c>
      <c r="B3806" s="3">
        <f t="shared" si="179"/>
        <v>2025</v>
      </c>
      <c r="C3806" t="str">
        <f t="shared" si="177"/>
        <v>2024-2025</v>
      </c>
      <c r="D3806" t="s">
        <v>147</v>
      </c>
      <c r="E3806" t="s">
        <v>115</v>
      </c>
      <c r="F3806" t="str">
        <f t="shared" si="178"/>
        <v>Western Australia</v>
      </c>
      <c r="G3806" t="s">
        <v>48</v>
      </c>
      <c r="H3806">
        <v>6280</v>
      </c>
      <c r="I3806" t="s">
        <v>11</v>
      </c>
      <c r="J3806" t="s">
        <v>94</v>
      </c>
      <c r="K3806" t="s">
        <v>150</v>
      </c>
      <c r="L3806" t="s">
        <v>18</v>
      </c>
      <c r="M3806" s="5">
        <v>1219.3799999999999</v>
      </c>
    </row>
    <row r="3807" spans="1:13" x14ac:dyDescent="0.15">
      <c r="A3807" s="2">
        <v>45479</v>
      </c>
      <c r="B3807" s="3">
        <f t="shared" si="179"/>
        <v>2025</v>
      </c>
      <c r="C3807" t="str">
        <f t="shared" si="177"/>
        <v>2024-2025</v>
      </c>
      <c r="D3807" t="s">
        <v>147</v>
      </c>
      <c r="E3807" t="s">
        <v>115</v>
      </c>
      <c r="F3807" t="str">
        <f t="shared" si="178"/>
        <v>Western Australia</v>
      </c>
      <c r="G3807" t="s">
        <v>48</v>
      </c>
      <c r="H3807">
        <v>6280</v>
      </c>
      <c r="I3807" t="s">
        <v>11</v>
      </c>
      <c r="J3807" t="s">
        <v>94</v>
      </c>
      <c r="K3807" t="s">
        <v>153</v>
      </c>
      <c r="L3807" t="s">
        <v>16</v>
      </c>
      <c r="M3807" s="5">
        <v>1224.49</v>
      </c>
    </row>
    <row r="3808" spans="1:13" x14ac:dyDescent="0.15">
      <c r="A3808" s="2">
        <v>45423</v>
      </c>
      <c r="B3808" s="3">
        <f t="shared" si="179"/>
        <v>2024</v>
      </c>
      <c r="C3808" t="str">
        <f t="shared" si="177"/>
        <v>2023-2024</v>
      </c>
      <c r="D3808" t="s">
        <v>147</v>
      </c>
      <c r="E3808" t="s">
        <v>102</v>
      </c>
      <c r="F3808" t="str">
        <f t="shared" si="178"/>
        <v>Queensland</v>
      </c>
      <c r="G3808" t="s">
        <v>35</v>
      </c>
      <c r="H3808">
        <v>4870</v>
      </c>
      <c r="I3808" t="s">
        <v>11</v>
      </c>
      <c r="J3808" t="s">
        <v>36</v>
      </c>
      <c r="K3808" t="s">
        <v>153</v>
      </c>
      <c r="L3808" t="s">
        <v>16</v>
      </c>
      <c r="M3808" s="5">
        <v>1233.97</v>
      </c>
    </row>
    <row r="3809" spans="1:13" x14ac:dyDescent="0.15">
      <c r="A3809" s="2">
        <v>45237</v>
      </c>
      <c r="B3809" s="3">
        <f t="shared" si="179"/>
        <v>2024</v>
      </c>
      <c r="C3809" t="str">
        <f t="shared" si="177"/>
        <v>2023-2024</v>
      </c>
      <c r="D3809" t="s">
        <v>147</v>
      </c>
      <c r="E3809" t="s">
        <v>110</v>
      </c>
      <c r="F3809" t="str">
        <f t="shared" si="178"/>
        <v>Queensland</v>
      </c>
      <c r="G3809" t="s">
        <v>35</v>
      </c>
      <c r="H3809">
        <v>4680</v>
      </c>
      <c r="I3809" t="s">
        <v>11</v>
      </c>
      <c r="J3809" t="s">
        <v>51</v>
      </c>
      <c r="K3809" t="s">
        <v>149</v>
      </c>
      <c r="L3809" t="s">
        <v>15</v>
      </c>
      <c r="M3809" s="5">
        <v>1235.45</v>
      </c>
    </row>
    <row r="3810" spans="1:13" x14ac:dyDescent="0.15">
      <c r="A3810" s="2">
        <v>45382</v>
      </c>
      <c r="B3810" s="3">
        <f t="shared" si="179"/>
        <v>2024</v>
      </c>
      <c r="C3810" t="str">
        <f t="shared" si="177"/>
        <v>2023-2024</v>
      </c>
      <c r="D3810" t="s">
        <v>147</v>
      </c>
      <c r="E3810" t="s">
        <v>65</v>
      </c>
      <c r="F3810" t="str">
        <f t="shared" si="178"/>
        <v>New South Wales</v>
      </c>
      <c r="G3810" t="s">
        <v>10</v>
      </c>
      <c r="H3810">
        <v>2541</v>
      </c>
      <c r="I3810" t="s">
        <v>11</v>
      </c>
      <c r="J3810" t="s">
        <v>58</v>
      </c>
      <c r="K3810" t="s">
        <v>156</v>
      </c>
      <c r="L3810" t="s">
        <v>17</v>
      </c>
      <c r="M3810" s="5">
        <v>1238.4000000000001</v>
      </c>
    </row>
    <row r="3811" spans="1:13" x14ac:dyDescent="0.15">
      <c r="A3811" s="2">
        <v>45046</v>
      </c>
      <c r="B3811" s="3">
        <f t="shared" si="179"/>
        <v>2023</v>
      </c>
      <c r="C3811" t="str">
        <f t="shared" si="177"/>
        <v>2022-2023</v>
      </c>
      <c r="D3811" t="s">
        <v>147</v>
      </c>
      <c r="E3811" t="s">
        <v>143</v>
      </c>
      <c r="F3811" t="str">
        <f t="shared" si="178"/>
        <v>New South Wales</v>
      </c>
      <c r="G3811" t="s">
        <v>10</v>
      </c>
      <c r="H3811">
        <v>2154</v>
      </c>
      <c r="I3811" t="s">
        <v>11</v>
      </c>
      <c r="J3811" t="s">
        <v>27</v>
      </c>
      <c r="K3811" t="s">
        <v>156</v>
      </c>
      <c r="L3811" t="s">
        <v>17</v>
      </c>
      <c r="M3811" s="5">
        <v>1239.77</v>
      </c>
    </row>
    <row r="3812" spans="1:13" x14ac:dyDescent="0.15">
      <c r="A3812" s="2">
        <v>45280</v>
      </c>
      <c r="B3812" s="3">
        <f t="shared" si="179"/>
        <v>2024</v>
      </c>
      <c r="C3812" t="str">
        <f t="shared" si="177"/>
        <v>2023-2024</v>
      </c>
      <c r="D3812" t="s">
        <v>147</v>
      </c>
      <c r="E3812" t="s">
        <v>88</v>
      </c>
      <c r="F3812" t="str">
        <f t="shared" si="178"/>
        <v>South Australia</v>
      </c>
      <c r="G3812" t="s">
        <v>32</v>
      </c>
      <c r="H3812">
        <v>5011</v>
      </c>
      <c r="I3812" t="s">
        <v>11</v>
      </c>
      <c r="J3812" t="s">
        <v>33</v>
      </c>
      <c r="K3812" t="s">
        <v>150</v>
      </c>
      <c r="L3812" t="s">
        <v>18</v>
      </c>
      <c r="M3812" s="5">
        <v>1242.19</v>
      </c>
    </row>
    <row r="3813" spans="1:13" x14ac:dyDescent="0.15">
      <c r="A3813" s="2">
        <v>45081</v>
      </c>
      <c r="B3813" s="3">
        <f t="shared" si="179"/>
        <v>2023</v>
      </c>
      <c r="C3813" t="str">
        <f t="shared" si="177"/>
        <v>2022-2023</v>
      </c>
      <c r="D3813" t="s">
        <v>147</v>
      </c>
      <c r="E3813" t="s">
        <v>140</v>
      </c>
      <c r="F3813" t="str">
        <f t="shared" si="178"/>
        <v>Tasmania</v>
      </c>
      <c r="G3813" t="s">
        <v>70</v>
      </c>
      <c r="H3813">
        <v>7320</v>
      </c>
      <c r="I3813" t="s">
        <v>11</v>
      </c>
      <c r="J3813" t="s">
        <v>71</v>
      </c>
      <c r="K3813" t="s">
        <v>151</v>
      </c>
      <c r="L3813" t="s">
        <v>21</v>
      </c>
      <c r="M3813" s="5">
        <v>1243.44</v>
      </c>
    </row>
    <row r="3814" spans="1:13" x14ac:dyDescent="0.15">
      <c r="A3814" s="2">
        <v>45144</v>
      </c>
      <c r="B3814" s="3">
        <f t="shared" si="179"/>
        <v>2024</v>
      </c>
      <c r="C3814" t="str">
        <f t="shared" si="177"/>
        <v>2023-2024</v>
      </c>
      <c r="D3814" t="s">
        <v>147</v>
      </c>
      <c r="E3814" t="s">
        <v>117</v>
      </c>
      <c r="F3814" t="str">
        <f t="shared" si="178"/>
        <v>Queensland</v>
      </c>
      <c r="G3814" t="s">
        <v>35</v>
      </c>
      <c r="H3814">
        <v>4119</v>
      </c>
      <c r="I3814" t="s">
        <v>11</v>
      </c>
      <c r="J3814" t="s">
        <v>43</v>
      </c>
      <c r="K3814" t="s">
        <v>156</v>
      </c>
      <c r="L3814" t="s">
        <v>17</v>
      </c>
      <c r="M3814" s="5">
        <v>1245.8799999999999</v>
      </c>
    </row>
    <row r="3815" spans="1:13" x14ac:dyDescent="0.15">
      <c r="A3815" s="2">
        <v>45135</v>
      </c>
      <c r="B3815" s="3">
        <f t="shared" si="179"/>
        <v>2024</v>
      </c>
      <c r="C3815" t="str">
        <f t="shared" si="177"/>
        <v>2023-2024</v>
      </c>
      <c r="D3815" t="s">
        <v>148</v>
      </c>
      <c r="E3815" t="s">
        <v>28</v>
      </c>
      <c r="F3815" t="str">
        <f t="shared" si="178"/>
        <v>Northern Territory</v>
      </c>
      <c r="G3815" t="s">
        <v>29</v>
      </c>
      <c r="H3815">
        <v>800</v>
      </c>
      <c r="I3815" t="s">
        <v>11</v>
      </c>
      <c r="J3815" t="s">
        <v>30</v>
      </c>
      <c r="K3815" t="s">
        <v>153</v>
      </c>
      <c r="L3815" t="s">
        <v>16</v>
      </c>
      <c r="M3815" s="5">
        <v>1248.6600000000001</v>
      </c>
    </row>
    <row r="3816" spans="1:13" x14ac:dyDescent="0.15">
      <c r="A3816" s="2">
        <v>45468</v>
      </c>
      <c r="B3816" s="3">
        <f t="shared" si="179"/>
        <v>2024</v>
      </c>
      <c r="C3816" t="str">
        <f t="shared" si="177"/>
        <v>2023-2024</v>
      </c>
      <c r="D3816" t="s">
        <v>147</v>
      </c>
      <c r="E3816" t="s">
        <v>117</v>
      </c>
      <c r="F3816" t="str">
        <f t="shared" si="178"/>
        <v>Queensland</v>
      </c>
      <c r="G3816" t="s">
        <v>35</v>
      </c>
      <c r="H3816">
        <v>4119</v>
      </c>
      <c r="I3816" t="s">
        <v>11</v>
      </c>
      <c r="J3816" t="s">
        <v>43</v>
      </c>
      <c r="K3816" t="s">
        <v>156</v>
      </c>
      <c r="L3816" t="s">
        <v>17</v>
      </c>
      <c r="M3816" s="5">
        <v>1249.0400000000002</v>
      </c>
    </row>
    <row r="3817" spans="1:13" x14ac:dyDescent="0.15">
      <c r="A3817" s="2">
        <v>45607</v>
      </c>
      <c r="B3817" s="3">
        <f t="shared" si="179"/>
        <v>2025</v>
      </c>
      <c r="C3817" t="str">
        <f t="shared" si="177"/>
        <v>2024-2025</v>
      </c>
      <c r="D3817" t="s">
        <v>148</v>
      </c>
      <c r="E3817" t="s">
        <v>87</v>
      </c>
      <c r="F3817" t="str">
        <f t="shared" si="178"/>
        <v>New South Wales</v>
      </c>
      <c r="G3817" t="s">
        <v>10</v>
      </c>
      <c r="H3817">
        <v>2790</v>
      </c>
      <c r="I3817" t="s">
        <v>11</v>
      </c>
      <c r="J3817" t="s">
        <v>25</v>
      </c>
      <c r="K3817" t="s">
        <v>149</v>
      </c>
      <c r="L3817" t="s">
        <v>15</v>
      </c>
      <c r="M3817" s="5">
        <v>1250.54</v>
      </c>
    </row>
    <row r="3818" spans="1:13" x14ac:dyDescent="0.15">
      <c r="A3818" s="2">
        <v>45267</v>
      </c>
      <c r="B3818" s="3">
        <f t="shared" si="179"/>
        <v>2024</v>
      </c>
      <c r="C3818" t="str">
        <f t="shared" si="177"/>
        <v>2023-2024</v>
      </c>
      <c r="D3818" t="s">
        <v>147</v>
      </c>
      <c r="E3818" t="s">
        <v>139</v>
      </c>
      <c r="F3818" t="str">
        <f t="shared" si="178"/>
        <v>New South Wales</v>
      </c>
      <c r="G3818" t="s">
        <v>10</v>
      </c>
      <c r="H3818">
        <v>2020</v>
      </c>
      <c r="I3818" t="s">
        <v>11</v>
      </c>
      <c r="J3818" t="s">
        <v>12</v>
      </c>
      <c r="K3818" t="s">
        <v>150</v>
      </c>
      <c r="L3818" t="s">
        <v>18</v>
      </c>
      <c r="M3818" s="5">
        <v>1252.6200000000001</v>
      </c>
    </row>
    <row r="3819" spans="1:13" x14ac:dyDescent="0.15">
      <c r="A3819" s="2">
        <v>45097</v>
      </c>
      <c r="B3819" s="3">
        <f t="shared" si="179"/>
        <v>2023</v>
      </c>
      <c r="C3819" t="str">
        <f t="shared" si="177"/>
        <v>2022-2023</v>
      </c>
      <c r="D3819" t="s">
        <v>148</v>
      </c>
      <c r="E3819" t="s">
        <v>40</v>
      </c>
      <c r="F3819" t="str">
        <f t="shared" si="178"/>
        <v>New South Wales</v>
      </c>
      <c r="G3819" t="s">
        <v>10</v>
      </c>
      <c r="H3819">
        <v>2116</v>
      </c>
      <c r="I3819" t="s">
        <v>11</v>
      </c>
      <c r="J3819" t="s">
        <v>27</v>
      </c>
      <c r="K3819" t="s">
        <v>150</v>
      </c>
      <c r="L3819" t="s">
        <v>18</v>
      </c>
      <c r="M3819" s="5">
        <v>1253.29</v>
      </c>
    </row>
    <row r="3820" spans="1:13" x14ac:dyDescent="0.15">
      <c r="A3820" s="2">
        <v>45260</v>
      </c>
      <c r="B3820" s="3">
        <f t="shared" si="179"/>
        <v>2024</v>
      </c>
      <c r="C3820" t="str">
        <f t="shared" si="177"/>
        <v>2023-2024</v>
      </c>
      <c r="D3820" t="s">
        <v>148</v>
      </c>
      <c r="E3820" t="s">
        <v>124</v>
      </c>
      <c r="F3820" t="str">
        <f t="shared" si="178"/>
        <v>New South Wales</v>
      </c>
      <c r="G3820" t="s">
        <v>10</v>
      </c>
      <c r="H3820">
        <v>2015</v>
      </c>
      <c r="I3820" t="s">
        <v>11</v>
      </c>
      <c r="J3820" t="s">
        <v>12</v>
      </c>
      <c r="K3820" t="s">
        <v>150</v>
      </c>
      <c r="L3820" t="s">
        <v>18</v>
      </c>
      <c r="M3820" s="5">
        <v>1254.3599999999999</v>
      </c>
    </row>
    <row r="3821" spans="1:13" x14ac:dyDescent="0.15">
      <c r="A3821" s="2">
        <v>44977</v>
      </c>
      <c r="B3821" s="3">
        <f t="shared" si="179"/>
        <v>2023</v>
      </c>
      <c r="C3821" t="str">
        <f t="shared" si="177"/>
        <v>2022-2023</v>
      </c>
      <c r="D3821" t="s">
        <v>148</v>
      </c>
      <c r="E3821" t="s">
        <v>111</v>
      </c>
      <c r="F3821" t="str">
        <f t="shared" si="178"/>
        <v>New South Wales</v>
      </c>
      <c r="G3821" t="s">
        <v>10</v>
      </c>
      <c r="H3821">
        <v>2120</v>
      </c>
      <c r="I3821" t="s">
        <v>11</v>
      </c>
      <c r="J3821" t="s">
        <v>27</v>
      </c>
      <c r="K3821" t="s">
        <v>151</v>
      </c>
      <c r="L3821" t="s">
        <v>21</v>
      </c>
      <c r="M3821" s="5">
        <v>1254.73</v>
      </c>
    </row>
    <row r="3822" spans="1:13" x14ac:dyDescent="0.15">
      <c r="A3822" s="2">
        <v>45296</v>
      </c>
      <c r="B3822" s="3">
        <f t="shared" si="179"/>
        <v>2024</v>
      </c>
      <c r="C3822" t="str">
        <f t="shared" si="177"/>
        <v>2023-2024</v>
      </c>
      <c r="D3822" t="s">
        <v>147</v>
      </c>
      <c r="E3822" t="s">
        <v>62</v>
      </c>
      <c r="F3822" t="str">
        <f t="shared" si="178"/>
        <v>Victoria</v>
      </c>
      <c r="G3822" t="s">
        <v>45</v>
      </c>
      <c r="H3822">
        <v>3134</v>
      </c>
      <c r="I3822" t="s">
        <v>11</v>
      </c>
      <c r="J3822" t="s">
        <v>63</v>
      </c>
      <c r="K3822" t="s">
        <v>151</v>
      </c>
      <c r="L3822" t="s">
        <v>21</v>
      </c>
      <c r="M3822" s="5">
        <v>1254.78</v>
      </c>
    </row>
    <row r="3823" spans="1:13" x14ac:dyDescent="0.15">
      <c r="A3823" s="2">
        <v>45513</v>
      </c>
      <c r="B3823" s="3">
        <f t="shared" si="179"/>
        <v>2025</v>
      </c>
      <c r="C3823" t="str">
        <f t="shared" si="177"/>
        <v>2024-2025</v>
      </c>
      <c r="D3823" t="s">
        <v>147</v>
      </c>
      <c r="E3823" t="s">
        <v>57</v>
      </c>
      <c r="F3823" t="str">
        <f t="shared" si="178"/>
        <v>New South Wales</v>
      </c>
      <c r="G3823" t="s">
        <v>10</v>
      </c>
      <c r="H3823">
        <v>2560</v>
      </c>
      <c r="I3823" t="s">
        <v>11</v>
      </c>
      <c r="J3823" t="s">
        <v>58</v>
      </c>
      <c r="K3823" t="s">
        <v>154</v>
      </c>
      <c r="L3823" t="s">
        <v>14</v>
      </c>
      <c r="M3823" s="5">
        <v>1257.97</v>
      </c>
    </row>
    <row r="3824" spans="1:13" x14ac:dyDescent="0.15">
      <c r="A3824" s="2">
        <v>45028</v>
      </c>
      <c r="B3824" s="3">
        <f t="shared" si="179"/>
        <v>2023</v>
      </c>
      <c r="C3824" t="str">
        <f t="shared" si="177"/>
        <v>2022-2023</v>
      </c>
      <c r="D3824" t="s">
        <v>148</v>
      </c>
      <c r="E3824" t="s">
        <v>64</v>
      </c>
      <c r="F3824" t="str">
        <f t="shared" si="178"/>
        <v>Victoria</v>
      </c>
      <c r="G3824" t="s">
        <v>45</v>
      </c>
      <c r="H3824">
        <v>3199</v>
      </c>
      <c r="I3824" t="s">
        <v>11</v>
      </c>
      <c r="J3824" t="s">
        <v>63</v>
      </c>
      <c r="K3824" t="s">
        <v>152</v>
      </c>
      <c r="L3824" t="s">
        <v>13</v>
      </c>
      <c r="M3824" s="5">
        <v>1261.9399999999996</v>
      </c>
    </row>
    <row r="3825" spans="1:13" x14ac:dyDescent="0.15">
      <c r="A3825" s="2">
        <v>45449</v>
      </c>
      <c r="B3825" s="3">
        <f t="shared" si="179"/>
        <v>2024</v>
      </c>
      <c r="C3825" t="str">
        <f t="shared" si="177"/>
        <v>2023-2024</v>
      </c>
      <c r="D3825" t="s">
        <v>148</v>
      </c>
      <c r="E3825" t="s">
        <v>87</v>
      </c>
      <c r="F3825" t="str">
        <f t="shared" si="178"/>
        <v>New South Wales</v>
      </c>
      <c r="G3825" t="s">
        <v>10</v>
      </c>
      <c r="H3825">
        <v>2790</v>
      </c>
      <c r="I3825" t="s">
        <v>11</v>
      </c>
      <c r="J3825" t="s">
        <v>25</v>
      </c>
      <c r="K3825" t="s">
        <v>151</v>
      </c>
      <c r="L3825" t="s">
        <v>21</v>
      </c>
      <c r="M3825" s="5">
        <v>1266.28</v>
      </c>
    </row>
    <row r="3826" spans="1:13" x14ac:dyDescent="0.15">
      <c r="A3826" s="2">
        <v>45518</v>
      </c>
      <c r="B3826" s="3">
        <f t="shared" si="179"/>
        <v>2025</v>
      </c>
      <c r="C3826" t="str">
        <f t="shared" si="177"/>
        <v>2024-2025</v>
      </c>
      <c r="D3826" t="s">
        <v>147</v>
      </c>
      <c r="E3826" t="s">
        <v>92</v>
      </c>
      <c r="F3826" t="str">
        <f t="shared" si="178"/>
        <v>Queensland</v>
      </c>
      <c r="G3826" t="s">
        <v>35</v>
      </c>
      <c r="H3826">
        <v>4068</v>
      </c>
      <c r="I3826" t="s">
        <v>11</v>
      </c>
      <c r="J3826" t="s">
        <v>43</v>
      </c>
      <c r="K3826" t="s">
        <v>150</v>
      </c>
      <c r="L3826" t="s">
        <v>18</v>
      </c>
      <c r="M3826" s="5">
        <v>1267.02</v>
      </c>
    </row>
    <row r="3827" spans="1:13" x14ac:dyDescent="0.15">
      <c r="A3827" s="2">
        <v>45105</v>
      </c>
      <c r="B3827" s="3">
        <f t="shared" si="179"/>
        <v>2023</v>
      </c>
      <c r="C3827" t="str">
        <f t="shared" si="177"/>
        <v>2022-2023</v>
      </c>
      <c r="D3827" t="s">
        <v>147</v>
      </c>
      <c r="E3827" t="s">
        <v>141</v>
      </c>
      <c r="F3827" t="str">
        <f t="shared" si="178"/>
        <v>Western Australia</v>
      </c>
      <c r="G3827" t="s">
        <v>48</v>
      </c>
      <c r="H3827">
        <v>6052</v>
      </c>
      <c r="I3827" t="s">
        <v>11</v>
      </c>
      <c r="J3827" t="s">
        <v>49</v>
      </c>
      <c r="K3827" t="s">
        <v>151</v>
      </c>
      <c r="L3827" t="s">
        <v>21</v>
      </c>
      <c r="M3827" s="5">
        <v>1267.2700000000002</v>
      </c>
    </row>
    <row r="3828" spans="1:13" x14ac:dyDescent="0.15">
      <c r="A3828" s="2">
        <v>45225</v>
      </c>
      <c r="B3828" s="3">
        <f t="shared" si="179"/>
        <v>2024</v>
      </c>
      <c r="C3828" t="str">
        <f t="shared" si="177"/>
        <v>2023-2024</v>
      </c>
      <c r="D3828" t="s">
        <v>147</v>
      </c>
      <c r="E3828" t="s">
        <v>142</v>
      </c>
      <c r="F3828" t="str">
        <f t="shared" si="178"/>
        <v>Australian Capital Territory</v>
      </c>
      <c r="G3828" t="s">
        <v>80</v>
      </c>
      <c r="H3828">
        <v>2609</v>
      </c>
      <c r="I3828" t="s">
        <v>11</v>
      </c>
      <c r="J3828" t="s">
        <v>58</v>
      </c>
      <c r="K3828" t="s">
        <v>151</v>
      </c>
      <c r="L3828" t="s">
        <v>21</v>
      </c>
      <c r="M3828" s="5">
        <v>1268.5500000000002</v>
      </c>
    </row>
    <row r="3829" spans="1:13" x14ac:dyDescent="0.15">
      <c r="A3829" s="2">
        <v>45205</v>
      </c>
      <c r="B3829" s="3">
        <f t="shared" si="179"/>
        <v>2024</v>
      </c>
      <c r="C3829" t="str">
        <f t="shared" si="177"/>
        <v>2023-2024</v>
      </c>
      <c r="D3829" t="s">
        <v>147</v>
      </c>
      <c r="E3829" t="s">
        <v>81</v>
      </c>
      <c r="F3829" t="str">
        <f t="shared" si="178"/>
        <v>New South Wales</v>
      </c>
      <c r="G3829" t="s">
        <v>10</v>
      </c>
      <c r="H3829">
        <v>2485</v>
      </c>
      <c r="I3829" t="s">
        <v>11</v>
      </c>
      <c r="J3829" t="s">
        <v>68</v>
      </c>
      <c r="K3829" t="s">
        <v>151</v>
      </c>
      <c r="L3829" t="s">
        <v>21</v>
      </c>
      <c r="M3829" s="5">
        <v>1268.6399999999999</v>
      </c>
    </row>
    <row r="3830" spans="1:13" x14ac:dyDescent="0.15">
      <c r="A3830" s="2">
        <v>45185</v>
      </c>
      <c r="B3830" s="3">
        <f t="shared" si="179"/>
        <v>2024</v>
      </c>
      <c r="C3830" t="str">
        <f t="shared" si="177"/>
        <v>2023-2024</v>
      </c>
      <c r="D3830" t="s">
        <v>147</v>
      </c>
      <c r="E3830" t="s">
        <v>102</v>
      </c>
      <c r="F3830" t="str">
        <f t="shared" si="178"/>
        <v>Queensland</v>
      </c>
      <c r="G3830" t="s">
        <v>35</v>
      </c>
      <c r="H3830">
        <v>4870</v>
      </c>
      <c r="I3830" t="s">
        <v>11</v>
      </c>
      <c r="J3830" t="s">
        <v>36</v>
      </c>
      <c r="K3830" t="s">
        <v>151</v>
      </c>
      <c r="L3830" t="s">
        <v>21</v>
      </c>
      <c r="M3830" s="5">
        <v>1269.76</v>
      </c>
    </row>
    <row r="3831" spans="1:13" x14ac:dyDescent="0.15">
      <c r="A3831" s="2">
        <v>45082</v>
      </c>
      <c r="B3831" s="3">
        <f t="shared" si="179"/>
        <v>2023</v>
      </c>
      <c r="C3831" t="str">
        <f t="shared" si="177"/>
        <v>2022-2023</v>
      </c>
      <c r="D3831" t="s">
        <v>147</v>
      </c>
      <c r="E3831" t="s">
        <v>64</v>
      </c>
      <c r="F3831" t="str">
        <f t="shared" si="178"/>
        <v>Victoria</v>
      </c>
      <c r="G3831" t="s">
        <v>45</v>
      </c>
      <c r="H3831">
        <v>3199</v>
      </c>
      <c r="I3831" t="s">
        <v>11</v>
      </c>
      <c r="J3831" t="s">
        <v>63</v>
      </c>
      <c r="K3831" t="s">
        <v>151</v>
      </c>
      <c r="L3831" t="s">
        <v>21</v>
      </c>
      <c r="M3831" s="5">
        <v>1270.9699999999998</v>
      </c>
    </row>
    <row r="3832" spans="1:13" x14ac:dyDescent="0.15">
      <c r="A3832" s="2">
        <v>45461</v>
      </c>
      <c r="B3832" s="3">
        <f t="shared" si="179"/>
        <v>2024</v>
      </c>
      <c r="C3832" t="str">
        <f t="shared" si="177"/>
        <v>2023-2024</v>
      </c>
      <c r="D3832" t="s">
        <v>147</v>
      </c>
      <c r="E3832" t="s">
        <v>57</v>
      </c>
      <c r="F3832" t="str">
        <f t="shared" si="178"/>
        <v>New South Wales</v>
      </c>
      <c r="G3832" t="s">
        <v>10</v>
      </c>
      <c r="H3832">
        <v>2560</v>
      </c>
      <c r="I3832" t="s">
        <v>11</v>
      </c>
      <c r="J3832" t="s">
        <v>58</v>
      </c>
      <c r="K3832" t="s">
        <v>156</v>
      </c>
      <c r="L3832" t="s">
        <v>17</v>
      </c>
      <c r="M3832" s="5">
        <v>1271.2</v>
      </c>
    </row>
    <row r="3833" spans="1:13" x14ac:dyDescent="0.15">
      <c r="A3833" s="2">
        <v>45254</v>
      </c>
      <c r="B3833" s="3">
        <f t="shared" si="179"/>
        <v>2024</v>
      </c>
      <c r="C3833" t="str">
        <f t="shared" si="177"/>
        <v>2023-2024</v>
      </c>
      <c r="D3833" t="s">
        <v>148</v>
      </c>
      <c r="E3833" t="s">
        <v>105</v>
      </c>
      <c r="F3833" t="str">
        <f t="shared" si="178"/>
        <v>Victoria</v>
      </c>
      <c r="G3833" t="s">
        <v>45</v>
      </c>
      <c r="H3833">
        <v>3500</v>
      </c>
      <c r="I3833" t="s">
        <v>11</v>
      </c>
      <c r="J3833" t="s">
        <v>60</v>
      </c>
      <c r="K3833" t="s">
        <v>151</v>
      </c>
      <c r="L3833" t="s">
        <v>21</v>
      </c>
      <c r="M3833" s="5">
        <v>1271.7399999999998</v>
      </c>
    </row>
    <row r="3834" spans="1:13" x14ac:dyDescent="0.15">
      <c r="A3834" s="2">
        <v>45319</v>
      </c>
      <c r="B3834" s="3">
        <f t="shared" si="179"/>
        <v>2024</v>
      </c>
      <c r="C3834" t="str">
        <f t="shared" si="177"/>
        <v>2023-2024</v>
      </c>
      <c r="D3834" t="s">
        <v>147</v>
      </c>
      <c r="E3834" t="s">
        <v>91</v>
      </c>
      <c r="F3834" t="str">
        <f t="shared" si="178"/>
        <v>Victoria</v>
      </c>
      <c r="G3834" t="s">
        <v>45</v>
      </c>
      <c r="H3834">
        <v>3690</v>
      </c>
      <c r="I3834" t="s">
        <v>11</v>
      </c>
      <c r="J3834" t="s">
        <v>55</v>
      </c>
      <c r="K3834" t="s">
        <v>149</v>
      </c>
      <c r="L3834" t="s">
        <v>15</v>
      </c>
      <c r="M3834" s="5">
        <v>1274.1300000000001</v>
      </c>
    </row>
    <row r="3835" spans="1:13" x14ac:dyDescent="0.15">
      <c r="A3835" s="2">
        <v>45056</v>
      </c>
      <c r="B3835" s="3">
        <f t="shared" si="179"/>
        <v>2023</v>
      </c>
      <c r="C3835" t="str">
        <f t="shared" si="177"/>
        <v>2022-2023</v>
      </c>
      <c r="D3835" t="s">
        <v>147</v>
      </c>
      <c r="E3835" t="s">
        <v>41</v>
      </c>
      <c r="F3835" t="str">
        <f t="shared" si="178"/>
        <v>New South Wales</v>
      </c>
      <c r="G3835" t="s">
        <v>10</v>
      </c>
      <c r="H3835">
        <v>2830</v>
      </c>
      <c r="I3835" t="s">
        <v>11</v>
      </c>
      <c r="J3835" t="s">
        <v>25</v>
      </c>
      <c r="K3835" t="s">
        <v>19</v>
      </c>
      <c r="L3835" t="s">
        <v>23</v>
      </c>
      <c r="M3835" s="5">
        <v>1276.3699999999999</v>
      </c>
    </row>
    <row r="3836" spans="1:13" x14ac:dyDescent="0.15">
      <c r="A3836" s="2">
        <v>45049</v>
      </c>
      <c r="B3836" s="3">
        <f t="shared" si="179"/>
        <v>2023</v>
      </c>
      <c r="C3836" t="str">
        <f t="shared" si="177"/>
        <v>2022-2023</v>
      </c>
      <c r="D3836" t="s">
        <v>147</v>
      </c>
      <c r="E3836" t="s">
        <v>44</v>
      </c>
      <c r="F3836" t="str">
        <f t="shared" si="178"/>
        <v>Victoria</v>
      </c>
      <c r="G3836" t="s">
        <v>45</v>
      </c>
      <c r="H3836">
        <v>3066</v>
      </c>
      <c r="I3836" t="s">
        <v>11</v>
      </c>
      <c r="J3836" t="s">
        <v>46</v>
      </c>
      <c r="K3836" t="s">
        <v>19</v>
      </c>
      <c r="L3836" t="s">
        <v>23</v>
      </c>
      <c r="M3836" s="5">
        <v>1281.54</v>
      </c>
    </row>
    <row r="3837" spans="1:13" x14ac:dyDescent="0.15">
      <c r="A3837" s="2">
        <v>44999</v>
      </c>
      <c r="B3837" s="3">
        <f t="shared" si="179"/>
        <v>2023</v>
      </c>
      <c r="C3837" t="str">
        <f t="shared" si="177"/>
        <v>2022-2023</v>
      </c>
      <c r="D3837" t="s">
        <v>147</v>
      </c>
      <c r="E3837" t="s">
        <v>98</v>
      </c>
      <c r="F3837" t="str">
        <f t="shared" si="178"/>
        <v>Victoria</v>
      </c>
      <c r="G3837" t="s">
        <v>45</v>
      </c>
      <c r="H3837">
        <v>3429</v>
      </c>
      <c r="I3837" t="s">
        <v>11</v>
      </c>
      <c r="J3837" t="s">
        <v>60</v>
      </c>
      <c r="K3837" t="s">
        <v>151</v>
      </c>
      <c r="L3837" t="s">
        <v>21</v>
      </c>
      <c r="M3837" s="5">
        <v>1285.48</v>
      </c>
    </row>
    <row r="3838" spans="1:13" x14ac:dyDescent="0.15">
      <c r="A3838" s="2">
        <v>45185</v>
      </c>
      <c r="B3838" s="3">
        <f t="shared" si="179"/>
        <v>2024</v>
      </c>
      <c r="C3838" t="str">
        <f t="shared" si="177"/>
        <v>2023-2024</v>
      </c>
      <c r="D3838" t="s">
        <v>147</v>
      </c>
      <c r="E3838" t="s">
        <v>24</v>
      </c>
      <c r="F3838" t="str">
        <f t="shared" si="178"/>
        <v>New South Wales</v>
      </c>
      <c r="G3838" t="s">
        <v>10</v>
      </c>
      <c r="H3838">
        <v>2795</v>
      </c>
      <c r="I3838" t="s">
        <v>11</v>
      </c>
      <c r="J3838" t="s">
        <v>25</v>
      </c>
      <c r="K3838" t="s">
        <v>150</v>
      </c>
      <c r="L3838" t="s">
        <v>18</v>
      </c>
      <c r="M3838" s="5">
        <v>1290.23</v>
      </c>
    </row>
    <row r="3839" spans="1:13" x14ac:dyDescent="0.15">
      <c r="A3839" s="2">
        <v>45614</v>
      </c>
      <c r="B3839" s="3">
        <f t="shared" si="179"/>
        <v>2025</v>
      </c>
      <c r="C3839" t="str">
        <f t="shared" si="177"/>
        <v>2024-2025</v>
      </c>
      <c r="D3839" t="s">
        <v>147</v>
      </c>
      <c r="E3839" t="s">
        <v>114</v>
      </c>
      <c r="F3839" t="str">
        <f t="shared" si="178"/>
        <v>Victoria</v>
      </c>
      <c r="G3839" t="s">
        <v>45</v>
      </c>
      <c r="H3839">
        <v>3551</v>
      </c>
      <c r="I3839" t="s">
        <v>11</v>
      </c>
      <c r="J3839" t="s">
        <v>60</v>
      </c>
      <c r="K3839" t="s">
        <v>150</v>
      </c>
      <c r="L3839" t="s">
        <v>18</v>
      </c>
      <c r="M3839" s="5">
        <v>1291.3399999999999</v>
      </c>
    </row>
    <row r="3840" spans="1:13" x14ac:dyDescent="0.15">
      <c r="A3840" s="2">
        <v>45386</v>
      </c>
      <c r="B3840" s="3">
        <f t="shared" si="179"/>
        <v>2024</v>
      </c>
      <c r="C3840" t="str">
        <f t="shared" si="177"/>
        <v>2023-2024</v>
      </c>
      <c r="D3840" t="s">
        <v>148</v>
      </c>
      <c r="E3840" t="s">
        <v>28</v>
      </c>
      <c r="F3840" t="str">
        <f t="shared" si="178"/>
        <v>Northern Territory</v>
      </c>
      <c r="G3840" t="s">
        <v>29</v>
      </c>
      <c r="H3840">
        <v>800</v>
      </c>
      <c r="I3840" t="s">
        <v>11</v>
      </c>
      <c r="J3840" t="s">
        <v>30</v>
      </c>
      <c r="K3840" t="s">
        <v>19</v>
      </c>
      <c r="L3840" t="s">
        <v>23</v>
      </c>
      <c r="M3840" s="5">
        <v>1292.26</v>
      </c>
    </row>
    <row r="3841" spans="1:13" x14ac:dyDescent="0.15">
      <c r="A3841" s="2">
        <v>45521</v>
      </c>
      <c r="B3841" s="3">
        <f t="shared" si="179"/>
        <v>2025</v>
      </c>
      <c r="C3841" t="str">
        <f t="shared" si="177"/>
        <v>2024-2025</v>
      </c>
      <c r="D3841" t="s">
        <v>147</v>
      </c>
      <c r="E3841" t="s">
        <v>124</v>
      </c>
      <c r="F3841" t="str">
        <f t="shared" si="178"/>
        <v>New South Wales</v>
      </c>
      <c r="G3841" t="s">
        <v>10</v>
      </c>
      <c r="H3841">
        <v>2015</v>
      </c>
      <c r="I3841" t="s">
        <v>11</v>
      </c>
      <c r="J3841" t="s">
        <v>12</v>
      </c>
      <c r="K3841" t="s">
        <v>156</v>
      </c>
      <c r="L3841" t="s">
        <v>17</v>
      </c>
      <c r="M3841" s="5">
        <v>1294.3400000000001</v>
      </c>
    </row>
    <row r="3842" spans="1:13" x14ac:dyDescent="0.15">
      <c r="A3842" s="2">
        <v>45360</v>
      </c>
      <c r="B3842" s="3">
        <f t="shared" si="179"/>
        <v>2024</v>
      </c>
      <c r="C3842" t="str">
        <f t="shared" ref="C3842:C3905" si="180">IF(MONTH(A3842) &gt;= 7, YEAR(A3842) &amp; "-" &amp; YEAR(A3842) + 1, YEAR(A3842) - 1 &amp; "-" &amp; YEAR(A3842))</f>
        <v>2023-2024</v>
      </c>
      <c r="D3842" t="s">
        <v>147</v>
      </c>
      <c r="E3842" t="s">
        <v>97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row>
    <row r="3843" spans="1:13" x14ac:dyDescent="0.15">
      <c r="A3843" s="2">
        <v>45112</v>
      </c>
      <c r="B3843" s="3">
        <f t="shared" ref="B3843:B3906" si="182">IF(MONTH(A3843)&gt;=7,YEAR(A3843)+1,YEAR(A3843))</f>
        <v>2024</v>
      </c>
      <c r="C3843" t="str">
        <f t="shared" si="180"/>
        <v>2023-2024</v>
      </c>
      <c r="D3843" t="s">
        <v>147</v>
      </c>
      <c r="E3843" t="s">
        <v>96</v>
      </c>
      <c r="F3843" t="str">
        <f t="shared" si="181"/>
        <v>Western Australia</v>
      </c>
      <c r="G3843" t="s">
        <v>48</v>
      </c>
      <c r="H3843">
        <v>6330</v>
      </c>
      <c r="I3843" t="s">
        <v>11</v>
      </c>
      <c r="J3843" t="s">
        <v>94</v>
      </c>
      <c r="K3843" t="s">
        <v>157</v>
      </c>
      <c r="L3843" t="s">
        <v>22</v>
      </c>
      <c r="M3843" s="5">
        <v>1298.8799999999999</v>
      </c>
    </row>
    <row r="3844" spans="1:13" x14ac:dyDescent="0.15">
      <c r="A3844" s="2">
        <v>45202</v>
      </c>
      <c r="B3844" s="3">
        <f t="shared" si="182"/>
        <v>2024</v>
      </c>
      <c r="C3844" t="str">
        <f t="shared" si="180"/>
        <v>2023-2024</v>
      </c>
      <c r="D3844" t="s">
        <v>147</v>
      </c>
      <c r="E3844" t="s">
        <v>114</v>
      </c>
      <c r="F3844" t="str">
        <f t="shared" si="181"/>
        <v>Victoria</v>
      </c>
      <c r="G3844" t="s">
        <v>45</v>
      </c>
      <c r="H3844">
        <v>3551</v>
      </c>
      <c r="I3844" t="s">
        <v>11</v>
      </c>
      <c r="J3844" t="s">
        <v>60</v>
      </c>
      <c r="K3844" t="s">
        <v>153</v>
      </c>
      <c r="L3844" t="s">
        <v>16</v>
      </c>
      <c r="M3844" s="5">
        <v>1298.9299999999998</v>
      </c>
    </row>
    <row r="3845" spans="1:13" x14ac:dyDescent="0.15">
      <c r="A3845" s="2">
        <v>45525</v>
      </c>
      <c r="B3845" s="3">
        <f t="shared" si="182"/>
        <v>2025</v>
      </c>
      <c r="C3845" t="str">
        <f t="shared" si="180"/>
        <v>2024-2025</v>
      </c>
      <c r="D3845" t="s">
        <v>147</v>
      </c>
      <c r="E3845" t="s">
        <v>92</v>
      </c>
      <c r="F3845" t="str">
        <f t="shared" si="181"/>
        <v>Queensland</v>
      </c>
      <c r="G3845" t="s">
        <v>35</v>
      </c>
      <c r="H3845">
        <v>4068</v>
      </c>
      <c r="I3845" t="s">
        <v>11</v>
      </c>
      <c r="J3845" t="s">
        <v>43</v>
      </c>
      <c r="K3845" t="s">
        <v>150</v>
      </c>
      <c r="L3845" t="s">
        <v>18</v>
      </c>
      <c r="M3845" s="5">
        <v>1301.8</v>
      </c>
    </row>
    <row r="3846" spans="1:13" x14ac:dyDescent="0.15">
      <c r="A3846" s="2">
        <v>45608</v>
      </c>
      <c r="B3846" s="3">
        <f t="shared" si="182"/>
        <v>2025</v>
      </c>
      <c r="C3846" t="str">
        <f t="shared" si="180"/>
        <v>2024-2025</v>
      </c>
      <c r="D3846" t="s">
        <v>147</v>
      </c>
      <c r="E3846" t="s">
        <v>122</v>
      </c>
      <c r="F3846" t="str">
        <f t="shared" si="181"/>
        <v>New South Wales</v>
      </c>
      <c r="G3846" t="s">
        <v>10</v>
      </c>
      <c r="H3846">
        <v>2650</v>
      </c>
      <c r="I3846" t="s">
        <v>11</v>
      </c>
      <c r="J3846" t="s">
        <v>25</v>
      </c>
      <c r="K3846" t="s">
        <v>154</v>
      </c>
      <c r="L3846" t="s">
        <v>14</v>
      </c>
      <c r="M3846" s="5">
        <v>1306.3</v>
      </c>
    </row>
    <row r="3847" spans="1:13" x14ac:dyDescent="0.15">
      <c r="A3847" s="2">
        <v>44991</v>
      </c>
      <c r="B3847" s="3">
        <f t="shared" si="182"/>
        <v>2023</v>
      </c>
      <c r="C3847" t="str">
        <f t="shared" si="180"/>
        <v>2022-2023</v>
      </c>
      <c r="D3847" t="s">
        <v>147</v>
      </c>
      <c r="E3847" t="s">
        <v>137</v>
      </c>
      <c r="F3847" t="str">
        <f t="shared" si="181"/>
        <v>New South Wales</v>
      </c>
      <c r="G3847" t="s">
        <v>10</v>
      </c>
      <c r="H3847">
        <v>2031</v>
      </c>
      <c r="I3847" t="s">
        <v>11</v>
      </c>
      <c r="J3847" t="s">
        <v>12</v>
      </c>
      <c r="K3847" t="s">
        <v>156</v>
      </c>
      <c r="L3847" t="s">
        <v>17</v>
      </c>
      <c r="M3847" s="5">
        <v>1308.1899999999998</v>
      </c>
    </row>
    <row r="3848" spans="1:13" x14ac:dyDescent="0.15">
      <c r="A3848" s="2">
        <v>45114</v>
      </c>
      <c r="B3848" s="3">
        <f t="shared" si="182"/>
        <v>2024</v>
      </c>
      <c r="C3848" t="str">
        <f t="shared" si="180"/>
        <v>2023-2024</v>
      </c>
      <c r="D3848" t="s">
        <v>147</v>
      </c>
      <c r="E3848" t="s">
        <v>42</v>
      </c>
      <c r="F3848" t="str">
        <f t="shared" si="181"/>
        <v>Queensland</v>
      </c>
      <c r="G3848" t="s">
        <v>35</v>
      </c>
      <c r="H3848">
        <v>4053</v>
      </c>
      <c r="I3848" t="s">
        <v>11</v>
      </c>
      <c r="J3848" t="s">
        <v>43</v>
      </c>
      <c r="K3848" t="s">
        <v>153</v>
      </c>
      <c r="L3848" t="s">
        <v>16</v>
      </c>
      <c r="M3848" s="5">
        <v>1314.9799999999998</v>
      </c>
    </row>
    <row r="3849" spans="1:13" x14ac:dyDescent="0.15">
      <c r="A3849" s="2">
        <v>45039</v>
      </c>
      <c r="B3849" s="3">
        <f t="shared" si="182"/>
        <v>2023</v>
      </c>
      <c r="C3849" t="str">
        <f t="shared" si="180"/>
        <v>2022-2023</v>
      </c>
      <c r="D3849" t="s">
        <v>147</v>
      </c>
      <c r="E3849" t="s">
        <v>64</v>
      </c>
      <c r="F3849" t="str">
        <f t="shared" si="181"/>
        <v>Victoria</v>
      </c>
      <c r="G3849" t="s">
        <v>45</v>
      </c>
      <c r="H3849">
        <v>3199</v>
      </c>
      <c r="I3849" t="s">
        <v>11</v>
      </c>
      <c r="J3849" t="s">
        <v>63</v>
      </c>
      <c r="K3849" t="s">
        <v>154</v>
      </c>
      <c r="L3849" t="s">
        <v>14</v>
      </c>
      <c r="M3849" s="5">
        <v>1315.8399999999997</v>
      </c>
    </row>
    <row r="3850" spans="1:13" x14ac:dyDescent="0.15">
      <c r="A3850" s="2">
        <v>45028</v>
      </c>
      <c r="B3850" s="3">
        <f t="shared" si="182"/>
        <v>2023</v>
      </c>
      <c r="C3850" t="str">
        <f t="shared" si="180"/>
        <v>2022-2023</v>
      </c>
      <c r="D3850" t="s">
        <v>147</v>
      </c>
      <c r="E3850" t="s">
        <v>118</v>
      </c>
      <c r="F3850" t="str">
        <f t="shared" si="181"/>
        <v>New South Wales</v>
      </c>
      <c r="G3850" t="s">
        <v>10</v>
      </c>
      <c r="H3850">
        <v>2158</v>
      </c>
      <c r="I3850" t="s">
        <v>11</v>
      </c>
      <c r="J3850" t="s">
        <v>27</v>
      </c>
      <c r="K3850" t="s">
        <v>149</v>
      </c>
      <c r="L3850" t="s">
        <v>15</v>
      </c>
      <c r="M3850" s="5">
        <v>1316.53</v>
      </c>
    </row>
    <row r="3851" spans="1:13" x14ac:dyDescent="0.15">
      <c r="A3851" s="2">
        <v>44957</v>
      </c>
      <c r="B3851" s="3">
        <f t="shared" si="182"/>
        <v>2023</v>
      </c>
      <c r="C3851" t="str">
        <f t="shared" si="180"/>
        <v>2022-2023</v>
      </c>
      <c r="D3851" t="s">
        <v>147</v>
      </c>
      <c r="E3851" t="s">
        <v>143</v>
      </c>
      <c r="F3851" t="str">
        <f t="shared" si="181"/>
        <v>New South Wales</v>
      </c>
      <c r="G3851" t="s">
        <v>10</v>
      </c>
      <c r="H3851">
        <v>2154</v>
      </c>
      <c r="I3851" t="s">
        <v>11</v>
      </c>
      <c r="J3851" t="s">
        <v>27</v>
      </c>
      <c r="K3851" t="s">
        <v>150</v>
      </c>
      <c r="L3851" t="s">
        <v>18</v>
      </c>
      <c r="M3851" s="5">
        <v>1316.56</v>
      </c>
    </row>
    <row r="3852" spans="1:13" x14ac:dyDescent="0.15">
      <c r="A3852" s="2">
        <v>45031</v>
      </c>
      <c r="B3852" s="3">
        <f t="shared" si="182"/>
        <v>2023</v>
      </c>
      <c r="C3852" t="str">
        <f t="shared" si="180"/>
        <v>2022-2023</v>
      </c>
      <c r="D3852" t="s">
        <v>147</v>
      </c>
      <c r="E3852" t="s">
        <v>103</v>
      </c>
      <c r="F3852" t="str">
        <f t="shared" si="181"/>
        <v>Queensland</v>
      </c>
      <c r="G3852" t="s">
        <v>35</v>
      </c>
      <c r="H3852">
        <v>4509</v>
      </c>
      <c r="I3852" t="s">
        <v>11</v>
      </c>
      <c r="J3852" t="s">
        <v>104</v>
      </c>
      <c r="K3852" t="s">
        <v>150</v>
      </c>
      <c r="L3852" t="s">
        <v>18</v>
      </c>
      <c r="M3852" s="5">
        <v>1316.6</v>
      </c>
    </row>
    <row r="3853" spans="1:13" x14ac:dyDescent="0.15">
      <c r="A3853" s="2">
        <v>45290</v>
      </c>
      <c r="B3853" s="3">
        <f t="shared" si="182"/>
        <v>2024</v>
      </c>
      <c r="C3853" t="str">
        <f t="shared" si="180"/>
        <v>2023-2024</v>
      </c>
      <c r="D3853" t="s">
        <v>147</v>
      </c>
      <c r="E3853" t="s">
        <v>114</v>
      </c>
      <c r="F3853" t="str">
        <f t="shared" si="181"/>
        <v>Victoria</v>
      </c>
      <c r="G3853" t="s">
        <v>45</v>
      </c>
      <c r="H3853">
        <v>3551</v>
      </c>
      <c r="I3853" t="s">
        <v>11</v>
      </c>
      <c r="J3853" t="s">
        <v>60</v>
      </c>
      <c r="K3853" t="s">
        <v>154</v>
      </c>
      <c r="L3853" t="s">
        <v>14</v>
      </c>
      <c r="M3853" s="5">
        <v>1317.65</v>
      </c>
    </row>
    <row r="3854" spans="1:13" x14ac:dyDescent="0.15">
      <c r="A3854" s="2">
        <v>45001</v>
      </c>
      <c r="B3854" s="3">
        <f t="shared" si="182"/>
        <v>2023</v>
      </c>
      <c r="C3854" t="str">
        <f t="shared" si="180"/>
        <v>2022-2023</v>
      </c>
      <c r="D3854" t="s">
        <v>147</v>
      </c>
      <c r="E3854" t="s">
        <v>98</v>
      </c>
      <c r="F3854" t="str">
        <f t="shared" si="181"/>
        <v>Victoria</v>
      </c>
      <c r="G3854" t="s">
        <v>45</v>
      </c>
      <c r="H3854">
        <v>3429</v>
      </c>
      <c r="I3854" t="s">
        <v>11</v>
      </c>
      <c r="J3854" t="s">
        <v>60</v>
      </c>
      <c r="K3854" t="s">
        <v>153</v>
      </c>
      <c r="L3854" t="s">
        <v>16</v>
      </c>
      <c r="M3854" s="5">
        <v>1318.03</v>
      </c>
    </row>
    <row r="3855" spans="1:13" x14ac:dyDescent="0.15">
      <c r="A3855" s="2">
        <v>45200</v>
      </c>
      <c r="B3855" s="3">
        <f t="shared" si="182"/>
        <v>2024</v>
      </c>
      <c r="C3855" t="str">
        <f t="shared" si="180"/>
        <v>2023-2024</v>
      </c>
      <c r="D3855" t="s">
        <v>147</v>
      </c>
      <c r="E3855" t="s">
        <v>139</v>
      </c>
      <c r="F3855" t="str">
        <f t="shared" si="181"/>
        <v>New South Wales</v>
      </c>
      <c r="G3855" t="s">
        <v>10</v>
      </c>
      <c r="H3855">
        <v>2020</v>
      </c>
      <c r="I3855" t="s">
        <v>11</v>
      </c>
      <c r="J3855" t="s">
        <v>12</v>
      </c>
      <c r="K3855" t="s">
        <v>150</v>
      </c>
      <c r="L3855" t="s">
        <v>18</v>
      </c>
      <c r="M3855" s="5">
        <v>1322.81</v>
      </c>
    </row>
    <row r="3856" spans="1:13" x14ac:dyDescent="0.15">
      <c r="A3856" s="2">
        <v>45216</v>
      </c>
      <c r="B3856" s="3">
        <f t="shared" si="182"/>
        <v>2024</v>
      </c>
      <c r="C3856" t="str">
        <f t="shared" si="180"/>
        <v>2023-2024</v>
      </c>
      <c r="D3856" t="s">
        <v>147</v>
      </c>
      <c r="E3856" t="s">
        <v>135</v>
      </c>
      <c r="F3856" t="str">
        <f t="shared" si="181"/>
        <v>Victoria</v>
      </c>
      <c r="G3856" t="s">
        <v>45</v>
      </c>
      <c r="H3856">
        <v>3550</v>
      </c>
      <c r="I3856" t="s">
        <v>11</v>
      </c>
      <c r="J3856" t="s">
        <v>60</v>
      </c>
      <c r="K3856" t="s">
        <v>19</v>
      </c>
      <c r="L3856" t="s">
        <v>23</v>
      </c>
      <c r="M3856" s="5">
        <v>1322.8999999999999</v>
      </c>
    </row>
    <row r="3857" spans="1:13" x14ac:dyDescent="0.15">
      <c r="A3857" s="2">
        <v>45087</v>
      </c>
      <c r="B3857" s="3">
        <f t="shared" si="182"/>
        <v>2023</v>
      </c>
      <c r="C3857" t="str">
        <f t="shared" si="180"/>
        <v>2022-2023</v>
      </c>
      <c r="D3857" t="s">
        <v>147</v>
      </c>
      <c r="E3857" t="s">
        <v>119</v>
      </c>
      <c r="F3857" t="str">
        <f t="shared" si="181"/>
        <v>Queensland</v>
      </c>
      <c r="G3857" t="s">
        <v>35</v>
      </c>
      <c r="H3857">
        <v>4570</v>
      </c>
      <c r="I3857" t="s">
        <v>11</v>
      </c>
      <c r="J3857" t="s">
        <v>120</v>
      </c>
      <c r="K3857" t="s">
        <v>151</v>
      </c>
      <c r="L3857" t="s">
        <v>21</v>
      </c>
      <c r="M3857" s="5">
        <v>1324.48</v>
      </c>
    </row>
    <row r="3858" spans="1:13" x14ac:dyDescent="0.15">
      <c r="A3858" s="2">
        <v>45337</v>
      </c>
      <c r="B3858" s="3">
        <f t="shared" si="182"/>
        <v>2024</v>
      </c>
      <c r="C3858" t="str">
        <f t="shared" si="180"/>
        <v>2023-2024</v>
      </c>
      <c r="D3858" t="s">
        <v>147</v>
      </c>
      <c r="E3858" t="s">
        <v>66</v>
      </c>
      <c r="F3858" t="str">
        <f t="shared" si="181"/>
        <v>South Australia</v>
      </c>
      <c r="G3858" t="s">
        <v>32</v>
      </c>
      <c r="H3858">
        <v>5169</v>
      </c>
      <c r="I3858" t="s">
        <v>11</v>
      </c>
      <c r="J3858" t="s">
        <v>33</v>
      </c>
      <c r="K3858" t="s">
        <v>151</v>
      </c>
      <c r="L3858" t="s">
        <v>21</v>
      </c>
      <c r="M3858" s="5">
        <v>1325.69</v>
      </c>
    </row>
    <row r="3859" spans="1:13" x14ac:dyDescent="0.15">
      <c r="A3859" s="2">
        <v>45120</v>
      </c>
      <c r="B3859" s="3">
        <f t="shared" si="182"/>
        <v>2024</v>
      </c>
      <c r="C3859" t="str">
        <f t="shared" si="180"/>
        <v>2023-2024</v>
      </c>
      <c r="D3859" t="s">
        <v>147</v>
      </c>
      <c r="E3859" t="s">
        <v>24</v>
      </c>
      <c r="F3859" t="str">
        <f t="shared" si="181"/>
        <v>New South Wales</v>
      </c>
      <c r="G3859" t="s">
        <v>10</v>
      </c>
      <c r="H3859">
        <v>2795</v>
      </c>
      <c r="I3859" t="s">
        <v>11</v>
      </c>
      <c r="J3859" t="s">
        <v>25</v>
      </c>
      <c r="K3859" t="s">
        <v>156</v>
      </c>
      <c r="L3859" t="s">
        <v>17</v>
      </c>
      <c r="M3859" s="5">
        <v>1327.69</v>
      </c>
    </row>
    <row r="3860" spans="1:13" x14ac:dyDescent="0.15">
      <c r="A3860" s="2">
        <v>45103</v>
      </c>
      <c r="B3860" s="3">
        <f t="shared" si="182"/>
        <v>2023</v>
      </c>
      <c r="C3860" t="str">
        <f t="shared" si="180"/>
        <v>2022-2023</v>
      </c>
      <c r="D3860" t="s">
        <v>147</v>
      </c>
      <c r="E3860" t="s">
        <v>126</v>
      </c>
      <c r="F3860" t="str">
        <f t="shared" si="181"/>
        <v>Queensland</v>
      </c>
      <c r="G3860" t="s">
        <v>35</v>
      </c>
      <c r="H3860">
        <v>4551</v>
      </c>
      <c r="I3860" t="s">
        <v>11</v>
      </c>
      <c r="J3860" t="s">
        <v>120</v>
      </c>
      <c r="K3860" t="s">
        <v>150</v>
      </c>
      <c r="L3860" t="s">
        <v>18</v>
      </c>
      <c r="M3860" s="5">
        <v>1331.67</v>
      </c>
    </row>
    <row r="3861" spans="1:13" x14ac:dyDescent="0.15">
      <c r="A3861" s="2">
        <v>45364</v>
      </c>
      <c r="B3861" s="3">
        <f t="shared" si="182"/>
        <v>2024</v>
      </c>
      <c r="C3861" t="str">
        <f t="shared" si="180"/>
        <v>2023-2024</v>
      </c>
      <c r="D3861" t="s">
        <v>147</v>
      </c>
      <c r="E3861" t="s">
        <v>24</v>
      </c>
      <c r="F3861" t="str">
        <f t="shared" si="181"/>
        <v>New South Wales</v>
      </c>
      <c r="G3861" t="s">
        <v>10</v>
      </c>
      <c r="H3861">
        <v>2795</v>
      </c>
      <c r="I3861" t="s">
        <v>11</v>
      </c>
      <c r="J3861" t="s">
        <v>25</v>
      </c>
      <c r="K3861" t="s">
        <v>154</v>
      </c>
      <c r="L3861" t="s">
        <v>14</v>
      </c>
      <c r="M3861" s="5">
        <v>1331.9500000000003</v>
      </c>
    </row>
    <row r="3862" spans="1:13" x14ac:dyDescent="0.15">
      <c r="A3862" s="2">
        <v>45279</v>
      </c>
      <c r="B3862" s="3">
        <f t="shared" si="182"/>
        <v>2024</v>
      </c>
      <c r="C3862" t="str">
        <f t="shared" si="180"/>
        <v>2023-2024</v>
      </c>
      <c r="D3862" t="s">
        <v>147</v>
      </c>
      <c r="E3862" t="s">
        <v>126</v>
      </c>
      <c r="F3862" t="str">
        <f t="shared" si="181"/>
        <v>Queensland</v>
      </c>
      <c r="G3862" t="s">
        <v>35</v>
      </c>
      <c r="H3862">
        <v>4551</v>
      </c>
      <c r="I3862" t="s">
        <v>11</v>
      </c>
      <c r="J3862" t="s">
        <v>120</v>
      </c>
      <c r="K3862" t="s">
        <v>150</v>
      </c>
      <c r="L3862" t="s">
        <v>18</v>
      </c>
      <c r="M3862" s="5">
        <v>1334.1699999999998</v>
      </c>
    </row>
    <row r="3863" spans="1:13" x14ac:dyDescent="0.15">
      <c r="A3863" s="2">
        <v>45585</v>
      </c>
      <c r="B3863" s="3">
        <f t="shared" si="182"/>
        <v>2025</v>
      </c>
      <c r="C3863" t="str">
        <f t="shared" si="180"/>
        <v>2024-2025</v>
      </c>
      <c r="D3863" t="s">
        <v>147</v>
      </c>
      <c r="E3863" t="s">
        <v>90</v>
      </c>
      <c r="F3863" t="str">
        <f t="shared" si="181"/>
        <v>Victoria</v>
      </c>
      <c r="G3863" t="s">
        <v>45</v>
      </c>
      <c r="H3863">
        <v>3179</v>
      </c>
      <c r="I3863" t="s">
        <v>11</v>
      </c>
      <c r="J3863" t="s">
        <v>63</v>
      </c>
      <c r="K3863" t="s">
        <v>151</v>
      </c>
      <c r="L3863" t="s">
        <v>21</v>
      </c>
      <c r="M3863" s="5">
        <v>1335.4099999999999</v>
      </c>
    </row>
    <row r="3864" spans="1:13" x14ac:dyDescent="0.15">
      <c r="A3864" s="2">
        <v>45372</v>
      </c>
      <c r="B3864" s="3">
        <f t="shared" si="182"/>
        <v>2024</v>
      </c>
      <c r="C3864" t="str">
        <f t="shared" si="180"/>
        <v>2023-2024</v>
      </c>
      <c r="D3864" t="s">
        <v>147</v>
      </c>
      <c r="E3864" t="s">
        <v>131</v>
      </c>
      <c r="F3864" t="str">
        <f t="shared" si="181"/>
        <v>Western Australia</v>
      </c>
      <c r="G3864" t="s">
        <v>48</v>
      </c>
      <c r="H3864">
        <v>6530</v>
      </c>
      <c r="I3864" t="s">
        <v>11</v>
      </c>
      <c r="J3864" t="s">
        <v>77</v>
      </c>
      <c r="K3864" t="s">
        <v>154</v>
      </c>
      <c r="L3864" t="s">
        <v>14</v>
      </c>
      <c r="M3864" s="5">
        <v>1335.7900000000002</v>
      </c>
    </row>
    <row r="3865" spans="1:13" x14ac:dyDescent="0.15">
      <c r="A3865" s="2">
        <v>44946</v>
      </c>
      <c r="B3865" s="3">
        <f t="shared" si="182"/>
        <v>2023</v>
      </c>
      <c r="C3865" t="str">
        <f t="shared" si="180"/>
        <v>2022-2023</v>
      </c>
      <c r="D3865" t="s">
        <v>147</v>
      </c>
      <c r="E3865" t="s">
        <v>79</v>
      </c>
      <c r="F3865" t="str">
        <f t="shared" si="181"/>
        <v>Australian Capital Territory</v>
      </c>
      <c r="G3865" t="s">
        <v>80</v>
      </c>
      <c r="H3865">
        <v>2617</v>
      </c>
      <c r="I3865" t="s">
        <v>11</v>
      </c>
      <c r="J3865" t="s">
        <v>58</v>
      </c>
      <c r="K3865" t="s">
        <v>152</v>
      </c>
      <c r="L3865" t="s">
        <v>13</v>
      </c>
      <c r="M3865" s="5">
        <v>1340.7800000000002</v>
      </c>
    </row>
    <row r="3866" spans="1:13" x14ac:dyDescent="0.15">
      <c r="A3866" s="2">
        <v>45057</v>
      </c>
      <c r="B3866" s="3">
        <f t="shared" si="182"/>
        <v>2023</v>
      </c>
      <c r="C3866" t="str">
        <f t="shared" si="180"/>
        <v>2022-2023</v>
      </c>
      <c r="D3866" t="s">
        <v>148</v>
      </c>
      <c r="E3866" t="s">
        <v>86</v>
      </c>
      <c r="F3866" t="str">
        <f t="shared" si="181"/>
        <v>New South Wales</v>
      </c>
      <c r="G3866" t="s">
        <v>10</v>
      </c>
      <c r="H3866">
        <v>2064</v>
      </c>
      <c r="I3866" t="s">
        <v>11</v>
      </c>
      <c r="J3866" t="s">
        <v>12</v>
      </c>
      <c r="K3866" t="s">
        <v>151</v>
      </c>
      <c r="L3866" t="s">
        <v>21</v>
      </c>
      <c r="M3866" s="5">
        <v>1340.9499999999998</v>
      </c>
    </row>
    <row r="3867" spans="1:13" x14ac:dyDescent="0.15">
      <c r="A3867" s="2">
        <v>45371</v>
      </c>
      <c r="B3867" s="3">
        <f t="shared" si="182"/>
        <v>2024</v>
      </c>
      <c r="C3867" t="str">
        <f t="shared" si="180"/>
        <v>2023-2024</v>
      </c>
      <c r="D3867" t="s">
        <v>147</v>
      </c>
      <c r="E3867" t="s">
        <v>129</v>
      </c>
      <c r="F3867" t="str">
        <f t="shared" si="181"/>
        <v>Tasmania</v>
      </c>
      <c r="G3867" t="s">
        <v>70</v>
      </c>
      <c r="H3867">
        <v>7010</v>
      </c>
      <c r="I3867" t="s">
        <v>11</v>
      </c>
      <c r="J3867" t="s">
        <v>71</v>
      </c>
      <c r="K3867" t="s">
        <v>153</v>
      </c>
      <c r="L3867" t="s">
        <v>16</v>
      </c>
      <c r="M3867" s="5">
        <v>1343.96</v>
      </c>
    </row>
    <row r="3868" spans="1:13" x14ac:dyDescent="0.15">
      <c r="A3868" s="2">
        <v>45401</v>
      </c>
      <c r="B3868" s="3">
        <f t="shared" si="182"/>
        <v>2024</v>
      </c>
      <c r="C3868" t="str">
        <f t="shared" si="180"/>
        <v>2023-2024</v>
      </c>
      <c r="D3868" t="s">
        <v>147</v>
      </c>
      <c r="E3868" t="s">
        <v>47</v>
      </c>
      <c r="F3868" t="str">
        <f t="shared" si="181"/>
        <v>Western Australia</v>
      </c>
      <c r="G3868" t="s">
        <v>48</v>
      </c>
      <c r="H3868">
        <v>6030</v>
      </c>
      <c r="I3868" t="s">
        <v>11</v>
      </c>
      <c r="J3868" t="s">
        <v>49</v>
      </c>
      <c r="K3868" t="s">
        <v>151</v>
      </c>
      <c r="L3868" t="s">
        <v>21</v>
      </c>
      <c r="M3868" s="5">
        <v>1344.5700000000002</v>
      </c>
    </row>
    <row r="3869" spans="1:13" x14ac:dyDescent="0.15">
      <c r="A3869" s="2">
        <v>44939</v>
      </c>
      <c r="B3869" s="3">
        <f t="shared" si="182"/>
        <v>2023</v>
      </c>
      <c r="C3869" t="str">
        <f t="shared" si="180"/>
        <v>2022-2023</v>
      </c>
      <c r="D3869" t="s">
        <v>147</v>
      </c>
      <c r="E3869" t="s">
        <v>88</v>
      </c>
      <c r="F3869" t="str">
        <f t="shared" si="181"/>
        <v>South Australia</v>
      </c>
      <c r="G3869" t="s">
        <v>32</v>
      </c>
      <c r="H3869">
        <v>5011</v>
      </c>
      <c r="I3869" t="s">
        <v>11</v>
      </c>
      <c r="J3869" t="s">
        <v>33</v>
      </c>
      <c r="K3869" t="s">
        <v>153</v>
      </c>
      <c r="L3869" t="s">
        <v>16</v>
      </c>
      <c r="M3869" s="5">
        <v>1347.3</v>
      </c>
    </row>
    <row r="3870" spans="1:13" x14ac:dyDescent="0.15">
      <c r="A3870" s="2">
        <v>45169</v>
      </c>
      <c r="B3870" s="3">
        <f t="shared" si="182"/>
        <v>2024</v>
      </c>
      <c r="C3870" t="str">
        <f t="shared" si="180"/>
        <v>2023-2024</v>
      </c>
      <c r="D3870" t="s">
        <v>147</v>
      </c>
      <c r="E3870" t="s">
        <v>53</v>
      </c>
      <c r="F3870" t="str">
        <f t="shared" si="181"/>
        <v>South Australia</v>
      </c>
      <c r="G3870" t="s">
        <v>32</v>
      </c>
      <c r="H3870">
        <v>5082</v>
      </c>
      <c r="I3870" t="s">
        <v>11</v>
      </c>
      <c r="J3870" t="s">
        <v>33</v>
      </c>
      <c r="K3870" t="s">
        <v>151</v>
      </c>
      <c r="L3870" t="s">
        <v>21</v>
      </c>
      <c r="M3870" s="5">
        <v>1348.18</v>
      </c>
    </row>
    <row r="3871" spans="1:13" x14ac:dyDescent="0.15">
      <c r="A3871" s="2">
        <v>45444</v>
      </c>
      <c r="B3871" s="3">
        <f t="shared" si="182"/>
        <v>2024</v>
      </c>
      <c r="C3871" t="str">
        <f t="shared" si="180"/>
        <v>2023-2024</v>
      </c>
      <c r="D3871" t="s">
        <v>147</v>
      </c>
      <c r="E3871" t="s">
        <v>129</v>
      </c>
      <c r="F3871" t="str">
        <f t="shared" si="181"/>
        <v>Tasmania</v>
      </c>
      <c r="G3871" t="s">
        <v>70</v>
      </c>
      <c r="H3871">
        <v>7010</v>
      </c>
      <c r="I3871" t="s">
        <v>11</v>
      </c>
      <c r="J3871" t="s">
        <v>71</v>
      </c>
      <c r="K3871" t="s">
        <v>149</v>
      </c>
      <c r="L3871" t="s">
        <v>15</v>
      </c>
      <c r="M3871" s="5">
        <v>1349.51</v>
      </c>
    </row>
    <row r="3872" spans="1:13" x14ac:dyDescent="0.15">
      <c r="A3872" s="2">
        <v>45259</v>
      </c>
      <c r="B3872" s="3">
        <f t="shared" si="182"/>
        <v>2024</v>
      </c>
      <c r="C3872" t="str">
        <f t="shared" si="180"/>
        <v>2023-2024</v>
      </c>
      <c r="D3872" t="s">
        <v>147</v>
      </c>
      <c r="E3872" t="s">
        <v>91</v>
      </c>
      <c r="F3872" t="str">
        <f t="shared" si="181"/>
        <v>Victoria</v>
      </c>
      <c r="G3872" t="s">
        <v>45</v>
      </c>
      <c r="H3872">
        <v>3690</v>
      </c>
      <c r="I3872" t="s">
        <v>11</v>
      </c>
      <c r="J3872" t="s">
        <v>55</v>
      </c>
      <c r="K3872" t="s">
        <v>149</v>
      </c>
      <c r="L3872" t="s">
        <v>15</v>
      </c>
      <c r="M3872" s="5">
        <v>1352.06</v>
      </c>
    </row>
    <row r="3873" spans="1:13" x14ac:dyDescent="0.15">
      <c r="A3873" s="2">
        <v>44927</v>
      </c>
      <c r="B3873" s="3">
        <f t="shared" si="182"/>
        <v>2023</v>
      </c>
      <c r="C3873" t="str">
        <f t="shared" si="180"/>
        <v>2022-2023</v>
      </c>
      <c r="D3873" t="s">
        <v>147</v>
      </c>
      <c r="E3873" t="s">
        <v>103</v>
      </c>
      <c r="F3873" t="str">
        <f t="shared" si="181"/>
        <v>Queensland</v>
      </c>
      <c r="G3873" t="s">
        <v>35</v>
      </c>
      <c r="H3873">
        <v>4509</v>
      </c>
      <c r="I3873" t="s">
        <v>11</v>
      </c>
      <c r="J3873" t="s">
        <v>104</v>
      </c>
      <c r="K3873" t="s">
        <v>154</v>
      </c>
      <c r="L3873" t="s">
        <v>14</v>
      </c>
      <c r="M3873" s="5">
        <v>1354.21</v>
      </c>
    </row>
    <row r="3874" spans="1:13" x14ac:dyDescent="0.15">
      <c r="A3874" s="2">
        <v>45082</v>
      </c>
      <c r="B3874" s="3">
        <f t="shared" si="182"/>
        <v>2023</v>
      </c>
      <c r="C3874" t="str">
        <f t="shared" si="180"/>
        <v>2022-2023</v>
      </c>
      <c r="D3874" t="s">
        <v>148</v>
      </c>
      <c r="E3874" t="s">
        <v>78</v>
      </c>
      <c r="F3874" t="str">
        <f t="shared" si="181"/>
        <v>New South Wales</v>
      </c>
      <c r="G3874" t="s">
        <v>10</v>
      </c>
      <c r="H3874">
        <v>2350</v>
      </c>
      <c r="I3874" t="s">
        <v>11</v>
      </c>
      <c r="J3874" t="s">
        <v>68</v>
      </c>
      <c r="K3874" t="s">
        <v>150</v>
      </c>
      <c r="L3874" t="s">
        <v>18</v>
      </c>
      <c r="M3874" s="5">
        <v>1354.81</v>
      </c>
    </row>
    <row r="3875" spans="1:13" x14ac:dyDescent="0.15">
      <c r="A3875" s="2">
        <v>45226</v>
      </c>
      <c r="B3875" s="3">
        <f t="shared" si="182"/>
        <v>2024</v>
      </c>
      <c r="C3875" t="str">
        <f t="shared" si="180"/>
        <v>2023-2024</v>
      </c>
      <c r="D3875" t="s">
        <v>147</v>
      </c>
      <c r="E3875" t="s">
        <v>139</v>
      </c>
      <c r="F3875" t="str">
        <f t="shared" si="181"/>
        <v>New South Wales</v>
      </c>
      <c r="G3875" t="s">
        <v>10</v>
      </c>
      <c r="H3875">
        <v>2020</v>
      </c>
      <c r="I3875" t="s">
        <v>11</v>
      </c>
      <c r="J3875" t="s">
        <v>12</v>
      </c>
      <c r="K3875" t="s">
        <v>150</v>
      </c>
      <c r="L3875" t="s">
        <v>18</v>
      </c>
      <c r="M3875" s="5">
        <v>1357.43</v>
      </c>
    </row>
    <row r="3876" spans="1:13" x14ac:dyDescent="0.15">
      <c r="A3876" s="2">
        <v>45450</v>
      </c>
      <c r="B3876" s="3">
        <f t="shared" si="182"/>
        <v>2024</v>
      </c>
      <c r="C3876" t="str">
        <f t="shared" si="180"/>
        <v>2023-2024</v>
      </c>
      <c r="D3876" t="s">
        <v>147</v>
      </c>
      <c r="E3876" t="s">
        <v>113</v>
      </c>
      <c r="F3876" t="str">
        <f t="shared" si="181"/>
        <v>Queensland</v>
      </c>
      <c r="G3876" t="s">
        <v>35</v>
      </c>
      <c r="H3876">
        <v>4215</v>
      </c>
      <c r="I3876" t="s">
        <v>11</v>
      </c>
      <c r="J3876" t="s">
        <v>104</v>
      </c>
      <c r="K3876" t="s">
        <v>150</v>
      </c>
      <c r="L3876" t="s">
        <v>18</v>
      </c>
      <c r="M3876" s="5">
        <v>1361.63</v>
      </c>
    </row>
    <row r="3877" spans="1:13" x14ac:dyDescent="0.15">
      <c r="A3877" s="2">
        <v>45424</v>
      </c>
      <c r="B3877" s="3">
        <f t="shared" si="182"/>
        <v>2024</v>
      </c>
      <c r="C3877" t="str">
        <f t="shared" si="180"/>
        <v>2023-2024</v>
      </c>
      <c r="D3877" t="s">
        <v>147</v>
      </c>
      <c r="E3877" t="s">
        <v>122</v>
      </c>
      <c r="F3877" t="str">
        <f t="shared" si="181"/>
        <v>New South Wales</v>
      </c>
      <c r="G3877" t="s">
        <v>10</v>
      </c>
      <c r="H3877">
        <v>2650</v>
      </c>
      <c r="I3877" t="s">
        <v>11</v>
      </c>
      <c r="J3877" t="s">
        <v>25</v>
      </c>
      <c r="K3877" t="s">
        <v>150</v>
      </c>
      <c r="L3877" t="s">
        <v>18</v>
      </c>
      <c r="M3877" s="5">
        <v>1364.0400000000002</v>
      </c>
    </row>
    <row r="3878" spans="1:13" x14ac:dyDescent="0.15">
      <c r="A3878" s="2">
        <v>45655</v>
      </c>
      <c r="B3878" s="3">
        <f t="shared" si="182"/>
        <v>2025</v>
      </c>
      <c r="C3878" t="str">
        <f t="shared" si="180"/>
        <v>2024-2025</v>
      </c>
      <c r="D3878" t="s">
        <v>147</v>
      </c>
      <c r="E3878" t="s">
        <v>131</v>
      </c>
      <c r="F3878" t="str">
        <f t="shared" si="181"/>
        <v>Western Australia</v>
      </c>
      <c r="G3878" t="s">
        <v>48</v>
      </c>
      <c r="H3878">
        <v>6530</v>
      </c>
      <c r="I3878" t="s">
        <v>11</v>
      </c>
      <c r="J3878" t="s">
        <v>77</v>
      </c>
      <c r="K3878" t="s">
        <v>150</v>
      </c>
      <c r="L3878" t="s">
        <v>18</v>
      </c>
      <c r="M3878" s="5">
        <v>1369.14</v>
      </c>
    </row>
    <row r="3879" spans="1:13" x14ac:dyDescent="0.15">
      <c r="A3879" s="2">
        <v>44971</v>
      </c>
      <c r="B3879" s="3">
        <f t="shared" si="182"/>
        <v>2023</v>
      </c>
      <c r="C3879" t="str">
        <f t="shared" si="180"/>
        <v>2022-2023</v>
      </c>
      <c r="D3879" t="s">
        <v>147</v>
      </c>
      <c r="E3879" t="s">
        <v>81</v>
      </c>
      <c r="F3879" t="str">
        <f t="shared" si="181"/>
        <v>New South Wales</v>
      </c>
      <c r="G3879" t="s">
        <v>10</v>
      </c>
      <c r="H3879">
        <v>2485</v>
      </c>
      <c r="I3879" t="s">
        <v>11</v>
      </c>
      <c r="J3879" t="s">
        <v>68</v>
      </c>
      <c r="K3879" t="s">
        <v>151</v>
      </c>
      <c r="L3879" t="s">
        <v>21</v>
      </c>
      <c r="M3879" s="5">
        <v>1369.3999999999999</v>
      </c>
    </row>
    <row r="3880" spans="1:13" x14ac:dyDescent="0.15">
      <c r="A3880" s="2">
        <v>45597</v>
      </c>
      <c r="B3880" s="3">
        <f t="shared" si="182"/>
        <v>2025</v>
      </c>
      <c r="C3880" t="str">
        <f t="shared" si="180"/>
        <v>2024-2025</v>
      </c>
      <c r="D3880" t="s">
        <v>147</v>
      </c>
      <c r="E3880" t="s">
        <v>31</v>
      </c>
      <c r="F3880" t="str">
        <f t="shared" si="181"/>
        <v>South Australia</v>
      </c>
      <c r="G3880" t="s">
        <v>32</v>
      </c>
      <c r="H3880">
        <v>5168</v>
      </c>
      <c r="I3880" t="s">
        <v>11</v>
      </c>
      <c r="J3880" t="s">
        <v>33</v>
      </c>
      <c r="K3880" t="s">
        <v>149</v>
      </c>
      <c r="L3880" t="s">
        <v>15</v>
      </c>
      <c r="M3880" s="5">
        <v>1372.4099999999999</v>
      </c>
    </row>
    <row r="3881" spans="1:13" x14ac:dyDescent="0.15">
      <c r="A3881" s="2">
        <v>45414</v>
      </c>
      <c r="B3881" s="3">
        <f t="shared" si="182"/>
        <v>2024</v>
      </c>
      <c r="C3881" t="str">
        <f t="shared" si="180"/>
        <v>2023-2024</v>
      </c>
      <c r="D3881" t="s">
        <v>147</v>
      </c>
      <c r="E3881" t="s">
        <v>24</v>
      </c>
      <c r="F3881" t="str">
        <f t="shared" si="181"/>
        <v>New South Wales</v>
      </c>
      <c r="G3881" t="s">
        <v>10</v>
      </c>
      <c r="H3881">
        <v>2795</v>
      </c>
      <c r="I3881" t="s">
        <v>11</v>
      </c>
      <c r="J3881" t="s">
        <v>25</v>
      </c>
      <c r="K3881" t="s">
        <v>150</v>
      </c>
      <c r="L3881" t="s">
        <v>18</v>
      </c>
      <c r="M3881" s="5">
        <v>1379.7000000000003</v>
      </c>
    </row>
    <row r="3882" spans="1:13" x14ac:dyDescent="0.15">
      <c r="A3882" s="2">
        <v>45603</v>
      </c>
      <c r="B3882" s="3">
        <f t="shared" si="182"/>
        <v>2025</v>
      </c>
      <c r="C3882" t="str">
        <f t="shared" si="180"/>
        <v>2024-2025</v>
      </c>
      <c r="D3882" t="s">
        <v>148</v>
      </c>
      <c r="E3882" t="s">
        <v>108</v>
      </c>
      <c r="F3882" t="str">
        <f t="shared" si="181"/>
        <v>Victoria</v>
      </c>
      <c r="G3882" t="s">
        <v>45</v>
      </c>
      <c r="H3882">
        <v>3018</v>
      </c>
      <c r="I3882" t="s">
        <v>11</v>
      </c>
      <c r="J3882" t="s">
        <v>46</v>
      </c>
      <c r="K3882" t="s">
        <v>156</v>
      </c>
      <c r="L3882" t="s">
        <v>17</v>
      </c>
      <c r="M3882" s="5">
        <v>1388.12</v>
      </c>
    </row>
    <row r="3883" spans="1:13" x14ac:dyDescent="0.15">
      <c r="A3883" s="2">
        <v>45458</v>
      </c>
      <c r="B3883" s="3">
        <f t="shared" si="182"/>
        <v>2024</v>
      </c>
      <c r="C3883" t="str">
        <f t="shared" si="180"/>
        <v>2023-2024</v>
      </c>
      <c r="D3883" t="s">
        <v>147</v>
      </c>
      <c r="E3883" t="s">
        <v>134</v>
      </c>
      <c r="F3883" t="str">
        <f t="shared" si="181"/>
        <v>Queensland</v>
      </c>
      <c r="G3883" t="s">
        <v>35</v>
      </c>
      <c r="H3883">
        <v>4825</v>
      </c>
      <c r="I3883" t="s">
        <v>11</v>
      </c>
      <c r="J3883" t="s">
        <v>36</v>
      </c>
      <c r="K3883" t="s">
        <v>151</v>
      </c>
      <c r="L3883" t="s">
        <v>21</v>
      </c>
      <c r="M3883" s="5">
        <v>1392.32</v>
      </c>
    </row>
    <row r="3884" spans="1:13" x14ac:dyDescent="0.15">
      <c r="A3884" s="2">
        <v>45166</v>
      </c>
      <c r="B3884" s="3">
        <f t="shared" si="182"/>
        <v>2024</v>
      </c>
      <c r="C3884" t="str">
        <f t="shared" si="180"/>
        <v>2023-2024</v>
      </c>
      <c r="D3884" t="s">
        <v>147</v>
      </c>
      <c r="E3884" t="s">
        <v>115</v>
      </c>
      <c r="F3884" t="str">
        <f t="shared" si="181"/>
        <v>Western Australia</v>
      </c>
      <c r="G3884" t="s">
        <v>48</v>
      </c>
      <c r="H3884">
        <v>6280</v>
      </c>
      <c r="I3884" t="s">
        <v>11</v>
      </c>
      <c r="J3884" t="s">
        <v>94</v>
      </c>
      <c r="K3884" t="s">
        <v>150</v>
      </c>
      <c r="L3884" t="s">
        <v>18</v>
      </c>
      <c r="M3884" s="5">
        <v>1404.29</v>
      </c>
    </row>
    <row r="3885" spans="1:13" x14ac:dyDescent="0.15">
      <c r="A3885" s="2">
        <v>45353</v>
      </c>
      <c r="B3885" s="3">
        <f t="shared" si="182"/>
        <v>2024</v>
      </c>
      <c r="C3885" t="str">
        <f t="shared" si="180"/>
        <v>2023-2024</v>
      </c>
      <c r="D3885" t="s">
        <v>147</v>
      </c>
      <c r="E3885" t="s">
        <v>114</v>
      </c>
      <c r="F3885" t="str">
        <f t="shared" si="181"/>
        <v>Victoria</v>
      </c>
      <c r="G3885" t="s">
        <v>45</v>
      </c>
      <c r="H3885">
        <v>3551</v>
      </c>
      <c r="I3885" t="s">
        <v>11</v>
      </c>
      <c r="J3885" t="s">
        <v>60</v>
      </c>
      <c r="K3885" t="s">
        <v>150</v>
      </c>
      <c r="L3885" t="s">
        <v>18</v>
      </c>
      <c r="M3885" s="5">
        <v>1405.2700000000002</v>
      </c>
    </row>
    <row r="3886" spans="1:13" x14ac:dyDescent="0.15">
      <c r="A3886" s="2">
        <v>45090</v>
      </c>
      <c r="B3886" s="3">
        <f t="shared" si="182"/>
        <v>2023</v>
      </c>
      <c r="C3886" t="str">
        <f t="shared" si="180"/>
        <v>2022-2023</v>
      </c>
      <c r="D3886" t="s">
        <v>148</v>
      </c>
      <c r="E3886" t="s">
        <v>86</v>
      </c>
      <c r="F3886" t="str">
        <f t="shared" si="181"/>
        <v>New South Wales</v>
      </c>
      <c r="G3886" t="s">
        <v>10</v>
      </c>
      <c r="H3886">
        <v>2064</v>
      </c>
      <c r="I3886" t="s">
        <v>11</v>
      </c>
      <c r="J3886" t="s">
        <v>12</v>
      </c>
      <c r="K3886" t="s">
        <v>154</v>
      </c>
      <c r="L3886" t="s">
        <v>14</v>
      </c>
      <c r="M3886" s="5">
        <v>1406.6399999999999</v>
      </c>
    </row>
    <row r="3887" spans="1:13" x14ac:dyDescent="0.15">
      <c r="A3887" s="2">
        <v>45584</v>
      </c>
      <c r="B3887" s="3">
        <f t="shared" si="182"/>
        <v>2025</v>
      </c>
      <c r="C3887" t="str">
        <f t="shared" si="180"/>
        <v>2024-2025</v>
      </c>
      <c r="D3887" t="s">
        <v>147</v>
      </c>
      <c r="E3887" t="s">
        <v>64</v>
      </c>
      <c r="F3887" t="str">
        <f t="shared" si="181"/>
        <v>Victoria</v>
      </c>
      <c r="G3887" t="s">
        <v>45</v>
      </c>
      <c r="H3887">
        <v>3199</v>
      </c>
      <c r="I3887" t="s">
        <v>11</v>
      </c>
      <c r="J3887" t="s">
        <v>63</v>
      </c>
      <c r="K3887" t="s">
        <v>153</v>
      </c>
      <c r="L3887" t="s">
        <v>16</v>
      </c>
      <c r="M3887" s="5">
        <v>1409.15</v>
      </c>
    </row>
    <row r="3888" spans="1:13" x14ac:dyDescent="0.15">
      <c r="A3888" s="2">
        <v>45585</v>
      </c>
      <c r="B3888" s="3">
        <f t="shared" si="182"/>
        <v>2025</v>
      </c>
      <c r="C3888" t="str">
        <f t="shared" si="180"/>
        <v>2024-2025</v>
      </c>
      <c r="D3888" t="s">
        <v>147</v>
      </c>
      <c r="E3888" t="s">
        <v>41</v>
      </c>
      <c r="F3888" t="str">
        <f t="shared" si="181"/>
        <v>New South Wales</v>
      </c>
      <c r="G3888" t="s">
        <v>10</v>
      </c>
      <c r="H3888">
        <v>2830</v>
      </c>
      <c r="I3888" t="s">
        <v>11</v>
      </c>
      <c r="J3888" t="s">
        <v>25</v>
      </c>
      <c r="K3888" t="s">
        <v>154</v>
      </c>
      <c r="L3888" t="s">
        <v>14</v>
      </c>
      <c r="M3888" s="5">
        <v>1413.3300000000002</v>
      </c>
    </row>
    <row r="3889" spans="1:13" x14ac:dyDescent="0.15">
      <c r="A3889" s="2">
        <v>45015</v>
      </c>
      <c r="B3889" s="3">
        <f t="shared" si="182"/>
        <v>2023</v>
      </c>
      <c r="C3889" t="str">
        <f t="shared" si="180"/>
        <v>2022-2023</v>
      </c>
      <c r="D3889" t="s">
        <v>148</v>
      </c>
      <c r="E3889" t="s">
        <v>146</v>
      </c>
      <c r="F3889" t="str">
        <f t="shared" si="181"/>
        <v>Victoria</v>
      </c>
      <c r="G3889" t="s">
        <v>45</v>
      </c>
      <c r="H3889">
        <v>3353</v>
      </c>
      <c r="I3889" t="s">
        <v>11</v>
      </c>
      <c r="J3889" t="s">
        <v>60</v>
      </c>
      <c r="K3889" t="s">
        <v>157</v>
      </c>
      <c r="L3889" t="s">
        <v>22</v>
      </c>
      <c r="M3889" s="5">
        <v>1413.93</v>
      </c>
    </row>
    <row r="3890" spans="1:13" x14ac:dyDescent="0.15">
      <c r="A3890" s="2">
        <v>45389</v>
      </c>
      <c r="B3890" s="3">
        <f t="shared" si="182"/>
        <v>2024</v>
      </c>
      <c r="C3890" t="str">
        <f t="shared" si="180"/>
        <v>2023-2024</v>
      </c>
      <c r="D3890" t="s">
        <v>147</v>
      </c>
      <c r="E3890" t="s">
        <v>110</v>
      </c>
      <c r="F3890" t="str">
        <f t="shared" si="181"/>
        <v>Queensland</v>
      </c>
      <c r="G3890" t="s">
        <v>35</v>
      </c>
      <c r="H3890">
        <v>4680</v>
      </c>
      <c r="I3890" t="s">
        <v>11</v>
      </c>
      <c r="J3890" t="s">
        <v>51</v>
      </c>
      <c r="K3890" t="s">
        <v>153</v>
      </c>
      <c r="L3890" t="s">
        <v>16</v>
      </c>
      <c r="M3890" s="5">
        <v>1414.1299999999999</v>
      </c>
    </row>
    <row r="3891" spans="1:13" x14ac:dyDescent="0.15">
      <c r="A3891" s="2">
        <v>45115</v>
      </c>
      <c r="B3891" s="3">
        <f t="shared" si="182"/>
        <v>2024</v>
      </c>
      <c r="C3891" t="str">
        <f t="shared" si="180"/>
        <v>2023-2024</v>
      </c>
      <c r="D3891" t="s">
        <v>148</v>
      </c>
      <c r="E3891" t="s">
        <v>108</v>
      </c>
      <c r="F3891" t="str">
        <f t="shared" si="181"/>
        <v>Victoria</v>
      </c>
      <c r="G3891" t="s">
        <v>45</v>
      </c>
      <c r="H3891">
        <v>3018</v>
      </c>
      <c r="I3891" t="s">
        <v>11</v>
      </c>
      <c r="J3891" t="s">
        <v>46</v>
      </c>
      <c r="K3891" t="s">
        <v>153</v>
      </c>
      <c r="L3891" t="s">
        <v>16</v>
      </c>
      <c r="M3891" s="5">
        <v>1415.48</v>
      </c>
    </row>
    <row r="3892" spans="1:13" x14ac:dyDescent="0.15">
      <c r="A3892" s="2">
        <v>45371</v>
      </c>
      <c r="B3892" s="3">
        <f t="shared" si="182"/>
        <v>2024</v>
      </c>
      <c r="C3892" t="str">
        <f t="shared" si="180"/>
        <v>2023-2024</v>
      </c>
      <c r="D3892" t="s">
        <v>148</v>
      </c>
      <c r="E3892" t="s">
        <v>76</v>
      </c>
      <c r="F3892" t="str">
        <f t="shared" si="181"/>
        <v>Western Australia</v>
      </c>
      <c r="G3892" t="s">
        <v>48</v>
      </c>
      <c r="H3892">
        <v>6450</v>
      </c>
      <c r="I3892" t="s">
        <v>11</v>
      </c>
      <c r="J3892" t="s">
        <v>77</v>
      </c>
      <c r="K3892" t="s">
        <v>153</v>
      </c>
      <c r="L3892" t="s">
        <v>16</v>
      </c>
      <c r="M3892" s="5">
        <v>1416.15</v>
      </c>
    </row>
    <row r="3893" spans="1:13" x14ac:dyDescent="0.15">
      <c r="A3893" s="2">
        <v>45299</v>
      </c>
      <c r="B3893" s="3">
        <f t="shared" si="182"/>
        <v>2024</v>
      </c>
      <c r="C3893" t="str">
        <f t="shared" si="180"/>
        <v>2023-2024</v>
      </c>
      <c r="D3893" t="s">
        <v>147</v>
      </c>
      <c r="E3893" t="s">
        <v>84</v>
      </c>
      <c r="F3893" t="str">
        <f t="shared" si="181"/>
        <v>Queensland</v>
      </c>
      <c r="G3893" t="s">
        <v>35</v>
      </c>
      <c r="H3893">
        <v>4740</v>
      </c>
      <c r="I3893" t="s">
        <v>11</v>
      </c>
      <c r="J3893" t="s">
        <v>51</v>
      </c>
      <c r="K3893" t="s">
        <v>153</v>
      </c>
      <c r="L3893" t="s">
        <v>16</v>
      </c>
      <c r="M3893" s="5">
        <v>1419.4699999999996</v>
      </c>
    </row>
    <row r="3894" spans="1:13" x14ac:dyDescent="0.15">
      <c r="A3894" s="2">
        <v>45536</v>
      </c>
      <c r="B3894" s="3">
        <f t="shared" si="182"/>
        <v>2025</v>
      </c>
      <c r="C3894" t="str">
        <f t="shared" si="180"/>
        <v>2024-2025</v>
      </c>
      <c r="D3894" t="s">
        <v>147</v>
      </c>
      <c r="E3894" t="s">
        <v>112</v>
      </c>
      <c r="F3894" t="str">
        <f t="shared" si="181"/>
        <v>Victoria</v>
      </c>
      <c r="G3894" t="s">
        <v>45</v>
      </c>
      <c r="H3894">
        <v>3076</v>
      </c>
      <c r="I3894" t="s">
        <v>11</v>
      </c>
      <c r="J3894" t="s">
        <v>46</v>
      </c>
      <c r="K3894" t="s">
        <v>150</v>
      </c>
      <c r="L3894" t="s">
        <v>18</v>
      </c>
      <c r="M3894" s="5">
        <v>1419.69</v>
      </c>
    </row>
    <row r="3895" spans="1:13" x14ac:dyDescent="0.15">
      <c r="A3895" s="2">
        <v>45335</v>
      </c>
      <c r="B3895" s="3">
        <f t="shared" si="182"/>
        <v>2024</v>
      </c>
      <c r="C3895" t="str">
        <f t="shared" si="180"/>
        <v>2023-2024</v>
      </c>
      <c r="D3895" t="s">
        <v>148</v>
      </c>
      <c r="E3895" t="s">
        <v>108</v>
      </c>
      <c r="F3895" t="str">
        <f t="shared" si="181"/>
        <v>Victoria</v>
      </c>
      <c r="G3895" t="s">
        <v>45</v>
      </c>
      <c r="H3895">
        <v>3018</v>
      </c>
      <c r="I3895" t="s">
        <v>11</v>
      </c>
      <c r="J3895" t="s">
        <v>46</v>
      </c>
      <c r="K3895" t="s">
        <v>150</v>
      </c>
      <c r="L3895" t="s">
        <v>18</v>
      </c>
      <c r="M3895" s="5">
        <v>1421.04</v>
      </c>
    </row>
    <row r="3896" spans="1:13" x14ac:dyDescent="0.15">
      <c r="A3896" s="2">
        <v>44954</v>
      </c>
      <c r="B3896" s="3">
        <f t="shared" si="182"/>
        <v>2023</v>
      </c>
      <c r="C3896" t="str">
        <f t="shared" si="180"/>
        <v>2022-2023</v>
      </c>
      <c r="D3896" t="s">
        <v>147</v>
      </c>
      <c r="E3896" t="s">
        <v>139</v>
      </c>
      <c r="F3896" t="str">
        <f t="shared" si="181"/>
        <v>New South Wales</v>
      </c>
      <c r="G3896" t="s">
        <v>10</v>
      </c>
      <c r="H3896">
        <v>2020</v>
      </c>
      <c r="I3896" t="s">
        <v>11</v>
      </c>
      <c r="J3896" t="s">
        <v>12</v>
      </c>
      <c r="K3896" t="s">
        <v>154</v>
      </c>
      <c r="L3896" t="s">
        <v>14</v>
      </c>
      <c r="M3896" s="5">
        <v>1425.63</v>
      </c>
    </row>
    <row r="3897" spans="1:13" x14ac:dyDescent="0.15">
      <c r="A3897" s="2">
        <v>45283</v>
      </c>
      <c r="B3897" s="3">
        <f t="shared" si="182"/>
        <v>2024</v>
      </c>
      <c r="C3897" t="str">
        <f t="shared" si="180"/>
        <v>2023-2024</v>
      </c>
      <c r="D3897" t="s">
        <v>147</v>
      </c>
      <c r="E3897" t="s">
        <v>75</v>
      </c>
      <c r="F3897" t="str">
        <f t="shared" si="181"/>
        <v>Victoria</v>
      </c>
      <c r="G3897" t="s">
        <v>45</v>
      </c>
      <c r="H3897">
        <v>3630</v>
      </c>
      <c r="I3897" t="s">
        <v>11</v>
      </c>
      <c r="J3897" t="s">
        <v>55</v>
      </c>
      <c r="K3897" t="s">
        <v>149</v>
      </c>
      <c r="L3897" t="s">
        <v>15</v>
      </c>
      <c r="M3897" s="5">
        <v>1425.6599999999999</v>
      </c>
    </row>
    <row r="3898" spans="1:13" x14ac:dyDescent="0.15">
      <c r="A3898" s="2">
        <v>45562</v>
      </c>
      <c r="B3898" s="3">
        <f t="shared" si="182"/>
        <v>2025</v>
      </c>
      <c r="C3898" t="str">
        <f t="shared" si="180"/>
        <v>2024-2025</v>
      </c>
      <c r="D3898" t="s">
        <v>147</v>
      </c>
      <c r="E3898" t="s">
        <v>92</v>
      </c>
      <c r="F3898" t="str">
        <f t="shared" si="181"/>
        <v>Queensland</v>
      </c>
      <c r="G3898" t="s">
        <v>35</v>
      </c>
      <c r="H3898">
        <v>4068</v>
      </c>
      <c r="I3898" t="s">
        <v>11</v>
      </c>
      <c r="J3898" t="s">
        <v>43</v>
      </c>
      <c r="K3898" t="s">
        <v>150</v>
      </c>
      <c r="L3898" t="s">
        <v>18</v>
      </c>
      <c r="M3898" s="5">
        <v>1426.21</v>
      </c>
    </row>
    <row r="3899" spans="1:13" x14ac:dyDescent="0.15">
      <c r="A3899" s="2">
        <v>45212</v>
      </c>
      <c r="B3899" s="3">
        <f t="shared" si="182"/>
        <v>2024</v>
      </c>
      <c r="C3899" t="str">
        <f t="shared" si="180"/>
        <v>2023-2024</v>
      </c>
      <c r="D3899" t="s">
        <v>148</v>
      </c>
      <c r="E3899" t="s">
        <v>124</v>
      </c>
      <c r="F3899" t="str">
        <f t="shared" si="181"/>
        <v>New South Wales</v>
      </c>
      <c r="G3899" t="s">
        <v>10</v>
      </c>
      <c r="H3899">
        <v>2015</v>
      </c>
      <c r="I3899" t="s">
        <v>11</v>
      </c>
      <c r="J3899" t="s">
        <v>12</v>
      </c>
      <c r="K3899" t="s">
        <v>153</v>
      </c>
      <c r="L3899" t="s">
        <v>16</v>
      </c>
      <c r="M3899" s="5">
        <v>1428.9</v>
      </c>
    </row>
    <row r="3900" spans="1:13" x14ac:dyDescent="0.15">
      <c r="A3900" s="2">
        <v>45596</v>
      </c>
      <c r="B3900" s="3">
        <f t="shared" si="182"/>
        <v>2025</v>
      </c>
      <c r="C3900" t="str">
        <f t="shared" si="180"/>
        <v>2024-2025</v>
      </c>
      <c r="D3900" t="s">
        <v>148</v>
      </c>
      <c r="E3900" t="s">
        <v>78</v>
      </c>
      <c r="F3900" t="str">
        <f t="shared" si="181"/>
        <v>New South Wales</v>
      </c>
      <c r="G3900" t="s">
        <v>10</v>
      </c>
      <c r="H3900">
        <v>2350</v>
      </c>
      <c r="I3900" t="s">
        <v>11</v>
      </c>
      <c r="J3900" t="s">
        <v>68</v>
      </c>
      <c r="K3900" t="s">
        <v>154</v>
      </c>
      <c r="L3900" t="s">
        <v>14</v>
      </c>
      <c r="M3900" s="5">
        <v>1430.29</v>
      </c>
    </row>
    <row r="3901" spans="1:13" x14ac:dyDescent="0.15">
      <c r="A3901" s="2">
        <v>45064</v>
      </c>
      <c r="B3901" s="3">
        <f t="shared" si="182"/>
        <v>2023</v>
      </c>
      <c r="C3901" t="str">
        <f t="shared" si="180"/>
        <v>2022-2023</v>
      </c>
      <c r="D3901" t="s">
        <v>147</v>
      </c>
      <c r="E3901" t="s">
        <v>129</v>
      </c>
      <c r="F3901" t="str">
        <f t="shared" si="181"/>
        <v>Tasmania</v>
      </c>
      <c r="G3901" t="s">
        <v>70</v>
      </c>
      <c r="H3901">
        <v>7010</v>
      </c>
      <c r="I3901" t="s">
        <v>11</v>
      </c>
      <c r="J3901" t="s">
        <v>71</v>
      </c>
      <c r="K3901" t="s">
        <v>151</v>
      </c>
      <c r="L3901" t="s">
        <v>21</v>
      </c>
      <c r="M3901" s="5">
        <v>1431.45</v>
      </c>
    </row>
    <row r="3902" spans="1:13" x14ac:dyDescent="0.15">
      <c r="A3902" s="2">
        <v>45292</v>
      </c>
      <c r="B3902" s="3">
        <f t="shared" si="182"/>
        <v>2024</v>
      </c>
      <c r="C3902" t="str">
        <f t="shared" si="180"/>
        <v>2023-2024</v>
      </c>
      <c r="D3902" t="s">
        <v>147</v>
      </c>
      <c r="E3902" t="s">
        <v>98</v>
      </c>
      <c r="F3902" t="str">
        <f t="shared" si="181"/>
        <v>Victoria</v>
      </c>
      <c r="G3902" t="s">
        <v>45</v>
      </c>
      <c r="H3902">
        <v>3429</v>
      </c>
      <c r="I3902" t="s">
        <v>11</v>
      </c>
      <c r="J3902" t="s">
        <v>60</v>
      </c>
      <c r="K3902" t="s">
        <v>151</v>
      </c>
      <c r="L3902" t="s">
        <v>21</v>
      </c>
      <c r="M3902" s="5">
        <v>1434.67</v>
      </c>
    </row>
    <row r="3903" spans="1:13" x14ac:dyDescent="0.15">
      <c r="A3903" s="2">
        <v>45185</v>
      </c>
      <c r="B3903" s="3">
        <f t="shared" si="182"/>
        <v>2024</v>
      </c>
      <c r="C3903" t="str">
        <f t="shared" si="180"/>
        <v>2023-2024</v>
      </c>
      <c r="D3903" t="s">
        <v>148</v>
      </c>
      <c r="E3903" t="s">
        <v>85</v>
      </c>
      <c r="F3903" t="str">
        <f t="shared" si="181"/>
        <v>Queensland</v>
      </c>
      <c r="G3903" t="s">
        <v>35</v>
      </c>
      <c r="H3903">
        <v>4883</v>
      </c>
      <c r="I3903" t="s">
        <v>11</v>
      </c>
      <c r="J3903" t="s">
        <v>36</v>
      </c>
      <c r="K3903" t="s">
        <v>149</v>
      </c>
      <c r="L3903" t="s">
        <v>15</v>
      </c>
      <c r="M3903" s="5">
        <v>1434.96</v>
      </c>
    </row>
    <row r="3904" spans="1:13" x14ac:dyDescent="0.15">
      <c r="A3904" s="2">
        <v>45514</v>
      </c>
      <c r="B3904" s="3">
        <f t="shared" si="182"/>
        <v>2025</v>
      </c>
      <c r="C3904" t="str">
        <f t="shared" si="180"/>
        <v>2024-2025</v>
      </c>
      <c r="D3904" t="s">
        <v>148</v>
      </c>
      <c r="E3904" t="s">
        <v>78</v>
      </c>
      <c r="F3904" t="str">
        <f t="shared" si="181"/>
        <v>New South Wales</v>
      </c>
      <c r="G3904" t="s">
        <v>10</v>
      </c>
      <c r="H3904">
        <v>2350</v>
      </c>
      <c r="I3904" t="s">
        <v>11</v>
      </c>
      <c r="J3904" t="s">
        <v>68</v>
      </c>
      <c r="K3904" t="s">
        <v>151</v>
      </c>
      <c r="L3904" t="s">
        <v>21</v>
      </c>
      <c r="M3904" s="5">
        <v>1437.5700000000002</v>
      </c>
    </row>
    <row r="3905" spans="1:13" x14ac:dyDescent="0.15">
      <c r="A3905" s="2">
        <v>45104</v>
      </c>
      <c r="B3905" s="3">
        <f t="shared" si="182"/>
        <v>2023</v>
      </c>
      <c r="C3905" t="str">
        <f t="shared" si="180"/>
        <v>2022-2023</v>
      </c>
      <c r="D3905" t="s">
        <v>147</v>
      </c>
      <c r="E3905" t="s">
        <v>112</v>
      </c>
      <c r="F3905" t="str">
        <f t="shared" si="181"/>
        <v>Victoria</v>
      </c>
      <c r="G3905" t="s">
        <v>45</v>
      </c>
      <c r="H3905">
        <v>3076</v>
      </c>
      <c r="I3905" t="s">
        <v>11</v>
      </c>
      <c r="J3905" t="s">
        <v>46</v>
      </c>
      <c r="K3905" t="s">
        <v>155</v>
      </c>
      <c r="L3905" t="s">
        <v>20</v>
      </c>
      <c r="M3905" s="5">
        <v>1438.7499999999998</v>
      </c>
    </row>
    <row r="3906" spans="1:13" x14ac:dyDescent="0.15">
      <c r="A3906" s="2">
        <v>45106</v>
      </c>
      <c r="B3906" s="3">
        <f t="shared" si="182"/>
        <v>2023</v>
      </c>
      <c r="C3906" t="str">
        <f t="shared" ref="C3906:C3969" si="183">IF(MONTH(A3906) &gt;= 7, YEAR(A3906) &amp; "-" &amp; YEAR(A3906) + 1, YEAR(A3906) - 1 &amp; "-" &amp; YEAR(A3906))</f>
        <v>2022-2023</v>
      </c>
      <c r="D3906" t="s">
        <v>147</v>
      </c>
      <c r="E3906" t="s">
        <v>115</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row>
    <row r="3907" spans="1:13" x14ac:dyDescent="0.15">
      <c r="A3907" s="2">
        <v>45646</v>
      </c>
      <c r="B3907" s="3">
        <f t="shared" ref="B3907:B3970" si="185">IF(MONTH(A3907)&gt;=7,YEAR(A3907)+1,YEAR(A3907))</f>
        <v>2025</v>
      </c>
      <c r="C3907" t="str">
        <f t="shared" si="183"/>
        <v>2024-2025</v>
      </c>
      <c r="D3907" t="s">
        <v>147</v>
      </c>
      <c r="E3907" t="s">
        <v>137</v>
      </c>
      <c r="F3907" t="str">
        <f t="shared" si="184"/>
        <v>New South Wales</v>
      </c>
      <c r="G3907" t="s">
        <v>10</v>
      </c>
      <c r="H3907">
        <v>2031</v>
      </c>
      <c r="I3907" t="s">
        <v>11</v>
      </c>
      <c r="J3907" t="s">
        <v>12</v>
      </c>
      <c r="K3907" t="s">
        <v>150</v>
      </c>
      <c r="L3907" t="s">
        <v>18</v>
      </c>
      <c r="M3907" s="5">
        <v>1442.9899999999998</v>
      </c>
    </row>
    <row r="3908" spans="1:13" x14ac:dyDescent="0.15">
      <c r="A3908" s="2">
        <v>45393</v>
      </c>
      <c r="B3908" s="3">
        <f t="shared" si="185"/>
        <v>2024</v>
      </c>
      <c r="C3908" t="str">
        <f t="shared" si="183"/>
        <v>2023-2024</v>
      </c>
      <c r="D3908" t="s">
        <v>147</v>
      </c>
      <c r="E3908" t="s">
        <v>69</v>
      </c>
      <c r="F3908" t="str">
        <f t="shared" si="184"/>
        <v>Tasmania</v>
      </c>
      <c r="G3908" t="s">
        <v>70</v>
      </c>
      <c r="H3908">
        <v>7018</v>
      </c>
      <c r="I3908" t="s">
        <v>11</v>
      </c>
      <c r="J3908" t="s">
        <v>71</v>
      </c>
      <c r="K3908" t="s">
        <v>151</v>
      </c>
      <c r="L3908" t="s">
        <v>21</v>
      </c>
      <c r="M3908" s="5">
        <v>1443.0800000000002</v>
      </c>
    </row>
    <row r="3909" spans="1:13" x14ac:dyDescent="0.15">
      <c r="A3909" s="2">
        <v>45520</v>
      </c>
      <c r="B3909" s="3">
        <f t="shared" si="185"/>
        <v>2025</v>
      </c>
      <c r="C3909" t="str">
        <f t="shared" si="183"/>
        <v>2024-2025</v>
      </c>
      <c r="D3909" t="s">
        <v>147</v>
      </c>
      <c r="E3909" t="s">
        <v>143</v>
      </c>
      <c r="F3909" t="str">
        <f t="shared" si="184"/>
        <v>New South Wales</v>
      </c>
      <c r="G3909" t="s">
        <v>10</v>
      </c>
      <c r="H3909">
        <v>2154</v>
      </c>
      <c r="I3909" t="s">
        <v>11</v>
      </c>
      <c r="J3909" t="s">
        <v>27</v>
      </c>
      <c r="K3909" t="s">
        <v>151</v>
      </c>
      <c r="L3909" t="s">
        <v>21</v>
      </c>
      <c r="M3909" s="5">
        <v>1444.28</v>
      </c>
    </row>
    <row r="3910" spans="1:13" x14ac:dyDescent="0.15">
      <c r="A3910" s="2">
        <v>45197</v>
      </c>
      <c r="B3910" s="3">
        <f t="shared" si="185"/>
        <v>2024</v>
      </c>
      <c r="C3910" t="str">
        <f t="shared" si="183"/>
        <v>2023-2024</v>
      </c>
      <c r="D3910" t="s">
        <v>147</v>
      </c>
      <c r="E3910" t="s">
        <v>135</v>
      </c>
      <c r="F3910" t="str">
        <f t="shared" si="184"/>
        <v>Victoria</v>
      </c>
      <c r="G3910" t="s">
        <v>45</v>
      </c>
      <c r="H3910">
        <v>3550</v>
      </c>
      <c r="I3910" t="s">
        <v>11</v>
      </c>
      <c r="J3910" t="s">
        <v>60</v>
      </c>
      <c r="K3910" t="s">
        <v>150</v>
      </c>
      <c r="L3910" t="s">
        <v>18</v>
      </c>
      <c r="M3910" s="5">
        <v>1448.8899999999999</v>
      </c>
    </row>
    <row r="3911" spans="1:13" x14ac:dyDescent="0.15">
      <c r="A3911" s="2">
        <v>45514</v>
      </c>
      <c r="B3911" s="3">
        <f t="shared" si="185"/>
        <v>2025</v>
      </c>
      <c r="C3911" t="str">
        <f t="shared" si="183"/>
        <v>2024-2025</v>
      </c>
      <c r="D3911" t="s">
        <v>147</v>
      </c>
      <c r="E3911" t="s">
        <v>126</v>
      </c>
      <c r="F3911" t="str">
        <f t="shared" si="184"/>
        <v>Queensland</v>
      </c>
      <c r="G3911" t="s">
        <v>35</v>
      </c>
      <c r="H3911">
        <v>4551</v>
      </c>
      <c r="I3911" t="s">
        <v>11</v>
      </c>
      <c r="J3911" t="s">
        <v>120</v>
      </c>
      <c r="K3911" t="s">
        <v>154</v>
      </c>
      <c r="L3911" t="s">
        <v>14</v>
      </c>
      <c r="M3911" s="5">
        <v>1450.49</v>
      </c>
    </row>
    <row r="3912" spans="1:13" x14ac:dyDescent="0.15">
      <c r="A3912" s="2">
        <v>45053</v>
      </c>
      <c r="B3912" s="3">
        <f t="shared" si="185"/>
        <v>2023</v>
      </c>
      <c r="C3912" t="str">
        <f t="shared" si="183"/>
        <v>2022-2023</v>
      </c>
      <c r="D3912" t="s">
        <v>148</v>
      </c>
      <c r="E3912" t="s">
        <v>110</v>
      </c>
      <c r="F3912" t="str">
        <f t="shared" si="184"/>
        <v>Queensland</v>
      </c>
      <c r="G3912" t="s">
        <v>35</v>
      </c>
      <c r="H3912">
        <v>4680</v>
      </c>
      <c r="I3912" t="s">
        <v>11</v>
      </c>
      <c r="J3912" t="s">
        <v>51</v>
      </c>
      <c r="K3912" t="s">
        <v>151</v>
      </c>
      <c r="L3912" t="s">
        <v>21</v>
      </c>
      <c r="M3912" s="5">
        <v>1452.26</v>
      </c>
    </row>
    <row r="3913" spans="1:13" x14ac:dyDescent="0.15">
      <c r="A3913" s="2">
        <v>45592</v>
      </c>
      <c r="B3913" s="3">
        <f t="shared" si="185"/>
        <v>2025</v>
      </c>
      <c r="C3913" t="str">
        <f t="shared" si="183"/>
        <v>2024-2025</v>
      </c>
      <c r="D3913" t="s">
        <v>147</v>
      </c>
      <c r="E3913" t="s">
        <v>91</v>
      </c>
      <c r="F3913" t="str">
        <f t="shared" si="184"/>
        <v>Victoria</v>
      </c>
      <c r="G3913" t="s">
        <v>45</v>
      </c>
      <c r="H3913">
        <v>3690</v>
      </c>
      <c r="I3913" t="s">
        <v>11</v>
      </c>
      <c r="J3913" t="s">
        <v>55</v>
      </c>
      <c r="K3913" t="s">
        <v>151</v>
      </c>
      <c r="L3913" t="s">
        <v>21</v>
      </c>
      <c r="M3913" s="5">
        <v>1458.73</v>
      </c>
    </row>
    <row r="3914" spans="1:13" x14ac:dyDescent="0.15">
      <c r="A3914" s="2">
        <v>45510</v>
      </c>
      <c r="B3914" s="3">
        <f t="shared" si="185"/>
        <v>2025</v>
      </c>
      <c r="C3914" t="str">
        <f t="shared" si="183"/>
        <v>2024-2025</v>
      </c>
      <c r="D3914" t="s">
        <v>147</v>
      </c>
      <c r="E3914" t="s">
        <v>101</v>
      </c>
      <c r="F3914" t="str">
        <f t="shared" si="184"/>
        <v>Victoria</v>
      </c>
      <c r="G3914" t="s">
        <v>45</v>
      </c>
      <c r="H3914">
        <v>3131</v>
      </c>
      <c r="I3914" t="s">
        <v>11</v>
      </c>
      <c r="J3914" t="s">
        <v>63</v>
      </c>
      <c r="K3914" t="s">
        <v>153</v>
      </c>
      <c r="L3914" t="s">
        <v>16</v>
      </c>
      <c r="M3914" s="5">
        <v>1460.24</v>
      </c>
    </row>
    <row r="3915" spans="1:13" x14ac:dyDescent="0.15">
      <c r="A3915" s="2">
        <v>45014</v>
      </c>
      <c r="B3915" s="3">
        <f t="shared" si="185"/>
        <v>2023</v>
      </c>
      <c r="C3915" t="str">
        <f t="shared" si="183"/>
        <v>2022-2023</v>
      </c>
      <c r="D3915" t="s">
        <v>147</v>
      </c>
      <c r="E3915" t="s">
        <v>44</v>
      </c>
      <c r="F3915" t="str">
        <f t="shared" si="184"/>
        <v>Victoria</v>
      </c>
      <c r="G3915" t="s">
        <v>45</v>
      </c>
      <c r="H3915">
        <v>3066</v>
      </c>
      <c r="I3915" t="s">
        <v>11</v>
      </c>
      <c r="J3915" t="s">
        <v>46</v>
      </c>
      <c r="K3915" t="s">
        <v>151</v>
      </c>
      <c r="L3915" t="s">
        <v>21</v>
      </c>
      <c r="M3915" s="5">
        <v>1461.2600000000002</v>
      </c>
    </row>
    <row r="3916" spans="1:13" x14ac:dyDescent="0.15">
      <c r="A3916" s="2">
        <v>45213</v>
      </c>
      <c r="B3916" s="3">
        <f t="shared" si="185"/>
        <v>2024</v>
      </c>
      <c r="C3916" t="str">
        <f t="shared" si="183"/>
        <v>2023-2024</v>
      </c>
      <c r="D3916" t="s">
        <v>148</v>
      </c>
      <c r="E3916" t="s">
        <v>78</v>
      </c>
      <c r="F3916" t="str">
        <f t="shared" si="184"/>
        <v>New South Wales</v>
      </c>
      <c r="G3916" t="s">
        <v>10</v>
      </c>
      <c r="H3916">
        <v>2350</v>
      </c>
      <c r="I3916" t="s">
        <v>11</v>
      </c>
      <c r="J3916" t="s">
        <v>68</v>
      </c>
      <c r="K3916" t="s">
        <v>157</v>
      </c>
      <c r="L3916" t="s">
        <v>22</v>
      </c>
      <c r="M3916" s="5">
        <v>1468.24</v>
      </c>
    </row>
    <row r="3917" spans="1:13" x14ac:dyDescent="0.15">
      <c r="A3917" s="2">
        <v>45559</v>
      </c>
      <c r="B3917" s="3">
        <f t="shared" si="185"/>
        <v>2025</v>
      </c>
      <c r="C3917" t="str">
        <f t="shared" si="183"/>
        <v>2024-2025</v>
      </c>
      <c r="D3917" t="s">
        <v>147</v>
      </c>
      <c r="E3917" t="s">
        <v>83</v>
      </c>
      <c r="F3917" t="str">
        <f t="shared" si="184"/>
        <v>New South Wales</v>
      </c>
      <c r="G3917" t="s">
        <v>10</v>
      </c>
      <c r="H3917">
        <v>2750</v>
      </c>
      <c r="I3917" t="s">
        <v>11</v>
      </c>
      <c r="J3917" t="s">
        <v>25</v>
      </c>
      <c r="K3917" t="s">
        <v>150</v>
      </c>
      <c r="L3917" t="s">
        <v>18</v>
      </c>
      <c r="M3917" s="5">
        <v>1470.4000000000003</v>
      </c>
    </row>
    <row r="3918" spans="1:13" x14ac:dyDescent="0.15">
      <c r="A3918" s="2">
        <v>45028</v>
      </c>
      <c r="B3918" s="3">
        <f t="shared" si="185"/>
        <v>2023</v>
      </c>
      <c r="C3918" t="str">
        <f t="shared" si="183"/>
        <v>2022-2023</v>
      </c>
      <c r="D3918" t="s">
        <v>147</v>
      </c>
      <c r="E3918" t="s">
        <v>93</v>
      </c>
      <c r="F3918" t="str">
        <f t="shared" si="184"/>
        <v>Western Australia</v>
      </c>
      <c r="G3918" t="s">
        <v>48</v>
      </c>
      <c r="H3918">
        <v>6112</v>
      </c>
      <c r="I3918" t="s">
        <v>11</v>
      </c>
      <c r="J3918" t="s">
        <v>94</v>
      </c>
      <c r="K3918" t="s">
        <v>150</v>
      </c>
      <c r="L3918" t="s">
        <v>18</v>
      </c>
      <c r="M3918" s="5">
        <v>1472.9199999999998</v>
      </c>
    </row>
    <row r="3919" spans="1:13" x14ac:dyDescent="0.15">
      <c r="A3919" s="2">
        <v>45302</v>
      </c>
      <c r="B3919" s="3">
        <f t="shared" si="185"/>
        <v>2024</v>
      </c>
      <c r="C3919" t="str">
        <f t="shared" si="183"/>
        <v>2023-2024</v>
      </c>
      <c r="D3919" t="s">
        <v>147</v>
      </c>
      <c r="E3919" t="s">
        <v>109</v>
      </c>
      <c r="F3919" t="str">
        <f t="shared" si="184"/>
        <v>New South Wales</v>
      </c>
      <c r="G3919" t="s">
        <v>10</v>
      </c>
      <c r="H3919">
        <v>2480</v>
      </c>
      <c r="I3919" t="s">
        <v>11</v>
      </c>
      <c r="J3919" t="s">
        <v>68</v>
      </c>
      <c r="K3919" t="s">
        <v>150</v>
      </c>
      <c r="L3919" t="s">
        <v>18</v>
      </c>
      <c r="M3919" s="5">
        <v>1473.54</v>
      </c>
    </row>
    <row r="3920" spans="1:13" x14ac:dyDescent="0.15">
      <c r="A3920" s="2">
        <v>44957</v>
      </c>
      <c r="B3920" s="3">
        <f t="shared" si="185"/>
        <v>2023</v>
      </c>
      <c r="C3920" t="str">
        <f t="shared" si="183"/>
        <v>2022-2023</v>
      </c>
      <c r="D3920" t="s">
        <v>147</v>
      </c>
      <c r="E3920" t="s">
        <v>9</v>
      </c>
      <c r="F3920" t="str">
        <f t="shared" si="184"/>
        <v>New South Wales</v>
      </c>
      <c r="G3920" t="s">
        <v>10</v>
      </c>
      <c r="H3920">
        <v>2067</v>
      </c>
      <c r="I3920" t="s">
        <v>11</v>
      </c>
      <c r="J3920" t="s">
        <v>12</v>
      </c>
      <c r="K3920" t="s">
        <v>150</v>
      </c>
      <c r="L3920" t="s">
        <v>18</v>
      </c>
      <c r="M3920" s="5">
        <v>1473.64</v>
      </c>
    </row>
    <row r="3921" spans="1:13" x14ac:dyDescent="0.15">
      <c r="A3921" s="2">
        <v>45061</v>
      </c>
      <c r="B3921" s="3">
        <f t="shared" si="185"/>
        <v>2023</v>
      </c>
      <c r="C3921" t="str">
        <f t="shared" si="183"/>
        <v>2022-2023</v>
      </c>
      <c r="D3921" t="s">
        <v>147</v>
      </c>
      <c r="E3921" t="s">
        <v>44</v>
      </c>
      <c r="F3921" t="str">
        <f t="shared" si="184"/>
        <v>Victoria</v>
      </c>
      <c r="G3921" t="s">
        <v>45</v>
      </c>
      <c r="H3921">
        <v>3066</v>
      </c>
      <c r="I3921" t="s">
        <v>11</v>
      </c>
      <c r="J3921" t="s">
        <v>46</v>
      </c>
      <c r="K3921" t="s">
        <v>150</v>
      </c>
      <c r="L3921" t="s">
        <v>18</v>
      </c>
      <c r="M3921" s="5">
        <v>1473.94</v>
      </c>
    </row>
    <row r="3922" spans="1:13" x14ac:dyDescent="0.15">
      <c r="A3922" s="2">
        <v>45646</v>
      </c>
      <c r="B3922" s="3">
        <f t="shared" si="185"/>
        <v>2025</v>
      </c>
      <c r="C3922" t="str">
        <f t="shared" si="183"/>
        <v>2024-2025</v>
      </c>
      <c r="D3922" t="s">
        <v>147</v>
      </c>
      <c r="E3922" t="s">
        <v>125</v>
      </c>
      <c r="F3922" t="str">
        <f t="shared" si="184"/>
        <v>Victoria</v>
      </c>
      <c r="G3922" t="s">
        <v>45</v>
      </c>
      <c r="H3922">
        <v>3400</v>
      </c>
      <c r="I3922" t="s">
        <v>11</v>
      </c>
      <c r="J3922" t="s">
        <v>60</v>
      </c>
      <c r="K3922" t="s">
        <v>150</v>
      </c>
      <c r="L3922" t="s">
        <v>18</v>
      </c>
      <c r="M3922" s="5">
        <v>1474.1</v>
      </c>
    </row>
    <row r="3923" spans="1:13" x14ac:dyDescent="0.15">
      <c r="A3923" s="2">
        <v>44952</v>
      </c>
      <c r="B3923" s="3">
        <f t="shared" si="185"/>
        <v>2023</v>
      </c>
      <c r="C3923" t="str">
        <f t="shared" si="183"/>
        <v>2022-2023</v>
      </c>
      <c r="D3923" t="s">
        <v>147</v>
      </c>
      <c r="E3923" t="s">
        <v>44</v>
      </c>
      <c r="F3923" t="str">
        <f t="shared" si="184"/>
        <v>Victoria</v>
      </c>
      <c r="G3923" t="s">
        <v>45</v>
      </c>
      <c r="H3923">
        <v>3066</v>
      </c>
      <c r="I3923" t="s">
        <v>11</v>
      </c>
      <c r="J3923" t="s">
        <v>46</v>
      </c>
      <c r="K3923" t="s">
        <v>157</v>
      </c>
      <c r="L3923" t="s">
        <v>22</v>
      </c>
      <c r="M3923" s="5">
        <v>1474.3000000000002</v>
      </c>
    </row>
    <row r="3924" spans="1:13" x14ac:dyDescent="0.15">
      <c r="A3924" s="2">
        <v>45186</v>
      </c>
      <c r="B3924" s="3">
        <f t="shared" si="185"/>
        <v>2024</v>
      </c>
      <c r="C3924" t="str">
        <f t="shared" si="183"/>
        <v>2023-2024</v>
      </c>
      <c r="D3924" t="s">
        <v>147</v>
      </c>
      <c r="E3924" t="s">
        <v>145</v>
      </c>
      <c r="F3924" t="str">
        <f t="shared" si="184"/>
        <v>New South Wales</v>
      </c>
      <c r="G3924" t="s">
        <v>10</v>
      </c>
      <c r="H3924">
        <v>2101</v>
      </c>
      <c r="I3924" t="s">
        <v>11</v>
      </c>
      <c r="J3924" t="s">
        <v>27</v>
      </c>
      <c r="K3924" t="s">
        <v>150</v>
      </c>
      <c r="L3924" t="s">
        <v>18</v>
      </c>
      <c r="M3924" s="5">
        <v>1475.4399999999998</v>
      </c>
    </row>
    <row r="3925" spans="1:13" x14ac:dyDescent="0.15">
      <c r="A3925" s="2">
        <v>45217</v>
      </c>
      <c r="B3925" s="3">
        <f t="shared" si="185"/>
        <v>2024</v>
      </c>
      <c r="C3925" t="str">
        <f t="shared" si="183"/>
        <v>2023-2024</v>
      </c>
      <c r="D3925" t="s">
        <v>147</v>
      </c>
      <c r="E3925" t="s">
        <v>145</v>
      </c>
      <c r="F3925" t="str">
        <f t="shared" si="184"/>
        <v>New South Wales</v>
      </c>
      <c r="G3925" t="s">
        <v>10</v>
      </c>
      <c r="H3925">
        <v>2101</v>
      </c>
      <c r="I3925" t="s">
        <v>11</v>
      </c>
      <c r="J3925" t="s">
        <v>27</v>
      </c>
      <c r="K3925" t="s">
        <v>157</v>
      </c>
      <c r="L3925" t="s">
        <v>22</v>
      </c>
      <c r="M3925" s="5">
        <v>1477.34</v>
      </c>
    </row>
    <row r="3926" spans="1:13" x14ac:dyDescent="0.15">
      <c r="A3926" s="2">
        <v>45594</v>
      </c>
      <c r="B3926" s="3">
        <f t="shared" si="185"/>
        <v>2025</v>
      </c>
      <c r="C3926" t="str">
        <f t="shared" si="183"/>
        <v>2024-2025</v>
      </c>
      <c r="D3926" t="s">
        <v>147</v>
      </c>
      <c r="E3926" t="s">
        <v>136</v>
      </c>
      <c r="F3926" t="str">
        <f t="shared" si="184"/>
        <v>Victoria</v>
      </c>
      <c r="G3926" t="s">
        <v>45</v>
      </c>
      <c r="H3926">
        <v>3175</v>
      </c>
      <c r="I3926" t="s">
        <v>11</v>
      </c>
      <c r="J3926" t="s">
        <v>63</v>
      </c>
      <c r="K3926" t="s">
        <v>157</v>
      </c>
      <c r="L3926" t="s">
        <v>22</v>
      </c>
      <c r="M3926" s="5">
        <v>1480.54</v>
      </c>
    </row>
    <row r="3927" spans="1:13" x14ac:dyDescent="0.15">
      <c r="A3927" s="2">
        <v>45140</v>
      </c>
      <c r="B3927" s="3">
        <f t="shared" si="185"/>
        <v>2024</v>
      </c>
      <c r="C3927" t="str">
        <f t="shared" si="183"/>
        <v>2023-2024</v>
      </c>
      <c r="D3927" t="s">
        <v>147</v>
      </c>
      <c r="E3927" t="s">
        <v>114</v>
      </c>
      <c r="F3927" t="str">
        <f t="shared" si="184"/>
        <v>Victoria</v>
      </c>
      <c r="G3927" t="s">
        <v>45</v>
      </c>
      <c r="H3927">
        <v>3551</v>
      </c>
      <c r="I3927" t="s">
        <v>11</v>
      </c>
      <c r="J3927" t="s">
        <v>60</v>
      </c>
      <c r="K3927" t="s">
        <v>155</v>
      </c>
      <c r="L3927" t="s">
        <v>20</v>
      </c>
      <c r="M3927" s="5">
        <v>1482.9900000000002</v>
      </c>
    </row>
    <row r="3928" spans="1:13" x14ac:dyDescent="0.15">
      <c r="A3928" s="2">
        <v>45229</v>
      </c>
      <c r="B3928" s="3">
        <f t="shared" si="185"/>
        <v>2024</v>
      </c>
      <c r="C3928" t="str">
        <f t="shared" si="183"/>
        <v>2023-2024</v>
      </c>
      <c r="D3928" t="s">
        <v>147</v>
      </c>
      <c r="E3928" t="s">
        <v>57</v>
      </c>
      <c r="F3928" t="str">
        <f t="shared" si="184"/>
        <v>New South Wales</v>
      </c>
      <c r="G3928" t="s">
        <v>10</v>
      </c>
      <c r="H3928">
        <v>2560</v>
      </c>
      <c r="I3928" t="s">
        <v>11</v>
      </c>
      <c r="J3928" t="s">
        <v>58</v>
      </c>
      <c r="K3928" t="s">
        <v>156</v>
      </c>
      <c r="L3928" t="s">
        <v>17</v>
      </c>
      <c r="M3928" s="5">
        <v>1484.6099999999997</v>
      </c>
    </row>
    <row r="3929" spans="1:13" x14ac:dyDescent="0.15">
      <c r="A3929" s="2">
        <v>45039</v>
      </c>
      <c r="B3929" s="3">
        <f t="shared" si="185"/>
        <v>2023</v>
      </c>
      <c r="C3929" t="str">
        <f t="shared" si="183"/>
        <v>2022-2023</v>
      </c>
      <c r="D3929" t="s">
        <v>147</v>
      </c>
      <c r="E3929" t="s">
        <v>136</v>
      </c>
      <c r="F3929" t="str">
        <f t="shared" si="184"/>
        <v>Victoria</v>
      </c>
      <c r="G3929" t="s">
        <v>45</v>
      </c>
      <c r="H3929">
        <v>3175</v>
      </c>
      <c r="I3929" t="s">
        <v>11</v>
      </c>
      <c r="J3929" t="s">
        <v>63</v>
      </c>
      <c r="K3929" t="s">
        <v>154</v>
      </c>
      <c r="L3929" t="s">
        <v>14</v>
      </c>
      <c r="M3929" s="5">
        <v>1485.79</v>
      </c>
    </row>
    <row r="3930" spans="1:13" x14ac:dyDescent="0.15">
      <c r="A3930" s="2">
        <v>45006</v>
      </c>
      <c r="B3930" s="3">
        <f t="shared" si="185"/>
        <v>2023</v>
      </c>
      <c r="C3930" t="str">
        <f t="shared" si="183"/>
        <v>2022-2023</v>
      </c>
      <c r="D3930" t="s">
        <v>147</v>
      </c>
      <c r="E3930" t="s">
        <v>131</v>
      </c>
      <c r="F3930" t="str">
        <f t="shared" si="184"/>
        <v>Western Australia</v>
      </c>
      <c r="G3930" t="s">
        <v>48</v>
      </c>
      <c r="H3930">
        <v>6530</v>
      </c>
      <c r="I3930" t="s">
        <v>11</v>
      </c>
      <c r="J3930" t="s">
        <v>77</v>
      </c>
      <c r="K3930" t="s">
        <v>150</v>
      </c>
      <c r="L3930" t="s">
        <v>18</v>
      </c>
      <c r="M3930" s="5">
        <v>1487.17</v>
      </c>
    </row>
    <row r="3931" spans="1:13" x14ac:dyDescent="0.15">
      <c r="A3931" s="2">
        <v>45283</v>
      </c>
      <c r="B3931" s="3">
        <f t="shared" si="185"/>
        <v>2024</v>
      </c>
      <c r="C3931" t="str">
        <f t="shared" si="183"/>
        <v>2023-2024</v>
      </c>
      <c r="D3931" t="s">
        <v>147</v>
      </c>
      <c r="E3931" t="s">
        <v>103</v>
      </c>
      <c r="F3931" t="str">
        <f t="shared" si="184"/>
        <v>Queensland</v>
      </c>
      <c r="G3931" t="s">
        <v>35</v>
      </c>
      <c r="H3931">
        <v>4509</v>
      </c>
      <c r="I3931" t="s">
        <v>11</v>
      </c>
      <c r="J3931" t="s">
        <v>104</v>
      </c>
      <c r="K3931" t="s">
        <v>153</v>
      </c>
      <c r="L3931" t="s">
        <v>16</v>
      </c>
      <c r="M3931" s="5">
        <v>1490.0799999999997</v>
      </c>
    </row>
    <row r="3932" spans="1:13" x14ac:dyDescent="0.15">
      <c r="A3932" s="2">
        <v>45120</v>
      </c>
      <c r="B3932" s="3">
        <f t="shared" si="185"/>
        <v>2024</v>
      </c>
      <c r="C3932" t="str">
        <f t="shared" si="183"/>
        <v>2023-2024</v>
      </c>
      <c r="D3932" t="s">
        <v>147</v>
      </c>
      <c r="E3932" t="s">
        <v>128</v>
      </c>
      <c r="F3932" t="str">
        <f t="shared" si="184"/>
        <v>Western Australia</v>
      </c>
      <c r="G3932" t="s">
        <v>48</v>
      </c>
      <c r="H3932">
        <v>6027</v>
      </c>
      <c r="I3932" t="s">
        <v>11</v>
      </c>
      <c r="J3932" t="s">
        <v>49</v>
      </c>
      <c r="K3932" t="s">
        <v>151</v>
      </c>
      <c r="L3932" t="s">
        <v>21</v>
      </c>
      <c r="M3932" s="5">
        <v>1490.72</v>
      </c>
    </row>
    <row r="3933" spans="1:13" x14ac:dyDescent="0.15">
      <c r="A3933" s="2">
        <v>45460</v>
      </c>
      <c r="B3933" s="3">
        <f t="shared" si="185"/>
        <v>2024</v>
      </c>
      <c r="C3933" t="str">
        <f t="shared" si="183"/>
        <v>2023-2024</v>
      </c>
      <c r="D3933" t="s">
        <v>148</v>
      </c>
      <c r="E3933" t="s">
        <v>78</v>
      </c>
      <c r="F3933" t="str">
        <f t="shared" si="184"/>
        <v>New South Wales</v>
      </c>
      <c r="G3933" t="s">
        <v>10</v>
      </c>
      <c r="H3933">
        <v>2350</v>
      </c>
      <c r="I3933" t="s">
        <v>11</v>
      </c>
      <c r="J3933" t="s">
        <v>68</v>
      </c>
      <c r="K3933" t="s">
        <v>150</v>
      </c>
      <c r="L3933" t="s">
        <v>18</v>
      </c>
      <c r="M3933" s="5">
        <v>1491.2399999999998</v>
      </c>
    </row>
    <row r="3934" spans="1:13" x14ac:dyDescent="0.15">
      <c r="A3934" s="2">
        <v>45307</v>
      </c>
      <c r="B3934" s="3">
        <f t="shared" si="185"/>
        <v>2024</v>
      </c>
      <c r="C3934" t="str">
        <f t="shared" si="183"/>
        <v>2023-2024</v>
      </c>
      <c r="D3934" t="s">
        <v>148</v>
      </c>
      <c r="E3934" t="s">
        <v>78</v>
      </c>
      <c r="F3934" t="str">
        <f t="shared" si="184"/>
        <v>New South Wales</v>
      </c>
      <c r="G3934" t="s">
        <v>10</v>
      </c>
      <c r="H3934">
        <v>2350</v>
      </c>
      <c r="I3934" t="s">
        <v>11</v>
      </c>
      <c r="J3934" t="s">
        <v>68</v>
      </c>
      <c r="K3934" t="s">
        <v>150</v>
      </c>
      <c r="L3934" t="s">
        <v>18</v>
      </c>
      <c r="M3934" s="5">
        <v>1492.09</v>
      </c>
    </row>
    <row r="3935" spans="1:13" x14ac:dyDescent="0.15">
      <c r="A3935" s="2">
        <v>45447</v>
      </c>
      <c r="B3935" s="3">
        <f t="shared" si="185"/>
        <v>2024</v>
      </c>
      <c r="C3935" t="str">
        <f t="shared" si="183"/>
        <v>2023-2024</v>
      </c>
      <c r="D3935" t="s">
        <v>147</v>
      </c>
      <c r="E3935" t="s">
        <v>44</v>
      </c>
      <c r="F3935" t="str">
        <f t="shared" si="184"/>
        <v>Victoria</v>
      </c>
      <c r="G3935" t="s">
        <v>45</v>
      </c>
      <c r="H3935">
        <v>3066</v>
      </c>
      <c r="I3935" t="s">
        <v>11</v>
      </c>
      <c r="J3935" t="s">
        <v>46</v>
      </c>
      <c r="K3935" t="s">
        <v>150</v>
      </c>
      <c r="L3935" t="s">
        <v>18</v>
      </c>
      <c r="M3935" s="5">
        <v>1493.2400000000002</v>
      </c>
    </row>
    <row r="3936" spans="1:13" x14ac:dyDescent="0.15">
      <c r="A3936" s="2">
        <v>45282</v>
      </c>
      <c r="B3936" s="3">
        <f t="shared" si="185"/>
        <v>2024</v>
      </c>
      <c r="C3936" t="str">
        <f t="shared" si="183"/>
        <v>2023-2024</v>
      </c>
      <c r="D3936" t="s">
        <v>148</v>
      </c>
      <c r="E3936" t="s">
        <v>124</v>
      </c>
      <c r="F3936" t="str">
        <f t="shared" si="184"/>
        <v>New South Wales</v>
      </c>
      <c r="G3936" t="s">
        <v>10</v>
      </c>
      <c r="H3936">
        <v>2015</v>
      </c>
      <c r="I3936" t="s">
        <v>11</v>
      </c>
      <c r="J3936" t="s">
        <v>12</v>
      </c>
      <c r="K3936" t="s">
        <v>150</v>
      </c>
      <c r="L3936" t="s">
        <v>18</v>
      </c>
      <c r="M3936" s="5">
        <v>1497.97</v>
      </c>
    </row>
    <row r="3937" spans="1:13" x14ac:dyDescent="0.15">
      <c r="A3937" s="2">
        <v>45310</v>
      </c>
      <c r="B3937" s="3">
        <f t="shared" si="185"/>
        <v>2024</v>
      </c>
      <c r="C3937" t="str">
        <f t="shared" si="183"/>
        <v>2023-2024</v>
      </c>
      <c r="D3937" t="s">
        <v>148</v>
      </c>
      <c r="E3937" t="s">
        <v>73</v>
      </c>
      <c r="F3937" t="str">
        <f t="shared" si="184"/>
        <v>Victoria</v>
      </c>
      <c r="G3937" t="s">
        <v>45</v>
      </c>
      <c r="H3937">
        <v>3136</v>
      </c>
      <c r="I3937" t="s">
        <v>11</v>
      </c>
      <c r="J3937" t="s">
        <v>63</v>
      </c>
      <c r="K3937" t="s">
        <v>153</v>
      </c>
      <c r="L3937" t="s">
        <v>16</v>
      </c>
      <c r="M3937" s="5">
        <v>1500.08</v>
      </c>
    </row>
    <row r="3938" spans="1:13" x14ac:dyDescent="0.15">
      <c r="A3938" s="2">
        <v>45452</v>
      </c>
      <c r="B3938" s="3">
        <f t="shared" si="185"/>
        <v>2024</v>
      </c>
      <c r="C3938" t="str">
        <f t="shared" si="183"/>
        <v>2023-2024</v>
      </c>
      <c r="D3938" t="s">
        <v>147</v>
      </c>
      <c r="E3938" t="s">
        <v>75</v>
      </c>
      <c r="F3938" t="str">
        <f t="shared" si="184"/>
        <v>Victoria</v>
      </c>
      <c r="G3938" t="s">
        <v>45</v>
      </c>
      <c r="H3938">
        <v>3630</v>
      </c>
      <c r="I3938" t="s">
        <v>11</v>
      </c>
      <c r="J3938" t="s">
        <v>55</v>
      </c>
      <c r="K3938" t="s">
        <v>150</v>
      </c>
      <c r="L3938" t="s">
        <v>18</v>
      </c>
      <c r="M3938" s="5">
        <v>1501.3999999999999</v>
      </c>
    </row>
    <row r="3939" spans="1:13" x14ac:dyDescent="0.15">
      <c r="A3939" s="2">
        <v>44999</v>
      </c>
      <c r="B3939" s="3">
        <f t="shared" si="185"/>
        <v>2023</v>
      </c>
      <c r="C3939" t="str">
        <f t="shared" si="183"/>
        <v>2022-2023</v>
      </c>
      <c r="D3939" t="s">
        <v>147</v>
      </c>
      <c r="E3939" t="s">
        <v>137</v>
      </c>
      <c r="F3939" t="str">
        <f t="shared" si="184"/>
        <v>New South Wales</v>
      </c>
      <c r="G3939" t="s">
        <v>10</v>
      </c>
      <c r="H3939">
        <v>2031</v>
      </c>
      <c r="I3939" t="s">
        <v>11</v>
      </c>
      <c r="J3939" t="s">
        <v>12</v>
      </c>
      <c r="K3939" t="s">
        <v>155</v>
      </c>
      <c r="L3939" t="s">
        <v>20</v>
      </c>
      <c r="M3939" s="5">
        <v>1513.3800000000006</v>
      </c>
    </row>
    <row r="3940" spans="1:13" x14ac:dyDescent="0.15">
      <c r="A3940" s="2">
        <v>45281</v>
      </c>
      <c r="B3940" s="3">
        <f t="shared" si="185"/>
        <v>2024</v>
      </c>
      <c r="C3940" t="str">
        <f t="shared" si="183"/>
        <v>2023-2024</v>
      </c>
      <c r="D3940" t="s">
        <v>147</v>
      </c>
      <c r="E3940" t="s">
        <v>62</v>
      </c>
      <c r="F3940" t="str">
        <f t="shared" si="184"/>
        <v>Victoria</v>
      </c>
      <c r="G3940" t="s">
        <v>45</v>
      </c>
      <c r="H3940">
        <v>3134</v>
      </c>
      <c r="I3940" t="s">
        <v>11</v>
      </c>
      <c r="J3940" t="s">
        <v>63</v>
      </c>
      <c r="K3940" t="s">
        <v>150</v>
      </c>
      <c r="L3940" t="s">
        <v>18</v>
      </c>
      <c r="M3940" s="5">
        <v>1513.91</v>
      </c>
    </row>
    <row r="3941" spans="1:13" x14ac:dyDescent="0.15">
      <c r="A3941" s="2">
        <v>45308</v>
      </c>
      <c r="B3941" s="3">
        <f t="shared" si="185"/>
        <v>2024</v>
      </c>
      <c r="C3941" t="str">
        <f t="shared" si="183"/>
        <v>2023-2024</v>
      </c>
      <c r="D3941" t="s">
        <v>147</v>
      </c>
      <c r="E3941" t="s">
        <v>139</v>
      </c>
      <c r="F3941" t="str">
        <f t="shared" si="184"/>
        <v>New South Wales</v>
      </c>
      <c r="G3941" t="s">
        <v>10</v>
      </c>
      <c r="H3941">
        <v>2020</v>
      </c>
      <c r="I3941" t="s">
        <v>11</v>
      </c>
      <c r="J3941" t="s">
        <v>12</v>
      </c>
      <c r="K3941" t="s">
        <v>152</v>
      </c>
      <c r="L3941" t="s">
        <v>13</v>
      </c>
      <c r="M3941" s="5">
        <v>1517.0400000000022</v>
      </c>
    </row>
    <row r="3942" spans="1:13" x14ac:dyDescent="0.15">
      <c r="A3942" s="2">
        <v>45009</v>
      </c>
      <c r="B3942" s="3">
        <f t="shared" si="185"/>
        <v>2023</v>
      </c>
      <c r="C3942" t="str">
        <f t="shared" si="183"/>
        <v>2022-2023</v>
      </c>
      <c r="D3942" t="s">
        <v>147</v>
      </c>
      <c r="E3942" t="s">
        <v>42</v>
      </c>
      <c r="F3942" t="str">
        <f t="shared" si="184"/>
        <v>Queensland</v>
      </c>
      <c r="G3942" t="s">
        <v>35</v>
      </c>
      <c r="H3942">
        <v>4053</v>
      </c>
      <c r="I3942" t="s">
        <v>11</v>
      </c>
      <c r="J3942" t="s">
        <v>43</v>
      </c>
      <c r="K3942" t="s">
        <v>150</v>
      </c>
      <c r="L3942" t="s">
        <v>18</v>
      </c>
      <c r="M3942" s="5">
        <v>1519.16</v>
      </c>
    </row>
    <row r="3943" spans="1:13" x14ac:dyDescent="0.15">
      <c r="A3943" s="2">
        <v>45321</v>
      </c>
      <c r="B3943" s="3">
        <f t="shared" si="185"/>
        <v>2024</v>
      </c>
      <c r="C3943" t="str">
        <f t="shared" si="183"/>
        <v>2023-2024</v>
      </c>
      <c r="D3943" t="s">
        <v>147</v>
      </c>
      <c r="E3943" t="s">
        <v>97</v>
      </c>
      <c r="F3943" t="str">
        <f t="shared" si="184"/>
        <v>Tasmania</v>
      </c>
      <c r="G3943" t="s">
        <v>70</v>
      </c>
      <c r="H3943">
        <v>7250</v>
      </c>
      <c r="I3943" t="s">
        <v>11</v>
      </c>
      <c r="J3943" t="s">
        <v>71</v>
      </c>
      <c r="K3943" t="s">
        <v>151</v>
      </c>
      <c r="L3943" t="s">
        <v>21</v>
      </c>
      <c r="M3943" s="5">
        <v>1522.7399999999998</v>
      </c>
    </row>
    <row r="3944" spans="1:13" x14ac:dyDescent="0.15">
      <c r="A3944" s="2">
        <v>45218</v>
      </c>
      <c r="B3944" s="3">
        <f t="shared" si="185"/>
        <v>2024</v>
      </c>
      <c r="C3944" t="str">
        <f t="shared" si="183"/>
        <v>2023-2024</v>
      </c>
      <c r="D3944" t="s">
        <v>147</v>
      </c>
      <c r="E3944" t="s">
        <v>131</v>
      </c>
      <c r="F3944" t="str">
        <f t="shared" si="184"/>
        <v>Western Australia</v>
      </c>
      <c r="G3944" t="s">
        <v>48</v>
      </c>
      <c r="H3944">
        <v>6530</v>
      </c>
      <c r="I3944" t="s">
        <v>11</v>
      </c>
      <c r="J3944" t="s">
        <v>77</v>
      </c>
      <c r="K3944" t="s">
        <v>151</v>
      </c>
      <c r="L3944" t="s">
        <v>21</v>
      </c>
      <c r="M3944" s="5">
        <v>1532.53</v>
      </c>
    </row>
    <row r="3945" spans="1:13" x14ac:dyDescent="0.15">
      <c r="A3945" s="2">
        <v>45315</v>
      </c>
      <c r="B3945" s="3">
        <f t="shared" si="185"/>
        <v>2024</v>
      </c>
      <c r="C3945" t="str">
        <f t="shared" si="183"/>
        <v>2023-2024</v>
      </c>
      <c r="D3945" t="s">
        <v>148</v>
      </c>
      <c r="E3945" t="s">
        <v>124</v>
      </c>
      <c r="F3945" t="str">
        <f t="shared" si="184"/>
        <v>New South Wales</v>
      </c>
      <c r="G3945" t="s">
        <v>10</v>
      </c>
      <c r="H3945">
        <v>2015</v>
      </c>
      <c r="I3945" t="s">
        <v>11</v>
      </c>
      <c r="J3945" t="s">
        <v>12</v>
      </c>
      <c r="K3945" t="s">
        <v>154</v>
      </c>
      <c r="L3945" t="s">
        <v>14</v>
      </c>
      <c r="M3945" s="5">
        <v>1540.18</v>
      </c>
    </row>
    <row r="3946" spans="1:13" x14ac:dyDescent="0.15">
      <c r="A3946" s="2">
        <v>45470</v>
      </c>
      <c r="B3946" s="3">
        <f t="shared" si="185"/>
        <v>2024</v>
      </c>
      <c r="C3946" t="str">
        <f t="shared" si="183"/>
        <v>2023-2024</v>
      </c>
      <c r="D3946" t="s">
        <v>147</v>
      </c>
      <c r="E3946" t="s">
        <v>114</v>
      </c>
      <c r="F3946" t="str">
        <f t="shared" si="184"/>
        <v>Victoria</v>
      </c>
      <c r="G3946" t="s">
        <v>45</v>
      </c>
      <c r="H3946">
        <v>3551</v>
      </c>
      <c r="I3946" t="s">
        <v>11</v>
      </c>
      <c r="J3946" t="s">
        <v>60</v>
      </c>
      <c r="K3946" t="s">
        <v>151</v>
      </c>
      <c r="L3946" t="s">
        <v>21</v>
      </c>
      <c r="M3946" s="5">
        <v>1548.9099999999999</v>
      </c>
    </row>
    <row r="3947" spans="1:13" x14ac:dyDescent="0.15">
      <c r="A3947" s="2">
        <v>45142</v>
      </c>
      <c r="B3947" s="3">
        <f t="shared" si="185"/>
        <v>2024</v>
      </c>
      <c r="C3947" t="str">
        <f t="shared" si="183"/>
        <v>2023-2024</v>
      </c>
      <c r="D3947" t="s">
        <v>147</v>
      </c>
      <c r="E3947" t="s">
        <v>103</v>
      </c>
      <c r="F3947" t="str">
        <f t="shared" si="184"/>
        <v>Queensland</v>
      </c>
      <c r="G3947" t="s">
        <v>35</v>
      </c>
      <c r="H3947">
        <v>4509</v>
      </c>
      <c r="I3947" t="s">
        <v>11</v>
      </c>
      <c r="J3947" t="s">
        <v>104</v>
      </c>
      <c r="K3947" t="s">
        <v>157</v>
      </c>
      <c r="L3947" t="s">
        <v>22</v>
      </c>
      <c r="M3947" s="5">
        <v>1550.3300000000002</v>
      </c>
    </row>
    <row r="3948" spans="1:13" x14ac:dyDescent="0.15">
      <c r="A3948" s="2">
        <v>45649</v>
      </c>
      <c r="B3948" s="3">
        <f t="shared" si="185"/>
        <v>2025</v>
      </c>
      <c r="C3948" t="str">
        <f t="shared" si="183"/>
        <v>2024-2025</v>
      </c>
      <c r="D3948" t="s">
        <v>148</v>
      </c>
      <c r="E3948" t="s">
        <v>40</v>
      </c>
      <c r="F3948" t="str">
        <f t="shared" si="184"/>
        <v>New South Wales</v>
      </c>
      <c r="G3948" t="s">
        <v>10</v>
      </c>
      <c r="H3948">
        <v>2116</v>
      </c>
      <c r="I3948" t="s">
        <v>11</v>
      </c>
      <c r="J3948" t="s">
        <v>27</v>
      </c>
      <c r="K3948" t="s">
        <v>154</v>
      </c>
      <c r="L3948" t="s">
        <v>14</v>
      </c>
      <c r="M3948" s="5">
        <v>1552.36</v>
      </c>
    </row>
    <row r="3949" spans="1:13" x14ac:dyDescent="0.15">
      <c r="A3949" s="2">
        <v>45383</v>
      </c>
      <c r="B3949" s="3">
        <f t="shared" si="185"/>
        <v>2024</v>
      </c>
      <c r="C3949" t="str">
        <f t="shared" si="183"/>
        <v>2023-2024</v>
      </c>
      <c r="D3949" t="s">
        <v>148</v>
      </c>
      <c r="E3949" t="s">
        <v>34</v>
      </c>
      <c r="F3949" t="str">
        <f t="shared" si="184"/>
        <v>Queensland</v>
      </c>
      <c r="G3949" t="s">
        <v>35</v>
      </c>
      <c r="H3949">
        <v>4802</v>
      </c>
      <c r="I3949" t="s">
        <v>11</v>
      </c>
      <c r="J3949" t="s">
        <v>36</v>
      </c>
      <c r="K3949" t="s">
        <v>153</v>
      </c>
      <c r="L3949" t="s">
        <v>16</v>
      </c>
      <c r="M3949" s="5">
        <v>1552.4099999999996</v>
      </c>
    </row>
    <row r="3950" spans="1:13" x14ac:dyDescent="0.15">
      <c r="A3950" s="2">
        <v>45227</v>
      </c>
      <c r="B3950" s="3">
        <f t="shared" si="185"/>
        <v>2024</v>
      </c>
      <c r="C3950" t="str">
        <f t="shared" si="183"/>
        <v>2023-2024</v>
      </c>
      <c r="D3950" t="s">
        <v>147</v>
      </c>
      <c r="E3950" t="s">
        <v>115</v>
      </c>
      <c r="F3950" t="str">
        <f t="shared" si="184"/>
        <v>Western Australia</v>
      </c>
      <c r="G3950" t="s">
        <v>48</v>
      </c>
      <c r="H3950">
        <v>6280</v>
      </c>
      <c r="I3950" t="s">
        <v>11</v>
      </c>
      <c r="J3950" t="s">
        <v>94</v>
      </c>
      <c r="K3950" t="s">
        <v>155</v>
      </c>
      <c r="L3950" t="s">
        <v>20</v>
      </c>
      <c r="M3950" s="5">
        <v>1554.86</v>
      </c>
    </row>
    <row r="3951" spans="1:13" x14ac:dyDescent="0.15">
      <c r="A3951" s="2">
        <v>45020</v>
      </c>
      <c r="B3951" s="3">
        <f t="shared" si="185"/>
        <v>2023</v>
      </c>
      <c r="C3951" t="str">
        <f t="shared" si="183"/>
        <v>2022-2023</v>
      </c>
      <c r="D3951" t="s">
        <v>147</v>
      </c>
      <c r="E3951" t="s">
        <v>75</v>
      </c>
      <c r="F3951" t="str">
        <f t="shared" si="184"/>
        <v>Victoria</v>
      </c>
      <c r="G3951" t="s">
        <v>45</v>
      </c>
      <c r="H3951">
        <v>3630</v>
      </c>
      <c r="I3951" t="s">
        <v>11</v>
      </c>
      <c r="J3951" t="s">
        <v>55</v>
      </c>
      <c r="K3951" t="s">
        <v>149</v>
      </c>
      <c r="L3951" t="s">
        <v>15</v>
      </c>
      <c r="M3951" s="5">
        <v>1564.75</v>
      </c>
    </row>
    <row r="3952" spans="1:13" x14ac:dyDescent="0.15">
      <c r="A3952" s="2">
        <v>45054</v>
      </c>
      <c r="B3952" s="3">
        <f t="shared" si="185"/>
        <v>2023</v>
      </c>
      <c r="C3952" t="str">
        <f t="shared" si="183"/>
        <v>2022-2023</v>
      </c>
      <c r="D3952" t="s">
        <v>147</v>
      </c>
      <c r="E3952" t="s">
        <v>28</v>
      </c>
      <c r="F3952" t="str">
        <f t="shared" si="184"/>
        <v>Northern Territory</v>
      </c>
      <c r="G3952" t="s">
        <v>29</v>
      </c>
      <c r="H3952">
        <v>800</v>
      </c>
      <c r="I3952" t="s">
        <v>11</v>
      </c>
      <c r="J3952" t="s">
        <v>30</v>
      </c>
      <c r="K3952" t="s">
        <v>155</v>
      </c>
      <c r="L3952" t="s">
        <v>20</v>
      </c>
      <c r="M3952" s="5">
        <v>1571.03</v>
      </c>
    </row>
    <row r="3953" spans="1:13" x14ac:dyDescent="0.15">
      <c r="A3953" s="2">
        <v>45292</v>
      </c>
      <c r="B3953" s="3">
        <f t="shared" si="185"/>
        <v>2024</v>
      </c>
      <c r="C3953" t="str">
        <f t="shared" si="183"/>
        <v>2023-2024</v>
      </c>
      <c r="D3953" t="s">
        <v>147</v>
      </c>
      <c r="E3953" t="s">
        <v>112</v>
      </c>
      <c r="F3953" t="str">
        <f t="shared" si="184"/>
        <v>Victoria</v>
      </c>
      <c r="G3953" t="s">
        <v>45</v>
      </c>
      <c r="H3953">
        <v>3076</v>
      </c>
      <c r="I3953" t="s">
        <v>11</v>
      </c>
      <c r="J3953" t="s">
        <v>46</v>
      </c>
      <c r="K3953" t="s">
        <v>150</v>
      </c>
      <c r="L3953" t="s">
        <v>18</v>
      </c>
      <c r="M3953" s="5">
        <v>1572.1400000000003</v>
      </c>
    </row>
    <row r="3954" spans="1:13" x14ac:dyDescent="0.15">
      <c r="A3954" s="2">
        <v>45073</v>
      </c>
      <c r="B3954" s="3">
        <f t="shared" si="185"/>
        <v>2023</v>
      </c>
      <c r="C3954" t="str">
        <f t="shared" si="183"/>
        <v>2022-2023</v>
      </c>
      <c r="D3954" t="s">
        <v>147</v>
      </c>
      <c r="E3954" t="s">
        <v>109</v>
      </c>
      <c r="F3954" t="str">
        <f t="shared" si="184"/>
        <v>New South Wales</v>
      </c>
      <c r="G3954" t="s">
        <v>10</v>
      </c>
      <c r="H3954">
        <v>2480</v>
      </c>
      <c r="I3954" t="s">
        <v>11</v>
      </c>
      <c r="J3954" t="s">
        <v>68</v>
      </c>
      <c r="K3954" t="s">
        <v>150</v>
      </c>
      <c r="L3954" t="s">
        <v>18</v>
      </c>
      <c r="M3954" s="5">
        <v>1574.01</v>
      </c>
    </row>
    <row r="3955" spans="1:13" x14ac:dyDescent="0.15">
      <c r="A3955" s="2">
        <v>45548</v>
      </c>
      <c r="B3955" s="3">
        <f t="shared" si="185"/>
        <v>2025</v>
      </c>
      <c r="C3955" t="str">
        <f t="shared" si="183"/>
        <v>2024-2025</v>
      </c>
      <c r="D3955" t="s">
        <v>148</v>
      </c>
      <c r="E3955" t="s">
        <v>56</v>
      </c>
      <c r="F3955" t="str">
        <f t="shared" si="184"/>
        <v>Northern Territory</v>
      </c>
      <c r="G3955" t="s">
        <v>29</v>
      </c>
      <c r="H3955">
        <v>870</v>
      </c>
      <c r="I3955" t="s">
        <v>11</v>
      </c>
      <c r="J3955" t="s">
        <v>30</v>
      </c>
      <c r="K3955" t="s">
        <v>150</v>
      </c>
      <c r="L3955" t="s">
        <v>18</v>
      </c>
      <c r="M3955" s="5">
        <v>1574.3799999999999</v>
      </c>
    </row>
    <row r="3956" spans="1:13" x14ac:dyDescent="0.15">
      <c r="A3956" s="2">
        <v>45212</v>
      </c>
      <c r="B3956" s="3">
        <f t="shared" si="185"/>
        <v>2024</v>
      </c>
      <c r="C3956" t="str">
        <f t="shared" si="183"/>
        <v>2023-2024</v>
      </c>
      <c r="D3956" t="s">
        <v>147</v>
      </c>
      <c r="E3956" t="s">
        <v>74</v>
      </c>
      <c r="F3956" t="str">
        <f t="shared" si="184"/>
        <v>South Australia</v>
      </c>
      <c r="G3956" t="s">
        <v>32</v>
      </c>
      <c r="H3956">
        <v>5043</v>
      </c>
      <c r="I3956" t="s">
        <v>11</v>
      </c>
      <c r="J3956" t="s">
        <v>33</v>
      </c>
      <c r="K3956" t="s">
        <v>153</v>
      </c>
      <c r="L3956" t="s">
        <v>16</v>
      </c>
      <c r="M3956" s="5">
        <v>1576.86</v>
      </c>
    </row>
    <row r="3957" spans="1:13" x14ac:dyDescent="0.15">
      <c r="A3957" s="2">
        <v>45213</v>
      </c>
      <c r="B3957" s="3">
        <f t="shared" si="185"/>
        <v>2024</v>
      </c>
      <c r="C3957" t="str">
        <f t="shared" si="183"/>
        <v>2023-2024</v>
      </c>
      <c r="D3957" t="s">
        <v>147</v>
      </c>
      <c r="E3957" t="s">
        <v>88</v>
      </c>
      <c r="F3957" t="str">
        <f t="shared" si="184"/>
        <v>South Australia</v>
      </c>
      <c r="G3957" t="s">
        <v>32</v>
      </c>
      <c r="H3957">
        <v>5011</v>
      </c>
      <c r="I3957" t="s">
        <v>11</v>
      </c>
      <c r="J3957" t="s">
        <v>33</v>
      </c>
      <c r="K3957" t="s">
        <v>151</v>
      </c>
      <c r="L3957" t="s">
        <v>21</v>
      </c>
      <c r="M3957" s="5">
        <v>1587.5</v>
      </c>
    </row>
    <row r="3958" spans="1:13" x14ac:dyDescent="0.15">
      <c r="A3958" s="2">
        <v>45482</v>
      </c>
      <c r="B3958" s="3">
        <f t="shared" si="185"/>
        <v>2025</v>
      </c>
      <c r="C3958" t="str">
        <f t="shared" si="183"/>
        <v>2024-2025</v>
      </c>
      <c r="D3958" t="s">
        <v>147</v>
      </c>
      <c r="E3958" t="s">
        <v>57</v>
      </c>
      <c r="F3958" t="str">
        <f t="shared" si="184"/>
        <v>New South Wales</v>
      </c>
      <c r="G3958" t="s">
        <v>10</v>
      </c>
      <c r="H3958">
        <v>2560</v>
      </c>
      <c r="I3958" t="s">
        <v>11</v>
      </c>
      <c r="J3958" t="s">
        <v>58</v>
      </c>
      <c r="K3958" t="s">
        <v>150</v>
      </c>
      <c r="L3958" t="s">
        <v>18</v>
      </c>
      <c r="M3958" s="5">
        <v>1590.76</v>
      </c>
    </row>
    <row r="3959" spans="1:13" x14ac:dyDescent="0.15">
      <c r="A3959" s="2">
        <v>45556</v>
      </c>
      <c r="B3959" s="3">
        <f t="shared" si="185"/>
        <v>2025</v>
      </c>
      <c r="C3959" t="str">
        <f t="shared" si="183"/>
        <v>2024-2025</v>
      </c>
      <c r="D3959" t="s">
        <v>147</v>
      </c>
      <c r="E3959" t="s">
        <v>75</v>
      </c>
      <c r="F3959" t="str">
        <f t="shared" si="184"/>
        <v>Victoria</v>
      </c>
      <c r="G3959" t="s">
        <v>45</v>
      </c>
      <c r="H3959">
        <v>3630</v>
      </c>
      <c r="I3959" t="s">
        <v>11</v>
      </c>
      <c r="J3959" t="s">
        <v>55</v>
      </c>
      <c r="K3959" t="s">
        <v>151</v>
      </c>
      <c r="L3959" t="s">
        <v>21</v>
      </c>
      <c r="M3959" s="5">
        <v>1591.8200000000004</v>
      </c>
    </row>
    <row r="3960" spans="1:13" x14ac:dyDescent="0.15">
      <c r="A3960" s="2">
        <v>45051</v>
      </c>
      <c r="B3960" s="3">
        <f t="shared" si="185"/>
        <v>2023</v>
      </c>
      <c r="C3960" t="str">
        <f t="shared" si="183"/>
        <v>2022-2023</v>
      </c>
      <c r="D3960" t="s">
        <v>147</v>
      </c>
      <c r="E3960" t="s">
        <v>39</v>
      </c>
      <c r="F3960" t="str">
        <f t="shared" si="184"/>
        <v>South Australia</v>
      </c>
      <c r="G3960" t="s">
        <v>32</v>
      </c>
      <c r="H3960">
        <v>5343</v>
      </c>
      <c r="I3960" t="s">
        <v>11</v>
      </c>
      <c r="J3960" t="s">
        <v>38</v>
      </c>
      <c r="K3960" t="s">
        <v>150</v>
      </c>
      <c r="L3960" t="s">
        <v>18</v>
      </c>
      <c r="M3960" s="5">
        <v>1596.6399999999999</v>
      </c>
    </row>
    <row r="3961" spans="1:13" x14ac:dyDescent="0.15">
      <c r="A3961" s="2">
        <v>45251</v>
      </c>
      <c r="B3961" s="3">
        <f t="shared" si="185"/>
        <v>2024</v>
      </c>
      <c r="C3961" t="str">
        <f t="shared" si="183"/>
        <v>2023-2024</v>
      </c>
      <c r="D3961" t="s">
        <v>148</v>
      </c>
      <c r="E3961" t="s">
        <v>138</v>
      </c>
      <c r="F3961" t="str">
        <f t="shared" si="184"/>
        <v>Queensland</v>
      </c>
      <c r="G3961" t="s">
        <v>35</v>
      </c>
      <c r="H3961">
        <v>4558</v>
      </c>
      <c r="I3961" t="s">
        <v>11</v>
      </c>
      <c r="J3961" t="s">
        <v>120</v>
      </c>
      <c r="K3961" t="s">
        <v>150</v>
      </c>
      <c r="L3961" t="s">
        <v>18</v>
      </c>
      <c r="M3961" s="5">
        <v>1599.8400000000004</v>
      </c>
    </row>
    <row r="3962" spans="1:13" x14ac:dyDescent="0.15">
      <c r="A3962" s="2">
        <v>45077</v>
      </c>
      <c r="B3962" s="3">
        <f t="shared" si="185"/>
        <v>2023</v>
      </c>
      <c r="C3962" t="str">
        <f t="shared" si="183"/>
        <v>2022-2023</v>
      </c>
      <c r="D3962" t="s">
        <v>148</v>
      </c>
      <c r="E3962" t="s">
        <v>40</v>
      </c>
      <c r="F3962" t="str">
        <f t="shared" si="184"/>
        <v>New South Wales</v>
      </c>
      <c r="G3962" t="s">
        <v>10</v>
      </c>
      <c r="H3962">
        <v>2116</v>
      </c>
      <c r="I3962" t="s">
        <v>11</v>
      </c>
      <c r="J3962" t="s">
        <v>27</v>
      </c>
      <c r="K3962" t="s">
        <v>150</v>
      </c>
      <c r="L3962" t="s">
        <v>18</v>
      </c>
      <c r="M3962" s="5">
        <v>1599.9899999999998</v>
      </c>
    </row>
    <row r="3963" spans="1:13" x14ac:dyDescent="0.15">
      <c r="A3963" s="2">
        <v>45015</v>
      </c>
      <c r="B3963" s="3">
        <f t="shared" si="185"/>
        <v>2023</v>
      </c>
      <c r="C3963" t="str">
        <f t="shared" si="183"/>
        <v>2022-2023</v>
      </c>
      <c r="D3963" t="s">
        <v>147</v>
      </c>
      <c r="E3963" t="s">
        <v>24</v>
      </c>
      <c r="F3963" t="str">
        <f t="shared" si="184"/>
        <v>New South Wales</v>
      </c>
      <c r="G3963" t="s">
        <v>10</v>
      </c>
      <c r="H3963">
        <v>2795</v>
      </c>
      <c r="I3963" t="s">
        <v>11</v>
      </c>
      <c r="J3963" t="s">
        <v>25</v>
      </c>
      <c r="K3963" t="s">
        <v>155</v>
      </c>
      <c r="L3963" t="s">
        <v>20</v>
      </c>
      <c r="M3963" s="5">
        <v>1601.73</v>
      </c>
    </row>
    <row r="3964" spans="1:13" x14ac:dyDescent="0.15">
      <c r="A3964" s="2">
        <v>45442</v>
      </c>
      <c r="B3964" s="3">
        <f t="shared" si="185"/>
        <v>2024</v>
      </c>
      <c r="C3964" t="str">
        <f t="shared" si="183"/>
        <v>2023-2024</v>
      </c>
      <c r="D3964" t="s">
        <v>147</v>
      </c>
      <c r="E3964" t="s">
        <v>112</v>
      </c>
      <c r="F3964" t="str">
        <f t="shared" si="184"/>
        <v>Victoria</v>
      </c>
      <c r="G3964" t="s">
        <v>45</v>
      </c>
      <c r="H3964">
        <v>3076</v>
      </c>
      <c r="I3964" t="s">
        <v>11</v>
      </c>
      <c r="J3964" t="s">
        <v>46</v>
      </c>
      <c r="K3964" t="s">
        <v>157</v>
      </c>
      <c r="L3964" t="s">
        <v>22</v>
      </c>
      <c r="M3964" s="5">
        <v>1606.3</v>
      </c>
    </row>
    <row r="3965" spans="1:13" x14ac:dyDescent="0.15">
      <c r="A3965" s="2">
        <v>45295</v>
      </c>
      <c r="B3965" s="3">
        <f t="shared" si="185"/>
        <v>2024</v>
      </c>
      <c r="C3965" t="str">
        <f t="shared" si="183"/>
        <v>2023-2024</v>
      </c>
      <c r="D3965" t="s">
        <v>147</v>
      </c>
      <c r="E3965" t="s">
        <v>9</v>
      </c>
      <c r="F3965" t="str">
        <f t="shared" si="184"/>
        <v>New South Wales</v>
      </c>
      <c r="G3965" t="s">
        <v>10</v>
      </c>
      <c r="H3965">
        <v>2067</v>
      </c>
      <c r="I3965" t="s">
        <v>11</v>
      </c>
      <c r="J3965" t="s">
        <v>12</v>
      </c>
      <c r="K3965" t="s">
        <v>153</v>
      </c>
      <c r="L3965" t="s">
        <v>16</v>
      </c>
      <c r="M3965" s="5">
        <v>1607.1399999999999</v>
      </c>
    </row>
    <row r="3966" spans="1:13" x14ac:dyDescent="0.15">
      <c r="A3966" s="2">
        <v>45347</v>
      </c>
      <c r="B3966" s="3">
        <f t="shared" si="185"/>
        <v>2024</v>
      </c>
      <c r="C3966" t="str">
        <f t="shared" si="183"/>
        <v>2023-2024</v>
      </c>
      <c r="D3966" t="s">
        <v>147</v>
      </c>
      <c r="E3966" t="s">
        <v>107</v>
      </c>
      <c r="F3966" t="str">
        <f t="shared" si="184"/>
        <v>Queensland</v>
      </c>
      <c r="G3966" t="s">
        <v>35</v>
      </c>
      <c r="H3966">
        <v>4220</v>
      </c>
      <c r="I3966" t="s">
        <v>11</v>
      </c>
      <c r="J3966" t="s">
        <v>104</v>
      </c>
      <c r="K3966" t="s">
        <v>151</v>
      </c>
      <c r="L3966" t="s">
        <v>21</v>
      </c>
      <c r="M3966" s="5">
        <v>1610.69</v>
      </c>
    </row>
    <row r="3967" spans="1:13" x14ac:dyDescent="0.15">
      <c r="A3967" s="2">
        <v>45028</v>
      </c>
      <c r="B3967" s="3">
        <f t="shared" si="185"/>
        <v>2023</v>
      </c>
      <c r="C3967" t="str">
        <f t="shared" si="183"/>
        <v>2022-2023</v>
      </c>
      <c r="D3967" t="s">
        <v>147</v>
      </c>
      <c r="E3967" t="s">
        <v>112</v>
      </c>
      <c r="F3967" t="str">
        <f t="shared" si="184"/>
        <v>Victoria</v>
      </c>
      <c r="G3967" t="s">
        <v>45</v>
      </c>
      <c r="H3967">
        <v>3076</v>
      </c>
      <c r="I3967" t="s">
        <v>11</v>
      </c>
      <c r="J3967" t="s">
        <v>46</v>
      </c>
      <c r="K3967" t="s">
        <v>153</v>
      </c>
      <c r="L3967" t="s">
        <v>16</v>
      </c>
      <c r="M3967" s="5">
        <v>1612.65</v>
      </c>
    </row>
    <row r="3968" spans="1:13" x14ac:dyDescent="0.15">
      <c r="A3968" s="2">
        <v>45612</v>
      </c>
      <c r="B3968" s="3">
        <f t="shared" si="185"/>
        <v>2025</v>
      </c>
      <c r="C3968" t="str">
        <f t="shared" si="183"/>
        <v>2024-2025</v>
      </c>
      <c r="D3968" t="s">
        <v>147</v>
      </c>
      <c r="E3968" t="s">
        <v>42</v>
      </c>
      <c r="F3968" t="str">
        <f t="shared" si="184"/>
        <v>Queensland</v>
      </c>
      <c r="G3968" t="s">
        <v>35</v>
      </c>
      <c r="H3968">
        <v>4053</v>
      </c>
      <c r="I3968" t="s">
        <v>11</v>
      </c>
      <c r="J3968" t="s">
        <v>43</v>
      </c>
      <c r="K3968" t="s">
        <v>155</v>
      </c>
      <c r="L3968" t="s">
        <v>20</v>
      </c>
      <c r="M3968" s="5">
        <v>1613.2200000000003</v>
      </c>
    </row>
    <row r="3969" spans="1:13" x14ac:dyDescent="0.15">
      <c r="A3969" s="2">
        <v>45130</v>
      </c>
      <c r="B3969" s="3">
        <f t="shared" si="185"/>
        <v>2024</v>
      </c>
      <c r="C3969" t="str">
        <f t="shared" si="183"/>
        <v>2023-2024</v>
      </c>
      <c r="D3969" t="s">
        <v>147</v>
      </c>
      <c r="E3969" t="s">
        <v>69</v>
      </c>
      <c r="F3969" t="str">
        <f t="shared" si="184"/>
        <v>Tasmania</v>
      </c>
      <c r="G3969" t="s">
        <v>70</v>
      </c>
      <c r="H3969">
        <v>7018</v>
      </c>
      <c r="I3969" t="s">
        <v>11</v>
      </c>
      <c r="J3969" t="s">
        <v>71</v>
      </c>
      <c r="K3969" t="s">
        <v>151</v>
      </c>
      <c r="L3969" t="s">
        <v>21</v>
      </c>
      <c r="M3969" s="5">
        <v>1613.69</v>
      </c>
    </row>
    <row r="3970" spans="1:13" x14ac:dyDescent="0.15">
      <c r="A3970" s="2">
        <v>45013</v>
      </c>
      <c r="B3970" s="3">
        <f t="shared" si="185"/>
        <v>2023</v>
      </c>
      <c r="C3970" t="str">
        <f t="shared" ref="C3970:C4033" si="186">IF(MONTH(A3970) &gt;= 7, YEAR(A3970) &amp; "-" &amp; YEAR(A3970) + 1, YEAR(A3970) - 1 &amp; "-" &amp; YEAR(A3970))</f>
        <v>2022-2023</v>
      </c>
      <c r="D3970" t="s">
        <v>148</v>
      </c>
      <c r="E3970" t="s">
        <v>96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row>
    <row r="3971" spans="1:13" x14ac:dyDescent="0.15">
      <c r="A3971" s="2">
        <v>44932</v>
      </c>
      <c r="B3971" s="3">
        <f t="shared" ref="B3971:B4034" si="188">IF(MONTH(A3971)&gt;=7,YEAR(A3971)+1,YEAR(A3971))</f>
        <v>2023</v>
      </c>
      <c r="C3971" t="str">
        <f t="shared" si="186"/>
        <v>2022-2023</v>
      </c>
      <c r="D3971" t="s">
        <v>148</v>
      </c>
      <c r="E3971" t="s">
        <v>100</v>
      </c>
      <c r="F3971" t="str">
        <f t="shared" si="187"/>
        <v>Western Australia</v>
      </c>
      <c r="G3971" t="s">
        <v>48</v>
      </c>
      <c r="H3971">
        <v>6021</v>
      </c>
      <c r="I3971" t="s">
        <v>11</v>
      </c>
      <c r="J3971" t="s">
        <v>49</v>
      </c>
      <c r="K3971" t="s">
        <v>151</v>
      </c>
      <c r="L3971" t="s">
        <v>21</v>
      </c>
      <c r="M3971" s="5">
        <v>1624.77</v>
      </c>
    </row>
    <row r="3972" spans="1:13" x14ac:dyDescent="0.15">
      <c r="A3972" s="2">
        <v>45258</v>
      </c>
      <c r="B3972" s="3">
        <f t="shared" si="188"/>
        <v>2024</v>
      </c>
      <c r="C3972" t="str">
        <f t="shared" si="186"/>
        <v>2023-2024</v>
      </c>
      <c r="D3972" t="s">
        <v>147</v>
      </c>
      <c r="E3972" t="s">
        <v>140</v>
      </c>
      <c r="F3972" t="str">
        <f t="shared" si="187"/>
        <v>Tasmania</v>
      </c>
      <c r="G3972" t="s">
        <v>70</v>
      </c>
      <c r="H3972">
        <v>7320</v>
      </c>
      <c r="I3972" t="s">
        <v>11</v>
      </c>
      <c r="J3972" t="s">
        <v>71</v>
      </c>
      <c r="K3972" t="s">
        <v>151</v>
      </c>
      <c r="L3972" t="s">
        <v>21</v>
      </c>
      <c r="M3972" s="5">
        <v>1626.0800000000002</v>
      </c>
    </row>
    <row r="3973" spans="1:13" x14ac:dyDescent="0.15">
      <c r="A3973" s="2">
        <v>45249</v>
      </c>
      <c r="B3973" s="3">
        <f t="shared" si="188"/>
        <v>2024</v>
      </c>
      <c r="C3973" t="str">
        <f t="shared" si="186"/>
        <v>2023-2024</v>
      </c>
      <c r="D3973" t="s">
        <v>147</v>
      </c>
      <c r="E3973" t="s">
        <v>122</v>
      </c>
      <c r="F3973" t="str">
        <f t="shared" si="187"/>
        <v>New South Wales</v>
      </c>
      <c r="G3973" t="s">
        <v>10</v>
      </c>
      <c r="H3973">
        <v>2650</v>
      </c>
      <c r="I3973" t="s">
        <v>11</v>
      </c>
      <c r="J3973" t="s">
        <v>25</v>
      </c>
      <c r="K3973" t="s">
        <v>150</v>
      </c>
      <c r="L3973" t="s">
        <v>18</v>
      </c>
      <c r="M3973" s="5">
        <v>1627.1999999999998</v>
      </c>
    </row>
    <row r="3974" spans="1:13" x14ac:dyDescent="0.15">
      <c r="A3974" s="2">
        <v>45454</v>
      </c>
      <c r="B3974" s="3">
        <f t="shared" si="188"/>
        <v>2024</v>
      </c>
      <c r="C3974" t="str">
        <f t="shared" si="186"/>
        <v>2023-2024</v>
      </c>
      <c r="D3974" t="s">
        <v>147</v>
      </c>
      <c r="E3974" t="s">
        <v>31</v>
      </c>
      <c r="F3974" t="str">
        <f t="shared" si="187"/>
        <v>South Australia</v>
      </c>
      <c r="G3974" t="s">
        <v>32</v>
      </c>
      <c r="H3974">
        <v>5168</v>
      </c>
      <c r="I3974" t="s">
        <v>11</v>
      </c>
      <c r="J3974" t="s">
        <v>33</v>
      </c>
      <c r="K3974" t="s">
        <v>150</v>
      </c>
      <c r="L3974" t="s">
        <v>18</v>
      </c>
      <c r="M3974" s="5">
        <v>1630.7900000000002</v>
      </c>
    </row>
    <row r="3975" spans="1:13" x14ac:dyDescent="0.15">
      <c r="A3975" s="2">
        <v>45511</v>
      </c>
      <c r="B3975" s="3">
        <f t="shared" si="188"/>
        <v>2025</v>
      </c>
      <c r="C3975" t="str">
        <f t="shared" si="186"/>
        <v>2024-2025</v>
      </c>
      <c r="D3975" t="s">
        <v>147</v>
      </c>
      <c r="E3975" t="s">
        <v>126</v>
      </c>
      <c r="F3975" t="str">
        <f t="shared" si="187"/>
        <v>Queensland</v>
      </c>
      <c r="G3975" t="s">
        <v>35</v>
      </c>
      <c r="H3975">
        <v>4551</v>
      </c>
      <c r="I3975" t="s">
        <v>11</v>
      </c>
      <c r="J3975" t="s">
        <v>120</v>
      </c>
      <c r="K3975" t="s">
        <v>157</v>
      </c>
      <c r="L3975" t="s">
        <v>22</v>
      </c>
      <c r="M3975" s="5">
        <v>1636.1100000000001</v>
      </c>
    </row>
    <row r="3976" spans="1:13" x14ac:dyDescent="0.15">
      <c r="A3976" s="2">
        <v>45507</v>
      </c>
      <c r="B3976" s="3">
        <f t="shared" si="188"/>
        <v>2025</v>
      </c>
      <c r="C3976" t="str">
        <f t="shared" si="186"/>
        <v>2024-2025</v>
      </c>
      <c r="D3976" t="s">
        <v>148</v>
      </c>
      <c r="E3976" t="s">
        <v>40</v>
      </c>
      <c r="F3976" t="str">
        <f t="shared" si="187"/>
        <v>New South Wales</v>
      </c>
      <c r="G3976" t="s">
        <v>10</v>
      </c>
      <c r="H3976">
        <v>2116</v>
      </c>
      <c r="I3976" t="s">
        <v>11</v>
      </c>
      <c r="J3976" t="s">
        <v>27</v>
      </c>
      <c r="K3976" t="s">
        <v>153</v>
      </c>
      <c r="L3976" t="s">
        <v>16</v>
      </c>
      <c r="M3976" s="5">
        <v>1637.24</v>
      </c>
    </row>
    <row r="3977" spans="1:13" x14ac:dyDescent="0.15">
      <c r="A3977" s="2">
        <v>45480</v>
      </c>
      <c r="B3977" s="3">
        <f t="shared" si="188"/>
        <v>2025</v>
      </c>
      <c r="C3977" t="str">
        <f t="shared" si="186"/>
        <v>2024-2025</v>
      </c>
      <c r="D3977" t="s">
        <v>147</v>
      </c>
      <c r="E3977" t="s">
        <v>118</v>
      </c>
      <c r="F3977" t="str">
        <f t="shared" si="187"/>
        <v>New South Wales</v>
      </c>
      <c r="G3977" t="s">
        <v>10</v>
      </c>
      <c r="H3977">
        <v>2158</v>
      </c>
      <c r="I3977" t="s">
        <v>11</v>
      </c>
      <c r="J3977" t="s">
        <v>27</v>
      </c>
      <c r="K3977" t="s">
        <v>153</v>
      </c>
      <c r="L3977" t="s">
        <v>16</v>
      </c>
      <c r="M3977" s="5">
        <v>1642.0000000000002</v>
      </c>
    </row>
    <row r="3978" spans="1:13" x14ac:dyDescent="0.15">
      <c r="A3978" s="2">
        <v>45370</v>
      </c>
      <c r="B3978" s="3">
        <f t="shared" si="188"/>
        <v>2024</v>
      </c>
      <c r="C3978" t="str">
        <f t="shared" si="186"/>
        <v>2023-2024</v>
      </c>
      <c r="D3978" t="s">
        <v>147</v>
      </c>
      <c r="E3978" t="s">
        <v>59</v>
      </c>
      <c r="F3978" t="str">
        <f t="shared" si="187"/>
        <v>Victoria</v>
      </c>
      <c r="G3978" t="s">
        <v>45</v>
      </c>
      <c r="H3978">
        <v>3280</v>
      </c>
      <c r="I3978" t="s">
        <v>11</v>
      </c>
      <c r="J3978" t="s">
        <v>60</v>
      </c>
      <c r="K3978" t="s">
        <v>149</v>
      </c>
      <c r="L3978" t="s">
        <v>15</v>
      </c>
      <c r="M3978" s="5">
        <v>1644.0900000000001</v>
      </c>
    </row>
    <row r="3979" spans="1:13" x14ac:dyDescent="0.15">
      <c r="A3979" s="2">
        <v>45103</v>
      </c>
      <c r="B3979" s="3">
        <f t="shared" si="188"/>
        <v>2023</v>
      </c>
      <c r="C3979" t="str">
        <f t="shared" si="186"/>
        <v>2022-2023</v>
      </c>
      <c r="D3979" t="s">
        <v>147</v>
      </c>
      <c r="E3979" t="s">
        <v>31</v>
      </c>
      <c r="F3979" t="str">
        <f t="shared" si="187"/>
        <v>South Australia</v>
      </c>
      <c r="G3979" t="s">
        <v>32</v>
      </c>
      <c r="H3979">
        <v>5168</v>
      </c>
      <c r="I3979" t="s">
        <v>11</v>
      </c>
      <c r="J3979" t="s">
        <v>33</v>
      </c>
      <c r="K3979" t="s">
        <v>153</v>
      </c>
      <c r="L3979" t="s">
        <v>16</v>
      </c>
      <c r="M3979" s="5">
        <v>1647.6399999999996</v>
      </c>
    </row>
    <row r="3980" spans="1:13" x14ac:dyDescent="0.15">
      <c r="A3980" s="2">
        <v>45184</v>
      </c>
      <c r="B3980" s="3">
        <f t="shared" si="188"/>
        <v>2024</v>
      </c>
      <c r="C3980" t="str">
        <f t="shared" si="186"/>
        <v>2023-2024</v>
      </c>
      <c r="D3980" t="s">
        <v>147</v>
      </c>
      <c r="E3980" t="s">
        <v>135</v>
      </c>
      <c r="F3980" t="str">
        <f t="shared" si="187"/>
        <v>Victoria</v>
      </c>
      <c r="G3980" t="s">
        <v>45</v>
      </c>
      <c r="H3980">
        <v>3550</v>
      </c>
      <c r="I3980" t="s">
        <v>11</v>
      </c>
      <c r="J3980" t="s">
        <v>60</v>
      </c>
      <c r="K3980" t="s">
        <v>154</v>
      </c>
      <c r="L3980" t="s">
        <v>14</v>
      </c>
      <c r="M3980" s="5">
        <v>1650.06</v>
      </c>
    </row>
    <row r="3981" spans="1:13" x14ac:dyDescent="0.15">
      <c r="A3981" s="2">
        <v>44978</v>
      </c>
      <c r="B3981" s="3">
        <f t="shared" si="188"/>
        <v>2023</v>
      </c>
      <c r="C3981" t="str">
        <f t="shared" si="186"/>
        <v>2022-2023</v>
      </c>
      <c r="D3981" t="s">
        <v>147</v>
      </c>
      <c r="E3981" t="s">
        <v>126</v>
      </c>
      <c r="F3981" t="str">
        <f t="shared" si="187"/>
        <v>Queensland</v>
      </c>
      <c r="G3981" t="s">
        <v>35</v>
      </c>
      <c r="H3981">
        <v>4551</v>
      </c>
      <c r="I3981" t="s">
        <v>11</v>
      </c>
      <c r="J3981" t="s">
        <v>120</v>
      </c>
      <c r="K3981" t="s">
        <v>153</v>
      </c>
      <c r="L3981" t="s">
        <v>16</v>
      </c>
      <c r="M3981" s="5">
        <v>1653.3899999999994</v>
      </c>
    </row>
    <row r="3982" spans="1:13" x14ac:dyDescent="0.15">
      <c r="A3982" s="2">
        <v>45439</v>
      </c>
      <c r="B3982" s="3">
        <f t="shared" si="188"/>
        <v>2024</v>
      </c>
      <c r="C3982" t="str">
        <f t="shared" si="186"/>
        <v>2023-2024</v>
      </c>
      <c r="D3982" t="s">
        <v>147</v>
      </c>
      <c r="E3982" t="s">
        <v>113</v>
      </c>
      <c r="F3982" t="str">
        <f t="shared" si="187"/>
        <v>Queensland</v>
      </c>
      <c r="G3982" t="s">
        <v>35</v>
      </c>
      <c r="H3982">
        <v>4215</v>
      </c>
      <c r="I3982" t="s">
        <v>11</v>
      </c>
      <c r="J3982" t="s">
        <v>104</v>
      </c>
      <c r="K3982" t="s">
        <v>157</v>
      </c>
      <c r="L3982" t="s">
        <v>22</v>
      </c>
      <c r="M3982" s="5">
        <v>1655.8599999999997</v>
      </c>
    </row>
    <row r="3983" spans="1:13" x14ac:dyDescent="0.15">
      <c r="A3983" s="2">
        <v>45534</v>
      </c>
      <c r="B3983" s="3">
        <f t="shared" si="188"/>
        <v>2025</v>
      </c>
      <c r="C3983" t="str">
        <f t="shared" si="186"/>
        <v>2024-2025</v>
      </c>
      <c r="D3983" t="s">
        <v>147</v>
      </c>
      <c r="E3983" t="s">
        <v>24</v>
      </c>
      <c r="F3983" t="str">
        <f t="shared" si="187"/>
        <v>New South Wales</v>
      </c>
      <c r="G3983" t="s">
        <v>10</v>
      </c>
      <c r="H3983">
        <v>2795</v>
      </c>
      <c r="I3983" t="s">
        <v>11</v>
      </c>
      <c r="J3983" t="s">
        <v>25</v>
      </c>
      <c r="K3983" t="s">
        <v>151</v>
      </c>
      <c r="L3983" t="s">
        <v>21</v>
      </c>
      <c r="M3983" s="5">
        <v>1659.3600000000001</v>
      </c>
    </row>
    <row r="3984" spans="1:13" x14ac:dyDescent="0.15">
      <c r="A3984" s="2">
        <v>45129</v>
      </c>
      <c r="B3984" s="3">
        <f t="shared" si="188"/>
        <v>2024</v>
      </c>
      <c r="C3984" t="str">
        <f t="shared" si="186"/>
        <v>2023-2024</v>
      </c>
      <c r="D3984" t="s">
        <v>148</v>
      </c>
      <c r="E3984" t="s">
        <v>56</v>
      </c>
      <c r="F3984" t="str">
        <f t="shared" si="187"/>
        <v>Northern Territory</v>
      </c>
      <c r="G3984" t="s">
        <v>29</v>
      </c>
      <c r="H3984">
        <v>870</v>
      </c>
      <c r="I3984" t="s">
        <v>11</v>
      </c>
      <c r="J3984" t="s">
        <v>30</v>
      </c>
      <c r="K3984" t="s">
        <v>151</v>
      </c>
      <c r="L3984" t="s">
        <v>21</v>
      </c>
      <c r="M3984" s="5">
        <v>1666.6100000000001</v>
      </c>
    </row>
    <row r="3985" spans="1:13" x14ac:dyDescent="0.15">
      <c r="A3985" s="2">
        <v>45638</v>
      </c>
      <c r="B3985" s="3">
        <f t="shared" si="188"/>
        <v>2025</v>
      </c>
      <c r="C3985" t="str">
        <f t="shared" si="186"/>
        <v>2024-2025</v>
      </c>
      <c r="D3985" t="s">
        <v>147</v>
      </c>
      <c r="E3985" t="s">
        <v>59</v>
      </c>
      <c r="F3985" t="str">
        <f t="shared" si="187"/>
        <v>Victoria</v>
      </c>
      <c r="G3985" t="s">
        <v>45</v>
      </c>
      <c r="H3985">
        <v>3280</v>
      </c>
      <c r="I3985" t="s">
        <v>11</v>
      </c>
      <c r="J3985" t="s">
        <v>60</v>
      </c>
      <c r="K3985" t="s">
        <v>149</v>
      </c>
      <c r="L3985" t="s">
        <v>15</v>
      </c>
      <c r="M3985" s="5">
        <v>1668.9800000000002</v>
      </c>
    </row>
    <row r="3986" spans="1:13" x14ac:dyDescent="0.15">
      <c r="A3986" s="2">
        <v>45170</v>
      </c>
      <c r="B3986" s="3">
        <f t="shared" si="188"/>
        <v>2024</v>
      </c>
      <c r="C3986" t="str">
        <f t="shared" si="186"/>
        <v>2023-2024</v>
      </c>
      <c r="D3986" t="s">
        <v>148</v>
      </c>
      <c r="E3986" t="s">
        <v>124</v>
      </c>
      <c r="F3986" t="str">
        <f t="shared" si="187"/>
        <v>New South Wales</v>
      </c>
      <c r="G3986" t="s">
        <v>10</v>
      </c>
      <c r="H3986">
        <v>2015</v>
      </c>
      <c r="I3986" t="s">
        <v>11</v>
      </c>
      <c r="J3986" t="s">
        <v>12</v>
      </c>
      <c r="K3986" t="s">
        <v>151</v>
      </c>
      <c r="L3986" t="s">
        <v>21</v>
      </c>
      <c r="M3986" s="5">
        <v>1676.7599999999998</v>
      </c>
    </row>
    <row r="3987" spans="1:13" x14ac:dyDescent="0.15">
      <c r="A3987" s="2">
        <v>44957</v>
      </c>
      <c r="B3987" s="3">
        <f t="shared" si="188"/>
        <v>2023</v>
      </c>
      <c r="C3987" t="str">
        <f t="shared" si="186"/>
        <v>2022-2023</v>
      </c>
      <c r="D3987" t="s">
        <v>148</v>
      </c>
      <c r="E3987" t="s">
        <v>138</v>
      </c>
      <c r="F3987" t="str">
        <f t="shared" si="187"/>
        <v>Queensland</v>
      </c>
      <c r="G3987" t="s">
        <v>35</v>
      </c>
      <c r="H3987">
        <v>4558</v>
      </c>
      <c r="I3987" t="s">
        <v>11</v>
      </c>
      <c r="J3987" t="s">
        <v>120</v>
      </c>
      <c r="K3987" t="s">
        <v>153</v>
      </c>
      <c r="L3987" t="s">
        <v>16</v>
      </c>
      <c r="M3987" s="5">
        <v>1678.2399999999998</v>
      </c>
    </row>
    <row r="3988" spans="1:13" x14ac:dyDescent="0.15">
      <c r="A3988" s="2">
        <v>45627</v>
      </c>
      <c r="B3988" s="3">
        <f t="shared" si="188"/>
        <v>2025</v>
      </c>
      <c r="C3988" t="str">
        <f t="shared" si="186"/>
        <v>2024-2025</v>
      </c>
      <c r="D3988" t="s">
        <v>147</v>
      </c>
      <c r="E3988" t="s">
        <v>109</v>
      </c>
      <c r="F3988" t="str">
        <f t="shared" si="187"/>
        <v>New South Wales</v>
      </c>
      <c r="G3988" t="s">
        <v>10</v>
      </c>
      <c r="H3988">
        <v>2480</v>
      </c>
      <c r="I3988" t="s">
        <v>11</v>
      </c>
      <c r="J3988" t="s">
        <v>68</v>
      </c>
      <c r="K3988" t="s">
        <v>150</v>
      </c>
      <c r="L3988" t="s">
        <v>18</v>
      </c>
      <c r="M3988" s="5">
        <v>1679.6999999999998</v>
      </c>
    </row>
    <row r="3989" spans="1:13" x14ac:dyDescent="0.15">
      <c r="A3989" s="2">
        <v>45600</v>
      </c>
      <c r="B3989" s="3">
        <f t="shared" si="188"/>
        <v>2025</v>
      </c>
      <c r="C3989" t="str">
        <f t="shared" si="186"/>
        <v>2024-2025</v>
      </c>
      <c r="D3989" t="s">
        <v>147</v>
      </c>
      <c r="E3989" t="s">
        <v>102</v>
      </c>
      <c r="F3989" t="str">
        <f t="shared" si="187"/>
        <v>Queensland</v>
      </c>
      <c r="G3989" t="s">
        <v>35</v>
      </c>
      <c r="H3989">
        <v>4870</v>
      </c>
      <c r="I3989" t="s">
        <v>11</v>
      </c>
      <c r="J3989" t="s">
        <v>36</v>
      </c>
      <c r="K3989" t="s">
        <v>151</v>
      </c>
      <c r="L3989" t="s">
        <v>21</v>
      </c>
      <c r="M3989" s="5">
        <v>1681.4099999999999</v>
      </c>
    </row>
    <row r="3990" spans="1:13" x14ac:dyDescent="0.15">
      <c r="A3990" s="2">
        <v>44940</v>
      </c>
      <c r="B3990" s="3">
        <f t="shared" si="188"/>
        <v>2023</v>
      </c>
      <c r="C3990" t="str">
        <f t="shared" si="186"/>
        <v>2022-2023</v>
      </c>
      <c r="D3990" t="s">
        <v>148</v>
      </c>
      <c r="E3990" t="s">
        <v>124</v>
      </c>
      <c r="F3990" t="str">
        <f t="shared" si="187"/>
        <v>New South Wales</v>
      </c>
      <c r="G3990" t="s">
        <v>10</v>
      </c>
      <c r="H3990">
        <v>2015</v>
      </c>
      <c r="I3990" t="s">
        <v>11</v>
      </c>
      <c r="J3990" t="s">
        <v>12</v>
      </c>
      <c r="K3990" t="s">
        <v>150</v>
      </c>
      <c r="L3990" t="s">
        <v>18</v>
      </c>
      <c r="M3990" s="5">
        <v>1685.24</v>
      </c>
    </row>
    <row r="3991" spans="1:13" x14ac:dyDescent="0.15">
      <c r="A3991" s="2">
        <v>45455</v>
      </c>
      <c r="B3991" s="3">
        <f t="shared" si="188"/>
        <v>2024</v>
      </c>
      <c r="C3991" t="str">
        <f t="shared" si="186"/>
        <v>2023-2024</v>
      </c>
      <c r="D3991" t="s">
        <v>147</v>
      </c>
      <c r="E3991" t="s">
        <v>24</v>
      </c>
      <c r="F3991" t="str">
        <f t="shared" si="187"/>
        <v>New South Wales</v>
      </c>
      <c r="G3991" t="s">
        <v>10</v>
      </c>
      <c r="H3991">
        <v>2795</v>
      </c>
      <c r="I3991" t="s">
        <v>11</v>
      </c>
      <c r="J3991" t="s">
        <v>25</v>
      </c>
      <c r="K3991" t="s">
        <v>150</v>
      </c>
      <c r="L3991" t="s">
        <v>18</v>
      </c>
      <c r="M3991" s="5">
        <v>1685.32</v>
      </c>
    </row>
    <row r="3992" spans="1:13" x14ac:dyDescent="0.15">
      <c r="A3992" s="2">
        <v>45234</v>
      </c>
      <c r="B3992" s="3">
        <f t="shared" si="188"/>
        <v>2024</v>
      </c>
      <c r="C3992" t="str">
        <f t="shared" si="186"/>
        <v>2023-2024</v>
      </c>
      <c r="D3992" t="s">
        <v>147</v>
      </c>
      <c r="E3992" t="s">
        <v>105</v>
      </c>
      <c r="F3992" t="str">
        <f t="shared" si="187"/>
        <v>Victoria</v>
      </c>
      <c r="G3992" t="s">
        <v>45</v>
      </c>
      <c r="H3992">
        <v>3500</v>
      </c>
      <c r="I3992" t="s">
        <v>11</v>
      </c>
      <c r="J3992" t="s">
        <v>60</v>
      </c>
      <c r="K3992" t="s">
        <v>150</v>
      </c>
      <c r="L3992" t="s">
        <v>18</v>
      </c>
      <c r="M3992" s="5">
        <v>1694</v>
      </c>
    </row>
    <row r="3993" spans="1:13" x14ac:dyDescent="0.15">
      <c r="A3993" s="2">
        <v>45035</v>
      </c>
      <c r="B3993" s="3">
        <f t="shared" si="188"/>
        <v>2023</v>
      </c>
      <c r="C3993" t="str">
        <f t="shared" si="186"/>
        <v>2022-2023</v>
      </c>
      <c r="D3993" t="s">
        <v>148</v>
      </c>
      <c r="E3993" t="s">
        <v>72</v>
      </c>
      <c r="F3993" t="str">
        <f t="shared" si="187"/>
        <v>Western Australia</v>
      </c>
      <c r="G3993" t="s">
        <v>48</v>
      </c>
      <c r="H3993">
        <v>6010</v>
      </c>
      <c r="I3993" t="s">
        <v>11</v>
      </c>
      <c r="J3993" t="s">
        <v>49</v>
      </c>
      <c r="K3993" t="s">
        <v>151</v>
      </c>
      <c r="L3993" t="s">
        <v>21</v>
      </c>
      <c r="M3993" s="5">
        <v>1695.33</v>
      </c>
    </row>
    <row r="3994" spans="1:13" x14ac:dyDescent="0.15">
      <c r="A3994" s="2">
        <v>45574</v>
      </c>
      <c r="B3994" s="3">
        <f t="shared" si="188"/>
        <v>2025</v>
      </c>
      <c r="C3994" t="str">
        <f t="shared" si="186"/>
        <v>2024-2025</v>
      </c>
      <c r="D3994" t="s">
        <v>148</v>
      </c>
      <c r="E3994" t="s">
        <v>96</v>
      </c>
      <c r="F3994" t="str">
        <f t="shared" si="187"/>
        <v>Western Australia</v>
      </c>
      <c r="G3994" t="s">
        <v>48</v>
      </c>
      <c r="H3994">
        <v>6330</v>
      </c>
      <c r="I3994" t="s">
        <v>11</v>
      </c>
      <c r="J3994" t="s">
        <v>94</v>
      </c>
      <c r="K3994" t="s">
        <v>151</v>
      </c>
      <c r="L3994" t="s">
        <v>21</v>
      </c>
      <c r="M3994" s="5">
        <v>1696.4499999999998</v>
      </c>
    </row>
    <row r="3995" spans="1:13" x14ac:dyDescent="0.15">
      <c r="A3995" s="2">
        <v>45627</v>
      </c>
      <c r="B3995" s="3">
        <f t="shared" si="188"/>
        <v>2025</v>
      </c>
      <c r="C3995" t="str">
        <f t="shared" si="186"/>
        <v>2024-2025</v>
      </c>
      <c r="D3995" t="s">
        <v>147</v>
      </c>
      <c r="E3995" t="s">
        <v>126</v>
      </c>
      <c r="F3995" t="str">
        <f t="shared" si="187"/>
        <v>Queensland</v>
      </c>
      <c r="G3995" t="s">
        <v>35</v>
      </c>
      <c r="H3995">
        <v>4551</v>
      </c>
      <c r="I3995" t="s">
        <v>11</v>
      </c>
      <c r="J3995" t="s">
        <v>120</v>
      </c>
      <c r="K3995" t="s">
        <v>150</v>
      </c>
      <c r="L3995" t="s">
        <v>18</v>
      </c>
      <c r="M3995" s="5">
        <v>1700.33</v>
      </c>
    </row>
    <row r="3996" spans="1:13" x14ac:dyDescent="0.15">
      <c r="A3996" s="2">
        <v>45470</v>
      </c>
      <c r="B3996" s="3">
        <f t="shared" si="188"/>
        <v>2024</v>
      </c>
      <c r="C3996" t="str">
        <f t="shared" si="186"/>
        <v>2023-2024</v>
      </c>
      <c r="D3996" t="s">
        <v>147</v>
      </c>
      <c r="E3996" t="s">
        <v>65</v>
      </c>
      <c r="F3996" t="str">
        <f t="shared" si="187"/>
        <v>New South Wales</v>
      </c>
      <c r="G3996" t="s">
        <v>10</v>
      </c>
      <c r="H3996">
        <v>2541</v>
      </c>
      <c r="I3996" t="s">
        <v>11</v>
      </c>
      <c r="J3996" t="s">
        <v>58</v>
      </c>
      <c r="K3996" t="s">
        <v>150</v>
      </c>
      <c r="L3996" t="s">
        <v>18</v>
      </c>
      <c r="M3996" s="5">
        <v>1704.66</v>
      </c>
    </row>
    <row r="3997" spans="1:13" x14ac:dyDescent="0.15">
      <c r="A3997" s="2">
        <v>45176</v>
      </c>
      <c r="B3997" s="3">
        <f t="shared" si="188"/>
        <v>2024</v>
      </c>
      <c r="C3997" t="str">
        <f t="shared" si="186"/>
        <v>2023-2024</v>
      </c>
      <c r="D3997" t="s">
        <v>147</v>
      </c>
      <c r="E3997" t="s">
        <v>109</v>
      </c>
      <c r="F3997" t="str">
        <f t="shared" si="187"/>
        <v>New South Wales</v>
      </c>
      <c r="G3997" t="s">
        <v>10</v>
      </c>
      <c r="H3997">
        <v>2480</v>
      </c>
      <c r="I3997" t="s">
        <v>11</v>
      </c>
      <c r="J3997" t="s">
        <v>68</v>
      </c>
      <c r="K3997" t="s">
        <v>151</v>
      </c>
      <c r="L3997" t="s">
        <v>21</v>
      </c>
      <c r="M3997" s="5">
        <v>1710.4299999999998</v>
      </c>
    </row>
    <row r="3998" spans="1:13" x14ac:dyDescent="0.15">
      <c r="A3998" s="2">
        <v>45394</v>
      </c>
      <c r="B3998" s="3">
        <f t="shared" si="188"/>
        <v>2024</v>
      </c>
      <c r="C3998" t="str">
        <f t="shared" si="186"/>
        <v>2023-2024</v>
      </c>
      <c r="D3998" t="s">
        <v>148</v>
      </c>
      <c r="E3998" t="s">
        <v>111</v>
      </c>
      <c r="F3998" t="str">
        <f t="shared" si="187"/>
        <v>New South Wales</v>
      </c>
      <c r="G3998" t="s">
        <v>10</v>
      </c>
      <c r="H3998">
        <v>2120</v>
      </c>
      <c r="I3998" t="s">
        <v>11</v>
      </c>
      <c r="J3998" t="s">
        <v>27</v>
      </c>
      <c r="K3998" t="s">
        <v>151</v>
      </c>
      <c r="L3998" t="s">
        <v>21</v>
      </c>
      <c r="M3998" s="5">
        <v>1712.8899999999999</v>
      </c>
    </row>
    <row r="3999" spans="1:13" x14ac:dyDescent="0.15">
      <c r="A3999" s="2">
        <v>45008</v>
      </c>
      <c r="B3999" s="3">
        <f t="shared" si="188"/>
        <v>2023</v>
      </c>
      <c r="C3999" t="str">
        <f t="shared" si="186"/>
        <v>2022-2023</v>
      </c>
      <c r="D3999" t="s">
        <v>147</v>
      </c>
      <c r="E3999" t="s">
        <v>64</v>
      </c>
      <c r="F3999" t="str">
        <f t="shared" si="187"/>
        <v>Victoria</v>
      </c>
      <c r="G3999" t="s">
        <v>45</v>
      </c>
      <c r="H3999">
        <v>3199</v>
      </c>
      <c r="I3999" t="s">
        <v>11</v>
      </c>
      <c r="J3999" t="s">
        <v>63</v>
      </c>
      <c r="K3999" t="s">
        <v>19</v>
      </c>
      <c r="L3999" t="s">
        <v>23</v>
      </c>
      <c r="M3999" s="5">
        <v>1717.0900000000004</v>
      </c>
    </row>
    <row r="4000" spans="1:13" x14ac:dyDescent="0.15">
      <c r="A4000" s="2">
        <v>45605</v>
      </c>
      <c r="B4000" s="3">
        <f t="shared" si="188"/>
        <v>2025</v>
      </c>
      <c r="C4000" t="str">
        <f t="shared" si="186"/>
        <v>2024-2025</v>
      </c>
      <c r="D4000" t="s">
        <v>148</v>
      </c>
      <c r="E4000" t="s">
        <v>108</v>
      </c>
      <c r="F4000" t="str">
        <f t="shared" si="187"/>
        <v>Victoria</v>
      </c>
      <c r="G4000" t="s">
        <v>45</v>
      </c>
      <c r="H4000">
        <v>3018</v>
      </c>
      <c r="I4000" t="s">
        <v>11</v>
      </c>
      <c r="J4000" t="s">
        <v>46</v>
      </c>
      <c r="K4000" t="s">
        <v>150</v>
      </c>
      <c r="L4000" t="s">
        <v>18</v>
      </c>
      <c r="M4000" s="5">
        <v>1719.85</v>
      </c>
    </row>
    <row r="4001" spans="1:13" x14ac:dyDescent="0.15">
      <c r="A4001" s="2">
        <v>45631</v>
      </c>
      <c r="B4001" s="3">
        <f t="shared" si="188"/>
        <v>2025</v>
      </c>
      <c r="C4001" t="str">
        <f t="shared" si="186"/>
        <v>2024-2025</v>
      </c>
      <c r="D4001" t="s">
        <v>148</v>
      </c>
      <c r="E4001" t="s">
        <v>108</v>
      </c>
      <c r="F4001" t="str">
        <f t="shared" si="187"/>
        <v>Victoria</v>
      </c>
      <c r="G4001" t="s">
        <v>45</v>
      </c>
      <c r="H4001">
        <v>3018</v>
      </c>
      <c r="I4001" t="s">
        <v>11</v>
      </c>
      <c r="J4001" t="s">
        <v>46</v>
      </c>
      <c r="K4001" t="s">
        <v>154</v>
      </c>
      <c r="L4001" t="s">
        <v>14</v>
      </c>
      <c r="M4001" s="5">
        <v>1721.62</v>
      </c>
    </row>
    <row r="4002" spans="1:13" x14ac:dyDescent="0.15">
      <c r="A4002" s="2">
        <v>44975</v>
      </c>
      <c r="B4002" s="3">
        <f t="shared" si="188"/>
        <v>2023</v>
      </c>
      <c r="C4002" t="str">
        <f t="shared" si="186"/>
        <v>2022-2023</v>
      </c>
      <c r="D4002" t="s">
        <v>147</v>
      </c>
      <c r="E4002" t="s">
        <v>72</v>
      </c>
      <c r="F4002" t="str">
        <f t="shared" si="187"/>
        <v>Western Australia</v>
      </c>
      <c r="G4002" t="s">
        <v>48</v>
      </c>
      <c r="H4002">
        <v>6010</v>
      </c>
      <c r="I4002" t="s">
        <v>11</v>
      </c>
      <c r="J4002" t="s">
        <v>49</v>
      </c>
      <c r="K4002" t="s">
        <v>151</v>
      </c>
      <c r="L4002" t="s">
        <v>21</v>
      </c>
      <c r="M4002" s="5">
        <v>1722.97</v>
      </c>
    </row>
    <row r="4003" spans="1:13" x14ac:dyDescent="0.15">
      <c r="A4003" s="2">
        <v>45603</v>
      </c>
      <c r="B4003" s="3">
        <f t="shared" si="188"/>
        <v>2025</v>
      </c>
      <c r="C4003" t="str">
        <f t="shared" si="186"/>
        <v>2024-2025</v>
      </c>
      <c r="D4003" t="s">
        <v>147</v>
      </c>
      <c r="E4003" t="s">
        <v>65</v>
      </c>
      <c r="F4003" t="str">
        <f t="shared" si="187"/>
        <v>New South Wales</v>
      </c>
      <c r="G4003" t="s">
        <v>10</v>
      </c>
      <c r="H4003">
        <v>2541</v>
      </c>
      <c r="I4003" t="s">
        <v>11</v>
      </c>
      <c r="J4003" t="s">
        <v>58</v>
      </c>
      <c r="K4003" t="s">
        <v>150</v>
      </c>
      <c r="L4003" t="s">
        <v>18</v>
      </c>
      <c r="M4003" s="5">
        <v>1724.36</v>
      </c>
    </row>
    <row r="4004" spans="1:13" x14ac:dyDescent="0.15">
      <c r="A4004" s="2">
        <v>45481</v>
      </c>
      <c r="B4004" s="3">
        <f t="shared" si="188"/>
        <v>2025</v>
      </c>
      <c r="C4004" t="str">
        <f t="shared" si="186"/>
        <v>2024-2025</v>
      </c>
      <c r="D4004" t="s">
        <v>147</v>
      </c>
      <c r="E4004" t="s">
        <v>115</v>
      </c>
      <c r="F4004" t="str">
        <f t="shared" si="187"/>
        <v>Western Australia</v>
      </c>
      <c r="G4004" t="s">
        <v>48</v>
      </c>
      <c r="H4004">
        <v>6280</v>
      </c>
      <c r="I4004" t="s">
        <v>11</v>
      </c>
      <c r="J4004" t="s">
        <v>94</v>
      </c>
      <c r="K4004" t="s">
        <v>150</v>
      </c>
      <c r="L4004" t="s">
        <v>18</v>
      </c>
      <c r="M4004" s="5">
        <v>1724.3700000000001</v>
      </c>
    </row>
    <row r="4005" spans="1:13" x14ac:dyDescent="0.15">
      <c r="A4005" s="2">
        <v>45639</v>
      </c>
      <c r="B4005" s="3">
        <f t="shared" si="188"/>
        <v>2025</v>
      </c>
      <c r="C4005" t="str">
        <f t="shared" si="186"/>
        <v>2024-2025</v>
      </c>
      <c r="D4005" t="s">
        <v>147</v>
      </c>
      <c r="E4005" t="s">
        <v>116</v>
      </c>
      <c r="F4005" t="str">
        <f t="shared" si="187"/>
        <v>Western Australia</v>
      </c>
      <c r="G4005" t="s">
        <v>48</v>
      </c>
      <c r="H4005">
        <v>6725</v>
      </c>
      <c r="I4005" t="s">
        <v>11</v>
      </c>
      <c r="J4005" t="s">
        <v>77</v>
      </c>
      <c r="K4005" t="s">
        <v>153</v>
      </c>
      <c r="L4005" t="s">
        <v>16</v>
      </c>
      <c r="M4005" s="5">
        <v>1725.2199999999998</v>
      </c>
    </row>
    <row r="4006" spans="1:13" x14ac:dyDescent="0.15">
      <c r="A4006" s="2">
        <v>45281</v>
      </c>
      <c r="B4006" s="3">
        <f t="shared" si="188"/>
        <v>2024</v>
      </c>
      <c r="C4006" t="str">
        <f t="shared" si="186"/>
        <v>2023-2024</v>
      </c>
      <c r="D4006" t="s">
        <v>147</v>
      </c>
      <c r="E4006" t="s">
        <v>123</v>
      </c>
      <c r="F4006" t="str">
        <f t="shared" si="187"/>
        <v>Western Australia</v>
      </c>
      <c r="G4006" t="s">
        <v>48</v>
      </c>
      <c r="H4006">
        <v>6109</v>
      </c>
      <c r="I4006" t="s">
        <v>11</v>
      </c>
      <c r="J4006" t="s">
        <v>94</v>
      </c>
      <c r="K4006" t="s">
        <v>153</v>
      </c>
      <c r="L4006" t="s">
        <v>16</v>
      </c>
      <c r="M4006" s="5">
        <v>1726.45</v>
      </c>
    </row>
    <row r="4007" spans="1:13" x14ac:dyDescent="0.15">
      <c r="A4007" s="2">
        <v>45316</v>
      </c>
      <c r="B4007" s="3">
        <f t="shared" si="188"/>
        <v>2024</v>
      </c>
      <c r="C4007" t="str">
        <f t="shared" si="186"/>
        <v>2023-2024</v>
      </c>
      <c r="D4007" t="s">
        <v>148</v>
      </c>
      <c r="E4007" t="s">
        <v>78</v>
      </c>
      <c r="F4007" t="str">
        <f t="shared" si="187"/>
        <v>New South Wales</v>
      </c>
      <c r="G4007" t="s">
        <v>10</v>
      </c>
      <c r="H4007">
        <v>2350</v>
      </c>
      <c r="I4007" t="s">
        <v>11</v>
      </c>
      <c r="J4007" t="s">
        <v>68</v>
      </c>
      <c r="K4007" t="s">
        <v>156</v>
      </c>
      <c r="L4007" t="s">
        <v>17</v>
      </c>
      <c r="M4007" s="5">
        <v>1739.97</v>
      </c>
    </row>
    <row r="4008" spans="1:13" x14ac:dyDescent="0.15">
      <c r="A4008" s="2">
        <v>44957</v>
      </c>
      <c r="B4008" s="3">
        <f t="shared" si="188"/>
        <v>2023</v>
      </c>
      <c r="C4008" t="str">
        <f t="shared" si="186"/>
        <v>2022-2023</v>
      </c>
      <c r="D4008" t="s">
        <v>147</v>
      </c>
      <c r="E4008" t="s">
        <v>9</v>
      </c>
      <c r="F4008" t="str">
        <f t="shared" si="187"/>
        <v>New South Wales</v>
      </c>
      <c r="G4008" t="s">
        <v>10</v>
      </c>
      <c r="H4008">
        <v>2067</v>
      </c>
      <c r="I4008" t="s">
        <v>11</v>
      </c>
      <c r="J4008" t="s">
        <v>12</v>
      </c>
      <c r="K4008" t="s">
        <v>151</v>
      </c>
      <c r="L4008" t="s">
        <v>21</v>
      </c>
      <c r="M4008" s="5">
        <v>1741.8</v>
      </c>
    </row>
    <row r="4009" spans="1:13" x14ac:dyDescent="0.15">
      <c r="A4009" s="2">
        <v>45144</v>
      </c>
      <c r="B4009" s="3">
        <f t="shared" si="188"/>
        <v>2024</v>
      </c>
      <c r="C4009" t="str">
        <f t="shared" si="186"/>
        <v>2023-2024</v>
      </c>
      <c r="D4009" t="s">
        <v>148</v>
      </c>
      <c r="E4009" t="s">
        <v>146</v>
      </c>
      <c r="F4009" t="str">
        <f t="shared" si="187"/>
        <v>Victoria</v>
      </c>
      <c r="G4009" t="s">
        <v>45</v>
      </c>
      <c r="H4009">
        <v>3353</v>
      </c>
      <c r="I4009" t="s">
        <v>11</v>
      </c>
      <c r="J4009" t="s">
        <v>60</v>
      </c>
      <c r="K4009" t="s">
        <v>150</v>
      </c>
      <c r="L4009" t="s">
        <v>18</v>
      </c>
      <c r="M4009" s="5">
        <v>1744.54</v>
      </c>
    </row>
    <row r="4010" spans="1:13" x14ac:dyDescent="0.15">
      <c r="A4010" s="2">
        <v>45491</v>
      </c>
      <c r="B4010" s="3">
        <f t="shared" si="188"/>
        <v>2025</v>
      </c>
      <c r="C4010" t="str">
        <f t="shared" si="186"/>
        <v>2024-2025</v>
      </c>
      <c r="D4010" t="s">
        <v>147</v>
      </c>
      <c r="E4010" t="s">
        <v>65</v>
      </c>
      <c r="F4010" t="str">
        <f t="shared" si="187"/>
        <v>New South Wales</v>
      </c>
      <c r="G4010" t="s">
        <v>10</v>
      </c>
      <c r="H4010">
        <v>2541</v>
      </c>
      <c r="I4010" t="s">
        <v>11</v>
      </c>
      <c r="J4010" t="s">
        <v>58</v>
      </c>
      <c r="K4010" t="s">
        <v>154</v>
      </c>
      <c r="L4010" t="s">
        <v>14</v>
      </c>
      <c r="M4010" s="5">
        <v>1745.6</v>
      </c>
    </row>
    <row r="4011" spans="1:13" x14ac:dyDescent="0.15">
      <c r="A4011" s="2">
        <v>45601</v>
      </c>
      <c r="B4011" s="3">
        <f t="shared" si="188"/>
        <v>2025</v>
      </c>
      <c r="C4011" t="str">
        <f t="shared" si="186"/>
        <v>2024-2025</v>
      </c>
      <c r="D4011" t="s">
        <v>148</v>
      </c>
      <c r="E4011" t="s">
        <v>100</v>
      </c>
      <c r="F4011" t="str">
        <f t="shared" si="187"/>
        <v>Western Australia</v>
      </c>
      <c r="G4011" t="s">
        <v>48</v>
      </c>
      <c r="H4011">
        <v>6021</v>
      </c>
      <c r="I4011" t="s">
        <v>11</v>
      </c>
      <c r="J4011" t="s">
        <v>49</v>
      </c>
      <c r="K4011" t="s">
        <v>153</v>
      </c>
      <c r="L4011" t="s">
        <v>16</v>
      </c>
      <c r="M4011" s="5">
        <v>1746.3400000000001</v>
      </c>
    </row>
    <row r="4012" spans="1:13" x14ac:dyDescent="0.15">
      <c r="A4012" s="2">
        <v>45414</v>
      </c>
      <c r="B4012" s="3">
        <f t="shared" si="188"/>
        <v>2024</v>
      </c>
      <c r="C4012" t="str">
        <f t="shared" si="186"/>
        <v>2023-2024</v>
      </c>
      <c r="D4012" t="s">
        <v>147</v>
      </c>
      <c r="E4012" t="s">
        <v>133</v>
      </c>
      <c r="F4012" t="str">
        <f t="shared" si="187"/>
        <v>Queensland</v>
      </c>
      <c r="G4012" t="s">
        <v>35</v>
      </c>
      <c r="H4012">
        <v>4305</v>
      </c>
      <c r="I4012" t="s">
        <v>11</v>
      </c>
      <c r="J4012" t="s">
        <v>104</v>
      </c>
      <c r="K4012" t="s">
        <v>150</v>
      </c>
      <c r="L4012" t="s">
        <v>18</v>
      </c>
      <c r="M4012" s="5">
        <v>1751.7700000000002</v>
      </c>
    </row>
    <row r="4013" spans="1:13" x14ac:dyDescent="0.15">
      <c r="A4013" s="2">
        <v>45461</v>
      </c>
      <c r="B4013" s="3">
        <f t="shared" si="188"/>
        <v>2024</v>
      </c>
      <c r="C4013" t="str">
        <f t="shared" si="186"/>
        <v>2023-2024</v>
      </c>
      <c r="D4013" t="s">
        <v>147</v>
      </c>
      <c r="E4013" t="s">
        <v>24</v>
      </c>
      <c r="F4013" t="str">
        <f t="shared" si="187"/>
        <v>New South Wales</v>
      </c>
      <c r="G4013" t="s">
        <v>10</v>
      </c>
      <c r="H4013">
        <v>2795</v>
      </c>
      <c r="I4013" t="s">
        <v>11</v>
      </c>
      <c r="J4013" t="s">
        <v>25</v>
      </c>
      <c r="K4013" t="s">
        <v>153</v>
      </c>
      <c r="L4013" t="s">
        <v>16</v>
      </c>
      <c r="M4013" s="5">
        <v>1754.39</v>
      </c>
    </row>
    <row r="4014" spans="1:13" x14ac:dyDescent="0.15">
      <c r="A4014" s="2">
        <v>45306</v>
      </c>
      <c r="B4014" s="3">
        <f t="shared" si="188"/>
        <v>2024</v>
      </c>
      <c r="C4014" t="str">
        <f t="shared" si="186"/>
        <v>2023-2024</v>
      </c>
      <c r="D4014" t="s">
        <v>147</v>
      </c>
      <c r="E4014" t="s">
        <v>143</v>
      </c>
      <c r="F4014" t="str">
        <f t="shared" si="187"/>
        <v>New South Wales</v>
      </c>
      <c r="G4014" t="s">
        <v>10</v>
      </c>
      <c r="H4014">
        <v>2154</v>
      </c>
      <c r="I4014" t="s">
        <v>11</v>
      </c>
      <c r="J4014" t="s">
        <v>27</v>
      </c>
      <c r="K4014" t="s">
        <v>154</v>
      </c>
      <c r="L4014" t="s">
        <v>14</v>
      </c>
      <c r="M4014" s="5">
        <v>1761.7900000000002</v>
      </c>
    </row>
    <row r="4015" spans="1:13" x14ac:dyDescent="0.15">
      <c r="A4015" s="2">
        <v>45536</v>
      </c>
      <c r="B4015" s="3">
        <f t="shared" si="188"/>
        <v>2025</v>
      </c>
      <c r="C4015" t="str">
        <f t="shared" si="186"/>
        <v>2024-2025</v>
      </c>
      <c r="D4015" t="s">
        <v>147</v>
      </c>
      <c r="E4015" t="s">
        <v>84</v>
      </c>
      <c r="F4015" t="str">
        <f t="shared" si="187"/>
        <v>Queensland</v>
      </c>
      <c r="G4015" t="s">
        <v>35</v>
      </c>
      <c r="H4015">
        <v>4740</v>
      </c>
      <c r="I4015" t="s">
        <v>11</v>
      </c>
      <c r="J4015" t="s">
        <v>51</v>
      </c>
      <c r="K4015" t="s">
        <v>151</v>
      </c>
      <c r="L4015" t="s">
        <v>21</v>
      </c>
      <c r="M4015" s="5">
        <v>1764.82</v>
      </c>
    </row>
    <row r="4016" spans="1:13" x14ac:dyDescent="0.15">
      <c r="A4016" s="2">
        <v>45281</v>
      </c>
      <c r="B4016" s="3">
        <f t="shared" si="188"/>
        <v>2024</v>
      </c>
      <c r="C4016" t="str">
        <f t="shared" si="186"/>
        <v>2023-2024</v>
      </c>
      <c r="D4016" t="s">
        <v>148</v>
      </c>
      <c r="E4016" t="s">
        <v>96</v>
      </c>
      <c r="F4016" t="str">
        <f t="shared" si="187"/>
        <v>Western Australia</v>
      </c>
      <c r="G4016" t="s">
        <v>48</v>
      </c>
      <c r="H4016">
        <v>6330</v>
      </c>
      <c r="I4016" t="s">
        <v>11</v>
      </c>
      <c r="J4016" t="s">
        <v>94</v>
      </c>
      <c r="K4016" t="s">
        <v>150</v>
      </c>
      <c r="L4016" t="s">
        <v>18</v>
      </c>
      <c r="M4016" s="5">
        <v>1765.1</v>
      </c>
    </row>
    <row r="4017" spans="1:13" x14ac:dyDescent="0.15">
      <c r="A4017" s="2">
        <v>44952</v>
      </c>
      <c r="B4017" s="3">
        <f t="shared" si="188"/>
        <v>2023</v>
      </c>
      <c r="C4017" t="str">
        <f t="shared" si="186"/>
        <v>2022-2023</v>
      </c>
      <c r="D4017" t="s">
        <v>147</v>
      </c>
      <c r="E4017" t="s">
        <v>140</v>
      </c>
      <c r="F4017" t="str">
        <f t="shared" si="187"/>
        <v>Tasmania</v>
      </c>
      <c r="G4017" t="s">
        <v>70</v>
      </c>
      <c r="H4017">
        <v>7320</v>
      </c>
      <c r="I4017" t="s">
        <v>11</v>
      </c>
      <c r="J4017" t="s">
        <v>71</v>
      </c>
      <c r="K4017" t="s">
        <v>153</v>
      </c>
      <c r="L4017" t="s">
        <v>16</v>
      </c>
      <c r="M4017" s="5">
        <v>1765.4799999999993</v>
      </c>
    </row>
    <row r="4018" spans="1:13" x14ac:dyDescent="0.15">
      <c r="A4018" s="2">
        <v>45208</v>
      </c>
      <c r="B4018" s="3">
        <f t="shared" si="188"/>
        <v>2024</v>
      </c>
      <c r="C4018" t="str">
        <f t="shared" si="186"/>
        <v>2023-2024</v>
      </c>
      <c r="D4018" t="s">
        <v>147</v>
      </c>
      <c r="E4018" t="s">
        <v>62</v>
      </c>
      <c r="F4018" t="str">
        <f t="shared" si="187"/>
        <v>Victoria</v>
      </c>
      <c r="G4018" t="s">
        <v>45</v>
      </c>
      <c r="H4018">
        <v>3134</v>
      </c>
      <c r="I4018" t="s">
        <v>11</v>
      </c>
      <c r="J4018" t="s">
        <v>63</v>
      </c>
      <c r="K4018" t="s">
        <v>150</v>
      </c>
      <c r="L4018" t="s">
        <v>18</v>
      </c>
      <c r="M4018" s="5">
        <v>1774.84</v>
      </c>
    </row>
    <row r="4019" spans="1:13" x14ac:dyDescent="0.15">
      <c r="A4019" s="2">
        <v>45518</v>
      </c>
      <c r="B4019" s="3">
        <f t="shared" si="188"/>
        <v>2025</v>
      </c>
      <c r="C4019" t="str">
        <f t="shared" si="186"/>
        <v>2024-2025</v>
      </c>
      <c r="D4019" t="s">
        <v>147</v>
      </c>
      <c r="E4019" t="s">
        <v>44</v>
      </c>
      <c r="F4019" t="str">
        <f t="shared" si="187"/>
        <v>Victoria</v>
      </c>
      <c r="G4019" t="s">
        <v>45</v>
      </c>
      <c r="H4019">
        <v>3066</v>
      </c>
      <c r="I4019" t="s">
        <v>11</v>
      </c>
      <c r="J4019" t="s">
        <v>46</v>
      </c>
      <c r="K4019" t="s">
        <v>154</v>
      </c>
      <c r="L4019" t="s">
        <v>14</v>
      </c>
      <c r="M4019" s="5">
        <v>1778.2000000000003</v>
      </c>
    </row>
    <row r="4020" spans="1:13" x14ac:dyDescent="0.15">
      <c r="A4020" s="2">
        <v>45342</v>
      </c>
      <c r="B4020" s="3">
        <f t="shared" si="188"/>
        <v>2024</v>
      </c>
      <c r="C4020" t="str">
        <f t="shared" si="186"/>
        <v>2023-2024</v>
      </c>
      <c r="D4020" t="s">
        <v>147</v>
      </c>
      <c r="E4020" t="s">
        <v>41</v>
      </c>
      <c r="F4020" t="str">
        <f t="shared" si="187"/>
        <v>New South Wales</v>
      </c>
      <c r="G4020" t="s">
        <v>10</v>
      </c>
      <c r="H4020">
        <v>2830</v>
      </c>
      <c r="I4020" t="s">
        <v>11</v>
      </c>
      <c r="J4020" t="s">
        <v>25</v>
      </c>
      <c r="K4020" t="s">
        <v>151</v>
      </c>
      <c r="L4020" t="s">
        <v>21</v>
      </c>
      <c r="M4020" s="5">
        <v>1780.1200000000001</v>
      </c>
    </row>
    <row r="4021" spans="1:13" x14ac:dyDescent="0.15">
      <c r="A4021" s="2">
        <v>45219</v>
      </c>
      <c r="B4021" s="3">
        <f t="shared" si="188"/>
        <v>2024</v>
      </c>
      <c r="C4021" t="str">
        <f t="shared" si="186"/>
        <v>2023-2024</v>
      </c>
      <c r="D4021" t="s">
        <v>148</v>
      </c>
      <c r="E4021" t="s">
        <v>88</v>
      </c>
      <c r="F4021" t="str">
        <f t="shared" si="187"/>
        <v>South Australia</v>
      </c>
      <c r="G4021" t="s">
        <v>32</v>
      </c>
      <c r="H4021">
        <v>5011</v>
      </c>
      <c r="I4021" t="s">
        <v>11</v>
      </c>
      <c r="J4021" t="s">
        <v>33</v>
      </c>
      <c r="K4021" t="s">
        <v>151</v>
      </c>
      <c r="L4021" t="s">
        <v>21</v>
      </c>
      <c r="M4021" s="5">
        <v>1784.0700000000002</v>
      </c>
    </row>
    <row r="4022" spans="1:13" x14ac:dyDescent="0.15">
      <c r="A4022" s="2">
        <v>45423</v>
      </c>
      <c r="B4022" s="3">
        <f t="shared" si="188"/>
        <v>2024</v>
      </c>
      <c r="C4022" t="str">
        <f t="shared" si="186"/>
        <v>2023-2024</v>
      </c>
      <c r="D4022" t="s">
        <v>147</v>
      </c>
      <c r="E4022" t="s">
        <v>137</v>
      </c>
      <c r="F4022" t="str">
        <f t="shared" si="187"/>
        <v>New South Wales</v>
      </c>
      <c r="G4022" t="s">
        <v>10</v>
      </c>
      <c r="H4022">
        <v>2031</v>
      </c>
      <c r="I4022" t="s">
        <v>11</v>
      </c>
      <c r="J4022" t="s">
        <v>12</v>
      </c>
      <c r="K4022" t="s">
        <v>153</v>
      </c>
      <c r="L4022" t="s">
        <v>16</v>
      </c>
      <c r="M4022" s="5">
        <v>1789.2100000000003</v>
      </c>
    </row>
    <row r="4023" spans="1:13" x14ac:dyDescent="0.15">
      <c r="A4023" s="2">
        <v>45290</v>
      </c>
      <c r="B4023" s="3">
        <f t="shared" si="188"/>
        <v>2024</v>
      </c>
      <c r="C4023" t="str">
        <f t="shared" si="186"/>
        <v>2023-2024</v>
      </c>
      <c r="D4023" t="s">
        <v>148</v>
      </c>
      <c r="E4023" t="s">
        <v>40</v>
      </c>
      <c r="F4023" t="str">
        <f t="shared" si="187"/>
        <v>New South Wales</v>
      </c>
      <c r="G4023" t="s">
        <v>10</v>
      </c>
      <c r="H4023">
        <v>2116</v>
      </c>
      <c r="I4023" t="s">
        <v>11</v>
      </c>
      <c r="J4023" t="s">
        <v>27</v>
      </c>
      <c r="K4023" t="s">
        <v>155</v>
      </c>
      <c r="L4023" t="s">
        <v>20</v>
      </c>
      <c r="M4023" s="5">
        <v>1791.0299999999997</v>
      </c>
    </row>
    <row r="4024" spans="1:13" x14ac:dyDescent="0.15">
      <c r="A4024" s="2">
        <v>45525</v>
      </c>
      <c r="B4024" s="3">
        <f t="shared" si="188"/>
        <v>2025</v>
      </c>
      <c r="C4024" t="str">
        <f t="shared" si="186"/>
        <v>2024-2025</v>
      </c>
      <c r="D4024" t="s">
        <v>147</v>
      </c>
      <c r="E4024" t="s">
        <v>122</v>
      </c>
      <c r="F4024" t="str">
        <f t="shared" si="187"/>
        <v>New South Wales</v>
      </c>
      <c r="G4024" t="s">
        <v>10</v>
      </c>
      <c r="H4024">
        <v>2650</v>
      </c>
      <c r="I4024" t="s">
        <v>11</v>
      </c>
      <c r="J4024" t="s">
        <v>25</v>
      </c>
      <c r="K4024" t="s">
        <v>153</v>
      </c>
      <c r="L4024" t="s">
        <v>16</v>
      </c>
      <c r="M4024" s="5">
        <v>1791.4500000000003</v>
      </c>
    </row>
    <row r="4025" spans="1:13" x14ac:dyDescent="0.15">
      <c r="A4025" s="2">
        <v>45502</v>
      </c>
      <c r="B4025" s="3">
        <f t="shared" si="188"/>
        <v>2025</v>
      </c>
      <c r="C4025" t="str">
        <f t="shared" si="186"/>
        <v>2024-2025</v>
      </c>
      <c r="D4025" t="s">
        <v>148</v>
      </c>
      <c r="E4025" t="s">
        <v>86</v>
      </c>
      <c r="F4025" t="str">
        <f t="shared" si="187"/>
        <v>New South Wales</v>
      </c>
      <c r="G4025" t="s">
        <v>10</v>
      </c>
      <c r="H4025">
        <v>2064</v>
      </c>
      <c r="I4025" t="s">
        <v>11</v>
      </c>
      <c r="J4025" t="s">
        <v>12</v>
      </c>
      <c r="K4025" t="s">
        <v>155</v>
      </c>
      <c r="L4025" t="s">
        <v>20</v>
      </c>
      <c r="M4025" s="5">
        <v>1793.64</v>
      </c>
    </row>
    <row r="4026" spans="1:13" x14ac:dyDescent="0.15">
      <c r="A4026" s="2">
        <v>45104</v>
      </c>
      <c r="B4026" s="3">
        <f t="shared" si="188"/>
        <v>2023</v>
      </c>
      <c r="C4026" t="str">
        <f t="shared" si="186"/>
        <v>2022-2023</v>
      </c>
      <c r="D4026" t="s">
        <v>147</v>
      </c>
      <c r="E4026" t="s">
        <v>92</v>
      </c>
      <c r="F4026" t="str">
        <f t="shared" si="187"/>
        <v>Queensland</v>
      </c>
      <c r="G4026" t="s">
        <v>35</v>
      </c>
      <c r="H4026">
        <v>4068</v>
      </c>
      <c r="I4026" t="s">
        <v>11</v>
      </c>
      <c r="J4026" t="s">
        <v>43</v>
      </c>
      <c r="K4026" t="s">
        <v>152</v>
      </c>
      <c r="L4026" t="s">
        <v>13</v>
      </c>
      <c r="M4026" s="5">
        <v>1803.82</v>
      </c>
    </row>
    <row r="4027" spans="1:13" x14ac:dyDescent="0.15">
      <c r="A4027" s="2">
        <v>45428</v>
      </c>
      <c r="B4027" s="3">
        <f t="shared" si="188"/>
        <v>2024</v>
      </c>
      <c r="C4027" t="str">
        <f t="shared" si="186"/>
        <v>2023-2024</v>
      </c>
      <c r="D4027" t="s">
        <v>147</v>
      </c>
      <c r="E4027" t="s">
        <v>99</v>
      </c>
      <c r="F4027" t="str">
        <f t="shared" si="187"/>
        <v>Victoria</v>
      </c>
      <c r="G4027" t="s">
        <v>45</v>
      </c>
      <c r="H4027">
        <v>3148</v>
      </c>
      <c r="I4027" t="s">
        <v>11</v>
      </c>
      <c r="J4027" t="s">
        <v>63</v>
      </c>
      <c r="K4027" t="s">
        <v>150</v>
      </c>
      <c r="L4027" t="s">
        <v>18</v>
      </c>
      <c r="M4027" s="5">
        <v>1807.66</v>
      </c>
    </row>
    <row r="4028" spans="1:13" x14ac:dyDescent="0.15">
      <c r="A4028" s="2">
        <v>45221</v>
      </c>
      <c r="B4028" s="3">
        <f t="shared" si="188"/>
        <v>2024</v>
      </c>
      <c r="C4028" t="str">
        <f t="shared" si="186"/>
        <v>2023-2024</v>
      </c>
      <c r="D4028" t="s">
        <v>147</v>
      </c>
      <c r="E4028" t="s">
        <v>137</v>
      </c>
      <c r="F4028" t="str">
        <f t="shared" si="187"/>
        <v>New South Wales</v>
      </c>
      <c r="G4028" t="s">
        <v>10</v>
      </c>
      <c r="H4028">
        <v>2031</v>
      </c>
      <c r="I4028" t="s">
        <v>11</v>
      </c>
      <c r="J4028" t="s">
        <v>12</v>
      </c>
      <c r="K4028" t="s">
        <v>157</v>
      </c>
      <c r="L4028" t="s">
        <v>22</v>
      </c>
      <c r="M4028" s="5">
        <v>1809.2499999999998</v>
      </c>
    </row>
    <row r="4029" spans="1:13" x14ac:dyDescent="0.15">
      <c r="A4029" s="2">
        <v>45198</v>
      </c>
      <c r="B4029" s="3">
        <f t="shared" si="188"/>
        <v>2024</v>
      </c>
      <c r="C4029" t="str">
        <f t="shared" si="186"/>
        <v>2023-2024</v>
      </c>
      <c r="D4029" t="s">
        <v>148</v>
      </c>
      <c r="E4029" t="s">
        <v>78</v>
      </c>
      <c r="F4029" t="str">
        <f t="shared" si="187"/>
        <v>New South Wales</v>
      </c>
      <c r="G4029" t="s">
        <v>10</v>
      </c>
      <c r="H4029">
        <v>2350</v>
      </c>
      <c r="I4029" t="s">
        <v>11</v>
      </c>
      <c r="J4029" t="s">
        <v>68</v>
      </c>
      <c r="K4029" t="s">
        <v>152</v>
      </c>
      <c r="L4029" t="s">
        <v>13</v>
      </c>
      <c r="M4029" s="5">
        <v>1810.51</v>
      </c>
    </row>
    <row r="4030" spans="1:13" x14ac:dyDescent="0.15">
      <c r="A4030" s="2">
        <v>45617</v>
      </c>
      <c r="B4030" s="3">
        <f t="shared" si="188"/>
        <v>2025</v>
      </c>
      <c r="C4030" t="str">
        <f t="shared" si="186"/>
        <v>2024-2025</v>
      </c>
      <c r="D4030" t="s">
        <v>147</v>
      </c>
      <c r="E4030" t="s">
        <v>136</v>
      </c>
      <c r="F4030" t="str">
        <f t="shared" si="187"/>
        <v>Victoria</v>
      </c>
      <c r="G4030" t="s">
        <v>45</v>
      </c>
      <c r="H4030">
        <v>3175</v>
      </c>
      <c r="I4030" t="s">
        <v>11</v>
      </c>
      <c r="J4030" t="s">
        <v>63</v>
      </c>
      <c r="K4030" t="s">
        <v>150</v>
      </c>
      <c r="L4030" t="s">
        <v>18</v>
      </c>
      <c r="M4030" s="5">
        <v>1817.0900000000001</v>
      </c>
    </row>
    <row r="4031" spans="1:13" x14ac:dyDescent="0.15">
      <c r="A4031" s="2">
        <v>45541</v>
      </c>
      <c r="B4031" s="3">
        <f t="shared" si="188"/>
        <v>2025</v>
      </c>
      <c r="C4031" t="str">
        <f t="shared" si="186"/>
        <v>2024-2025</v>
      </c>
      <c r="D4031" t="s">
        <v>147</v>
      </c>
      <c r="E4031" t="s">
        <v>59</v>
      </c>
      <c r="F4031" t="str">
        <f t="shared" si="187"/>
        <v>Victoria</v>
      </c>
      <c r="G4031" t="s">
        <v>45</v>
      </c>
      <c r="H4031">
        <v>3280</v>
      </c>
      <c r="I4031" t="s">
        <v>11</v>
      </c>
      <c r="J4031" t="s">
        <v>60</v>
      </c>
      <c r="K4031" t="s">
        <v>151</v>
      </c>
      <c r="L4031" t="s">
        <v>21</v>
      </c>
      <c r="M4031" s="5">
        <v>1821.3399999999997</v>
      </c>
    </row>
    <row r="4032" spans="1:13" x14ac:dyDescent="0.15">
      <c r="A4032" s="2">
        <v>45217</v>
      </c>
      <c r="B4032" s="3">
        <f t="shared" si="188"/>
        <v>2024</v>
      </c>
      <c r="C4032" t="str">
        <f t="shared" si="186"/>
        <v>2023-2024</v>
      </c>
      <c r="D4032" t="s">
        <v>147</v>
      </c>
      <c r="E4032" t="s">
        <v>99</v>
      </c>
      <c r="F4032" t="str">
        <f t="shared" si="187"/>
        <v>Victoria</v>
      </c>
      <c r="G4032" t="s">
        <v>45</v>
      </c>
      <c r="H4032">
        <v>3148</v>
      </c>
      <c r="I4032" t="s">
        <v>11</v>
      </c>
      <c r="J4032" t="s">
        <v>63</v>
      </c>
      <c r="K4032" t="s">
        <v>150</v>
      </c>
      <c r="L4032" t="s">
        <v>18</v>
      </c>
      <c r="M4032" s="5">
        <v>1821.5799999999997</v>
      </c>
    </row>
    <row r="4033" spans="1:13" x14ac:dyDescent="0.15">
      <c r="A4033" s="2">
        <v>45641</v>
      </c>
      <c r="B4033" s="3">
        <f t="shared" si="188"/>
        <v>2025</v>
      </c>
      <c r="C4033" t="str">
        <f t="shared" si="186"/>
        <v>2024-2025</v>
      </c>
      <c r="D4033" t="s">
        <v>147</v>
      </c>
      <c r="E4033" t="s">
        <v>26</v>
      </c>
      <c r="F4033" t="str">
        <f t="shared" si="187"/>
        <v>New South Wales</v>
      </c>
      <c r="G4033" t="s">
        <v>10</v>
      </c>
      <c r="H4033">
        <v>2141</v>
      </c>
      <c r="I4033" t="s">
        <v>11</v>
      </c>
      <c r="J4033" t="s">
        <v>27</v>
      </c>
      <c r="K4033" t="s">
        <v>151</v>
      </c>
      <c r="L4033" t="s">
        <v>21</v>
      </c>
      <c r="M4033" s="5">
        <v>1825.67</v>
      </c>
    </row>
    <row r="4034" spans="1:13" x14ac:dyDescent="0.15">
      <c r="A4034" s="2">
        <v>45133</v>
      </c>
      <c r="B4034" s="3">
        <f t="shared" si="188"/>
        <v>2024</v>
      </c>
      <c r="C4034" t="str">
        <f t="shared" ref="C4034:C4097" si="189">IF(MONTH(A4034) &gt;= 7, YEAR(A4034) &amp; "-" &amp; YEAR(A4034) + 1, YEAR(A4034) - 1 &amp; "-" &amp; YEAR(A4034))</f>
        <v>2023-2024</v>
      </c>
      <c r="D4034" t="s">
        <v>147</v>
      </c>
      <c r="E4034" t="s">
        <v>145</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row>
    <row r="4035" spans="1:13" x14ac:dyDescent="0.15">
      <c r="A4035" s="2">
        <v>45528</v>
      </c>
      <c r="B4035" s="3">
        <f t="shared" ref="B4035:B4098" si="191">IF(MONTH(A4035)&gt;=7,YEAR(A4035)+1,YEAR(A4035))</f>
        <v>2025</v>
      </c>
      <c r="C4035" t="str">
        <f t="shared" si="189"/>
        <v>2024-2025</v>
      </c>
      <c r="D4035" t="s">
        <v>147</v>
      </c>
      <c r="E4035" t="s">
        <v>112</v>
      </c>
      <c r="F4035" t="str">
        <f t="shared" si="190"/>
        <v>Victoria</v>
      </c>
      <c r="G4035" t="s">
        <v>45</v>
      </c>
      <c r="H4035">
        <v>3076</v>
      </c>
      <c r="I4035" t="s">
        <v>11</v>
      </c>
      <c r="J4035" t="s">
        <v>46</v>
      </c>
      <c r="K4035" t="s">
        <v>150</v>
      </c>
      <c r="L4035" t="s">
        <v>18</v>
      </c>
      <c r="M4035" s="5">
        <v>1828.1499999999999</v>
      </c>
    </row>
    <row r="4036" spans="1:13" x14ac:dyDescent="0.15">
      <c r="A4036" s="2">
        <v>45543</v>
      </c>
      <c r="B4036" s="3">
        <f t="shared" si="191"/>
        <v>2025</v>
      </c>
      <c r="C4036" t="str">
        <f t="shared" si="189"/>
        <v>2024-2025</v>
      </c>
      <c r="D4036" t="s">
        <v>147</v>
      </c>
      <c r="E4036" t="s">
        <v>119</v>
      </c>
      <c r="F4036" t="str">
        <f t="shared" si="190"/>
        <v>Queensland</v>
      </c>
      <c r="G4036" t="s">
        <v>35</v>
      </c>
      <c r="H4036">
        <v>4570</v>
      </c>
      <c r="I4036" t="s">
        <v>11</v>
      </c>
      <c r="J4036" t="s">
        <v>120</v>
      </c>
      <c r="K4036" t="s">
        <v>150</v>
      </c>
      <c r="L4036" t="s">
        <v>18</v>
      </c>
      <c r="M4036" s="5">
        <v>1836.5</v>
      </c>
    </row>
    <row r="4037" spans="1:13" x14ac:dyDescent="0.15">
      <c r="A4037" s="2">
        <v>45491</v>
      </c>
      <c r="B4037" s="3">
        <f t="shared" si="191"/>
        <v>2025</v>
      </c>
      <c r="C4037" t="str">
        <f t="shared" si="189"/>
        <v>2024-2025</v>
      </c>
      <c r="D4037" t="s">
        <v>147</v>
      </c>
      <c r="E4037" t="s">
        <v>121</v>
      </c>
      <c r="F4037" t="str">
        <f t="shared" si="190"/>
        <v>Queensland</v>
      </c>
      <c r="G4037" t="s">
        <v>35</v>
      </c>
      <c r="H4037">
        <v>4700</v>
      </c>
      <c r="I4037" t="s">
        <v>11</v>
      </c>
      <c r="J4037" t="s">
        <v>51</v>
      </c>
      <c r="K4037" t="s">
        <v>150</v>
      </c>
      <c r="L4037" t="s">
        <v>18</v>
      </c>
      <c r="M4037" s="5">
        <v>1839.3799999999997</v>
      </c>
    </row>
    <row r="4038" spans="1:13" x14ac:dyDescent="0.15">
      <c r="A4038" s="2">
        <v>44979</v>
      </c>
      <c r="B4038" s="3">
        <f t="shared" si="191"/>
        <v>2023</v>
      </c>
      <c r="C4038" t="str">
        <f t="shared" si="189"/>
        <v>2022-2023</v>
      </c>
      <c r="D4038" t="s">
        <v>147</v>
      </c>
      <c r="E4038" t="s">
        <v>131</v>
      </c>
      <c r="F4038" t="str">
        <f t="shared" si="190"/>
        <v>Western Australia</v>
      </c>
      <c r="G4038" t="s">
        <v>48</v>
      </c>
      <c r="H4038">
        <v>6530</v>
      </c>
      <c r="I4038" t="s">
        <v>11</v>
      </c>
      <c r="J4038" t="s">
        <v>77</v>
      </c>
      <c r="K4038" t="s">
        <v>19</v>
      </c>
      <c r="L4038" t="s">
        <v>23</v>
      </c>
      <c r="M4038" s="5">
        <v>1849.1499999999999</v>
      </c>
    </row>
    <row r="4039" spans="1:13" x14ac:dyDescent="0.15">
      <c r="A4039" s="2">
        <v>45612</v>
      </c>
      <c r="B4039" s="3">
        <f t="shared" si="191"/>
        <v>2025</v>
      </c>
      <c r="C4039" t="str">
        <f t="shared" si="189"/>
        <v>2024-2025</v>
      </c>
      <c r="D4039" t="s">
        <v>147</v>
      </c>
      <c r="E4039" t="s">
        <v>145</v>
      </c>
      <c r="F4039" t="str">
        <f t="shared" si="190"/>
        <v>New South Wales</v>
      </c>
      <c r="G4039" t="s">
        <v>10</v>
      </c>
      <c r="H4039">
        <v>2101</v>
      </c>
      <c r="I4039" t="s">
        <v>11</v>
      </c>
      <c r="J4039" t="s">
        <v>27</v>
      </c>
      <c r="K4039" t="s">
        <v>150</v>
      </c>
      <c r="L4039" t="s">
        <v>18</v>
      </c>
      <c r="M4039" s="5">
        <v>1851.43</v>
      </c>
    </row>
    <row r="4040" spans="1:13" x14ac:dyDescent="0.15">
      <c r="A4040" s="2">
        <v>45345</v>
      </c>
      <c r="B4040" s="3">
        <f t="shared" si="191"/>
        <v>2024</v>
      </c>
      <c r="C4040" t="str">
        <f t="shared" si="189"/>
        <v>2023-2024</v>
      </c>
      <c r="D4040" t="s">
        <v>148</v>
      </c>
      <c r="E4040" t="s">
        <v>129</v>
      </c>
      <c r="F4040" t="str">
        <f t="shared" si="190"/>
        <v>Tasmania</v>
      </c>
      <c r="G4040" t="s">
        <v>70</v>
      </c>
      <c r="H4040">
        <v>7010</v>
      </c>
      <c r="I4040" t="s">
        <v>11</v>
      </c>
      <c r="J4040" t="s">
        <v>71</v>
      </c>
      <c r="K4040" t="s">
        <v>151</v>
      </c>
      <c r="L4040" t="s">
        <v>21</v>
      </c>
      <c r="M4040" s="5">
        <v>1853.17</v>
      </c>
    </row>
    <row r="4041" spans="1:13" x14ac:dyDescent="0.15">
      <c r="A4041" s="2">
        <v>45083</v>
      </c>
      <c r="B4041" s="3">
        <f t="shared" si="191"/>
        <v>2023</v>
      </c>
      <c r="C4041" t="str">
        <f t="shared" si="189"/>
        <v>2022-2023</v>
      </c>
      <c r="D4041" t="s">
        <v>147</v>
      </c>
      <c r="E4041" t="s">
        <v>90</v>
      </c>
      <c r="F4041" t="str">
        <f t="shared" si="190"/>
        <v>Victoria</v>
      </c>
      <c r="G4041" t="s">
        <v>45</v>
      </c>
      <c r="H4041">
        <v>3179</v>
      </c>
      <c r="I4041" t="s">
        <v>11</v>
      </c>
      <c r="J4041" t="s">
        <v>63</v>
      </c>
      <c r="K4041" t="s">
        <v>150</v>
      </c>
      <c r="L4041" t="s">
        <v>18</v>
      </c>
      <c r="M4041" s="5">
        <v>1854.48</v>
      </c>
    </row>
    <row r="4042" spans="1:13" x14ac:dyDescent="0.15">
      <c r="A4042" s="2">
        <v>45070</v>
      </c>
      <c r="B4042" s="3">
        <f t="shared" si="191"/>
        <v>2023</v>
      </c>
      <c r="C4042" t="str">
        <f t="shared" si="189"/>
        <v>2022-2023</v>
      </c>
      <c r="D4042" t="s">
        <v>148</v>
      </c>
      <c r="E4042" t="s">
        <v>76</v>
      </c>
      <c r="F4042" t="str">
        <f t="shared" si="190"/>
        <v>Western Australia</v>
      </c>
      <c r="G4042" t="s">
        <v>48</v>
      </c>
      <c r="H4042">
        <v>6450</v>
      </c>
      <c r="I4042" t="s">
        <v>11</v>
      </c>
      <c r="J4042" t="s">
        <v>77</v>
      </c>
      <c r="K4042" t="s">
        <v>151</v>
      </c>
      <c r="L4042" t="s">
        <v>21</v>
      </c>
      <c r="M4042" s="5">
        <v>1857.1200000000001</v>
      </c>
    </row>
    <row r="4043" spans="1:13" x14ac:dyDescent="0.15">
      <c r="A4043" s="2">
        <v>45101</v>
      </c>
      <c r="B4043" s="3">
        <f t="shared" si="191"/>
        <v>2023</v>
      </c>
      <c r="C4043" t="str">
        <f t="shared" si="189"/>
        <v>2022-2023</v>
      </c>
      <c r="D4043" t="s">
        <v>147</v>
      </c>
      <c r="E4043" t="s">
        <v>131</v>
      </c>
      <c r="F4043" t="str">
        <f t="shared" si="190"/>
        <v>Western Australia</v>
      </c>
      <c r="G4043" t="s">
        <v>48</v>
      </c>
      <c r="H4043">
        <v>6530</v>
      </c>
      <c r="I4043" t="s">
        <v>11</v>
      </c>
      <c r="J4043" t="s">
        <v>77</v>
      </c>
      <c r="K4043" t="s">
        <v>157</v>
      </c>
      <c r="L4043" t="s">
        <v>22</v>
      </c>
      <c r="M4043" s="5">
        <v>1859.42</v>
      </c>
    </row>
    <row r="4044" spans="1:13" x14ac:dyDescent="0.15">
      <c r="A4044" s="2">
        <v>45385</v>
      </c>
      <c r="B4044" s="3">
        <f t="shared" si="191"/>
        <v>2024</v>
      </c>
      <c r="C4044" t="str">
        <f t="shared" si="189"/>
        <v>2023-2024</v>
      </c>
      <c r="D4044" t="s">
        <v>147</v>
      </c>
      <c r="E4044" t="s">
        <v>44</v>
      </c>
      <c r="F4044" t="str">
        <f t="shared" si="190"/>
        <v>Victoria</v>
      </c>
      <c r="G4044" t="s">
        <v>45</v>
      </c>
      <c r="H4044">
        <v>3066</v>
      </c>
      <c r="I4044" t="s">
        <v>11</v>
      </c>
      <c r="J4044" t="s">
        <v>46</v>
      </c>
      <c r="K4044" t="s">
        <v>155</v>
      </c>
      <c r="L4044" t="s">
        <v>20</v>
      </c>
      <c r="M4044" s="5">
        <v>1870.0700000000002</v>
      </c>
    </row>
    <row r="4045" spans="1:13" x14ac:dyDescent="0.15">
      <c r="A4045" s="2">
        <v>45426</v>
      </c>
      <c r="B4045" s="3">
        <f t="shared" si="191"/>
        <v>2024</v>
      </c>
      <c r="C4045" t="str">
        <f t="shared" si="189"/>
        <v>2023-2024</v>
      </c>
      <c r="D4045" t="s">
        <v>148</v>
      </c>
      <c r="E4045" t="s">
        <v>96</v>
      </c>
      <c r="F4045" t="str">
        <f t="shared" si="190"/>
        <v>Western Australia</v>
      </c>
      <c r="G4045" t="s">
        <v>48</v>
      </c>
      <c r="H4045">
        <v>6330</v>
      </c>
      <c r="I4045" t="s">
        <v>11</v>
      </c>
      <c r="J4045" t="s">
        <v>94</v>
      </c>
      <c r="K4045" t="s">
        <v>150</v>
      </c>
      <c r="L4045" t="s">
        <v>18</v>
      </c>
      <c r="M4045" s="5">
        <v>1870.51</v>
      </c>
    </row>
    <row r="4046" spans="1:13" x14ac:dyDescent="0.15">
      <c r="A4046" s="2">
        <v>45637</v>
      </c>
      <c r="B4046" s="3">
        <f t="shared" si="191"/>
        <v>2025</v>
      </c>
      <c r="C4046" t="str">
        <f t="shared" si="189"/>
        <v>2024-2025</v>
      </c>
      <c r="D4046" t="s">
        <v>147</v>
      </c>
      <c r="E4046" t="s">
        <v>83</v>
      </c>
      <c r="F4046" t="str">
        <f t="shared" si="190"/>
        <v>New South Wales</v>
      </c>
      <c r="G4046" t="s">
        <v>10</v>
      </c>
      <c r="H4046">
        <v>2750</v>
      </c>
      <c r="I4046" t="s">
        <v>11</v>
      </c>
      <c r="J4046" t="s">
        <v>25</v>
      </c>
      <c r="K4046" t="s">
        <v>150</v>
      </c>
      <c r="L4046" t="s">
        <v>18</v>
      </c>
      <c r="M4046" s="5">
        <v>1872.8100000000002</v>
      </c>
    </row>
    <row r="4047" spans="1:13" x14ac:dyDescent="0.15">
      <c r="A4047" s="2">
        <v>45094</v>
      </c>
      <c r="B4047" s="3">
        <f t="shared" si="191"/>
        <v>2023</v>
      </c>
      <c r="C4047" t="str">
        <f t="shared" si="189"/>
        <v>2022-2023</v>
      </c>
      <c r="D4047" t="s">
        <v>147</v>
      </c>
      <c r="E4047" t="s">
        <v>90</v>
      </c>
      <c r="F4047" t="str">
        <f t="shared" si="190"/>
        <v>Victoria</v>
      </c>
      <c r="G4047" t="s">
        <v>45</v>
      </c>
      <c r="H4047">
        <v>3179</v>
      </c>
      <c r="I4047" t="s">
        <v>11</v>
      </c>
      <c r="J4047" t="s">
        <v>63</v>
      </c>
      <c r="K4047" t="s">
        <v>153</v>
      </c>
      <c r="L4047" t="s">
        <v>16</v>
      </c>
      <c r="M4047" s="5">
        <v>1878.0900000000001</v>
      </c>
    </row>
    <row r="4048" spans="1:13" x14ac:dyDescent="0.15">
      <c r="A4048" s="2">
        <v>45307</v>
      </c>
      <c r="B4048" s="3">
        <f t="shared" si="191"/>
        <v>2024</v>
      </c>
      <c r="C4048" t="str">
        <f t="shared" si="189"/>
        <v>2023-2024</v>
      </c>
      <c r="D4048" t="s">
        <v>147</v>
      </c>
      <c r="E4048" t="s">
        <v>42</v>
      </c>
      <c r="F4048" t="str">
        <f t="shared" si="190"/>
        <v>Queensland</v>
      </c>
      <c r="G4048" t="s">
        <v>35</v>
      </c>
      <c r="H4048">
        <v>4053</v>
      </c>
      <c r="I4048" t="s">
        <v>11</v>
      </c>
      <c r="J4048" t="s">
        <v>43</v>
      </c>
      <c r="K4048" t="s">
        <v>154</v>
      </c>
      <c r="L4048" t="s">
        <v>14</v>
      </c>
      <c r="M4048" s="5">
        <v>1882.03</v>
      </c>
    </row>
    <row r="4049" spans="1:13" x14ac:dyDescent="0.15">
      <c r="A4049" s="2">
        <v>45405</v>
      </c>
      <c r="B4049" s="3">
        <f t="shared" si="191"/>
        <v>2024</v>
      </c>
      <c r="C4049" t="str">
        <f t="shared" si="189"/>
        <v>2023-2024</v>
      </c>
      <c r="D4049" t="s">
        <v>147</v>
      </c>
      <c r="E4049" t="s">
        <v>26</v>
      </c>
      <c r="F4049" t="str">
        <f t="shared" si="190"/>
        <v>New South Wales</v>
      </c>
      <c r="G4049" t="s">
        <v>10</v>
      </c>
      <c r="H4049">
        <v>2141</v>
      </c>
      <c r="I4049" t="s">
        <v>11</v>
      </c>
      <c r="J4049" t="s">
        <v>27</v>
      </c>
      <c r="K4049" t="s">
        <v>151</v>
      </c>
      <c r="L4049" t="s">
        <v>21</v>
      </c>
      <c r="M4049" s="5">
        <v>1884.95</v>
      </c>
    </row>
    <row r="4050" spans="1:13" x14ac:dyDescent="0.15">
      <c r="A4050" s="2">
        <v>45150</v>
      </c>
      <c r="B4050" s="3">
        <f t="shared" si="191"/>
        <v>2024</v>
      </c>
      <c r="C4050" t="str">
        <f t="shared" si="189"/>
        <v>2023-2024</v>
      </c>
      <c r="D4050" t="s">
        <v>147</v>
      </c>
      <c r="E4050" t="s">
        <v>81</v>
      </c>
      <c r="F4050" t="str">
        <f t="shared" si="190"/>
        <v>New South Wales</v>
      </c>
      <c r="G4050" t="s">
        <v>10</v>
      </c>
      <c r="H4050">
        <v>2485</v>
      </c>
      <c r="I4050" t="s">
        <v>11</v>
      </c>
      <c r="J4050" t="s">
        <v>68</v>
      </c>
      <c r="K4050" t="s">
        <v>153</v>
      </c>
      <c r="L4050" t="s">
        <v>16</v>
      </c>
      <c r="M4050" s="5">
        <v>1888.4100000000003</v>
      </c>
    </row>
    <row r="4051" spans="1:13" x14ac:dyDescent="0.15">
      <c r="A4051" s="2">
        <v>44939</v>
      </c>
      <c r="B4051" s="3">
        <f t="shared" si="191"/>
        <v>2023</v>
      </c>
      <c r="C4051" t="str">
        <f t="shared" si="189"/>
        <v>2022-2023</v>
      </c>
      <c r="D4051" t="s">
        <v>147</v>
      </c>
      <c r="E4051" t="s">
        <v>41</v>
      </c>
      <c r="F4051" t="str">
        <f t="shared" si="190"/>
        <v>New South Wales</v>
      </c>
      <c r="G4051" t="s">
        <v>10</v>
      </c>
      <c r="H4051">
        <v>2830</v>
      </c>
      <c r="I4051" t="s">
        <v>11</v>
      </c>
      <c r="J4051" t="s">
        <v>25</v>
      </c>
      <c r="K4051" t="s">
        <v>155</v>
      </c>
      <c r="L4051" t="s">
        <v>20</v>
      </c>
      <c r="M4051" s="5">
        <v>1890.1700000000008</v>
      </c>
    </row>
    <row r="4052" spans="1:13" x14ac:dyDescent="0.15">
      <c r="A4052" s="2">
        <v>45300</v>
      </c>
      <c r="B4052" s="3">
        <f t="shared" si="191"/>
        <v>2024</v>
      </c>
      <c r="C4052" t="str">
        <f t="shared" si="189"/>
        <v>2023-2024</v>
      </c>
      <c r="D4052" t="s">
        <v>148</v>
      </c>
      <c r="E4052" t="s">
        <v>127</v>
      </c>
      <c r="F4052" t="str">
        <f t="shared" si="190"/>
        <v>New South Wales</v>
      </c>
      <c r="G4052" t="s">
        <v>10</v>
      </c>
      <c r="H4052">
        <v>2131</v>
      </c>
      <c r="I4052" t="s">
        <v>11</v>
      </c>
      <c r="J4052" t="s">
        <v>27</v>
      </c>
      <c r="K4052" t="s">
        <v>150</v>
      </c>
      <c r="L4052" t="s">
        <v>18</v>
      </c>
      <c r="M4052" s="5">
        <v>1892.6399999999999</v>
      </c>
    </row>
    <row r="4053" spans="1:13" x14ac:dyDescent="0.15">
      <c r="A4053" s="2">
        <v>45197</v>
      </c>
      <c r="B4053" s="3">
        <f t="shared" si="191"/>
        <v>2024</v>
      </c>
      <c r="C4053" t="str">
        <f t="shared" si="189"/>
        <v>2023-2024</v>
      </c>
      <c r="D4053" t="s">
        <v>147</v>
      </c>
      <c r="E4053" t="s">
        <v>126</v>
      </c>
      <c r="F4053" t="str">
        <f t="shared" si="190"/>
        <v>Queensland</v>
      </c>
      <c r="G4053" t="s">
        <v>35</v>
      </c>
      <c r="H4053">
        <v>4551</v>
      </c>
      <c r="I4053" t="s">
        <v>11</v>
      </c>
      <c r="J4053" t="s">
        <v>120</v>
      </c>
      <c r="K4053" t="s">
        <v>155</v>
      </c>
      <c r="L4053" t="s">
        <v>20</v>
      </c>
      <c r="M4053" s="5">
        <v>1893.1000000000008</v>
      </c>
    </row>
    <row r="4054" spans="1:13" x14ac:dyDescent="0.15">
      <c r="A4054" s="2">
        <v>45033</v>
      </c>
      <c r="B4054" s="3">
        <f t="shared" si="191"/>
        <v>2023</v>
      </c>
      <c r="C4054" t="str">
        <f t="shared" si="189"/>
        <v>2022-2023</v>
      </c>
      <c r="D4054" t="s">
        <v>147</v>
      </c>
      <c r="E4054" t="s">
        <v>79</v>
      </c>
      <c r="F4054" t="str">
        <f t="shared" si="190"/>
        <v>Australian Capital Territory</v>
      </c>
      <c r="G4054" t="s">
        <v>80</v>
      </c>
      <c r="H4054">
        <v>2617</v>
      </c>
      <c r="I4054" t="s">
        <v>11</v>
      </c>
      <c r="J4054" t="s">
        <v>58</v>
      </c>
      <c r="K4054" t="s">
        <v>151</v>
      </c>
      <c r="L4054" t="s">
        <v>21</v>
      </c>
      <c r="M4054" s="5">
        <v>1905.38</v>
      </c>
    </row>
    <row r="4055" spans="1:13" x14ac:dyDescent="0.15">
      <c r="A4055" s="2">
        <v>45063</v>
      </c>
      <c r="B4055" s="3">
        <f t="shared" si="191"/>
        <v>2023</v>
      </c>
      <c r="C4055" t="str">
        <f t="shared" si="189"/>
        <v>2022-2023</v>
      </c>
      <c r="D4055" t="s">
        <v>147</v>
      </c>
      <c r="E4055" t="s">
        <v>136</v>
      </c>
      <c r="F4055" t="str">
        <f t="shared" si="190"/>
        <v>Victoria</v>
      </c>
      <c r="G4055" t="s">
        <v>45</v>
      </c>
      <c r="H4055">
        <v>3175</v>
      </c>
      <c r="I4055" t="s">
        <v>11</v>
      </c>
      <c r="J4055" t="s">
        <v>63</v>
      </c>
      <c r="K4055" t="s">
        <v>153</v>
      </c>
      <c r="L4055" t="s">
        <v>16</v>
      </c>
      <c r="M4055" s="5">
        <v>1905.3900000000003</v>
      </c>
    </row>
    <row r="4056" spans="1:13" x14ac:dyDescent="0.15">
      <c r="A4056" s="2">
        <v>45186</v>
      </c>
      <c r="B4056" s="3">
        <f t="shared" si="191"/>
        <v>2024</v>
      </c>
      <c r="C4056" t="str">
        <f t="shared" si="189"/>
        <v>2023-2024</v>
      </c>
      <c r="D4056" t="s">
        <v>147</v>
      </c>
      <c r="E4056" t="s">
        <v>52</v>
      </c>
      <c r="F4056" t="str">
        <f t="shared" si="190"/>
        <v>Victoria</v>
      </c>
      <c r="G4056" t="s">
        <v>45</v>
      </c>
      <c r="H4056">
        <v>3030</v>
      </c>
      <c r="I4056" t="s">
        <v>11</v>
      </c>
      <c r="J4056" t="s">
        <v>46</v>
      </c>
      <c r="K4056" t="s">
        <v>150</v>
      </c>
      <c r="L4056" t="s">
        <v>18</v>
      </c>
      <c r="M4056" s="5">
        <v>1906.3600000000001</v>
      </c>
    </row>
    <row r="4057" spans="1:13" x14ac:dyDescent="0.15">
      <c r="A4057" s="2">
        <v>45492</v>
      </c>
      <c r="B4057" s="3">
        <f t="shared" si="191"/>
        <v>2025</v>
      </c>
      <c r="C4057" t="str">
        <f t="shared" si="189"/>
        <v>2024-2025</v>
      </c>
      <c r="D4057" t="s">
        <v>147</v>
      </c>
      <c r="E4057" t="s">
        <v>82</v>
      </c>
      <c r="F4057" t="str">
        <f t="shared" si="190"/>
        <v>Queensland</v>
      </c>
      <c r="G4057" t="s">
        <v>35</v>
      </c>
      <c r="H4057">
        <v>4012</v>
      </c>
      <c r="I4057" t="s">
        <v>11</v>
      </c>
      <c r="J4057" t="s">
        <v>43</v>
      </c>
      <c r="K4057" t="s">
        <v>151</v>
      </c>
      <c r="L4057" t="s">
        <v>21</v>
      </c>
      <c r="M4057" s="5">
        <v>1913.18</v>
      </c>
    </row>
    <row r="4058" spans="1:13" x14ac:dyDescent="0.15">
      <c r="A4058" s="2">
        <v>45613</v>
      </c>
      <c r="B4058" s="3">
        <f t="shared" si="191"/>
        <v>2025</v>
      </c>
      <c r="C4058" t="str">
        <f t="shared" si="189"/>
        <v>2024-2025</v>
      </c>
      <c r="D4058" t="s">
        <v>147</v>
      </c>
      <c r="E4058" t="s">
        <v>75</v>
      </c>
      <c r="F4058" t="str">
        <f t="shared" si="190"/>
        <v>Victoria</v>
      </c>
      <c r="G4058" t="s">
        <v>45</v>
      </c>
      <c r="H4058">
        <v>3630</v>
      </c>
      <c r="I4058" t="s">
        <v>11</v>
      </c>
      <c r="J4058" t="s">
        <v>55</v>
      </c>
      <c r="K4058" t="s">
        <v>153</v>
      </c>
      <c r="L4058" t="s">
        <v>16</v>
      </c>
      <c r="M4058" s="5">
        <v>1921.9499999999998</v>
      </c>
    </row>
    <row r="4059" spans="1:13" x14ac:dyDescent="0.15">
      <c r="A4059" s="2">
        <v>45030</v>
      </c>
      <c r="B4059" s="3">
        <f t="shared" si="191"/>
        <v>2023</v>
      </c>
      <c r="C4059" t="str">
        <f t="shared" si="189"/>
        <v>2022-2023</v>
      </c>
      <c r="D4059" t="s">
        <v>147</v>
      </c>
      <c r="E4059" t="s">
        <v>117</v>
      </c>
      <c r="F4059" t="str">
        <f t="shared" si="190"/>
        <v>Queensland</v>
      </c>
      <c r="G4059" t="s">
        <v>35</v>
      </c>
      <c r="H4059">
        <v>4119</v>
      </c>
      <c r="I4059" t="s">
        <v>11</v>
      </c>
      <c r="J4059" t="s">
        <v>43</v>
      </c>
      <c r="K4059" t="s">
        <v>150</v>
      </c>
      <c r="L4059" t="s">
        <v>18</v>
      </c>
      <c r="M4059" s="5">
        <v>1925.47</v>
      </c>
    </row>
    <row r="4060" spans="1:13" x14ac:dyDescent="0.15">
      <c r="A4060" s="2">
        <v>44946</v>
      </c>
      <c r="B4060" s="3">
        <f t="shared" si="191"/>
        <v>2023</v>
      </c>
      <c r="C4060" t="str">
        <f t="shared" si="189"/>
        <v>2022-2023</v>
      </c>
      <c r="D4060" t="s">
        <v>147</v>
      </c>
      <c r="E4060" t="s">
        <v>105</v>
      </c>
      <c r="F4060" t="str">
        <f t="shared" si="190"/>
        <v>Victoria</v>
      </c>
      <c r="G4060" t="s">
        <v>45</v>
      </c>
      <c r="H4060">
        <v>3500</v>
      </c>
      <c r="I4060" t="s">
        <v>11</v>
      </c>
      <c r="J4060" t="s">
        <v>60</v>
      </c>
      <c r="K4060" t="s">
        <v>153</v>
      </c>
      <c r="L4060" t="s">
        <v>16</v>
      </c>
      <c r="M4060" s="5">
        <v>1927.9600000000003</v>
      </c>
    </row>
    <row r="4061" spans="1:13" x14ac:dyDescent="0.15">
      <c r="A4061" s="2">
        <v>45328</v>
      </c>
      <c r="B4061" s="3">
        <f t="shared" si="191"/>
        <v>2024</v>
      </c>
      <c r="C4061" t="str">
        <f t="shared" si="189"/>
        <v>2023-2024</v>
      </c>
      <c r="D4061" t="s">
        <v>147</v>
      </c>
      <c r="E4061" t="s">
        <v>135</v>
      </c>
      <c r="F4061" t="str">
        <f t="shared" si="190"/>
        <v>Victoria</v>
      </c>
      <c r="G4061" t="s">
        <v>45</v>
      </c>
      <c r="H4061">
        <v>3550</v>
      </c>
      <c r="I4061" t="s">
        <v>11</v>
      </c>
      <c r="J4061" t="s">
        <v>60</v>
      </c>
      <c r="K4061" t="s">
        <v>153</v>
      </c>
      <c r="L4061" t="s">
        <v>16</v>
      </c>
      <c r="M4061" s="5">
        <v>1930.6699999999998</v>
      </c>
    </row>
    <row r="4062" spans="1:13" x14ac:dyDescent="0.15">
      <c r="A4062" s="2">
        <v>45028</v>
      </c>
      <c r="B4062" s="3">
        <f t="shared" si="191"/>
        <v>2023</v>
      </c>
      <c r="C4062" t="str">
        <f t="shared" si="189"/>
        <v>2022-2023</v>
      </c>
      <c r="D4062" t="s">
        <v>148</v>
      </c>
      <c r="E4062" t="s">
        <v>61</v>
      </c>
      <c r="F4062" t="str">
        <f t="shared" si="190"/>
        <v>New South Wales</v>
      </c>
      <c r="G4062" t="s">
        <v>10</v>
      </c>
      <c r="H4062">
        <v>2539</v>
      </c>
      <c r="I4062" t="s">
        <v>11</v>
      </c>
      <c r="J4062" t="s">
        <v>58</v>
      </c>
      <c r="K4062" t="s">
        <v>151</v>
      </c>
      <c r="L4062" t="s">
        <v>21</v>
      </c>
      <c r="M4062" s="5">
        <v>1933.56</v>
      </c>
    </row>
    <row r="4063" spans="1:13" x14ac:dyDescent="0.15">
      <c r="A4063" s="2">
        <v>45183</v>
      </c>
      <c r="B4063" s="3">
        <f t="shared" si="191"/>
        <v>2024</v>
      </c>
      <c r="C4063" t="str">
        <f t="shared" si="189"/>
        <v>2023-2024</v>
      </c>
      <c r="D4063" t="s">
        <v>147</v>
      </c>
      <c r="E4063" t="s">
        <v>92</v>
      </c>
      <c r="F4063" t="str">
        <f t="shared" si="190"/>
        <v>Queensland</v>
      </c>
      <c r="G4063" t="s">
        <v>35</v>
      </c>
      <c r="H4063">
        <v>4068</v>
      </c>
      <c r="I4063" t="s">
        <v>11</v>
      </c>
      <c r="J4063" t="s">
        <v>43</v>
      </c>
      <c r="K4063" t="s">
        <v>150</v>
      </c>
      <c r="L4063" t="s">
        <v>18</v>
      </c>
      <c r="M4063" s="5">
        <v>1942.3200000000002</v>
      </c>
    </row>
    <row r="4064" spans="1:13" x14ac:dyDescent="0.15">
      <c r="A4064" s="2">
        <v>45218</v>
      </c>
      <c r="B4064" s="3">
        <f t="shared" si="191"/>
        <v>2024</v>
      </c>
      <c r="C4064" t="str">
        <f t="shared" si="189"/>
        <v>2023-2024</v>
      </c>
      <c r="D4064" t="s">
        <v>147</v>
      </c>
      <c r="E4064" t="s">
        <v>97</v>
      </c>
      <c r="F4064" t="str">
        <f t="shared" si="190"/>
        <v>Tasmania</v>
      </c>
      <c r="G4064" t="s">
        <v>70</v>
      </c>
      <c r="H4064">
        <v>7250</v>
      </c>
      <c r="I4064" t="s">
        <v>11</v>
      </c>
      <c r="J4064" t="s">
        <v>71</v>
      </c>
      <c r="K4064" t="s">
        <v>153</v>
      </c>
      <c r="L4064" t="s">
        <v>16</v>
      </c>
      <c r="M4064" s="5">
        <v>1944.79</v>
      </c>
    </row>
    <row r="4065" spans="1:13" x14ac:dyDescent="0.15">
      <c r="A4065" s="2">
        <v>45018</v>
      </c>
      <c r="B4065" s="3">
        <f t="shared" si="191"/>
        <v>2023</v>
      </c>
      <c r="C4065" t="str">
        <f t="shared" si="189"/>
        <v>2022-2023</v>
      </c>
      <c r="D4065" t="s">
        <v>147</v>
      </c>
      <c r="E4065" t="s">
        <v>132</v>
      </c>
      <c r="F4065" t="str">
        <f t="shared" si="190"/>
        <v>New South Wales</v>
      </c>
      <c r="G4065" t="s">
        <v>10</v>
      </c>
      <c r="H4065">
        <v>2800</v>
      </c>
      <c r="I4065" t="s">
        <v>11</v>
      </c>
      <c r="J4065" t="s">
        <v>25</v>
      </c>
      <c r="K4065" t="s">
        <v>150</v>
      </c>
      <c r="L4065" t="s">
        <v>18</v>
      </c>
      <c r="M4065" s="5">
        <v>1945.35</v>
      </c>
    </row>
    <row r="4066" spans="1:13" x14ac:dyDescent="0.15">
      <c r="A4066" s="2">
        <v>45399</v>
      </c>
      <c r="B4066" s="3">
        <f t="shared" si="191"/>
        <v>2024</v>
      </c>
      <c r="C4066" t="str">
        <f t="shared" si="189"/>
        <v>2023-2024</v>
      </c>
      <c r="D4066" t="s">
        <v>147</v>
      </c>
      <c r="E4066" t="s">
        <v>144</v>
      </c>
      <c r="F4066" t="str">
        <f t="shared" si="190"/>
        <v>Queensland</v>
      </c>
      <c r="G4066" t="s">
        <v>35</v>
      </c>
      <c r="H4066">
        <v>4566</v>
      </c>
      <c r="I4066" t="s">
        <v>11</v>
      </c>
      <c r="J4066" t="s">
        <v>120</v>
      </c>
      <c r="K4066" t="s">
        <v>150</v>
      </c>
      <c r="L4066" t="s">
        <v>18</v>
      </c>
      <c r="M4066" s="5">
        <v>1948.58</v>
      </c>
    </row>
    <row r="4067" spans="1:13" x14ac:dyDescent="0.15">
      <c r="A4067" s="2">
        <v>45151</v>
      </c>
      <c r="B4067" s="3">
        <f t="shared" si="191"/>
        <v>2024</v>
      </c>
      <c r="C4067" t="str">
        <f t="shared" si="189"/>
        <v>2023-2024</v>
      </c>
      <c r="D4067" t="s">
        <v>147</v>
      </c>
      <c r="E4067" t="s">
        <v>59</v>
      </c>
      <c r="F4067" t="str">
        <f t="shared" si="190"/>
        <v>Victoria</v>
      </c>
      <c r="G4067" t="s">
        <v>45</v>
      </c>
      <c r="H4067">
        <v>3280</v>
      </c>
      <c r="I4067" t="s">
        <v>11</v>
      </c>
      <c r="J4067" t="s">
        <v>60</v>
      </c>
      <c r="K4067" t="s">
        <v>151</v>
      </c>
      <c r="L4067" t="s">
        <v>21</v>
      </c>
      <c r="M4067" s="5">
        <v>1952.6000000000001</v>
      </c>
    </row>
    <row r="4068" spans="1:13" x14ac:dyDescent="0.15">
      <c r="A4068" s="2">
        <v>45135</v>
      </c>
      <c r="B4068" s="3">
        <f t="shared" si="191"/>
        <v>2024</v>
      </c>
      <c r="C4068" t="str">
        <f t="shared" si="189"/>
        <v>2023-2024</v>
      </c>
      <c r="D4068" t="s">
        <v>147</v>
      </c>
      <c r="E4068" t="s">
        <v>143</v>
      </c>
      <c r="F4068" t="str">
        <f t="shared" si="190"/>
        <v>New South Wales</v>
      </c>
      <c r="G4068" t="s">
        <v>10</v>
      </c>
      <c r="H4068">
        <v>2154</v>
      </c>
      <c r="I4068" t="s">
        <v>11</v>
      </c>
      <c r="J4068" t="s">
        <v>27</v>
      </c>
      <c r="K4068" t="s">
        <v>151</v>
      </c>
      <c r="L4068" t="s">
        <v>21</v>
      </c>
      <c r="M4068" s="5">
        <v>1956.56</v>
      </c>
    </row>
    <row r="4069" spans="1:13" x14ac:dyDescent="0.15">
      <c r="A4069" s="2">
        <v>44963</v>
      </c>
      <c r="B4069" s="3">
        <f t="shared" si="191"/>
        <v>2023</v>
      </c>
      <c r="C4069" t="str">
        <f t="shared" si="189"/>
        <v>2022-2023</v>
      </c>
      <c r="D4069" t="s">
        <v>147</v>
      </c>
      <c r="E4069" t="s">
        <v>28</v>
      </c>
      <c r="F4069" t="str">
        <f t="shared" si="190"/>
        <v>Northern Territory</v>
      </c>
      <c r="G4069" t="s">
        <v>29</v>
      </c>
      <c r="H4069">
        <v>800</v>
      </c>
      <c r="I4069" t="s">
        <v>11</v>
      </c>
      <c r="J4069" t="s">
        <v>30</v>
      </c>
      <c r="K4069" t="s">
        <v>150</v>
      </c>
      <c r="L4069" t="s">
        <v>18</v>
      </c>
      <c r="M4069" s="5">
        <v>1956.58</v>
      </c>
    </row>
    <row r="4070" spans="1:13" x14ac:dyDescent="0.15">
      <c r="A4070" s="2">
        <v>45605</v>
      </c>
      <c r="B4070" s="3">
        <f t="shared" si="191"/>
        <v>2025</v>
      </c>
      <c r="C4070" t="str">
        <f t="shared" si="189"/>
        <v>2024-2025</v>
      </c>
      <c r="D4070" t="s">
        <v>147</v>
      </c>
      <c r="E4070" t="s">
        <v>122</v>
      </c>
      <c r="F4070" t="str">
        <f t="shared" si="190"/>
        <v>New South Wales</v>
      </c>
      <c r="G4070" t="s">
        <v>10</v>
      </c>
      <c r="H4070">
        <v>2650</v>
      </c>
      <c r="I4070" t="s">
        <v>11</v>
      </c>
      <c r="J4070" t="s">
        <v>25</v>
      </c>
      <c r="K4070" t="s">
        <v>150</v>
      </c>
      <c r="L4070" t="s">
        <v>18</v>
      </c>
      <c r="M4070" s="5">
        <v>1970.0800000000002</v>
      </c>
    </row>
    <row r="4071" spans="1:13" x14ac:dyDescent="0.15">
      <c r="A4071" s="2">
        <v>45653</v>
      </c>
      <c r="B4071" s="3">
        <f t="shared" si="191"/>
        <v>2025</v>
      </c>
      <c r="C4071" t="str">
        <f t="shared" si="189"/>
        <v>2024-2025</v>
      </c>
      <c r="D4071" t="s">
        <v>147</v>
      </c>
      <c r="E4071" t="s">
        <v>99</v>
      </c>
      <c r="F4071" t="str">
        <f t="shared" si="190"/>
        <v>Victoria</v>
      </c>
      <c r="G4071" t="s">
        <v>45</v>
      </c>
      <c r="H4071">
        <v>3148</v>
      </c>
      <c r="I4071" t="s">
        <v>11</v>
      </c>
      <c r="J4071" t="s">
        <v>63</v>
      </c>
      <c r="K4071" t="s">
        <v>153</v>
      </c>
      <c r="L4071" t="s">
        <v>16</v>
      </c>
      <c r="M4071" s="5">
        <v>1970.7899999999995</v>
      </c>
    </row>
    <row r="4072" spans="1:13" x14ac:dyDescent="0.15">
      <c r="A4072" s="2">
        <v>45254</v>
      </c>
      <c r="B4072" s="3">
        <f t="shared" si="191"/>
        <v>2024</v>
      </c>
      <c r="C4072" t="str">
        <f t="shared" si="189"/>
        <v>2023-2024</v>
      </c>
      <c r="D4072" t="s">
        <v>148</v>
      </c>
      <c r="E4072" t="s">
        <v>108</v>
      </c>
      <c r="F4072" t="str">
        <f t="shared" si="190"/>
        <v>Victoria</v>
      </c>
      <c r="G4072" t="s">
        <v>45</v>
      </c>
      <c r="H4072">
        <v>3018</v>
      </c>
      <c r="I4072" t="s">
        <v>11</v>
      </c>
      <c r="J4072" t="s">
        <v>46</v>
      </c>
      <c r="K4072" t="s">
        <v>157</v>
      </c>
      <c r="L4072" t="s">
        <v>22</v>
      </c>
      <c r="M4072" s="5">
        <v>1985.2800000000002</v>
      </c>
    </row>
    <row r="4073" spans="1:13" x14ac:dyDescent="0.15">
      <c r="A4073" s="2">
        <v>45455</v>
      </c>
      <c r="B4073" s="3">
        <f t="shared" si="191"/>
        <v>2024</v>
      </c>
      <c r="C4073" t="str">
        <f t="shared" si="189"/>
        <v>2023-2024</v>
      </c>
      <c r="D4073" t="s">
        <v>148</v>
      </c>
      <c r="E4073" t="s">
        <v>61</v>
      </c>
      <c r="F4073" t="str">
        <f t="shared" si="190"/>
        <v>New South Wales</v>
      </c>
      <c r="G4073" t="s">
        <v>10</v>
      </c>
      <c r="H4073">
        <v>2539</v>
      </c>
      <c r="I4073" t="s">
        <v>11</v>
      </c>
      <c r="J4073" t="s">
        <v>58</v>
      </c>
      <c r="K4073" t="s">
        <v>150</v>
      </c>
      <c r="L4073" t="s">
        <v>18</v>
      </c>
      <c r="M4073" s="5">
        <v>1987.97</v>
      </c>
    </row>
    <row r="4074" spans="1:13" x14ac:dyDescent="0.15">
      <c r="A4074" s="2">
        <v>45086</v>
      </c>
      <c r="B4074" s="3">
        <f t="shared" si="191"/>
        <v>2023</v>
      </c>
      <c r="C4074" t="str">
        <f t="shared" si="189"/>
        <v>2022-2023</v>
      </c>
      <c r="D4074" t="s">
        <v>148</v>
      </c>
      <c r="E4074" t="s">
        <v>85</v>
      </c>
      <c r="F4074" t="str">
        <f t="shared" si="190"/>
        <v>Queensland</v>
      </c>
      <c r="G4074" t="s">
        <v>35</v>
      </c>
      <c r="H4074">
        <v>4883</v>
      </c>
      <c r="I4074" t="s">
        <v>11</v>
      </c>
      <c r="J4074" t="s">
        <v>36</v>
      </c>
      <c r="K4074" t="s">
        <v>153</v>
      </c>
      <c r="L4074" t="s">
        <v>16</v>
      </c>
      <c r="M4074" s="5">
        <v>1998.7800000000004</v>
      </c>
    </row>
    <row r="4075" spans="1:13" x14ac:dyDescent="0.15">
      <c r="A4075" s="2">
        <v>45495</v>
      </c>
      <c r="B4075" s="3">
        <f t="shared" si="191"/>
        <v>2025</v>
      </c>
      <c r="C4075" t="str">
        <f t="shared" si="189"/>
        <v>2024-2025</v>
      </c>
      <c r="D4075" t="s">
        <v>147</v>
      </c>
      <c r="E4075" t="s">
        <v>122</v>
      </c>
      <c r="F4075" t="str">
        <f t="shared" si="190"/>
        <v>New South Wales</v>
      </c>
      <c r="G4075" t="s">
        <v>10</v>
      </c>
      <c r="H4075">
        <v>2650</v>
      </c>
      <c r="I4075" t="s">
        <v>11</v>
      </c>
      <c r="J4075" t="s">
        <v>25</v>
      </c>
      <c r="K4075" t="s">
        <v>154</v>
      </c>
      <c r="L4075" t="s">
        <v>14</v>
      </c>
      <c r="M4075" s="5">
        <v>2003.5599999999995</v>
      </c>
    </row>
    <row r="4076" spans="1:13" x14ac:dyDescent="0.15">
      <c r="A4076" s="2">
        <v>45021</v>
      </c>
      <c r="B4076" s="3">
        <f t="shared" si="191"/>
        <v>2023</v>
      </c>
      <c r="C4076" t="str">
        <f t="shared" si="189"/>
        <v>2022-2023</v>
      </c>
      <c r="D4076" t="s">
        <v>147</v>
      </c>
      <c r="E4076" t="s">
        <v>28</v>
      </c>
      <c r="F4076" t="str">
        <f t="shared" si="190"/>
        <v>Northern Territory</v>
      </c>
      <c r="G4076" t="s">
        <v>29</v>
      </c>
      <c r="H4076">
        <v>800</v>
      </c>
      <c r="I4076" t="s">
        <v>11</v>
      </c>
      <c r="J4076" t="s">
        <v>30</v>
      </c>
      <c r="K4076" t="s">
        <v>154</v>
      </c>
      <c r="L4076" t="s">
        <v>14</v>
      </c>
      <c r="M4076" s="5">
        <v>2004.58</v>
      </c>
    </row>
    <row r="4077" spans="1:13" x14ac:dyDescent="0.15">
      <c r="A4077" s="2">
        <v>45372</v>
      </c>
      <c r="B4077" s="3">
        <f t="shared" si="191"/>
        <v>2024</v>
      </c>
      <c r="C4077" t="str">
        <f t="shared" si="189"/>
        <v>2023-2024</v>
      </c>
      <c r="D4077" t="s">
        <v>147</v>
      </c>
      <c r="E4077" t="s">
        <v>9</v>
      </c>
      <c r="F4077" t="str">
        <f t="shared" si="190"/>
        <v>New South Wales</v>
      </c>
      <c r="G4077" t="s">
        <v>10</v>
      </c>
      <c r="H4077">
        <v>2067</v>
      </c>
      <c r="I4077" t="s">
        <v>11</v>
      </c>
      <c r="J4077" t="s">
        <v>12</v>
      </c>
      <c r="K4077" t="s">
        <v>150</v>
      </c>
      <c r="L4077" t="s">
        <v>18</v>
      </c>
      <c r="M4077" s="5">
        <v>2005.3999999999999</v>
      </c>
    </row>
    <row r="4078" spans="1:13" x14ac:dyDescent="0.15">
      <c r="A4078" s="2">
        <v>45129</v>
      </c>
      <c r="B4078" s="3">
        <f t="shared" si="191"/>
        <v>2024</v>
      </c>
      <c r="C4078" t="str">
        <f t="shared" si="189"/>
        <v>2023-2024</v>
      </c>
      <c r="D4078" t="s">
        <v>147</v>
      </c>
      <c r="E4078" t="s">
        <v>79</v>
      </c>
      <c r="F4078" t="str">
        <f t="shared" si="190"/>
        <v>Australian Capital Territory</v>
      </c>
      <c r="G4078" t="s">
        <v>80</v>
      </c>
      <c r="H4078">
        <v>2617</v>
      </c>
      <c r="I4078" t="s">
        <v>11</v>
      </c>
      <c r="J4078" t="s">
        <v>58</v>
      </c>
      <c r="K4078" t="s">
        <v>151</v>
      </c>
      <c r="L4078" t="s">
        <v>21</v>
      </c>
      <c r="M4078" s="5">
        <v>2006.2800000000002</v>
      </c>
    </row>
    <row r="4079" spans="1:13" x14ac:dyDescent="0.15">
      <c r="A4079" s="2">
        <v>45173</v>
      </c>
      <c r="B4079" s="3">
        <f t="shared" si="191"/>
        <v>2024</v>
      </c>
      <c r="C4079" t="str">
        <f t="shared" si="189"/>
        <v>2023-2024</v>
      </c>
      <c r="D4079" t="s">
        <v>147</v>
      </c>
      <c r="E4079" t="s">
        <v>132</v>
      </c>
      <c r="F4079" t="str">
        <f t="shared" si="190"/>
        <v>New South Wales</v>
      </c>
      <c r="G4079" t="s">
        <v>10</v>
      </c>
      <c r="H4079">
        <v>2800</v>
      </c>
      <c r="I4079" t="s">
        <v>11</v>
      </c>
      <c r="J4079" t="s">
        <v>25</v>
      </c>
      <c r="K4079" t="s">
        <v>155</v>
      </c>
      <c r="L4079" t="s">
        <v>20</v>
      </c>
      <c r="M4079" s="5">
        <v>2011.12</v>
      </c>
    </row>
    <row r="4080" spans="1:13" x14ac:dyDescent="0.15">
      <c r="A4080" s="2">
        <v>45005</v>
      </c>
      <c r="B4080" s="3">
        <f t="shared" si="191"/>
        <v>2023</v>
      </c>
      <c r="C4080" t="str">
        <f t="shared" si="189"/>
        <v>2022-2023</v>
      </c>
      <c r="D4080" t="s">
        <v>147</v>
      </c>
      <c r="E4080" t="s">
        <v>118</v>
      </c>
      <c r="F4080" t="str">
        <f t="shared" si="190"/>
        <v>New South Wales</v>
      </c>
      <c r="G4080" t="s">
        <v>10</v>
      </c>
      <c r="H4080">
        <v>2158</v>
      </c>
      <c r="I4080" t="s">
        <v>11</v>
      </c>
      <c r="J4080" t="s">
        <v>27</v>
      </c>
      <c r="K4080" t="s">
        <v>151</v>
      </c>
      <c r="L4080" t="s">
        <v>21</v>
      </c>
      <c r="M4080" s="5">
        <v>2013.6899999999998</v>
      </c>
    </row>
    <row r="4081" spans="1:13" x14ac:dyDescent="0.15">
      <c r="A4081" s="2">
        <v>45528</v>
      </c>
      <c r="B4081" s="3">
        <f t="shared" si="191"/>
        <v>2025</v>
      </c>
      <c r="C4081" t="str">
        <f t="shared" si="189"/>
        <v>2024-2025</v>
      </c>
      <c r="D4081" t="s">
        <v>148</v>
      </c>
      <c r="E4081" t="s">
        <v>124</v>
      </c>
      <c r="F4081" t="str">
        <f t="shared" si="190"/>
        <v>New South Wales</v>
      </c>
      <c r="G4081" t="s">
        <v>10</v>
      </c>
      <c r="H4081">
        <v>2015</v>
      </c>
      <c r="I4081" t="s">
        <v>11</v>
      </c>
      <c r="J4081" t="s">
        <v>12</v>
      </c>
      <c r="K4081" t="s">
        <v>155</v>
      </c>
      <c r="L4081" t="s">
        <v>20</v>
      </c>
      <c r="M4081" s="5">
        <v>2017.0000000000005</v>
      </c>
    </row>
    <row r="4082" spans="1:13" x14ac:dyDescent="0.15">
      <c r="A4082" s="2">
        <v>45154</v>
      </c>
      <c r="B4082" s="3">
        <f t="shared" si="191"/>
        <v>2024</v>
      </c>
      <c r="C4082" t="str">
        <f t="shared" si="189"/>
        <v>2023-2024</v>
      </c>
      <c r="D4082" t="s">
        <v>148</v>
      </c>
      <c r="E4082" t="s">
        <v>96</v>
      </c>
      <c r="F4082" t="str">
        <f t="shared" si="190"/>
        <v>Western Australia</v>
      </c>
      <c r="G4082" t="s">
        <v>48</v>
      </c>
      <c r="H4082">
        <v>6330</v>
      </c>
      <c r="I4082" t="s">
        <v>11</v>
      </c>
      <c r="J4082" t="s">
        <v>94</v>
      </c>
      <c r="K4082" t="s">
        <v>153</v>
      </c>
      <c r="L4082" t="s">
        <v>16</v>
      </c>
      <c r="M4082" s="5">
        <v>2022.7499999999995</v>
      </c>
    </row>
    <row r="4083" spans="1:13" x14ac:dyDescent="0.15">
      <c r="A4083" s="2">
        <v>44967</v>
      </c>
      <c r="B4083" s="3">
        <f t="shared" si="191"/>
        <v>2023</v>
      </c>
      <c r="C4083" t="str">
        <f t="shared" si="189"/>
        <v>2022-2023</v>
      </c>
      <c r="D4083" t="s">
        <v>147</v>
      </c>
      <c r="E4083" t="s">
        <v>126</v>
      </c>
      <c r="F4083" t="str">
        <f t="shared" si="190"/>
        <v>Queensland</v>
      </c>
      <c r="G4083" t="s">
        <v>35</v>
      </c>
      <c r="H4083">
        <v>4551</v>
      </c>
      <c r="I4083" t="s">
        <v>11</v>
      </c>
      <c r="J4083" t="s">
        <v>120</v>
      </c>
      <c r="K4083" t="s">
        <v>154</v>
      </c>
      <c r="L4083" t="s">
        <v>14</v>
      </c>
      <c r="M4083" s="5">
        <v>2026.4899999999998</v>
      </c>
    </row>
    <row r="4084" spans="1:13" x14ac:dyDescent="0.15">
      <c r="A4084" s="2">
        <v>45290</v>
      </c>
      <c r="B4084" s="3">
        <f t="shared" si="191"/>
        <v>2024</v>
      </c>
      <c r="C4084" t="str">
        <f t="shared" si="189"/>
        <v>2023-2024</v>
      </c>
      <c r="D4084" t="s">
        <v>147</v>
      </c>
      <c r="E4084" t="s">
        <v>103</v>
      </c>
      <c r="F4084" t="str">
        <f t="shared" si="190"/>
        <v>Queensland</v>
      </c>
      <c r="G4084" t="s">
        <v>35</v>
      </c>
      <c r="H4084">
        <v>4509</v>
      </c>
      <c r="I4084" t="s">
        <v>11</v>
      </c>
      <c r="J4084" t="s">
        <v>104</v>
      </c>
      <c r="K4084" t="s">
        <v>150</v>
      </c>
      <c r="L4084" t="s">
        <v>18</v>
      </c>
      <c r="M4084" s="5">
        <v>2028.3</v>
      </c>
    </row>
    <row r="4085" spans="1:13" x14ac:dyDescent="0.15">
      <c r="A4085" s="2">
        <v>45133</v>
      </c>
      <c r="B4085" s="3">
        <f t="shared" si="191"/>
        <v>2024</v>
      </c>
      <c r="C4085" t="str">
        <f t="shared" si="189"/>
        <v>2023-2024</v>
      </c>
      <c r="D4085" t="s">
        <v>147</v>
      </c>
      <c r="E4085" t="s">
        <v>117</v>
      </c>
      <c r="F4085" t="str">
        <f t="shared" si="190"/>
        <v>Queensland</v>
      </c>
      <c r="G4085" t="s">
        <v>35</v>
      </c>
      <c r="H4085">
        <v>4119</v>
      </c>
      <c r="I4085" t="s">
        <v>11</v>
      </c>
      <c r="J4085" t="s">
        <v>43</v>
      </c>
      <c r="K4085" t="s">
        <v>154</v>
      </c>
      <c r="L4085" t="s">
        <v>14</v>
      </c>
      <c r="M4085" s="5">
        <v>2031.5599999999997</v>
      </c>
    </row>
    <row r="4086" spans="1:13" x14ac:dyDescent="0.15">
      <c r="A4086" s="2">
        <v>45428</v>
      </c>
      <c r="B4086" s="3">
        <f t="shared" si="191"/>
        <v>2024</v>
      </c>
      <c r="C4086" t="str">
        <f t="shared" si="189"/>
        <v>2023-2024</v>
      </c>
      <c r="D4086" t="s">
        <v>147</v>
      </c>
      <c r="E4086" t="s">
        <v>79</v>
      </c>
      <c r="F4086" t="str">
        <f t="shared" si="190"/>
        <v>Australian Capital Territory</v>
      </c>
      <c r="G4086" t="s">
        <v>80</v>
      </c>
      <c r="H4086">
        <v>2617</v>
      </c>
      <c r="I4086" t="s">
        <v>11</v>
      </c>
      <c r="J4086" t="s">
        <v>58</v>
      </c>
      <c r="K4086" t="s">
        <v>152</v>
      </c>
      <c r="L4086" t="s">
        <v>13</v>
      </c>
      <c r="M4086" s="5">
        <v>2032.0600000000009</v>
      </c>
    </row>
    <row r="4087" spans="1:13" x14ac:dyDescent="0.15">
      <c r="A4087" s="2">
        <v>45596</v>
      </c>
      <c r="B4087" s="3">
        <f t="shared" si="191"/>
        <v>2025</v>
      </c>
      <c r="C4087" t="str">
        <f t="shared" si="189"/>
        <v>2024-2025</v>
      </c>
      <c r="D4087" t="s">
        <v>147</v>
      </c>
      <c r="E4087" t="s">
        <v>53</v>
      </c>
      <c r="F4087" t="str">
        <f t="shared" si="190"/>
        <v>South Australia</v>
      </c>
      <c r="G4087" t="s">
        <v>32</v>
      </c>
      <c r="H4087">
        <v>5082</v>
      </c>
      <c r="I4087" t="s">
        <v>11</v>
      </c>
      <c r="J4087" t="s">
        <v>33</v>
      </c>
      <c r="K4087" t="s">
        <v>151</v>
      </c>
      <c r="L4087" t="s">
        <v>21</v>
      </c>
      <c r="M4087" s="5">
        <v>2034.7</v>
      </c>
    </row>
    <row r="4088" spans="1:13" x14ac:dyDescent="0.15">
      <c r="A4088" s="2">
        <v>45288</v>
      </c>
      <c r="B4088" s="3">
        <f t="shared" si="191"/>
        <v>2024</v>
      </c>
      <c r="C4088" t="str">
        <f t="shared" si="189"/>
        <v>2023-2024</v>
      </c>
      <c r="D4088" t="s">
        <v>147</v>
      </c>
      <c r="E4088" t="s">
        <v>99</v>
      </c>
      <c r="F4088" t="str">
        <f t="shared" si="190"/>
        <v>Victoria</v>
      </c>
      <c r="G4088" t="s">
        <v>45</v>
      </c>
      <c r="H4088">
        <v>3148</v>
      </c>
      <c r="I4088" t="s">
        <v>11</v>
      </c>
      <c r="J4088" t="s">
        <v>63</v>
      </c>
      <c r="K4088" t="s">
        <v>150</v>
      </c>
      <c r="L4088" t="s">
        <v>18</v>
      </c>
      <c r="M4088" s="5">
        <v>2036.75</v>
      </c>
    </row>
    <row r="4089" spans="1:13" x14ac:dyDescent="0.15">
      <c r="A4089" s="2">
        <v>45533</v>
      </c>
      <c r="B4089" s="3">
        <f t="shared" si="191"/>
        <v>2025</v>
      </c>
      <c r="C4089" t="str">
        <f t="shared" si="189"/>
        <v>2024-2025</v>
      </c>
      <c r="D4089" t="s">
        <v>148</v>
      </c>
      <c r="E4089" t="s">
        <v>146</v>
      </c>
      <c r="F4089" t="str">
        <f t="shared" si="190"/>
        <v>Victoria</v>
      </c>
      <c r="G4089" t="s">
        <v>45</v>
      </c>
      <c r="H4089">
        <v>3353</v>
      </c>
      <c r="I4089" t="s">
        <v>11</v>
      </c>
      <c r="J4089" t="s">
        <v>60</v>
      </c>
      <c r="K4089" t="s">
        <v>150</v>
      </c>
      <c r="L4089" t="s">
        <v>18</v>
      </c>
      <c r="M4089" s="5">
        <v>2037.5700000000002</v>
      </c>
    </row>
    <row r="4090" spans="1:13" x14ac:dyDescent="0.15">
      <c r="A4090" s="2">
        <v>44945</v>
      </c>
      <c r="B4090" s="3">
        <f t="shared" si="191"/>
        <v>2023</v>
      </c>
      <c r="C4090" t="str">
        <f t="shared" si="189"/>
        <v>2022-2023</v>
      </c>
      <c r="D4090" t="s">
        <v>148</v>
      </c>
      <c r="E4090" t="s">
        <v>146</v>
      </c>
      <c r="F4090" t="str">
        <f t="shared" si="190"/>
        <v>Victoria</v>
      </c>
      <c r="G4090" t="s">
        <v>45</v>
      </c>
      <c r="H4090">
        <v>3353</v>
      </c>
      <c r="I4090" t="s">
        <v>11</v>
      </c>
      <c r="J4090" t="s">
        <v>60</v>
      </c>
      <c r="K4090" t="s">
        <v>153</v>
      </c>
      <c r="L4090" t="s">
        <v>16</v>
      </c>
      <c r="M4090" s="5">
        <v>2043.5500000000002</v>
      </c>
    </row>
    <row r="4091" spans="1:13" x14ac:dyDescent="0.15">
      <c r="A4091" s="2">
        <v>45395</v>
      </c>
      <c r="B4091" s="3">
        <f t="shared" si="191"/>
        <v>2024</v>
      </c>
      <c r="C4091" t="str">
        <f t="shared" si="189"/>
        <v>2023-2024</v>
      </c>
      <c r="D4091" t="s">
        <v>148</v>
      </c>
      <c r="E4091" t="s">
        <v>44</v>
      </c>
      <c r="F4091" t="str">
        <f t="shared" si="190"/>
        <v>Victoria</v>
      </c>
      <c r="G4091" t="s">
        <v>45</v>
      </c>
      <c r="H4091">
        <v>3066</v>
      </c>
      <c r="I4091" t="s">
        <v>11</v>
      </c>
      <c r="J4091" t="s">
        <v>46</v>
      </c>
      <c r="K4091" t="s">
        <v>153</v>
      </c>
      <c r="L4091" t="s">
        <v>16</v>
      </c>
      <c r="M4091" s="5">
        <v>2046.0099999999998</v>
      </c>
    </row>
    <row r="4092" spans="1:13" x14ac:dyDescent="0.15">
      <c r="A4092" s="2">
        <v>45299</v>
      </c>
      <c r="B4092" s="3">
        <f t="shared" si="191"/>
        <v>2024</v>
      </c>
      <c r="C4092" t="str">
        <f t="shared" si="189"/>
        <v>2023-2024</v>
      </c>
      <c r="D4092" t="s">
        <v>147</v>
      </c>
      <c r="E4092" t="s">
        <v>57</v>
      </c>
      <c r="F4092" t="str">
        <f t="shared" si="190"/>
        <v>New South Wales</v>
      </c>
      <c r="G4092" t="s">
        <v>10</v>
      </c>
      <c r="H4092">
        <v>2560</v>
      </c>
      <c r="I4092" t="s">
        <v>11</v>
      </c>
      <c r="J4092" t="s">
        <v>58</v>
      </c>
      <c r="K4092" t="s">
        <v>154</v>
      </c>
      <c r="L4092" t="s">
        <v>14</v>
      </c>
      <c r="M4092" s="5">
        <v>2050.27</v>
      </c>
    </row>
    <row r="4093" spans="1:13" x14ac:dyDescent="0.15">
      <c r="A4093" s="2">
        <v>45012</v>
      </c>
      <c r="B4093" s="3">
        <f t="shared" si="191"/>
        <v>2023</v>
      </c>
      <c r="C4093" t="str">
        <f t="shared" si="189"/>
        <v>2022-2023</v>
      </c>
      <c r="D4093" t="s">
        <v>148</v>
      </c>
      <c r="E4093" t="s">
        <v>108</v>
      </c>
      <c r="F4093" t="str">
        <f t="shared" si="190"/>
        <v>Victoria</v>
      </c>
      <c r="G4093" t="s">
        <v>45</v>
      </c>
      <c r="H4093">
        <v>3018</v>
      </c>
      <c r="I4093" t="s">
        <v>11</v>
      </c>
      <c r="J4093" t="s">
        <v>46</v>
      </c>
      <c r="K4093" t="s">
        <v>155</v>
      </c>
      <c r="L4093" t="s">
        <v>20</v>
      </c>
      <c r="M4093" s="5">
        <v>2052.5300000000007</v>
      </c>
    </row>
    <row r="4094" spans="1:13" x14ac:dyDescent="0.15">
      <c r="A4094" s="2">
        <v>44986</v>
      </c>
      <c r="B4094" s="3">
        <f t="shared" si="191"/>
        <v>2023</v>
      </c>
      <c r="C4094" t="str">
        <f t="shared" si="189"/>
        <v>2022-2023</v>
      </c>
      <c r="D4094" t="s">
        <v>147</v>
      </c>
      <c r="E4094" t="s">
        <v>146</v>
      </c>
      <c r="F4094" t="str">
        <f t="shared" si="190"/>
        <v>Victoria</v>
      </c>
      <c r="G4094" t="s">
        <v>45</v>
      </c>
      <c r="H4094">
        <v>3353</v>
      </c>
      <c r="I4094" t="s">
        <v>11</v>
      </c>
      <c r="J4094" t="s">
        <v>60</v>
      </c>
      <c r="K4094" t="s">
        <v>155</v>
      </c>
      <c r="L4094" t="s">
        <v>20</v>
      </c>
      <c r="M4094" s="5">
        <v>2054.2000000000003</v>
      </c>
    </row>
    <row r="4095" spans="1:13" x14ac:dyDescent="0.15">
      <c r="A4095" s="2">
        <v>45336</v>
      </c>
      <c r="B4095" s="3">
        <f t="shared" si="191"/>
        <v>2024</v>
      </c>
      <c r="C4095" t="str">
        <f t="shared" si="189"/>
        <v>2023-2024</v>
      </c>
      <c r="D4095" t="s">
        <v>147</v>
      </c>
      <c r="E4095" t="s">
        <v>42</v>
      </c>
      <c r="F4095" t="str">
        <f t="shared" si="190"/>
        <v>Queensland</v>
      </c>
      <c r="G4095" t="s">
        <v>35</v>
      </c>
      <c r="H4095">
        <v>4053</v>
      </c>
      <c r="I4095" t="s">
        <v>11</v>
      </c>
      <c r="J4095" t="s">
        <v>43</v>
      </c>
      <c r="K4095" t="s">
        <v>150</v>
      </c>
      <c r="L4095" t="s">
        <v>18</v>
      </c>
      <c r="M4095" s="5">
        <v>2064.2299999999996</v>
      </c>
    </row>
    <row r="4096" spans="1:13" x14ac:dyDescent="0.15">
      <c r="A4096" s="2">
        <v>45318</v>
      </c>
      <c r="B4096" s="3">
        <f t="shared" si="191"/>
        <v>2024</v>
      </c>
      <c r="C4096" t="str">
        <f t="shared" si="189"/>
        <v>2023-2024</v>
      </c>
      <c r="D4096" t="s">
        <v>147</v>
      </c>
      <c r="E4096" t="s">
        <v>135</v>
      </c>
      <c r="F4096" t="str">
        <f t="shared" si="190"/>
        <v>Victoria</v>
      </c>
      <c r="G4096" t="s">
        <v>45</v>
      </c>
      <c r="H4096">
        <v>3550</v>
      </c>
      <c r="I4096" t="s">
        <v>11</v>
      </c>
      <c r="J4096" t="s">
        <v>60</v>
      </c>
      <c r="K4096" t="s">
        <v>150</v>
      </c>
      <c r="L4096" t="s">
        <v>18</v>
      </c>
      <c r="M4096" s="5">
        <v>2070.02</v>
      </c>
    </row>
    <row r="4097" spans="1:13" x14ac:dyDescent="0.15">
      <c r="A4097" s="2">
        <v>45290</v>
      </c>
      <c r="B4097" s="3">
        <f t="shared" si="191"/>
        <v>2024</v>
      </c>
      <c r="C4097" t="str">
        <f t="shared" si="189"/>
        <v>2023-2024</v>
      </c>
      <c r="D4097" t="s">
        <v>147</v>
      </c>
      <c r="E4097" t="s">
        <v>132</v>
      </c>
      <c r="F4097" t="str">
        <f t="shared" si="190"/>
        <v>New South Wales</v>
      </c>
      <c r="G4097" t="s">
        <v>10</v>
      </c>
      <c r="H4097">
        <v>2800</v>
      </c>
      <c r="I4097" t="s">
        <v>11</v>
      </c>
      <c r="J4097" t="s">
        <v>25</v>
      </c>
      <c r="K4097" t="s">
        <v>154</v>
      </c>
      <c r="L4097" t="s">
        <v>14</v>
      </c>
      <c r="M4097" s="5">
        <v>2075.1999999999998</v>
      </c>
    </row>
    <row r="4098" spans="1:13" x14ac:dyDescent="0.15">
      <c r="A4098" s="2">
        <v>45047</v>
      </c>
      <c r="B4098" s="3">
        <f t="shared" si="191"/>
        <v>2023</v>
      </c>
      <c r="C4098" t="str">
        <f t="shared" ref="C4098:C4161" si="192">IF(MONTH(A4098) &gt;= 7, YEAR(A4098) &amp; "-" &amp; YEAR(A4098) + 1, YEAR(A4098) - 1 &amp; "-" &amp; YEAR(A4098))</f>
        <v>2022-2023</v>
      </c>
      <c r="D4098" t="s">
        <v>148</v>
      </c>
      <c r="E4098" t="s">
        <v>127</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row>
    <row r="4099" spans="1:13" x14ac:dyDescent="0.15">
      <c r="A4099" s="2">
        <v>44972</v>
      </c>
      <c r="B4099" s="3">
        <f t="shared" ref="B4099:B4162" si="194">IF(MONTH(A4099)&gt;=7,YEAR(A4099)+1,YEAR(A4099))</f>
        <v>2023</v>
      </c>
      <c r="C4099" t="str">
        <f t="shared" si="192"/>
        <v>2022-2023</v>
      </c>
      <c r="D4099" t="s">
        <v>147</v>
      </c>
      <c r="E4099" t="s">
        <v>50</v>
      </c>
      <c r="F4099" t="str">
        <f t="shared" si="193"/>
        <v>Queensland</v>
      </c>
      <c r="G4099" t="s">
        <v>35</v>
      </c>
      <c r="H4099">
        <v>4703</v>
      </c>
      <c r="I4099" t="s">
        <v>11</v>
      </c>
      <c r="J4099" t="s">
        <v>51</v>
      </c>
      <c r="K4099" t="s">
        <v>150</v>
      </c>
      <c r="L4099" t="s">
        <v>18</v>
      </c>
      <c r="M4099" s="5">
        <v>2078.84</v>
      </c>
    </row>
    <row r="4100" spans="1:13" x14ac:dyDescent="0.15">
      <c r="A4100" s="2">
        <v>45192</v>
      </c>
      <c r="B4100" s="3">
        <f t="shared" si="194"/>
        <v>2024</v>
      </c>
      <c r="C4100" t="str">
        <f t="shared" si="192"/>
        <v>2023-2024</v>
      </c>
      <c r="D4100" t="s">
        <v>147</v>
      </c>
      <c r="E4100" t="s">
        <v>99</v>
      </c>
      <c r="F4100" t="str">
        <f t="shared" si="193"/>
        <v>Victoria</v>
      </c>
      <c r="G4100" t="s">
        <v>45</v>
      </c>
      <c r="H4100">
        <v>3148</v>
      </c>
      <c r="I4100" t="s">
        <v>11</v>
      </c>
      <c r="J4100" t="s">
        <v>63</v>
      </c>
      <c r="K4100" t="s">
        <v>157</v>
      </c>
      <c r="L4100" t="s">
        <v>22</v>
      </c>
      <c r="M4100" s="5">
        <v>2084.89</v>
      </c>
    </row>
    <row r="4101" spans="1:13" x14ac:dyDescent="0.15">
      <c r="A4101" s="2">
        <v>44968</v>
      </c>
      <c r="B4101" s="3">
        <f t="shared" si="194"/>
        <v>2023</v>
      </c>
      <c r="C4101" t="str">
        <f t="shared" si="192"/>
        <v>2022-2023</v>
      </c>
      <c r="D4101" t="s">
        <v>147</v>
      </c>
      <c r="E4101" t="s">
        <v>26</v>
      </c>
      <c r="F4101" t="str">
        <f t="shared" si="193"/>
        <v>New South Wales</v>
      </c>
      <c r="G4101" t="s">
        <v>10</v>
      </c>
      <c r="H4101">
        <v>2141</v>
      </c>
      <c r="I4101" t="s">
        <v>11</v>
      </c>
      <c r="J4101" t="s">
        <v>27</v>
      </c>
      <c r="K4101" t="s">
        <v>153</v>
      </c>
      <c r="L4101" t="s">
        <v>16</v>
      </c>
      <c r="M4101" s="5">
        <v>2088.8900000000003</v>
      </c>
    </row>
    <row r="4102" spans="1:13" x14ac:dyDescent="0.15">
      <c r="A4102" s="2">
        <v>45102</v>
      </c>
      <c r="B4102" s="3">
        <f t="shared" si="194"/>
        <v>2023</v>
      </c>
      <c r="C4102" t="str">
        <f t="shared" si="192"/>
        <v>2022-2023</v>
      </c>
      <c r="D4102" t="s">
        <v>147</v>
      </c>
      <c r="E4102" t="s">
        <v>82</v>
      </c>
      <c r="F4102" t="str">
        <f t="shared" si="193"/>
        <v>Queensland</v>
      </c>
      <c r="G4102" t="s">
        <v>35</v>
      </c>
      <c r="H4102">
        <v>4012</v>
      </c>
      <c r="I4102" t="s">
        <v>11</v>
      </c>
      <c r="J4102" t="s">
        <v>43</v>
      </c>
      <c r="K4102" t="s">
        <v>149</v>
      </c>
      <c r="L4102" t="s">
        <v>15</v>
      </c>
      <c r="M4102" s="5">
        <v>2096.44</v>
      </c>
    </row>
    <row r="4103" spans="1:13" x14ac:dyDescent="0.15">
      <c r="A4103" s="2">
        <v>45542</v>
      </c>
      <c r="B4103" s="3">
        <f t="shared" si="194"/>
        <v>2025</v>
      </c>
      <c r="C4103" t="str">
        <f t="shared" si="192"/>
        <v>2024-2025</v>
      </c>
      <c r="D4103" t="s">
        <v>148</v>
      </c>
      <c r="E4103" t="s">
        <v>40</v>
      </c>
      <c r="F4103" t="str">
        <f t="shared" si="193"/>
        <v>New South Wales</v>
      </c>
      <c r="G4103" t="s">
        <v>10</v>
      </c>
      <c r="H4103">
        <v>2116</v>
      </c>
      <c r="I4103" t="s">
        <v>11</v>
      </c>
      <c r="J4103" t="s">
        <v>27</v>
      </c>
      <c r="K4103" t="s">
        <v>150</v>
      </c>
      <c r="L4103" t="s">
        <v>18</v>
      </c>
      <c r="M4103" s="5">
        <v>2100.3100000000004</v>
      </c>
    </row>
    <row r="4104" spans="1:13" x14ac:dyDescent="0.15">
      <c r="A4104" s="2">
        <v>44958</v>
      </c>
      <c r="B4104" s="3">
        <f t="shared" si="194"/>
        <v>2023</v>
      </c>
      <c r="C4104" t="str">
        <f t="shared" si="192"/>
        <v>2022-2023</v>
      </c>
      <c r="D4104" t="s">
        <v>147</v>
      </c>
      <c r="E4104" t="s">
        <v>139</v>
      </c>
      <c r="F4104" t="str">
        <f t="shared" si="193"/>
        <v>New South Wales</v>
      </c>
      <c r="G4104" t="s">
        <v>10</v>
      </c>
      <c r="H4104">
        <v>2020</v>
      </c>
      <c r="I4104" t="s">
        <v>11</v>
      </c>
      <c r="J4104" t="s">
        <v>12</v>
      </c>
      <c r="K4104" t="s">
        <v>155</v>
      </c>
      <c r="L4104" t="s">
        <v>20</v>
      </c>
      <c r="M4104" s="5">
        <v>2102.9300000000007</v>
      </c>
    </row>
    <row r="4105" spans="1:13" x14ac:dyDescent="0.15">
      <c r="A4105" s="2">
        <v>44941</v>
      </c>
      <c r="B4105" s="3">
        <f t="shared" si="194"/>
        <v>2023</v>
      </c>
      <c r="C4105" t="str">
        <f t="shared" si="192"/>
        <v>2022-2023</v>
      </c>
      <c r="D4105" t="s">
        <v>147</v>
      </c>
      <c r="E4105" t="s">
        <v>117</v>
      </c>
      <c r="F4105" t="str">
        <f t="shared" si="193"/>
        <v>Queensland</v>
      </c>
      <c r="G4105" t="s">
        <v>35</v>
      </c>
      <c r="H4105">
        <v>4119</v>
      </c>
      <c r="I4105" t="s">
        <v>11</v>
      </c>
      <c r="J4105" t="s">
        <v>43</v>
      </c>
      <c r="K4105" t="s">
        <v>155</v>
      </c>
      <c r="L4105" t="s">
        <v>20</v>
      </c>
      <c r="M4105" s="5">
        <v>2104.5300000000007</v>
      </c>
    </row>
    <row r="4106" spans="1:13" x14ac:dyDescent="0.15">
      <c r="A4106" s="2">
        <v>45400</v>
      </c>
      <c r="B4106" s="3">
        <f t="shared" si="194"/>
        <v>2024</v>
      </c>
      <c r="C4106" t="str">
        <f t="shared" si="192"/>
        <v>2023-2024</v>
      </c>
      <c r="D4106" t="s">
        <v>147</v>
      </c>
      <c r="E4106" t="s">
        <v>64</v>
      </c>
      <c r="F4106" t="str">
        <f t="shared" si="193"/>
        <v>Victoria</v>
      </c>
      <c r="G4106" t="s">
        <v>45</v>
      </c>
      <c r="H4106">
        <v>3199</v>
      </c>
      <c r="I4106" t="s">
        <v>11</v>
      </c>
      <c r="J4106" t="s">
        <v>63</v>
      </c>
      <c r="K4106" t="s">
        <v>150</v>
      </c>
      <c r="L4106" t="s">
        <v>18</v>
      </c>
      <c r="M4106" s="5">
        <v>2109.84</v>
      </c>
    </row>
    <row r="4107" spans="1:13" x14ac:dyDescent="0.15">
      <c r="A4107" s="2">
        <v>45576</v>
      </c>
      <c r="B4107" s="3">
        <f t="shared" si="194"/>
        <v>2025</v>
      </c>
      <c r="C4107" t="str">
        <f t="shared" si="192"/>
        <v>2024-2025</v>
      </c>
      <c r="D4107" t="s">
        <v>147</v>
      </c>
      <c r="E4107" t="s">
        <v>92</v>
      </c>
      <c r="F4107" t="str">
        <f t="shared" si="193"/>
        <v>Queensland</v>
      </c>
      <c r="G4107" t="s">
        <v>35</v>
      </c>
      <c r="H4107">
        <v>4068</v>
      </c>
      <c r="I4107" t="s">
        <v>11</v>
      </c>
      <c r="J4107" t="s">
        <v>43</v>
      </c>
      <c r="K4107" t="s">
        <v>153</v>
      </c>
      <c r="L4107" t="s">
        <v>16</v>
      </c>
      <c r="M4107" s="5">
        <v>2111.92</v>
      </c>
    </row>
    <row r="4108" spans="1:13" x14ac:dyDescent="0.15">
      <c r="A4108" s="2">
        <v>45115</v>
      </c>
      <c r="B4108" s="3">
        <f t="shared" si="194"/>
        <v>2024</v>
      </c>
      <c r="C4108" t="str">
        <f t="shared" si="192"/>
        <v>2023-2024</v>
      </c>
      <c r="D4108" t="s">
        <v>148</v>
      </c>
      <c r="E4108" t="s">
        <v>146</v>
      </c>
      <c r="F4108" t="str">
        <f t="shared" si="193"/>
        <v>Victoria</v>
      </c>
      <c r="G4108" t="s">
        <v>45</v>
      </c>
      <c r="H4108">
        <v>3353</v>
      </c>
      <c r="I4108" t="s">
        <v>11</v>
      </c>
      <c r="J4108" t="s">
        <v>60</v>
      </c>
      <c r="K4108" t="s">
        <v>150</v>
      </c>
      <c r="L4108" t="s">
        <v>18</v>
      </c>
      <c r="M4108" s="5">
        <v>2117.17</v>
      </c>
    </row>
    <row r="4109" spans="1:13" x14ac:dyDescent="0.15">
      <c r="A4109" s="2">
        <v>45020</v>
      </c>
      <c r="B4109" s="3">
        <f t="shared" si="194"/>
        <v>2023</v>
      </c>
      <c r="C4109" t="str">
        <f t="shared" si="192"/>
        <v>2022-2023</v>
      </c>
      <c r="D4109" t="s">
        <v>147</v>
      </c>
      <c r="E4109" t="s">
        <v>145</v>
      </c>
      <c r="F4109" t="str">
        <f t="shared" si="193"/>
        <v>New South Wales</v>
      </c>
      <c r="G4109" t="s">
        <v>10</v>
      </c>
      <c r="H4109">
        <v>2101</v>
      </c>
      <c r="I4109" t="s">
        <v>11</v>
      </c>
      <c r="J4109" t="s">
        <v>27</v>
      </c>
      <c r="K4109" t="s">
        <v>150</v>
      </c>
      <c r="L4109" t="s">
        <v>18</v>
      </c>
      <c r="M4109" s="5">
        <v>2121.4</v>
      </c>
    </row>
    <row r="4110" spans="1:13" x14ac:dyDescent="0.15">
      <c r="A4110" s="2">
        <v>45032</v>
      </c>
      <c r="B4110" s="3">
        <f t="shared" si="194"/>
        <v>2023</v>
      </c>
      <c r="C4110" t="str">
        <f t="shared" si="192"/>
        <v>2022-2023</v>
      </c>
      <c r="D4110" t="s">
        <v>147</v>
      </c>
      <c r="E4110" t="s">
        <v>113</v>
      </c>
      <c r="F4110" t="str">
        <f t="shared" si="193"/>
        <v>Queensland</v>
      </c>
      <c r="G4110" t="s">
        <v>35</v>
      </c>
      <c r="H4110">
        <v>4215</v>
      </c>
      <c r="I4110" t="s">
        <v>11</v>
      </c>
      <c r="J4110" t="s">
        <v>104</v>
      </c>
      <c r="K4110" t="s">
        <v>155</v>
      </c>
      <c r="L4110" t="s">
        <v>20</v>
      </c>
      <c r="M4110" s="5">
        <v>2139.3100000000004</v>
      </c>
    </row>
    <row r="4111" spans="1:13" x14ac:dyDescent="0.15">
      <c r="A4111" s="2">
        <v>45486</v>
      </c>
      <c r="B4111" s="3">
        <f t="shared" si="194"/>
        <v>2025</v>
      </c>
      <c r="C4111" t="str">
        <f t="shared" si="192"/>
        <v>2024-2025</v>
      </c>
      <c r="D4111" t="s">
        <v>147</v>
      </c>
      <c r="E4111" t="s">
        <v>110</v>
      </c>
      <c r="F4111" t="str">
        <f t="shared" si="193"/>
        <v>Queensland</v>
      </c>
      <c r="G4111" t="s">
        <v>35</v>
      </c>
      <c r="H4111">
        <v>4680</v>
      </c>
      <c r="I4111" t="s">
        <v>11</v>
      </c>
      <c r="J4111" t="s">
        <v>51</v>
      </c>
      <c r="K4111" t="s">
        <v>150</v>
      </c>
      <c r="L4111" t="s">
        <v>18</v>
      </c>
      <c r="M4111" s="5">
        <v>2140.92</v>
      </c>
    </row>
    <row r="4112" spans="1:13" x14ac:dyDescent="0.15">
      <c r="A4112" s="2">
        <v>45254</v>
      </c>
      <c r="B4112" s="3">
        <f t="shared" si="194"/>
        <v>2024</v>
      </c>
      <c r="C4112" t="str">
        <f t="shared" si="192"/>
        <v>2023-2024</v>
      </c>
      <c r="D4112" t="s">
        <v>147</v>
      </c>
      <c r="E4112" t="s">
        <v>146</v>
      </c>
      <c r="F4112" t="str">
        <f t="shared" si="193"/>
        <v>Victoria</v>
      </c>
      <c r="G4112" t="s">
        <v>45</v>
      </c>
      <c r="H4112">
        <v>3353</v>
      </c>
      <c r="I4112" t="s">
        <v>11</v>
      </c>
      <c r="J4112" t="s">
        <v>60</v>
      </c>
      <c r="K4112" t="s">
        <v>154</v>
      </c>
      <c r="L4112" t="s">
        <v>14</v>
      </c>
      <c r="M4112" s="5">
        <v>2150.0699999999997</v>
      </c>
    </row>
    <row r="4113" spans="1:13" x14ac:dyDescent="0.15">
      <c r="A4113" s="2">
        <v>45396</v>
      </c>
      <c r="B4113" s="3">
        <f t="shared" si="194"/>
        <v>2024</v>
      </c>
      <c r="C4113" t="str">
        <f t="shared" si="192"/>
        <v>2023-2024</v>
      </c>
      <c r="D4113" t="s">
        <v>148</v>
      </c>
      <c r="E4113" t="s">
        <v>124</v>
      </c>
      <c r="F4113" t="str">
        <f t="shared" si="193"/>
        <v>New South Wales</v>
      </c>
      <c r="G4113" t="s">
        <v>10</v>
      </c>
      <c r="H4113">
        <v>2015</v>
      </c>
      <c r="I4113" t="s">
        <v>11</v>
      </c>
      <c r="J4113" t="s">
        <v>12</v>
      </c>
      <c r="K4113" t="s">
        <v>151</v>
      </c>
      <c r="L4113" t="s">
        <v>21</v>
      </c>
      <c r="M4113" s="5">
        <v>2150.67</v>
      </c>
    </row>
    <row r="4114" spans="1:13" x14ac:dyDescent="0.15">
      <c r="A4114" s="2">
        <v>45443</v>
      </c>
      <c r="B4114" s="3">
        <f t="shared" si="194"/>
        <v>2024</v>
      </c>
      <c r="C4114" t="str">
        <f t="shared" si="192"/>
        <v>2023-2024</v>
      </c>
      <c r="D4114" t="s">
        <v>147</v>
      </c>
      <c r="E4114" t="s">
        <v>59</v>
      </c>
      <c r="F4114" t="str">
        <f t="shared" si="193"/>
        <v>Victoria</v>
      </c>
      <c r="G4114" t="s">
        <v>45</v>
      </c>
      <c r="H4114">
        <v>3280</v>
      </c>
      <c r="I4114" t="s">
        <v>11</v>
      </c>
      <c r="J4114" t="s">
        <v>60</v>
      </c>
      <c r="K4114" t="s">
        <v>151</v>
      </c>
      <c r="L4114" t="s">
        <v>21</v>
      </c>
      <c r="M4114" s="5">
        <v>2151.63</v>
      </c>
    </row>
    <row r="4115" spans="1:13" x14ac:dyDescent="0.15">
      <c r="A4115" s="2">
        <v>45004</v>
      </c>
      <c r="B4115" s="3">
        <f t="shared" si="194"/>
        <v>2023</v>
      </c>
      <c r="C4115" t="str">
        <f t="shared" si="192"/>
        <v>2022-2023</v>
      </c>
      <c r="D4115" t="s">
        <v>147</v>
      </c>
      <c r="E4115" t="s">
        <v>57</v>
      </c>
      <c r="F4115" t="str">
        <f t="shared" si="193"/>
        <v>New South Wales</v>
      </c>
      <c r="G4115" t="s">
        <v>10</v>
      </c>
      <c r="H4115">
        <v>2560</v>
      </c>
      <c r="I4115" t="s">
        <v>11</v>
      </c>
      <c r="J4115" t="s">
        <v>58</v>
      </c>
      <c r="K4115" t="s">
        <v>150</v>
      </c>
      <c r="L4115" t="s">
        <v>18</v>
      </c>
      <c r="M4115" s="5">
        <v>2156.38</v>
      </c>
    </row>
    <row r="4116" spans="1:13" x14ac:dyDescent="0.15">
      <c r="A4116" s="2">
        <v>45431</v>
      </c>
      <c r="B4116" s="3">
        <f t="shared" si="194"/>
        <v>2024</v>
      </c>
      <c r="C4116" t="str">
        <f t="shared" si="192"/>
        <v>2023-2024</v>
      </c>
      <c r="D4116" t="s">
        <v>148</v>
      </c>
      <c r="E4116" t="s">
        <v>78</v>
      </c>
      <c r="F4116" t="str">
        <f t="shared" si="193"/>
        <v>New South Wales</v>
      </c>
      <c r="G4116" t="s">
        <v>10</v>
      </c>
      <c r="H4116">
        <v>2350</v>
      </c>
      <c r="I4116" t="s">
        <v>11</v>
      </c>
      <c r="J4116" t="s">
        <v>68</v>
      </c>
      <c r="K4116" t="s">
        <v>150</v>
      </c>
      <c r="L4116" t="s">
        <v>18</v>
      </c>
      <c r="M4116" s="5">
        <v>2156.83</v>
      </c>
    </row>
    <row r="4117" spans="1:13" x14ac:dyDescent="0.15">
      <c r="A4117" s="2">
        <v>44984</v>
      </c>
      <c r="B4117" s="3">
        <f t="shared" si="194"/>
        <v>2023</v>
      </c>
      <c r="C4117" t="str">
        <f t="shared" si="192"/>
        <v>2022-2023</v>
      </c>
      <c r="D4117" t="s">
        <v>147</v>
      </c>
      <c r="E4117" t="s">
        <v>140</v>
      </c>
      <c r="F4117" t="str">
        <f t="shared" si="193"/>
        <v>Tasmania</v>
      </c>
      <c r="G4117" t="s">
        <v>70</v>
      </c>
      <c r="H4117">
        <v>7320</v>
      </c>
      <c r="I4117" t="s">
        <v>11</v>
      </c>
      <c r="J4117" t="s">
        <v>71</v>
      </c>
      <c r="K4117" t="s">
        <v>150</v>
      </c>
      <c r="L4117" t="s">
        <v>18</v>
      </c>
      <c r="M4117" s="5">
        <v>2156.9399999999996</v>
      </c>
    </row>
    <row r="4118" spans="1:13" x14ac:dyDescent="0.15">
      <c r="A4118" s="2">
        <v>45265</v>
      </c>
      <c r="B4118" s="3">
        <f t="shared" si="194"/>
        <v>2024</v>
      </c>
      <c r="C4118" t="str">
        <f t="shared" si="192"/>
        <v>2023-2024</v>
      </c>
      <c r="D4118" t="s">
        <v>147</v>
      </c>
      <c r="E4118" t="s">
        <v>41</v>
      </c>
      <c r="F4118" t="str">
        <f t="shared" si="193"/>
        <v>New South Wales</v>
      </c>
      <c r="G4118" t="s">
        <v>10</v>
      </c>
      <c r="H4118">
        <v>2830</v>
      </c>
      <c r="I4118" t="s">
        <v>11</v>
      </c>
      <c r="J4118" t="s">
        <v>25</v>
      </c>
      <c r="K4118" t="s">
        <v>150</v>
      </c>
      <c r="L4118" t="s">
        <v>18</v>
      </c>
      <c r="M4118" s="5">
        <v>2169.37</v>
      </c>
    </row>
    <row r="4119" spans="1:13" x14ac:dyDescent="0.15">
      <c r="A4119" s="2">
        <v>45509</v>
      </c>
      <c r="B4119" s="3">
        <f t="shared" si="194"/>
        <v>2025</v>
      </c>
      <c r="C4119" t="str">
        <f t="shared" si="192"/>
        <v>2024-2025</v>
      </c>
      <c r="D4119" t="s">
        <v>147</v>
      </c>
      <c r="E4119" t="s">
        <v>65</v>
      </c>
      <c r="F4119" t="str">
        <f t="shared" si="193"/>
        <v>New South Wales</v>
      </c>
      <c r="G4119" t="s">
        <v>10</v>
      </c>
      <c r="H4119">
        <v>2541</v>
      </c>
      <c r="I4119" t="s">
        <v>11</v>
      </c>
      <c r="J4119" t="s">
        <v>58</v>
      </c>
      <c r="K4119" t="s">
        <v>155</v>
      </c>
      <c r="L4119" t="s">
        <v>20</v>
      </c>
      <c r="M4119" s="5">
        <v>2171.88</v>
      </c>
    </row>
    <row r="4120" spans="1:13" x14ac:dyDescent="0.15">
      <c r="A4120" s="2">
        <v>45496</v>
      </c>
      <c r="B4120" s="3">
        <f t="shared" si="194"/>
        <v>2025</v>
      </c>
      <c r="C4120" t="str">
        <f t="shared" si="192"/>
        <v>2024-2025</v>
      </c>
      <c r="D4120" t="s">
        <v>147</v>
      </c>
      <c r="E4120" t="s">
        <v>67</v>
      </c>
      <c r="F4120" t="str">
        <f t="shared" si="193"/>
        <v>New South Wales</v>
      </c>
      <c r="G4120" t="s">
        <v>10</v>
      </c>
      <c r="H4120">
        <v>2478</v>
      </c>
      <c r="I4120" t="s">
        <v>11</v>
      </c>
      <c r="J4120" t="s">
        <v>68</v>
      </c>
      <c r="K4120" t="s">
        <v>151</v>
      </c>
      <c r="L4120" t="s">
        <v>21</v>
      </c>
      <c r="M4120" s="5">
        <v>2181.59</v>
      </c>
    </row>
    <row r="4121" spans="1:13" x14ac:dyDescent="0.15">
      <c r="A4121" s="2">
        <v>45576</v>
      </c>
      <c r="B4121" s="3">
        <f t="shared" si="194"/>
        <v>2025</v>
      </c>
      <c r="C4121" t="str">
        <f t="shared" si="192"/>
        <v>2024-2025</v>
      </c>
      <c r="D4121" t="s">
        <v>148</v>
      </c>
      <c r="E4121" t="s">
        <v>100</v>
      </c>
      <c r="F4121" t="str">
        <f t="shared" si="193"/>
        <v>Western Australia</v>
      </c>
      <c r="G4121" t="s">
        <v>48</v>
      </c>
      <c r="H4121">
        <v>6021</v>
      </c>
      <c r="I4121" t="s">
        <v>11</v>
      </c>
      <c r="J4121" t="s">
        <v>49</v>
      </c>
      <c r="K4121" t="s">
        <v>150</v>
      </c>
      <c r="L4121" t="s">
        <v>18</v>
      </c>
      <c r="M4121" s="5">
        <v>2190.23</v>
      </c>
    </row>
    <row r="4122" spans="1:13" x14ac:dyDescent="0.15">
      <c r="A4122" s="2">
        <v>45596</v>
      </c>
      <c r="B4122" s="3">
        <f t="shared" si="194"/>
        <v>2025</v>
      </c>
      <c r="C4122" t="str">
        <f t="shared" si="192"/>
        <v>2024-2025</v>
      </c>
      <c r="D4122" t="s">
        <v>147</v>
      </c>
      <c r="E4122" t="s">
        <v>65</v>
      </c>
      <c r="F4122" t="str">
        <f t="shared" si="193"/>
        <v>New South Wales</v>
      </c>
      <c r="G4122" t="s">
        <v>10</v>
      </c>
      <c r="H4122">
        <v>2541</v>
      </c>
      <c r="I4122" t="s">
        <v>11</v>
      </c>
      <c r="J4122" t="s">
        <v>58</v>
      </c>
      <c r="K4122" t="s">
        <v>151</v>
      </c>
      <c r="L4122" t="s">
        <v>21</v>
      </c>
      <c r="M4122" s="5">
        <v>2200.87</v>
      </c>
    </row>
    <row r="4123" spans="1:13" x14ac:dyDescent="0.15">
      <c r="A4123" s="2">
        <v>45343</v>
      </c>
      <c r="B4123" s="3">
        <f t="shared" si="194"/>
        <v>2024</v>
      </c>
      <c r="C4123" t="str">
        <f t="shared" si="192"/>
        <v>2023-2024</v>
      </c>
      <c r="D4123" t="s">
        <v>147</v>
      </c>
      <c r="E4123" t="s">
        <v>135</v>
      </c>
      <c r="F4123" t="str">
        <f t="shared" si="193"/>
        <v>Victoria</v>
      </c>
      <c r="G4123" t="s">
        <v>45</v>
      </c>
      <c r="H4123">
        <v>3550</v>
      </c>
      <c r="I4123" t="s">
        <v>11</v>
      </c>
      <c r="J4123" t="s">
        <v>60</v>
      </c>
      <c r="K4123" t="s">
        <v>155</v>
      </c>
      <c r="L4123" t="s">
        <v>20</v>
      </c>
      <c r="M4123" s="5">
        <v>2202.71</v>
      </c>
    </row>
    <row r="4124" spans="1:13" x14ac:dyDescent="0.15">
      <c r="A4124" s="2">
        <v>45278</v>
      </c>
      <c r="B4124" s="3">
        <f t="shared" si="194"/>
        <v>2024</v>
      </c>
      <c r="C4124" t="str">
        <f t="shared" si="192"/>
        <v>2023-2024</v>
      </c>
      <c r="D4124" t="s">
        <v>147</v>
      </c>
      <c r="E4124" t="s">
        <v>139</v>
      </c>
      <c r="F4124" t="str">
        <f t="shared" si="193"/>
        <v>New South Wales</v>
      </c>
      <c r="G4124" t="s">
        <v>10</v>
      </c>
      <c r="H4124">
        <v>2020</v>
      </c>
      <c r="I4124" t="s">
        <v>11</v>
      </c>
      <c r="J4124" t="s">
        <v>12</v>
      </c>
      <c r="K4124" t="s">
        <v>152</v>
      </c>
      <c r="L4124" t="s">
        <v>13</v>
      </c>
      <c r="M4124" s="5">
        <v>2210.1600000000008</v>
      </c>
    </row>
    <row r="4125" spans="1:13" x14ac:dyDescent="0.15">
      <c r="A4125" s="2">
        <v>45367</v>
      </c>
      <c r="B4125" s="3">
        <f t="shared" si="194"/>
        <v>2024</v>
      </c>
      <c r="C4125" t="str">
        <f t="shared" si="192"/>
        <v>2023-2024</v>
      </c>
      <c r="D4125" t="s">
        <v>147</v>
      </c>
      <c r="E4125" t="s">
        <v>28</v>
      </c>
      <c r="F4125" t="str">
        <f t="shared" si="193"/>
        <v>Northern Territory</v>
      </c>
      <c r="G4125" t="s">
        <v>29</v>
      </c>
      <c r="H4125">
        <v>800</v>
      </c>
      <c r="I4125" t="s">
        <v>11</v>
      </c>
      <c r="J4125" t="s">
        <v>30</v>
      </c>
      <c r="K4125" t="s">
        <v>150</v>
      </c>
      <c r="L4125" t="s">
        <v>18</v>
      </c>
      <c r="M4125" s="5">
        <v>2210.5899999999997</v>
      </c>
    </row>
    <row r="4126" spans="1:13" x14ac:dyDescent="0.15">
      <c r="A4126" s="2">
        <v>45436</v>
      </c>
      <c r="B4126" s="3">
        <f t="shared" si="194"/>
        <v>2024</v>
      </c>
      <c r="C4126" t="str">
        <f t="shared" si="192"/>
        <v>2023-2024</v>
      </c>
      <c r="D4126" t="s">
        <v>147</v>
      </c>
      <c r="E4126" t="s">
        <v>103</v>
      </c>
      <c r="F4126" t="str">
        <f t="shared" si="193"/>
        <v>Queensland</v>
      </c>
      <c r="G4126" t="s">
        <v>35</v>
      </c>
      <c r="H4126">
        <v>4509</v>
      </c>
      <c r="I4126" t="s">
        <v>11</v>
      </c>
      <c r="J4126" t="s">
        <v>104</v>
      </c>
      <c r="K4126" t="s">
        <v>155</v>
      </c>
      <c r="L4126" t="s">
        <v>20</v>
      </c>
      <c r="M4126" s="5">
        <v>2217.2600000000007</v>
      </c>
    </row>
    <row r="4127" spans="1:13" x14ac:dyDescent="0.15">
      <c r="A4127" s="2">
        <v>45389</v>
      </c>
      <c r="B4127" s="3">
        <f t="shared" si="194"/>
        <v>2024</v>
      </c>
      <c r="C4127" t="str">
        <f t="shared" si="192"/>
        <v>2023-2024</v>
      </c>
      <c r="D4127" t="s">
        <v>147</v>
      </c>
      <c r="E4127" t="s">
        <v>138</v>
      </c>
      <c r="F4127" t="str">
        <f t="shared" si="193"/>
        <v>Queensland</v>
      </c>
      <c r="G4127" t="s">
        <v>35</v>
      </c>
      <c r="H4127">
        <v>4558</v>
      </c>
      <c r="I4127" t="s">
        <v>11</v>
      </c>
      <c r="J4127" t="s">
        <v>120</v>
      </c>
      <c r="K4127" t="s">
        <v>154</v>
      </c>
      <c r="L4127" t="s">
        <v>14</v>
      </c>
      <c r="M4127" s="5">
        <v>2248.13</v>
      </c>
    </row>
    <row r="4128" spans="1:13" x14ac:dyDescent="0.15">
      <c r="A4128" s="2">
        <v>45347</v>
      </c>
      <c r="B4128" s="3">
        <f t="shared" si="194"/>
        <v>2024</v>
      </c>
      <c r="C4128" t="str">
        <f t="shared" si="192"/>
        <v>2023-2024</v>
      </c>
      <c r="D4128" t="s">
        <v>147</v>
      </c>
      <c r="E4128" t="s">
        <v>37</v>
      </c>
      <c r="F4128" t="str">
        <f t="shared" si="193"/>
        <v>South Australia</v>
      </c>
      <c r="G4128" t="s">
        <v>32</v>
      </c>
      <c r="H4128">
        <v>5607</v>
      </c>
      <c r="I4128" t="s">
        <v>11</v>
      </c>
      <c r="J4128" t="s">
        <v>38</v>
      </c>
      <c r="K4128" t="s">
        <v>150</v>
      </c>
      <c r="L4128" t="s">
        <v>18</v>
      </c>
      <c r="M4128" s="5">
        <v>2257.4</v>
      </c>
    </row>
    <row r="4129" spans="1:13" x14ac:dyDescent="0.15">
      <c r="A4129" s="2">
        <v>45285</v>
      </c>
      <c r="B4129" s="3">
        <f t="shared" si="194"/>
        <v>2024</v>
      </c>
      <c r="C4129" t="str">
        <f t="shared" si="192"/>
        <v>2023-2024</v>
      </c>
      <c r="D4129" t="s">
        <v>147</v>
      </c>
      <c r="E4129" t="s">
        <v>42</v>
      </c>
      <c r="F4129" t="str">
        <f t="shared" si="193"/>
        <v>Queensland</v>
      </c>
      <c r="G4129" t="s">
        <v>35</v>
      </c>
      <c r="H4129">
        <v>4053</v>
      </c>
      <c r="I4129" t="s">
        <v>11</v>
      </c>
      <c r="J4129" t="s">
        <v>43</v>
      </c>
      <c r="K4129" t="s">
        <v>150</v>
      </c>
      <c r="L4129" t="s">
        <v>18</v>
      </c>
      <c r="M4129" s="5">
        <v>2265.1299999999997</v>
      </c>
    </row>
    <row r="4130" spans="1:13" x14ac:dyDescent="0.15">
      <c r="A4130" s="2">
        <v>45369</v>
      </c>
      <c r="B4130" s="3">
        <f t="shared" si="194"/>
        <v>2024</v>
      </c>
      <c r="C4130" t="str">
        <f t="shared" si="192"/>
        <v>2023-2024</v>
      </c>
      <c r="D4130" t="s">
        <v>147</v>
      </c>
      <c r="E4130" t="s">
        <v>136</v>
      </c>
      <c r="F4130" t="str">
        <f t="shared" si="193"/>
        <v>Victoria</v>
      </c>
      <c r="G4130" t="s">
        <v>45</v>
      </c>
      <c r="H4130">
        <v>3175</v>
      </c>
      <c r="I4130" t="s">
        <v>11</v>
      </c>
      <c r="J4130" t="s">
        <v>63</v>
      </c>
      <c r="K4130" t="s">
        <v>155</v>
      </c>
      <c r="L4130" t="s">
        <v>20</v>
      </c>
      <c r="M4130" s="5">
        <v>2268.6199999999994</v>
      </c>
    </row>
    <row r="4131" spans="1:13" x14ac:dyDescent="0.15">
      <c r="A4131" s="2">
        <v>45197</v>
      </c>
      <c r="B4131" s="3">
        <f t="shared" si="194"/>
        <v>2024</v>
      </c>
      <c r="C4131" t="str">
        <f t="shared" si="192"/>
        <v>2023-2024</v>
      </c>
      <c r="D4131" t="s">
        <v>147</v>
      </c>
      <c r="E4131" t="s">
        <v>89</v>
      </c>
      <c r="F4131" t="str">
        <f t="shared" si="193"/>
        <v>Queensland</v>
      </c>
      <c r="G4131" t="s">
        <v>35</v>
      </c>
      <c r="H4131">
        <v>4655</v>
      </c>
      <c r="I4131" t="s">
        <v>11</v>
      </c>
      <c r="J4131" t="s">
        <v>51</v>
      </c>
      <c r="K4131" t="s">
        <v>150</v>
      </c>
      <c r="L4131" t="s">
        <v>18</v>
      </c>
      <c r="M4131" s="5">
        <v>2275</v>
      </c>
    </row>
    <row r="4132" spans="1:13" x14ac:dyDescent="0.15">
      <c r="A4132" s="2">
        <v>45037</v>
      </c>
      <c r="B4132" s="3">
        <f t="shared" si="194"/>
        <v>2023</v>
      </c>
      <c r="C4132" t="str">
        <f t="shared" si="192"/>
        <v>2022-2023</v>
      </c>
      <c r="D4132" t="s">
        <v>147</v>
      </c>
      <c r="E4132" t="s">
        <v>118</v>
      </c>
      <c r="F4132" t="str">
        <f t="shared" si="193"/>
        <v>New South Wales</v>
      </c>
      <c r="G4132" t="s">
        <v>10</v>
      </c>
      <c r="H4132">
        <v>2158</v>
      </c>
      <c r="I4132" t="s">
        <v>11</v>
      </c>
      <c r="J4132" t="s">
        <v>27</v>
      </c>
      <c r="K4132" t="s">
        <v>149</v>
      </c>
      <c r="L4132" t="s">
        <v>15</v>
      </c>
      <c r="M4132" s="5">
        <v>2283.9499999999998</v>
      </c>
    </row>
    <row r="4133" spans="1:13" x14ac:dyDescent="0.15">
      <c r="A4133" s="2">
        <v>45177</v>
      </c>
      <c r="B4133" s="3">
        <f t="shared" si="194"/>
        <v>2024</v>
      </c>
      <c r="C4133" t="str">
        <f t="shared" si="192"/>
        <v>2023-2024</v>
      </c>
      <c r="D4133" t="s">
        <v>147</v>
      </c>
      <c r="E4133" t="s">
        <v>54</v>
      </c>
      <c r="F4133" t="str">
        <f t="shared" si="193"/>
        <v>Victoria</v>
      </c>
      <c r="G4133" t="s">
        <v>45</v>
      </c>
      <c r="H4133">
        <v>3977</v>
      </c>
      <c r="I4133" t="s">
        <v>11</v>
      </c>
      <c r="J4133" t="s">
        <v>55</v>
      </c>
      <c r="K4133" t="s">
        <v>150</v>
      </c>
      <c r="L4133" t="s">
        <v>18</v>
      </c>
      <c r="M4133" s="5">
        <v>2302.0500000000002</v>
      </c>
    </row>
    <row r="4134" spans="1:13" x14ac:dyDescent="0.15">
      <c r="A4134" s="2">
        <v>45254</v>
      </c>
      <c r="B4134" s="3">
        <f t="shared" si="194"/>
        <v>2024</v>
      </c>
      <c r="C4134" t="str">
        <f t="shared" si="192"/>
        <v>2023-2024</v>
      </c>
      <c r="D4134" t="s">
        <v>147</v>
      </c>
      <c r="E4134" t="s">
        <v>9</v>
      </c>
      <c r="F4134" t="str">
        <f t="shared" si="193"/>
        <v>New South Wales</v>
      </c>
      <c r="G4134" t="s">
        <v>10</v>
      </c>
      <c r="H4134">
        <v>2067</v>
      </c>
      <c r="I4134" t="s">
        <v>11</v>
      </c>
      <c r="J4134" t="s">
        <v>12</v>
      </c>
      <c r="K4134" t="s">
        <v>151</v>
      </c>
      <c r="L4134" t="s">
        <v>21</v>
      </c>
      <c r="M4134" s="5">
        <v>2324.2400000000002</v>
      </c>
    </row>
    <row r="4135" spans="1:13" x14ac:dyDescent="0.15">
      <c r="A4135" s="2">
        <v>45023</v>
      </c>
      <c r="B4135" s="3">
        <f t="shared" si="194"/>
        <v>2023</v>
      </c>
      <c r="C4135" t="str">
        <f t="shared" si="192"/>
        <v>2022-2023</v>
      </c>
      <c r="D4135" t="s">
        <v>147</v>
      </c>
      <c r="E4135" t="s">
        <v>99</v>
      </c>
      <c r="F4135" t="str">
        <f t="shared" si="193"/>
        <v>Victoria</v>
      </c>
      <c r="G4135" t="s">
        <v>45</v>
      </c>
      <c r="H4135">
        <v>3148</v>
      </c>
      <c r="I4135" t="s">
        <v>11</v>
      </c>
      <c r="J4135" t="s">
        <v>63</v>
      </c>
      <c r="K4135" t="s">
        <v>155</v>
      </c>
      <c r="L4135" t="s">
        <v>20</v>
      </c>
      <c r="M4135" s="5">
        <v>2327.4299999999998</v>
      </c>
    </row>
    <row r="4136" spans="1:13" x14ac:dyDescent="0.15">
      <c r="A4136" s="2">
        <v>45560</v>
      </c>
      <c r="B4136" s="3">
        <f t="shared" si="194"/>
        <v>2025</v>
      </c>
      <c r="C4136" t="str">
        <f t="shared" si="192"/>
        <v>2024-2025</v>
      </c>
      <c r="D4136" t="s">
        <v>147</v>
      </c>
      <c r="E4136" t="s">
        <v>112</v>
      </c>
      <c r="F4136" t="str">
        <f t="shared" si="193"/>
        <v>Victoria</v>
      </c>
      <c r="G4136" t="s">
        <v>45</v>
      </c>
      <c r="H4136">
        <v>3076</v>
      </c>
      <c r="I4136" t="s">
        <v>11</v>
      </c>
      <c r="J4136" t="s">
        <v>46</v>
      </c>
      <c r="K4136" t="s">
        <v>154</v>
      </c>
      <c r="L4136" t="s">
        <v>14</v>
      </c>
      <c r="M4136" s="5">
        <v>2327.5600000000004</v>
      </c>
    </row>
    <row r="4137" spans="1:13" x14ac:dyDescent="0.15">
      <c r="A4137" s="2">
        <v>45439</v>
      </c>
      <c r="B4137" s="3">
        <f t="shared" si="194"/>
        <v>2024</v>
      </c>
      <c r="C4137" t="str">
        <f t="shared" si="192"/>
        <v>2023-2024</v>
      </c>
      <c r="D4137" t="s">
        <v>147</v>
      </c>
      <c r="E4137" t="s">
        <v>139</v>
      </c>
      <c r="F4137" t="str">
        <f t="shared" si="193"/>
        <v>New South Wales</v>
      </c>
      <c r="G4137" t="s">
        <v>10</v>
      </c>
      <c r="H4137">
        <v>2020</v>
      </c>
      <c r="I4137" t="s">
        <v>11</v>
      </c>
      <c r="J4137" t="s">
        <v>12</v>
      </c>
      <c r="K4137" t="s">
        <v>150</v>
      </c>
      <c r="L4137" t="s">
        <v>18</v>
      </c>
      <c r="M4137" s="5">
        <v>2329.8199999999997</v>
      </c>
    </row>
    <row r="4138" spans="1:13" x14ac:dyDescent="0.15">
      <c r="A4138" s="2">
        <v>44962</v>
      </c>
      <c r="B4138" s="3">
        <f t="shared" si="194"/>
        <v>2023</v>
      </c>
      <c r="C4138" t="str">
        <f t="shared" si="192"/>
        <v>2022-2023</v>
      </c>
      <c r="D4138" t="s">
        <v>147</v>
      </c>
      <c r="E4138" t="s">
        <v>57</v>
      </c>
      <c r="F4138" t="str">
        <f t="shared" si="193"/>
        <v>New South Wales</v>
      </c>
      <c r="G4138" t="s">
        <v>10</v>
      </c>
      <c r="H4138">
        <v>2560</v>
      </c>
      <c r="I4138" t="s">
        <v>11</v>
      </c>
      <c r="J4138" t="s">
        <v>58</v>
      </c>
      <c r="K4138" t="s">
        <v>153</v>
      </c>
      <c r="L4138" t="s">
        <v>16</v>
      </c>
      <c r="M4138" s="5">
        <v>2330.86</v>
      </c>
    </row>
    <row r="4139" spans="1:13" x14ac:dyDescent="0.15">
      <c r="A4139" s="2">
        <v>45387</v>
      </c>
      <c r="B4139" s="3">
        <f t="shared" si="194"/>
        <v>2024</v>
      </c>
      <c r="C4139" t="str">
        <f t="shared" si="192"/>
        <v>2023-2024</v>
      </c>
      <c r="D4139" t="s">
        <v>147</v>
      </c>
      <c r="E4139" t="s">
        <v>95</v>
      </c>
      <c r="F4139" t="str">
        <f t="shared" si="193"/>
        <v>Victoria</v>
      </c>
      <c r="G4139" t="s">
        <v>45</v>
      </c>
      <c r="H4139">
        <v>3931</v>
      </c>
      <c r="I4139" t="s">
        <v>11</v>
      </c>
      <c r="J4139" t="s">
        <v>55</v>
      </c>
      <c r="K4139" t="s">
        <v>150</v>
      </c>
      <c r="L4139" t="s">
        <v>18</v>
      </c>
      <c r="M4139" s="5">
        <v>2333.7799999999997</v>
      </c>
    </row>
    <row r="4140" spans="1:13" x14ac:dyDescent="0.15">
      <c r="A4140" s="2">
        <v>44988</v>
      </c>
      <c r="B4140" s="3">
        <f t="shared" si="194"/>
        <v>2023</v>
      </c>
      <c r="C4140" t="str">
        <f t="shared" si="192"/>
        <v>2022-2023</v>
      </c>
      <c r="D4140" t="s">
        <v>148</v>
      </c>
      <c r="E4140" t="s">
        <v>40</v>
      </c>
      <c r="F4140" t="str">
        <f t="shared" si="193"/>
        <v>New South Wales</v>
      </c>
      <c r="G4140" t="s">
        <v>10</v>
      </c>
      <c r="H4140">
        <v>2116</v>
      </c>
      <c r="I4140" t="s">
        <v>11</v>
      </c>
      <c r="J4140" t="s">
        <v>27</v>
      </c>
      <c r="K4140" t="s">
        <v>152</v>
      </c>
      <c r="L4140" t="s">
        <v>13</v>
      </c>
      <c r="M4140" s="5">
        <v>2342.4600000000005</v>
      </c>
    </row>
    <row r="4141" spans="1:13" x14ac:dyDescent="0.15">
      <c r="A4141" s="2">
        <v>45136</v>
      </c>
      <c r="B4141" s="3">
        <f t="shared" si="194"/>
        <v>2024</v>
      </c>
      <c r="C4141" t="str">
        <f t="shared" si="192"/>
        <v>2023-2024</v>
      </c>
      <c r="D4141" t="s">
        <v>148</v>
      </c>
      <c r="E4141" t="s">
        <v>78</v>
      </c>
      <c r="F4141" t="str">
        <f t="shared" si="193"/>
        <v>New South Wales</v>
      </c>
      <c r="G4141" t="s">
        <v>10</v>
      </c>
      <c r="H4141">
        <v>2350</v>
      </c>
      <c r="I4141" t="s">
        <v>11</v>
      </c>
      <c r="J4141" t="s">
        <v>68</v>
      </c>
      <c r="K4141" t="s">
        <v>153</v>
      </c>
      <c r="L4141" t="s">
        <v>16</v>
      </c>
      <c r="M4141" s="5">
        <v>2346.41</v>
      </c>
    </row>
    <row r="4142" spans="1:13" x14ac:dyDescent="0.15">
      <c r="A4142" s="2">
        <v>45121</v>
      </c>
      <c r="B4142" s="3">
        <f t="shared" si="194"/>
        <v>2024</v>
      </c>
      <c r="C4142" t="str">
        <f t="shared" si="192"/>
        <v>2023-2024</v>
      </c>
      <c r="D4142" t="s">
        <v>148</v>
      </c>
      <c r="E4142" t="s">
        <v>44</v>
      </c>
      <c r="F4142" t="str">
        <f t="shared" si="193"/>
        <v>Victoria</v>
      </c>
      <c r="G4142" t="s">
        <v>45</v>
      </c>
      <c r="H4142">
        <v>3066</v>
      </c>
      <c r="I4142" t="s">
        <v>11</v>
      </c>
      <c r="J4142" t="s">
        <v>46</v>
      </c>
      <c r="K4142" t="s">
        <v>150</v>
      </c>
      <c r="L4142" t="s">
        <v>18</v>
      </c>
      <c r="M4142" s="5">
        <v>2351.94</v>
      </c>
    </row>
    <row r="4143" spans="1:13" x14ac:dyDescent="0.15">
      <c r="A4143" s="2">
        <v>45451</v>
      </c>
      <c r="B4143" s="3">
        <f t="shared" si="194"/>
        <v>2024</v>
      </c>
      <c r="C4143" t="str">
        <f t="shared" si="192"/>
        <v>2023-2024</v>
      </c>
      <c r="D4143" t="s">
        <v>148</v>
      </c>
      <c r="E4143" t="s">
        <v>87</v>
      </c>
      <c r="F4143" t="str">
        <f t="shared" si="193"/>
        <v>New South Wales</v>
      </c>
      <c r="G4143" t="s">
        <v>10</v>
      </c>
      <c r="H4143">
        <v>2790</v>
      </c>
      <c r="I4143" t="s">
        <v>11</v>
      </c>
      <c r="J4143" t="s">
        <v>25</v>
      </c>
      <c r="K4143" t="s">
        <v>153</v>
      </c>
      <c r="L4143" t="s">
        <v>16</v>
      </c>
      <c r="M4143" s="5">
        <v>2356.7299999999996</v>
      </c>
    </row>
    <row r="4144" spans="1:13" x14ac:dyDescent="0.15">
      <c r="A4144" s="2">
        <v>45185</v>
      </c>
      <c r="B4144" s="3">
        <f t="shared" si="194"/>
        <v>2024</v>
      </c>
      <c r="C4144" t="str">
        <f t="shared" si="192"/>
        <v>2023-2024</v>
      </c>
      <c r="D4144" t="s">
        <v>147</v>
      </c>
      <c r="E4144" t="s">
        <v>103</v>
      </c>
      <c r="F4144" t="str">
        <f t="shared" si="193"/>
        <v>Queensland</v>
      </c>
      <c r="G4144" t="s">
        <v>35</v>
      </c>
      <c r="H4144">
        <v>4509</v>
      </c>
      <c r="I4144" t="s">
        <v>11</v>
      </c>
      <c r="J4144" t="s">
        <v>104</v>
      </c>
      <c r="K4144" t="s">
        <v>151</v>
      </c>
      <c r="L4144" t="s">
        <v>21</v>
      </c>
      <c r="M4144" s="5">
        <v>2366.3100000000004</v>
      </c>
    </row>
    <row r="4145" spans="1:13" x14ac:dyDescent="0.15">
      <c r="A4145" s="2">
        <v>45299</v>
      </c>
      <c r="B4145" s="3">
        <f t="shared" si="194"/>
        <v>2024</v>
      </c>
      <c r="C4145" t="str">
        <f t="shared" si="192"/>
        <v>2023-2024</v>
      </c>
      <c r="D4145" t="s">
        <v>147</v>
      </c>
      <c r="E4145" t="s">
        <v>102</v>
      </c>
      <c r="F4145" t="str">
        <f t="shared" si="193"/>
        <v>Queensland</v>
      </c>
      <c r="G4145" t="s">
        <v>35</v>
      </c>
      <c r="H4145">
        <v>4870</v>
      </c>
      <c r="I4145" t="s">
        <v>11</v>
      </c>
      <c r="J4145" t="s">
        <v>36</v>
      </c>
      <c r="K4145" t="s">
        <v>150</v>
      </c>
      <c r="L4145" t="s">
        <v>18</v>
      </c>
      <c r="M4145" s="5">
        <v>2367.54</v>
      </c>
    </row>
    <row r="4146" spans="1:13" x14ac:dyDescent="0.15">
      <c r="A4146" s="2">
        <v>45583</v>
      </c>
      <c r="B4146" s="3">
        <f t="shared" si="194"/>
        <v>2025</v>
      </c>
      <c r="C4146" t="str">
        <f t="shared" si="192"/>
        <v>2024-2025</v>
      </c>
      <c r="D4146" t="s">
        <v>147</v>
      </c>
      <c r="E4146" t="s">
        <v>75</v>
      </c>
      <c r="F4146" t="str">
        <f t="shared" si="193"/>
        <v>Victoria</v>
      </c>
      <c r="G4146" t="s">
        <v>45</v>
      </c>
      <c r="H4146">
        <v>3630</v>
      </c>
      <c r="I4146" t="s">
        <v>11</v>
      </c>
      <c r="J4146" t="s">
        <v>55</v>
      </c>
      <c r="K4146" t="s">
        <v>150</v>
      </c>
      <c r="L4146" t="s">
        <v>18</v>
      </c>
      <c r="M4146" s="5">
        <v>2385.3700000000003</v>
      </c>
    </row>
    <row r="4147" spans="1:13" x14ac:dyDescent="0.15">
      <c r="A4147" s="2">
        <v>45561</v>
      </c>
      <c r="B4147" s="3">
        <f t="shared" si="194"/>
        <v>2025</v>
      </c>
      <c r="C4147" t="str">
        <f t="shared" si="192"/>
        <v>2024-2025</v>
      </c>
      <c r="D4147" t="s">
        <v>147</v>
      </c>
      <c r="E4147" t="s">
        <v>53</v>
      </c>
      <c r="F4147" t="str">
        <f t="shared" si="193"/>
        <v>South Australia</v>
      </c>
      <c r="G4147" t="s">
        <v>32</v>
      </c>
      <c r="H4147">
        <v>5082</v>
      </c>
      <c r="I4147" t="s">
        <v>11</v>
      </c>
      <c r="J4147" t="s">
        <v>33</v>
      </c>
      <c r="K4147" t="s">
        <v>150</v>
      </c>
      <c r="L4147" t="s">
        <v>18</v>
      </c>
      <c r="M4147" s="5">
        <v>2390.21</v>
      </c>
    </row>
    <row r="4148" spans="1:13" x14ac:dyDescent="0.15">
      <c r="A4148" s="2">
        <v>45332</v>
      </c>
      <c r="B4148" s="3">
        <f t="shared" si="194"/>
        <v>2024</v>
      </c>
      <c r="C4148" t="str">
        <f t="shared" si="192"/>
        <v>2023-2024</v>
      </c>
      <c r="D4148" t="s">
        <v>147</v>
      </c>
      <c r="E4148" t="s">
        <v>65</v>
      </c>
      <c r="F4148" t="str">
        <f t="shared" si="193"/>
        <v>New South Wales</v>
      </c>
      <c r="G4148" t="s">
        <v>10</v>
      </c>
      <c r="H4148">
        <v>2541</v>
      </c>
      <c r="I4148" t="s">
        <v>11</v>
      </c>
      <c r="J4148" t="s">
        <v>58</v>
      </c>
      <c r="K4148" t="s">
        <v>150</v>
      </c>
      <c r="L4148" t="s">
        <v>18</v>
      </c>
      <c r="M4148" s="5">
        <v>2394.2199999999993</v>
      </c>
    </row>
    <row r="4149" spans="1:13" x14ac:dyDescent="0.15">
      <c r="A4149" s="2">
        <v>45039</v>
      </c>
      <c r="B4149" s="3">
        <f t="shared" si="194"/>
        <v>2023</v>
      </c>
      <c r="C4149" t="str">
        <f t="shared" si="192"/>
        <v>2022-2023</v>
      </c>
      <c r="D4149" t="s">
        <v>147</v>
      </c>
      <c r="E4149" t="s">
        <v>113</v>
      </c>
      <c r="F4149" t="str">
        <f t="shared" si="193"/>
        <v>Queensland</v>
      </c>
      <c r="G4149" t="s">
        <v>35</v>
      </c>
      <c r="H4149">
        <v>4215</v>
      </c>
      <c r="I4149" t="s">
        <v>11</v>
      </c>
      <c r="J4149" t="s">
        <v>104</v>
      </c>
      <c r="K4149" t="s">
        <v>150</v>
      </c>
      <c r="L4149" t="s">
        <v>18</v>
      </c>
      <c r="M4149" s="5">
        <v>2400.2299999999996</v>
      </c>
    </row>
    <row r="4150" spans="1:13" x14ac:dyDescent="0.15">
      <c r="A4150" s="2">
        <v>45161</v>
      </c>
      <c r="B4150" s="3">
        <f t="shared" si="194"/>
        <v>2024</v>
      </c>
      <c r="C4150" t="str">
        <f t="shared" si="192"/>
        <v>2023-2024</v>
      </c>
      <c r="D4150" t="s">
        <v>148</v>
      </c>
      <c r="E4150" t="s">
        <v>86</v>
      </c>
      <c r="F4150" t="str">
        <f t="shared" si="193"/>
        <v>New South Wales</v>
      </c>
      <c r="G4150" t="s">
        <v>10</v>
      </c>
      <c r="H4150">
        <v>2064</v>
      </c>
      <c r="I4150" t="s">
        <v>11</v>
      </c>
      <c r="J4150" t="s">
        <v>12</v>
      </c>
      <c r="K4150" t="s">
        <v>153</v>
      </c>
      <c r="L4150" t="s">
        <v>16</v>
      </c>
      <c r="M4150" s="5">
        <v>2406.17</v>
      </c>
    </row>
    <row r="4151" spans="1:13" x14ac:dyDescent="0.15">
      <c r="A4151" s="2">
        <v>45054</v>
      </c>
      <c r="B4151" s="3">
        <f t="shared" si="194"/>
        <v>2023</v>
      </c>
      <c r="C4151" t="str">
        <f t="shared" si="192"/>
        <v>2022-2023</v>
      </c>
      <c r="D4151" t="s">
        <v>148</v>
      </c>
      <c r="E4151" t="s">
        <v>138</v>
      </c>
      <c r="F4151" t="str">
        <f t="shared" si="193"/>
        <v>Queensland</v>
      </c>
      <c r="G4151" t="s">
        <v>35</v>
      </c>
      <c r="H4151">
        <v>4558</v>
      </c>
      <c r="I4151" t="s">
        <v>11</v>
      </c>
      <c r="J4151" t="s">
        <v>120</v>
      </c>
      <c r="K4151" t="s">
        <v>150</v>
      </c>
      <c r="L4151" t="s">
        <v>18</v>
      </c>
      <c r="M4151" s="5">
        <v>2414.8599999999997</v>
      </c>
    </row>
    <row r="4152" spans="1:13" x14ac:dyDescent="0.15">
      <c r="A4152" s="2">
        <v>45024</v>
      </c>
      <c r="B4152" s="3">
        <f t="shared" si="194"/>
        <v>2023</v>
      </c>
      <c r="C4152" t="str">
        <f t="shared" si="192"/>
        <v>2022-2023</v>
      </c>
      <c r="D4152" t="s">
        <v>147</v>
      </c>
      <c r="E4152" t="s">
        <v>131</v>
      </c>
      <c r="F4152" t="str">
        <f t="shared" si="193"/>
        <v>Western Australia</v>
      </c>
      <c r="G4152" t="s">
        <v>48</v>
      </c>
      <c r="H4152">
        <v>6530</v>
      </c>
      <c r="I4152" t="s">
        <v>11</v>
      </c>
      <c r="J4152" t="s">
        <v>77</v>
      </c>
      <c r="K4152" t="s">
        <v>155</v>
      </c>
      <c r="L4152" t="s">
        <v>20</v>
      </c>
      <c r="M4152" s="5">
        <v>2416.1600000000008</v>
      </c>
    </row>
    <row r="4153" spans="1:13" x14ac:dyDescent="0.15">
      <c r="A4153" s="2">
        <v>45249</v>
      </c>
      <c r="B4153" s="3">
        <f t="shared" si="194"/>
        <v>2024</v>
      </c>
      <c r="C4153" t="str">
        <f t="shared" si="192"/>
        <v>2023-2024</v>
      </c>
      <c r="D4153" t="s">
        <v>147</v>
      </c>
      <c r="E4153" t="s">
        <v>130</v>
      </c>
      <c r="F4153" t="str">
        <f t="shared" si="193"/>
        <v>South Australia</v>
      </c>
      <c r="G4153" t="s">
        <v>32</v>
      </c>
      <c r="H4153">
        <v>5290</v>
      </c>
      <c r="I4153" t="s">
        <v>11</v>
      </c>
      <c r="J4153" t="s">
        <v>38</v>
      </c>
      <c r="K4153" t="s">
        <v>150</v>
      </c>
      <c r="L4153" t="s">
        <v>18</v>
      </c>
      <c r="M4153" s="5">
        <v>2439.5699999999993</v>
      </c>
    </row>
    <row r="4154" spans="1:13" x14ac:dyDescent="0.15">
      <c r="A4154" s="2">
        <v>45352</v>
      </c>
      <c r="B4154" s="3">
        <f t="shared" si="194"/>
        <v>2024</v>
      </c>
      <c r="C4154" t="str">
        <f t="shared" si="192"/>
        <v>2023-2024</v>
      </c>
      <c r="D4154" t="s">
        <v>148</v>
      </c>
      <c r="E4154" t="s">
        <v>138</v>
      </c>
      <c r="F4154" t="str">
        <f t="shared" si="193"/>
        <v>Queensland</v>
      </c>
      <c r="G4154" t="s">
        <v>35</v>
      </c>
      <c r="H4154">
        <v>4558</v>
      </c>
      <c r="I4154" t="s">
        <v>11</v>
      </c>
      <c r="J4154" t="s">
        <v>120</v>
      </c>
      <c r="K4154" t="s">
        <v>155</v>
      </c>
      <c r="L4154" t="s">
        <v>20</v>
      </c>
      <c r="M4154" s="5">
        <v>2440.4200000000014</v>
      </c>
    </row>
    <row r="4155" spans="1:13" x14ac:dyDescent="0.15">
      <c r="A4155" s="2">
        <v>45653</v>
      </c>
      <c r="B4155" s="3">
        <f t="shared" si="194"/>
        <v>2025</v>
      </c>
      <c r="C4155" t="str">
        <f t="shared" si="192"/>
        <v>2024-2025</v>
      </c>
      <c r="D4155" t="s">
        <v>147</v>
      </c>
      <c r="E4155" t="s">
        <v>53</v>
      </c>
      <c r="F4155" t="str">
        <f t="shared" si="193"/>
        <v>South Australia</v>
      </c>
      <c r="G4155" t="s">
        <v>32</v>
      </c>
      <c r="H4155">
        <v>5082</v>
      </c>
      <c r="I4155" t="s">
        <v>11</v>
      </c>
      <c r="J4155" t="s">
        <v>33</v>
      </c>
      <c r="K4155" t="s">
        <v>153</v>
      </c>
      <c r="L4155" t="s">
        <v>16</v>
      </c>
      <c r="M4155" s="5">
        <v>2452.8799999999997</v>
      </c>
    </row>
    <row r="4156" spans="1:13" x14ac:dyDescent="0.15">
      <c r="A4156" s="2">
        <v>45608</v>
      </c>
      <c r="B4156" s="3">
        <f t="shared" si="194"/>
        <v>2025</v>
      </c>
      <c r="C4156" t="str">
        <f t="shared" si="192"/>
        <v>2024-2025</v>
      </c>
      <c r="D4156" t="s">
        <v>147</v>
      </c>
      <c r="E4156" t="s">
        <v>109</v>
      </c>
      <c r="F4156" t="str">
        <f t="shared" si="193"/>
        <v>New South Wales</v>
      </c>
      <c r="G4156" t="s">
        <v>10</v>
      </c>
      <c r="H4156">
        <v>2480</v>
      </c>
      <c r="I4156" t="s">
        <v>11</v>
      </c>
      <c r="J4156" t="s">
        <v>68</v>
      </c>
      <c r="K4156" t="s">
        <v>157</v>
      </c>
      <c r="L4156" t="s">
        <v>22</v>
      </c>
      <c r="M4156" s="5">
        <v>2463.4100000000003</v>
      </c>
    </row>
    <row r="4157" spans="1:13" x14ac:dyDescent="0.15">
      <c r="A4157" s="2">
        <v>45181</v>
      </c>
      <c r="B4157" s="3">
        <f t="shared" si="194"/>
        <v>2024</v>
      </c>
      <c r="C4157" t="str">
        <f t="shared" si="192"/>
        <v>2023-2024</v>
      </c>
      <c r="D4157" t="s">
        <v>148</v>
      </c>
      <c r="E4157" t="s">
        <v>40</v>
      </c>
      <c r="F4157" t="str">
        <f t="shared" si="193"/>
        <v>New South Wales</v>
      </c>
      <c r="G4157" t="s">
        <v>10</v>
      </c>
      <c r="H4157">
        <v>2116</v>
      </c>
      <c r="I4157" t="s">
        <v>11</v>
      </c>
      <c r="J4157" t="s">
        <v>27</v>
      </c>
      <c r="K4157" t="s">
        <v>152</v>
      </c>
      <c r="L4157" t="s">
        <v>13</v>
      </c>
      <c r="M4157" s="5">
        <v>2482.550000000002</v>
      </c>
    </row>
    <row r="4158" spans="1:13" x14ac:dyDescent="0.15">
      <c r="A4158" s="2">
        <v>45352</v>
      </c>
      <c r="B4158" s="3">
        <f t="shared" si="194"/>
        <v>2024</v>
      </c>
      <c r="C4158" t="str">
        <f t="shared" si="192"/>
        <v>2023-2024</v>
      </c>
      <c r="D4158" t="s">
        <v>147</v>
      </c>
      <c r="E4158" t="s">
        <v>57</v>
      </c>
      <c r="F4158" t="str">
        <f t="shared" si="193"/>
        <v>New South Wales</v>
      </c>
      <c r="G4158" t="s">
        <v>10</v>
      </c>
      <c r="H4158">
        <v>2560</v>
      </c>
      <c r="I4158" t="s">
        <v>11</v>
      </c>
      <c r="J4158" t="s">
        <v>58</v>
      </c>
      <c r="K4158" t="s">
        <v>157</v>
      </c>
      <c r="L4158" t="s">
        <v>22</v>
      </c>
      <c r="M4158" s="5">
        <v>2485.3600000000006</v>
      </c>
    </row>
    <row r="4159" spans="1:13" x14ac:dyDescent="0.15">
      <c r="A4159" s="2">
        <v>45226</v>
      </c>
      <c r="B4159" s="3">
        <f t="shared" si="194"/>
        <v>2024</v>
      </c>
      <c r="C4159" t="str">
        <f t="shared" si="192"/>
        <v>2023-2024</v>
      </c>
      <c r="D4159" t="s">
        <v>147</v>
      </c>
      <c r="E4159" t="s">
        <v>112</v>
      </c>
      <c r="F4159" t="str">
        <f t="shared" si="193"/>
        <v>Victoria</v>
      </c>
      <c r="G4159" t="s">
        <v>45</v>
      </c>
      <c r="H4159">
        <v>3076</v>
      </c>
      <c r="I4159" t="s">
        <v>11</v>
      </c>
      <c r="J4159" t="s">
        <v>46</v>
      </c>
      <c r="K4159" t="s">
        <v>152</v>
      </c>
      <c r="L4159" t="s">
        <v>13</v>
      </c>
      <c r="M4159" s="5">
        <v>2485.4400000000028</v>
      </c>
    </row>
    <row r="4160" spans="1:13" x14ac:dyDescent="0.15">
      <c r="A4160" s="2">
        <v>45379</v>
      </c>
      <c r="B4160" s="3">
        <f t="shared" si="194"/>
        <v>2024</v>
      </c>
      <c r="C4160" t="str">
        <f t="shared" si="192"/>
        <v>2023-2024</v>
      </c>
      <c r="D4160" t="s">
        <v>147</v>
      </c>
      <c r="E4160" t="s">
        <v>122</v>
      </c>
      <c r="F4160" t="str">
        <f t="shared" si="193"/>
        <v>New South Wales</v>
      </c>
      <c r="G4160" t="s">
        <v>10</v>
      </c>
      <c r="H4160">
        <v>2650</v>
      </c>
      <c r="I4160" t="s">
        <v>11</v>
      </c>
      <c r="J4160" t="s">
        <v>25</v>
      </c>
      <c r="K4160" t="s">
        <v>155</v>
      </c>
      <c r="L4160" t="s">
        <v>20</v>
      </c>
      <c r="M4160" s="5">
        <v>2494.33</v>
      </c>
    </row>
    <row r="4161" spans="1:13" x14ac:dyDescent="0.15">
      <c r="A4161" s="2">
        <v>45305</v>
      </c>
      <c r="B4161" s="3">
        <f t="shared" si="194"/>
        <v>2024</v>
      </c>
      <c r="C4161" t="str">
        <f t="shared" si="192"/>
        <v>2023-2024</v>
      </c>
      <c r="D4161" t="s">
        <v>147</v>
      </c>
      <c r="E4161" t="s">
        <v>136</v>
      </c>
      <c r="F4161" t="str">
        <f t="shared" si="193"/>
        <v>Victoria</v>
      </c>
      <c r="G4161" t="s">
        <v>45</v>
      </c>
      <c r="H4161">
        <v>3175</v>
      </c>
      <c r="I4161" t="s">
        <v>11</v>
      </c>
      <c r="J4161" t="s">
        <v>63</v>
      </c>
      <c r="K4161" t="s">
        <v>154</v>
      </c>
      <c r="L4161" t="s">
        <v>14</v>
      </c>
      <c r="M4161" s="5">
        <v>2494.4300000000003</v>
      </c>
    </row>
    <row r="4162" spans="1:13" x14ac:dyDescent="0.15">
      <c r="A4162" s="2">
        <v>45620</v>
      </c>
      <c r="B4162" s="3">
        <f t="shared" si="194"/>
        <v>2025</v>
      </c>
      <c r="C4162" t="str">
        <f t="shared" ref="C4162:C4225" si="195">IF(MONTH(A4162) &gt;= 7, YEAR(A4162) &amp; "-" &amp; YEAR(A4162) + 1, YEAR(A4162) - 1 &amp; "-" &amp; YEAR(A4162))</f>
        <v>2024-2025</v>
      </c>
      <c r="D4162" t="s">
        <v>147</v>
      </c>
      <c r="E4162" t="s">
        <v>92</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row>
    <row r="4163" spans="1:13" x14ac:dyDescent="0.15">
      <c r="A4163" s="2">
        <v>45108</v>
      </c>
      <c r="B4163" s="3">
        <f t="shared" ref="B4163:B4226" si="197">IF(MONTH(A4163)&gt;=7,YEAR(A4163)+1,YEAR(A4163))</f>
        <v>2024</v>
      </c>
      <c r="C4163" t="str">
        <f t="shared" si="195"/>
        <v>2023-2024</v>
      </c>
      <c r="D4163" t="s">
        <v>148</v>
      </c>
      <c r="E4163" t="s">
        <v>85</v>
      </c>
      <c r="F4163" t="str">
        <f t="shared" si="196"/>
        <v>Queensland</v>
      </c>
      <c r="G4163" t="s">
        <v>35</v>
      </c>
      <c r="H4163">
        <v>4883</v>
      </c>
      <c r="I4163" t="s">
        <v>11</v>
      </c>
      <c r="J4163" t="s">
        <v>36</v>
      </c>
      <c r="K4163" t="s">
        <v>150</v>
      </c>
      <c r="L4163" t="s">
        <v>18</v>
      </c>
      <c r="M4163" s="5">
        <v>2528.04</v>
      </c>
    </row>
    <row r="4164" spans="1:13" x14ac:dyDescent="0.15">
      <c r="A4164" s="2">
        <v>45206</v>
      </c>
      <c r="B4164" s="3">
        <f t="shared" si="197"/>
        <v>2024</v>
      </c>
      <c r="C4164" t="str">
        <f t="shared" si="195"/>
        <v>2023-2024</v>
      </c>
      <c r="D4164" t="s">
        <v>147</v>
      </c>
      <c r="E4164" t="s">
        <v>139</v>
      </c>
      <c r="F4164" t="str">
        <f t="shared" si="196"/>
        <v>New South Wales</v>
      </c>
      <c r="G4164" t="s">
        <v>10</v>
      </c>
      <c r="H4164">
        <v>2020</v>
      </c>
      <c r="I4164" t="s">
        <v>11</v>
      </c>
      <c r="J4164" t="s">
        <v>12</v>
      </c>
      <c r="K4164" t="s">
        <v>151</v>
      </c>
      <c r="L4164" t="s">
        <v>21</v>
      </c>
      <c r="M4164" s="5">
        <v>2537.39</v>
      </c>
    </row>
    <row r="4165" spans="1:13" x14ac:dyDescent="0.15">
      <c r="A4165" s="2">
        <v>45375</v>
      </c>
      <c r="B4165" s="3">
        <f t="shared" si="197"/>
        <v>2024</v>
      </c>
      <c r="C4165" t="str">
        <f t="shared" si="195"/>
        <v>2023-2024</v>
      </c>
      <c r="D4165" t="s">
        <v>147</v>
      </c>
      <c r="E4165" t="s">
        <v>139</v>
      </c>
      <c r="F4165" t="str">
        <f t="shared" si="196"/>
        <v>New South Wales</v>
      </c>
      <c r="G4165" t="s">
        <v>10</v>
      </c>
      <c r="H4165">
        <v>2020</v>
      </c>
      <c r="I4165" t="s">
        <v>11</v>
      </c>
      <c r="J4165" t="s">
        <v>12</v>
      </c>
      <c r="K4165" t="s">
        <v>149</v>
      </c>
      <c r="L4165" t="s">
        <v>15</v>
      </c>
      <c r="M4165" s="5">
        <v>2537.63</v>
      </c>
    </row>
    <row r="4166" spans="1:13" x14ac:dyDescent="0.15">
      <c r="A4166" s="2">
        <v>45623</v>
      </c>
      <c r="B4166" s="3">
        <f t="shared" si="197"/>
        <v>2025</v>
      </c>
      <c r="C4166" t="str">
        <f t="shared" si="195"/>
        <v>2024-2025</v>
      </c>
      <c r="D4166" t="s">
        <v>148</v>
      </c>
      <c r="E4166" t="s">
        <v>127</v>
      </c>
      <c r="F4166" t="str">
        <f t="shared" si="196"/>
        <v>New South Wales</v>
      </c>
      <c r="G4166" t="s">
        <v>10</v>
      </c>
      <c r="H4166">
        <v>2131</v>
      </c>
      <c r="I4166" t="s">
        <v>11</v>
      </c>
      <c r="J4166" t="s">
        <v>27</v>
      </c>
      <c r="K4166" t="s">
        <v>151</v>
      </c>
      <c r="L4166" t="s">
        <v>21</v>
      </c>
      <c r="M4166" s="5">
        <v>2544.1800000000003</v>
      </c>
    </row>
    <row r="4167" spans="1:13" x14ac:dyDescent="0.15">
      <c r="A4167" s="2">
        <v>45637</v>
      </c>
      <c r="B4167" s="3">
        <f t="shared" si="197"/>
        <v>2025</v>
      </c>
      <c r="C4167" t="str">
        <f t="shared" si="195"/>
        <v>2024-2025</v>
      </c>
      <c r="D4167" t="s">
        <v>147</v>
      </c>
      <c r="E4167" t="s">
        <v>117</v>
      </c>
      <c r="F4167" t="str">
        <f t="shared" si="196"/>
        <v>Queensland</v>
      </c>
      <c r="G4167" t="s">
        <v>35</v>
      </c>
      <c r="H4167">
        <v>4119</v>
      </c>
      <c r="I4167" t="s">
        <v>11</v>
      </c>
      <c r="J4167" t="s">
        <v>43</v>
      </c>
      <c r="K4167" t="s">
        <v>153</v>
      </c>
      <c r="L4167" t="s">
        <v>16</v>
      </c>
      <c r="M4167" s="5">
        <v>2545.48</v>
      </c>
    </row>
    <row r="4168" spans="1:13" x14ac:dyDescent="0.15">
      <c r="A4168" s="2">
        <v>44978</v>
      </c>
      <c r="B4168" s="3">
        <f t="shared" si="197"/>
        <v>2023</v>
      </c>
      <c r="C4168" t="str">
        <f t="shared" si="195"/>
        <v>2022-2023</v>
      </c>
      <c r="D4168" t="s">
        <v>147</v>
      </c>
      <c r="E4168" t="s">
        <v>92</v>
      </c>
      <c r="F4168" t="str">
        <f t="shared" si="196"/>
        <v>Queensland</v>
      </c>
      <c r="G4168" t="s">
        <v>35</v>
      </c>
      <c r="H4168">
        <v>4068</v>
      </c>
      <c r="I4168" t="s">
        <v>11</v>
      </c>
      <c r="J4168" t="s">
        <v>43</v>
      </c>
      <c r="K4168" t="s">
        <v>155</v>
      </c>
      <c r="L4168" t="s">
        <v>20</v>
      </c>
      <c r="M4168" s="5">
        <v>2547.4100000000003</v>
      </c>
    </row>
    <row r="4169" spans="1:13" x14ac:dyDescent="0.15">
      <c r="A4169" s="2">
        <v>45046</v>
      </c>
      <c r="B4169" s="3">
        <f t="shared" si="197"/>
        <v>2023</v>
      </c>
      <c r="C4169" t="str">
        <f t="shared" si="195"/>
        <v>2022-2023</v>
      </c>
      <c r="D4169" t="s">
        <v>147</v>
      </c>
      <c r="E4169" t="s">
        <v>109</v>
      </c>
      <c r="F4169" t="str">
        <f t="shared" si="196"/>
        <v>New South Wales</v>
      </c>
      <c r="G4169" t="s">
        <v>10</v>
      </c>
      <c r="H4169">
        <v>2480</v>
      </c>
      <c r="I4169" t="s">
        <v>11</v>
      </c>
      <c r="J4169" t="s">
        <v>68</v>
      </c>
      <c r="K4169" t="s">
        <v>155</v>
      </c>
      <c r="L4169" t="s">
        <v>20</v>
      </c>
      <c r="M4169" s="5">
        <v>2554.5700000000006</v>
      </c>
    </row>
    <row r="4170" spans="1:13" x14ac:dyDescent="0.15">
      <c r="A4170" s="2">
        <v>45174</v>
      </c>
      <c r="B4170" s="3">
        <f t="shared" si="197"/>
        <v>2024</v>
      </c>
      <c r="C4170" t="str">
        <f t="shared" si="195"/>
        <v>2023-2024</v>
      </c>
      <c r="D4170" t="s">
        <v>147</v>
      </c>
      <c r="E4170" t="s">
        <v>84</v>
      </c>
      <c r="F4170" t="str">
        <f t="shared" si="196"/>
        <v>Queensland</v>
      </c>
      <c r="G4170" t="s">
        <v>35</v>
      </c>
      <c r="H4170">
        <v>4740</v>
      </c>
      <c r="I4170" t="s">
        <v>11</v>
      </c>
      <c r="J4170" t="s">
        <v>51</v>
      </c>
      <c r="K4170" t="s">
        <v>150</v>
      </c>
      <c r="L4170" t="s">
        <v>18</v>
      </c>
      <c r="M4170" s="5">
        <v>2556.1799999999998</v>
      </c>
    </row>
    <row r="4171" spans="1:13" x14ac:dyDescent="0.15">
      <c r="A4171" s="2">
        <v>45287</v>
      </c>
      <c r="B4171" s="3">
        <f t="shared" si="197"/>
        <v>2024</v>
      </c>
      <c r="C4171" t="str">
        <f t="shared" si="195"/>
        <v>2023-2024</v>
      </c>
      <c r="D4171" t="s">
        <v>147</v>
      </c>
      <c r="E4171" t="s">
        <v>136</v>
      </c>
      <c r="F4171" t="str">
        <f t="shared" si="196"/>
        <v>Victoria</v>
      </c>
      <c r="G4171" t="s">
        <v>45</v>
      </c>
      <c r="H4171">
        <v>3175</v>
      </c>
      <c r="I4171" t="s">
        <v>11</v>
      </c>
      <c r="J4171" t="s">
        <v>63</v>
      </c>
      <c r="K4171" t="s">
        <v>150</v>
      </c>
      <c r="L4171" t="s">
        <v>18</v>
      </c>
      <c r="M4171" s="5">
        <v>2558.73</v>
      </c>
    </row>
    <row r="4172" spans="1:13" x14ac:dyDescent="0.15">
      <c r="A4172" s="2">
        <v>45328</v>
      </c>
      <c r="B4172" s="3">
        <f t="shared" si="197"/>
        <v>2024</v>
      </c>
      <c r="C4172" t="str">
        <f t="shared" si="195"/>
        <v>2023-2024</v>
      </c>
      <c r="D4172" t="s">
        <v>147</v>
      </c>
      <c r="E4172" t="s">
        <v>101</v>
      </c>
      <c r="F4172" t="str">
        <f t="shared" si="196"/>
        <v>Victoria</v>
      </c>
      <c r="G4172" t="s">
        <v>45</v>
      </c>
      <c r="H4172">
        <v>3131</v>
      </c>
      <c r="I4172" t="s">
        <v>11</v>
      </c>
      <c r="J4172" t="s">
        <v>63</v>
      </c>
      <c r="K4172" t="s">
        <v>150</v>
      </c>
      <c r="L4172" t="s">
        <v>18</v>
      </c>
      <c r="M4172" s="5">
        <v>2560.0500000000002</v>
      </c>
    </row>
    <row r="4173" spans="1:13" x14ac:dyDescent="0.15">
      <c r="A4173" s="2">
        <v>45189</v>
      </c>
      <c r="B4173" s="3">
        <f t="shared" si="197"/>
        <v>2024</v>
      </c>
      <c r="C4173" t="str">
        <f t="shared" si="195"/>
        <v>2023-2024</v>
      </c>
      <c r="D4173" t="s">
        <v>147</v>
      </c>
      <c r="E4173" t="s">
        <v>91</v>
      </c>
      <c r="F4173" t="str">
        <f t="shared" si="196"/>
        <v>Victoria</v>
      </c>
      <c r="G4173" t="s">
        <v>45</v>
      </c>
      <c r="H4173">
        <v>3690</v>
      </c>
      <c r="I4173" t="s">
        <v>11</v>
      </c>
      <c r="J4173" t="s">
        <v>55</v>
      </c>
      <c r="K4173" t="s">
        <v>153</v>
      </c>
      <c r="L4173" t="s">
        <v>16</v>
      </c>
      <c r="M4173" s="5">
        <v>2567.6099999999992</v>
      </c>
    </row>
    <row r="4174" spans="1:13" x14ac:dyDescent="0.15">
      <c r="A4174" s="2">
        <v>45105</v>
      </c>
      <c r="B4174" s="3">
        <f t="shared" si="197"/>
        <v>2023</v>
      </c>
      <c r="C4174" t="str">
        <f t="shared" si="195"/>
        <v>2022-2023</v>
      </c>
      <c r="D4174" t="s">
        <v>147</v>
      </c>
      <c r="E4174" t="s">
        <v>139</v>
      </c>
      <c r="F4174" t="str">
        <f t="shared" si="196"/>
        <v>New South Wales</v>
      </c>
      <c r="G4174" t="s">
        <v>10</v>
      </c>
      <c r="H4174">
        <v>2020</v>
      </c>
      <c r="I4174" t="s">
        <v>11</v>
      </c>
      <c r="J4174" t="s">
        <v>12</v>
      </c>
      <c r="K4174" t="s">
        <v>153</v>
      </c>
      <c r="L4174" t="s">
        <v>16</v>
      </c>
      <c r="M4174" s="5">
        <v>2570.690000000001</v>
      </c>
    </row>
    <row r="4175" spans="1:13" x14ac:dyDescent="0.15">
      <c r="A4175" s="2">
        <v>45309</v>
      </c>
      <c r="B4175" s="3">
        <f t="shared" si="197"/>
        <v>2024</v>
      </c>
      <c r="C4175" t="str">
        <f t="shared" si="195"/>
        <v>2023-2024</v>
      </c>
      <c r="D4175" t="s">
        <v>147</v>
      </c>
      <c r="E4175" t="s">
        <v>134</v>
      </c>
      <c r="F4175" t="str">
        <f t="shared" si="196"/>
        <v>Queensland</v>
      </c>
      <c r="G4175" t="s">
        <v>35</v>
      </c>
      <c r="H4175">
        <v>4825</v>
      </c>
      <c r="I4175" t="s">
        <v>11</v>
      </c>
      <c r="J4175" t="s">
        <v>36</v>
      </c>
      <c r="K4175" t="s">
        <v>150</v>
      </c>
      <c r="L4175" t="s">
        <v>18</v>
      </c>
      <c r="M4175" s="5">
        <v>2571.8999999999992</v>
      </c>
    </row>
    <row r="4176" spans="1:13" x14ac:dyDescent="0.15">
      <c r="A4176" s="2">
        <v>45281</v>
      </c>
      <c r="B4176" s="3">
        <f t="shared" si="197"/>
        <v>2024</v>
      </c>
      <c r="C4176" t="str">
        <f t="shared" si="195"/>
        <v>2023-2024</v>
      </c>
      <c r="D4176" t="s">
        <v>147</v>
      </c>
      <c r="E4176" t="s">
        <v>132</v>
      </c>
      <c r="F4176" t="str">
        <f t="shared" si="196"/>
        <v>New South Wales</v>
      </c>
      <c r="G4176" t="s">
        <v>10</v>
      </c>
      <c r="H4176">
        <v>2800</v>
      </c>
      <c r="I4176" t="s">
        <v>11</v>
      </c>
      <c r="J4176" t="s">
        <v>25</v>
      </c>
      <c r="K4176" t="s">
        <v>150</v>
      </c>
      <c r="L4176" t="s">
        <v>18</v>
      </c>
      <c r="M4176" s="5">
        <v>2576.2599999999998</v>
      </c>
    </row>
    <row r="4177" spans="1:13" x14ac:dyDescent="0.15">
      <c r="A4177" s="2">
        <v>45272</v>
      </c>
      <c r="B4177" s="3">
        <f t="shared" si="197"/>
        <v>2024</v>
      </c>
      <c r="C4177" t="str">
        <f t="shared" si="195"/>
        <v>2023-2024</v>
      </c>
      <c r="D4177" t="s">
        <v>147</v>
      </c>
      <c r="E4177" t="s">
        <v>132</v>
      </c>
      <c r="F4177" t="str">
        <f t="shared" si="196"/>
        <v>New South Wales</v>
      </c>
      <c r="G4177" t="s">
        <v>10</v>
      </c>
      <c r="H4177">
        <v>2800</v>
      </c>
      <c r="I4177" t="s">
        <v>11</v>
      </c>
      <c r="J4177" t="s">
        <v>25</v>
      </c>
      <c r="K4177" t="s">
        <v>152</v>
      </c>
      <c r="L4177" t="s">
        <v>13</v>
      </c>
      <c r="M4177" s="5">
        <v>2593.0200000000018</v>
      </c>
    </row>
    <row r="4178" spans="1:13" x14ac:dyDescent="0.15">
      <c r="A4178" s="2">
        <v>45108</v>
      </c>
      <c r="B4178" s="3">
        <f t="shared" si="197"/>
        <v>2024</v>
      </c>
      <c r="C4178" t="str">
        <f t="shared" si="195"/>
        <v>2023-2024</v>
      </c>
      <c r="D4178" t="s">
        <v>147</v>
      </c>
      <c r="E4178" t="s">
        <v>113</v>
      </c>
      <c r="F4178" t="str">
        <f t="shared" si="196"/>
        <v>Queensland</v>
      </c>
      <c r="G4178" t="s">
        <v>35</v>
      </c>
      <c r="H4178">
        <v>4215</v>
      </c>
      <c r="I4178" t="s">
        <v>11</v>
      </c>
      <c r="J4178" t="s">
        <v>104</v>
      </c>
      <c r="K4178" t="s">
        <v>152</v>
      </c>
      <c r="L4178" t="s">
        <v>13</v>
      </c>
      <c r="M4178" s="5">
        <v>2601.7200000000016</v>
      </c>
    </row>
    <row r="4179" spans="1:13" x14ac:dyDescent="0.15">
      <c r="A4179" s="2">
        <v>45266</v>
      </c>
      <c r="B4179" s="3">
        <f t="shared" si="197"/>
        <v>2024</v>
      </c>
      <c r="C4179" t="str">
        <f t="shared" si="195"/>
        <v>2023-2024</v>
      </c>
      <c r="D4179" t="s">
        <v>148</v>
      </c>
      <c r="E4179" t="s">
        <v>96</v>
      </c>
      <c r="F4179" t="str">
        <f t="shared" si="196"/>
        <v>Western Australia</v>
      </c>
      <c r="G4179" t="s">
        <v>48</v>
      </c>
      <c r="H4179">
        <v>6330</v>
      </c>
      <c r="I4179" t="s">
        <v>11</v>
      </c>
      <c r="J4179" t="s">
        <v>94</v>
      </c>
      <c r="K4179" t="s">
        <v>150</v>
      </c>
      <c r="L4179" t="s">
        <v>18</v>
      </c>
      <c r="M4179" s="5">
        <v>2604.84</v>
      </c>
    </row>
    <row r="4180" spans="1:13" x14ac:dyDescent="0.15">
      <c r="A4180" s="2">
        <v>45241</v>
      </c>
      <c r="B4180" s="3">
        <f t="shared" si="197"/>
        <v>2024</v>
      </c>
      <c r="C4180" t="str">
        <f t="shared" si="195"/>
        <v>2023-2024</v>
      </c>
      <c r="D4180" t="s">
        <v>147</v>
      </c>
      <c r="E4180" t="s">
        <v>65</v>
      </c>
      <c r="F4180" t="str">
        <f t="shared" si="196"/>
        <v>New South Wales</v>
      </c>
      <c r="G4180" t="s">
        <v>10</v>
      </c>
      <c r="H4180">
        <v>2541</v>
      </c>
      <c r="I4180" t="s">
        <v>11</v>
      </c>
      <c r="J4180" t="s">
        <v>58</v>
      </c>
      <c r="K4180" t="s">
        <v>150</v>
      </c>
      <c r="L4180" t="s">
        <v>18</v>
      </c>
      <c r="M4180" s="5">
        <v>2608.59</v>
      </c>
    </row>
    <row r="4181" spans="1:13" x14ac:dyDescent="0.15">
      <c r="A4181" s="2">
        <v>45548</v>
      </c>
      <c r="B4181" s="3">
        <f t="shared" si="197"/>
        <v>2025</v>
      </c>
      <c r="C4181" t="str">
        <f t="shared" si="195"/>
        <v>2024-2025</v>
      </c>
      <c r="D4181" t="s">
        <v>147</v>
      </c>
      <c r="E4181" t="s">
        <v>64</v>
      </c>
      <c r="F4181" t="str">
        <f t="shared" si="196"/>
        <v>Victoria</v>
      </c>
      <c r="G4181" t="s">
        <v>45</v>
      </c>
      <c r="H4181">
        <v>3199</v>
      </c>
      <c r="I4181" t="s">
        <v>11</v>
      </c>
      <c r="J4181" t="s">
        <v>63</v>
      </c>
      <c r="K4181" t="s">
        <v>154</v>
      </c>
      <c r="L4181" t="s">
        <v>14</v>
      </c>
      <c r="M4181" s="5">
        <v>2614.2999999999997</v>
      </c>
    </row>
    <row r="4182" spans="1:13" x14ac:dyDescent="0.15">
      <c r="A4182" s="2">
        <v>45420</v>
      </c>
      <c r="B4182" s="3">
        <f t="shared" si="197"/>
        <v>2024</v>
      </c>
      <c r="C4182" t="str">
        <f t="shared" si="195"/>
        <v>2023-2024</v>
      </c>
      <c r="D4182" t="s">
        <v>147</v>
      </c>
      <c r="E4182" t="s">
        <v>41</v>
      </c>
      <c r="F4182" t="str">
        <f t="shared" si="196"/>
        <v>New South Wales</v>
      </c>
      <c r="G4182" t="s">
        <v>10</v>
      </c>
      <c r="H4182">
        <v>2830</v>
      </c>
      <c r="I4182" t="s">
        <v>11</v>
      </c>
      <c r="J4182" t="s">
        <v>25</v>
      </c>
      <c r="K4182" t="s">
        <v>150</v>
      </c>
      <c r="L4182" t="s">
        <v>18</v>
      </c>
      <c r="M4182" s="5">
        <v>2621.51</v>
      </c>
    </row>
    <row r="4183" spans="1:13" x14ac:dyDescent="0.15">
      <c r="A4183" s="2">
        <v>45017</v>
      </c>
      <c r="B4183" s="3">
        <f t="shared" si="197"/>
        <v>2023</v>
      </c>
      <c r="C4183" t="str">
        <f t="shared" si="195"/>
        <v>2022-2023</v>
      </c>
      <c r="D4183" t="s">
        <v>147</v>
      </c>
      <c r="E4183" t="s">
        <v>106</v>
      </c>
      <c r="F4183" t="str">
        <f t="shared" si="196"/>
        <v>Victoria</v>
      </c>
      <c r="G4183" t="s">
        <v>45</v>
      </c>
      <c r="H4183">
        <v>3915</v>
      </c>
      <c r="I4183" t="s">
        <v>11</v>
      </c>
      <c r="J4183" t="s">
        <v>55</v>
      </c>
      <c r="K4183" t="s">
        <v>150</v>
      </c>
      <c r="L4183" t="s">
        <v>18</v>
      </c>
      <c r="M4183" s="5">
        <v>2625.1799999999989</v>
      </c>
    </row>
    <row r="4184" spans="1:13" x14ac:dyDescent="0.15">
      <c r="A4184" s="2">
        <v>45302</v>
      </c>
      <c r="B4184" s="3">
        <f t="shared" si="197"/>
        <v>2024</v>
      </c>
      <c r="C4184" t="str">
        <f t="shared" si="195"/>
        <v>2023-2024</v>
      </c>
      <c r="D4184" t="s">
        <v>147</v>
      </c>
      <c r="E4184" t="s">
        <v>114</v>
      </c>
      <c r="F4184" t="str">
        <f t="shared" si="196"/>
        <v>Victoria</v>
      </c>
      <c r="G4184" t="s">
        <v>45</v>
      </c>
      <c r="H4184">
        <v>3551</v>
      </c>
      <c r="I4184" t="s">
        <v>11</v>
      </c>
      <c r="J4184" t="s">
        <v>60</v>
      </c>
      <c r="K4184" t="s">
        <v>152</v>
      </c>
      <c r="L4184" t="s">
        <v>13</v>
      </c>
      <c r="M4184" s="5">
        <v>2628.3700000000044</v>
      </c>
    </row>
    <row r="4185" spans="1:13" x14ac:dyDescent="0.15">
      <c r="A4185" s="2">
        <v>44997</v>
      </c>
      <c r="B4185" s="3">
        <f t="shared" si="197"/>
        <v>2023</v>
      </c>
      <c r="C4185" t="str">
        <f t="shared" si="195"/>
        <v>2022-2023</v>
      </c>
      <c r="D4185" t="s">
        <v>147</v>
      </c>
      <c r="E4185" t="s">
        <v>117</v>
      </c>
      <c r="F4185" t="str">
        <f t="shared" si="196"/>
        <v>Queensland</v>
      </c>
      <c r="G4185" t="s">
        <v>35</v>
      </c>
      <c r="H4185">
        <v>4119</v>
      </c>
      <c r="I4185" t="s">
        <v>11</v>
      </c>
      <c r="J4185" t="s">
        <v>43</v>
      </c>
      <c r="K4185" t="s">
        <v>150</v>
      </c>
      <c r="L4185" t="s">
        <v>18</v>
      </c>
      <c r="M4185" s="5">
        <v>2631.58</v>
      </c>
    </row>
    <row r="4186" spans="1:13" x14ac:dyDescent="0.15">
      <c r="A4186" s="2">
        <v>45260</v>
      </c>
      <c r="B4186" s="3">
        <f t="shared" si="197"/>
        <v>2024</v>
      </c>
      <c r="C4186" t="str">
        <f t="shared" si="195"/>
        <v>2023-2024</v>
      </c>
      <c r="D4186" t="s">
        <v>147</v>
      </c>
      <c r="E4186" t="s">
        <v>82</v>
      </c>
      <c r="F4186" t="str">
        <f t="shared" si="196"/>
        <v>Queensland</v>
      </c>
      <c r="G4186" t="s">
        <v>35</v>
      </c>
      <c r="H4186">
        <v>4012</v>
      </c>
      <c r="I4186" t="s">
        <v>11</v>
      </c>
      <c r="J4186" t="s">
        <v>43</v>
      </c>
      <c r="K4186" t="s">
        <v>153</v>
      </c>
      <c r="L4186" t="s">
        <v>16</v>
      </c>
      <c r="M4186" s="5">
        <v>2653.0699999999993</v>
      </c>
    </row>
    <row r="4187" spans="1:13" x14ac:dyDescent="0.15">
      <c r="A4187" s="2">
        <v>45600</v>
      </c>
      <c r="B4187" s="3">
        <f t="shared" si="197"/>
        <v>2025</v>
      </c>
      <c r="C4187" t="str">
        <f t="shared" si="195"/>
        <v>2024-2025</v>
      </c>
      <c r="D4187" t="s">
        <v>147</v>
      </c>
      <c r="E4187" t="s">
        <v>28</v>
      </c>
      <c r="F4187" t="str">
        <f t="shared" si="196"/>
        <v>Northern Territory</v>
      </c>
      <c r="G4187" t="s">
        <v>29</v>
      </c>
      <c r="H4187">
        <v>800</v>
      </c>
      <c r="I4187" t="s">
        <v>11</v>
      </c>
      <c r="J4187" t="s">
        <v>30</v>
      </c>
      <c r="K4187" t="s">
        <v>151</v>
      </c>
      <c r="L4187" t="s">
        <v>21</v>
      </c>
      <c r="M4187" s="5">
        <v>2654.02</v>
      </c>
    </row>
    <row r="4188" spans="1:13" x14ac:dyDescent="0.15">
      <c r="A4188" s="2">
        <v>45222</v>
      </c>
      <c r="B4188" s="3">
        <f t="shared" si="197"/>
        <v>2024</v>
      </c>
      <c r="C4188" t="str">
        <f t="shared" si="195"/>
        <v>2023-2024</v>
      </c>
      <c r="D4188" t="s">
        <v>147</v>
      </c>
      <c r="E4188" t="s">
        <v>73</v>
      </c>
      <c r="F4188" t="str">
        <f t="shared" si="196"/>
        <v>Victoria</v>
      </c>
      <c r="G4188" t="s">
        <v>45</v>
      </c>
      <c r="H4188">
        <v>3136</v>
      </c>
      <c r="I4188" t="s">
        <v>11</v>
      </c>
      <c r="J4188" t="s">
        <v>63</v>
      </c>
      <c r="K4188" t="s">
        <v>150</v>
      </c>
      <c r="L4188" t="s">
        <v>18</v>
      </c>
      <c r="M4188" s="5">
        <v>2657.48</v>
      </c>
    </row>
    <row r="4189" spans="1:13" x14ac:dyDescent="0.15">
      <c r="A4189" s="2">
        <v>45418</v>
      </c>
      <c r="B4189" s="3">
        <f t="shared" si="197"/>
        <v>2024</v>
      </c>
      <c r="C4189" t="str">
        <f t="shared" si="195"/>
        <v>2023-2024</v>
      </c>
      <c r="D4189" t="s">
        <v>147</v>
      </c>
      <c r="E4189" t="s">
        <v>117</v>
      </c>
      <c r="F4189" t="str">
        <f t="shared" si="196"/>
        <v>Queensland</v>
      </c>
      <c r="G4189" t="s">
        <v>35</v>
      </c>
      <c r="H4189">
        <v>4119</v>
      </c>
      <c r="I4189" t="s">
        <v>11</v>
      </c>
      <c r="J4189" t="s">
        <v>43</v>
      </c>
      <c r="K4189" t="s">
        <v>150</v>
      </c>
      <c r="L4189" t="s">
        <v>18</v>
      </c>
      <c r="M4189" s="5">
        <v>2670.66</v>
      </c>
    </row>
    <row r="4190" spans="1:13" x14ac:dyDescent="0.15">
      <c r="A4190" s="2">
        <v>45391</v>
      </c>
      <c r="B4190" s="3">
        <f t="shared" si="197"/>
        <v>2024</v>
      </c>
      <c r="C4190" t="str">
        <f t="shared" si="195"/>
        <v>2023-2024</v>
      </c>
      <c r="D4190" t="s">
        <v>147</v>
      </c>
      <c r="E4190" t="s">
        <v>9</v>
      </c>
      <c r="F4190" t="str">
        <f t="shared" si="196"/>
        <v>New South Wales</v>
      </c>
      <c r="G4190" t="s">
        <v>10</v>
      </c>
      <c r="H4190">
        <v>2067</v>
      </c>
      <c r="I4190" t="s">
        <v>11</v>
      </c>
      <c r="J4190" t="s">
        <v>12</v>
      </c>
      <c r="K4190" t="s">
        <v>150</v>
      </c>
      <c r="L4190" t="s">
        <v>18</v>
      </c>
      <c r="M4190" s="5">
        <v>2677.43</v>
      </c>
    </row>
    <row r="4191" spans="1:13" x14ac:dyDescent="0.15">
      <c r="A4191" s="2">
        <v>45399</v>
      </c>
      <c r="B4191" s="3">
        <f t="shared" si="197"/>
        <v>2024</v>
      </c>
      <c r="C4191" t="str">
        <f t="shared" si="195"/>
        <v>2023-2024</v>
      </c>
      <c r="D4191" t="s">
        <v>147</v>
      </c>
      <c r="E4191" t="s">
        <v>118</v>
      </c>
      <c r="F4191" t="str">
        <f t="shared" si="196"/>
        <v>New South Wales</v>
      </c>
      <c r="G4191" t="s">
        <v>10</v>
      </c>
      <c r="H4191">
        <v>2158</v>
      </c>
      <c r="I4191" t="s">
        <v>11</v>
      </c>
      <c r="J4191" t="s">
        <v>27</v>
      </c>
      <c r="K4191" t="s">
        <v>150</v>
      </c>
      <c r="L4191" t="s">
        <v>18</v>
      </c>
      <c r="M4191" s="5">
        <v>2682.1099999999997</v>
      </c>
    </row>
    <row r="4192" spans="1:13" x14ac:dyDescent="0.15">
      <c r="A4192" s="2">
        <v>45336</v>
      </c>
      <c r="B4192" s="3">
        <f t="shared" si="197"/>
        <v>2024</v>
      </c>
      <c r="C4192" t="str">
        <f t="shared" si="195"/>
        <v>2023-2024</v>
      </c>
      <c r="D4192" t="s">
        <v>147</v>
      </c>
      <c r="E4192" t="s">
        <v>64</v>
      </c>
      <c r="F4192" t="str">
        <f t="shared" si="196"/>
        <v>Victoria</v>
      </c>
      <c r="G4192" t="s">
        <v>45</v>
      </c>
      <c r="H4192">
        <v>3199</v>
      </c>
      <c r="I4192" t="s">
        <v>11</v>
      </c>
      <c r="J4192" t="s">
        <v>63</v>
      </c>
      <c r="K4192" t="s">
        <v>150</v>
      </c>
      <c r="L4192" t="s">
        <v>18</v>
      </c>
      <c r="M4192" s="5">
        <v>2682.17</v>
      </c>
    </row>
    <row r="4193" spans="1:13" x14ac:dyDescent="0.15">
      <c r="A4193" s="2">
        <v>44944</v>
      </c>
      <c r="B4193" s="3">
        <f t="shared" si="197"/>
        <v>2023</v>
      </c>
      <c r="C4193" t="str">
        <f t="shared" si="195"/>
        <v>2022-2023</v>
      </c>
      <c r="D4193" t="s">
        <v>147</v>
      </c>
      <c r="E4193" t="s">
        <v>64</v>
      </c>
      <c r="F4193" t="str">
        <f t="shared" si="196"/>
        <v>Victoria</v>
      </c>
      <c r="G4193" t="s">
        <v>45</v>
      </c>
      <c r="H4193">
        <v>3199</v>
      </c>
      <c r="I4193" t="s">
        <v>11</v>
      </c>
      <c r="J4193" t="s">
        <v>63</v>
      </c>
      <c r="K4193" t="s">
        <v>157</v>
      </c>
      <c r="L4193" t="s">
        <v>22</v>
      </c>
      <c r="M4193" s="5">
        <v>2690.3299999999995</v>
      </c>
    </row>
    <row r="4194" spans="1:13" x14ac:dyDescent="0.15">
      <c r="A4194" s="2">
        <v>45398</v>
      </c>
      <c r="B4194" s="3">
        <f t="shared" si="197"/>
        <v>2024</v>
      </c>
      <c r="C4194" t="str">
        <f t="shared" si="195"/>
        <v>2023-2024</v>
      </c>
      <c r="D4194" t="s">
        <v>147</v>
      </c>
      <c r="E4194" t="s">
        <v>136</v>
      </c>
      <c r="F4194" t="str">
        <f t="shared" si="196"/>
        <v>Victoria</v>
      </c>
      <c r="G4194" t="s">
        <v>45</v>
      </c>
      <c r="H4194">
        <v>3175</v>
      </c>
      <c r="I4194" t="s">
        <v>11</v>
      </c>
      <c r="J4194" t="s">
        <v>63</v>
      </c>
      <c r="K4194" t="s">
        <v>150</v>
      </c>
      <c r="L4194" t="s">
        <v>18</v>
      </c>
      <c r="M4194" s="5">
        <v>2692.99</v>
      </c>
    </row>
    <row r="4195" spans="1:13" x14ac:dyDescent="0.15">
      <c r="A4195" s="2">
        <v>45244</v>
      </c>
      <c r="B4195" s="3">
        <f t="shared" si="197"/>
        <v>2024</v>
      </c>
      <c r="C4195" t="str">
        <f t="shared" si="195"/>
        <v>2023-2024</v>
      </c>
      <c r="D4195" t="s">
        <v>147</v>
      </c>
      <c r="E4195" t="s">
        <v>143</v>
      </c>
      <c r="F4195" t="str">
        <f t="shared" si="196"/>
        <v>New South Wales</v>
      </c>
      <c r="G4195" t="s">
        <v>10</v>
      </c>
      <c r="H4195">
        <v>2154</v>
      </c>
      <c r="I4195" t="s">
        <v>11</v>
      </c>
      <c r="J4195" t="s">
        <v>27</v>
      </c>
      <c r="K4195" t="s">
        <v>150</v>
      </c>
      <c r="L4195" t="s">
        <v>18</v>
      </c>
      <c r="M4195" s="5">
        <v>2699.6499999999996</v>
      </c>
    </row>
    <row r="4196" spans="1:13" x14ac:dyDescent="0.15">
      <c r="A4196" s="2">
        <v>45524</v>
      </c>
      <c r="B4196" s="3">
        <f t="shared" si="197"/>
        <v>2025</v>
      </c>
      <c r="C4196" t="str">
        <f t="shared" si="195"/>
        <v>2024-2025</v>
      </c>
      <c r="D4196" t="s">
        <v>147</v>
      </c>
      <c r="E4196" t="s">
        <v>146</v>
      </c>
      <c r="F4196" t="str">
        <f t="shared" si="196"/>
        <v>Victoria</v>
      </c>
      <c r="G4196" t="s">
        <v>45</v>
      </c>
      <c r="H4196">
        <v>3353</v>
      </c>
      <c r="I4196" t="s">
        <v>11</v>
      </c>
      <c r="J4196" t="s">
        <v>60</v>
      </c>
      <c r="K4196" t="s">
        <v>150</v>
      </c>
      <c r="L4196" t="s">
        <v>18</v>
      </c>
      <c r="M4196" s="5">
        <v>2709.6000000000008</v>
      </c>
    </row>
    <row r="4197" spans="1:13" x14ac:dyDescent="0.15">
      <c r="A4197" s="2">
        <v>45413</v>
      </c>
      <c r="B4197" s="3">
        <f t="shared" si="197"/>
        <v>2024</v>
      </c>
      <c r="C4197" t="str">
        <f t="shared" si="195"/>
        <v>2023-2024</v>
      </c>
      <c r="D4197" t="s">
        <v>147</v>
      </c>
      <c r="E4197" t="s">
        <v>145</v>
      </c>
      <c r="F4197" t="str">
        <f t="shared" si="196"/>
        <v>New South Wales</v>
      </c>
      <c r="G4197" t="s">
        <v>10</v>
      </c>
      <c r="H4197">
        <v>2101</v>
      </c>
      <c r="I4197" t="s">
        <v>11</v>
      </c>
      <c r="J4197" t="s">
        <v>27</v>
      </c>
      <c r="K4197" t="s">
        <v>151</v>
      </c>
      <c r="L4197" t="s">
        <v>21</v>
      </c>
      <c r="M4197" s="5">
        <v>2715.92</v>
      </c>
    </row>
    <row r="4198" spans="1:13" x14ac:dyDescent="0.15">
      <c r="A4198" s="2">
        <v>44985</v>
      </c>
      <c r="B4198" s="3">
        <f t="shared" si="197"/>
        <v>2023</v>
      </c>
      <c r="C4198" t="str">
        <f t="shared" si="195"/>
        <v>2022-2023</v>
      </c>
      <c r="D4198" t="s">
        <v>147</v>
      </c>
      <c r="E4198" t="s">
        <v>9</v>
      </c>
      <c r="F4198" t="str">
        <f t="shared" si="196"/>
        <v>New South Wales</v>
      </c>
      <c r="G4198" t="s">
        <v>10</v>
      </c>
      <c r="H4198">
        <v>2067</v>
      </c>
      <c r="I4198" t="s">
        <v>11</v>
      </c>
      <c r="J4198" t="s">
        <v>12</v>
      </c>
      <c r="K4198" t="s">
        <v>150</v>
      </c>
      <c r="L4198" t="s">
        <v>18</v>
      </c>
      <c r="M4198" s="5">
        <v>2741.97</v>
      </c>
    </row>
    <row r="4199" spans="1:13" x14ac:dyDescent="0.15">
      <c r="A4199" s="2">
        <v>45515</v>
      </c>
      <c r="B4199" s="3">
        <f t="shared" si="197"/>
        <v>2025</v>
      </c>
      <c r="C4199" t="str">
        <f t="shared" si="195"/>
        <v>2024-2025</v>
      </c>
      <c r="D4199" t="s">
        <v>147</v>
      </c>
      <c r="E4199" t="s">
        <v>112</v>
      </c>
      <c r="F4199" t="str">
        <f t="shared" si="196"/>
        <v>Victoria</v>
      </c>
      <c r="G4199" t="s">
        <v>45</v>
      </c>
      <c r="H4199">
        <v>3076</v>
      </c>
      <c r="I4199" t="s">
        <v>11</v>
      </c>
      <c r="J4199" t="s">
        <v>46</v>
      </c>
      <c r="K4199" t="s">
        <v>152</v>
      </c>
      <c r="L4199" t="s">
        <v>13</v>
      </c>
      <c r="M4199" s="5">
        <v>2752.150000000001</v>
      </c>
    </row>
    <row r="4200" spans="1:13" x14ac:dyDescent="0.15">
      <c r="A4200" s="2">
        <v>45165</v>
      </c>
      <c r="B4200" s="3">
        <f t="shared" si="197"/>
        <v>2024</v>
      </c>
      <c r="C4200" t="str">
        <f t="shared" si="195"/>
        <v>2023-2024</v>
      </c>
      <c r="D4200" t="s">
        <v>147</v>
      </c>
      <c r="E4200" t="s">
        <v>143</v>
      </c>
      <c r="F4200" t="str">
        <f t="shared" si="196"/>
        <v>New South Wales</v>
      </c>
      <c r="G4200" t="s">
        <v>10</v>
      </c>
      <c r="H4200">
        <v>2154</v>
      </c>
      <c r="I4200" t="s">
        <v>11</v>
      </c>
      <c r="J4200" t="s">
        <v>27</v>
      </c>
      <c r="K4200" t="s">
        <v>153</v>
      </c>
      <c r="L4200" t="s">
        <v>16</v>
      </c>
      <c r="M4200" s="5">
        <v>2754.4399999999996</v>
      </c>
    </row>
    <row r="4201" spans="1:13" x14ac:dyDescent="0.15">
      <c r="A4201" s="2">
        <v>45642</v>
      </c>
      <c r="B4201" s="3">
        <f t="shared" si="197"/>
        <v>2025</v>
      </c>
      <c r="C4201" t="str">
        <f t="shared" si="195"/>
        <v>2024-2025</v>
      </c>
      <c r="D4201" t="s">
        <v>147</v>
      </c>
      <c r="E4201" t="s">
        <v>122</v>
      </c>
      <c r="F4201" t="str">
        <f t="shared" si="196"/>
        <v>New South Wales</v>
      </c>
      <c r="G4201" t="s">
        <v>10</v>
      </c>
      <c r="H4201">
        <v>2650</v>
      </c>
      <c r="I4201" t="s">
        <v>11</v>
      </c>
      <c r="J4201" t="s">
        <v>25</v>
      </c>
      <c r="K4201" t="s">
        <v>150</v>
      </c>
      <c r="L4201" t="s">
        <v>18</v>
      </c>
      <c r="M4201" s="5">
        <v>2774.3700000000008</v>
      </c>
    </row>
    <row r="4202" spans="1:13" x14ac:dyDescent="0.15">
      <c r="A4202" s="2">
        <v>45539</v>
      </c>
      <c r="B4202" s="3">
        <f t="shared" si="197"/>
        <v>2025</v>
      </c>
      <c r="C4202" t="str">
        <f t="shared" si="195"/>
        <v>2024-2025</v>
      </c>
      <c r="D4202" t="s">
        <v>147</v>
      </c>
      <c r="E4202" t="s">
        <v>122</v>
      </c>
      <c r="F4202" t="str">
        <f t="shared" si="196"/>
        <v>New South Wales</v>
      </c>
      <c r="G4202" t="s">
        <v>10</v>
      </c>
      <c r="H4202">
        <v>2650</v>
      </c>
      <c r="I4202" t="s">
        <v>11</v>
      </c>
      <c r="J4202" t="s">
        <v>25</v>
      </c>
      <c r="K4202" t="s">
        <v>152</v>
      </c>
      <c r="L4202" t="s">
        <v>13</v>
      </c>
      <c r="M4202" s="5">
        <v>2807.3000000000015</v>
      </c>
    </row>
    <row r="4203" spans="1:13" x14ac:dyDescent="0.15">
      <c r="A4203" s="2">
        <v>45623</v>
      </c>
      <c r="B4203" s="3">
        <f t="shared" si="197"/>
        <v>2025</v>
      </c>
      <c r="C4203" t="str">
        <f t="shared" si="195"/>
        <v>2024-2025</v>
      </c>
      <c r="D4203" t="s">
        <v>147</v>
      </c>
      <c r="E4203" t="s">
        <v>28</v>
      </c>
      <c r="F4203" t="str">
        <f t="shared" si="196"/>
        <v>Northern Territory</v>
      </c>
      <c r="G4203" t="s">
        <v>29</v>
      </c>
      <c r="H4203">
        <v>800</v>
      </c>
      <c r="I4203" t="s">
        <v>11</v>
      </c>
      <c r="J4203" t="s">
        <v>30</v>
      </c>
      <c r="K4203" t="s">
        <v>152</v>
      </c>
      <c r="L4203" t="s">
        <v>13</v>
      </c>
      <c r="M4203" s="5">
        <v>2809.2600000000025</v>
      </c>
    </row>
    <row r="4204" spans="1:13" x14ac:dyDescent="0.15">
      <c r="A4204" s="2">
        <v>45604</v>
      </c>
      <c r="B4204" s="3">
        <f t="shared" si="197"/>
        <v>2025</v>
      </c>
      <c r="C4204" t="str">
        <f t="shared" si="195"/>
        <v>2024-2025</v>
      </c>
      <c r="D4204" t="s">
        <v>148</v>
      </c>
      <c r="E4204" t="s">
        <v>138</v>
      </c>
      <c r="F4204" t="str">
        <f t="shared" si="196"/>
        <v>Queensland</v>
      </c>
      <c r="G4204" t="s">
        <v>35</v>
      </c>
      <c r="H4204">
        <v>4558</v>
      </c>
      <c r="I4204" t="s">
        <v>11</v>
      </c>
      <c r="J4204" t="s">
        <v>120</v>
      </c>
      <c r="K4204" t="s">
        <v>151</v>
      </c>
      <c r="L4204" t="s">
        <v>21</v>
      </c>
      <c r="M4204" s="5">
        <v>2825.4700000000003</v>
      </c>
    </row>
    <row r="4205" spans="1:13" x14ac:dyDescent="0.15">
      <c r="A4205" s="2">
        <v>45386</v>
      </c>
      <c r="B4205" s="3">
        <f t="shared" si="197"/>
        <v>2024</v>
      </c>
      <c r="C4205" t="str">
        <f t="shared" si="195"/>
        <v>2023-2024</v>
      </c>
      <c r="D4205" t="s">
        <v>147</v>
      </c>
      <c r="E4205" t="s">
        <v>113</v>
      </c>
      <c r="F4205" t="str">
        <f t="shared" si="196"/>
        <v>Queensland</v>
      </c>
      <c r="G4205" t="s">
        <v>35</v>
      </c>
      <c r="H4205">
        <v>4215</v>
      </c>
      <c r="I4205" t="s">
        <v>11</v>
      </c>
      <c r="J4205" t="s">
        <v>104</v>
      </c>
      <c r="K4205" t="s">
        <v>152</v>
      </c>
      <c r="L4205" t="s">
        <v>13</v>
      </c>
      <c r="M4205" s="5">
        <v>2830.6300000000024</v>
      </c>
    </row>
    <row r="4206" spans="1:13" x14ac:dyDescent="0.15">
      <c r="A4206" s="2">
        <v>45425</v>
      </c>
      <c r="B4206" s="3">
        <f t="shared" si="197"/>
        <v>2024</v>
      </c>
      <c r="C4206" t="str">
        <f t="shared" si="195"/>
        <v>2023-2024</v>
      </c>
      <c r="D4206" t="s">
        <v>147</v>
      </c>
      <c r="E4206" t="s">
        <v>132</v>
      </c>
      <c r="F4206" t="str">
        <f t="shared" si="196"/>
        <v>New South Wales</v>
      </c>
      <c r="G4206" t="s">
        <v>10</v>
      </c>
      <c r="H4206">
        <v>2800</v>
      </c>
      <c r="I4206" t="s">
        <v>11</v>
      </c>
      <c r="J4206" t="s">
        <v>25</v>
      </c>
      <c r="K4206" t="s">
        <v>153</v>
      </c>
      <c r="L4206" t="s">
        <v>16</v>
      </c>
      <c r="M4206" s="5">
        <v>2836.6000000000004</v>
      </c>
    </row>
    <row r="4207" spans="1:13" x14ac:dyDescent="0.15">
      <c r="A4207" s="2">
        <v>45227</v>
      </c>
      <c r="B4207" s="3">
        <f t="shared" si="197"/>
        <v>2024</v>
      </c>
      <c r="C4207" t="str">
        <f t="shared" si="195"/>
        <v>2023-2024</v>
      </c>
      <c r="D4207" t="s">
        <v>147</v>
      </c>
      <c r="E4207" t="s">
        <v>115</v>
      </c>
      <c r="F4207" t="str">
        <f t="shared" si="196"/>
        <v>Western Australia</v>
      </c>
      <c r="G4207" t="s">
        <v>48</v>
      </c>
      <c r="H4207">
        <v>6280</v>
      </c>
      <c r="I4207" t="s">
        <v>11</v>
      </c>
      <c r="J4207" t="s">
        <v>94</v>
      </c>
      <c r="K4207" t="s">
        <v>153</v>
      </c>
      <c r="L4207" t="s">
        <v>16</v>
      </c>
      <c r="M4207" s="5">
        <v>2839.21</v>
      </c>
    </row>
    <row r="4208" spans="1:13" x14ac:dyDescent="0.15">
      <c r="A4208" s="2">
        <v>45591</v>
      </c>
      <c r="B4208" s="3">
        <f t="shared" si="197"/>
        <v>2025</v>
      </c>
      <c r="C4208" t="str">
        <f t="shared" si="195"/>
        <v>2024-2025</v>
      </c>
      <c r="D4208" t="s">
        <v>147</v>
      </c>
      <c r="E4208" t="s">
        <v>79</v>
      </c>
      <c r="F4208" t="str">
        <f t="shared" si="196"/>
        <v>Australian Capital Territory</v>
      </c>
      <c r="G4208" t="s">
        <v>80</v>
      </c>
      <c r="H4208">
        <v>2617</v>
      </c>
      <c r="I4208" t="s">
        <v>11</v>
      </c>
      <c r="J4208" t="s">
        <v>58</v>
      </c>
      <c r="K4208" t="s">
        <v>149</v>
      </c>
      <c r="L4208" t="s">
        <v>15</v>
      </c>
      <c r="M4208" s="5">
        <v>2856.0199999999995</v>
      </c>
    </row>
    <row r="4209" spans="1:13" x14ac:dyDescent="0.15">
      <c r="A4209" s="2">
        <v>45047</v>
      </c>
      <c r="B4209" s="3">
        <f t="shared" si="197"/>
        <v>2023</v>
      </c>
      <c r="C4209" t="str">
        <f t="shared" si="195"/>
        <v>2022-2023</v>
      </c>
      <c r="D4209" t="s">
        <v>147</v>
      </c>
      <c r="E4209" t="s">
        <v>113</v>
      </c>
      <c r="F4209" t="str">
        <f t="shared" si="196"/>
        <v>Queensland</v>
      </c>
      <c r="G4209" t="s">
        <v>35</v>
      </c>
      <c r="H4209">
        <v>4215</v>
      </c>
      <c r="I4209" t="s">
        <v>11</v>
      </c>
      <c r="J4209" t="s">
        <v>104</v>
      </c>
      <c r="K4209" t="s">
        <v>153</v>
      </c>
      <c r="L4209" t="s">
        <v>16</v>
      </c>
      <c r="M4209" s="5">
        <v>2866.54</v>
      </c>
    </row>
    <row r="4210" spans="1:13" x14ac:dyDescent="0.15">
      <c r="A4210" s="2">
        <v>45361</v>
      </c>
      <c r="B4210" s="3">
        <f t="shared" si="197"/>
        <v>2024</v>
      </c>
      <c r="C4210" t="str">
        <f t="shared" si="195"/>
        <v>2023-2024</v>
      </c>
      <c r="D4210" t="s">
        <v>147</v>
      </c>
      <c r="E4210" t="s">
        <v>59</v>
      </c>
      <c r="F4210" t="str">
        <f t="shared" si="196"/>
        <v>Victoria</v>
      </c>
      <c r="G4210" t="s">
        <v>45</v>
      </c>
      <c r="H4210">
        <v>3280</v>
      </c>
      <c r="I4210" t="s">
        <v>11</v>
      </c>
      <c r="J4210" t="s">
        <v>60</v>
      </c>
      <c r="K4210" t="s">
        <v>153</v>
      </c>
      <c r="L4210" t="s">
        <v>16</v>
      </c>
      <c r="M4210" s="5">
        <v>2866.8700000000013</v>
      </c>
    </row>
    <row r="4211" spans="1:13" x14ac:dyDescent="0.15">
      <c r="A4211" s="2">
        <v>45553</v>
      </c>
      <c r="B4211" s="3">
        <f t="shared" si="197"/>
        <v>2025</v>
      </c>
      <c r="C4211" t="str">
        <f t="shared" si="195"/>
        <v>2024-2025</v>
      </c>
      <c r="D4211" t="s">
        <v>147</v>
      </c>
      <c r="E4211" t="s">
        <v>41</v>
      </c>
      <c r="F4211" t="str">
        <f t="shared" si="196"/>
        <v>New South Wales</v>
      </c>
      <c r="G4211" t="s">
        <v>10</v>
      </c>
      <c r="H4211">
        <v>2830</v>
      </c>
      <c r="I4211" t="s">
        <v>11</v>
      </c>
      <c r="J4211" t="s">
        <v>25</v>
      </c>
      <c r="K4211" t="s">
        <v>152</v>
      </c>
      <c r="L4211" t="s">
        <v>13</v>
      </c>
      <c r="M4211" s="5">
        <v>2869.6000000000035</v>
      </c>
    </row>
    <row r="4212" spans="1:13" x14ac:dyDescent="0.15">
      <c r="A4212" s="2">
        <v>45521</v>
      </c>
      <c r="B4212" s="3">
        <f t="shared" si="197"/>
        <v>2025</v>
      </c>
      <c r="C4212" t="str">
        <f t="shared" si="195"/>
        <v>2024-2025</v>
      </c>
      <c r="D4212" t="s">
        <v>147</v>
      </c>
      <c r="E4212" t="s">
        <v>131</v>
      </c>
      <c r="F4212" t="str">
        <f t="shared" si="196"/>
        <v>Western Australia</v>
      </c>
      <c r="G4212" t="s">
        <v>48</v>
      </c>
      <c r="H4212">
        <v>6530</v>
      </c>
      <c r="I4212" t="s">
        <v>11</v>
      </c>
      <c r="J4212" t="s">
        <v>77</v>
      </c>
      <c r="K4212" t="s">
        <v>151</v>
      </c>
      <c r="L4212" t="s">
        <v>21</v>
      </c>
      <c r="M4212" s="5">
        <v>2881.7000000000007</v>
      </c>
    </row>
    <row r="4213" spans="1:13" x14ac:dyDescent="0.15">
      <c r="A4213" s="2">
        <v>45175</v>
      </c>
      <c r="B4213" s="3">
        <f t="shared" si="197"/>
        <v>2024</v>
      </c>
      <c r="C4213" t="str">
        <f t="shared" si="195"/>
        <v>2023-2024</v>
      </c>
      <c r="D4213" t="s">
        <v>147</v>
      </c>
      <c r="E4213" t="s">
        <v>97</v>
      </c>
      <c r="F4213" t="str">
        <f t="shared" si="196"/>
        <v>Tasmania</v>
      </c>
      <c r="G4213" t="s">
        <v>70</v>
      </c>
      <c r="H4213">
        <v>7250</v>
      </c>
      <c r="I4213" t="s">
        <v>11</v>
      </c>
      <c r="J4213" t="s">
        <v>71</v>
      </c>
      <c r="K4213" t="s">
        <v>150</v>
      </c>
      <c r="L4213" t="s">
        <v>18</v>
      </c>
      <c r="M4213" s="5">
        <v>2891.7299999999996</v>
      </c>
    </row>
    <row r="4214" spans="1:13" x14ac:dyDescent="0.15">
      <c r="A4214" s="2">
        <v>45462</v>
      </c>
      <c r="B4214" s="3">
        <f t="shared" si="197"/>
        <v>2024</v>
      </c>
      <c r="C4214" t="str">
        <f t="shared" si="195"/>
        <v>2023-2024</v>
      </c>
      <c r="D4214" t="s">
        <v>147</v>
      </c>
      <c r="E4214" t="s">
        <v>137</v>
      </c>
      <c r="F4214" t="str">
        <f t="shared" si="196"/>
        <v>New South Wales</v>
      </c>
      <c r="G4214" t="s">
        <v>10</v>
      </c>
      <c r="H4214">
        <v>2031</v>
      </c>
      <c r="I4214" t="s">
        <v>11</v>
      </c>
      <c r="J4214" t="s">
        <v>12</v>
      </c>
      <c r="K4214" t="s">
        <v>152</v>
      </c>
      <c r="L4214" t="s">
        <v>13</v>
      </c>
      <c r="M4214" s="5">
        <v>2892.3000000000011</v>
      </c>
    </row>
    <row r="4215" spans="1:13" x14ac:dyDescent="0.15">
      <c r="A4215" s="2">
        <v>45339</v>
      </c>
      <c r="B4215" s="3">
        <f t="shared" si="197"/>
        <v>2024</v>
      </c>
      <c r="C4215" t="str">
        <f t="shared" si="195"/>
        <v>2023-2024</v>
      </c>
      <c r="D4215" t="s">
        <v>147</v>
      </c>
      <c r="E4215" t="s">
        <v>65</v>
      </c>
      <c r="F4215" t="str">
        <f t="shared" si="196"/>
        <v>New South Wales</v>
      </c>
      <c r="G4215" t="s">
        <v>10</v>
      </c>
      <c r="H4215">
        <v>2541</v>
      </c>
      <c r="I4215" t="s">
        <v>11</v>
      </c>
      <c r="J4215" t="s">
        <v>58</v>
      </c>
      <c r="K4215" t="s">
        <v>152</v>
      </c>
      <c r="L4215" t="s">
        <v>13</v>
      </c>
      <c r="M4215" s="5">
        <v>2914.8700000000035</v>
      </c>
    </row>
    <row r="4216" spans="1:13" x14ac:dyDescent="0.15">
      <c r="A4216" s="2">
        <v>45049</v>
      </c>
      <c r="B4216" s="3">
        <f t="shared" si="197"/>
        <v>2023</v>
      </c>
      <c r="C4216" t="str">
        <f t="shared" si="195"/>
        <v>2022-2023</v>
      </c>
      <c r="D4216" t="s">
        <v>148</v>
      </c>
      <c r="E4216" t="s">
        <v>76</v>
      </c>
      <c r="F4216" t="str">
        <f t="shared" si="196"/>
        <v>Western Australia</v>
      </c>
      <c r="G4216" t="s">
        <v>48</v>
      </c>
      <c r="H4216">
        <v>6450</v>
      </c>
      <c r="I4216" t="s">
        <v>11</v>
      </c>
      <c r="J4216" t="s">
        <v>77</v>
      </c>
      <c r="K4216" t="s">
        <v>150</v>
      </c>
      <c r="L4216" t="s">
        <v>18</v>
      </c>
      <c r="M4216" s="5">
        <v>2916.7</v>
      </c>
    </row>
    <row r="4217" spans="1:13" x14ac:dyDescent="0.15">
      <c r="A4217" s="2">
        <v>45443</v>
      </c>
      <c r="B4217" s="3">
        <f t="shared" si="197"/>
        <v>2024</v>
      </c>
      <c r="C4217" t="str">
        <f t="shared" si="195"/>
        <v>2023-2024</v>
      </c>
      <c r="D4217" t="s">
        <v>148</v>
      </c>
      <c r="E4217" t="s">
        <v>78</v>
      </c>
      <c r="F4217" t="str">
        <f t="shared" si="196"/>
        <v>New South Wales</v>
      </c>
      <c r="G4217" t="s">
        <v>10</v>
      </c>
      <c r="H4217">
        <v>2350</v>
      </c>
      <c r="I4217" t="s">
        <v>11</v>
      </c>
      <c r="J4217" t="s">
        <v>68</v>
      </c>
      <c r="K4217" t="s">
        <v>152</v>
      </c>
      <c r="L4217" t="s">
        <v>13</v>
      </c>
      <c r="M4217" s="5">
        <v>2919.7200000000021</v>
      </c>
    </row>
    <row r="4218" spans="1:13" x14ac:dyDescent="0.15">
      <c r="A4218" s="2">
        <v>45150</v>
      </c>
      <c r="B4218" s="3">
        <f t="shared" si="197"/>
        <v>2024</v>
      </c>
      <c r="C4218" t="str">
        <f t="shared" si="195"/>
        <v>2023-2024</v>
      </c>
      <c r="D4218" t="s">
        <v>147</v>
      </c>
      <c r="E4218" t="s">
        <v>121</v>
      </c>
      <c r="F4218" t="str">
        <f t="shared" si="196"/>
        <v>Queensland</v>
      </c>
      <c r="G4218" t="s">
        <v>35</v>
      </c>
      <c r="H4218">
        <v>4700</v>
      </c>
      <c r="I4218" t="s">
        <v>11</v>
      </c>
      <c r="J4218" t="s">
        <v>51</v>
      </c>
      <c r="K4218" t="s">
        <v>151</v>
      </c>
      <c r="L4218" t="s">
        <v>21</v>
      </c>
      <c r="M4218" s="5">
        <v>2943.69</v>
      </c>
    </row>
    <row r="4219" spans="1:13" x14ac:dyDescent="0.15">
      <c r="A4219" s="2">
        <v>45027</v>
      </c>
      <c r="B4219" s="3">
        <f t="shared" si="197"/>
        <v>2023</v>
      </c>
      <c r="C4219" t="str">
        <f t="shared" si="195"/>
        <v>2022-2023</v>
      </c>
      <c r="D4219" t="s">
        <v>147</v>
      </c>
      <c r="E4219" t="s">
        <v>42</v>
      </c>
      <c r="F4219" t="str">
        <f t="shared" si="196"/>
        <v>Queensland</v>
      </c>
      <c r="G4219" t="s">
        <v>35</v>
      </c>
      <c r="H4219">
        <v>4053</v>
      </c>
      <c r="I4219" t="s">
        <v>11</v>
      </c>
      <c r="J4219" t="s">
        <v>43</v>
      </c>
      <c r="K4219" t="s">
        <v>151</v>
      </c>
      <c r="L4219" t="s">
        <v>21</v>
      </c>
      <c r="M4219" s="5">
        <v>2950.4599999999996</v>
      </c>
    </row>
    <row r="4220" spans="1:13" x14ac:dyDescent="0.15">
      <c r="A4220" s="2">
        <v>44969</v>
      </c>
      <c r="B4220" s="3">
        <f t="shared" si="197"/>
        <v>2023</v>
      </c>
      <c r="C4220" t="str">
        <f t="shared" si="195"/>
        <v>2022-2023</v>
      </c>
      <c r="D4220" t="s">
        <v>147</v>
      </c>
      <c r="E4220" t="s">
        <v>115</v>
      </c>
      <c r="F4220" t="str">
        <f t="shared" si="196"/>
        <v>Western Australia</v>
      </c>
      <c r="G4220" t="s">
        <v>48</v>
      </c>
      <c r="H4220">
        <v>6280</v>
      </c>
      <c r="I4220" t="s">
        <v>11</v>
      </c>
      <c r="J4220" t="s">
        <v>94</v>
      </c>
      <c r="K4220" t="s">
        <v>152</v>
      </c>
      <c r="L4220" t="s">
        <v>13</v>
      </c>
      <c r="M4220" s="5">
        <v>2951.1300000000028</v>
      </c>
    </row>
    <row r="4221" spans="1:13" x14ac:dyDescent="0.15">
      <c r="A4221" s="2">
        <v>45510</v>
      </c>
      <c r="B4221" s="3">
        <f t="shared" si="197"/>
        <v>2025</v>
      </c>
      <c r="C4221" t="str">
        <f t="shared" si="195"/>
        <v>2024-2025</v>
      </c>
      <c r="D4221" t="s">
        <v>147</v>
      </c>
      <c r="E4221" t="s">
        <v>116</v>
      </c>
      <c r="F4221" t="str">
        <f t="shared" si="196"/>
        <v>Western Australia</v>
      </c>
      <c r="G4221" t="s">
        <v>48</v>
      </c>
      <c r="H4221">
        <v>6725</v>
      </c>
      <c r="I4221" t="s">
        <v>11</v>
      </c>
      <c r="J4221" t="s">
        <v>77</v>
      </c>
      <c r="K4221" t="s">
        <v>150</v>
      </c>
      <c r="L4221" t="s">
        <v>18</v>
      </c>
      <c r="M4221" s="5">
        <v>2957.0199999999995</v>
      </c>
    </row>
    <row r="4222" spans="1:13" x14ac:dyDescent="0.15">
      <c r="A4222" s="2">
        <v>45346</v>
      </c>
      <c r="B4222" s="3">
        <f t="shared" si="197"/>
        <v>2024</v>
      </c>
      <c r="C4222" t="str">
        <f t="shared" si="195"/>
        <v>2023-2024</v>
      </c>
      <c r="D4222" t="s">
        <v>148</v>
      </c>
      <c r="E4222" t="s">
        <v>108</v>
      </c>
      <c r="F4222" t="str">
        <f t="shared" si="196"/>
        <v>Victoria</v>
      </c>
      <c r="G4222" t="s">
        <v>45</v>
      </c>
      <c r="H4222">
        <v>3018</v>
      </c>
      <c r="I4222" t="s">
        <v>11</v>
      </c>
      <c r="J4222" t="s">
        <v>46</v>
      </c>
      <c r="K4222" t="s">
        <v>150</v>
      </c>
      <c r="L4222" t="s">
        <v>18</v>
      </c>
      <c r="M4222" s="5">
        <v>2967.7599999999993</v>
      </c>
    </row>
    <row r="4223" spans="1:13" x14ac:dyDescent="0.15">
      <c r="A4223" s="2">
        <v>45340</v>
      </c>
      <c r="B4223" s="3">
        <f t="shared" si="197"/>
        <v>2024</v>
      </c>
      <c r="C4223" t="str">
        <f t="shared" si="195"/>
        <v>2023-2024</v>
      </c>
      <c r="D4223" t="s">
        <v>147</v>
      </c>
      <c r="E4223" t="s">
        <v>41</v>
      </c>
      <c r="F4223" t="str">
        <f t="shared" si="196"/>
        <v>New South Wales</v>
      </c>
      <c r="G4223" t="s">
        <v>10</v>
      </c>
      <c r="H4223">
        <v>2830</v>
      </c>
      <c r="I4223" t="s">
        <v>11</v>
      </c>
      <c r="J4223" t="s">
        <v>25</v>
      </c>
      <c r="K4223" t="s">
        <v>152</v>
      </c>
      <c r="L4223" t="s">
        <v>13</v>
      </c>
      <c r="M4223" s="5">
        <v>2972.070000000002</v>
      </c>
    </row>
    <row r="4224" spans="1:13" x14ac:dyDescent="0.15">
      <c r="A4224" s="2">
        <v>45052</v>
      </c>
      <c r="B4224" s="3">
        <f t="shared" si="197"/>
        <v>2023</v>
      </c>
      <c r="C4224" t="str">
        <f t="shared" si="195"/>
        <v>2022-2023</v>
      </c>
      <c r="D4224" t="s">
        <v>148</v>
      </c>
      <c r="E4224" t="s">
        <v>124</v>
      </c>
      <c r="F4224" t="str">
        <f t="shared" si="196"/>
        <v>New South Wales</v>
      </c>
      <c r="G4224" t="s">
        <v>10</v>
      </c>
      <c r="H4224">
        <v>2015</v>
      </c>
      <c r="I4224" t="s">
        <v>11</v>
      </c>
      <c r="J4224" t="s">
        <v>12</v>
      </c>
      <c r="K4224" t="s">
        <v>157</v>
      </c>
      <c r="L4224" t="s">
        <v>22</v>
      </c>
      <c r="M4224" s="5">
        <v>2977.15</v>
      </c>
    </row>
    <row r="4225" spans="1:13" x14ac:dyDescent="0.15">
      <c r="A4225" s="2">
        <v>45258</v>
      </c>
      <c r="B4225" s="3">
        <f t="shared" si="197"/>
        <v>2024</v>
      </c>
      <c r="C4225" t="str">
        <f t="shared" si="195"/>
        <v>2023-2024</v>
      </c>
      <c r="D4225" t="s">
        <v>148</v>
      </c>
      <c r="E4225" t="s">
        <v>96</v>
      </c>
      <c r="F4225" t="str">
        <f t="shared" si="196"/>
        <v>Western Australia</v>
      </c>
      <c r="G4225" t="s">
        <v>48</v>
      </c>
      <c r="H4225">
        <v>6330</v>
      </c>
      <c r="I4225" t="s">
        <v>11</v>
      </c>
      <c r="J4225" t="s">
        <v>94</v>
      </c>
      <c r="K4225" t="s">
        <v>151</v>
      </c>
      <c r="L4225" t="s">
        <v>21</v>
      </c>
      <c r="M4225" s="5">
        <v>3026.71</v>
      </c>
    </row>
    <row r="4226" spans="1:13" x14ac:dyDescent="0.15">
      <c r="A4226" s="2">
        <v>45054</v>
      </c>
      <c r="B4226" s="3">
        <f t="shared" si="197"/>
        <v>2023</v>
      </c>
      <c r="C4226" t="str">
        <f t="shared" ref="C4226:C4289" si="198">IF(MONTH(A4226) &gt;= 7, YEAR(A4226) &amp; "-" &amp; YEAR(A4226) + 1, YEAR(A4226) - 1 &amp; "-" &amp; YEAR(A4226))</f>
        <v>2022-2023</v>
      </c>
      <c r="D4226" t="s">
        <v>147</v>
      </c>
      <c r="E4226" t="s">
        <v>141</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row>
    <row r="4227" spans="1:13" x14ac:dyDescent="0.15">
      <c r="A4227" s="2">
        <v>45542</v>
      </c>
      <c r="B4227" s="3">
        <f t="shared" ref="B4227:B4290" si="200">IF(MONTH(A4227)&gt;=7,YEAR(A4227)+1,YEAR(A4227))</f>
        <v>2025</v>
      </c>
      <c r="C4227" t="str">
        <f t="shared" si="198"/>
        <v>2024-2025</v>
      </c>
      <c r="D4227" t="s">
        <v>147</v>
      </c>
      <c r="E4227" t="s">
        <v>42</v>
      </c>
      <c r="F4227" t="str">
        <f t="shared" si="199"/>
        <v>Queensland</v>
      </c>
      <c r="G4227" t="s">
        <v>35</v>
      </c>
      <c r="H4227">
        <v>4053</v>
      </c>
      <c r="I4227" t="s">
        <v>11</v>
      </c>
      <c r="J4227" t="s">
        <v>43</v>
      </c>
      <c r="K4227" t="s">
        <v>153</v>
      </c>
      <c r="L4227" t="s">
        <v>16</v>
      </c>
      <c r="M4227" s="5">
        <v>3050.32</v>
      </c>
    </row>
    <row r="4228" spans="1:13" x14ac:dyDescent="0.15">
      <c r="A4228" s="2">
        <v>45408</v>
      </c>
      <c r="B4228" s="3">
        <f t="shared" si="200"/>
        <v>2024</v>
      </c>
      <c r="C4228" t="str">
        <f t="shared" si="198"/>
        <v>2023-2024</v>
      </c>
      <c r="D4228" t="s">
        <v>148</v>
      </c>
      <c r="E4228" t="s">
        <v>108</v>
      </c>
      <c r="F4228" t="str">
        <f t="shared" si="199"/>
        <v>Victoria</v>
      </c>
      <c r="G4228" t="s">
        <v>45</v>
      </c>
      <c r="H4228">
        <v>3018</v>
      </c>
      <c r="I4228" t="s">
        <v>11</v>
      </c>
      <c r="J4228" t="s">
        <v>46</v>
      </c>
      <c r="K4228" t="s">
        <v>152</v>
      </c>
      <c r="L4228" t="s">
        <v>13</v>
      </c>
      <c r="M4228" s="5">
        <v>3058.6400000000021</v>
      </c>
    </row>
    <row r="4229" spans="1:13" x14ac:dyDescent="0.15">
      <c r="A4229" s="2">
        <v>45060</v>
      </c>
      <c r="B4229" s="3">
        <f t="shared" si="200"/>
        <v>2023</v>
      </c>
      <c r="C4229" t="str">
        <f t="shared" si="198"/>
        <v>2022-2023</v>
      </c>
      <c r="D4229" t="s">
        <v>147</v>
      </c>
      <c r="E4229" t="s">
        <v>92</v>
      </c>
      <c r="F4229" t="str">
        <f t="shared" si="199"/>
        <v>Queensland</v>
      </c>
      <c r="G4229" t="s">
        <v>35</v>
      </c>
      <c r="H4229">
        <v>4068</v>
      </c>
      <c r="I4229" t="s">
        <v>11</v>
      </c>
      <c r="J4229" t="s">
        <v>43</v>
      </c>
      <c r="K4229" t="s">
        <v>150</v>
      </c>
      <c r="L4229" t="s">
        <v>18</v>
      </c>
      <c r="M4229" s="5">
        <v>3061.9299999999994</v>
      </c>
    </row>
    <row r="4230" spans="1:13" x14ac:dyDescent="0.15">
      <c r="A4230" s="2">
        <v>45590</v>
      </c>
      <c r="B4230" s="3">
        <f t="shared" si="200"/>
        <v>2025</v>
      </c>
      <c r="C4230" t="str">
        <f t="shared" si="198"/>
        <v>2024-2025</v>
      </c>
      <c r="D4230" t="s">
        <v>147</v>
      </c>
      <c r="E4230" t="s">
        <v>57</v>
      </c>
      <c r="F4230" t="str">
        <f t="shared" si="199"/>
        <v>New South Wales</v>
      </c>
      <c r="G4230" t="s">
        <v>10</v>
      </c>
      <c r="H4230">
        <v>2560</v>
      </c>
      <c r="I4230" t="s">
        <v>11</v>
      </c>
      <c r="J4230" t="s">
        <v>58</v>
      </c>
      <c r="K4230" t="s">
        <v>150</v>
      </c>
      <c r="L4230" t="s">
        <v>18</v>
      </c>
      <c r="M4230" s="5">
        <v>3080.4100000000003</v>
      </c>
    </row>
    <row r="4231" spans="1:13" x14ac:dyDescent="0.15">
      <c r="A4231" s="2">
        <v>45399</v>
      </c>
      <c r="B4231" s="3">
        <f t="shared" si="200"/>
        <v>2024</v>
      </c>
      <c r="C4231" t="str">
        <f t="shared" si="198"/>
        <v>2023-2024</v>
      </c>
      <c r="D4231" t="s">
        <v>148</v>
      </c>
      <c r="E4231" t="s">
        <v>124</v>
      </c>
      <c r="F4231" t="str">
        <f t="shared" si="199"/>
        <v>New South Wales</v>
      </c>
      <c r="G4231" t="s">
        <v>10</v>
      </c>
      <c r="H4231">
        <v>2015</v>
      </c>
      <c r="I4231" t="s">
        <v>11</v>
      </c>
      <c r="J4231" t="s">
        <v>12</v>
      </c>
      <c r="K4231" t="s">
        <v>150</v>
      </c>
      <c r="L4231" t="s">
        <v>18</v>
      </c>
      <c r="M4231" s="5">
        <v>3123.46</v>
      </c>
    </row>
    <row r="4232" spans="1:13" x14ac:dyDescent="0.15">
      <c r="A4232" s="2">
        <v>45468</v>
      </c>
      <c r="B4232" s="3">
        <f t="shared" si="200"/>
        <v>2024</v>
      </c>
      <c r="C4232" t="str">
        <f t="shared" si="198"/>
        <v>2023-2024</v>
      </c>
      <c r="D4232" t="s">
        <v>147</v>
      </c>
      <c r="E4232" t="s">
        <v>79</v>
      </c>
      <c r="F4232" t="str">
        <f t="shared" si="199"/>
        <v>Australian Capital Territory</v>
      </c>
      <c r="G4232" t="s">
        <v>80</v>
      </c>
      <c r="H4232">
        <v>2617</v>
      </c>
      <c r="I4232" t="s">
        <v>11</v>
      </c>
      <c r="J4232" t="s">
        <v>58</v>
      </c>
      <c r="K4232" t="s">
        <v>149</v>
      </c>
      <c r="L4232" t="s">
        <v>15</v>
      </c>
      <c r="M4232" s="5">
        <v>3129.9600000000009</v>
      </c>
    </row>
    <row r="4233" spans="1:13" x14ac:dyDescent="0.15">
      <c r="A4233" s="2">
        <v>44964</v>
      </c>
      <c r="B4233" s="3">
        <f t="shared" si="200"/>
        <v>2023</v>
      </c>
      <c r="C4233" t="str">
        <f t="shared" si="198"/>
        <v>2022-2023</v>
      </c>
      <c r="D4233" t="s">
        <v>147</v>
      </c>
      <c r="E4233" t="s">
        <v>65</v>
      </c>
      <c r="F4233" t="str">
        <f t="shared" si="199"/>
        <v>New South Wales</v>
      </c>
      <c r="G4233" t="s">
        <v>10</v>
      </c>
      <c r="H4233">
        <v>2541</v>
      </c>
      <c r="I4233" t="s">
        <v>11</v>
      </c>
      <c r="J4233" t="s">
        <v>58</v>
      </c>
      <c r="K4233" t="s">
        <v>157</v>
      </c>
      <c r="L4233" t="s">
        <v>22</v>
      </c>
      <c r="M4233" s="5">
        <v>3134.8800000000006</v>
      </c>
    </row>
    <row r="4234" spans="1:13" x14ac:dyDescent="0.15">
      <c r="A4234" s="2">
        <v>45011</v>
      </c>
      <c r="B4234" s="3">
        <f t="shared" si="200"/>
        <v>2023</v>
      </c>
      <c r="C4234" t="str">
        <f t="shared" si="198"/>
        <v>2022-2023</v>
      </c>
      <c r="D4234" t="s">
        <v>147</v>
      </c>
      <c r="E4234" t="s">
        <v>44</v>
      </c>
      <c r="F4234" t="str">
        <f t="shared" si="199"/>
        <v>Victoria</v>
      </c>
      <c r="G4234" t="s">
        <v>45</v>
      </c>
      <c r="H4234">
        <v>3066</v>
      </c>
      <c r="I4234" t="s">
        <v>11</v>
      </c>
      <c r="J4234" t="s">
        <v>46</v>
      </c>
      <c r="K4234" t="s">
        <v>151</v>
      </c>
      <c r="L4234" t="s">
        <v>21</v>
      </c>
      <c r="M4234" s="5">
        <v>3137.0400000000004</v>
      </c>
    </row>
    <row r="4235" spans="1:13" x14ac:dyDescent="0.15">
      <c r="A4235" s="2">
        <v>45404</v>
      </c>
      <c r="B4235" s="3">
        <f t="shared" si="200"/>
        <v>2024</v>
      </c>
      <c r="C4235" t="str">
        <f t="shared" si="198"/>
        <v>2023-2024</v>
      </c>
      <c r="D4235" t="s">
        <v>147</v>
      </c>
      <c r="E4235" t="s">
        <v>117</v>
      </c>
      <c r="F4235" t="str">
        <f t="shared" si="199"/>
        <v>Queensland</v>
      </c>
      <c r="G4235" t="s">
        <v>35</v>
      </c>
      <c r="H4235">
        <v>4119</v>
      </c>
      <c r="I4235" t="s">
        <v>11</v>
      </c>
      <c r="J4235" t="s">
        <v>43</v>
      </c>
      <c r="K4235" t="s">
        <v>153</v>
      </c>
      <c r="L4235" t="s">
        <v>16</v>
      </c>
      <c r="M4235" s="5">
        <v>3138.9400000000005</v>
      </c>
    </row>
    <row r="4236" spans="1:13" x14ac:dyDescent="0.15">
      <c r="A4236" s="2">
        <v>45624</v>
      </c>
      <c r="B4236" s="3">
        <f t="shared" si="200"/>
        <v>2025</v>
      </c>
      <c r="C4236" t="str">
        <f t="shared" si="198"/>
        <v>2024-2025</v>
      </c>
      <c r="D4236" t="s">
        <v>147</v>
      </c>
      <c r="E4236" t="s">
        <v>9</v>
      </c>
      <c r="F4236" t="str">
        <f t="shared" si="199"/>
        <v>New South Wales</v>
      </c>
      <c r="G4236" t="s">
        <v>10</v>
      </c>
      <c r="H4236">
        <v>2067</v>
      </c>
      <c r="I4236" t="s">
        <v>11</v>
      </c>
      <c r="J4236" t="s">
        <v>12</v>
      </c>
      <c r="K4236" t="s">
        <v>152</v>
      </c>
      <c r="L4236" t="s">
        <v>13</v>
      </c>
      <c r="M4236" s="5">
        <v>3143.5400000000018</v>
      </c>
    </row>
    <row r="4237" spans="1:13" x14ac:dyDescent="0.15">
      <c r="A4237" s="2">
        <v>45249</v>
      </c>
      <c r="B4237" s="3">
        <f t="shared" si="200"/>
        <v>2024</v>
      </c>
      <c r="C4237" t="str">
        <f t="shared" si="198"/>
        <v>2023-2024</v>
      </c>
      <c r="D4237" t="s">
        <v>147</v>
      </c>
      <c r="E4237" t="s">
        <v>132</v>
      </c>
      <c r="F4237" t="str">
        <f t="shared" si="199"/>
        <v>New South Wales</v>
      </c>
      <c r="G4237" t="s">
        <v>10</v>
      </c>
      <c r="H4237">
        <v>2800</v>
      </c>
      <c r="I4237" t="s">
        <v>11</v>
      </c>
      <c r="J4237" t="s">
        <v>25</v>
      </c>
      <c r="K4237" t="s">
        <v>150</v>
      </c>
      <c r="L4237" t="s">
        <v>18</v>
      </c>
      <c r="M4237" s="5">
        <v>3157.17</v>
      </c>
    </row>
    <row r="4238" spans="1:13" x14ac:dyDescent="0.15">
      <c r="A4238" s="2">
        <v>45299</v>
      </c>
      <c r="B4238" s="3">
        <f t="shared" si="200"/>
        <v>2024</v>
      </c>
      <c r="C4238" t="str">
        <f t="shared" si="198"/>
        <v>2023-2024</v>
      </c>
      <c r="D4238" t="s">
        <v>147</v>
      </c>
      <c r="E4238" t="s">
        <v>24</v>
      </c>
      <c r="F4238" t="str">
        <f t="shared" si="199"/>
        <v>New South Wales</v>
      </c>
      <c r="G4238" t="s">
        <v>10</v>
      </c>
      <c r="H4238">
        <v>2795</v>
      </c>
      <c r="I4238" t="s">
        <v>11</v>
      </c>
      <c r="J4238" t="s">
        <v>25</v>
      </c>
      <c r="K4238" t="s">
        <v>153</v>
      </c>
      <c r="L4238" t="s">
        <v>16</v>
      </c>
      <c r="M4238" s="5">
        <v>3166.3100000000013</v>
      </c>
    </row>
    <row r="4239" spans="1:13" x14ac:dyDescent="0.15">
      <c r="A4239" s="2">
        <v>45293</v>
      </c>
      <c r="B4239" s="3">
        <f t="shared" si="200"/>
        <v>2024</v>
      </c>
      <c r="C4239" t="str">
        <f t="shared" si="198"/>
        <v>2023-2024</v>
      </c>
      <c r="D4239" t="s">
        <v>147</v>
      </c>
      <c r="E4239" t="s">
        <v>143</v>
      </c>
      <c r="F4239" t="str">
        <f t="shared" si="199"/>
        <v>New South Wales</v>
      </c>
      <c r="G4239" t="s">
        <v>10</v>
      </c>
      <c r="H4239">
        <v>2154</v>
      </c>
      <c r="I4239" t="s">
        <v>11</v>
      </c>
      <c r="J4239" t="s">
        <v>27</v>
      </c>
      <c r="K4239" t="s">
        <v>150</v>
      </c>
      <c r="L4239" t="s">
        <v>18</v>
      </c>
      <c r="M4239" s="5">
        <v>3180.58</v>
      </c>
    </row>
    <row r="4240" spans="1:13" x14ac:dyDescent="0.15">
      <c r="A4240" s="2">
        <v>45041</v>
      </c>
      <c r="B4240" s="3">
        <f t="shared" si="200"/>
        <v>2023</v>
      </c>
      <c r="C4240" t="str">
        <f t="shared" si="198"/>
        <v>2022-2023</v>
      </c>
      <c r="D4240" t="s">
        <v>147</v>
      </c>
      <c r="E4240" t="s">
        <v>41</v>
      </c>
      <c r="F4240" t="str">
        <f t="shared" si="199"/>
        <v>New South Wales</v>
      </c>
      <c r="G4240" t="s">
        <v>10</v>
      </c>
      <c r="H4240">
        <v>2830</v>
      </c>
      <c r="I4240" t="s">
        <v>11</v>
      </c>
      <c r="J4240" t="s">
        <v>25</v>
      </c>
      <c r="K4240" t="s">
        <v>150</v>
      </c>
      <c r="L4240" t="s">
        <v>18</v>
      </c>
      <c r="M4240" s="5">
        <v>3180.7799999999988</v>
      </c>
    </row>
    <row r="4241" spans="1:13" x14ac:dyDescent="0.15">
      <c r="A4241" s="2">
        <v>45498</v>
      </c>
      <c r="B4241" s="3">
        <f t="shared" si="200"/>
        <v>2025</v>
      </c>
      <c r="C4241" t="str">
        <f t="shared" si="198"/>
        <v>2024-2025</v>
      </c>
      <c r="D4241" t="s">
        <v>148</v>
      </c>
      <c r="E4241" t="s">
        <v>96</v>
      </c>
      <c r="F4241" t="str">
        <f t="shared" si="199"/>
        <v>Western Australia</v>
      </c>
      <c r="G4241" t="s">
        <v>48</v>
      </c>
      <c r="H4241">
        <v>6330</v>
      </c>
      <c r="I4241" t="s">
        <v>11</v>
      </c>
      <c r="J4241" t="s">
        <v>94</v>
      </c>
      <c r="K4241" t="s">
        <v>155</v>
      </c>
      <c r="L4241" t="s">
        <v>20</v>
      </c>
      <c r="M4241" s="5">
        <v>3186.8500000000008</v>
      </c>
    </row>
    <row r="4242" spans="1:13" x14ac:dyDescent="0.15">
      <c r="A4242" s="2">
        <v>45011</v>
      </c>
      <c r="B4242" s="3">
        <f t="shared" si="200"/>
        <v>2023</v>
      </c>
      <c r="C4242" t="str">
        <f t="shared" si="198"/>
        <v>2022-2023</v>
      </c>
      <c r="D4242" t="s">
        <v>147</v>
      </c>
      <c r="E4242" t="s">
        <v>137</v>
      </c>
      <c r="F4242" t="str">
        <f t="shared" si="199"/>
        <v>New South Wales</v>
      </c>
      <c r="G4242" t="s">
        <v>10</v>
      </c>
      <c r="H4242">
        <v>2031</v>
      </c>
      <c r="I4242" t="s">
        <v>11</v>
      </c>
      <c r="J4242" t="s">
        <v>12</v>
      </c>
      <c r="K4242" t="s">
        <v>153</v>
      </c>
      <c r="L4242" t="s">
        <v>16</v>
      </c>
      <c r="M4242" s="5">
        <v>3188.1200000000003</v>
      </c>
    </row>
    <row r="4243" spans="1:13" x14ac:dyDescent="0.15">
      <c r="A4243" s="2">
        <v>45601</v>
      </c>
      <c r="B4243" s="3">
        <f t="shared" si="200"/>
        <v>2025</v>
      </c>
      <c r="C4243" t="str">
        <f t="shared" si="198"/>
        <v>2024-2025</v>
      </c>
      <c r="D4243" t="s">
        <v>147</v>
      </c>
      <c r="E4243" t="s">
        <v>39</v>
      </c>
      <c r="F4243" t="str">
        <f t="shared" si="199"/>
        <v>South Australia</v>
      </c>
      <c r="G4243" t="s">
        <v>32</v>
      </c>
      <c r="H4243">
        <v>5343</v>
      </c>
      <c r="I4243" t="s">
        <v>11</v>
      </c>
      <c r="J4243" t="s">
        <v>38</v>
      </c>
      <c r="K4243" t="s">
        <v>150</v>
      </c>
      <c r="L4243" t="s">
        <v>18</v>
      </c>
      <c r="M4243" s="5">
        <v>3190.32</v>
      </c>
    </row>
    <row r="4244" spans="1:13" x14ac:dyDescent="0.15">
      <c r="A4244" s="2">
        <v>45080</v>
      </c>
      <c r="B4244" s="3">
        <f t="shared" si="200"/>
        <v>2023</v>
      </c>
      <c r="C4244" t="str">
        <f t="shared" si="198"/>
        <v>2022-2023</v>
      </c>
      <c r="D4244" t="s">
        <v>147</v>
      </c>
      <c r="E4244" t="s">
        <v>139</v>
      </c>
      <c r="F4244" t="str">
        <f t="shared" si="199"/>
        <v>New South Wales</v>
      </c>
      <c r="G4244" t="s">
        <v>10</v>
      </c>
      <c r="H4244">
        <v>2020</v>
      </c>
      <c r="I4244" t="s">
        <v>11</v>
      </c>
      <c r="J4244" t="s">
        <v>12</v>
      </c>
      <c r="K4244" t="s">
        <v>151</v>
      </c>
      <c r="L4244" t="s">
        <v>21</v>
      </c>
      <c r="M4244" s="5">
        <v>3212.5600000000004</v>
      </c>
    </row>
    <row r="4245" spans="1:13" x14ac:dyDescent="0.15">
      <c r="A4245" s="2">
        <v>45617</v>
      </c>
      <c r="B4245" s="3">
        <f t="shared" si="200"/>
        <v>2025</v>
      </c>
      <c r="C4245" t="str">
        <f t="shared" si="198"/>
        <v>2024-2025</v>
      </c>
      <c r="D4245" t="s">
        <v>147</v>
      </c>
      <c r="E4245" t="s">
        <v>145</v>
      </c>
      <c r="F4245" t="str">
        <f t="shared" si="199"/>
        <v>New South Wales</v>
      </c>
      <c r="G4245" t="s">
        <v>10</v>
      </c>
      <c r="H4245">
        <v>2101</v>
      </c>
      <c r="I4245" t="s">
        <v>11</v>
      </c>
      <c r="J4245" t="s">
        <v>27</v>
      </c>
      <c r="K4245" t="s">
        <v>152</v>
      </c>
      <c r="L4245" t="s">
        <v>13</v>
      </c>
      <c r="M4245" s="5">
        <v>3214.7600000000016</v>
      </c>
    </row>
    <row r="4246" spans="1:13" x14ac:dyDescent="0.15">
      <c r="A4246" s="2">
        <v>45364</v>
      </c>
      <c r="B4246" s="3">
        <f t="shared" si="200"/>
        <v>2024</v>
      </c>
      <c r="C4246" t="str">
        <f t="shared" si="198"/>
        <v>2023-2024</v>
      </c>
      <c r="D4246" t="s">
        <v>147</v>
      </c>
      <c r="E4246" t="s">
        <v>126</v>
      </c>
      <c r="F4246" t="str">
        <f t="shared" si="199"/>
        <v>Queensland</v>
      </c>
      <c r="G4246" t="s">
        <v>35</v>
      </c>
      <c r="H4246">
        <v>4551</v>
      </c>
      <c r="I4246" t="s">
        <v>11</v>
      </c>
      <c r="J4246" t="s">
        <v>120</v>
      </c>
      <c r="K4246" t="s">
        <v>152</v>
      </c>
      <c r="L4246" t="s">
        <v>13</v>
      </c>
      <c r="M4246" s="5">
        <v>3229.3500000000026</v>
      </c>
    </row>
    <row r="4247" spans="1:13" x14ac:dyDescent="0.15">
      <c r="A4247" s="2">
        <v>45488</v>
      </c>
      <c r="B4247" s="3">
        <f t="shared" si="200"/>
        <v>2025</v>
      </c>
      <c r="C4247" t="str">
        <f t="shared" si="198"/>
        <v>2024-2025</v>
      </c>
      <c r="D4247" t="s">
        <v>147</v>
      </c>
      <c r="E4247" t="s">
        <v>28</v>
      </c>
      <c r="F4247" t="str">
        <f t="shared" si="199"/>
        <v>Northern Territory</v>
      </c>
      <c r="G4247" t="s">
        <v>29</v>
      </c>
      <c r="H4247">
        <v>800</v>
      </c>
      <c r="I4247" t="s">
        <v>11</v>
      </c>
      <c r="J4247" t="s">
        <v>30</v>
      </c>
      <c r="K4247" t="s">
        <v>150</v>
      </c>
      <c r="L4247" t="s">
        <v>18</v>
      </c>
      <c r="M4247" s="5">
        <v>3245.1399999999994</v>
      </c>
    </row>
    <row r="4248" spans="1:13" x14ac:dyDescent="0.15">
      <c r="A4248" s="2">
        <v>45053</v>
      </c>
      <c r="B4248" s="3">
        <f t="shared" si="200"/>
        <v>2023</v>
      </c>
      <c r="C4248" t="str">
        <f t="shared" si="198"/>
        <v>2022-2023</v>
      </c>
      <c r="D4248" t="s">
        <v>147</v>
      </c>
      <c r="E4248" t="s">
        <v>9</v>
      </c>
      <c r="F4248" t="str">
        <f t="shared" si="199"/>
        <v>New South Wales</v>
      </c>
      <c r="G4248" t="s">
        <v>10</v>
      </c>
      <c r="H4248">
        <v>2067</v>
      </c>
      <c r="I4248" t="s">
        <v>11</v>
      </c>
      <c r="J4248" t="s">
        <v>12</v>
      </c>
      <c r="K4248" t="s">
        <v>151</v>
      </c>
      <c r="L4248" t="s">
        <v>21</v>
      </c>
      <c r="M4248" s="5">
        <v>3248.45</v>
      </c>
    </row>
    <row r="4249" spans="1:13" x14ac:dyDescent="0.15">
      <c r="A4249" s="2">
        <v>45507</v>
      </c>
      <c r="B4249" s="3">
        <f t="shared" si="200"/>
        <v>2025</v>
      </c>
      <c r="C4249" t="str">
        <f t="shared" si="198"/>
        <v>2024-2025</v>
      </c>
      <c r="D4249" t="s">
        <v>148</v>
      </c>
      <c r="E4249" t="s">
        <v>78</v>
      </c>
      <c r="F4249" t="str">
        <f t="shared" si="199"/>
        <v>New South Wales</v>
      </c>
      <c r="G4249" t="s">
        <v>10</v>
      </c>
      <c r="H4249">
        <v>2350</v>
      </c>
      <c r="I4249" t="s">
        <v>11</v>
      </c>
      <c r="J4249" t="s">
        <v>68</v>
      </c>
      <c r="K4249" t="s">
        <v>155</v>
      </c>
      <c r="L4249" t="s">
        <v>20</v>
      </c>
      <c r="M4249" s="5">
        <v>3254.7700000000013</v>
      </c>
    </row>
    <row r="4250" spans="1:13" x14ac:dyDescent="0.15">
      <c r="A4250" s="2">
        <v>45186</v>
      </c>
      <c r="B4250" s="3">
        <f t="shared" si="200"/>
        <v>2024</v>
      </c>
      <c r="C4250" t="str">
        <f t="shared" si="198"/>
        <v>2023-2024</v>
      </c>
      <c r="D4250" t="s">
        <v>147</v>
      </c>
      <c r="E4250" t="s">
        <v>137</v>
      </c>
      <c r="F4250" t="str">
        <f t="shared" si="199"/>
        <v>New South Wales</v>
      </c>
      <c r="G4250" t="s">
        <v>10</v>
      </c>
      <c r="H4250">
        <v>2031</v>
      </c>
      <c r="I4250" t="s">
        <v>11</v>
      </c>
      <c r="J4250" t="s">
        <v>12</v>
      </c>
      <c r="K4250" t="s">
        <v>152</v>
      </c>
      <c r="L4250" t="s">
        <v>13</v>
      </c>
      <c r="M4250" s="5">
        <v>3257.5000000000032</v>
      </c>
    </row>
    <row r="4251" spans="1:13" x14ac:dyDescent="0.15">
      <c r="A4251" s="2">
        <v>45169</v>
      </c>
      <c r="B4251" s="3">
        <f t="shared" si="200"/>
        <v>2024</v>
      </c>
      <c r="C4251" t="str">
        <f t="shared" si="198"/>
        <v>2023-2024</v>
      </c>
      <c r="D4251" t="s">
        <v>147</v>
      </c>
      <c r="E4251" t="s">
        <v>103</v>
      </c>
      <c r="F4251" t="str">
        <f t="shared" si="199"/>
        <v>Queensland</v>
      </c>
      <c r="G4251" t="s">
        <v>35</v>
      </c>
      <c r="H4251">
        <v>4509</v>
      </c>
      <c r="I4251" t="s">
        <v>11</v>
      </c>
      <c r="J4251" t="s">
        <v>104</v>
      </c>
      <c r="K4251" t="s">
        <v>152</v>
      </c>
      <c r="L4251" t="s">
        <v>13</v>
      </c>
      <c r="M4251" s="5">
        <v>3269.1200000000026</v>
      </c>
    </row>
    <row r="4252" spans="1:13" x14ac:dyDescent="0.15">
      <c r="A4252" s="2">
        <v>45635</v>
      </c>
      <c r="B4252" s="3">
        <f t="shared" si="200"/>
        <v>2025</v>
      </c>
      <c r="C4252" t="str">
        <f t="shared" si="198"/>
        <v>2024-2025</v>
      </c>
      <c r="D4252" t="s">
        <v>147</v>
      </c>
      <c r="E4252" t="s">
        <v>115</v>
      </c>
      <c r="F4252" t="str">
        <f t="shared" si="199"/>
        <v>Western Australia</v>
      </c>
      <c r="G4252" t="s">
        <v>48</v>
      </c>
      <c r="H4252">
        <v>6280</v>
      </c>
      <c r="I4252" t="s">
        <v>11</v>
      </c>
      <c r="J4252" t="s">
        <v>94</v>
      </c>
      <c r="K4252" t="s">
        <v>149</v>
      </c>
      <c r="L4252" t="s">
        <v>15</v>
      </c>
      <c r="M4252" s="5">
        <v>3277.93</v>
      </c>
    </row>
    <row r="4253" spans="1:13" x14ac:dyDescent="0.15">
      <c r="A4253" s="2">
        <v>45531</v>
      </c>
      <c r="B4253" s="3">
        <f t="shared" si="200"/>
        <v>2025</v>
      </c>
      <c r="C4253" t="str">
        <f t="shared" si="198"/>
        <v>2024-2025</v>
      </c>
      <c r="D4253" t="s">
        <v>147</v>
      </c>
      <c r="E4253" t="s">
        <v>135</v>
      </c>
      <c r="F4253" t="str">
        <f t="shared" si="199"/>
        <v>Victoria</v>
      </c>
      <c r="G4253" t="s">
        <v>45</v>
      </c>
      <c r="H4253">
        <v>3550</v>
      </c>
      <c r="I4253" t="s">
        <v>11</v>
      </c>
      <c r="J4253" t="s">
        <v>60</v>
      </c>
      <c r="K4253" t="s">
        <v>151</v>
      </c>
      <c r="L4253" t="s">
        <v>21</v>
      </c>
      <c r="M4253" s="5">
        <v>3282.9</v>
      </c>
    </row>
    <row r="4254" spans="1:13" x14ac:dyDescent="0.15">
      <c r="A4254" s="2">
        <v>44959</v>
      </c>
      <c r="B4254" s="3">
        <f t="shared" si="200"/>
        <v>2023</v>
      </c>
      <c r="C4254" t="str">
        <f t="shared" si="198"/>
        <v>2022-2023</v>
      </c>
      <c r="D4254" t="s">
        <v>147</v>
      </c>
      <c r="E4254" t="s">
        <v>143</v>
      </c>
      <c r="F4254" t="str">
        <f t="shared" si="199"/>
        <v>New South Wales</v>
      </c>
      <c r="G4254" t="s">
        <v>10</v>
      </c>
      <c r="H4254">
        <v>2154</v>
      </c>
      <c r="I4254" t="s">
        <v>11</v>
      </c>
      <c r="J4254" t="s">
        <v>27</v>
      </c>
      <c r="K4254" t="s">
        <v>155</v>
      </c>
      <c r="L4254" t="s">
        <v>20</v>
      </c>
      <c r="M4254" s="5">
        <v>3296.7100000000009</v>
      </c>
    </row>
    <row r="4255" spans="1:13" x14ac:dyDescent="0.15">
      <c r="A4255" s="2">
        <v>45418</v>
      </c>
      <c r="B4255" s="3">
        <f t="shared" si="200"/>
        <v>2024</v>
      </c>
      <c r="C4255" t="str">
        <f t="shared" si="198"/>
        <v>2023-2024</v>
      </c>
      <c r="D4255" t="s">
        <v>147</v>
      </c>
      <c r="E4255" t="s">
        <v>146</v>
      </c>
      <c r="F4255" t="str">
        <f t="shared" si="199"/>
        <v>Victoria</v>
      </c>
      <c r="G4255" t="s">
        <v>45</v>
      </c>
      <c r="H4255">
        <v>3353</v>
      </c>
      <c r="I4255" t="s">
        <v>11</v>
      </c>
      <c r="J4255" t="s">
        <v>60</v>
      </c>
      <c r="K4255" t="s">
        <v>151</v>
      </c>
      <c r="L4255" t="s">
        <v>21</v>
      </c>
      <c r="M4255" s="5">
        <v>3300.7599999999998</v>
      </c>
    </row>
    <row r="4256" spans="1:13" x14ac:dyDescent="0.15">
      <c r="A4256" s="2">
        <v>45115</v>
      </c>
      <c r="B4256" s="3">
        <f t="shared" si="200"/>
        <v>2024</v>
      </c>
      <c r="C4256" t="str">
        <f t="shared" si="198"/>
        <v>2023-2024</v>
      </c>
      <c r="D4256" t="s">
        <v>147</v>
      </c>
      <c r="E4256" t="s">
        <v>109</v>
      </c>
      <c r="F4256" t="str">
        <f t="shared" si="199"/>
        <v>New South Wales</v>
      </c>
      <c r="G4256" t="s">
        <v>10</v>
      </c>
      <c r="H4256">
        <v>2480</v>
      </c>
      <c r="I4256" t="s">
        <v>11</v>
      </c>
      <c r="J4256" t="s">
        <v>68</v>
      </c>
      <c r="K4256" t="s">
        <v>150</v>
      </c>
      <c r="L4256" t="s">
        <v>18</v>
      </c>
      <c r="M4256" s="5">
        <v>3317.3999999999996</v>
      </c>
    </row>
    <row r="4257" spans="1:13" x14ac:dyDescent="0.15">
      <c r="A4257" s="2">
        <v>44991</v>
      </c>
      <c r="B4257" s="3">
        <f t="shared" si="200"/>
        <v>2023</v>
      </c>
      <c r="C4257" t="str">
        <f t="shared" si="198"/>
        <v>2022-2023</v>
      </c>
      <c r="D4257" t="s">
        <v>148</v>
      </c>
      <c r="E4257" t="s">
        <v>108</v>
      </c>
      <c r="F4257" t="str">
        <f t="shared" si="199"/>
        <v>Victoria</v>
      </c>
      <c r="G4257" t="s">
        <v>45</v>
      </c>
      <c r="H4257">
        <v>3018</v>
      </c>
      <c r="I4257" t="s">
        <v>11</v>
      </c>
      <c r="J4257" t="s">
        <v>46</v>
      </c>
      <c r="K4257" t="s">
        <v>153</v>
      </c>
      <c r="L4257" t="s">
        <v>16</v>
      </c>
      <c r="M4257" s="5">
        <v>3326.51</v>
      </c>
    </row>
    <row r="4258" spans="1:13" x14ac:dyDescent="0.15">
      <c r="A4258" s="2">
        <v>45536</v>
      </c>
      <c r="B4258" s="3">
        <f t="shared" si="200"/>
        <v>2025</v>
      </c>
      <c r="C4258" t="str">
        <f t="shared" si="198"/>
        <v>2024-2025</v>
      </c>
      <c r="D4258" t="s">
        <v>147</v>
      </c>
      <c r="E4258" t="s">
        <v>69</v>
      </c>
      <c r="F4258" t="str">
        <f t="shared" si="199"/>
        <v>Tasmania</v>
      </c>
      <c r="G4258" t="s">
        <v>70</v>
      </c>
      <c r="H4258">
        <v>7018</v>
      </c>
      <c r="I4258" t="s">
        <v>11</v>
      </c>
      <c r="J4258" t="s">
        <v>71</v>
      </c>
      <c r="K4258" t="s">
        <v>150</v>
      </c>
      <c r="L4258" t="s">
        <v>18</v>
      </c>
      <c r="M4258" s="5">
        <v>3332.7200000000003</v>
      </c>
    </row>
    <row r="4259" spans="1:13" x14ac:dyDescent="0.15">
      <c r="A4259" s="2">
        <v>45180</v>
      </c>
      <c r="B4259" s="3">
        <f t="shared" si="200"/>
        <v>2024</v>
      </c>
      <c r="C4259" t="str">
        <f t="shared" si="198"/>
        <v>2023-2024</v>
      </c>
      <c r="D4259" t="s">
        <v>148</v>
      </c>
      <c r="E4259" t="s">
        <v>108</v>
      </c>
      <c r="F4259" t="str">
        <f t="shared" si="199"/>
        <v>Victoria</v>
      </c>
      <c r="G4259" t="s">
        <v>45</v>
      </c>
      <c r="H4259">
        <v>3018</v>
      </c>
      <c r="I4259" t="s">
        <v>11</v>
      </c>
      <c r="J4259" t="s">
        <v>46</v>
      </c>
      <c r="K4259" t="s">
        <v>152</v>
      </c>
      <c r="L4259" t="s">
        <v>13</v>
      </c>
      <c r="M4259" s="5">
        <v>3341.2700000000009</v>
      </c>
    </row>
    <row r="4260" spans="1:13" x14ac:dyDescent="0.15">
      <c r="A4260" s="2">
        <v>45481</v>
      </c>
      <c r="B4260" s="3">
        <f t="shared" si="200"/>
        <v>2025</v>
      </c>
      <c r="C4260" t="str">
        <f t="shared" si="198"/>
        <v>2024-2025</v>
      </c>
      <c r="D4260" t="s">
        <v>147</v>
      </c>
      <c r="E4260" t="s">
        <v>73</v>
      </c>
      <c r="F4260" t="str">
        <f t="shared" si="199"/>
        <v>Victoria</v>
      </c>
      <c r="G4260" t="s">
        <v>45</v>
      </c>
      <c r="H4260">
        <v>3136</v>
      </c>
      <c r="I4260" t="s">
        <v>11</v>
      </c>
      <c r="J4260" t="s">
        <v>63</v>
      </c>
      <c r="K4260" t="s">
        <v>151</v>
      </c>
      <c r="L4260" t="s">
        <v>21</v>
      </c>
      <c r="M4260" s="5">
        <v>3343.95</v>
      </c>
    </row>
    <row r="4261" spans="1:13" x14ac:dyDescent="0.15">
      <c r="A4261" s="2">
        <v>45549</v>
      </c>
      <c r="B4261" s="3">
        <f t="shared" si="200"/>
        <v>2025</v>
      </c>
      <c r="C4261" t="str">
        <f t="shared" si="198"/>
        <v>2024-2025</v>
      </c>
      <c r="D4261" t="s">
        <v>147</v>
      </c>
      <c r="E4261" t="s">
        <v>131</v>
      </c>
      <c r="F4261" t="str">
        <f t="shared" si="199"/>
        <v>Western Australia</v>
      </c>
      <c r="G4261" t="s">
        <v>48</v>
      </c>
      <c r="H4261">
        <v>6530</v>
      </c>
      <c r="I4261" t="s">
        <v>11</v>
      </c>
      <c r="J4261" t="s">
        <v>77</v>
      </c>
      <c r="K4261" t="s">
        <v>152</v>
      </c>
      <c r="L4261" t="s">
        <v>13</v>
      </c>
      <c r="M4261" s="5">
        <v>3344.7700000000013</v>
      </c>
    </row>
    <row r="4262" spans="1:13" x14ac:dyDescent="0.15">
      <c r="A4262" s="2">
        <v>45649</v>
      </c>
      <c r="B4262" s="3">
        <f t="shared" si="200"/>
        <v>2025</v>
      </c>
      <c r="C4262" t="str">
        <f t="shared" si="198"/>
        <v>2024-2025</v>
      </c>
      <c r="D4262" t="s">
        <v>147</v>
      </c>
      <c r="E4262" t="s">
        <v>65</v>
      </c>
      <c r="F4262" t="str">
        <f t="shared" si="199"/>
        <v>New South Wales</v>
      </c>
      <c r="G4262" t="s">
        <v>10</v>
      </c>
      <c r="H4262">
        <v>2541</v>
      </c>
      <c r="I4262" t="s">
        <v>11</v>
      </c>
      <c r="J4262" t="s">
        <v>58</v>
      </c>
      <c r="K4262" t="s">
        <v>152</v>
      </c>
      <c r="L4262" t="s">
        <v>13</v>
      </c>
      <c r="M4262" s="5">
        <v>3350.6400000000012</v>
      </c>
    </row>
    <row r="4263" spans="1:13" x14ac:dyDescent="0.15">
      <c r="A4263" s="2">
        <v>44990</v>
      </c>
      <c r="B4263" s="3">
        <f t="shared" si="200"/>
        <v>2023</v>
      </c>
      <c r="C4263" t="str">
        <f t="shared" si="198"/>
        <v>2022-2023</v>
      </c>
      <c r="D4263" t="s">
        <v>147</v>
      </c>
      <c r="E4263" t="s">
        <v>113</v>
      </c>
      <c r="F4263" t="str">
        <f t="shared" si="199"/>
        <v>Queensland</v>
      </c>
      <c r="G4263" t="s">
        <v>35</v>
      </c>
      <c r="H4263">
        <v>4215</v>
      </c>
      <c r="I4263" t="s">
        <v>11</v>
      </c>
      <c r="J4263" t="s">
        <v>104</v>
      </c>
      <c r="K4263" t="s">
        <v>151</v>
      </c>
      <c r="L4263" t="s">
        <v>21</v>
      </c>
      <c r="M4263" s="5">
        <v>3350.8000000000006</v>
      </c>
    </row>
    <row r="4264" spans="1:13" x14ac:dyDescent="0.15">
      <c r="A4264" s="2">
        <v>45081</v>
      </c>
      <c r="B4264" s="3">
        <f t="shared" si="200"/>
        <v>2023</v>
      </c>
      <c r="C4264" t="str">
        <f t="shared" si="198"/>
        <v>2022-2023</v>
      </c>
      <c r="D4264" t="s">
        <v>148</v>
      </c>
      <c r="E4264" t="s">
        <v>124</v>
      </c>
      <c r="F4264" t="str">
        <f t="shared" si="199"/>
        <v>New South Wales</v>
      </c>
      <c r="G4264" t="s">
        <v>10</v>
      </c>
      <c r="H4264">
        <v>2015</v>
      </c>
      <c r="I4264" t="s">
        <v>11</v>
      </c>
      <c r="J4264" t="s">
        <v>12</v>
      </c>
      <c r="K4264" t="s">
        <v>152</v>
      </c>
      <c r="L4264" t="s">
        <v>13</v>
      </c>
      <c r="M4264" s="5">
        <v>3351.8200000000033</v>
      </c>
    </row>
    <row r="4265" spans="1:13" x14ac:dyDescent="0.15">
      <c r="A4265" s="2">
        <v>45080</v>
      </c>
      <c r="B4265" s="3">
        <f t="shared" si="200"/>
        <v>2023</v>
      </c>
      <c r="C4265" t="str">
        <f t="shared" si="198"/>
        <v>2022-2023</v>
      </c>
      <c r="D4265" t="s">
        <v>147</v>
      </c>
      <c r="E4265" t="s">
        <v>24</v>
      </c>
      <c r="F4265" t="str">
        <f t="shared" si="199"/>
        <v>New South Wales</v>
      </c>
      <c r="G4265" t="s">
        <v>10</v>
      </c>
      <c r="H4265">
        <v>2795</v>
      </c>
      <c r="I4265" t="s">
        <v>11</v>
      </c>
      <c r="J4265" t="s">
        <v>25</v>
      </c>
      <c r="K4265" t="s">
        <v>151</v>
      </c>
      <c r="L4265" t="s">
        <v>21</v>
      </c>
      <c r="M4265" s="5">
        <v>3355.05</v>
      </c>
    </row>
    <row r="4266" spans="1:13" x14ac:dyDescent="0.15">
      <c r="A4266" s="2">
        <v>45183</v>
      </c>
      <c r="B4266" s="3">
        <f t="shared" si="200"/>
        <v>2024</v>
      </c>
      <c r="C4266" t="str">
        <f t="shared" si="198"/>
        <v>2023-2024</v>
      </c>
      <c r="D4266" t="s">
        <v>147</v>
      </c>
      <c r="E4266" t="s">
        <v>42</v>
      </c>
      <c r="F4266" t="str">
        <f t="shared" si="199"/>
        <v>Queensland</v>
      </c>
      <c r="G4266" t="s">
        <v>35</v>
      </c>
      <c r="H4266">
        <v>4053</v>
      </c>
      <c r="I4266" t="s">
        <v>11</v>
      </c>
      <c r="J4266" t="s">
        <v>43</v>
      </c>
      <c r="K4266" t="s">
        <v>152</v>
      </c>
      <c r="L4266" t="s">
        <v>13</v>
      </c>
      <c r="M4266" s="5">
        <v>3372.2800000000025</v>
      </c>
    </row>
    <row r="4267" spans="1:13" x14ac:dyDescent="0.15">
      <c r="A4267" s="2">
        <v>45482</v>
      </c>
      <c r="B4267" s="3">
        <f t="shared" si="200"/>
        <v>2025</v>
      </c>
      <c r="C4267" t="str">
        <f t="shared" si="198"/>
        <v>2024-2025</v>
      </c>
      <c r="D4267" t="s">
        <v>147</v>
      </c>
      <c r="E4267" t="s">
        <v>145</v>
      </c>
      <c r="F4267" t="str">
        <f t="shared" si="199"/>
        <v>New South Wales</v>
      </c>
      <c r="G4267" t="s">
        <v>10</v>
      </c>
      <c r="H4267">
        <v>2101</v>
      </c>
      <c r="I4267" t="s">
        <v>11</v>
      </c>
      <c r="J4267" t="s">
        <v>27</v>
      </c>
      <c r="K4267" t="s">
        <v>155</v>
      </c>
      <c r="L4267" t="s">
        <v>20</v>
      </c>
      <c r="M4267" s="5">
        <v>3377.2000000000007</v>
      </c>
    </row>
    <row r="4268" spans="1:13" x14ac:dyDescent="0.15">
      <c r="A4268" s="2">
        <v>45344</v>
      </c>
      <c r="B4268" s="3">
        <f t="shared" si="200"/>
        <v>2024</v>
      </c>
      <c r="C4268" t="str">
        <f t="shared" si="198"/>
        <v>2023-2024</v>
      </c>
      <c r="D4268" t="s">
        <v>147</v>
      </c>
      <c r="E4268" t="s">
        <v>115</v>
      </c>
      <c r="F4268" t="str">
        <f t="shared" si="199"/>
        <v>Western Australia</v>
      </c>
      <c r="G4268" t="s">
        <v>48</v>
      </c>
      <c r="H4268">
        <v>6280</v>
      </c>
      <c r="I4268" t="s">
        <v>11</v>
      </c>
      <c r="J4268" t="s">
        <v>94</v>
      </c>
      <c r="K4268" t="s">
        <v>150</v>
      </c>
      <c r="L4268" t="s">
        <v>18</v>
      </c>
      <c r="M4268" s="5">
        <v>3397.3100000000004</v>
      </c>
    </row>
    <row r="4269" spans="1:13" x14ac:dyDescent="0.15">
      <c r="A4269" s="2">
        <v>45584</v>
      </c>
      <c r="B4269" s="3">
        <f t="shared" si="200"/>
        <v>2025</v>
      </c>
      <c r="C4269" t="str">
        <f t="shared" si="198"/>
        <v>2024-2025</v>
      </c>
      <c r="D4269" t="s">
        <v>147</v>
      </c>
      <c r="E4269" t="s">
        <v>24</v>
      </c>
      <c r="F4269" t="str">
        <f t="shared" si="199"/>
        <v>New South Wales</v>
      </c>
      <c r="G4269" t="s">
        <v>10</v>
      </c>
      <c r="H4269">
        <v>2795</v>
      </c>
      <c r="I4269" t="s">
        <v>11</v>
      </c>
      <c r="J4269" t="s">
        <v>25</v>
      </c>
      <c r="K4269" t="s">
        <v>152</v>
      </c>
      <c r="L4269" t="s">
        <v>13</v>
      </c>
      <c r="M4269" s="5">
        <v>3399.2300000000018</v>
      </c>
    </row>
    <row r="4270" spans="1:13" x14ac:dyDescent="0.15">
      <c r="A4270" s="2">
        <v>45450</v>
      </c>
      <c r="B4270" s="3">
        <f t="shared" si="200"/>
        <v>2024</v>
      </c>
      <c r="C4270" t="str">
        <f t="shared" si="198"/>
        <v>2023-2024</v>
      </c>
      <c r="D4270" t="s">
        <v>147</v>
      </c>
      <c r="E4270" t="s">
        <v>114</v>
      </c>
      <c r="F4270" t="str">
        <f t="shared" si="199"/>
        <v>Victoria</v>
      </c>
      <c r="G4270" t="s">
        <v>45</v>
      </c>
      <c r="H4270">
        <v>3551</v>
      </c>
      <c r="I4270" t="s">
        <v>11</v>
      </c>
      <c r="J4270" t="s">
        <v>60</v>
      </c>
      <c r="K4270" t="s">
        <v>152</v>
      </c>
      <c r="L4270" t="s">
        <v>13</v>
      </c>
      <c r="M4270" s="5">
        <v>3415.0300000000016</v>
      </c>
    </row>
    <row r="4271" spans="1:13" x14ac:dyDescent="0.15">
      <c r="A4271" s="2">
        <v>45362</v>
      </c>
      <c r="B4271" s="3">
        <f t="shared" si="200"/>
        <v>2024</v>
      </c>
      <c r="C4271" t="str">
        <f t="shared" si="198"/>
        <v>2023-2024</v>
      </c>
      <c r="D4271" t="s">
        <v>147</v>
      </c>
      <c r="E4271" t="s">
        <v>129</v>
      </c>
      <c r="F4271" t="str">
        <f t="shared" si="199"/>
        <v>Tasmania</v>
      </c>
      <c r="G4271" t="s">
        <v>70</v>
      </c>
      <c r="H4271">
        <v>7010</v>
      </c>
      <c r="I4271" t="s">
        <v>11</v>
      </c>
      <c r="J4271" t="s">
        <v>71</v>
      </c>
      <c r="K4271" t="s">
        <v>150</v>
      </c>
      <c r="L4271" t="s">
        <v>18</v>
      </c>
      <c r="M4271" s="5">
        <v>3417.23</v>
      </c>
    </row>
    <row r="4272" spans="1:13" x14ac:dyDescent="0.15">
      <c r="A4272" s="2">
        <v>45604</v>
      </c>
      <c r="B4272" s="3">
        <f t="shared" si="200"/>
        <v>2025</v>
      </c>
      <c r="C4272" t="str">
        <f t="shared" si="198"/>
        <v>2024-2025</v>
      </c>
      <c r="D4272" t="s">
        <v>147</v>
      </c>
      <c r="E4272" t="s">
        <v>107</v>
      </c>
      <c r="F4272" t="str">
        <f t="shared" si="199"/>
        <v>Queensland</v>
      </c>
      <c r="G4272" t="s">
        <v>35</v>
      </c>
      <c r="H4272">
        <v>4220</v>
      </c>
      <c r="I4272" t="s">
        <v>11</v>
      </c>
      <c r="J4272" t="s">
        <v>104</v>
      </c>
      <c r="K4272" t="s">
        <v>150</v>
      </c>
      <c r="L4272" t="s">
        <v>18</v>
      </c>
      <c r="M4272" s="5">
        <v>3443.64</v>
      </c>
    </row>
    <row r="4273" spans="1:13" x14ac:dyDescent="0.15">
      <c r="A4273" s="2">
        <v>45393</v>
      </c>
      <c r="B4273" s="3">
        <f t="shared" si="200"/>
        <v>2024</v>
      </c>
      <c r="C4273" t="str">
        <f t="shared" si="198"/>
        <v>2023-2024</v>
      </c>
      <c r="D4273" t="s">
        <v>147</v>
      </c>
      <c r="E4273" t="s">
        <v>135</v>
      </c>
      <c r="F4273" t="str">
        <f t="shared" si="199"/>
        <v>Victoria</v>
      </c>
      <c r="G4273" t="s">
        <v>45</v>
      </c>
      <c r="H4273">
        <v>3550</v>
      </c>
      <c r="I4273" t="s">
        <v>11</v>
      </c>
      <c r="J4273" t="s">
        <v>60</v>
      </c>
      <c r="K4273" t="s">
        <v>152</v>
      </c>
      <c r="L4273" t="s">
        <v>13</v>
      </c>
      <c r="M4273" s="5">
        <v>3453.170000000001</v>
      </c>
    </row>
    <row r="4274" spans="1:13" x14ac:dyDescent="0.15">
      <c r="A4274" s="2">
        <v>45130</v>
      </c>
      <c r="B4274" s="3">
        <f t="shared" si="200"/>
        <v>2024</v>
      </c>
      <c r="C4274" t="str">
        <f t="shared" si="198"/>
        <v>2023-2024</v>
      </c>
      <c r="D4274" t="s">
        <v>147</v>
      </c>
      <c r="E4274" t="s">
        <v>64</v>
      </c>
      <c r="F4274" t="str">
        <f t="shared" si="199"/>
        <v>Victoria</v>
      </c>
      <c r="G4274" t="s">
        <v>45</v>
      </c>
      <c r="H4274">
        <v>3199</v>
      </c>
      <c r="I4274" t="s">
        <v>11</v>
      </c>
      <c r="J4274" t="s">
        <v>63</v>
      </c>
      <c r="K4274" t="s">
        <v>150</v>
      </c>
      <c r="L4274" t="s">
        <v>18</v>
      </c>
      <c r="M4274" s="5">
        <v>3458.11</v>
      </c>
    </row>
    <row r="4275" spans="1:13" x14ac:dyDescent="0.15">
      <c r="A4275" s="2">
        <v>45180</v>
      </c>
      <c r="B4275" s="3">
        <f t="shared" si="200"/>
        <v>2024</v>
      </c>
      <c r="C4275" t="str">
        <f t="shared" si="198"/>
        <v>2023-2024</v>
      </c>
      <c r="D4275" t="s">
        <v>147</v>
      </c>
      <c r="E4275" t="s">
        <v>98</v>
      </c>
      <c r="F4275" t="str">
        <f t="shared" si="199"/>
        <v>Victoria</v>
      </c>
      <c r="G4275" t="s">
        <v>45</v>
      </c>
      <c r="H4275">
        <v>3429</v>
      </c>
      <c r="I4275" t="s">
        <v>11</v>
      </c>
      <c r="J4275" t="s">
        <v>60</v>
      </c>
      <c r="K4275" t="s">
        <v>150</v>
      </c>
      <c r="L4275" t="s">
        <v>18</v>
      </c>
      <c r="M4275" s="5">
        <v>3460.1899999999991</v>
      </c>
    </row>
    <row r="4276" spans="1:13" x14ac:dyDescent="0.15">
      <c r="A4276" s="2">
        <v>45003</v>
      </c>
      <c r="B4276" s="3">
        <f t="shared" si="200"/>
        <v>2023</v>
      </c>
      <c r="C4276" t="str">
        <f t="shared" si="198"/>
        <v>2022-2023</v>
      </c>
      <c r="D4276" t="s">
        <v>147</v>
      </c>
      <c r="E4276" t="s">
        <v>109</v>
      </c>
      <c r="F4276" t="str">
        <f t="shared" si="199"/>
        <v>New South Wales</v>
      </c>
      <c r="G4276" t="s">
        <v>10</v>
      </c>
      <c r="H4276">
        <v>2480</v>
      </c>
      <c r="I4276" t="s">
        <v>11</v>
      </c>
      <c r="J4276" t="s">
        <v>68</v>
      </c>
      <c r="K4276" t="s">
        <v>151</v>
      </c>
      <c r="L4276" t="s">
        <v>21</v>
      </c>
      <c r="M4276" s="5">
        <v>3460.9100000000003</v>
      </c>
    </row>
    <row r="4277" spans="1:13" x14ac:dyDescent="0.15">
      <c r="A4277" s="2">
        <v>45305</v>
      </c>
      <c r="B4277" s="3">
        <f t="shared" si="200"/>
        <v>2024</v>
      </c>
      <c r="C4277" t="str">
        <f t="shared" si="198"/>
        <v>2023-2024</v>
      </c>
      <c r="D4277" t="s">
        <v>148</v>
      </c>
      <c r="E4277" t="s">
        <v>40</v>
      </c>
      <c r="F4277" t="str">
        <f t="shared" si="199"/>
        <v>New South Wales</v>
      </c>
      <c r="G4277" t="s">
        <v>10</v>
      </c>
      <c r="H4277">
        <v>2116</v>
      </c>
      <c r="I4277" t="s">
        <v>11</v>
      </c>
      <c r="J4277" t="s">
        <v>27</v>
      </c>
      <c r="K4277" t="s">
        <v>151</v>
      </c>
      <c r="L4277" t="s">
        <v>21</v>
      </c>
      <c r="M4277" s="5">
        <v>3464.83</v>
      </c>
    </row>
    <row r="4278" spans="1:13" x14ac:dyDescent="0.15">
      <c r="A4278" s="2">
        <v>45379</v>
      </c>
      <c r="B4278" s="3">
        <f t="shared" si="200"/>
        <v>2024</v>
      </c>
      <c r="C4278" t="str">
        <f t="shared" si="198"/>
        <v>2023-2024</v>
      </c>
      <c r="D4278" t="s">
        <v>147</v>
      </c>
      <c r="E4278" t="s">
        <v>109</v>
      </c>
      <c r="F4278" t="str">
        <f t="shared" si="199"/>
        <v>New South Wales</v>
      </c>
      <c r="G4278" t="s">
        <v>10</v>
      </c>
      <c r="H4278">
        <v>2480</v>
      </c>
      <c r="I4278" t="s">
        <v>11</v>
      </c>
      <c r="J4278" t="s">
        <v>68</v>
      </c>
      <c r="K4278" t="s">
        <v>149</v>
      </c>
      <c r="L4278" t="s">
        <v>15</v>
      </c>
      <c r="M4278" s="5">
        <v>3467.9799999999996</v>
      </c>
    </row>
    <row r="4279" spans="1:13" x14ac:dyDescent="0.15">
      <c r="A4279" s="2">
        <v>45209</v>
      </c>
      <c r="B4279" s="3">
        <f t="shared" si="200"/>
        <v>2024</v>
      </c>
      <c r="C4279" t="str">
        <f t="shared" si="198"/>
        <v>2023-2024</v>
      </c>
      <c r="D4279" t="s">
        <v>147</v>
      </c>
      <c r="E4279" t="s">
        <v>114</v>
      </c>
      <c r="F4279" t="str">
        <f t="shared" si="199"/>
        <v>Victoria</v>
      </c>
      <c r="G4279" t="s">
        <v>45</v>
      </c>
      <c r="H4279">
        <v>3551</v>
      </c>
      <c r="I4279" t="s">
        <v>11</v>
      </c>
      <c r="J4279" t="s">
        <v>60</v>
      </c>
      <c r="K4279" t="s">
        <v>149</v>
      </c>
      <c r="L4279" t="s">
        <v>15</v>
      </c>
      <c r="M4279" s="5">
        <v>3473.19</v>
      </c>
    </row>
    <row r="4280" spans="1:13" x14ac:dyDescent="0.15">
      <c r="A4280" s="2">
        <v>45581</v>
      </c>
      <c r="B4280" s="3">
        <f t="shared" si="200"/>
        <v>2025</v>
      </c>
      <c r="C4280" t="str">
        <f t="shared" si="198"/>
        <v>2024-2025</v>
      </c>
      <c r="D4280" t="s">
        <v>147</v>
      </c>
      <c r="E4280" t="s">
        <v>131</v>
      </c>
      <c r="F4280" t="str">
        <f t="shared" si="199"/>
        <v>Western Australia</v>
      </c>
      <c r="G4280" t="s">
        <v>48</v>
      </c>
      <c r="H4280">
        <v>6530</v>
      </c>
      <c r="I4280" t="s">
        <v>11</v>
      </c>
      <c r="J4280" t="s">
        <v>77</v>
      </c>
      <c r="K4280" t="s">
        <v>150</v>
      </c>
      <c r="L4280" t="s">
        <v>18</v>
      </c>
      <c r="M4280" s="5">
        <v>3474.51</v>
      </c>
    </row>
    <row r="4281" spans="1:13" x14ac:dyDescent="0.15">
      <c r="A4281" s="2">
        <v>45372</v>
      </c>
      <c r="B4281" s="3">
        <f t="shared" si="200"/>
        <v>2024</v>
      </c>
      <c r="C4281" t="str">
        <f t="shared" si="198"/>
        <v>2023-2024</v>
      </c>
      <c r="D4281" t="s">
        <v>147</v>
      </c>
      <c r="E4281" t="s">
        <v>9</v>
      </c>
      <c r="F4281" t="str">
        <f t="shared" si="199"/>
        <v>New South Wales</v>
      </c>
      <c r="G4281" t="s">
        <v>10</v>
      </c>
      <c r="H4281">
        <v>2067</v>
      </c>
      <c r="I4281" t="s">
        <v>11</v>
      </c>
      <c r="J4281" t="s">
        <v>12</v>
      </c>
      <c r="K4281" t="s">
        <v>155</v>
      </c>
      <c r="L4281" t="s">
        <v>20</v>
      </c>
      <c r="M4281" s="5">
        <v>3492.9100000000008</v>
      </c>
    </row>
    <row r="4282" spans="1:13" x14ac:dyDescent="0.15">
      <c r="A4282" s="2">
        <v>45522</v>
      </c>
      <c r="B4282" s="3">
        <f t="shared" si="200"/>
        <v>2025</v>
      </c>
      <c r="C4282" t="str">
        <f t="shared" si="198"/>
        <v>2024-2025</v>
      </c>
      <c r="D4282" t="s">
        <v>147</v>
      </c>
      <c r="E4282" t="s">
        <v>66</v>
      </c>
      <c r="F4282" t="str">
        <f t="shared" si="199"/>
        <v>South Australia</v>
      </c>
      <c r="G4282" t="s">
        <v>32</v>
      </c>
      <c r="H4282">
        <v>5169</v>
      </c>
      <c r="I4282" t="s">
        <v>11</v>
      </c>
      <c r="J4282" t="s">
        <v>33</v>
      </c>
      <c r="K4282" t="s">
        <v>150</v>
      </c>
      <c r="L4282" t="s">
        <v>18</v>
      </c>
      <c r="M4282" s="5">
        <v>3516.87</v>
      </c>
    </row>
    <row r="4283" spans="1:13" x14ac:dyDescent="0.15">
      <c r="A4283" s="2">
        <v>45085</v>
      </c>
      <c r="B4283" s="3">
        <f t="shared" si="200"/>
        <v>2023</v>
      </c>
      <c r="C4283" t="str">
        <f t="shared" si="198"/>
        <v>2022-2023</v>
      </c>
      <c r="D4283" t="s">
        <v>147</v>
      </c>
      <c r="E4283" t="s">
        <v>132</v>
      </c>
      <c r="F4283" t="str">
        <f t="shared" si="199"/>
        <v>New South Wales</v>
      </c>
      <c r="G4283" t="s">
        <v>10</v>
      </c>
      <c r="H4283">
        <v>2800</v>
      </c>
      <c r="I4283" t="s">
        <v>11</v>
      </c>
      <c r="J4283" t="s">
        <v>25</v>
      </c>
      <c r="K4283" t="s">
        <v>151</v>
      </c>
      <c r="L4283" t="s">
        <v>21</v>
      </c>
      <c r="M4283" s="5">
        <v>3557.7900000000009</v>
      </c>
    </row>
    <row r="4284" spans="1:13" x14ac:dyDescent="0.15">
      <c r="A4284" s="2">
        <v>45002</v>
      </c>
      <c r="B4284" s="3">
        <f t="shared" si="200"/>
        <v>2023</v>
      </c>
      <c r="C4284" t="str">
        <f t="shared" si="198"/>
        <v>2022-2023</v>
      </c>
      <c r="D4284" t="s">
        <v>147</v>
      </c>
      <c r="E4284" t="s">
        <v>112</v>
      </c>
      <c r="F4284" t="str">
        <f t="shared" si="199"/>
        <v>Victoria</v>
      </c>
      <c r="G4284" t="s">
        <v>45</v>
      </c>
      <c r="H4284">
        <v>3076</v>
      </c>
      <c r="I4284" t="s">
        <v>11</v>
      </c>
      <c r="J4284" t="s">
        <v>46</v>
      </c>
      <c r="K4284" t="s">
        <v>150</v>
      </c>
      <c r="L4284" t="s">
        <v>18</v>
      </c>
      <c r="M4284" s="5">
        <v>3579.119999999999</v>
      </c>
    </row>
    <row r="4285" spans="1:13" x14ac:dyDescent="0.15">
      <c r="A4285" s="2">
        <v>45232</v>
      </c>
      <c r="B4285" s="3">
        <f t="shared" si="200"/>
        <v>2024</v>
      </c>
      <c r="C4285" t="str">
        <f t="shared" si="198"/>
        <v>2023-2024</v>
      </c>
      <c r="D4285" t="s">
        <v>147</v>
      </c>
      <c r="E4285" t="s">
        <v>138</v>
      </c>
      <c r="F4285" t="str">
        <f t="shared" si="199"/>
        <v>Queensland</v>
      </c>
      <c r="G4285" t="s">
        <v>35</v>
      </c>
      <c r="H4285">
        <v>4558</v>
      </c>
      <c r="I4285" t="s">
        <v>11</v>
      </c>
      <c r="J4285" t="s">
        <v>120</v>
      </c>
      <c r="K4285" t="s">
        <v>152</v>
      </c>
      <c r="L4285" t="s">
        <v>13</v>
      </c>
      <c r="M4285" s="5">
        <v>3581.9900000000021</v>
      </c>
    </row>
    <row r="4286" spans="1:13" x14ac:dyDescent="0.15">
      <c r="A4286" s="2">
        <v>45464</v>
      </c>
      <c r="B4286" s="3">
        <f t="shared" si="200"/>
        <v>2024</v>
      </c>
      <c r="C4286" t="str">
        <f t="shared" si="198"/>
        <v>2023-2024</v>
      </c>
      <c r="D4286" t="s">
        <v>147</v>
      </c>
      <c r="E4286" t="s">
        <v>117</v>
      </c>
      <c r="F4286" t="str">
        <f t="shared" si="199"/>
        <v>Queensland</v>
      </c>
      <c r="G4286" t="s">
        <v>35</v>
      </c>
      <c r="H4286">
        <v>4119</v>
      </c>
      <c r="I4286" t="s">
        <v>11</v>
      </c>
      <c r="J4286" t="s">
        <v>43</v>
      </c>
      <c r="K4286" t="s">
        <v>150</v>
      </c>
      <c r="L4286" t="s">
        <v>18</v>
      </c>
      <c r="M4286" s="5">
        <v>3603.14</v>
      </c>
    </row>
    <row r="4287" spans="1:13" x14ac:dyDescent="0.15">
      <c r="A4287" s="2">
        <v>45636</v>
      </c>
      <c r="B4287" s="3">
        <f t="shared" si="200"/>
        <v>2025</v>
      </c>
      <c r="C4287" t="str">
        <f t="shared" si="198"/>
        <v>2024-2025</v>
      </c>
      <c r="D4287" t="s">
        <v>147</v>
      </c>
      <c r="E4287" t="s">
        <v>42</v>
      </c>
      <c r="F4287" t="str">
        <f t="shared" si="199"/>
        <v>Queensland</v>
      </c>
      <c r="G4287" t="s">
        <v>35</v>
      </c>
      <c r="H4287">
        <v>4053</v>
      </c>
      <c r="I4287" t="s">
        <v>11</v>
      </c>
      <c r="J4287" t="s">
        <v>43</v>
      </c>
      <c r="K4287" t="s">
        <v>149</v>
      </c>
      <c r="L4287" t="s">
        <v>15</v>
      </c>
      <c r="M4287" s="5">
        <v>3603.7299999999996</v>
      </c>
    </row>
    <row r="4288" spans="1:13" x14ac:dyDescent="0.15">
      <c r="A4288" s="2">
        <v>45353</v>
      </c>
      <c r="B4288" s="3">
        <f t="shared" si="200"/>
        <v>2024</v>
      </c>
      <c r="C4288" t="str">
        <f t="shared" si="198"/>
        <v>2023-2024</v>
      </c>
      <c r="D4288" t="s">
        <v>147</v>
      </c>
      <c r="E4288" t="s">
        <v>42</v>
      </c>
      <c r="F4288" t="str">
        <f t="shared" si="199"/>
        <v>Queensland</v>
      </c>
      <c r="G4288" t="s">
        <v>35</v>
      </c>
      <c r="H4288">
        <v>4053</v>
      </c>
      <c r="I4288" t="s">
        <v>11</v>
      </c>
      <c r="J4288" t="s">
        <v>43</v>
      </c>
      <c r="K4288" t="s">
        <v>151</v>
      </c>
      <c r="L4288" t="s">
        <v>21</v>
      </c>
      <c r="M4288" s="5">
        <v>3625.08</v>
      </c>
    </row>
    <row r="4289" spans="1:13" x14ac:dyDescent="0.15">
      <c r="A4289" s="2">
        <v>45366</v>
      </c>
      <c r="B4289" s="3">
        <f t="shared" si="200"/>
        <v>2024</v>
      </c>
      <c r="C4289" t="str">
        <f t="shared" si="198"/>
        <v>2023-2024</v>
      </c>
      <c r="D4289" t="s">
        <v>147</v>
      </c>
      <c r="E4289" t="s">
        <v>145</v>
      </c>
      <c r="F4289" t="str">
        <f t="shared" si="199"/>
        <v>New South Wales</v>
      </c>
      <c r="G4289" t="s">
        <v>10</v>
      </c>
      <c r="H4289">
        <v>2101</v>
      </c>
      <c r="I4289" t="s">
        <v>11</v>
      </c>
      <c r="J4289" t="s">
        <v>27</v>
      </c>
      <c r="K4289" t="s">
        <v>154</v>
      </c>
      <c r="L4289" t="s">
        <v>14</v>
      </c>
      <c r="M4289" s="5">
        <v>3650.8499999999995</v>
      </c>
    </row>
    <row r="4290" spans="1:13" x14ac:dyDescent="0.15">
      <c r="A4290" s="2">
        <v>45607</v>
      </c>
      <c r="B4290" s="3">
        <f t="shared" si="200"/>
        <v>2025</v>
      </c>
      <c r="C4290" t="str">
        <f t="shared" ref="C4290:C4353" si="201">IF(MONTH(A4290) &gt;= 7, YEAR(A4290) &amp; "-" &amp; YEAR(A4290) + 1, YEAR(A4290) - 1 &amp; "-" &amp; YEAR(A4290))</f>
        <v>2024-2025</v>
      </c>
      <c r="D4290" t="s">
        <v>147</v>
      </c>
      <c r="E4290" t="s">
        <v>24</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row>
    <row r="4291" spans="1:13" x14ac:dyDescent="0.15">
      <c r="A4291" s="2">
        <v>45165</v>
      </c>
      <c r="B4291" s="3">
        <f t="shared" ref="B4291:B4354" si="203">IF(MONTH(A4291)&gt;=7,YEAR(A4291)+1,YEAR(A4291))</f>
        <v>2024</v>
      </c>
      <c r="C4291" t="str">
        <f t="shared" si="201"/>
        <v>2023-2024</v>
      </c>
      <c r="D4291" t="s">
        <v>147</v>
      </c>
      <c r="E4291" t="s">
        <v>113</v>
      </c>
      <c r="F4291" t="str">
        <f t="shared" si="202"/>
        <v>Queensland</v>
      </c>
      <c r="G4291" t="s">
        <v>35</v>
      </c>
      <c r="H4291">
        <v>4215</v>
      </c>
      <c r="I4291" t="s">
        <v>11</v>
      </c>
      <c r="J4291" t="s">
        <v>104</v>
      </c>
      <c r="K4291" t="s">
        <v>149</v>
      </c>
      <c r="L4291" t="s">
        <v>15</v>
      </c>
      <c r="M4291" s="5">
        <v>3673.19</v>
      </c>
    </row>
    <row r="4292" spans="1:13" x14ac:dyDescent="0.15">
      <c r="A4292" s="2">
        <v>45304</v>
      </c>
      <c r="B4292" s="3">
        <f t="shared" si="203"/>
        <v>2024</v>
      </c>
      <c r="C4292" t="str">
        <f t="shared" si="201"/>
        <v>2023-2024</v>
      </c>
      <c r="D4292" t="s">
        <v>148</v>
      </c>
      <c r="E4292" t="s">
        <v>78</v>
      </c>
      <c r="F4292" t="str">
        <f t="shared" si="202"/>
        <v>New South Wales</v>
      </c>
      <c r="G4292" t="s">
        <v>10</v>
      </c>
      <c r="H4292">
        <v>2350</v>
      </c>
      <c r="I4292" t="s">
        <v>11</v>
      </c>
      <c r="J4292" t="s">
        <v>68</v>
      </c>
      <c r="K4292" t="s">
        <v>150</v>
      </c>
      <c r="L4292" t="s">
        <v>18</v>
      </c>
      <c r="M4292" s="5">
        <v>3688.2400000000002</v>
      </c>
    </row>
    <row r="4293" spans="1:13" x14ac:dyDescent="0.15">
      <c r="A4293" s="2">
        <v>45509</v>
      </c>
      <c r="B4293" s="3">
        <f t="shared" si="203"/>
        <v>2025</v>
      </c>
      <c r="C4293" t="str">
        <f t="shared" si="201"/>
        <v>2024-2025</v>
      </c>
      <c r="D4293" t="s">
        <v>148</v>
      </c>
      <c r="E4293" t="s">
        <v>78</v>
      </c>
      <c r="F4293" t="str">
        <f t="shared" si="202"/>
        <v>New South Wales</v>
      </c>
      <c r="G4293" t="s">
        <v>10</v>
      </c>
      <c r="H4293">
        <v>2350</v>
      </c>
      <c r="I4293" t="s">
        <v>11</v>
      </c>
      <c r="J4293" t="s">
        <v>68</v>
      </c>
      <c r="K4293" t="s">
        <v>152</v>
      </c>
      <c r="L4293" t="s">
        <v>13</v>
      </c>
      <c r="M4293" s="5">
        <v>3713.3600000000024</v>
      </c>
    </row>
    <row r="4294" spans="1:13" x14ac:dyDescent="0.15">
      <c r="A4294" s="2">
        <v>45170</v>
      </c>
      <c r="B4294" s="3">
        <f t="shared" si="203"/>
        <v>2024</v>
      </c>
      <c r="C4294" t="str">
        <f t="shared" si="201"/>
        <v>2023-2024</v>
      </c>
      <c r="D4294" t="s">
        <v>147</v>
      </c>
      <c r="E4294" t="s">
        <v>61</v>
      </c>
      <c r="F4294" t="str">
        <f t="shared" si="202"/>
        <v>New South Wales</v>
      </c>
      <c r="G4294" t="s">
        <v>10</v>
      </c>
      <c r="H4294">
        <v>2539</v>
      </c>
      <c r="I4294" t="s">
        <v>11</v>
      </c>
      <c r="J4294" t="s">
        <v>58</v>
      </c>
      <c r="K4294" t="s">
        <v>150</v>
      </c>
      <c r="L4294" t="s">
        <v>18</v>
      </c>
      <c r="M4294" s="5">
        <v>3731.6399999999994</v>
      </c>
    </row>
    <row r="4295" spans="1:13" x14ac:dyDescent="0.15">
      <c r="A4295" s="2">
        <v>45432</v>
      </c>
      <c r="B4295" s="3">
        <f t="shared" si="203"/>
        <v>2024</v>
      </c>
      <c r="C4295" t="str">
        <f t="shared" si="201"/>
        <v>2023-2024</v>
      </c>
      <c r="D4295" t="s">
        <v>147</v>
      </c>
      <c r="E4295" t="s">
        <v>109</v>
      </c>
      <c r="F4295" t="str">
        <f t="shared" si="202"/>
        <v>New South Wales</v>
      </c>
      <c r="G4295" t="s">
        <v>10</v>
      </c>
      <c r="H4295">
        <v>2480</v>
      </c>
      <c r="I4295" t="s">
        <v>11</v>
      </c>
      <c r="J4295" t="s">
        <v>68</v>
      </c>
      <c r="K4295" t="s">
        <v>152</v>
      </c>
      <c r="L4295" t="s">
        <v>13</v>
      </c>
      <c r="M4295" s="5">
        <v>3740.5200000000023</v>
      </c>
    </row>
    <row r="4296" spans="1:13" x14ac:dyDescent="0.15">
      <c r="A4296" s="2">
        <v>45107</v>
      </c>
      <c r="B4296" s="3">
        <f t="shared" si="203"/>
        <v>2023</v>
      </c>
      <c r="C4296" t="str">
        <f t="shared" si="201"/>
        <v>2022-2023</v>
      </c>
      <c r="D4296" t="s">
        <v>147</v>
      </c>
      <c r="E4296" t="s">
        <v>126</v>
      </c>
      <c r="F4296" t="str">
        <f t="shared" si="202"/>
        <v>Queensland</v>
      </c>
      <c r="G4296" t="s">
        <v>35</v>
      </c>
      <c r="H4296">
        <v>4551</v>
      </c>
      <c r="I4296" t="s">
        <v>11</v>
      </c>
      <c r="J4296" t="s">
        <v>120</v>
      </c>
      <c r="K4296" t="s">
        <v>150</v>
      </c>
      <c r="L4296" t="s">
        <v>18</v>
      </c>
      <c r="M4296" s="5">
        <v>3745.4799999999991</v>
      </c>
    </row>
    <row r="4297" spans="1:13" x14ac:dyDescent="0.15">
      <c r="A4297" s="2">
        <v>44972</v>
      </c>
      <c r="B4297" s="3">
        <f t="shared" si="203"/>
        <v>2023</v>
      </c>
      <c r="C4297" t="str">
        <f t="shared" si="201"/>
        <v>2022-2023</v>
      </c>
      <c r="D4297" t="s">
        <v>147</v>
      </c>
      <c r="E4297" t="s">
        <v>99</v>
      </c>
      <c r="F4297" t="str">
        <f t="shared" si="202"/>
        <v>Victoria</v>
      </c>
      <c r="G4297" t="s">
        <v>45</v>
      </c>
      <c r="H4297">
        <v>3148</v>
      </c>
      <c r="I4297" t="s">
        <v>11</v>
      </c>
      <c r="J4297" t="s">
        <v>63</v>
      </c>
      <c r="K4297" t="s">
        <v>151</v>
      </c>
      <c r="L4297" t="s">
        <v>21</v>
      </c>
      <c r="M4297" s="5">
        <v>3753.87</v>
      </c>
    </row>
    <row r="4298" spans="1:13" x14ac:dyDescent="0.15">
      <c r="A4298" s="2">
        <v>45344</v>
      </c>
      <c r="B4298" s="3">
        <f t="shared" si="203"/>
        <v>2024</v>
      </c>
      <c r="C4298" t="str">
        <f t="shared" si="201"/>
        <v>2023-2024</v>
      </c>
      <c r="D4298" t="s">
        <v>147</v>
      </c>
      <c r="E4298" t="s">
        <v>92</v>
      </c>
      <c r="F4298" t="str">
        <f t="shared" si="202"/>
        <v>Queensland</v>
      </c>
      <c r="G4298" t="s">
        <v>35</v>
      </c>
      <c r="H4298">
        <v>4068</v>
      </c>
      <c r="I4298" t="s">
        <v>11</v>
      </c>
      <c r="J4298" t="s">
        <v>43</v>
      </c>
      <c r="K4298" t="s">
        <v>152</v>
      </c>
      <c r="L4298" t="s">
        <v>13</v>
      </c>
      <c r="M4298" s="5">
        <v>3761.3200000000006</v>
      </c>
    </row>
    <row r="4299" spans="1:13" x14ac:dyDescent="0.15">
      <c r="A4299" s="2">
        <v>45123</v>
      </c>
      <c r="B4299" s="3">
        <f t="shared" si="203"/>
        <v>2024</v>
      </c>
      <c r="C4299" t="str">
        <f t="shared" si="201"/>
        <v>2023-2024</v>
      </c>
      <c r="D4299" t="s">
        <v>147</v>
      </c>
      <c r="E4299" t="s">
        <v>143</v>
      </c>
      <c r="F4299" t="str">
        <f t="shared" si="202"/>
        <v>New South Wales</v>
      </c>
      <c r="G4299" t="s">
        <v>10</v>
      </c>
      <c r="H4299">
        <v>2154</v>
      </c>
      <c r="I4299" t="s">
        <v>11</v>
      </c>
      <c r="J4299" t="s">
        <v>27</v>
      </c>
      <c r="K4299" t="s">
        <v>152</v>
      </c>
      <c r="L4299" t="s">
        <v>13</v>
      </c>
      <c r="M4299" s="5">
        <v>3762.8000000000015</v>
      </c>
    </row>
    <row r="4300" spans="1:13" x14ac:dyDescent="0.15">
      <c r="A4300" s="2">
        <v>45306</v>
      </c>
      <c r="B4300" s="3">
        <f t="shared" si="203"/>
        <v>2024</v>
      </c>
      <c r="C4300" t="str">
        <f t="shared" si="201"/>
        <v>2023-2024</v>
      </c>
      <c r="D4300" t="s">
        <v>147</v>
      </c>
      <c r="E4300" t="s">
        <v>138</v>
      </c>
      <c r="F4300" t="str">
        <f t="shared" si="202"/>
        <v>Queensland</v>
      </c>
      <c r="G4300" t="s">
        <v>35</v>
      </c>
      <c r="H4300">
        <v>4558</v>
      </c>
      <c r="I4300" t="s">
        <v>11</v>
      </c>
      <c r="J4300" t="s">
        <v>120</v>
      </c>
      <c r="K4300" t="s">
        <v>151</v>
      </c>
      <c r="L4300" t="s">
        <v>21</v>
      </c>
      <c r="M4300" s="5">
        <v>3763.5100000000007</v>
      </c>
    </row>
    <row r="4301" spans="1:13" x14ac:dyDescent="0.15">
      <c r="A4301" s="2">
        <v>45302</v>
      </c>
      <c r="B4301" s="3">
        <f t="shared" si="203"/>
        <v>2024</v>
      </c>
      <c r="C4301" t="str">
        <f t="shared" si="201"/>
        <v>2023-2024</v>
      </c>
      <c r="D4301" t="s">
        <v>147</v>
      </c>
      <c r="E4301" t="s">
        <v>132</v>
      </c>
      <c r="F4301" t="str">
        <f t="shared" si="202"/>
        <v>New South Wales</v>
      </c>
      <c r="G4301" t="s">
        <v>10</v>
      </c>
      <c r="H4301">
        <v>2800</v>
      </c>
      <c r="I4301" t="s">
        <v>11</v>
      </c>
      <c r="J4301" t="s">
        <v>25</v>
      </c>
      <c r="K4301" t="s">
        <v>151</v>
      </c>
      <c r="L4301" t="s">
        <v>21</v>
      </c>
      <c r="M4301" s="5">
        <v>3773.6500000000005</v>
      </c>
    </row>
    <row r="4302" spans="1:13" x14ac:dyDescent="0.15">
      <c r="A4302" s="2">
        <v>45090</v>
      </c>
      <c r="B4302" s="3">
        <f t="shared" si="203"/>
        <v>2023</v>
      </c>
      <c r="C4302" t="str">
        <f t="shared" si="201"/>
        <v>2022-2023</v>
      </c>
      <c r="D4302" t="s">
        <v>147</v>
      </c>
      <c r="E4302" t="s">
        <v>57</v>
      </c>
      <c r="F4302" t="str">
        <f t="shared" si="202"/>
        <v>New South Wales</v>
      </c>
      <c r="G4302" t="s">
        <v>10</v>
      </c>
      <c r="H4302">
        <v>2560</v>
      </c>
      <c r="I4302" t="s">
        <v>11</v>
      </c>
      <c r="J4302" t="s">
        <v>58</v>
      </c>
      <c r="K4302" t="s">
        <v>155</v>
      </c>
      <c r="L4302" t="s">
        <v>20</v>
      </c>
      <c r="M4302" s="5">
        <v>3776.9799999999996</v>
      </c>
    </row>
    <row r="4303" spans="1:13" x14ac:dyDescent="0.15">
      <c r="A4303" s="2">
        <v>45641</v>
      </c>
      <c r="B4303" s="3">
        <f t="shared" si="203"/>
        <v>2025</v>
      </c>
      <c r="C4303" t="str">
        <f t="shared" si="201"/>
        <v>2024-2025</v>
      </c>
      <c r="D4303" t="s">
        <v>147</v>
      </c>
      <c r="E4303" t="s">
        <v>123</v>
      </c>
      <c r="F4303" t="str">
        <f t="shared" si="202"/>
        <v>Western Australia</v>
      </c>
      <c r="G4303" t="s">
        <v>48</v>
      </c>
      <c r="H4303">
        <v>6109</v>
      </c>
      <c r="I4303" t="s">
        <v>11</v>
      </c>
      <c r="J4303" t="s">
        <v>94</v>
      </c>
      <c r="K4303" t="s">
        <v>150</v>
      </c>
      <c r="L4303" t="s">
        <v>18</v>
      </c>
      <c r="M4303" s="5">
        <v>3793.35</v>
      </c>
    </row>
    <row r="4304" spans="1:13" x14ac:dyDescent="0.15">
      <c r="A4304" s="2">
        <v>45401</v>
      </c>
      <c r="B4304" s="3">
        <f t="shared" si="203"/>
        <v>2024</v>
      </c>
      <c r="C4304" t="str">
        <f t="shared" si="201"/>
        <v>2023-2024</v>
      </c>
      <c r="D4304" t="s">
        <v>147</v>
      </c>
      <c r="E4304" t="s">
        <v>31</v>
      </c>
      <c r="F4304" t="str">
        <f t="shared" si="202"/>
        <v>South Australia</v>
      </c>
      <c r="G4304" t="s">
        <v>32</v>
      </c>
      <c r="H4304">
        <v>5168</v>
      </c>
      <c r="I4304" t="s">
        <v>11</v>
      </c>
      <c r="J4304" t="s">
        <v>33</v>
      </c>
      <c r="K4304" t="s">
        <v>150</v>
      </c>
      <c r="L4304" t="s">
        <v>18</v>
      </c>
      <c r="M4304" s="5">
        <v>3831.5299999999997</v>
      </c>
    </row>
    <row r="4305" spans="1:13" x14ac:dyDescent="0.15">
      <c r="A4305" s="2">
        <v>45509</v>
      </c>
      <c r="B4305" s="3">
        <f t="shared" si="203"/>
        <v>2025</v>
      </c>
      <c r="C4305" t="str">
        <f t="shared" si="201"/>
        <v>2024-2025</v>
      </c>
      <c r="D4305" t="s">
        <v>148</v>
      </c>
      <c r="E4305" t="s">
        <v>44</v>
      </c>
      <c r="F4305" t="str">
        <f t="shared" si="202"/>
        <v>Victoria</v>
      </c>
      <c r="G4305" t="s">
        <v>45</v>
      </c>
      <c r="H4305">
        <v>3066</v>
      </c>
      <c r="I4305" t="s">
        <v>11</v>
      </c>
      <c r="J4305" t="s">
        <v>46</v>
      </c>
      <c r="K4305" t="s">
        <v>150</v>
      </c>
      <c r="L4305" t="s">
        <v>18</v>
      </c>
      <c r="M4305" s="5">
        <v>3852.2499999999995</v>
      </c>
    </row>
    <row r="4306" spans="1:13" x14ac:dyDescent="0.15">
      <c r="A4306" s="2">
        <v>45154</v>
      </c>
      <c r="B4306" s="3">
        <f t="shared" si="203"/>
        <v>2024</v>
      </c>
      <c r="C4306" t="str">
        <f t="shared" si="201"/>
        <v>2023-2024</v>
      </c>
      <c r="D4306" t="s">
        <v>148</v>
      </c>
      <c r="E4306" t="s">
        <v>40</v>
      </c>
      <c r="F4306" t="str">
        <f t="shared" si="202"/>
        <v>New South Wales</v>
      </c>
      <c r="G4306" t="s">
        <v>10</v>
      </c>
      <c r="H4306">
        <v>2116</v>
      </c>
      <c r="I4306" t="s">
        <v>11</v>
      </c>
      <c r="J4306" t="s">
        <v>27</v>
      </c>
      <c r="K4306" t="s">
        <v>151</v>
      </c>
      <c r="L4306" t="s">
        <v>21</v>
      </c>
      <c r="M4306" s="5">
        <v>3856.9400000000005</v>
      </c>
    </row>
    <row r="4307" spans="1:13" x14ac:dyDescent="0.15">
      <c r="A4307" s="2">
        <v>45271</v>
      </c>
      <c r="B4307" s="3">
        <f t="shared" si="203"/>
        <v>2024</v>
      </c>
      <c r="C4307" t="str">
        <f t="shared" si="201"/>
        <v>2023-2024</v>
      </c>
      <c r="D4307" t="s">
        <v>147</v>
      </c>
      <c r="E4307" t="s">
        <v>126</v>
      </c>
      <c r="F4307" t="str">
        <f t="shared" si="202"/>
        <v>Queensland</v>
      </c>
      <c r="G4307" t="s">
        <v>35</v>
      </c>
      <c r="H4307">
        <v>4551</v>
      </c>
      <c r="I4307" t="s">
        <v>11</v>
      </c>
      <c r="J4307" t="s">
        <v>120</v>
      </c>
      <c r="K4307" t="s">
        <v>151</v>
      </c>
      <c r="L4307" t="s">
        <v>21</v>
      </c>
      <c r="M4307" s="5">
        <v>3857.2400000000002</v>
      </c>
    </row>
    <row r="4308" spans="1:13" x14ac:dyDescent="0.15">
      <c r="A4308" s="2">
        <v>45289</v>
      </c>
      <c r="B4308" s="3">
        <f t="shared" si="203"/>
        <v>2024</v>
      </c>
      <c r="C4308" t="str">
        <f t="shared" si="201"/>
        <v>2023-2024</v>
      </c>
      <c r="D4308" t="s">
        <v>147</v>
      </c>
      <c r="E4308" t="s">
        <v>24</v>
      </c>
      <c r="F4308" t="str">
        <f t="shared" si="202"/>
        <v>New South Wales</v>
      </c>
      <c r="G4308" t="s">
        <v>10</v>
      </c>
      <c r="H4308">
        <v>2795</v>
      </c>
      <c r="I4308" t="s">
        <v>11</v>
      </c>
      <c r="J4308" t="s">
        <v>25</v>
      </c>
      <c r="K4308" t="s">
        <v>149</v>
      </c>
      <c r="L4308" t="s">
        <v>15</v>
      </c>
      <c r="M4308" s="5">
        <v>3864.9400000000005</v>
      </c>
    </row>
    <row r="4309" spans="1:13" x14ac:dyDescent="0.15">
      <c r="A4309" s="2">
        <v>45058</v>
      </c>
      <c r="B4309" s="3">
        <f t="shared" si="203"/>
        <v>2023</v>
      </c>
      <c r="C4309" t="str">
        <f t="shared" si="201"/>
        <v>2022-2023</v>
      </c>
      <c r="D4309" t="s">
        <v>147</v>
      </c>
      <c r="E4309" t="s">
        <v>99</v>
      </c>
      <c r="F4309" t="str">
        <f t="shared" si="202"/>
        <v>Victoria</v>
      </c>
      <c r="G4309" t="s">
        <v>45</v>
      </c>
      <c r="H4309">
        <v>3148</v>
      </c>
      <c r="I4309" t="s">
        <v>11</v>
      </c>
      <c r="J4309" t="s">
        <v>63</v>
      </c>
      <c r="K4309" t="s">
        <v>152</v>
      </c>
      <c r="L4309" t="s">
        <v>13</v>
      </c>
      <c r="M4309" s="5">
        <v>3867.6000000000026</v>
      </c>
    </row>
    <row r="4310" spans="1:13" x14ac:dyDescent="0.15">
      <c r="A4310" s="2">
        <v>45507</v>
      </c>
      <c r="B4310" s="3">
        <f t="shared" si="203"/>
        <v>2025</v>
      </c>
      <c r="C4310" t="str">
        <f t="shared" si="201"/>
        <v>2024-2025</v>
      </c>
      <c r="D4310" t="s">
        <v>147</v>
      </c>
      <c r="E4310" t="s">
        <v>139</v>
      </c>
      <c r="F4310" t="str">
        <f t="shared" si="202"/>
        <v>New South Wales</v>
      </c>
      <c r="G4310" t="s">
        <v>10</v>
      </c>
      <c r="H4310">
        <v>2020</v>
      </c>
      <c r="I4310" t="s">
        <v>11</v>
      </c>
      <c r="J4310" t="s">
        <v>12</v>
      </c>
      <c r="K4310" t="s">
        <v>149</v>
      </c>
      <c r="L4310" t="s">
        <v>15</v>
      </c>
      <c r="M4310" s="5">
        <v>3870.9900000000025</v>
      </c>
    </row>
    <row r="4311" spans="1:13" x14ac:dyDescent="0.15">
      <c r="A4311" s="2">
        <v>45385</v>
      </c>
      <c r="B4311" s="3">
        <f t="shared" si="203"/>
        <v>2024</v>
      </c>
      <c r="C4311" t="str">
        <f t="shared" si="201"/>
        <v>2023-2024</v>
      </c>
      <c r="D4311" t="s">
        <v>147</v>
      </c>
      <c r="E4311" t="s">
        <v>81</v>
      </c>
      <c r="F4311" t="str">
        <f t="shared" si="202"/>
        <v>New South Wales</v>
      </c>
      <c r="G4311" t="s">
        <v>10</v>
      </c>
      <c r="H4311">
        <v>2485</v>
      </c>
      <c r="I4311" t="s">
        <v>11</v>
      </c>
      <c r="J4311" t="s">
        <v>68</v>
      </c>
      <c r="K4311" t="s">
        <v>150</v>
      </c>
      <c r="L4311" t="s">
        <v>18</v>
      </c>
      <c r="M4311" s="5">
        <v>3874.62</v>
      </c>
    </row>
    <row r="4312" spans="1:13" x14ac:dyDescent="0.15">
      <c r="A4312" s="2">
        <v>44951</v>
      </c>
      <c r="B4312" s="3">
        <f t="shared" si="203"/>
        <v>2023</v>
      </c>
      <c r="C4312" t="str">
        <f t="shared" si="201"/>
        <v>2022-2023</v>
      </c>
      <c r="D4312" t="s">
        <v>147</v>
      </c>
      <c r="E4312" t="s">
        <v>115</v>
      </c>
      <c r="F4312" t="str">
        <f t="shared" si="202"/>
        <v>Western Australia</v>
      </c>
      <c r="G4312" t="s">
        <v>48</v>
      </c>
      <c r="H4312">
        <v>6280</v>
      </c>
      <c r="I4312" t="s">
        <v>11</v>
      </c>
      <c r="J4312" t="s">
        <v>94</v>
      </c>
      <c r="K4312" t="s">
        <v>151</v>
      </c>
      <c r="L4312" t="s">
        <v>21</v>
      </c>
      <c r="M4312" s="5">
        <v>3893.05</v>
      </c>
    </row>
    <row r="4313" spans="1:13" x14ac:dyDescent="0.15">
      <c r="A4313" s="2">
        <v>45191</v>
      </c>
      <c r="B4313" s="3">
        <f t="shared" si="203"/>
        <v>2024</v>
      </c>
      <c r="C4313" t="str">
        <f t="shared" si="201"/>
        <v>2023-2024</v>
      </c>
      <c r="D4313" t="s">
        <v>147</v>
      </c>
      <c r="E4313" t="s">
        <v>146</v>
      </c>
      <c r="F4313" t="str">
        <f t="shared" si="202"/>
        <v>Victoria</v>
      </c>
      <c r="G4313" t="s">
        <v>45</v>
      </c>
      <c r="H4313">
        <v>3353</v>
      </c>
      <c r="I4313" t="s">
        <v>11</v>
      </c>
      <c r="J4313" t="s">
        <v>60</v>
      </c>
      <c r="K4313" t="s">
        <v>152</v>
      </c>
      <c r="L4313" t="s">
        <v>13</v>
      </c>
      <c r="M4313" s="5">
        <v>3911.4000000000019</v>
      </c>
    </row>
    <row r="4314" spans="1:13" x14ac:dyDescent="0.15">
      <c r="A4314" s="2">
        <v>45278</v>
      </c>
      <c r="B4314" s="3">
        <f t="shared" si="203"/>
        <v>2024</v>
      </c>
      <c r="C4314" t="str">
        <f t="shared" si="201"/>
        <v>2023-2024</v>
      </c>
      <c r="D4314" t="s">
        <v>147</v>
      </c>
      <c r="E4314" t="s">
        <v>135</v>
      </c>
      <c r="F4314" t="str">
        <f t="shared" si="202"/>
        <v>Victoria</v>
      </c>
      <c r="G4314" t="s">
        <v>45</v>
      </c>
      <c r="H4314">
        <v>3550</v>
      </c>
      <c r="I4314" t="s">
        <v>11</v>
      </c>
      <c r="J4314" t="s">
        <v>60</v>
      </c>
      <c r="K4314" t="s">
        <v>153</v>
      </c>
      <c r="L4314" t="s">
        <v>16</v>
      </c>
      <c r="M4314" s="5">
        <v>3914.42</v>
      </c>
    </row>
    <row r="4315" spans="1:13" x14ac:dyDescent="0.15">
      <c r="A4315" s="2">
        <v>45166</v>
      </c>
      <c r="B4315" s="3">
        <f t="shared" si="203"/>
        <v>2024</v>
      </c>
      <c r="C4315" t="str">
        <f t="shared" si="201"/>
        <v>2023-2024</v>
      </c>
      <c r="D4315" t="s">
        <v>147</v>
      </c>
      <c r="E4315" t="s">
        <v>91</v>
      </c>
      <c r="F4315" t="str">
        <f t="shared" si="202"/>
        <v>Victoria</v>
      </c>
      <c r="G4315" t="s">
        <v>45</v>
      </c>
      <c r="H4315">
        <v>3690</v>
      </c>
      <c r="I4315" t="s">
        <v>11</v>
      </c>
      <c r="J4315" t="s">
        <v>55</v>
      </c>
      <c r="K4315" t="s">
        <v>150</v>
      </c>
      <c r="L4315" t="s">
        <v>18</v>
      </c>
      <c r="M4315" s="5">
        <v>3964.38</v>
      </c>
    </row>
    <row r="4316" spans="1:13" x14ac:dyDescent="0.15">
      <c r="A4316" s="2">
        <v>45305</v>
      </c>
      <c r="B4316" s="3">
        <f t="shared" si="203"/>
        <v>2024</v>
      </c>
      <c r="C4316" t="str">
        <f t="shared" si="201"/>
        <v>2023-2024</v>
      </c>
      <c r="D4316" t="s">
        <v>147</v>
      </c>
      <c r="E4316" t="s">
        <v>115</v>
      </c>
      <c r="F4316" t="str">
        <f t="shared" si="202"/>
        <v>Western Australia</v>
      </c>
      <c r="G4316" t="s">
        <v>48</v>
      </c>
      <c r="H4316">
        <v>6280</v>
      </c>
      <c r="I4316" t="s">
        <v>11</v>
      </c>
      <c r="J4316" t="s">
        <v>94</v>
      </c>
      <c r="K4316" t="s">
        <v>152</v>
      </c>
      <c r="L4316" t="s">
        <v>13</v>
      </c>
      <c r="M4316" s="5">
        <v>3969.2400000000021</v>
      </c>
    </row>
    <row r="4317" spans="1:13" x14ac:dyDescent="0.15">
      <c r="A4317" s="2">
        <v>44987</v>
      </c>
      <c r="B4317" s="3">
        <f t="shared" si="203"/>
        <v>2023</v>
      </c>
      <c r="C4317" t="str">
        <f t="shared" si="201"/>
        <v>2022-2023</v>
      </c>
      <c r="D4317" t="s">
        <v>147</v>
      </c>
      <c r="E4317" t="s">
        <v>137</v>
      </c>
      <c r="F4317" t="str">
        <f t="shared" si="202"/>
        <v>New South Wales</v>
      </c>
      <c r="G4317" t="s">
        <v>10</v>
      </c>
      <c r="H4317">
        <v>2031</v>
      </c>
      <c r="I4317" t="s">
        <v>11</v>
      </c>
      <c r="J4317" t="s">
        <v>12</v>
      </c>
      <c r="K4317" t="s">
        <v>150</v>
      </c>
      <c r="L4317" t="s">
        <v>18</v>
      </c>
      <c r="M4317" s="5">
        <v>3979.8100000000004</v>
      </c>
    </row>
    <row r="4318" spans="1:13" x14ac:dyDescent="0.15">
      <c r="A4318" s="2">
        <v>45619</v>
      </c>
      <c r="B4318" s="3">
        <f t="shared" si="203"/>
        <v>2025</v>
      </c>
      <c r="C4318" t="str">
        <f t="shared" si="201"/>
        <v>2024-2025</v>
      </c>
      <c r="D4318" t="s">
        <v>148</v>
      </c>
      <c r="E4318" t="s">
        <v>40</v>
      </c>
      <c r="F4318" t="str">
        <f t="shared" si="202"/>
        <v>New South Wales</v>
      </c>
      <c r="G4318" t="s">
        <v>10</v>
      </c>
      <c r="H4318">
        <v>2116</v>
      </c>
      <c r="I4318" t="s">
        <v>11</v>
      </c>
      <c r="J4318" t="s">
        <v>27</v>
      </c>
      <c r="K4318" t="s">
        <v>149</v>
      </c>
      <c r="L4318" t="s">
        <v>15</v>
      </c>
      <c r="M4318" s="5">
        <v>3985.06</v>
      </c>
    </row>
    <row r="4319" spans="1:13" x14ac:dyDescent="0.15">
      <c r="A4319" s="2">
        <v>45085</v>
      </c>
      <c r="B4319" s="3">
        <f t="shared" si="203"/>
        <v>2023</v>
      </c>
      <c r="C4319" t="str">
        <f t="shared" si="201"/>
        <v>2022-2023</v>
      </c>
      <c r="D4319" t="s">
        <v>147</v>
      </c>
      <c r="E4319" t="s">
        <v>87</v>
      </c>
      <c r="F4319" t="str">
        <f t="shared" si="202"/>
        <v>New South Wales</v>
      </c>
      <c r="G4319" t="s">
        <v>10</v>
      </c>
      <c r="H4319">
        <v>2790</v>
      </c>
      <c r="I4319" t="s">
        <v>11</v>
      </c>
      <c r="J4319" t="s">
        <v>25</v>
      </c>
      <c r="K4319" t="s">
        <v>150</v>
      </c>
      <c r="L4319" t="s">
        <v>18</v>
      </c>
      <c r="M4319" s="5">
        <v>3988.85</v>
      </c>
    </row>
    <row r="4320" spans="1:13" x14ac:dyDescent="0.15">
      <c r="A4320" s="2">
        <v>45643</v>
      </c>
      <c r="B4320" s="3">
        <f t="shared" si="203"/>
        <v>2025</v>
      </c>
      <c r="C4320" t="str">
        <f t="shared" si="201"/>
        <v>2024-2025</v>
      </c>
      <c r="D4320" t="s">
        <v>148</v>
      </c>
      <c r="E4320" t="s">
        <v>44</v>
      </c>
      <c r="F4320" t="str">
        <f t="shared" si="202"/>
        <v>Victoria</v>
      </c>
      <c r="G4320" t="s">
        <v>45</v>
      </c>
      <c r="H4320">
        <v>3066</v>
      </c>
      <c r="I4320" t="s">
        <v>11</v>
      </c>
      <c r="J4320" t="s">
        <v>46</v>
      </c>
      <c r="K4320" t="s">
        <v>152</v>
      </c>
      <c r="L4320" t="s">
        <v>13</v>
      </c>
      <c r="M4320" s="5">
        <v>3990.0600000000036</v>
      </c>
    </row>
    <row r="4321" spans="1:13" x14ac:dyDescent="0.15">
      <c r="A4321" s="2">
        <v>44996</v>
      </c>
      <c r="B4321" s="3">
        <f t="shared" si="203"/>
        <v>2023</v>
      </c>
      <c r="C4321" t="str">
        <f t="shared" si="201"/>
        <v>2022-2023</v>
      </c>
      <c r="D4321" t="s">
        <v>147</v>
      </c>
      <c r="E4321" t="s">
        <v>136</v>
      </c>
      <c r="F4321" t="str">
        <f t="shared" si="202"/>
        <v>Victoria</v>
      </c>
      <c r="G4321" t="s">
        <v>45</v>
      </c>
      <c r="H4321">
        <v>3175</v>
      </c>
      <c r="I4321" t="s">
        <v>11</v>
      </c>
      <c r="J4321" t="s">
        <v>63</v>
      </c>
      <c r="K4321" t="s">
        <v>152</v>
      </c>
      <c r="L4321" t="s">
        <v>13</v>
      </c>
      <c r="M4321" s="5">
        <v>4015.2300000000014</v>
      </c>
    </row>
    <row r="4322" spans="1:13" x14ac:dyDescent="0.15">
      <c r="A4322" s="2">
        <v>45027</v>
      </c>
      <c r="B4322" s="3">
        <f t="shared" si="203"/>
        <v>2023</v>
      </c>
      <c r="C4322" t="str">
        <f t="shared" si="201"/>
        <v>2022-2023</v>
      </c>
      <c r="D4322" t="s">
        <v>147</v>
      </c>
      <c r="E4322" t="s">
        <v>99</v>
      </c>
      <c r="F4322" t="str">
        <f t="shared" si="202"/>
        <v>Victoria</v>
      </c>
      <c r="G4322" t="s">
        <v>45</v>
      </c>
      <c r="H4322">
        <v>3148</v>
      </c>
      <c r="I4322" t="s">
        <v>11</v>
      </c>
      <c r="J4322" t="s">
        <v>63</v>
      </c>
      <c r="K4322" t="s">
        <v>152</v>
      </c>
      <c r="L4322" t="s">
        <v>13</v>
      </c>
      <c r="M4322" s="5">
        <v>4040.8800000000015</v>
      </c>
    </row>
    <row r="4323" spans="1:13" x14ac:dyDescent="0.15">
      <c r="A4323" s="2">
        <v>45626</v>
      </c>
      <c r="B4323" s="3">
        <f t="shared" si="203"/>
        <v>2025</v>
      </c>
      <c r="C4323" t="str">
        <f t="shared" si="201"/>
        <v>2024-2025</v>
      </c>
      <c r="D4323" t="s">
        <v>148</v>
      </c>
      <c r="E4323" t="s">
        <v>78</v>
      </c>
      <c r="F4323" t="str">
        <f t="shared" si="202"/>
        <v>New South Wales</v>
      </c>
      <c r="G4323" t="s">
        <v>10</v>
      </c>
      <c r="H4323">
        <v>2350</v>
      </c>
      <c r="I4323" t="s">
        <v>11</v>
      </c>
      <c r="J4323" t="s">
        <v>68</v>
      </c>
      <c r="K4323" t="s">
        <v>151</v>
      </c>
      <c r="L4323" t="s">
        <v>21</v>
      </c>
      <c r="M4323" s="5">
        <v>4041.0700000000006</v>
      </c>
    </row>
    <row r="4324" spans="1:13" x14ac:dyDescent="0.15">
      <c r="A4324" s="2">
        <v>45645</v>
      </c>
      <c r="B4324" s="3">
        <f t="shared" si="203"/>
        <v>2025</v>
      </c>
      <c r="C4324" t="str">
        <f t="shared" si="201"/>
        <v>2024-2025</v>
      </c>
      <c r="D4324" t="s">
        <v>147</v>
      </c>
      <c r="E4324" t="s">
        <v>109</v>
      </c>
      <c r="F4324" t="str">
        <f t="shared" si="202"/>
        <v>New South Wales</v>
      </c>
      <c r="G4324" t="s">
        <v>10</v>
      </c>
      <c r="H4324">
        <v>2480</v>
      </c>
      <c r="I4324" t="s">
        <v>11</v>
      </c>
      <c r="J4324" t="s">
        <v>68</v>
      </c>
      <c r="K4324" t="s">
        <v>152</v>
      </c>
      <c r="L4324" t="s">
        <v>13</v>
      </c>
      <c r="M4324" s="5">
        <v>4042.0500000000029</v>
      </c>
    </row>
    <row r="4325" spans="1:13" x14ac:dyDescent="0.15">
      <c r="A4325" s="2">
        <v>45167</v>
      </c>
      <c r="B4325" s="3">
        <f t="shared" si="203"/>
        <v>2024</v>
      </c>
      <c r="C4325" t="str">
        <f t="shared" si="201"/>
        <v>2023-2024</v>
      </c>
      <c r="D4325" t="s">
        <v>147</v>
      </c>
      <c r="E4325" t="s">
        <v>112</v>
      </c>
      <c r="F4325" t="str">
        <f t="shared" si="202"/>
        <v>Victoria</v>
      </c>
      <c r="G4325" t="s">
        <v>45</v>
      </c>
      <c r="H4325">
        <v>3076</v>
      </c>
      <c r="I4325" t="s">
        <v>11</v>
      </c>
      <c r="J4325" t="s">
        <v>46</v>
      </c>
      <c r="K4325" t="s">
        <v>151</v>
      </c>
      <c r="L4325" t="s">
        <v>21</v>
      </c>
      <c r="M4325" s="5">
        <v>4044.6700000000005</v>
      </c>
    </row>
    <row r="4326" spans="1:13" x14ac:dyDescent="0.15">
      <c r="A4326" s="2">
        <v>45100</v>
      </c>
      <c r="B4326" s="3">
        <f t="shared" si="203"/>
        <v>2023</v>
      </c>
      <c r="C4326" t="str">
        <f t="shared" si="201"/>
        <v>2022-2023</v>
      </c>
      <c r="D4326" t="s">
        <v>147</v>
      </c>
      <c r="E4326" t="s">
        <v>92</v>
      </c>
      <c r="F4326" t="str">
        <f t="shared" si="202"/>
        <v>Queensland</v>
      </c>
      <c r="G4326" t="s">
        <v>35</v>
      </c>
      <c r="H4326">
        <v>4068</v>
      </c>
      <c r="I4326" t="s">
        <v>11</v>
      </c>
      <c r="J4326" t="s">
        <v>43</v>
      </c>
      <c r="K4326" t="s">
        <v>152</v>
      </c>
      <c r="L4326" t="s">
        <v>13</v>
      </c>
      <c r="M4326" s="5">
        <v>4044.6900000000023</v>
      </c>
    </row>
    <row r="4327" spans="1:13" x14ac:dyDescent="0.15">
      <c r="A4327" s="2">
        <v>45396</v>
      </c>
      <c r="B4327" s="3">
        <f t="shared" si="203"/>
        <v>2024</v>
      </c>
      <c r="C4327" t="str">
        <f t="shared" si="201"/>
        <v>2023-2024</v>
      </c>
      <c r="D4327" t="s">
        <v>147</v>
      </c>
      <c r="E4327" t="s">
        <v>122</v>
      </c>
      <c r="F4327" t="str">
        <f t="shared" si="202"/>
        <v>New South Wales</v>
      </c>
      <c r="G4327" t="s">
        <v>10</v>
      </c>
      <c r="H4327">
        <v>2650</v>
      </c>
      <c r="I4327" t="s">
        <v>11</v>
      </c>
      <c r="J4327" t="s">
        <v>25</v>
      </c>
      <c r="K4327" t="s">
        <v>150</v>
      </c>
      <c r="L4327" t="s">
        <v>18</v>
      </c>
      <c r="M4327" s="5">
        <v>4052.4399999999996</v>
      </c>
    </row>
    <row r="4328" spans="1:13" x14ac:dyDescent="0.15">
      <c r="A4328" s="2">
        <v>45138</v>
      </c>
      <c r="B4328" s="3">
        <f t="shared" si="203"/>
        <v>2024</v>
      </c>
      <c r="C4328" t="str">
        <f t="shared" si="201"/>
        <v>2023-2024</v>
      </c>
      <c r="D4328" t="s">
        <v>147</v>
      </c>
      <c r="E4328" t="s">
        <v>145</v>
      </c>
      <c r="F4328" t="str">
        <f t="shared" si="202"/>
        <v>New South Wales</v>
      </c>
      <c r="G4328" t="s">
        <v>10</v>
      </c>
      <c r="H4328">
        <v>2101</v>
      </c>
      <c r="I4328" t="s">
        <v>11</v>
      </c>
      <c r="J4328" t="s">
        <v>27</v>
      </c>
      <c r="K4328" t="s">
        <v>152</v>
      </c>
      <c r="L4328" t="s">
        <v>13</v>
      </c>
      <c r="M4328" s="5">
        <v>4062.0000000000027</v>
      </c>
    </row>
    <row r="4329" spans="1:13" x14ac:dyDescent="0.15">
      <c r="A4329" s="2">
        <v>45517</v>
      </c>
      <c r="B4329" s="3">
        <f t="shared" si="203"/>
        <v>2025</v>
      </c>
      <c r="C4329" t="str">
        <f t="shared" si="201"/>
        <v>2024-2025</v>
      </c>
      <c r="D4329" t="s">
        <v>147</v>
      </c>
      <c r="E4329" t="s">
        <v>9</v>
      </c>
      <c r="F4329" t="str">
        <f t="shared" si="202"/>
        <v>New South Wales</v>
      </c>
      <c r="G4329" t="s">
        <v>10</v>
      </c>
      <c r="H4329">
        <v>2067</v>
      </c>
      <c r="I4329" t="s">
        <v>11</v>
      </c>
      <c r="J4329" t="s">
        <v>12</v>
      </c>
      <c r="K4329" t="s">
        <v>154</v>
      </c>
      <c r="L4329" t="s">
        <v>14</v>
      </c>
      <c r="M4329" s="5">
        <v>4074.37</v>
      </c>
    </row>
    <row r="4330" spans="1:13" x14ac:dyDescent="0.15">
      <c r="A4330" s="2">
        <v>45015</v>
      </c>
      <c r="B4330" s="3">
        <f t="shared" si="203"/>
        <v>2023</v>
      </c>
      <c r="C4330" t="str">
        <f t="shared" si="201"/>
        <v>2022-2023</v>
      </c>
      <c r="D4330" t="s">
        <v>147</v>
      </c>
      <c r="E4330" t="s">
        <v>41</v>
      </c>
      <c r="F4330" t="str">
        <f t="shared" si="202"/>
        <v>New South Wales</v>
      </c>
      <c r="G4330" t="s">
        <v>10</v>
      </c>
      <c r="H4330">
        <v>2830</v>
      </c>
      <c r="I4330" t="s">
        <v>11</v>
      </c>
      <c r="J4330" t="s">
        <v>25</v>
      </c>
      <c r="K4330" t="s">
        <v>151</v>
      </c>
      <c r="L4330" t="s">
        <v>21</v>
      </c>
      <c r="M4330" s="5">
        <v>4082.2000000000003</v>
      </c>
    </row>
    <row r="4331" spans="1:13" x14ac:dyDescent="0.15">
      <c r="A4331" s="2">
        <v>45651</v>
      </c>
      <c r="B4331" s="3">
        <f t="shared" si="203"/>
        <v>2025</v>
      </c>
      <c r="C4331" t="str">
        <f t="shared" si="201"/>
        <v>2024-2025</v>
      </c>
      <c r="D4331" t="s">
        <v>147</v>
      </c>
      <c r="E4331" t="s">
        <v>64</v>
      </c>
      <c r="F4331" t="str">
        <f t="shared" si="202"/>
        <v>Victoria</v>
      </c>
      <c r="G4331" t="s">
        <v>45</v>
      </c>
      <c r="H4331">
        <v>3199</v>
      </c>
      <c r="I4331" t="s">
        <v>11</v>
      </c>
      <c r="J4331" t="s">
        <v>63</v>
      </c>
      <c r="K4331" t="s">
        <v>150</v>
      </c>
      <c r="L4331" t="s">
        <v>18</v>
      </c>
      <c r="M4331" s="5">
        <v>4096.79</v>
      </c>
    </row>
    <row r="4332" spans="1:13" x14ac:dyDescent="0.15">
      <c r="A4332" s="2">
        <v>45184</v>
      </c>
      <c r="B4332" s="3">
        <f t="shared" si="203"/>
        <v>2024</v>
      </c>
      <c r="C4332" t="str">
        <f t="shared" si="201"/>
        <v>2023-2024</v>
      </c>
      <c r="D4332" t="s">
        <v>147</v>
      </c>
      <c r="E4332" t="s">
        <v>126</v>
      </c>
      <c r="F4332" t="str">
        <f t="shared" si="202"/>
        <v>Queensland</v>
      </c>
      <c r="G4332" t="s">
        <v>35</v>
      </c>
      <c r="H4332">
        <v>4551</v>
      </c>
      <c r="I4332" t="s">
        <v>11</v>
      </c>
      <c r="J4332" t="s">
        <v>120</v>
      </c>
      <c r="K4332" t="s">
        <v>151</v>
      </c>
      <c r="L4332" t="s">
        <v>21</v>
      </c>
      <c r="M4332" s="5">
        <v>4097.2900000000009</v>
      </c>
    </row>
    <row r="4333" spans="1:13" x14ac:dyDescent="0.15">
      <c r="A4333" s="2">
        <v>45342</v>
      </c>
      <c r="B4333" s="3">
        <f t="shared" si="203"/>
        <v>2024</v>
      </c>
      <c r="C4333" t="str">
        <f t="shared" si="201"/>
        <v>2023-2024</v>
      </c>
      <c r="D4333" t="s">
        <v>147</v>
      </c>
      <c r="E4333" t="s">
        <v>113</v>
      </c>
      <c r="F4333" t="str">
        <f t="shared" si="202"/>
        <v>Queensland</v>
      </c>
      <c r="G4333" t="s">
        <v>35</v>
      </c>
      <c r="H4333">
        <v>4215</v>
      </c>
      <c r="I4333" t="s">
        <v>11</v>
      </c>
      <c r="J4333" t="s">
        <v>104</v>
      </c>
      <c r="K4333" t="s">
        <v>149</v>
      </c>
      <c r="L4333" t="s">
        <v>15</v>
      </c>
      <c r="M4333" s="5">
        <v>4100.71</v>
      </c>
    </row>
    <row r="4334" spans="1:13" x14ac:dyDescent="0.15">
      <c r="A4334" s="2">
        <v>45433</v>
      </c>
      <c r="B4334" s="3">
        <f t="shared" si="203"/>
        <v>2024</v>
      </c>
      <c r="C4334" t="str">
        <f t="shared" si="201"/>
        <v>2023-2024</v>
      </c>
      <c r="D4334" t="s">
        <v>147</v>
      </c>
      <c r="E4334" t="s">
        <v>126</v>
      </c>
      <c r="F4334" t="str">
        <f t="shared" si="202"/>
        <v>Queensland</v>
      </c>
      <c r="G4334" t="s">
        <v>35</v>
      </c>
      <c r="H4334">
        <v>4551</v>
      </c>
      <c r="I4334" t="s">
        <v>11</v>
      </c>
      <c r="J4334" t="s">
        <v>120</v>
      </c>
      <c r="K4334" t="s">
        <v>153</v>
      </c>
      <c r="L4334" t="s">
        <v>16</v>
      </c>
      <c r="M4334" s="5">
        <v>4107.5100000000011</v>
      </c>
    </row>
    <row r="4335" spans="1:13" x14ac:dyDescent="0.15">
      <c r="A4335" s="2">
        <v>45391</v>
      </c>
      <c r="B4335" s="3">
        <f t="shared" si="203"/>
        <v>2024</v>
      </c>
      <c r="C4335" t="str">
        <f t="shared" si="201"/>
        <v>2023-2024</v>
      </c>
      <c r="D4335" t="s">
        <v>148</v>
      </c>
      <c r="E4335" t="s">
        <v>124</v>
      </c>
      <c r="F4335" t="str">
        <f t="shared" si="202"/>
        <v>New South Wales</v>
      </c>
      <c r="G4335" t="s">
        <v>10</v>
      </c>
      <c r="H4335">
        <v>2015</v>
      </c>
      <c r="I4335" t="s">
        <v>11</v>
      </c>
      <c r="J4335" t="s">
        <v>12</v>
      </c>
      <c r="K4335" t="s">
        <v>150</v>
      </c>
      <c r="L4335" t="s">
        <v>18</v>
      </c>
      <c r="M4335" s="5">
        <v>4140.6099999999988</v>
      </c>
    </row>
    <row r="4336" spans="1:13" x14ac:dyDescent="0.15">
      <c r="A4336" s="2">
        <v>45211</v>
      </c>
      <c r="B4336" s="3">
        <f t="shared" si="203"/>
        <v>2024</v>
      </c>
      <c r="C4336" t="str">
        <f t="shared" si="201"/>
        <v>2023-2024</v>
      </c>
      <c r="D4336" t="s">
        <v>147</v>
      </c>
      <c r="E4336" t="s">
        <v>28</v>
      </c>
      <c r="F4336" t="str">
        <f t="shared" si="202"/>
        <v>Northern Territory</v>
      </c>
      <c r="G4336" t="s">
        <v>29</v>
      </c>
      <c r="H4336">
        <v>800</v>
      </c>
      <c r="I4336" t="s">
        <v>11</v>
      </c>
      <c r="J4336" t="s">
        <v>30</v>
      </c>
      <c r="K4336" t="s">
        <v>153</v>
      </c>
      <c r="L4336" t="s">
        <v>16</v>
      </c>
      <c r="M4336" s="5">
        <v>4177</v>
      </c>
    </row>
    <row r="4337" spans="1:13" x14ac:dyDescent="0.15">
      <c r="A4337" s="2">
        <v>45297</v>
      </c>
      <c r="B4337" s="3">
        <f t="shared" si="203"/>
        <v>2024</v>
      </c>
      <c r="C4337" t="str">
        <f t="shared" si="201"/>
        <v>2023-2024</v>
      </c>
      <c r="D4337" t="s">
        <v>147</v>
      </c>
      <c r="E4337" t="s">
        <v>9</v>
      </c>
      <c r="F4337" t="str">
        <f t="shared" si="202"/>
        <v>New South Wales</v>
      </c>
      <c r="G4337" t="s">
        <v>10</v>
      </c>
      <c r="H4337">
        <v>2067</v>
      </c>
      <c r="I4337" t="s">
        <v>11</v>
      </c>
      <c r="J4337" t="s">
        <v>12</v>
      </c>
      <c r="K4337" t="s">
        <v>152</v>
      </c>
      <c r="L4337" t="s">
        <v>13</v>
      </c>
      <c r="M4337" s="5">
        <v>4192.2700000000004</v>
      </c>
    </row>
    <row r="4338" spans="1:13" x14ac:dyDescent="0.15">
      <c r="A4338" s="2">
        <v>44973</v>
      </c>
      <c r="B4338" s="3">
        <f t="shared" si="203"/>
        <v>2023</v>
      </c>
      <c r="C4338" t="str">
        <f t="shared" si="201"/>
        <v>2022-2023</v>
      </c>
      <c r="D4338" t="s">
        <v>147</v>
      </c>
      <c r="E4338" t="s">
        <v>92</v>
      </c>
      <c r="F4338" t="str">
        <f t="shared" si="202"/>
        <v>Queensland</v>
      </c>
      <c r="G4338" t="s">
        <v>35</v>
      </c>
      <c r="H4338">
        <v>4068</v>
      </c>
      <c r="I4338" t="s">
        <v>11</v>
      </c>
      <c r="J4338" t="s">
        <v>43</v>
      </c>
      <c r="K4338" t="s">
        <v>149</v>
      </c>
      <c r="L4338" t="s">
        <v>15</v>
      </c>
      <c r="M4338" s="5">
        <v>4192.7899999999991</v>
      </c>
    </row>
    <row r="4339" spans="1:13" x14ac:dyDescent="0.15">
      <c r="A4339" s="2">
        <v>45020</v>
      </c>
      <c r="B4339" s="3">
        <f t="shared" si="203"/>
        <v>2023</v>
      </c>
      <c r="C4339" t="str">
        <f t="shared" si="201"/>
        <v>2022-2023</v>
      </c>
      <c r="D4339" t="s">
        <v>147</v>
      </c>
      <c r="E4339" t="s">
        <v>126</v>
      </c>
      <c r="F4339" t="str">
        <f t="shared" si="202"/>
        <v>Queensland</v>
      </c>
      <c r="G4339" t="s">
        <v>35</v>
      </c>
      <c r="H4339">
        <v>4551</v>
      </c>
      <c r="I4339" t="s">
        <v>11</v>
      </c>
      <c r="J4339" t="s">
        <v>120</v>
      </c>
      <c r="K4339" t="s">
        <v>152</v>
      </c>
      <c r="L4339" t="s">
        <v>13</v>
      </c>
      <c r="M4339" s="5">
        <v>4197.7600000000029</v>
      </c>
    </row>
    <row r="4340" spans="1:13" x14ac:dyDescent="0.15">
      <c r="A4340" s="2">
        <v>45164</v>
      </c>
      <c r="B4340" s="3">
        <f t="shared" si="203"/>
        <v>2024</v>
      </c>
      <c r="C4340" t="str">
        <f t="shared" si="201"/>
        <v>2023-2024</v>
      </c>
      <c r="D4340" t="s">
        <v>148</v>
      </c>
      <c r="E4340" t="s">
        <v>40</v>
      </c>
      <c r="F4340" t="str">
        <f t="shared" si="202"/>
        <v>New South Wales</v>
      </c>
      <c r="G4340" t="s">
        <v>10</v>
      </c>
      <c r="H4340">
        <v>2116</v>
      </c>
      <c r="I4340" t="s">
        <v>11</v>
      </c>
      <c r="J4340" t="s">
        <v>27</v>
      </c>
      <c r="K4340" t="s">
        <v>150</v>
      </c>
      <c r="L4340" t="s">
        <v>18</v>
      </c>
      <c r="M4340" s="5">
        <v>4227.74</v>
      </c>
    </row>
    <row r="4341" spans="1:13" x14ac:dyDescent="0.15">
      <c r="A4341" s="2">
        <v>45494</v>
      </c>
      <c r="B4341" s="3">
        <f t="shared" si="203"/>
        <v>2025</v>
      </c>
      <c r="C4341" t="str">
        <f t="shared" si="201"/>
        <v>2024-2025</v>
      </c>
      <c r="D4341" t="s">
        <v>147</v>
      </c>
      <c r="E4341" t="s">
        <v>112</v>
      </c>
      <c r="F4341" t="str">
        <f t="shared" si="202"/>
        <v>Victoria</v>
      </c>
      <c r="G4341" t="s">
        <v>45</v>
      </c>
      <c r="H4341">
        <v>3076</v>
      </c>
      <c r="I4341" t="s">
        <v>11</v>
      </c>
      <c r="J4341" t="s">
        <v>46</v>
      </c>
      <c r="K4341" t="s">
        <v>151</v>
      </c>
      <c r="L4341" t="s">
        <v>21</v>
      </c>
      <c r="M4341" s="5">
        <v>4231.6400000000003</v>
      </c>
    </row>
    <row r="4342" spans="1:13" x14ac:dyDescent="0.15">
      <c r="A4342" s="2">
        <v>45324</v>
      </c>
      <c r="B4342" s="3">
        <f t="shared" si="203"/>
        <v>2024</v>
      </c>
      <c r="C4342" t="str">
        <f t="shared" si="201"/>
        <v>2023-2024</v>
      </c>
      <c r="D4342" t="s">
        <v>147</v>
      </c>
      <c r="E4342" t="s">
        <v>138</v>
      </c>
      <c r="F4342" t="str">
        <f t="shared" si="202"/>
        <v>Queensland</v>
      </c>
      <c r="G4342" t="s">
        <v>35</v>
      </c>
      <c r="H4342">
        <v>4558</v>
      </c>
      <c r="I4342" t="s">
        <v>11</v>
      </c>
      <c r="J4342" t="s">
        <v>120</v>
      </c>
      <c r="K4342" t="s">
        <v>150</v>
      </c>
      <c r="L4342" t="s">
        <v>18</v>
      </c>
      <c r="M4342" s="5">
        <v>4236.4299999999994</v>
      </c>
    </row>
    <row r="4343" spans="1:13" x14ac:dyDescent="0.15">
      <c r="A4343" s="2">
        <v>45387</v>
      </c>
      <c r="B4343" s="3">
        <f t="shared" si="203"/>
        <v>2024</v>
      </c>
      <c r="C4343" t="str">
        <f t="shared" si="201"/>
        <v>2023-2024</v>
      </c>
      <c r="D4343" t="s">
        <v>147</v>
      </c>
      <c r="E4343" t="s">
        <v>40</v>
      </c>
      <c r="F4343" t="str">
        <f t="shared" si="202"/>
        <v>New South Wales</v>
      </c>
      <c r="G4343" t="s">
        <v>10</v>
      </c>
      <c r="H4343">
        <v>2116</v>
      </c>
      <c r="I4343" t="s">
        <v>11</v>
      </c>
      <c r="J4343" t="s">
        <v>27</v>
      </c>
      <c r="K4343" t="s">
        <v>153</v>
      </c>
      <c r="L4343" t="s">
        <v>16</v>
      </c>
      <c r="M4343" s="5">
        <v>4241.3999999999996</v>
      </c>
    </row>
    <row r="4344" spans="1:13" x14ac:dyDescent="0.15">
      <c r="A4344" s="2">
        <v>45509</v>
      </c>
      <c r="B4344" s="3">
        <f t="shared" si="203"/>
        <v>2025</v>
      </c>
      <c r="C4344" t="str">
        <f t="shared" si="201"/>
        <v>2024-2025</v>
      </c>
      <c r="D4344" t="s">
        <v>147</v>
      </c>
      <c r="E4344" t="s">
        <v>114</v>
      </c>
      <c r="F4344" t="str">
        <f t="shared" si="202"/>
        <v>Victoria</v>
      </c>
      <c r="G4344" t="s">
        <v>45</v>
      </c>
      <c r="H4344">
        <v>3551</v>
      </c>
      <c r="I4344" t="s">
        <v>11</v>
      </c>
      <c r="J4344" t="s">
        <v>60</v>
      </c>
      <c r="K4344" t="s">
        <v>151</v>
      </c>
      <c r="L4344" t="s">
        <v>21</v>
      </c>
      <c r="M4344" s="5">
        <v>4245.8900000000003</v>
      </c>
    </row>
    <row r="4345" spans="1:13" x14ac:dyDescent="0.15">
      <c r="A4345" s="2">
        <v>45147</v>
      </c>
      <c r="B4345" s="3">
        <f t="shared" si="203"/>
        <v>2024</v>
      </c>
      <c r="C4345" t="str">
        <f t="shared" si="201"/>
        <v>2023-2024</v>
      </c>
      <c r="D4345" t="s">
        <v>147</v>
      </c>
      <c r="E4345" t="s">
        <v>122</v>
      </c>
      <c r="F4345" t="str">
        <f t="shared" si="202"/>
        <v>New South Wales</v>
      </c>
      <c r="G4345" t="s">
        <v>10</v>
      </c>
      <c r="H4345">
        <v>2650</v>
      </c>
      <c r="I4345" t="s">
        <v>11</v>
      </c>
      <c r="J4345" t="s">
        <v>25</v>
      </c>
      <c r="K4345" t="s">
        <v>149</v>
      </c>
      <c r="L4345" t="s">
        <v>15</v>
      </c>
      <c r="M4345" s="5">
        <v>4251.0499999999993</v>
      </c>
    </row>
    <row r="4346" spans="1:13" x14ac:dyDescent="0.15">
      <c r="A4346" s="2">
        <v>44931</v>
      </c>
      <c r="B4346" s="3">
        <f t="shared" si="203"/>
        <v>2023</v>
      </c>
      <c r="C4346" t="str">
        <f t="shared" si="201"/>
        <v>2022-2023</v>
      </c>
      <c r="D4346" t="s">
        <v>147</v>
      </c>
      <c r="E4346" t="s">
        <v>88</v>
      </c>
      <c r="F4346" t="str">
        <f t="shared" si="202"/>
        <v>South Australia</v>
      </c>
      <c r="G4346" t="s">
        <v>32</v>
      </c>
      <c r="H4346">
        <v>5011</v>
      </c>
      <c r="I4346" t="s">
        <v>11</v>
      </c>
      <c r="J4346" t="s">
        <v>33</v>
      </c>
      <c r="K4346" t="s">
        <v>150</v>
      </c>
      <c r="L4346" t="s">
        <v>18</v>
      </c>
      <c r="M4346" s="5">
        <v>4282.26</v>
      </c>
    </row>
    <row r="4347" spans="1:13" x14ac:dyDescent="0.15">
      <c r="A4347" s="2">
        <v>45635</v>
      </c>
      <c r="B4347" s="3">
        <f t="shared" si="203"/>
        <v>2025</v>
      </c>
      <c r="C4347" t="str">
        <f t="shared" si="201"/>
        <v>2024-2025</v>
      </c>
      <c r="D4347" t="s">
        <v>147</v>
      </c>
      <c r="E4347" t="s">
        <v>114</v>
      </c>
      <c r="F4347" t="str">
        <f t="shared" si="202"/>
        <v>Victoria</v>
      </c>
      <c r="G4347" t="s">
        <v>45</v>
      </c>
      <c r="H4347">
        <v>3551</v>
      </c>
      <c r="I4347" t="s">
        <v>11</v>
      </c>
      <c r="J4347" t="s">
        <v>60</v>
      </c>
      <c r="K4347" t="s">
        <v>149</v>
      </c>
      <c r="L4347" t="s">
        <v>15</v>
      </c>
      <c r="M4347" s="5">
        <v>4292.9299999999994</v>
      </c>
    </row>
    <row r="4348" spans="1:13" x14ac:dyDescent="0.15">
      <c r="A4348" s="2">
        <v>44933</v>
      </c>
      <c r="B4348" s="3">
        <f t="shared" si="203"/>
        <v>2023</v>
      </c>
      <c r="C4348" t="str">
        <f t="shared" si="201"/>
        <v>2022-2023</v>
      </c>
      <c r="D4348" t="s">
        <v>147</v>
      </c>
      <c r="E4348" t="s">
        <v>67</v>
      </c>
      <c r="F4348" t="str">
        <f t="shared" si="202"/>
        <v>New South Wales</v>
      </c>
      <c r="G4348" t="s">
        <v>10</v>
      </c>
      <c r="H4348">
        <v>2478</v>
      </c>
      <c r="I4348" t="s">
        <v>11</v>
      </c>
      <c r="J4348" t="s">
        <v>68</v>
      </c>
      <c r="K4348" t="s">
        <v>150</v>
      </c>
      <c r="L4348" t="s">
        <v>18</v>
      </c>
      <c r="M4348" s="5">
        <v>4324.2500000000009</v>
      </c>
    </row>
    <row r="4349" spans="1:13" x14ac:dyDescent="0.15">
      <c r="A4349" s="2">
        <v>45021</v>
      </c>
      <c r="B4349" s="3">
        <f t="shared" si="203"/>
        <v>2023</v>
      </c>
      <c r="C4349" t="str">
        <f t="shared" si="201"/>
        <v>2022-2023</v>
      </c>
      <c r="D4349" t="s">
        <v>147</v>
      </c>
      <c r="E4349" t="s">
        <v>57</v>
      </c>
      <c r="F4349" t="str">
        <f t="shared" si="202"/>
        <v>New South Wales</v>
      </c>
      <c r="G4349" t="s">
        <v>10</v>
      </c>
      <c r="H4349">
        <v>2560</v>
      </c>
      <c r="I4349" t="s">
        <v>11</v>
      </c>
      <c r="J4349" t="s">
        <v>58</v>
      </c>
      <c r="K4349" t="s">
        <v>152</v>
      </c>
      <c r="L4349" t="s">
        <v>13</v>
      </c>
      <c r="M4349" s="5">
        <v>4329.0399999999991</v>
      </c>
    </row>
    <row r="4350" spans="1:13" x14ac:dyDescent="0.15">
      <c r="A4350" s="2">
        <v>45610</v>
      </c>
      <c r="B4350" s="3">
        <f t="shared" si="203"/>
        <v>2025</v>
      </c>
      <c r="C4350" t="str">
        <f t="shared" si="201"/>
        <v>2024-2025</v>
      </c>
      <c r="D4350" t="s">
        <v>147</v>
      </c>
      <c r="E4350" t="s">
        <v>28</v>
      </c>
      <c r="F4350" t="str">
        <f t="shared" si="202"/>
        <v>Northern Territory</v>
      </c>
      <c r="G4350" t="s">
        <v>29</v>
      </c>
      <c r="H4350">
        <v>800</v>
      </c>
      <c r="I4350" t="s">
        <v>11</v>
      </c>
      <c r="J4350" t="s">
        <v>30</v>
      </c>
      <c r="K4350" t="s">
        <v>152</v>
      </c>
      <c r="L4350" t="s">
        <v>13</v>
      </c>
      <c r="M4350" s="5">
        <v>4330.6500000000015</v>
      </c>
    </row>
    <row r="4351" spans="1:13" x14ac:dyDescent="0.15">
      <c r="A4351" s="2">
        <v>45160</v>
      </c>
      <c r="B4351" s="3">
        <f t="shared" si="203"/>
        <v>2024</v>
      </c>
      <c r="C4351" t="str">
        <f t="shared" si="201"/>
        <v>2023-2024</v>
      </c>
      <c r="D4351" t="s">
        <v>148</v>
      </c>
      <c r="E4351" t="s">
        <v>96</v>
      </c>
      <c r="F4351" t="str">
        <f t="shared" si="202"/>
        <v>Western Australia</v>
      </c>
      <c r="G4351" t="s">
        <v>48</v>
      </c>
      <c r="H4351">
        <v>6330</v>
      </c>
      <c r="I4351" t="s">
        <v>11</v>
      </c>
      <c r="J4351" t="s">
        <v>94</v>
      </c>
      <c r="K4351" t="s">
        <v>152</v>
      </c>
      <c r="L4351" t="s">
        <v>13</v>
      </c>
      <c r="M4351" s="5">
        <v>4333.8500000000004</v>
      </c>
    </row>
    <row r="4352" spans="1:13" x14ac:dyDescent="0.15">
      <c r="A4352" s="2">
        <v>45334</v>
      </c>
      <c r="B4352" s="3">
        <f t="shared" si="203"/>
        <v>2024</v>
      </c>
      <c r="C4352" t="str">
        <f t="shared" si="201"/>
        <v>2023-2024</v>
      </c>
      <c r="D4352" t="s">
        <v>148</v>
      </c>
      <c r="E4352" t="s">
        <v>108</v>
      </c>
      <c r="F4352" t="str">
        <f t="shared" si="202"/>
        <v>Victoria</v>
      </c>
      <c r="G4352" t="s">
        <v>45</v>
      </c>
      <c r="H4352">
        <v>3018</v>
      </c>
      <c r="I4352" t="s">
        <v>11</v>
      </c>
      <c r="J4352" t="s">
        <v>46</v>
      </c>
      <c r="K4352" t="s">
        <v>150</v>
      </c>
      <c r="L4352" t="s">
        <v>18</v>
      </c>
      <c r="M4352" s="5">
        <v>4340.58</v>
      </c>
    </row>
    <row r="4353" spans="1:13" x14ac:dyDescent="0.15">
      <c r="A4353" s="2">
        <v>44968</v>
      </c>
      <c r="B4353" s="3">
        <f t="shared" si="203"/>
        <v>2023</v>
      </c>
      <c r="C4353" t="str">
        <f t="shared" si="201"/>
        <v>2022-2023</v>
      </c>
      <c r="D4353" t="s">
        <v>147</v>
      </c>
      <c r="E4353" t="s">
        <v>28</v>
      </c>
      <c r="F4353" t="str">
        <f t="shared" si="202"/>
        <v>Northern Territory</v>
      </c>
      <c r="G4353" t="s">
        <v>29</v>
      </c>
      <c r="H4353">
        <v>800</v>
      </c>
      <c r="I4353" t="s">
        <v>11</v>
      </c>
      <c r="J4353" t="s">
        <v>30</v>
      </c>
      <c r="K4353" t="s">
        <v>151</v>
      </c>
      <c r="L4353" t="s">
        <v>21</v>
      </c>
      <c r="M4353" s="5">
        <v>4345.0599999999995</v>
      </c>
    </row>
    <row r="4354" spans="1:13" x14ac:dyDescent="0.15">
      <c r="A4354" s="2">
        <v>45532</v>
      </c>
      <c r="B4354" s="3">
        <f t="shared" si="203"/>
        <v>2025</v>
      </c>
      <c r="C4354" t="str">
        <f t="shared" ref="C4354:C4417" si="204">IF(MONTH(A4354) &gt;= 7, YEAR(A4354) &amp; "-" &amp; YEAR(A4354) + 1, YEAR(A4354) - 1 &amp; "-" &amp; YEAR(A4354))</f>
        <v>2024-2025</v>
      </c>
      <c r="D4354" t="s">
        <v>147</v>
      </c>
      <c r="E4354" t="s">
        <v>64</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row>
    <row r="4355" spans="1:13" x14ac:dyDescent="0.15">
      <c r="A4355" s="2">
        <v>45106</v>
      </c>
      <c r="B4355" s="3">
        <f t="shared" ref="B4355:B4418" si="206">IF(MONTH(A4355)&gt;=7,YEAR(A4355)+1,YEAR(A4355))</f>
        <v>2023</v>
      </c>
      <c r="C4355" t="str">
        <f t="shared" si="204"/>
        <v>2022-2023</v>
      </c>
      <c r="D4355" t="s">
        <v>147</v>
      </c>
      <c r="E4355" t="s">
        <v>109</v>
      </c>
      <c r="F4355" t="str">
        <f t="shared" si="205"/>
        <v>New South Wales</v>
      </c>
      <c r="G4355" t="s">
        <v>10</v>
      </c>
      <c r="H4355">
        <v>2480</v>
      </c>
      <c r="I4355" t="s">
        <v>11</v>
      </c>
      <c r="J4355" t="s">
        <v>68</v>
      </c>
      <c r="K4355" t="s">
        <v>153</v>
      </c>
      <c r="L4355" t="s">
        <v>16</v>
      </c>
      <c r="M4355" s="5">
        <v>4396.46</v>
      </c>
    </row>
    <row r="4356" spans="1:13" x14ac:dyDescent="0.15">
      <c r="A4356" s="2">
        <v>45269</v>
      </c>
      <c r="B4356" s="3">
        <f t="shared" si="206"/>
        <v>2024</v>
      </c>
      <c r="C4356" t="str">
        <f t="shared" si="204"/>
        <v>2023-2024</v>
      </c>
      <c r="D4356" t="s">
        <v>147</v>
      </c>
      <c r="E4356" t="s">
        <v>135</v>
      </c>
      <c r="F4356" t="str">
        <f t="shared" si="205"/>
        <v>Victoria</v>
      </c>
      <c r="G4356" t="s">
        <v>45</v>
      </c>
      <c r="H4356">
        <v>3550</v>
      </c>
      <c r="I4356" t="s">
        <v>11</v>
      </c>
      <c r="J4356" t="s">
        <v>60</v>
      </c>
      <c r="K4356" t="s">
        <v>150</v>
      </c>
      <c r="L4356" t="s">
        <v>18</v>
      </c>
      <c r="M4356" s="5">
        <v>4402.2999999999993</v>
      </c>
    </row>
    <row r="4357" spans="1:13" x14ac:dyDescent="0.15">
      <c r="A4357" s="2">
        <v>45171</v>
      </c>
      <c r="B4357" s="3">
        <f t="shared" si="206"/>
        <v>2024</v>
      </c>
      <c r="C4357" t="str">
        <f t="shared" si="204"/>
        <v>2023-2024</v>
      </c>
      <c r="D4357" t="s">
        <v>147</v>
      </c>
      <c r="E4357" t="s">
        <v>135</v>
      </c>
      <c r="F4357" t="str">
        <f t="shared" si="205"/>
        <v>Victoria</v>
      </c>
      <c r="G4357" t="s">
        <v>45</v>
      </c>
      <c r="H4357">
        <v>3550</v>
      </c>
      <c r="I4357" t="s">
        <v>11</v>
      </c>
      <c r="J4357" t="s">
        <v>60</v>
      </c>
      <c r="K4357" t="s">
        <v>151</v>
      </c>
      <c r="L4357" t="s">
        <v>21</v>
      </c>
      <c r="M4357" s="5">
        <v>4471.37</v>
      </c>
    </row>
    <row r="4358" spans="1:13" x14ac:dyDescent="0.15">
      <c r="A4358" s="2">
        <v>44989</v>
      </c>
      <c r="B4358" s="3">
        <f t="shared" si="206"/>
        <v>2023</v>
      </c>
      <c r="C4358" t="str">
        <f t="shared" si="204"/>
        <v>2022-2023</v>
      </c>
      <c r="D4358" t="s">
        <v>147</v>
      </c>
      <c r="E4358" t="s">
        <v>136</v>
      </c>
      <c r="F4358" t="str">
        <f t="shared" si="205"/>
        <v>Victoria</v>
      </c>
      <c r="G4358" t="s">
        <v>45</v>
      </c>
      <c r="H4358">
        <v>3175</v>
      </c>
      <c r="I4358" t="s">
        <v>11</v>
      </c>
      <c r="J4358" t="s">
        <v>63</v>
      </c>
      <c r="K4358" t="s">
        <v>153</v>
      </c>
      <c r="L4358" t="s">
        <v>16</v>
      </c>
      <c r="M4358" s="5">
        <v>4474.4399999999996</v>
      </c>
    </row>
    <row r="4359" spans="1:13" x14ac:dyDescent="0.15">
      <c r="A4359" s="2">
        <v>45636</v>
      </c>
      <c r="B4359" s="3">
        <f t="shared" si="206"/>
        <v>2025</v>
      </c>
      <c r="C4359" t="str">
        <f t="shared" si="204"/>
        <v>2024-2025</v>
      </c>
      <c r="D4359" t="s">
        <v>147</v>
      </c>
      <c r="E4359" t="s">
        <v>146</v>
      </c>
      <c r="F4359" t="str">
        <f t="shared" si="205"/>
        <v>Victoria</v>
      </c>
      <c r="G4359" t="s">
        <v>45</v>
      </c>
      <c r="H4359">
        <v>3353</v>
      </c>
      <c r="I4359" t="s">
        <v>11</v>
      </c>
      <c r="J4359" t="s">
        <v>60</v>
      </c>
      <c r="K4359" t="s">
        <v>152</v>
      </c>
      <c r="L4359" t="s">
        <v>13</v>
      </c>
      <c r="M4359" s="5">
        <v>4487.68</v>
      </c>
    </row>
    <row r="4360" spans="1:13" x14ac:dyDescent="0.15">
      <c r="A4360" s="2">
        <v>45086</v>
      </c>
      <c r="B4360" s="3">
        <f t="shared" si="206"/>
        <v>2023</v>
      </c>
      <c r="C4360" t="str">
        <f t="shared" si="204"/>
        <v>2022-2023</v>
      </c>
      <c r="D4360" t="s">
        <v>147</v>
      </c>
      <c r="E4360" t="s">
        <v>111</v>
      </c>
      <c r="F4360" t="str">
        <f t="shared" si="205"/>
        <v>New South Wales</v>
      </c>
      <c r="G4360" t="s">
        <v>10</v>
      </c>
      <c r="H4360">
        <v>2120</v>
      </c>
      <c r="I4360" t="s">
        <v>11</v>
      </c>
      <c r="J4360" t="s">
        <v>27</v>
      </c>
      <c r="K4360" t="s">
        <v>150</v>
      </c>
      <c r="L4360" t="s">
        <v>18</v>
      </c>
      <c r="M4360" s="5">
        <v>4519.53</v>
      </c>
    </row>
    <row r="4361" spans="1:13" x14ac:dyDescent="0.15">
      <c r="A4361" s="2">
        <v>45520</v>
      </c>
      <c r="B4361" s="3">
        <f t="shared" si="206"/>
        <v>2025</v>
      </c>
      <c r="C4361" t="str">
        <f t="shared" si="204"/>
        <v>2024-2025</v>
      </c>
      <c r="D4361" t="s">
        <v>147</v>
      </c>
      <c r="E4361" t="s">
        <v>24</v>
      </c>
      <c r="F4361" t="str">
        <f t="shared" si="205"/>
        <v>New South Wales</v>
      </c>
      <c r="G4361" t="s">
        <v>10</v>
      </c>
      <c r="H4361">
        <v>2795</v>
      </c>
      <c r="I4361" t="s">
        <v>11</v>
      </c>
      <c r="J4361" t="s">
        <v>25</v>
      </c>
      <c r="K4361" t="s">
        <v>149</v>
      </c>
      <c r="L4361" t="s">
        <v>15</v>
      </c>
      <c r="M4361" s="5">
        <v>4529.5300000000025</v>
      </c>
    </row>
    <row r="4362" spans="1:13" x14ac:dyDescent="0.15">
      <c r="A4362" s="2">
        <v>45157</v>
      </c>
      <c r="B4362" s="3">
        <f t="shared" si="206"/>
        <v>2024</v>
      </c>
      <c r="C4362" t="str">
        <f t="shared" si="204"/>
        <v>2023-2024</v>
      </c>
      <c r="D4362" t="s">
        <v>147</v>
      </c>
      <c r="E4362" t="s">
        <v>135</v>
      </c>
      <c r="F4362" t="str">
        <f t="shared" si="205"/>
        <v>Victoria</v>
      </c>
      <c r="G4362" t="s">
        <v>45</v>
      </c>
      <c r="H4362">
        <v>3550</v>
      </c>
      <c r="I4362" t="s">
        <v>11</v>
      </c>
      <c r="J4362" t="s">
        <v>60</v>
      </c>
      <c r="K4362" t="s">
        <v>152</v>
      </c>
      <c r="L4362" t="s">
        <v>13</v>
      </c>
      <c r="M4362" s="5">
        <v>4544.010000000002</v>
      </c>
    </row>
    <row r="4363" spans="1:13" x14ac:dyDescent="0.15">
      <c r="A4363" s="2">
        <v>45033</v>
      </c>
      <c r="B4363" s="3">
        <f t="shared" si="206"/>
        <v>2023</v>
      </c>
      <c r="C4363" t="str">
        <f t="shared" si="204"/>
        <v>2022-2023</v>
      </c>
      <c r="D4363" t="s">
        <v>148</v>
      </c>
      <c r="E4363" t="s">
        <v>108</v>
      </c>
      <c r="F4363" t="str">
        <f t="shared" si="205"/>
        <v>Victoria</v>
      </c>
      <c r="G4363" t="s">
        <v>45</v>
      </c>
      <c r="H4363">
        <v>3018</v>
      </c>
      <c r="I4363" t="s">
        <v>11</v>
      </c>
      <c r="J4363" t="s">
        <v>46</v>
      </c>
      <c r="K4363" t="s">
        <v>149</v>
      </c>
      <c r="L4363" t="s">
        <v>15</v>
      </c>
      <c r="M4363" s="5">
        <v>4557.68</v>
      </c>
    </row>
    <row r="4364" spans="1:13" x14ac:dyDescent="0.15">
      <c r="A4364" s="2">
        <v>45113</v>
      </c>
      <c r="B4364" s="3">
        <f t="shared" si="206"/>
        <v>2024</v>
      </c>
      <c r="C4364" t="str">
        <f t="shared" si="204"/>
        <v>2023-2024</v>
      </c>
      <c r="D4364" t="s">
        <v>147</v>
      </c>
      <c r="E4364" t="s">
        <v>115</v>
      </c>
      <c r="F4364" t="str">
        <f t="shared" si="205"/>
        <v>Western Australia</v>
      </c>
      <c r="G4364" t="s">
        <v>48</v>
      </c>
      <c r="H4364">
        <v>6280</v>
      </c>
      <c r="I4364" t="s">
        <v>11</v>
      </c>
      <c r="J4364" t="s">
        <v>94</v>
      </c>
      <c r="K4364" t="s">
        <v>151</v>
      </c>
      <c r="L4364" t="s">
        <v>21</v>
      </c>
      <c r="M4364" s="5">
        <v>4576.2600000000011</v>
      </c>
    </row>
    <row r="4365" spans="1:13" x14ac:dyDescent="0.15">
      <c r="A4365" s="2">
        <v>45046</v>
      </c>
      <c r="B4365" s="3">
        <f t="shared" si="206"/>
        <v>2023</v>
      </c>
      <c r="C4365" t="str">
        <f t="shared" si="204"/>
        <v>2022-2023</v>
      </c>
      <c r="D4365" t="s">
        <v>147</v>
      </c>
      <c r="E4365" t="s">
        <v>122</v>
      </c>
      <c r="F4365" t="str">
        <f t="shared" si="205"/>
        <v>New South Wales</v>
      </c>
      <c r="G4365" t="s">
        <v>10</v>
      </c>
      <c r="H4365">
        <v>2650</v>
      </c>
      <c r="I4365" t="s">
        <v>11</v>
      </c>
      <c r="J4365" t="s">
        <v>25</v>
      </c>
      <c r="K4365" t="s">
        <v>151</v>
      </c>
      <c r="L4365" t="s">
        <v>21</v>
      </c>
      <c r="M4365" s="5">
        <v>4593.59</v>
      </c>
    </row>
    <row r="4366" spans="1:13" x14ac:dyDescent="0.15">
      <c r="A4366" s="2">
        <v>45033</v>
      </c>
      <c r="B4366" s="3">
        <f t="shared" si="206"/>
        <v>2023</v>
      </c>
      <c r="C4366" t="str">
        <f t="shared" si="204"/>
        <v>2022-2023</v>
      </c>
      <c r="D4366" t="s">
        <v>147</v>
      </c>
      <c r="E4366" t="s">
        <v>57</v>
      </c>
      <c r="F4366" t="str">
        <f t="shared" si="205"/>
        <v>New South Wales</v>
      </c>
      <c r="G4366" t="s">
        <v>10</v>
      </c>
      <c r="H4366">
        <v>2560</v>
      </c>
      <c r="I4366" t="s">
        <v>11</v>
      </c>
      <c r="J4366" t="s">
        <v>58</v>
      </c>
      <c r="K4366" t="s">
        <v>150</v>
      </c>
      <c r="L4366" t="s">
        <v>18</v>
      </c>
      <c r="M4366" s="5">
        <v>4624.0000000000009</v>
      </c>
    </row>
    <row r="4367" spans="1:13" x14ac:dyDescent="0.15">
      <c r="A4367" s="2">
        <v>45087</v>
      </c>
      <c r="B4367" s="3">
        <f t="shared" si="206"/>
        <v>2023</v>
      </c>
      <c r="C4367" t="str">
        <f t="shared" si="204"/>
        <v>2022-2023</v>
      </c>
      <c r="D4367" t="s">
        <v>147</v>
      </c>
      <c r="E4367" t="s">
        <v>9</v>
      </c>
      <c r="F4367" t="str">
        <f t="shared" si="205"/>
        <v>New South Wales</v>
      </c>
      <c r="G4367" t="s">
        <v>10</v>
      </c>
      <c r="H4367">
        <v>2067</v>
      </c>
      <c r="I4367" t="s">
        <v>11</v>
      </c>
      <c r="J4367" t="s">
        <v>12</v>
      </c>
      <c r="K4367" t="s">
        <v>149</v>
      </c>
      <c r="L4367" t="s">
        <v>15</v>
      </c>
      <c r="M4367" s="5">
        <v>4644.71</v>
      </c>
    </row>
    <row r="4368" spans="1:13" x14ac:dyDescent="0.15">
      <c r="A4368" s="2">
        <v>45262</v>
      </c>
      <c r="B4368" s="3">
        <f t="shared" si="206"/>
        <v>2024</v>
      </c>
      <c r="C4368" t="str">
        <f t="shared" si="204"/>
        <v>2023-2024</v>
      </c>
      <c r="D4368" t="s">
        <v>147</v>
      </c>
      <c r="E4368" t="s">
        <v>44</v>
      </c>
      <c r="F4368" t="str">
        <f t="shared" si="205"/>
        <v>Victoria</v>
      </c>
      <c r="G4368" t="s">
        <v>45</v>
      </c>
      <c r="H4368">
        <v>3066</v>
      </c>
      <c r="I4368" t="s">
        <v>11</v>
      </c>
      <c r="J4368" t="s">
        <v>46</v>
      </c>
      <c r="K4368" t="s">
        <v>152</v>
      </c>
      <c r="L4368" t="s">
        <v>13</v>
      </c>
      <c r="M4368" s="5">
        <v>4645.920000000001</v>
      </c>
    </row>
    <row r="4369" spans="1:13" x14ac:dyDescent="0.15">
      <c r="A4369" s="2">
        <v>45011</v>
      </c>
      <c r="B4369" s="3">
        <f t="shared" si="206"/>
        <v>2023</v>
      </c>
      <c r="C4369" t="str">
        <f t="shared" si="204"/>
        <v>2022-2023</v>
      </c>
      <c r="D4369" t="s">
        <v>148</v>
      </c>
      <c r="E4369" t="s">
        <v>127</v>
      </c>
      <c r="F4369" t="str">
        <f t="shared" si="205"/>
        <v>New South Wales</v>
      </c>
      <c r="G4369" t="s">
        <v>10</v>
      </c>
      <c r="H4369">
        <v>2131</v>
      </c>
      <c r="I4369" t="s">
        <v>11</v>
      </c>
      <c r="J4369" t="s">
        <v>27</v>
      </c>
      <c r="K4369" t="s">
        <v>150</v>
      </c>
      <c r="L4369" t="s">
        <v>18</v>
      </c>
      <c r="M4369" s="5">
        <v>4650.5099999999993</v>
      </c>
    </row>
    <row r="4370" spans="1:13" x14ac:dyDescent="0.15">
      <c r="A4370" s="2">
        <v>45426</v>
      </c>
      <c r="B4370" s="3">
        <f t="shared" si="206"/>
        <v>2024</v>
      </c>
      <c r="C4370" t="str">
        <f t="shared" si="204"/>
        <v>2023-2024</v>
      </c>
      <c r="D4370" t="s">
        <v>147</v>
      </c>
      <c r="E4370" t="s">
        <v>59</v>
      </c>
      <c r="F4370" t="str">
        <f t="shared" si="205"/>
        <v>Victoria</v>
      </c>
      <c r="G4370" t="s">
        <v>45</v>
      </c>
      <c r="H4370">
        <v>3280</v>
      </c>
      <c r="I4370" t="s">
        <v>11</v>
      </c>
      <c r="J4370" t="s">
        <v>60</v>
      </c>
      <c r="K4370" t="s">
        <v>150</v>
      </c>
      <c r="L4370" t="s">
        <v>18</v>
      </c>
      <c r="M4370" s="5">
        <v>4667.3600000000006</v>
      </c>
    </row>
    <row r="4371" spans="1:13" x14ac:dyDescent="0.15">
      <c r="A4371" s="2">
        <v>44977</v>
      </c>
      <c r="B4371" s="3">
        <f t="shared" si="206"/>
        <v>2023</v>
      </c>
      <c r="C4371" t="str">
        <f t="shared" si="204"/>
        <v>2022-2023</v>
      </c>
      <c r="D4371" t="s">
        <v>148</v>
      </c>
      <c r="E4371" t="s">
        <v>96</v>
      </c>
      <c r="F4371" t="str">
        <f t="shared" si="205"/>
        <v>Western Australia</v>
      </c>
      <c r="G4371" t="s">
        <v>48</v>
      </c>
      <c r="H4371">
        <v>6330</v>
      </c>
      <c r="I4371" t="s">
        <v>11</v>
      </c>
      <c r="J4371" t="s">
        <v>94</v>
      </c>
      <c r="K4371" t="s">
        <v>150</v>
      </c>
      <c r="L4371" t="s">
        <v>18</v>
      </c>
      <c r="M4371" s="5">
        <v>4750.7199999999993</v>
      </c>
    </row>
    <row r="4372" spans="1:13" x14ac:dyDescent="0.15">
      <c r="A4372" s="2">
        <v>44957</v>
      </c>
      <c r="B4372" s="3">
        <f t="shared" si="206"/>
        <v>2023</v>
      </c>
      <c r="C4372" t="str">
        <f t="shared" si="204"/>
        <v>2022-2023</v>
      </c>
      <c r="D4372" t="s">
        <v>147</v>
      </c>
      <c r="E4372" t="s">
        <v>137</v>
      </c>
      <c r="F4372" t="str">
        <f t="shared" si="205"/>
        <v>New South Wales</v>
      </c>
      <c r="G4372" t="s">
        <v>10</v>
      </c>
      <c r="H4372">
        <v>2031</v>
      </c>
      <c r="I4372" t="s">
        <v>11</v>
      </c>
      <c r="J4372" t="s">
        <v>12</v>
      </c>
      <c r="K4372" t="s">
        <v>151</v>
      </c>
      <c r="L4372" t="s">
        <v>21</v>
      </c>
      <c r="M4372" s="5">
        <v>4783.68</v>
      </c>
    </row>
    <row r="4373" spans="1:13" x14ac:dyDescent="0.15">
      <c r="A4373" s="2">
        <v>45615</v>
      </c>
      <c r="B4373" s="3">
        <f t="shared" si="206"/>
        <v>2025</v>
      </c>
      <c r="C4373" t="str">
        <f t="shared" si="204"/>
        <v>2024-2025</v>
      </c>
      <c r="D4373" t="s">
        <v>147</v>
      </c>
      <c r="E4373" t="s">
        <v>42</v>
      </c>
      <c r="F4373" t="str">
        <f t="shared" si="205"/>
        <v>Queensland</v>
      </c>
      <c r="G4373" t="s">
        <v>35</v>
      </c>
      <c r="H4373">
        <v>4053</v>
      </c>
      <c r="I4373" t="s">
        <v>11</v>
      </c>
      <c r="J4373" t="s">
        <v>43</v>
      </c>
      <c r="K4373" t="s">
        <v>149</v>
      </c>
      <c r="L4373" t="s">
        <v>15</v>
      </c>
      <c r="M4373" s="5">
        <v>4824.82</v>
      </c>
    </row>
    <row r="4374" spans="1:13" x14ac:dyDescent="0.15">
      <c r="A4374" s="2">
        <v>45375</v>
      </c>
      <c r="B4374" s="3">
        <f t="shared" si="206"/>
        <v>2024</v>
      </c>
      <c r="C4374" t="str">
        <f t="shared" si="204"/>
        <v>2023-2024</v>
      </c>
      <c r="D4374" t="s">
        <v>147</v>
      </c>
      <c r="E4374" t="s">
        <v>9</v>
      </c>
      <c r="F4374" t="str">
        <f t="shared" si="205"/>
        <v>New South Wales</v>
      </c>
      <c r="G4374" t="s">
        <v>10</v>
      </c>
      <c r="H4374">
        <v>2067</v>
      </c>
      <c r="I4374" t="s">
        <v>11</v>
      </c>
      <c r="J4374" t="s">
        <v>12</v>
      </c>
      <c r="K4374" t="s">
        <v>153</v>
      </c>
      <c r="L4374" t="s">
        <v>16</v>
      </c>
      <c r="M4374" s="5">
        <v>4830.8200000000006</v>
      </c>
    </row>
    <row r="4375" spans="1:13" x14ac:dyDescent="0.15">
      <c r="A4375" s="2">
        <v>45449</v>
      </c>
      <c r="B4375" s="3">
        <f t="shared" si="206"/>
        <v>2024</v>
      </c>
      <c r="C4375" t="str">
        <f t="shared" si="204"/>
        <v>2023-2024</v>
      </c>
      <c r="D4375" t="s">
        <v>147</v>
      </c>
      <c r="E4375" t="s">
        <v>103</v>
      </c>
      <c r="F4375" t="str">
        <f t="shared" si="205"/>
        <v>Queensland</v>
      </c>
      <c r="G4375" t="s">
        <v>35</v>
      </c>
      <c r="H4375">
        <v>4509</v>
      </c>
      <c r="I4375" t="s">
        <v>11</v>
      </c>
      <c r="J4375" t="s">
        <v>104</v>
      </c>
      <c r="K4375" t="s">
        <v>153</v>
      </c>
      <c r="L4375" t="s">
        <v>16</v>
      </c>
      <c r="M4375" s="5">
        <v>4838.3100000000004</v>
      </c>
    </row>
    <row r="4376" spans="1:13" x14ac:dyDescent="0.15">
      <c r="A4376" s="2">
        <v>45615</v>
      </c>
      <c r="B4376" s="3">
        <f t="shared" si="206"/>
        <v>2025</v>
      </c>
      <c r="C4376" t="str">
        <f t="shared" si="204"/>
        <v>2024-2025</v>
      </c>
      <c r="D4376" t="s">
        <v>147</v>
      </c>
      <c r="E4376" t="s">
        <v>117</v>
      </c>
      <c r="F4376" t="str">
        <f t="shared" si="205"/>
        <v>Queensland</v>
      </c>
      <c r="G4376" t="s">
        <v>35</v>
      </c>
      <c r="H4376">
        <v>4119</v>
      </c>
      <c r="I4376" t="s">
        <v>11</v>
      </c>
      <c r="J4376" t="s">
        <v>43</v>
      </c>
      <c r="K4376" t="s">
        <v>152</v>
      </c>
      <c r="L4376" t="s">
        <v>13</v>
      </c>
      <c r="M4376" s="5">
        <v>4846.6100000000033</v>
      </c>
    </row>
    <row r="4377" spans="1:13" x14ac:dyDescent="0.15">
      <c r="A4377" s="2">
        <v>45096</v>
      </c>
      <c r="B4377" s="3">
        <f t="shared" si="206"/>
        <v>2023</v>
      </c>
      <c r="C4377" t="str">
        <f t="shared" si="204"/>
        <v>2022-2023</v>
      </c>
      <c r="D4377" t="s">
        <v>147</v>
      </c>
      <c r="E4377" t="s">
        <v>126</v>
      </c>
      <c r="F4377" t="str">
        <f t="shared" si="205"/>
        <v>Queensland</v>
      </c>
      <c r="G4377" t="s">
        <v>35</v>
      </c>
      <c r="H4377">
        <v>4551</v>
      </c>
      <c r="I4377" t="s">
        <v>11</v>
      </c>
      <c r="J4377" t="s">
        <v>120</v>
      </c>
      <c r="K4377" t="s">
        <v>149</v>
      </c>
      <c r="L4377" t="s">
        <v>15</v>
      </c>
      <c r="M4377" s="5">
        <v>4884.7099999999991</v>
      </c>
    </row>
    <row r="4378" spans="1:13" x14ac:dyDescent="0.15">
      <c r="A4378" s="2">
        <v>45207</v>
      </c>
      <c r="B4378" s="3">
        <f t="shared" si="206"/>
        <v>2024</v>
      </c>
      <c r="C4378" t="str">
        <f t="shared" si="204"/>
        <v>2023-2024</v>
      </c>
      <c r="D4378" t="s">
        <v>147</v>
      </c>
      <c r="E4378" t="s">
        <v>114</v>
      </c>
      <c r="F4378" t="str">
        <f t="shared" si="205"/>
        <v>Victoria</v>
      </c>
      <c r="G4378" t="s">
        <v>45</v>
      </c>
      <c r="H4378">
        <v>3551</v>
      </c>
      <c r="I4378" t="s">
        <v>11</v>
      </c>
      <c r="J4378" t="s">
        <v>60</v>
      </c>
      <c r="K4378" t="s">
        <v>153</v>
      </c>
      <c r="L4378" t="s">
        <v>16</v>
      </c>
      <c r="M4378" s="5">
        <v>4887.7999999999993</v>
      </c>
    </row>
    <row r="4379" spans="1:13" x14ac:dyDescent="0.15">
      <c r="A4379" s="2">
        <v>45641</v>
      </c>
      <c r="B4379" s="3">
        <f t="shared" si="206"/>
        <v>2025</v>
      </c>
      <c r="C4379" t="str">
        <f t="shared" si="204"/>
        <v>2024-2025</v>
      </c>
      <c r="D4379" t="s">
        <v>147</v>
      </c>
      <c r="E4379" t="s">
        <v>112</v>
      </c>
      <c r="F4379" t="str">
        <f t="shared" si="205"/>
        <v>Victoria</v>
      </c>
      <c r="G4379" t="s">
        <v>45</v>
      </c>
      <c r="H4379">
        <v>3076</v>
      </c>
      <c r="I4379" t="s">
        <v>11</v>
      </c>
      <c r="J4379" t="s">
        <v>46</v>
      </c>
      <c r="K4379" t="s">
        <v>153</v>
      </c>
      <c r="L4379" t="s">
        <v>16</v>
      </c>
      <c r="M4379" s="5">
        <v>4893.7200000000012</v>
      </c>
    </row>
    <row r="4380" spans="1:13" x14ac:dyDescent="0.15">
      <c r="A4380" s="2">
        <v>45152</v>
      </c>
      <c r="B4380" s="3">
        <f t="shared" si="206"/>
        <v>2024</v>
      </c>
      <c r="C4380" t="str">
        <f t="shared" si="204"/>
        <v>2023-2024</v>
      </c>
      <c r="D4380" t="s">
        <v>147</v>
      </c>
      <c r="E4380" t="s">
        <v>26</v>
      </c>
      <c r="F4380" t="str">
        <f t="shared" si="205"/>
        <v>New South Wales</v>
      </c>
      <c r="G4380" t="s">
        <v>10</v>
      </c>
      <c r="H4380">
        <v>2141</v>
      </c>
      <c r="I4380" t="s">
        <v>11</v>
      </c>
      <c r="J4380" t="s">
        <v>27</v>
      </c>
      <c r="K4380" t="s">
        <v>150</v>
      </c>
      <c r="L4380" t="s">
        <v>18</v>
      </c>
      <c r="M4380" s="5">
        <v>4907.8999999999996</v>
      </c>
    </row>
    <row r="4381" spans="1:13" x14ac:dyDescent="0.15">
      <c r="A4381" s="2">
        <v>45365</v>
      </c>
      <c r="B4381" s="3">
        <f t="shared" si="206"/>
        <v>2024</v>
      </c>
      <c r="C4381" t="str">
        <f t="shared" si="204"/>
        <v>2023-2024</v>
      </c>
      <c r="D4381" t="s">
        <v>147</v>
      </c>
      <c r="E4381" t="s">
        <v>115</v>
      </c>
      <c r="F4381" t="str">
        <f t="shared" si="205"/>
        <v>Western Australia</v>
      </c>
      <c r="G4381" t="s">
        <v>48</v>
      </c>
      <c r="H4381">
        <v>6280</v>
      </c>
      <c r="I4381" t="s">
        <v>11</v>
      </c>
      <c r="J4381" t="s">
        <v>94</v>
      </c>
      <c r="K4381" t="s">
        <v>149</v>
      </c>
      <c r="L4381" t="s">
        <v>15</v>
      </c>
      <c r="M4381" s="5">
        <v>4908.0599999999986</v>
      </c>
    </row>
    <row r="4382" spans="1:13" x14ac:dyDescent="0.15">
      <c r="A4382" s="2">
        <v>45639</v>
      </c>
      <c r="B4382" s="3">
        <f t="shared" si="206"/>
        <v>2025</v>
      </c>
      <c r="C4382" t="str">
        <f t="shared" si="204"/>
        <v>2024-2025</v>
      </c>
      <c r="D4382" t="s">
        <v>147</v>
      </c>
      <c r="E4382" t="s">
        <v>146</v>
      </c>
      <c r="F4382" t="str">
        <f t="shared" si="205"/>
        <v>Victoria</v>
      </c>
      <c r="G4382" t="s">
        <v>45</v>
      </c>
      <c r="H4382">
        <v>3353</v>
      </c>
      <c r="I4382" t="s">
        <v>11</v>
      </c>
      <c r="J4382" t="s">
        <v>60</v>
      </c>
      <c r="K4382" t="s">
        <v>153</v>
      </c>
      <c r="L4382" t="s">
        <v>16</v>
      </c>
      <c r="M4382" s="5">
        <v>4950.1600000000008</v>
      </c>
    </row>
    <row r="4383" spans="1:13" x14ac:dyDescent="0.15">
      <c r="A4383" s="2">
        <v>45570</v>
      </c>
      <c r="B4383" s="3">
        <f t="shared" si="206"/>
        <v>2025</v>
      </c>
      <c r="C4383" t="str">
        <f t="shared" si="204"/>
        <v>2024-2025</v>
      </c>
      <c r="D4383" t="s">
        <v>147</v>
      </c>
      <c r="E4383" t="s">
        <v>132</v>
      </c>
      <c r="F4383" t="str">
        <f t="shared" si="205"/>
        <v>New South Wales</v>
      </c>
      <c r="G4383" t="s">
        <v>10</v>
      </c>
      <c r="H4383">
        <v>2800</v>
      </c>
      <c r="I4383" t="s">
        <v>11</v>
      </c>
      <c r="J4383" t="s">
        <v>25</v>
      </c>
      <c r="K4383" t="s">
        <v>150</v>
      </c>
      <c r="L4383" t="s">
        <v>18</v>
      </c>
      <c r="M4383" s="5">
        <v>4960.1899999999996</v>
      </c>
    </row>
    <row r="4384" spans="1:13" x14ac:dyDescent="0.15">
      <c r="A4384" s="2">
        <v>45178</v>
      </c>
      <c r="B4384" s="3">
        <f t="shared" si="206"/>
        <v>2024</v>
      </c>
      <c r="C4384" t="str">
        <f t="shared" si="204"/>
        <v>2023-2024</v>
      </c>
      <c r="D4384" t="s">
        <v>148</v>
      </c>
      <c r="E4384" t="s">
        <v>78</v>
      </c>
      <c r="F4384" t="str">
        <f t="shared" si="205"/>
        <v>New South Wales</v>
      </c>
      <c r="G4384" t="s">
        <v>10</v>
      </c>
      <c r="H4384">
        <v>2350</v>
      </c>
      <c r="I4384" t="s">
        <v>11</v>
      </c>
      <c r="J4384" t="s">
        <v>68</v>
      </c>
      <c r="K4384" t="s">
        <v>149</v>
      </c>
      <c r="L4384" t="s">
        <v>15</v>
      </c>
      <c r="M4384" s="5">
        <v>4992.08</v>
      </c>
    </row>
    <row r="4385" spans="1:13" x14ac:dyDescent="0.15">
      <c r="A4385" s="2">
        <v>45579</v>
      </c>
      <c r="B4385" s="3">
        <f t="shared" si="206"/>
        <v>2025</v>
      </c>
      <c r="C4385" t="str">
        <f t="shared" si="204"/>
        <v>2024-2025</v>
      </c>
      <c r="D4385" t="s">
        <v>147</v>
      </c>
      <c r="E4385" t="s">
        <v>128</v>
      </c>
      <c r="F4385" t="str">
        <f t="shared" si="205"/>
        <v>Western Australia</v>
      </c>
      <c r="G4385" t="s">
        <v>48</v>
      </c>
      <c r="H4385">
        <v>6027</v>
      </c>
      <c r="I4385" t="s">
        <v>11</v>
      </c>
      <c r="J4385" t="s">
        <v>49</v>
      </c>
      <c r="K4385" t="s">
        <v>150</v>
      </c>
      <c r="L4385" t="s">
        <v>18</v>
      </c>
      <c r="M4385" s="5">
        <v>4995.6099999999997</v>
      </c>
    </row>
    <row r="4386" spans="1:13" x14ac:dyDescent="0.15">
      <c r="A4386" s="2">
        <v>45551</v>
      </c>
      <c r="B4386" s="3">
        <f t="shared" si="206"/>
        <v>2025</v>
      </c>
      <c r="C4386" t="str">
        <f t="shared" si="204"/>
        <v>2024-2025</v>
      </c>
      <c r="D4386" t="s">
        <v>147</v>
      </c>
      <c r="E4386" t="s">
        <v>65</v>
      </c>
      <c r="F4386" t="str">
        <f t="shared" si="205"/>
        <v>New South Wales</v>
      </c>
      <c r="G4386" t="s">
        <v>10</v>
      </c>
      <c r="H4386">
        <v>2541</v>
      </c>
      <c r="I4386" t="s">
        <v>11</v>
      </c>
      <c r="J4386" t="s">
        <v>58</v>
      </c>
      <c r="K4386" t="s">
        <v>150</v>
      </c>
      <c r="L4386" t="s">
        <v>18</v>
      </c>
      <c r="M4386" s="5">
        <v>5012.2099999999982</v>
      </c>
    </row>
    <row r="4387" spans="1:13" x14ac:dyDescent="0.15">
      <c r="A4387" s="2">
        <v>45493</v>
      </c>
      <c r="B4387" s="3">
        <f t="shared" si="206"/>
        <v>2025</v>
      </c>
      <c r="C4387" t="str">
        <f t="shared" si="204"/>
        <v>2024-2025</v>
      </c>
      <c r="D4387" t="s">
        <v>147</v>
      </c>
      <c r="E4387" t="s">
        <v>132</v>
      </c>
      <c r="F4387" t="str">
        <f t="shared" si="205"/>
        <v>New South Wales</v>
      </c>
      <c r="G4387" t="s">
        <v>10</v>
      </c>
      <c r="H4387">
        <v>2800</v>
      </c>
      <c r="I4387" t="s">
        <v>11</v>
      </c>
      <c r="J4387" t="s">
        <v>25</v>
      </c>
      <c r="K4387" t="s">
        <v>152</v>
      </c>
      <c r="L4387" t="s">
        <v>13</v>
      </c>
      <c r="M4387" s="5">
        <v>5012.6900000000023</v>
      </c>
    </row>
    <row r="4388" spans="1:13" x14ac:dyDescent="0.15">
      <c r="A4388" s="2">
        <v>45098</v>
      </c>
      <c r="B4388" s="3">
        <f t="shared" si="206"/>
        <v>2023</v>
      </c>
      <c r="C4388" t="str">
        <f t="shared" si="204"/>
        <v>2022-2023</v>
      </c>
      <c r="D4388" t="s">
        <v>147</v>
      </c>
      <c r="E4388" t="s">
        <v>103</v>
      </c>
      <c r="F4388" t="str">
        <f t="shared" si="205"/>
        <v>Queensland</v>
      </c>
      <c r="G4388" t="s">
        <v>35</v>
      </c>
      <c r="H4388">
        <v>4509</v>
      </c>
      <c r="I4388" t="s">
        <v>11</v>
      </c>
      <c r="J4388" t="s">
        <v>104</v>
      </c>
      <c r="K4388" t="s">
        <v>149</v>
      </c>
      <c r="L4388" t="s">
        <v>15</v>
      </c>
      <c r="M4388" s="5">
        <v>5032.3799999999992</v>
      </c>
    </row>
    <row r="4389" spans="1:13" x14ac:dyDescent="0.15">
      <c r="A4389" s="2">
        <v>45043</v>
      </c>
      <c r="B4389" s="3">
        <f t="shared" si="206"/>
        <v>2023</v>
      </c>
      <c r="C4389" t="str">
        <f t="shared" si="204"/>
        <v>2022-2023</v>
      </c>
      <c r="D4389" t="s">
        <v>147</v>
      </c>
      <c r="E4389" t="s">
        <v>40</v>
      </c>
      <c r="F4389" t="str">
        <f t="shared" si="205"/>
        <v>New South Wales</v>
      </c>
      <c r="G4389" t="s">
        <v>10</v>
      </c>
      <c r="H4389">
        <v>2116</v>
      </c>
      <c r="I4389" t="s">
        <v>11</v>
      </c>
      <c r="J4389" t="s">
        <v>27</v>
      </c>
      <c r="K4389" t="s">
        <v>149</v>
      </c>
      <c r="L4389" t="s">
        <v>15</v>
      </c>
      <c r="M4389" s="5">
        <v>5062.93</v>
      </c>
    </row>
    <row r="4390" spans="1:13" x14ac:dyDescent="0.15">
      <c r="A4390" s="2">
        <v>45023</v>
      </c>
      <c r="B4390" s="3">
        <f t="shared" si="206"/>
        <v>2023</v>
      </c>
      <c r="C4390" t="str">
        <f t="shared" si="204"/>
        <v>2022-2023</v>
      </c>
      <c r="D4390" t="s">
        <v>147</v>
      </c>
      <c r="E4390" t="s">
        <v>137</v>
      </c>
      <c r="F4390" t="str">
        <f t="shared" si="205"/>
        <v>New South Wales</v>
      </c>
      <c r="G4390" t="s">
        <v>10</v>
      </c>
      <c r="H4390">
        <v>2031</v>
      </c>
      <c r="I4390" t="s">
        <v>11</v>
      </c>
      <c r="J4390" t="s">
        <v>12</v>
      </c>
      <c r="K4390" t="s">
        <v>149</v>
      </c>
      <c r="L4390" t="s">
        <v>15</v>
      </c>
      <c r="M4390" s="5">
        <v>5111.3700000000008</v>
      </c>
    </row>
    <row r="4391" spans="1:13" x14ac:dyDescent="0.15">
      <c r="A4391" s="2">
        <v>45511</v>
      </c>
      <c r="B4391" s="3">
        <f t="shared" si="206"/>
        <v>2025</v>
      </c>
      <c r="C4391" t="str">
        <f t="shared" si="204"/>
        <v>2024-2025</v>
      </c>
      <c r="D4391" t="s">
        <v>147</v>
      </c>
      <c r="E4391" t="s">
        <v>57</v>
      </c>
      <c r="F4391" t="str">
        <f t="shared" si="205"/>
        <v>New South Wales</v>
      </c>
      <c r="G4391" t="s">
        <v>10</v>
      </c>
      <c r="H4391">
        <v>2560</v>
      </c>
      <c r="I4391" t="s">
        <v>11</v>
      </c>
      <c r="J4391" t="s">
        <v>58</v>
      </c>
      <c r="K4391" t="s">
        <v>150</v>
      </c>
      <c r="L4391" t="s">
        <v>18</v>
      </c>
      <c r="M4391" s="5">
        <v>5184.95</v>
      </c>
    </row>
    <row r="4392" spans="1:13" x14ac:dyDescent="0.15">
      <c r="A4392" s="2">
        <v>45584</v>
      </c>
      <c r="B4392" s="3">
        <f t="shared" si="206"/>
        <v>2025</v>
      </c>
      <c r="C4392" t="str">
        <f t="shared" si="204"/>
        <v>2024-2025</v>
      </c>
      <c r="D4392" t="s">
        <v>147</v>
      </c>
      <c r="E4392" t="s">
        <v>136</v>
      </c>
      <c r="F4392" t="str">
        <f t="shared" si="205"/>
        <v>Victoria</v>
      </c>
      <c r="G4392" t="s">
        <v>45</v>
      </c>
      <c r="H4392">
        <v>3175</v>
      </c>
      <c r="I4392" t="s">
        <v>11</v>
      </c>
      <c r="J4392" t="s">
        <v>63</v>
      </c>
      <c r="K4392" t="s">
        <v>152</v>
      </c>
      <c r="L4392" t="s">
        <v>13</v>
      </c>
      <c r="M4392" s="5">
        <v>5209.5400000000018</v>
      </c>
    </row>
    <row r="4393" spans="1:13" x14ac:dyDescent="0.15">
      <c r="A4393" s="2">
        <v>45035</v>
      </c>
      <c r="B4393" s="3">
        <f t="shared" si="206"/>
        <v>2023</v>
      </c>
      <c r="C4393" t="str">
        <f t="shared" si="204"/>
        <v>2022-2023</v>
      </c>
      <c r="D4393" t="s">
        <v>148</v>
      </c>
      <c r="E4393" t="s">
        <v>44</v>
      </c>
      <c r="F4393" t="str">
        <f t="shared" si="205"/>
        <v>Victoria</v>
      </c>
      <c r="G4393" t="s">
        <v>45</v>
      </c>
      <c r="H4393">
        <v>3066</v>
      </c>
      <c r="I4393" t="s">
        <v>11</v>
      </c>
      <c r="J4393" t="s">
        <v>46</v>
      </c>
      <c r="K4393" t="s">
        <v>153</v>
      </c>
      <c r="L4393" t="s">
        <v>16</v>
      </c>
      <c r="M4393" s="5">
        <v>5220.7199999999984</v>
      </c>
    </row>
    <row r="4394" spans="1:13" x14ac:dyDescent="0.15">
      <c r="A4394" s="2">
        <v>45651</v>
      </c>
      <c r="B4394" s="3">
        <f t="shared" si="206"/>
        <v>2025</v>
      </c>
      <c r="C4394" t="str">
        <f t="shared" si="204"/>
        <v>2024-2025</v>
      </c>
      <c r="D4394" t="s">
        <v>148</v>
      </c>
      <c r="E4394" t="s">
        <v>44</v>
      </c>
      <c r="F4394" t="str">
        <f t="shared" si="205"/>
        <v>Victoria</v>
      </c>
      <c r="G4394" t="s">
        <v>45</v>
      </c>
      <c r="H4394">
        <v>3066</v>
      </c>
      <c r="I4394" t="s">
        <v>11</v>
      </c>
      <c r="J4394" t="s">
        <v>46</v>
      </c>
      <c r="K4394" t="s">
        <v>149</v>
      </c>
      <c r="L4394" t="s">
        <v>15</v>
      </c>
      <c r="M4394" s="5">
        <v>5236.0600000000004</v>
      </c>
    </row>
    <row r="4395" spans="1:13" x14ac:dyDescent="0.15">
      <c r="A4395" s="2">
        <v>45536</v>
      </c>
      <c r="B4395" s="3">
        <f t="shared" si="206"/>
        <v>2025</v>
      </c>
      <c r="C4395" t="str">
        <f t="shared" si="204"/>
        <v>2024-2025</v>
      </c>
      <c r="D4395" t="s">
        <v>147</v>
      </c>
      <c r="E4395" t="s">
        <v>143</v>
      </c>
      <c r="F4395" t="str">
        <f t="shared" si="205"/>
        <v>New South Wales</v>
      </c>
      <c r="G4395" t="s">
        <v>10</v>
      </c>
      <c r="H4395">
        <v>2154</v>
      </c>
      <c r="I4395" t="s">
        <v>11</v>
      </c>
      <c r="J4395" t="s">
        <v>27</v>
      </c>
      <c r="K4395" t="s">
        <v>151</v>
      </c>
      <c r="L4395" t="s">
        <v>21</v>
      </c>
      <c r="M4395" s="5">
        <v>5238.66</v>
      </c>
    </row>
    <row r="4396" spans="1:13" x14ac:dyDescent="0.15">
      <c r="A4396" s="2">
        <v>45497</v>
      </c>
      <c r="B4396" s="3">
        <f t="shared" si="206"/>
        <v>2025</v>
      </c>
      <c r="C4396" t="str">
        <f t="shared" si="204"/>
        <v>2024-2025</v>
      </c>
      <c r="D4396" t="s">
        <v>147</v>
      </c>
      <c r="E4396" t="s">
        <v>74</v>
      </c>
      <c r="F4396" t="str">
        <f t="shared" si="205"/>
        <v>South Australia</v>
      </c>
      <c r="G4396" t="s">
        <v>32</v>
      </c>
      <c r="H4396">
        <v>5043</v>
      </c>
      <c r="I4396" t="s">
        <v>11</v>
      </c>
      <c r="J4396" t="s">
        <v>33</v>
      </c>
      <c r="K4396" t="s">
        <v>150</v>
      </c>
      <c r="L4396" t="s">
        <v>18</v>
      </c>
      <c r="M4396" s="5">
        <v>5286.4800000000005</v>
      </c>
    </row>
    <row r="4397" spans="1:13" x14ac:dyDescent="0.15">
      <c r="A4397" s="2">
        <v>45169</v>
      </c>
      <c r="B4397" s="3">
        <f t="shared" si="206"/>
        <v>2024</v>
      </c>
      <c r="C4397" t="str">
        <f t="shared" si="204"/>
        <v>2023-2024</v>
      </c>
      <c r="D4397" t="s">
        <v>147</v>
      </c>
      <c r="E4397" t="s">
        <v>117</v>
      </c>
      <c r="F4397" t="str">
        <f t="shared" si="205"/>
        <v>Queensland</v>
      </c>
      <c r="G4397" t="s">
        <v>35</v>
      </c>
      <c r="H4397">
        <v>4119</v>
      </c>
      <c r="I4397" t="s">
        <v>11</v>
      </c>
      <c r="J4397" t="s">
        <v>43</v>
      </c>
      <c r="K4397" t="s">
        <v>151</v>
      </c>
      <c r="L4397" t="s">
        <v>21</v>
      </c>
      <c r="M4397" s="5">
        <v>5292.9800000000005</v>
      </c>
    </row>
    <row r="4398" spans="1:13" x14ac:dyDescent="0.15">
      <c r="A4398" s="2">
        <v>45532</v>
      </c>
      <c r="B4398" s="3">
        <f t="shared" si="206"/>
        <v>2025</v>
      </c>
      <c r="C4398" t="str">
        <f t="shared" si="204"/>
        <v>2024-2025</v>
      </c>
      <c r="D4398" t="s">
        <v>147</v>
      </c>
      <c r="E4398" t="s">
        <v>138</v>
      </c>
      <c r="F4398" t="str">
        <f t="shared" si="205"/>
        <v>Queensland</v>
      </c>
      <c r="G4398" t="s">
        <v>35</v>
      </c>
      <c r="H4398">
        <v>4558</v>
      </c>
      <c r="I4398" t="s">
        <v>11</v>
      </c>
      <c r="J4398" t="s">
        <v>120</v>
      </c>
      <c r="K4398" t="s">
        <v>152</v>
      </c>
      <c r="L4398" t="s">
        <v>13</v>
      </c>
      <c r="M4398" s="5">
        <v>5294.920000000001</v>
      </c>
    </row>
    <row r="4399" spans="1:13" x14ac:dyDescent="0.15">
      <c r="A4399" s="2">
        <v>45513</v>
      </c>
      <c r="B4399" s="3">
        <f t="shared" si="206"/>
        <v>2025</v>
      </c>
      <c r="C4399" t="str">
        <f t="shared" si="204"/>
        <v>2024-2025</v>
      </c>
      <c r="D4399" t="s">
        <v>148</v>
      </c>
      <c r="E4399" t="s">
        <v>108</v>
      </c>
      <c r="F4399" t="str">
        <f t="shared" si="205"/>
        <v>Victoria</v>
      </c>
      <c r="G4399" t="s">
        <v>45</v>
      </c>
      <c r="H4399">
        <v>3018</v>
      </c>
      <c r="I4399" t="s">
        <v>11</v>
      </c>
      <c r="J4399" t="s">
        <v>46</v>
      </c>
      <c r="K4399" t="s">
        <v>151</v>
      </c>
      <c r="L4399" t="s">
        <v>21</v>
      </c>
      <c r="M4399" s="5">
        <v>5306.62</v>
      </c>
    </row>
    <row r="4400" spans="1:13" x14ac:dyDescent="0.15">
      <c r="A4400" s="2">
        <v>45567</v>
      </c>
      <c r="B4400" s="3">
        <f t="shared" si="206"/>
        <v>2025</v>
      </c>
      <c r="C4400" t="str">
        <f t="shared" si="204"/>
        <v>2024-2025</v>
      </c>
      <c r="D4400" t="s">
        <v>147</v>
      </c>
      <c r="E4400" t="s">
        <v>143</v>
      </c>
      <c r="F4400" t="str">
        <f t="shared" si="205"/>
        <v>New South Wales</v>
      </c>
      <c r="G4400" t="s">
        <v>10</v>
      </c>
      <c r="H4400">
        <v>2154</v>
      </c>
      <c r="I4400" t="s">
        <v>11</v>
      </c>
      <c r="J4400" t="s">
        <v>27</v>
      </c>
      <c r="K4400" t="s">
        <v>152</v>
      </c>
      <c r="L4400" t="s">
        <v>13</v>
      </c>
      <c r="M4400" s="5">
        <v>5309.0300000000007</v>
      </c>
    </row>
    <row r="4401" spans="1:13" x14ac:dyDescent="0.15">
      <c r="A4401" s="2">
        <v>45649</v>
      </c>
      <c r="B4401" s="3">
        <f t="shared" si="206"/>
        <v>2025</v>
      </c>
      <c r="C4401" t="str">
        <f t="shared" si="204"/>
        <v>2024-2025</v>
      </c>
      <c r="D4401" t="s">
        <v>147</v>
      </c>
      <c r="E4401" t="s">
        <v>138</v>
      </c>
      <c r="F4401" t="str">
        <f t="shared" si="205"/>
        <v>Queensland</v>
      </c>
      <c r="G4401" t="s">
        <v>35</v>
      </c>
      <c r="H4401">
        <v>4558</v>
      </c>
      <c r="I4401" t="s">
        <v>11</v>
      </c>
      <c r="J4401" t="s">
        <v>120</v>
      </c>
      <c r="K4401" t="s">
        <v>149</v>
      </c>
      <c r="L4401" t="s">
        <v>15</v>
      </c>
      <c r="M4401" s="5">
        <v>5318.670000000001</v>
      </c>
    </row>
    <row r="4402" spans="1:13" x14ac:dyDescent="0.15">
      <c r="A4402" s="2">
        <v>45103</v>
      </c>
      <c r="B4402" s="3">
        <f t="shared" si="206"/>
        <v>2023</v>
      </c>
      <c r="C4402" t="str">
        <f t="shared" si="204"/>
        <v>2022-2023</v>
      </c>
      <c r="D4402" t="s">
        <v>147</v>
      </c>
      <c r="E4402" t="s">
        <v>92</v>
      </c>
      <c r="F4402" t="str">
        <f t="shared" si="205"/>
        <v>Queensland</v>
      </c>
      <c r="G4402" t="s">
        <v>35</v>
      </c>
      <c r="H4402">
        <v>4068</v>
      </c>
      <c r="I4402" t="s">
        <v>11</v>
      </c>
      <c r="J4402" t="s">
        <v>43</v>
      </c>
      <c r="K4402" t="s">
        <v>153</v>
      </c>
      <c r="L4402" t="s">
        <v>16</v>
      </c>
      <c r="M4402" s="5">
        <v>5338.4800000000005</v>
      </c>
    </row>
    <row r="4403" spans="1:13" x14ac:dyDescent="0.15">
      <c r="A4403" s="2">
        <v>45087</v>
      </c>
      <c r="B4403" s="3">
        <f t="shared" si="206"/>
        <v>2023</v>
      </c>
      <c r="C4403" t="str">
        <f t="shared" si="204"/>
        <v>2022-2023</v>
      </c>
      <c r="D4403" t="s">
        <v>147</v>
      </c>
      <c r="E4403" t="s">
        <v>143</v>
      </c>
      <c r="F4403" t="str">
        <f t="shared" si="205"/>
        <v>New South Wales</v>
      </c>
      <c r="G4403" t="s">
        <v>10</v>
      </c>
      <c r="H4403">
        <v>2154</v>
      </c>
      <c r="I4403" t="s">
        <v>11</v>
      </c>
      <c r="J4403" t="s">
        <v>27</v>
      </c>
      <c r="K4403" t="s">
        <v>150</v>
      </c>
      <c r="L4403" t="s">
        <v>18</v>
      </c>
      <c r="M4403" s="5">
        <v>5356.1699999999992</v>
      </c>
    </row>
    <row r="4404" spans="1:13" x14ac:dyDescent="0.15">
      <c r="A4404" s="2">
        <v>45501</v>
      </c>
      <c r="B4404" s="3">
        <f t="shared" si="206"/>
        <v>2025</v>
      </c>
      <c r="C4404" t="str">
        <f t="shared" si="204"/>
        <v>2024-2025</v>
      </c>
      <c r="D4404" t="s">
        <v>147</v>
      </c>
      <c r="E4404" t="s">
        <v>136</v>
      </c>
      <c r="F4404" t="str">
        <f t="shared" si="205"/>
        <v>Victoria</v>
      </c>
      <c r="G4404" t="s">
        <v>45</v>
      </c>
      <c r="H4404">
        <v>3175</v>
      </c>
      <c r="I4404" t="s">
        <v>11</v>
      </c>
      <c r="J4404" t="s">
        <v>63</v>
      </c>
      <c r="K4404" t="s">
        <v>151</v>
      </c>
      <c r="L4404" t="s">
        <v>21</v>
      </c>
      <c r="M4404" s="5">
        <v>5375.47</v>
      </c>
    </row>
    <row r="4405" spans="1:13" x14ac:dyDescent="0.15">
      <c r="A4405" s="2">
        <v>45228</v>
      </c>
      <c r="B4405" s="3">
        <f t="shared" si="206"/>
        <v>2024</v>
      </c>
      <c r="C4405" t="str">
        <f t="shared" si="204"/>
        <v>2023-2024</v>
      </c>
      <c r="D4405" t="s">
        <v>147</v>
      </c>
      <c r="E4405" t="s">
        <v>122</v>
      </c>
      <c r="F4405" t="str">
        <f t="shared" si="205"/>
        <v>New South Wales</v>
      </c>
      <c r="G4405" t="s">
        <v>10</v>
      </c>
      <c r="H4405">
        <v>2650</v>
      </c>
      <c r="I4405" t="s">
        <v>11</v>
      </c>
      <c r="J4405" t="s">
        <v>25</v>
      </c>
      <c r="K4405" t="s">
        <v>153</v>
      </c>
      <c r="L4405" t="s">
        <v>16</v>
      </c>
      <c r="M4405" s="5">
        <v>5409.8600000000006</v>
      </c>
    </row>
    <row r="4406" spans="1:13" x14ac:dyDescent="0.15">
      <c r="A4406" s="2">
        <v>45494</v>
      </c>
      <c r="B4406" s="3">
        <f t="shared" si="206"/>
        <v>2025</v>
      </c>
      <c r="C4406" t="str">
        <f t="shared" si="204"/>
        <v>2024-2025</v>
      </c>
      <c r="D4406" t="s">
        <v>147</v>
      </c>
      <c r="E4406" t="s">
        <v>103</v>
      </c>
      <c r="F4406" t="str">
        <f t="shared" si="205"/>
        <v>Queensland</v>
      </c>
      <c r="G4406" t="s">
        <v>35</v>
      </c>
      <c r="H4406">
        <v>4509</v>
      </c>
      <c r="I4406" t="s">
        <v>11</v>
      </c>
      <c r="J4406" t="s">
        <v>104</v>
      </c>
      <c r="K4406" t="s">
        <v>152</v>
      </c>
      <c r="L4406" t="s">
        <v>13</v>
      </c>
      <c r="M4406" s="5">
        <v>5429.4599999999991</v>
      </c>
    </row>
    <row r="4407" spans="1:13" x14ac:dyDescent="0.15">
      <c r="A4407" s="2">
        <v>45581</v>
      </c>
      <c r="B4407" s="3">
        <f t="shared" si="206"/>
        <v>2025</v>
      </c>
      <c r="C4407" t="str">
        <f t="shared" si="204"/>
        <v>2024-2025</v>
      </c>
      <c r="D4407" t="s">
        <v>148</v>
      </c>
      <c r="E4407" t="s">
        <v>44</v>
      </c>
      <c r="F4407" t="str">
        <f t="shared" si="205"/>
        <v>Victoria</v>
      </c>
      <c r="G4407" t="s">
        <v>45</v>
      </c>
      <c r="H4407">
        <v>3066</v>
      </c>
      <c r="I4407" t="s">
        <v>11</v>
      </c>
      <c r="J4407" t="s">
        <v>46</v>
      </c>
      <c r="K4407" t="s">
        <v>151</v>
      </c>
      <c r="L4407" t="s">
        <v>21</v>
      </c>
      <c r="M4407" s="5">
        <v>5433.6900000000005</v>
      </c>
    </row>
    <row r="4408" spans="1:13" x14ac:dyDescent="0.15">
      <c r="A4408" s="2">
        <v>45618</v>
      </c>
      <c r="B4408" s="3">
        <f t="shared" si="206"/>
        <v>2025</v>
      </c>
      <c r="C4408" t="str">
        <f t="shared" si="204"/>
        <v>2024-2025</v>
      </c>
      <c r="D4408" t="s">
        <v>148</v>
      </c>
      <c r="E4408" t="s">
        <v>96</v>
      </c>
      <c r="F4408" t="str">
        <f t="shared" si="205"/>
        <v>Western Australia</v>
      </c>
      <c r="G4408" t="s">
        <v>48</v>
      </c>
      <c r="H4408">
        <v>6330</v>
      </c>
      <c r="I4408" t="s">
        <v>11</v>
      </c>
      <c r="J4408" t="s">
        <v>94</v>
      </c>
      <c r="K4408" t="s">
        <v>153</v>
      </c>
      <c r="L4408" t="s">
        <v>16</v>
      </c>
      <c r="M4408" s="5">
        <v>5438.4200000000019</v>
      </c>
    </row>
    <row r="4409" spans="1:13" x14ac:dyDescent="0.15">
      <c r="A4409" s="2">
        <v>45527</v>
      </c>
      <c r="B4409" s="3">
        <f t="shared" si="206"/>
        <v>2025</v>
      </c>
      <c r="C4409" t="str">
        <f t="shared" si="204"/>
        <v>2024-2025</v>
      </c>
      <c r="D4409" t="s">
        <v>147</v>
      </c>
      <c r="E4409" t="s">
        <v>143</v>
      </c>
      <c r="F4409" t="str">
        <f t="shared" si="205"/>
        <v>New South Wales</v>
      </c>
      <c r="G4409" t="s">
        <v>10</v>
      </c>
      <c r="H4409">
        <v>2154</v>
      </c>
      <c r="I4409" t="s">
        <v>11</v>
      </c>
      <c r="J4409" t="s">
        <v>27</v>
      </c>
      <c r="K4409" t="s">
        <v>153</v>
      </c>
      <c r="L4409" t="s">
        <v>16</v>
      </c>
      <c r="M4409" s="5">
        <v>5438.4500000000016</v>
      </c>
    </row>
    <row r="4410" spans="1:13" x14ac:dyDescent="0.15">
      <c r="A4410" s="2">
        <v>44935</v>
      </c>
      <c r="B4410" s="3">
        <f t="shared" si="206"/>
        <v>2023</v>
      </c>
      <c r="C4410" t="str">
        <f t="shared" si="204"/>
        <v>2022-2023</v>
      </c>
      <c r="D4410" t="s">
        <v>147</v>
      </c>
      <c r="E4410" t="s">
        <v>28</v>
      </c>
      <c r="F4410" t="str">
        <f t="shared" si="205"/>
        <v>Northern Territory</v>
      </c>
      <c r="G4410" t="s">
        <v>29</v>
      </c>
      <c r="H4410">
        <v>800</v>
      </c>
      <c r="I4410" t="s">
        <v>11</v>
      </c>
      <c r="J4410" t="s">
        <v>30</v>
      </c>
      <c r="K4410" t="s">
        <v>149</v>
      </c>
      <c r="L4410" t="s">
        <v>15</v>
      </c>
      <c r="M4410" s="5">
        <v>5444.25</v>
      </c>
    </row>
    <row r="4411" spans="1:13" x14ac:dyDescent="0.15">
      <c r="A4411" s="2">
        <v>45199</v>
      </c>
      <c r="B4411" s="3">
        <f t="shared" si="206"/>
        <v>2024</v>
      </c>
      <c r="C4411" t="str">
        <f t="shared" si="204"/>
        <v>2023-2024</v>
      </c>
      <c r="D4411" t="s">
        <v>147</v>
      </c>
      <c r="E4411" t="s">
        <v>92</v>
      </c>
      <c r="F4411" t="str">
        <f t="shared" si="205"/>
        <v>Queensland</v>
      </c>
      <c r="G4411" t="s">
        <v>35</v>
      </c>
      <c r="H4411">
        <v>4068</v>
      </c>
      <c r="I4411" t="s">
        <v>11</v>
      </c>
      <c r="J4411" t="s">
        <v>43</v>
      </c>
      <c r="K4411" t="s">
        <v>151</v>
      </c>
      <c r="L4411" t="s">
        <v>21</v>
      </c>
      <c r="M4411" s="5">
        <v>5454.2900000000009</v>
      </c>
    </row>
    <row r="4412" spans="1:13" x14ac:dyDescent="0.15">
      <c r="A4412" s="2">
        <v>45567</v>
      </c>
      <c r="B4412" s="3">
        <f t="shared" si="206"/>
        <v>2025</v>
      </c>
      <c r="C4412" t="str">
        <f t="shared" si="204"/>
        <v>2024-2025</v>
      </c>
      <c r="D4412" t="s">
        <v>147</v>
      </c>
      <c r="E4412" t="s">
        <v>114</v>
      </c>
      <c r="F4412" t="str">
        <f t="shared" si="205"/>
        <v>Victoria</v>
      </c>
      <c r="G4412" t="s">
        <v>45</v>
      </c>
      <c r="H4412">
        <v>3551</v>
      </c>
      <c r="I4412" t="s">
        <v>11</v>
      </c>
      <c r="J4412" t="s">
        <v>60</v>
      </c>
      <c r="K4412" t="s">
        <v>151</v>
      </c>
      <c r="L4412" t="s">
        <v>21</v>
      </c>
      <c r="M4412" s="5">
        <v>5464.6399999999994</v>
      </c>
    </row>
    <row r="4413" spans="1:13" x14ac:dyDescent="0.15">
      <c r="A4413" s="2">
        <v>45107</v>
      </c>
      <c r="B4413" s="3">
        <f t="shared" si="206"/>
        <v>2023</v>
      </c>
      <c r="C4413" t="str">
        <f t="shared" si="204"/>
        <v>2022-2023</v>
      </c>
      <c r="D4413" t="s">
        <v>148</v>
      </c>
      <c r="E4413" t="s">
        <v>96</v>
      </c>
      <c r="F4413" t="str">
        <f t="shared" si="205"/>
        <v>Western Australia</v>
      </c>
      <c r="G4413" t="s">
        <v>48</v>
      </c>
      <c r="H4413">
        <v>6330</v>
      </c>
      <c r="I4413" t="s">
        <v>11</v>
      </c>
      <c r="J4413" t="s">
        <v>94</v>
      </c>
      <c r="K4413" t="s">
        <v>149</v>
      </c>
      <c r="L4413" t="s">
        <v>15</v>
      </c>
      <c r="M4413" s="5">
        <v>5499.11</v>
      </c>
    </row>
    <row r="4414" spans="1:13" x14ac:dyDescent="0.15">
      <c r="A4414" s="2">
        <v>45590</v>
      </c>
      <c r="B4414" s="3">
        <f t="shared" si="206"/>
        <v>2025</v>
      </c>
      <c r="C4414" t="str">
        <f t="shared" si="204"/>
        <v>2024-2025</v>
      </c>
      <c r="D4414" t="s">
        <v>147</v>
      </c>
      <c r="E4414" t="s">
        <v>64</v>
      </c>
      <c r="F4414" t="str">
        <f t="shared" si="205"/>
        <v>Victoria</v>
      </c>
      <c r="G4414" t="s">
        <v>45</v>
      </c>
      <c r="H4414">
        <v>3199</v>
      </c>
      <c r="I4414" t="s">
        <v>11</v>
      </c>
      <c r="J4414" t="s">
        <v>63</v>
      </c>
      <c r="K4414" t="s">
        <v>153</v>
      </c>
      <c r="L4414" t="s">
        <v>16</v>
      </c>
      <c r="M4414" s="5">
        <v>5521.9199999999983</v>
      </c>
    </row>
    <row r="4415" spans="1:13" x14ac:dyDescent="0.15">
      <c r="A4415" s="2">
        <v>45429</v>
      </c>
      <c r="B4415" s="3">
        <f t="shared" si="206"/>
        <v>2024</v>
      </c>
      <c r="C4415" t="str">
        <f t="shared" si="204"/>
        <v>2023-2024</v>
      </c>
      <c r="D4415" t="s">
        <v>147</v>
      </c>
      <c r="E4415" t="s">
        <v>145</v>
      </c>
      <c r="F4415" t="str">
        <f t="shared" si="205"/>
        <v>New South Wales</v>
      </c>
      <c r="G4415" t="s">
        <v>10</v>
      </c>
      <c r="H4415">
        <v>2101</v>
      </c>
      <c r="I4415" t="s">
        <v>11</v>
      </c>
      <c r="J4415" t="s">
        <v>27</v>
      </c>
      <c r="K4415" t="s">
        <v>151</v>
      </c>
      <c r="L4415" t="s">
        <v>21</v>
      </c>
      <c r="M4415" s="5">
        <v>5537.7800000000007</v>
      </c>
    </row>
    <row r="4416" spans="1:13" x14ac:dyDescent="0.15">
      <c r="A4416" s="2">
        <v>45252</v>
      </c>
      <c r="B4416" s="3">
        <f t="shared" si="206"/>
        <v>2024</v>
      </c>
      <c r="C4416" t="str">
        <f t="shared" si="204"/>
        <v>2023-2024</v>
      </c>
      <c r="D4416" t="s">
        <v>147</v>
      </c>
      <c r="E4416" t="s">
        <v>126</v>
      </c>
      <c r="F4416" t="str">
        <f t="shared" si="205"/>
        <v>Queensland</v>
      </c>
      <c r="G4416" t="s">
        <v>35</v>
      </c>
      <c r="H4416">
        <v>4551</v>
      </c>
      <c r="I4416" t="s">
        <v>11</v>
      </c>
      <c r="J4416" t="s">
        <v>120</v>
      </c>
      <c r="K4416" t="s">
        <v>149</v>
      </c>
      <c r="L4416" t="s">
        <v>15</v>
      </c>
      <c r="M4416" s="5">
        <v>5541.1100000000015</v>
      </c>
    </row>
    <row r="4417" spans="1:13" x14ac:dyDescent="0.15">
      <c r="A4417" s="2">
        <v>45449</v>
      </c>
      <c r="B4417" s="3">
        <f t="shared" si="206"/>
        <v>2024</v>
      </c>
      <c r="C4417" t="str">
        <f t="shared" si="204"/>
        <v>2023-2024</v>
      </c>
      <c r="D4417" t="s">
        <v>147</v>
      </c>
      <c r="E4417" t="s">
        <v>103</v>
      </c>
      <c r="F4417" t="str">
        <f t="shared" si="205"/>
        <v>Queensland</v>
      </c>
      <c r="G4417" t="s">
        <v>35</v>
      </c>
      <c r="H4417">
        <v>4509</v>
      </c>
      <c r="I4417" t="s">
        <v>11</v>
      </c>
      <c r="J4417" t="s">
        <v>104</v>
      </c>
      <c r="K4417" t="s">
        <v>151</v>
      </c>
      <c r="L4417" t="s">
        <v>21</v>
      </c>
      <c r="M4417" s="5">
        <v>5557.4800000000005</v>
      </c>
    </row>
    <row r="4418" spans="1:13" x14ac:dyDescent="0.15">
      <c r="A4418" s="2">
        <v>45002</v>
      </c>
      <c r="B4418" s="3">
        <f t="shared" si="206"/>
        <v>2023</v>
      </c>
      <c r="C4418" t="str">
        <f t="shared" ref="C4418:C4481" si="207">IF(MONTH(A4418) &gt;= 7, YEAR(A4418) &amp; "-" &amp; YEAR(A4418) + 1, YEAR(A4418) - 1 &amp; "-" &amp; YEAR(A4418))</f>
        <v>2022-2023</v>
      </c>
      <c r="D4418" t="s">
        <v>147</v>
      </c>
      <c r="E4418" t="s">
        <v>138</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row>
    <row r="4419" spans="1:13" x14ac:dyDescent="0.15">
      <c r="A4419" s="2">
        <v>45087</v>
      </c>
      <c r="B4419" s="3">
        <f t="shared" ref="B4419:B4482" si="209">IF(MONTH(A4419)&gt;=7,YEAR(A4419)+1,YEAR(A4419))</f>
        <v>2023</v>
      </c>
      <c r="C4419" t="str">
        <f t="shared" si="207"/>
        <v>2022-2023</v>
      </c>
      <c r="D4419" t="s">
        <v>147</v>
      </c>
      <c r="E4419" t="s">
        <v>135</v>
      </c>
      <c r="F4419" t="str">
        <f t="shared" si="208"/>
        <v>Victoria</v>
      </c>
      <c r="G4419" t="s">
        <v>45</v>
      </c>
      <c r="H4419">
        <v>3550</v>
      </c>
      <c r="I4419" t="s">
        <v>11</v>
      </c>
      <c r="J4419" t="s">
        <v>60</v>
      </c>
      <c r="K4419" t="s">
        <v>149</v>
      </c>
      <c r="L4419" t="s">
        <v>15</v>
      </c>
      <c r="M4419" s="5">
        <v>5591.9500000000007</v>
      </c>
    </row>
    <row r="4420" spans="1:13" x14ac:dyDescent="0.15">
      <c r="A4420" s="2">
        <v>45203</v>
      </c>
      <c r="B4420" s="3">
        <f t="shared" si="209"/>
        <v>2024</v>
      </c>
      <c r="C4420" t="str">
        <f t="shared" si="207"/>
        <v>2023-2024</v>
      </c>
      <c r="D4420" t="s">
        <v>148</v>
      </c>
      <c r="E4420" t="s">
        <v>96</v>
      </c>
      <c r="F4420" t="str">
        <f t="shared" si="208"/>
        <v>Western Australia</v>
      </c>
      <c r="G4420" t="s">
        <v>48</v>
      </c>
      <c r="H4420">
        <v>6330</v>
      </c>
      <c r="I4420" t="s">
        <v>11</v>
      </c>
      <c r="J4420" t="s">
        <v>94</v>
      </c>
      <c r="K4420" t="s">
        <v>152</v>
      </c>
      <c r="L4420" t="s">
        <v>13</v>
      </c>
      <c r="M4420" s="5">
        <v>5608.3399999999992</v>
      </c>
    </row>
    <row r="4421" spans="1:13" x14ac:dyDescent="0.15">
      <c r="A4421" s="2">
        <v>45118</v>
      </c>
      <c r="B4421" s="3">
        <f t="shared" si="209"/>
        <v>2024</v>
      </c>
      <c r="C4421" t="str">
        <f t="shared" si="207"/>
        <v>2023-2024</v>
      </c>
      <c r="D4421" t="s">
        <v>147</v>
      </c>
      <c r="E4421" t="s">
        <v>122</v>
      </c>
      <c r="F4421" t="str">
        <f t="shared" si="208"/>
        <v>New South Wales</v>
      </c>
      <c r="G4421" t="s">
        <v>10</v>
      </c>
      <c r="H4421">
        <v>2650</v>
      </c>
      <c r="I4421" t="s">
        <v>11</v>
      </c>
      <c r="J4421" t="s">
        <v>25</v>
      </c>
      <c r="K4421" t="s">
        <v>152</v>
      </c>
      <c r="L4421" t="s">
        <v>13</v>
      </c>
      <c r="M4421" s="5">
        <v>5611.5000000000018</v>
      </c>
    </row>
    <row r="4422" spans="1:13" x14ac:dyDescent="0.15">
      <c r="A4422" s="2">
        <v>45350</v>
      </c>
      <c r="B4422" s="3">
        <f t="shared" si="209"/>
        <v>2024</v>
      </c>
      <c r="C4422" t="str">
        <f t="shared" si="207"/>
        <v>2023-2024</v>
      </c>
      <c r="D4422" t="s">
        <v>147</v>
      </c>
      <c r="E4422" t="s">
        <v>131</v>
      </c>
      <c r="F4422" t="str">
        <f t="shared" si="208"/>
        <v>Western Australia</v>
      </c>
      <c r="G4422" t="s">
        <v>48</v>
      </c>
      <c r="H4422">
        <v>6530</v>
      </c>
      <c r="I4422" t="s">
        <v>11</v>
      </c>
      <c r="J4422" t="s">
        <v>77</v>
      </c>
      <c r="K4422" t="s">
        <v>153</v>
      </c>
      <c r="L4422" t="s">
        <v>16</v>
      </c>
      <c r="M4422" s="5">
        <v>5620.1500000000005</v>
      </c>
    </row>
    <row r="4423" spans="1:13" x14ac:dyDescent="0.15">
      <c r="A4423" s="2">
        <v>45373</v>
      </c>
      <c r="B4423" s="3">
        <f t="shared" si="209"/>
        <v>2024</v>
      </c>
      <c r="C4423" t="str">
        <f t="shared" si="207"/>
        <v>2023-2024</v>
      </c>
      <c r="D4423" t="s">
        <v>147</v>
      </c>
      <c r="E4423" t="s">
        <v>146</v>
      </c>
      <c r="F4423" t="str">
        <f t="shared" si="208"/>
        <v>Victoria</v>
      </c>
      <c r="G4423" t="s">
        <v>45</v>
      </c>
      <c r="H4423">
        <v>3353</v>
      </c>
      <c r="I4423" t="s">
        <v>11</v>
      </c>
      <c r="J4423" t="s">
        <v>60</v>
      </c>
      <c r="K4423" t="s">
        <v>150</v>
      </c>
      <c r="L4423" t="s">
        <v>18</v>
      </c>
      <c r="M4423" s="5">
        <v>5647.9</v>
      </c>
    </row>
    <row r="4424" spans="1:13" x14ac:dyDescent="0.15">
      <c r="A4424" s="2">
        <v>45090</v>
      </c>
      <c r="B4424" s="3">
        <f t="shared" si="209"/>
        <v>2023</v>
      </c>
      <c r="C4424" t="str">
        <f t="shared" si="207"/>
        <v>2022-2023</v>
      </c>
      <c r="D4424" t="s">
        <v>148</v>
      </c>
      <c r="E4424" t="s">
        <v>108</v>
      </c>
      <c r="F4424" t="str">
        <f t="shared" si="208"/>
        <v>Victoria</v>
      </c>
      <c r="G4424" t="s">
        <v>45</v>
      </c>
      <c r="H4424">
        <v>3018</v>
      </c>
      <c r="I4424" t="s">
        <v>11</v>
      </c>
      <c r="J4424" t="s">
        <v>46</v>
      </c>
      <c r="K4424" t="s">
        <v>151</v>
      </c>
      <c r="L4424" t="s">
        <v>21</v>
      </c>
      <c r="M4424" s="5">
        <v>5652.74</v>
      </c>
    </row>
    <row r="4425" spans="1:13" x14ac:dyDescent="0.15">
      <c r="A4425" s="2">
        <v>45474</v>
      </c>
      <c r="B4425" s="3">
        <f t="shared" si="209"/>
        <v>2025</v>
      </c>
      <c r="C4425" t="str">
        <f t="shared" si="207"/>
        <v>2024-2025</v>
      </c>
      <c r="D4425" t="s">
        <v>147</v>
      </c>
      <c r="E4425" t="s">
        <v>136</v>
      </c>
      <c r="F4425" t="str">
        <f t="shared" si="208"/>
        <v>Victoria</v>
      </c>
      <c r="G4425" t="s">
        <v>45</v>
      </c>
      <c r="H4425">
        <v>3175</v>
      </c>
      <c r="I4425" t="s">
        <v>11</v>
      </c>
      <c r="J4425" t="s">
        <v>63</v>
      </c>
      <c r="K4425" t="s">
        <v>150</v>
      </c>
      <c r="L4425" t="s">
        <v>18</v>
      </c>
      <c r="M4425" s="5">
        <v>5715.1799999999994</v>
      </c>
    </row>
    <row r="4426" spans="1:13" x14ac:dyDescent="0.15">
      <c r="A4426" s="2">
        <v>44945</v>
      </c>
      <c r="B4426" s="3">
        <f t="shared" si="209"/>
        <v>2023</v>
      </c>
      <c r="C4426" t="str">
        <f t="shared" si="207"/>
        <v>2022-2023</v>
      </c>
      <c r="D4426" t="s">
        <v>147</v>
      </c>
      <c r="E4426" t="s">
        <v>137</v>
      </c>
      <c r="F4426" t="str">
        <f t="shared" si="208"/>
        <v>New South Wales</v>
      </c>
      <c r="G4426" t="s">
        <v>10</v>
      </c>
      <c r="H4426">
        <v>2031</v>
      </c>
      <c r="I4426" t="s">
        <v>11</v>
      </c>
      <c r="J4426" t="s">
        <v>12</v>
      </c>
      <c r="K4426" t="s">
        <v>151</v>
      </c>
      <c r="L4426" t="s">
        <v>21</v>
      </c>
      <c r="M4426" s="5">
        <v>5722.39</v>
      </c>
    </row>
    <row r="4427" spans="1:13" x14ac:dyDescent="0.15">
      <c r="A4427" s="2">
        <v>45147</v>
      </c>
      <c r="B4427" s="3">
        <f t="shared" si="209"/>
        <v>2024</v>
      </c>
      <c r="C4427" t="str">
        <f t="shared" si="207"/>
        <v>2023-2024</v>
      </c>
      <c r="D4427" t="s">
        <v>147</v>
      </c>
      <c r="E4427" t="s">
        <v>24</v>
      </c>
      <c r="F4427" t="str">
        <f t="shared" si="208"/>
        <v>New South Wales</v>
      </c>
      <c r="G4427" t="s">
        <v>10</v>
      </c>
      <c r="H4427">
        <v>2795</v>
      </c>
      <c r="I4427" t="s">
        <v>11</v>
      </c>
      <c r="J4427" t="s">
        <v>25</v>
      </c>
      <c r="K4427" t="s">
        <v>152</v>
      </c>
      <c r="L4427" t="s">
        <v>13</v>
      </c>
      <c r="M4427" s="5">
        <v>5754.1299999999992</v>
      </c>
    </row>
    <row r="4428" spans="1:13" x14ac:dyDescent="0.15">
      <c r="A4428" s="2">
        <v>45287</v>
      </c>
      <c r="B4428" s="3">
        <f t="shared" si="209"/>
        <v>2024</v>
      </c>
      <c r="C4428" t="str">
        <f t="shared" si="207"/>
        <v>2023-2024</v>
      </c>
      <c r="D4428" t="s">
        <v>148</v>
      </c>
      <c r="E4428" t="s">
        <v>124</v>
      </c>
      <c r="F4428" t="str">
        <f t="shared" si="208"/>
        <v>New South Wales</v>
      </c>
      <c r="G4428" t="s">
        <v>10</v>
      </c>
      <c r="H4428">
        <v>2015</v>
      </c>
      <c r="I4428" t="s">
        <v>11</v>
      </c>
      <c r="J4428" t="s">
        <v>12</v>
      </c>
      <c r="K4428" t="s">
        <v>152</v>
      </c>
      <c r="L4428" t="s">
        <v>13</v>
      </c>
      <c r="M4428" s="5">
        <v>5761.56</v>
      </c>
    </row>
    <row r="4429" spans="1:13" x14ac:dyDescent="0.15">
      <c r="A4429" s="2">
        <v>45394</v>
      </c>
      <c r="B4429" s="3">
        <f t="shared" si="209"/>
        <v>2024</v>
      </c>
      <c r="C4429" t="str">
        <f t="shared" si="207"/>
        <v>2023-2024</v>
      </c>
      <c r="D4429" t="s">
        <v>147</v>
      </c>
      <c r="E4429" t="s">
        <v>103</v>
      </c>
      <c r="F4429" t="str">
        <f t="shared" si="208"/>
        <v>Queensland</v>
      </c>
      <c r="G4429" t="s">
        <v>35</v>
      </c>
      <c r="H4429">
        <v>4509</v>
      </c>
      <c r="I4429" t="s">
        <v>11</v>
      </c>
      <c r="J4429" t="s">
        <v>104</v>
      </c>
      <c r="K4429" t="s">
        <v>149</v>
      </c>
      <c r="L4429" t="s">
        <v>15</v>
      </c>
      <c r="M4429" s="5">
        <v>5802.1000000000022</v>
      </c>
    </row>
    <row r="4430" spans="1:13" x14ac:dyDescent="0.15">
      <c r="A4430" s="2">
        <v>44977</v>
      </c>
      <c r="B4430" s="3">
        <f t="shared" si="209"/>
        <v>2023</v>
      </c>
      <c r="C4430" t="str">
        <f t="shared" si="207"/>
        <v>2022-2023</v>
      </c>
      <c r="D4430" t="s">
        <v>147</v>
      </c>
      <c r="E4430" t="s">
        <v>64</v>
      </c>
      <c r="F4430" t="str">
        <f t="shared" si="208"/>
        <v>Victoria</v>
      </c>
      <c r="G4430" t="s">
        <v>45</v>
      </c>
      <c r="H4430">
        <v>3199</v>
      </c>
      <c r="I4430" t="s">
        <v>11</v>
      </c>
      <c r="J4430" t="s">
        <v>63</v>
      </c>
      <c r="K4430" t="s">
        <v>152</v>
      </c>
      <c r="L4430" t="s">
        <v>13</v>
      </c>
      <c r="M4430" s="5">
        <v>5804.51</v>
      </c>
    </row>
    <row r="4431" spans="1:13" x14ac:dyDescent="0.15">
      <c r="A4431" s="2">
        <v>45026</v>
      </c>
      <c r="B4431" s="3">
        <f t="shared" si="209"/>
        <v>2023</v>
      </c>
      <c r="C4431" t="str">
        <f t="shared" si="207"/>
        <v>2022-2023</v>
      </c>
      <c r="D4431" t="s">
        <v>147</v>
      </c>
      <c r="E4431" t="s">
        <v>117</v>
      </c>
      <c r="F4431" t="str">
        <f t="shared" si="208"/>
        <v>Queensland</v>
      </c>
      <c r="G4431" t="s">
        <v>35</v>
      </c>
      <c r="H4431">
        <v>4119</v>
      </c>
      <c r="I4431" t="s">
        <v>11</v>
      </c>
      <c r="J4431" t="s">
        <v>43</v>
      </c>
      <c r="K4431" t="s">
        <v>151</v>
      </c>
      <c r="L4431" t="s">
        <v>21</v>
      </c>
      <c r="M4431" s="5">
        <v>5809.8700000000017</v>
      </c>
    </row>
    <row r="4432" spans="1:13" x14ac:dyDescent="0.15">
      <c r="A4432" s="2">
        <v>45169</v>
      </c>
      <c r="B4432" s="3">
        <f t="shared" si="209"/>
        <v>2024</v>
      </c>
      <c r="C4432" t="str">
        <f t="shared" si="207"/>
        <v>2023-2024</v>
      </c>
      <c r="D4432" t="s">
        <v>147</v>
      </c>
      <c r="E4432" t="s">
        <v>113</v>
      </c>
      <c r="F4432" t="str">
        <f t="shared" si="208"/>
        <v>Queensland</v>
      </c>
      <c r="G4432" t="s">
        <v>35</v>
      </c>
      <c r="H4432">
        <v>4215</v>
      </c>
      <c r="I4432" t="s">
        <v>11</v>
      </c>
      <c r="J4432" t="s">
        <v>104</v>
      </c>
      <c r="K4432" t="s">
        <v>151</v>
      </c>
      <c r="L4432" t="s">
        <v>21</v>
      </c>
      <c r="M4432" s="5">
        <v>5832.199999999998</v>
      </c>
    </row>
    <row r="4433" spans="1:13" x14ac:dyDescent="0.15">
      <c r="A4433" s="2">
        <v>45519</v>
      </c>
      <c r="B4433" s="3">
        <f t="shared" si="209"/>
        <v>2025</v>
      </c>
      <c r="C4433" t="str">
        <f t="shared" si="207"/>
        <v>2024-2025</v>
      </c>
      <c r="D4433" t="s">
        <v>148</v>
      </c>
      <c r="E4433" t="s">
        <v>78</v>
      </c>
      <c r="F4433" t="str">
        <f t="shared" si="208"/>
        <v>New South Wales</v>
      </c>
      <c r="G4433" t="s">
        <v>10</v>
      </c>
      <c r="H4433">
        <v>2350</v>
      </c>
      <c r="I4433" t="s">
        <v>11</v>
      </c>
      <c r="J4433" t="s">
        <v>68</v>
      </c>
      <c r="K4433" t="s">
        <v>153</v>
      </c>
      <c r="L4433" t="s">
        <v>16</v>
      </c>
      <c r="M4433" s="5">
        <v>5894.8900000000012</v>
      </c>
    </row>
    <row r="4434" spans="1:13" x14ac:dyDescent="0.15">
      <c r="A4434" s="2">
        <v>45490</v>
      </c>
      <c r="B4434" s="3">
        <f t="shared" si="209"/>
        <v>2025</v>
      </c>
      <c r="C4434" t="str">
        <f t="shared" si="207"/>
        <v>2024-2025</v>
      </c>
      <c r="D4434" t="s">
        <v>147</v>
      </c>
      <c r="E4434" t="s">
        <v>142</v>
      </c>
      <c r="F4434" t="str">
        <f t="shared" si="208"/>
        <v>Australian Capital Territory</v>
      </c>
      <c r="G4434" t="s">
        <v>80</v>
      </c>
      <c r="H4434">
        <v>2609</v>
      </c>
      <c r="I4434" t="s">
        <v>11</v>
      </c>
      <c r="J4434" t="s">
        <v>58</v>
      </c>
      <c r="K4434" t="s">
        <v>150</v>
      </c>
      <c r="L4434" t="s">
        <v>18</v>
      </c>
      <c r="M4434" s="5">
        <v>5935.05</v>
      </c>
    </row>
    <row r="4435" spans="1:13" x14ac:dyDescent="0.15">
      <c r="A4435" s="2">
        <v>45456</v>
      </c>
      <c r="B4435" s="3">
        <f t="shared" si="209"/>
        <v>2024</v>
      </c>
      <c r="C4435" t="str">
        <f t="shared" si="207"/>
        <v>2023-2024</v>
      </c>
      <c r="D4435" t="s">
        <v>148</v>
      </c>
      <c r="E4435" t="s">
        <v>72</v>
      </c>
      <c r="F4435" t="str">
        <f t="shared" si="208"/>
        <v>Western Australia</v>
      </c>
      <c r="G4435" t="s">
        <v>48</v>
      </c>
      <c r="H4435">
        <v>6010</v>
      </c>
      <c r="I4435" t="s">
        <v>11</v>
      </c>
      <c r="J4435" t="s">
        <v>49</v>
      </c>
      <c r="K4435" t="s">
        <v>150</v>
      </c>
      <c r="L4435" t="s">
        <v>18</v>
      </c>
      <c r="M4435" s="5">
        <v>5936.02</v>
      </c>
    </row>
    <row r="4436" spans="1:13" x14ac:dyDescent="0.15">
      <c r="A4436" s="2">
        <v>44966</v>
      </c>
      <c r="B4436" s="3">
        <f t="shared" si="209"/>
        <v>2023</v>
      </c>
      <c r="C4436" t="str">
        <f t="shared" si="207"/>
        <v>2022-2023</v>
      </c>
      <c r="D4436" t="s">
        <v>147</v>
      </c>
      <c r="E4436" t="s">
        <v>57</v>
      </c>
      <c r="F4436" t="str">
        <f t="shared" si="208"/>
        <v>New South Wales</v>
      </c>
      <c r="G4436" t="s">
        <v>10</v>
      </c>
      <c r="H4436">
        <v>2560</v>
      </c>
      <c r="I4436" t="s">
        <v>11</v>
      </c>
      <c r="J4436" t="s">
        <v>58</v>
      </c>
      <c r="K4436" t="s">
        <v>151</v>
      </c>
      <c r="L4436" t="s">
        <v>21</v>
      </c>
      <c r="M4436" s="5">
        <v>6008.17</v>
      </c>
    </row>
    <row r="4437" spans="1:13" x14ac:dyDescent="0.15">
      <c r="A4437" s="2">
        <v>44961</v>
      </c>
      <c r="B4437" s="3">
        <f t="shared" si="209"/>
        <v>2023</v>
      </c>
      <c r="C4437" t="str">
        <f t="shared" si="207"/>
        <v>2022-2023</v>
      </c>
      <c r="D4437" t="s">
        <v>147</v>
      </c>
      <c r="E4437" t="s">
        <v>145</v>
      </c>
      <c r="F4437" t="str">
        <f t="shared" si="208"/>
        <v>New South Wales</v>
      </c>
      <c r="G4437" t="s">
        <v>10</v>
      </c>
      <c r="H4437">
        <v>2101</v>
      </c>
      <c r="I4437" t="s">
        <v>11</v>
      </c>
      <c r="J4437" t="s">
        <v>27</v>
      </c>
      <c r="K4437" t="s">
        <v>150</v>
      </c>
      <c r="L4437" t="s">
        <v>18</v>
      </c>
      <c r="M4437" s="5">
        <v>6048.9699999999984</v>
      </c>
    </row>
    <row r="4438" spans="1:13" x14ac:dyDescent="0.15">
      <c r="A4438" s="2">
        <v>45084</v>
      </c>
      <c r="B4438" s="3">
        <f t="shared" si="209"/>
        <v>2023</v>
      </c>
      <c r="C4438" t="str">
        <f t="shared" si="207"/>
        <v>2022-2023</v>
      </c>
      <c r="D4438" t="s">
        <v>147</v>
      </c>
      <c r="E4438" t="s">
        <v>57</v>
      </c>
      <c r="F4438" t="str">
        <f t="shared" si="208"/>
        <v>New South Wales</v>
      </c>
      <c r="G4438" t="s">
        <v>10</v>
      </c>
      <c r="H4438">
        <v>2560</v>
      </c>
      <c r="I4438" t="s">
        <v>11</v>
      </c>
      <c r="J4438" t="s">
        <v>58</v>
      </c>
      <c r="K4438" t="s">
        <v>153</v>
      </c>
      <c r="L4438" t="s">
        <v>16</v>
      </c>
      <c r="M4438" s="5">
        <v>6061.11</v>
      </c>
    </row>
    <row r="4439" spans="1:13" x14ac:dyDescent="0.15">
      <c r="A4439" s="2">
        <v>45034</v>
      </c>
      <c r="B4439" s="3">
        <f t="shared" si="209"/>
        <v>2023</v>
      </c>
      <c r="C4439" t="str">
        <f t="shared" si="207"/>
        <v>2022-2023</v>
      </c>
      <c r="D4439" t="s">
        <v>147</v>
      </c>
      <c r="E4439" t="s">
        <v>112</v>
      </c>
      <c r="F4439" t="str">
        <f t="shared" si="208"/>
        <v>Victoria</v>
      </c>
      <c r="G4439" t="s">
        <v>45</v>
      </c>
      <c r="H4439">
        <v>3076</v>
      </c>
      <c r="I4439" t="s">
        <v>11</v>
      </c>
      <c r="J4439" t="s">
        <v>46</v>
      </c>
      <c r="K4439" t="s">
        <v>149</v>
      </c>
      <c r="L4439" t="s">
        <v>15</v>
      </c>
      <c r="M4439" s="5">
        <v>6065.880000000001</v>
      </c>
    </row>
    <row r="4440" spans="1:13" x14ac:dyDescent="0.15">
      <c r="A4440" s="2">
        <v>45293</v>
      </c>
      <c r="B4440" s="3">
        <f t="shared" si="209"/>
        <v>2024</v>
      </c>
      <c r="C4440" t="str">
        <f t="shared" si="207"/>
        <v>2023-2024</v>
      </c>
      <c r="D4440" t="s">
        <v>147</v>
      </c>
      <c r="E4440" t="s">
        <v>42</v>
      </c>
      <c r="F4440" t="str">
        <f t="shared" si="208"/>
        <v>Queensland</v>
      </c>
      <c r="G4440" t="s">
        <v>35</v>
      </c>
      <c r="H4440">
        <v>4053</v>
      </c>
      <c r="I4440" t="s">
        <v>11</v>
      </c>
      <c r="J4440" t="s">
        <v>43</v>
      </c>
      <c r="K4440" t="s">
        <v>152</v>
      </c>
      <c r="L4440" t="s">
        <v>13</v>
      </c>
      <c r="M4440" s="5">
        <v>6066.260000000002</v>
      </c>
    </row>
    <row r="4441" spans="1:13" x14ac:dyDescent="0.15">
      <c r="A4441" s="2">
        <v>45100</v>
      </c>
      <c r="B4441" s="3">
        <f t="shared" si="209"/>
        <v>2023</v>
      </c>
      <c r="C4441" t="str">
        <f t="shared" si="207"/>
        <v>2022-2023</v>
      </c>
      <c r="D4441" t="s">
        <v>148</v>
      </c>
      <c r="E4441" t="s">
        <v>96</v>
      </c>
      <c r="F4441" t="str">
        <f t="shared" si="208"/>
        <v>Western Australia</v>
      </c>
      <c r="G4441" t="s">
        <v>48</v>
      </c>
      <c r="H4441">
        <v>6330</v>
      </c>
      <c r="I4441" t="s">
        <v>11</v>
      </c>
      <c r="J4441" t="s">
        <v>94</v>
      </c>
      <c r="K4441" t="s">
        <v>151</v>
      </c>
      <c r="L4441" t="s">
        <v>21</v>
      </c>
      <c r="M4441" s="5">
        <v>6080.3399999999992</v>
      </c>
    </row>
    <row r="4442" spans="1:13" x14ac:dyDescent="0.15">
      <c r="A4442" s="2">
        <v>45330</v>
      </c>
      <c r="B4442" s="3">
        <f t="shared" si="209"/>
        <v>2024</v>
      </c>
      <c r="C4442" t="str">
        <f t="shared" si="207"/>
        <v>2023-2024</v>
      </c>
      <c r="D4442" t="s">
        <v>147</v>
      </c>
      <c r="E4442" t="s">
        <v>41</v>
      </c>
      <c r="F4442" t="str">
        <f t="shared" si="208"/>
        <v>New South Wales</v>
      </c>
      <c r="G4442" t="s">
        <v>10</v>
      </c>
      <c r="H4442">
        <v>2830</v>
      </c>
      <c r="I4442" t="s">
        <v>11</v>
      </c>
      <c r="J4442" t="s">
        <v>25</v>
      </c>
      <c r="K4442" t="s">
        <v>153</v>
      </c>
      <c r="L4442" t="s">
        <v>16</v>
      </c>
      <c r="M4442" s="5">
        <v>6156.3099999999995</v>
      </c>
    </row>
    <row r="4443" spans="1:13" x14ac:dyDescent="0.15">
      <c r="A4443" s="2">
        <v>45365</v>
      </c>
      <c r="B4443" s="3">
        <f t="shared" si="209"/>
        <v>2024</v>
      </c>
      <c r="C4443" t="str">
        <f t="shared" si="207"/>
        <v>2023-2024</v>
      </c>
      <c r="D4443" t="s">
        <v>147</v>
      </c>
      <c r="E4443" t="s">
        <v>122</v>
      </c>
      <c r="F4443" t="str">
        <f t="shared" si="208"/>
        <v>New South Wales</v>
      </c>
      <c r="G4443" t="s">
        <v>10</v>
      </c>
      <c r="H4443">
        <v>2650</v>
      </c>
      <c r="I4443" t="s">
        <v>11</v>
      </c>
      <c r="J4443" t="s">
        <v>25</v>
      </c>
      <c r="K4443" t="s">
        <v>151</v>
      </c>
      <c r="L4443" t="s">
        <v>21</v>
      </c>
      <c r="M4443" s="5">
        <v>6198.0200000000013</v>
      </c>
    </row>
    <row r="4444" spans="1:13" x14ac:dyDescent="0.15">
      <c r="A4444" s="2">
        <v>45524</v>
      </c>
      <c r="B4444" s="3">
        <f t="shared" si="209"/>
        <v>2025</v>
      </c>
      <c r="C4444" t="str">
        <f t="shared" si="207"/>
        <v>2024-2025</v>
      </c>
      <c r="D4444" t="s">
        <v>147</v>
      </c>
      <c r="E4444" t="s">
        <v>145</v>
      </c>
      <c r="F4444" t="str">
        <f t="shared" si="208"/>
        <v>New South Wales</v>
      </c>
      <c r="G4444" t="s">
        <v>10</v>
      </c>
      <c r="H4444">
        <v>2101</v>
      </c>
      <c r="I4444" t="s">
        <v>11</v>
      </c>
      <c r="J4444" t="s">
        <v>27</v>
      </c>
      <c r="K4444" t="s">
        <v>153</v>
      </c>
      <c r="L4444" t="s">
        <v>16</v>
      </c>
      <c r="M4444" s="5">
        <v>6228.0300000000016</v>
      </c>
    </row>
    <row r="4445" spans="1:13" x14ac:dyDescent="0.15">
      <c r="A4445" s="2">
        <v>45127</v>
      </c>
      <c r="B4445" s="3">
        <f t="shared" si="209"/>
        <v>2024</v>
      </c>
      <c r="C4445" t="str">
        <f t="shared" si="207"/>
        <v>2023-2024</v>
      </c>
      <c r="D4445" t="s">
        <v>147</v>
      </c>
      <c r="E4445" t="s">
        <v>65</v>
      </c>
      <c r="F4445" t="str">
        <f t="shared" si="208"/>
        <v>New South Wales</v>
      </c>
      <c r="G4445" t="s">
        <v>10</v>
      </c>
      <c r="H4445">
        <v>2541</v>
      </c>
      <c r="I4445" t="s">
        <v>11</v>
      </c>
      <c r="J4445" t="s">
        <v>58</v>
      </c>
      <c r="K4445" t="s">
        <v>153</v>
      </c>
      <c r="L4445" t="s">
        <v>16</v>
      </c>
      <c r="M4445" s="5">
        <v>6251.5000000000009</v>
      </c>
    </row>
    <row r="4446" spans="1:13" x14ac:dyDescent="0.15">
      <c r="A4446" s="2">
        <v>45586</v>
      </c>
      <c r="B4446" s="3">
        <f t="shared" si="209"/>
        <v>2025</v>
      </c>
      <c r="C4446" t="str">
        <f t="shared" si="207"/>
        <v>2024-2025</v>
      </c>
      <c r="D4446" t="s">
        <v>147</v>
      </c>
      <c r="E4446" t="s">
        <v>65</v>
      </c>
      <c r="F4446" t="str">
        <f t="shared" si="208"/>
        <v>New South Wales</v>
      </c>
      <c r="G4446" t="s">
        <v>10</v>
      </c>
      <c r="H4446">
        <v>2541</v>
      </c>
      <c r="I4446" t="s">
        <v>11</v>
      </c>
      <c r="J4446" t="s">
        <v>58</v>
      </c>
      <c r="K4446" t="s">
        <v>149</v>
      </c>
      <c r="L4446" t="s">
        <v>15</v>
      </c>
      <c r="M4446" s="5">
        <v>6304.0499999999993</v>
      </c>
    </row>
    <row r="4447" spans="1:13" x14ac:dyDescent="0.15">
      <c r="A4447" s="2">
        <v>44944</v>
      </c>
      <c r="B4447" s="3">
        <f t="shared" si="209"/>
        <v>2023</v>
      </c>
      <c r="C4447" t="str">
        <f t="shared" si="207"/>
        <v>2022-2023</v>
      </c>
      <c r="D4447" t="s">
        <v>147</v>
      </c>
      <c r="E4447" t="s">
        <v>117</v>
      </c>
      <c r="F4447" t="str">
        <f t="shared" si="208"/>
        <v>Queensland</v>
      </c>
      <c r="G4447" t="s">
        <v>35</v>
      </c>
      <c r="H4447">
        <v>4119</v>
      </c>
      <c r="I4447" t="s">
        <v>11</v>
      </c>
      <c r="J4447" t="s">
        <v>43</v>
      </c>
      <c r="K4447" t="s">
        <v>149</v>
      </c>
      <c r="L4447" t="s">
        <v>15</v>
      </c>
      <c r="M4447" s="5">
        <v>6393.6899999999987</v>
      </c>
    </row>
    <row r="4448" spans="1:13" x14ac:dyDescent="0.15">
      <c r="A4448" s="2">
        <v>45236</v>
      </c>
      <c r="B4448" s="3">
        <f t="shared" si="209"/>
        <v>2024</v>
      </c>
      <c r="C4448" t="str">
        <f t="shared" si="207"/>
        <v>2023-2024</v>
      </c>
      <c r="D4448" t="s">
        <v>147</v>
      </c>
      <c r="E4448" t="s">
        <v>132</v>
      </c>
      <c r="F4448" t="str">
        <f t="shared" si="208"/>
        <v>New South Wales</v>
      </c>
      <c r="G4448" t="s">
        <v>10</v>
      </c>
      <c r="H4448">
        <v>2800</v>
      </c>
      <c r="I4448" t="s">
        <v>11</v>
      </c>
      <c r="J4448" t="s">
        <v>25</v>
      </c>
      <c r="K4448" t="s">
        <v>149</v>
      </c>
      <c r="L4448" t="s">
        <v>15</v>
      </c>
      <c r="M4448" s="5">
        <v>6426.4800000000005</v>
      </c>
    </row>
    <row r="4449" spans="1:13" x14ac:dyDescent="0.15">
      <c r="A4449" s="2">
        <v>45053</v>
      </c>
      <c r="B4449" s="3">
        <f t="shared" si="209"/>
        <v>2023</v>
      </c>
      <c r="C4449" t="str">
        <f t="shared" si="207"/>
        <v>2022-2023</v>
      </c>
      <c r="D4449" t="s">
        <v>147</v>
      </c>
      <c r="E4449" t="s">
        <v>109</v>
      </c>
      <c r="F4449" t="str">
        <f t="shared" si="208"/>
        <v>New South Wales</v>
      </c>
      <c r="G4449" t="s">
        <v>10</v>
      </c>
      <c r="H4449">
        <v>2480</v>
      </c>
      <c r="I4449" t="s">
        <v>11</v>
      </c>
      <c r="J4449" t="s">
        <v>68</v>
      </c>
      <c r="K4449" t="s">
        <v>149</v>
      </c>
      <c r="L4449" t="s">
        <v>15</v>
      </c>
      <c r="M4449" s="5">
        <v>6442.1700000000046</v>
      </c>
    </row>
    <row r="4450" spans="1:13" x14ac:dyDescent="0.15">
      <c r="A4450" s="2">
        <v>45166</v>
      </c>
      <c r="B4450" s="3">
        <f t="shared" si="209"/>
        <v>2024</v>
      </c>
      <c r="C4450" t="str">
        <f t="shared" si="207"/>
        <v>2023-2024</v>
      </c>
      <c r="D4450" t="s">
        <v>147</v>
      </c>
      <c r="E4450" t="s">
        <v>145</v>
      </c>
      <c r="F4450" t="str">
        <f t="shared" si="208"/>
        <v>New South Wales</v>
      </c>
      <c r="G4450" t="s">
        <v>10</v>
      </c>
      <c r="H4450">
        <v>2101</v>
      </c>
      <c r="I4450" t="s">
        <v>11</v>
      </c>
      <c r="J4450" t="s">
        <v>27</v>
      </c>
      <c r="K4450" t="s">
        <v>149</v>
      </c>
      <c r="L4450" t="s">
        <v>15</v>
      </c>
      <c r="M4450" s="5">
        <v>6445.0500000000011</v>
      </c>
    </row>
    <row r="4451" spans="1:13" x14ac:dyDescent="0.15">
      <c r="A4451" s="2">
        <v>44964</v>
      </c>
      <c r="B4451" s="3">
        <f t="shared" si="209"/>
        <v>2023</v>
      </c>
      <c r="C4451" t="str">
        <f t="shared" si="207"/>
        <v>2022-2023</v>
      </c>
      <c r="D4451" t="s">
        <v>147</v>
      </c>
      <c r="E4451" t="s">
        <v>64</v>
      </c>
      <c r="F4451" t="str">
        <f t="shared" si="208"/>
        <v>Victoria</v>
      </c>
      <c r="G4451" t="s">
        <v>45</v>
      </c>
      <c r="H4451">
        <v>3199</v>
      </c>
      <c r="I4451" t="s">
        <v>11</v>
      </c>
      <c r="J4451" t="s">
        <v>63</v>
      </c>
      <c r="K4451" t="s">
        <v>150</v>
      </c>
      <c r="L4451" t="s">
        <v>18</v>
      </c>
      <c r="M4451" s="5">
        <v>6446.1200000000008</v>
      </c>
    </row>
    <row r="4452" spans="1:13" x14ac:dyDescent="0.15">
      <c r="A4452" s="2">
        <v>45201</v>
      </c>
      <c r="B4452" s="3">
        <f t="shared" si="209"/>
        <v>2024</v>
      </c>
      <c r="C4452" t="str">
        <f t="shared" si="207"/>
        <v>2023-2024</v>
      </c>
      <c r="D4452" t="s">
        <v>147</v>
      </c>
      <c r="E4452" t="s">
        <v>143</v>
      </c>
      <c r="F4452" t="str">
        <f t="shared" si="208"/>
        <v>New South Wales</v>
      </c>
      <c r="G4452" t="s">
        <v>10</v>
      </c>
      <c r="H4452">
        <v>2154</v>
      </c>
      <c r="I4452" t="s">
        <v>11</v>
      </c>
      <c r="J4452" t="s">
        <v>27</v>
      </c>
      <c r="K4452" t="s">
        <v>149</v>
      </c>
      <c r="L4452" t="s">
        <v>15</v>
      </c>
      <c r="M4452" s="5">
        <v>6492.4899999999989</v>
      </c>
    </row>
    <row r="4453" spans="1:13" x14ac:dyDescent="0.15">
      <c r="A4453" s="2">
        <v>45164</v>
      </c>
      <c r="B4453" s="3">
        <f t="shared" si="209"/>
        <v>2024</v>
      </c>
      <c r="C4453" t="str">
        <f t="shared" si="207"/>
        <v>2023-2024</v>
      </c>
      <c r="D4453" t="s">
        <v>147</v>
      </c>
      <c r="E4453" t="s">
        <v>103</v>
      </c>
      <c r="F4453" t="str">
        <f t="shared" si="208"/>
        <v>Queensland</v>
      </c>
      <c r="G4453" t="s">
        <v>35</v>
      </c>
      <c r="H4453">
        <v>4509</v>
      </c>
      <c r="I4453" t="s">
        <v>11</v>
      </c>
      <c r="J4453" t="s">
        <v>104</v>
      </c>
      <c r="K4453" t="s">
        <v>150</v>
      </c>
      <c r="L4453" t="s">
        <v>18</v>
      </c>
      <c r="M4453" s="5">
        <v>6508.58</v>
      </c>
    </row>
    <row r="4454" spans="1:13" x14ac:dyDescent="0.15">
      <c r="A4454" s="2">
        <v>45238</v>
      </c>
      <c r="B4454" s="3">
        <f t="shared" si="209"/>
        <v>2024</v>
      </c>
      <c r="C4454" t="str">
        <f t="shared" si="207"/>
        <v>2023-2024</v>
      </c>
      <c r="D4454" t="s">
        <v>147</v>
      </c>
      <c r="E4454" t="s">
        <v>146</v>
      </c>
      <c r="F4454" t="str">
        <f t="shared" si="208"/>
        <v>Victoria</v>
      </c>
      <c r="G4454" t="s">
        <v>45</v>
      </c>
      <c r="H4454">
        <v>3353</v>
      </c>
      <c r="I4454" t="s">
        <v>11</v>
      </c>
      <c r="J4454" t="s">
        <v>60</v>
      </c>
      <c r="K4454" t="s">
        <v>151</v>
      </c>
      <c r="L4454" t="s">
        <v>21</v>
      </c>
      <c r="M4454" s="5">
        <v>6511.67</v>
      </c>
    </row>
    <row r="4455" spans="1:13" x14ac:dyDescent="0.15">
      <c r="A4455" s="2">
        <v>45142</v>
      </c>
      <c r="B4455" s="3">
        <f t="shared" si="209"/>
        <v>2024</v>
      </c>
      <c r="C4455" t="str">
        <f t="shared" si="207"/>
        <v>2023-2024</v>
      </c>
      <c r="D4455" t="s">
        <v>147</v>
      </c>
      <c r="E4455" t="s">
        <v>137</v>
      </c>
      <c r="F4455" t="str">
        <f t="shared" si="208"/>
        <v>New South Wales</v>
      </c>
      <c r="G4455" t="s">
        <v>10</v>
      </c>
      <c r="H4455">
        <v>2031</v>
      </c>
      <c r="I4455" t="s">
        <v>11</v>
      </c>
      <c r="J4455" t="s">
        <v>12</v>
      </c>
      <c r="K4455" t="s">
        <v>149</v>
      </c>
      <c r="L4455" t="s">
        <v>15</v>
      </c>
      <c r="M4455" s="5">
        <v>6526.579999999999</v>
      </c>
    </row>
    <row r="4456" spans="1:13" x14ac:dyDescent="0.15">
      <c r="A4456" s="2">
        <v>45488</v>
      </c>
      <c r="B4456" s="3">
        <f t="shared" si="209"/>
        <v>2025</v>
      </c>
      <c r="C4456" t="str">
        <f t="shared" si="207"/>
        <v>2024-2025</v>
      </c>
      <c r="D4456" t="s">
        <v>147</v>
      </c>
      <c r="E4456" t="s">
        <v>64</v>
      </c>
      <c r="F4456" t="str">
        <f t="shared" si="208"/>
        <v>Victoria</v>
      </c>
      <c r="G4456" t="s">
        <v>45</v>
      </c>
      <c r="H4456">
        <v>3199</v>
      </c>
      <c r="I4456" t="s">
        <v>11</v>
      </c>
      <c r="J4456" t="s">
        <v>63</v>
      </c>
      <c r="K4456" t="s">
        <v>151</v>
      </c>
      <c r="L4456" t="s">
        <v>21</v>
      </c>
      <c r="M4456" s="5">
        <v>6630.3700000000008</v>
      </c>
    </row>
    <row r="4457" spans="1:13" x14ac:dyDescent="0.15">
      <c r="A4457" s="2">
        <v>45546</v>
      </c>
      <c r="B4457" s="3">
        <f t="shared" si="209"/>
        <v>2025</v>
      </c>
      <c r="C4457" t="str">
        <f t="shared" si="207"/>
        <v>2024-2025</v>
      </c>
      <c r="D4457" t="s">
        <v>147</v>
      </c>
      <c r="E4457" t="s">
        <v>9</v>
      </c>
      <c r="F4457" t="str">
        <f t="shared" si="208"/>
        <v>New South Wales</v>
      </c>
      <c r="G4457" t="s">
        <v>10</v>
      </c>
      <c r="H4457">
        <v>2067</v>
      </c>
      <c r="I4457" t="s">
        <v>11</v>
      </c>
      <c r="J4457" t="s">
        <v>12</v>
      </c>
      <c r="K4457" t="s">
        <v>149</v>
      </c>
      <c r="L4457" t="s">
        <v>15</v>
      </c>
      <c r="M4457" s="5">
        <v>6641.9900000000016</v>
      </c>
    </row>
    <row r="4458" spans="1:13" x14ac:dyDescent="0.15">
      <c r="A4458" s="2">
        <v>45223</v>
      </c>
      <c r="B4458" s="3">
        <f t="shared" si="209"/>
        <v>2024</v>
      </c>
      <c r="C4458" t="str">
        <f t="shared" si="207"/>
        <v>2023-2024</v>
      </c>
      <c r="D4458" t="s">
        <v>147</v>
      </c>
      <c r="E4458" t="s">
        <v>99</v>
      </c>
      <c r="F4458" t="str">
        <f t="shared" si="208"/>
        <v>Victoria</v>
      </c>
      <c r="G4458" t="s">
        <v>45</v>
      </c>
      <c r="H4458">
        <v>3148</v>
      </c>
      <c r="I4458" t="s">
        <v>11</v>
      </c>
      <c r="J4458" t="s">
        <v>63</v>
      </c>
      <c r="K4458" t="s">
        <v>150</v>
      </c>
      <c r="L4458" t="s">
        <v>18</v>
      </c>
      <c r="M4458" s="5">
        <v>6642.2</v>
      </c>
    </row>
    <row r="4459" spans="1:13" x14ac:dyDescent="0.15">
      <c r="A4459" s="2">
        <v>45073</v>
      </c>
      <c r="B4459" s="3">
        <f t="shared" si="209"/>
        <v>2023</v>
      </c>
      <c r="C4459" t="str">
        <f t="shared" si="207"/>
        <v>2022-2023</v>
      </c>
      <c r="D4459" t="s">
        <v>148</v>
      </c>
      <c r="E4459" t="s">
        <v>44</v>
      </c>
      <c r="F4459" t="str">
        <f t="shared" si="208"/>
        <v>Victoria</v>
      </c>
      <c r="G4459" t="s">
        <v>45</v>
      </c>
      <c r="H4459">
        <v>3066</v>
      </c>
      <c r="I4459" t="s">
        <v>11</v>
      </c>
      <c r="J4459" t="s">
        <v>46</v>
      </c>
      <c r="K4459" t="s">
        <v>149</v>
      </c>
      <c r="L4459" t="s">
        <v>15</v>
      </c>
      <c r="M4459" s="5">
        <v>6701.9900000000007</v>
      </c>
    </row>
    <row r="4460" spans="1:13" x14ac:dyDescent="0.15">
      <c r="A4460" s="2">
        <v>45166</v>
      </c>
      <c r="B4460" s="3">
        <f t="shared" si="209"/>
        <v>2024</v>
      </c>
      <c r="C4460" t="str">
        <f t="shared" si="207"/>
        <v>2023-2024</v>
      </c>
      <c r="D4460" t="s">
        <v>147</v>
      </c>
      <c r="E4460" t="s">
        <v>99</v>
      </c>
      <c r="F4460" t="str">
        <f t="shared" si="208"/>
        <v>Victoria</v>
      </c>
      <c r="G4460" t="s">
        <v>45</v>
      </c>
      <c r="H4460">
        <v>3148</v>
      </c>
      <c r="I4460" t="s">
        <v>11</v>
      </c>
      <c r="J4460" t="s">
        <v>63</v>
      </c>
      <c r="K4460" t="s">
        <v>153</v>
      </c>
      <c r="L4460" t="s">
        <v>16</v>
      </c>
      <c r="M4460" s="5">
        <v>6708.3900000000012</v>
      </c>
    </row>
    <row r="4461" spans="1:13" x14ac:dyDescent="0.15">
      <c r="A4461" s="2">
        <v>45115</v>
      </c>
      <c r="B4461" s="3">
        <f t="shared" si="209"/>
        <v>2024</v>
      </c>
      <c r="C4461" t="str">
        <f t="shared" si="207"/>
        <v>2023-2024</v>
      </c>
      <c r="D4461" t="s">
        <v>147</v>
      </c>
      <c r="E4461" t="s">
        <v>112</v>
      </c>
      <c r="F4461" t="str">
        <f t="shared" si="208"/>
        <v>Victoria</v>
      </c>
      <c r="G4461" t="s">
        <v>45</v>
      </c>
      <c r="H4461">
        <v>3076</v>
      </c>
      <c r="I4461" t="s">
        <v>11</v>
      </c>
      <c r="J4461" t="s">
        <v>46</v>
      </c>
      <c r="K4461" t="s">
        <v>149</v>
      </c>
      <c r="L4461" t="s">
        <v>15</v>
      </c>
      <c r="M4461" s="5">
        <v>6740.72</v>
      </c>
    </row>
    <row r="4462" spans="1:13" x14ac:dyDescent="0.15">
      <c r="A4462" s="2">
        <v>45537</v>
      </c>
      <c r="B4462" s="3">
        <f t="shared" si="209"/>
        <v>2025</v>
      </c>
      <c r="C4462" t="str">
        <f t="shared" si="207"/>
        <v>2024-2025</v>
      </c>
      <c r="D4462" t="s">
        <v>147</v>
      </c>
      <c r="E4462" t="s">
        <v>122</v>
      </c>
      <c r="F4462" t="str">
        <f t="shared" si="208"/>
        <v>New South Wales</v>
      </c>
      <c r="G4462" t="s">
        <v>10</v>
      </c>
      <c r="H4462">
        <v>2650</v>
      </c>
      <c r="I4462" t="s">
        <v>11</v>
      </c>
      <c r="J4462" t="s">
        <v>25</v>
      </c>
      <c r="K4462" t="s">
        <v>149</v>
      </c>
      <c r="L4462" t="s">
        <v>15</v>
      </c>
      <c r="M4462" s="5">
        <v>6879.2900000000009</v>
      </c>
    </row>
    <row r="4463" spans="1:13" x14ac:dyDescent="0.15">
      <c r="A4463" s="2">
        <v>45218</v>
      </c>
      <c r="B4463" s="3">
        <f t="shared" si="209"/>
        <v>2024</v>
      </c>
      <c r="C4463" t="str">
        <f t="shared" si="207"/>
        <v>2023-2024</v>
      </c>
      <c r="D4463" t="s">
        <v>147</v>
      </c>
      <c r="E4463" t="s">
        <v>131</v>
      </c>
      <c r="F4463" t="str">
        <f t="shared" si="208"/>
        <v>Western Australia</v>
      </c>
      <c r="G4463" t="s">
        <v>48</v>
      </c>
      <c r="H4463">
        <v>6530</v>
      </c>
      <c r="I4463" t="s">
        <v>11</v>
      </c>
      <c r="J4463" t="s">
        <v>77</v>
      </c>
      <c r="K4463" t="s">
        <v>152</v>
      </c>
      <c r="L4463" t="s">
        <v>13</v>
      </c>
      <c r="M4463" s="5">
        <v>6890.9500000000016</v>
      </c>
    </row>
    <row r="4464" spans="1:13" x14ac:dyDescent="0.15">
      <c r="A4464" s="2">
        <v>45550</v>
      </c>
      <c r="B4464" s="3">
        <f t="shared" si="209"/>
        <v>2025</v>
      </c>
      <c r="C4464" t="str">
        <f t="shared" si="207"/>
        <v>2024-2025</v>
      </c>
      <c r="D4464" t="s">
        <v>148</v>
      </c>
      <c r="E4464" t="s">
        <v>86</v>
      </c>
      <c r="F4464" t="str">
        <f t="shared" si="208"/>
        <v>New South Wales</v>
      </c>
      <c r="G4464" t="s">
        <v>10</v>
      </c>
      <c r="H4464">
        <v>2064</v>
      </c>
      <c r="I4464" t="s">
        <v>11</v>
      </c>
      <c r="J4464" t="s">
        <v>12</v>
      </c>
      <c r="K4464" t="s">
        <v>150</v>
      </c>
      <c r="L4464" t="s">
        <v>18</v>
      </c>
      <c r="M4464" s="5">
        <v>6954.5999999999995</v>
      </c>
    </row>
    <row r="4465" spans="1:13" x14ac:dyDescent="0.15">
      <c r="A4465" s="2">
        <v>45592</v>
      </c>
      <c r="B4465" s="3">
        <f t="shared" si="209"/>
        <v>2025</v>
      </c>
      <c r="C4465" t="str">
        <f t="shared" si="207"/>
        <v>2024-2025</v>
      </c>
      <c r="D4465" t="s">
        <v>147</v>
      </c>
      <c r="E4465" t="s">
        <v>117</v>
      </c>
      <c r="F4465" t="str">
        <f t="shared" si="208"/>
        <v>Queensland</v>
      </c>
      <c r="G4465" t="s">
        <v>35</v>
      </c>
      <c r="H4465">
        <v>4119</v>
      </c>
      <c r="I4465" t="s">
        <v>11</v>
      </c>
      <c r="J4465" t="s">
        <v>43</v>
      </c>
      <c r="K4465" t="s">
        <v>152</v>
      </c>
      <c r="L4465" t="s">
        <v>13</v>
      </c>
      <c r="M4465" s="5">
        <v>6972.0799999999981</v>
      </c>
    </row>
    <row r="4466" spans="1:13" x14ac:dyDescent="0.15">
      <c r="A4466" s="2">
        <v>45521</v>
      </c>
      <c r="B4466" s="3">
        <f t="shared" si="209"/>
        <v>2025</v>
      </c>
      <c r="C4466" t="str">
        <f t="shared" si="207"/>
        <v>2024-2025</v>
      </c>
      <c r="D4466" t="s">
        <v>147</v>
      </c>
      <c r="E4466" t="s">
        <v>135</v>
      </c>
      <c r="F4466" t="str">
        <f t="shared" si="208"/>
        <v>Victoria</v>
      </c>
      <c r="G4466" t="s">
        <v>45</v>
      </c>
      <c r="H4466">
        <v>3550</v>
      </c>
      <c r="I4466" t="s">
        <v>11</v>
      </c>
      <c r="J4466" t="s">
        <v>60</v>
      </c>
      <c r="K4466" t="s">
        <v>149</v>
      </c>
      <c r="L4466" t="s">
        <v>15</v>
      </c>
      <c r="M4466" s="5">
        <v>7040.8400000000038</v>
      </c>
    </row>
    <row r="4467" spans="1:13" x14ac:dyDescent="0.15">
      <c r="A4467" s="2">
        <v>45065</v>
      </c>
      <c r="B4467" s="3">
        <f t="shared" si="209"/>
        <v>2023</v>
      </c>
      <c r="C4467" t="str">
        <f t="shared" si="207"/>
        <v>2022-2023</v>
      </c>
      <c r="D4467" t="s">
        <v>147</v>
      </c>
      <c r="E4467" t="s">
        <v>92</v>
      </c>
      <c r="F4467" t="str">
        <f t="shared" si="208"/>
        <v>Queensland</v>
      </c>
      <c r="G4467" t="s">
        <v>35</v>
      </c>
      <c r="H4467">
        <v>4068</v>
      </c>
      <c r="I4467" t="s">
        <v>11</v>
      </c>
      <c r="J4467" t="s">
        <v>43</v>
      </c>
      <c r="K4467" t="s">
        <v>149</v>
      </c>
      <c r="L4467" t="s">
        <v>15</v>
      </c>
      <c r="M4467" s="5">
        <v>7049.4500000000025</v>
      </c>
    </row>
    <row r="4468" spans="1:13" x14ac:dyDescent="0.15">
      <c r="A4468" s="2">
        <v>44932</v>
      </c>
      <c r="B4468" s="3">
        <f t="shared" si="209"/>
        <v>2023</v>
      </c>
      <c r="C4468" t="str">
        <f t="shared" si="207"/>
        <v>2022-2023</v>
      </c>
      <c r="D4468" t="s">
        <v>147</v>
      </c>
      <c r="E4468" t="s">
        <v>131</v>
      </c>
      <c r="F4468" t="str">
        <f t="shared" si="208"/>
        <v>Western Australia</v>
      </c>
      <c r="G4468" t="s">
        <v>48</v>
      </c>
      <c r="H4468">
        <v>6530</v>
      </c>
      <c r="I4468" t="s">
        <v>11</v>
      </c>
      <c r="J4468" t="s">
        <v>77</v>
      </c>
      <c r="K4468" t="s">
        <v>149</v>
      </c>
      <c r="L4468" t="s">
        <v>15</v>
      </c>
      <c r="M4468" s="5">
        <v>7077.9299999999994</v>
      </c>
    </row>
    <row r="4469" spans="1:13" x14ac:dyDescent="0.15">
      <c r="A4469" s="2">
        <v>45391</v>
      </c>
      <c r="B4469" s="3">
        <f t="shared" si="209"/>
        <v>2024</v>
      </c>
      <c r="C4469" t="str">
        <f t="shared" si="207"/>
        <v>2023-2024</v>
      </c>
      <c r="D4469" t="s">
        <v>148</v>
      </c>
      <c r="E4469" t="s">
        <v>124</v>
      </c>
      <c r="F4469" t="str">
        <f t="shared" si="208"/>
        <v>New South Wales</v>
      </c>
      <c r="G4469" t="s">
        <v>10</v>
      </c>
      <c r="H4469">
        <v>2015</v>
      </c>
      <c r="I4469" t="s">
        <v>11</v>
      </c>
      <c r="J4469" t="s">
        <v>12</v>
      </c>
      <c r="K4469" t="s">
        <v>153</v>
      </c>
      <c r="L4469" t="s">
        <v>16</v>
      </c>
      <c r="M4469" s="5">
        <v>7096.9500000000035</v>
      </c>
    </row>
    <row r="4470" spans="1:13" x14ac:dyDescent="0.15">
      <c r="A4470" s="2">
        <v>45630</v>
      </c>
      <c r="B4470" s="3">
        <f t="shared" si="209"/>
        <v>2025</v>
      </c>
      <c r="C4470" t="str">
        <f t="shared" si="207"/>
        <v>2024-2025</v>
      </c>
      <c r="D4470" t="s">
        <v>147</v>
      </c>
      <c r="E4470" t="s">
        <v>138</v>
      </c>
      <c r="F4470" t="str">
        <f t="shared" si="208"/>
        <v>Queensland</v>
      </c>
      <c r="G4470" t="s">
        <v>35</v>
      </c>
      <c r="H4470">
        <v>4558</v>
      </c>
      <c r="I4470" t="s">
        <v>11</v>
      </c>
      <c r="J4470" t="s">
        <v>120</v>
      </c>
      <c r="K4470" t="s">
        <v>149</v>
      </c>
      <c r="L4470" t="s">
        <v>15</v>
      </c>
      <c r="M4470" s="5">
        <v>7110.9800000000032</v>
      </c>
    </row>
    <row r="4471" spans="1:13" x14ac:dyDescent="0.15">
      <c r="A4471" s="2">
        <v>45509</v>
      </c>
      <c r="B4471" s="3">
        <f t="shared" si="209"/>
        <v>2025</v>
      </c>
      <c r="C4471" t="str">
        <f t="shared" si="207"/>
        <v>2024-2025</v>
      </c>
      <c r="D4471" t="s">
        <v>147</v>
      </c>
      <c r="E4471" t="s">
        <v>145</v>
      </c>
      <c r="F4471" t="str">
        <f t="shared" si="208"/>
        <v>New South Wales</v>
      </c>
      <c r="G4471" t="s">
        <v>10</v>
      </c>
      <c r="H4471">
        <v>2101</v>
      </c>
      <c r="I4471" t="s">
        <v>11</v>
      </c>
      <c r="J4471" t="s">
        <v>27</v>
      </c>
      <c r="K4471" t="s">
        <v>149</v>
      </c>
      <c r="L4471" t="s">
        <v>15</v>
      </c>
      <c r="M4471" s="5">
        <v>7135.2800000000043</v>
      </c>
    </row>
    <row r="4472" spans="1:13" x14ac:dyDescent="0.15">
      <c r="A4472" s="2">
        <v>45328</v>
      </c>
      <c r="B4472" s="3">
        <f t="shared" si="209"/>
        <v>2024</v>
      </c>
      <c r="C4472" t="str">
        <f t="shared" si="207"/>
        <v>2023-2024</v>
      </c>
      <c r="D4472" t="s">
        <v>148</v>
      </c>
      <c r="E4472" t="s">
        <v>124</v>
      </c>
      <c r="F4472" t="str">
        <f t="shared" si="208"/>
        <v>New South Wales</v>
      </c>
      <c r="G4472" t="s">
        <v>10</v>
      </c>
      <c r="H4472">
        <v>2015</v>
      </c>
      <c r="I4472" t="s">
        <v>11</v>
      </c>
      <c r="J4472" t="s">
        <v>12</v>
      </c>
      <c r="K4472" t="s">
        <v>151</v>
      </c>
      <c r="L4472" t="s">
        <v>21</v>
      </c>
      <c r="M4472" s="5">
        <v>7207.76</v>
      </c>
    </row>
    <row r="4473" spans="1:13" x14ac:dyDescent="0.15">
      <c r="A4473" s="2">
        <v>44957</v>
      </c>
      <c r="B4473" s="3">
        <f t="shared" si="209"/>
        <v>2023</v>
      </c>
      <c r="C4473" t="str">
        <f t="shared" si="207"/>
        <v>2022-2023</v>
      </c>
      <c r="D4473" t="s">
        <v>147</v>
      </c>
      <c r="E4473" t="s">
        <v>64</v>
      </c>
      <c r="F4473" t="str">
        <f t="shared" si="208"/>
        <v>Victoria</v>
      </c>
      <c r="G4473" t="s">
        <v>45</v>
      </c>
      <c r="H4473">
        <v>3199</v>
      </c>
      <c r="I4473" t="s">
        <v>11</v>
      </c>
      <c r="J4473" t="s">
        <v>63</v>
      </c>
      <c r="K4473" t="s">
        <v>152</v>
      </c>
      <c r="L4473" t="s">
        <v>13</v>
      </c>
      <c r="M4473" s="5">
        <v>7284.1799999999994</v>
      </c>
    </row>
    <row r="4474" spans="1:13" x14ac:dyDescent="0.15">
      <c r="A4474" s="2">
        <v>45216</v>
      </c>
      <c r="B4474" s="3">
        <f t="shared" si="209"/>
        <v>2024</v>
      </c>
      <c r="C4474" t="str">
        <f t="shared" si="207"/>
        <v>2023-2024</v>
      </c>
      <c r="D4474" t="s">
        <v>147</v>
      </c>
      <c r="E4474" t="s">
        <v>131</v>
      </c>
      <c r="F4474" t="str">
        <f t="shared" si="208"/>
        <v>Western Australia</v>
      </c>
      <c r="G4474" t="s">
        <v>48</v>
      </c>
      <c r="H4474">
        <v>6530</v>
      </c>
      <c r="I4474" t="s">
        <v>11</v>
      </c>
      <c r="J4474" t="s">
        <v>77</v>
      </c>
      <c r="K4474" t="s">
        <v>149</v>
      </c>
      <c r="L4474" t="s">
        <v>15</v>
      </c>
      <c r="M4474" s="5">
        <v>7309.9100000000017</v>
      </c>
    </row>
    <row r="4475" spans="1:13" x14ac:dyDescent="0.15">
      <c r="A4475" s="2">
        <v>45278</v>
      </c>
      <c r="B4475" s="3">
        <f t="shared" si="209"/>
        <v>2024</v>
      </c>
      <c r="C4475" t="str">
        <f t="shared" si="207"/>
        <v>2023-2024</v>
      </c>
      <c r="D4475" t="s">
        <v>147</v>
      </c>
      <c r="E4475" t="s">
        <v>136</v>
      </c>
      <c r="F4475" t="str">
        <f t="shared" si="208"/>
        <v>Victoria</v>
      </c>
      <c r="G4475" t="s">
        <v>45</v>
      </c>
      <c r="H4475">
        <v>3175</v>
      </c>
      <c r="I4475" t="s">
        <v>11</v>
      </c>
      <c r="J4475" t="s">
        <v>63</v>
      </c>
      <c r="K4475" t="s">
        <v>149</v>
      </c>
      <c r="L4475" t="s">
        <v>15</v>
      </c>
      <c r="M4475" s="5">
        <v>7339.49</v>
      </c>
    </row>
    <row r="4476" spans="1:13" x14ac:dyDescent="0.15">
      <c r="A4476" s="2">
        <v>45093</v>
      </c>
      <c r="B4476" s="3">
        <f t="shared" si="209"/>
        <v>2023</v>
      </c>
      <c r="C4476" t="str">
        <f t="shared" si="207"/>
        <v>2022-2023</v>
      </c>
      <c r="D4476" t="s">
        <v>147</v>
      </c>
      <c r="E4476" t="s">
        <v>65</v>
      </c>
      <c r="F4476" t="str">
        <f t="shared" si="208"/>
        <v>New South Wales</v>
      </c>
      <c r="G4476" t="s">
        <v>10</v>
      </c>
      <c r="H4476">
        <v>2541</v>
      </c>
      <c r="I4476" t="s">
        <v>11</v>
      </c>
      <c r="J4476" t="s">
        <v>58</v>
      </c>
      <c r="K4476" t="s">
        <v>151</v>
      </c>
      <c r="L4476" t="s">
        <v>21</v>
      </c>
      <c r="M4476" s="5">
        <v>7343.3100000000013</v>
      </c>
    </row>
    <row r="4477" spans="1:13" x14ac:dyDescent="0.15">
      <c r="A4477" s="2">
        <v>45505</v>
      </c>
      <c r="B4477" s="3">
        <f t="shared" si="209"/>
        <v>2025</v>
      </c>
      <c r="C4477" t="str">
        <f t="shared" si="207"/>
        <v>2024-2025</v>
      </c>
      <c r="D4477" t="s">
        <v>147</v>
      </c>
      <c r="E4477" t="s">
        <v>57</v>
      </c>
      <c r="F4477" t="str">
        <f t="shared" si="208"/>
        <v>New South Wales</v>
      </c>
      <c r="G4477" t="s">
        <v>10</v>
      </c>
      <c r="H4477">
        <v>2560</v>
      </c>
      <c r="I4477" t="s">
        <v>11</v>
      </c>
      <c r="J4477" t="s">
        <v>58</v>
      </c>
      <c r="K4477" t="s">
        <v>152</v>
      </c>
      <c r="L4477" t="s">
        <v>13</v>
      </c>
      <c r="M4477" s="5">
        <v>7487.4900000000034</v>
      </c>
    </row>
    <row r="4478" spans="1:13" x14ac:dyDescent="0.15">
      <c r="A4478" s="2">
        <v>45077</v>
      </c>
      <c r="B4478" s="3">
        <f t="shared" si="209"/>
        <v>2023</v>
      </c>
      <c r="C4478" t="str">
        <f t="shared" si="207"/>
        <v>2022-2023</v>
      </c>
      <c r="D4478" t="s">
        <v>147</v>
      </c>
      <c r="E4478" t="s">
        <v>57</v>
      </c>
      <c r="F4478" t="str">
        <f t="shared" si="208"/>
        <v>New South Wales</v>
      </c>
      <c r="G4478" t="s">
        <v>10</v>
      </c>
      <c r="H4478">
        <v>2560</v>
      </c>
      <c r="I4478" t="s">
        <v>11</v>
      </c>
      <c r="J4478" t="s">
        <v>58</v>
      </c>
      <c r="K4478" t="s">
        <v>151</v>
      </c>
      <c r="L4478" t="s">
        <v>21</v>
      </c>
      <c r="M4478" s="5">
        <v>7520.87</v>
      </c>
    </row>
    <row r="4479" spans="1:13" x14ac:dyDescent="0.15">
      <c r="A4479" s="2">
        <v>44994</v>
      </c>
      <c r="B4479" s="3">
        <f t="shared" si="209"/>
        <v>2023</v>
      </c>
      <c r="C4479" t="str">
        <f t="shared" si="207"/>
        <v>2022-2023</v>
      </c>
      <c r="D4479" t="s">
        <v>148</v>
      </c>
      <c r="E4479" t="s">
        <v>124</v>
      </c>
      <c r="F4479" t="str">
        <f t="shared" si="208"/>
        <v>New South Wales</v>
      </c>
      <c r="G4479" t="s">
        <v>10</v>
      </c>
      <c r="H4479">
        <v>2015</v>
      </c>
      <c r="I4479" t="s">
        <v>11</v>
      </c>
      <c r="J4479" t="s">
        <v>12</v>
      </c>
      <c r="K4479" t="s">
        <v>149</v>
      </c>
      <c r="L4479" t="s">
        <v>15</v>
      </c>
      <c r="M4479" s="5">
        <v>7676.07</v>
      </c>
    </row>
    <row r="4480" spans="1:13" x14ac:dyDescent="0.15">
      <c r="A4480" s="2">
        <v>45657</v>
      </c>
      <c r="B4480" s="3">
        <f t="shared" si="209"/>
        <v>2025</v>
      </c>
      <c r="C4480" t="str">
        <f t="shared" si="207"/>
        <v>2024-2025</v>
      </c>
      <c r="D4480" t="s">
        <v>147</v>
      </c>
      <c r="E4480" t="s">
        <v>132</v>
      </c>
      <c r="F4480" t="str">
        <f t="shared" si="208"/>
        <v>New South Wales</v>
      </c>
      <c r="G4480" t="s">
        <v>10</v>
      </c>
      <c r="H4480">
        <v>2800</v>
      </c>
      <c r="I4480" t="s">
        <v>11</v>
      </c>
      <c r="J4480" t="s">
        <v>25</v>
      </c>
      <c r="K4480" t="s">
        <v>149</v>
      </c>
      <c r="L4480" t="s">
        <v>15</v>
      </c>
      <c r="M4480" s="5">
        <v>7691.8700000000035</v>
      </c>
    </row>
    <row r="4481" spans="1:13" x14ac:dyDescent="0.15">
      <c r="A4481" s="2">
        <v>45582</v>
      </c>
      <c r="B4481" s="3">
        <f t="shared" si="209"/>
        <v>2025</v>
      </c>
      <c r="C4481" t="str">
        <f t="shared" si="207"/>
        <v>2024-2025</v>
      </c>
      <c r="D4481" t="s">
        <v>148</v>
      </c>
      <c r="E4481" t="s">
        <v>78</v>
      </c>
      <c r="F4481" t="str">
        <f t="shared" si="208"/>
        <v>New South Wales</v>
      </c>
      <c r="G4481" t="s">
        <v>10</v>
      </c>
      <c r="H4481">
        <v>2350</v>
      </c>
      <c r="I4481" t="s">
        <v>11</v>
      </c>
      <c r="J4481" t="s">
        <v>68</v>
      </c>
      <c r="K4481" t="s">
        <v>149</v>
      </c>
      <c r="L4481" t="s">
        <v>15</v>
      </c>
      <c r="M4481" s="5">
        <v>7792.92</v>
      </c>
    </row>
    <row r="4482" spans="1:13" x14ac:dyDescent="0.15">
      <c r="A4482" s="2">
        <v>45601</v>
      </c>
      <c r="B4482" s="3">
        <f t="shared" si="209"/>
        <v>2025</v>
      </c>
      <c r="C4482" t="str">
        <f t="shared" ref="C4482:C4506" si="210">IF(MONTH(A4482) &gt;= 7, YEAR(A4482) &amp; "-" &amp; YEAR(A4482) + 1, YEAR(A4482) - 1 &amp; "-" &amp; YEAR(A4482))</f>
        <v>2024-2025</v>
      </c>
      <c r="D4482" t="s">
        <v>147</v>
      </c>
      <c r="E4482" t="s">
        <v>136</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row>
    <row r="4483" spans="1:13" x14ac:dyDescent="0.15">
      <c r="A4483" s="2">
        <v>45440</v>
      </c>
      <c r="B4483" s="3">
        <f t="shared" ref="B4483:B4506" si="212">IF(MONTH(A4483)&gt;=7,YEAR(A4483)+1,YEAR(A4483))</f>
        <v>2024</v>
      </c>
      <c r="C4483" t="str">
        <f t="shared" si="210"/>
        <v>2023-2024</v>
      </c>
      <c r="D4483" t="s">
        <v>148</v>
      </c>
      <c r="E4483" t="s">
        <v>108</v>
      </c>
      <c r="F4483" t="str">
        <f t="shared" si="211"/>
        <v>Victoria</v>
      </c>
      <c r="G4483" t="s">
        <v>45</v>
      </c>
      <c r="H4483">
        <v>3018</v>
      </c>
      <c r="I4483" t="s">
        <v>11</v>
      </c>
      <c r="J4483" t="s">
        <v>46</v>
      </c>
      <c r="K4483" t="s">
        <v>149</v>
      </c>
      <c r="L4483" t="s">
        <v>15</v>
      </c>
      <c r="M4483" s="5">
        <v>7862.59</v>
      </c>
    </row>
    <row r="4484" spans="1:13" x14ac:dyDescent="0.15">
      <c r="A4484" s="2">
        <v>45615</v>
      </c>
      <c r="B4484" s="3">
        <f t="shared" si="212"/>
        <v>2025</v>
      </c>
      <c r="C4484" t="str">
        <f t="shared" si="210"/>
        <v>2024-2025</v>
      </c>
      <c r="D4484" t="s">
        <v>147</v>
      </c>
      <c r="E4484" t="s">
        <v>131</v>
      </c>
      <c r="F4484" t="str">
        <f t="shared" si="211"/>
        <v>Western Australia</v>
      </c>
      <c r="G4484" t="s">
        <v>48</v>
      </c>
      <c r="H4484">
        <v>6530</v>
      </c>
      <c r="I4484" t="s">
        <v>11</v>
      </c>
      <c r="J4484" t="s">
        <v>77</v>
      </c>
      <c r="K4484" t="s">
        <v>151</v>
      </c>
      <c r="L4484" t="s">
        <v>21</v>
      </c>
      <c r="M4484" s="5">
        <v>7890.8300000000008</v>
      </c>
    </row>
    <row r="4485" spans="1:13" x14ac:dyDescent="0.15">
      <c r="A4485" s="2">
        <v>45420</v>
      </c>
      <c r="B4485" s="3">
        <f t="shared" si="212"/>
        <v>2024</v>
      </c>
      <c r="C4485" t="str">
        <f t="shared" si="210"/>
        <v>2023-2024</v>
      </c>
      <c r="D4485" t="s">
        <v>147</v>
      </c>
      <c r="E4485" t="s">
        <v>24</v>
      </c>
      <c r="F4485" t="str">
        <f t="shared" si="211"/>
        <v>New South Wales</v>
      </c>
      <c r="G4485" t="s">
        <v>10</v>
      </c>
      <c r="H4485">
        <v>2795</v>
      </c>
      <c r="I4485" t="s">
        <v>11</v>
      </c>
      <c r="J4485" t="s">
        <v>25</v>
      </c>
      <c r="K4485" t="s">
        <v>151</v>
      </c>
      <c r="L4485" t="s">
        <v>21</v>
      </c>
      <c r="M4485" s="5">
        <v>7909.7500000000009</v>
      </c>
    </row>
    <row r="4486" spans="1:13" x14ac:dyDescent="0.15">
      <c r="A4486" s="2">
        <v>44946</v>
      </c>
      <c r="B4486" s="3">
        <f t="shared" si="212"/>
        <v>2023</v>
      </c>
      <c r="C4486" t="str">
        <f t="shared" si="210"/>
        <v>2022-2023</v>
      </c>
      <c r="D4486" t="s">
        <v>147</v>
      </c>
      <c r="E4486" t="s">
        <v>146</v>
      </c>
      <c r="F4486" t="str">
        <f t="shared" si="211"/>
        <v>Victoria</v>
      </c>
      <c r="G4486" t="s">
        <v>45</v>
      </c>
      <c r="H4486">
        <v>3353</v>
      </c>
      <c r="I4486" t="s">
        <v>11</v>
      </c>
      <c r="J4486" t="s">
        <v>60</v>
      </c>
      <c r="K4486" t="s">
        <v>149</v>
      </c>
      <c r="L4486" t="s">
        <v>15</v>
      </c>
      <c r="M4486" s="5">
        <v>8030.1400000000012</v>
      </c>
    </row>
    <row r="4487" spans="1:13" x14ac:dyDescent="0.15">
      <c r="A4487" s="2">
        <v>45562</v>
      </c>
      <c r="B4487" s="3">
        <f t="shared" si="212"/>
        <v>2025</v>
      </c>
      <c r="C4487" t="str">
        <f t="shared" si="210"/>
        <v>2024-2025</v>
      </c>
      <c r="D4487" t="s">
        <v>147</v>
      </c>
      <c r="E4487" t="s">
        <v>28</v>
      </c>
      <c r="F4487" t="str">
        <f t="shared" si="211"/>
        <v>Northern Territory</v>
      </c>
      <c r="G4487" t="s">
        <v>29</v>
      </c>
      <c r="H4487">
        <v>800</v>
      </c>
      <c r="I4487" t="s">
        <v>11</v>
      </c>
      <c r="J4487" t="s">
        <v>30</v>
      </c>
      <c r="K4487" t="s">
        <v>149</v>
      </c>
      <c r="L4487" t="s">
        <v>15</v>
      </c>
      <c r="M4487" s="5">
        <v>8078.8700000000008</v>
      </c>
    </row>
    <row r="4488" spans="1:13" x14ac:dyDescent="0.15">
      <c r="A4488" s="2">
        <v>45615</v>
      </c>
      <c r="B4488" s="3">
        <f t="shared" si="212"/>
        <v>2025</v>
      </c>
      <c r="C4488" t="str">
        <f t="shared" si="210"/>
        <v>2024-2025</v>
      </c>
      <c r="D4488" t="s">
        <v>147</v>
      </c>
      <c r="E4488" t="s">
        <v>64</v>
      </c>
      <c r="F4488" t="str">
        <f t="shared" si="211"/>
        <v>Victoria</v>
      </c>
      <c r="G4488" t="s">
        <v>45</v>
      </c>
      <c r="H4488">
        <v>3199</v>
      </c>
      <c r="I4488" t="s">
        <v>11</v>
      </c>
      <c r="J4488" t="s">
        <v>63</v>
      </c>
      <c r="K4488" t="s">
        <v>151</v>
      </c>
      <c r="L4488" t="s">
        <v>21</v>
      </c>
      <c r="M4488" s="5">
        <v>8106.36</v>
      </c>
    </row>
    <row r="4489" spans="1:13" x14ac:dyDescent="0.15">
      <c r="A4489" s="2">
        <v>45183</v>
      </c>
      <c r="B4489" s="3">
        <f t="shared" si="212"/>
        <v>2024</v>
      </c>
      <c r="C4489" t="str">
        <f t="shared" si="210"/>
        <v>2023-2024</v>
      </c>
      <c r="D4489" t="s">
        <v>147</v>
      </c>
      <c r="E4489" t="s">
        <v>82</v>
      </c>
      <c r="F4489" t="str">
        <f t="shared" si="211"/>
        <v>Queensland</v>
      </c>
      <c r="G4489" t="s">
        <v>35</v>
      </c>
      <c r="H4489">
        <v>4012</v>
      </c>
      <c r="I4489" t="s">
        <v>11</v>
      </c>
      <c r="J4489" t="s">
        <v>43</v>
      </c>
      <c r="K4489" t="s">
        <v>150</v>
      </c>
      <c r="L4489" t="s">
        <v>18</v>
      </c>
      <c r="M4489" s="5">
        <v>8438.7899999999972</v>
      </c>
    </row>
    <row r="4490" spans="1:13" x14ac:dyDescent="0.15">
      <c r="A4490" s="2">
        <v>45577</v>
      </c>
      <c r="B4490" s="3">
        <f t="shared" si="212"/>
        <v>2025</v>
      </c>
      <c r="C4490" t="str">
        <f t="shared" si="210"/>
        <v>2024-2025</v>
      </c>
      <c r="D4490" t="s">
        <v>147</v>
      </c>
      <c r="E4490" t="s">
        <v>41</v>
      </c>
      <c r="F4490" t="str">
        <f t="shared" si="211"/>
        <v>New South Wales</v>
      </c>
      <c r="G4490" t="s">
        <v>10</v>
      </c>
      <c r="H4490">
        <v>2830</v>
      </c>
      <c r="I4490" t="s">
        <v>11</v>
      </c>
      <c r="J4490" t="s">
        <v>25</v>
      </c>
      <c r="K4490" t="s">
        <v>151</v>
      </c>
      <c r="L4490" t="s">
        <v>21</v>
      </c>
      <c r="M4490" s="5">
        <v>8620.2100000000009</v>
      </c>
    </row>
    <row r="4491" spans="1:13" x14ac:dyDescent="0.15">
      <c r="A4491" s="2">
        <v>44929</v>
      </c>
      <c r="B4491" s="3">
        <f t="shared" si="212"/>
        <v>2023</v>
      </c>
      <c r="C4491" t="str">
        <f t="shared" si="210"/>
        <v>2022-2023</v>
      </c>
      <c r="D4491" t="s">
        <v>147</v>
      </c>
      <c r="E4491" t="s">
        <v>99</v>
      </c>
      <c r="F4491" t="str">
        <f t="shared" si="211"/>
        <v>Victoria</v>
      </c>
      <c r="G4491" t="s">
        <v>45</v>
      </c>
      <c r="H4491">
        <v>3148</v>
      </c>
      <c r="I4491" t="s">
        <v>11</v>
      </c>
      <c r="J4491" t="s">
        <v>63</v>
      </c>
      <c r="K4491" t="s">
        <v>151</v>
      </c>
      <c r="L4491" t="s">
        <v>21</v>
      </c>
      <c r="M4491" s="5">
        <v>8918.2800000000025</v>
      </c>
    </row>
    <row r="4492" spans="1:13" x14ac:dyDescent="0.15">
      <c r="A4492" s="2">
        <v>45133</v>
      </c>
      <c r="B4492" s="3">
        <f t="shared" si="212"/>
        <v>2024</v>
      </c>
      <c r="C4492" t="str">
        <f t="shared" si="210"/>
        <v>2023-2024</v>
      </c>
      <c r="D4492" t="s">
        <v>147</v>
      </c>
      <c r="E4492" t="s">
        <v>99</v>
      </c>
      <c r="F4492" t="str">
        <f t="shared" si="211"/>
        <v>Victoria</v>
      </c>
      <c r="G4492" t="s">
        <v>45</v>
      </c>
      <c r="H4492">
        <v>3148</v>
      </c>
      <c r="I4492" t="s">
        <v>11</v>
      </c>
      <c r="J4492" t="s">
        <v>63</v>
      </c>
      <c r="K4492" t="s">
        <v>149</v>
      </c>
      <c r="L4492" t="s">
        <v>15</v>
      </c>
      <c r="M4492" s="5">
        <v>9049.9800000000014</v>
      </c>
    </row>
    <row r="4493" spans="1:13" x14ac:dyDescent="0.15">
      <c r="A4493" s="2">
        <v>45038</v>
      </c>
      <c r="B4493" s="3">
        <f t="shared" si="212"/>
        <v>2023</v>
      </c>
      <c r="C4493" t="str">
        <f t="shared" si="210"/>
        <v>2022-2023</v>
      </c>
      <c r="D4493" t="s">
        <v>147</v>
      </c>
      <c r="E4493" t="s">
        <v>57</v>
      </c>
      <c r="F4493" t="str">
        <f t="shared" si="211"/>
        <v>New South Wales</v>
      </c>
      <c r="G4493" t="s">
        <v>10</v>
      </c>
      <c r="H4493">
        <v>2560</v>
      </c>
      <c r="I4493" t="s">
        <v>11</v>
      </c>
      <c r="J4493" t="s">
        <v>58</v>
      </c>
      <c r="K4493" t="s">
        <v>149</v>
      </c>
      <c r="L4493" t="s">
        <v>15</v>
      </c>
      <c r="M4493" s="5">
        <v>9101.4900000000016</v>
      </c>
    </row>
    <row r="4494" spans="1:13" x14ac:dyDescent="0.15">
      <c r="A4494" s="2">
        <v>45375</v>
      </c>
      <c r="B4494" s="3">
        <f t="shared" si="212"/>
        <v>2024</v>
      </c>
      <c r="C4494" t="str">
        <f t="shared" si="210"/>
        <v>2023-2024</v>
      </c>
      <c r="D4494" t="s">
        <v>147</v>
      </c>
      <c r="E4494" t="s">
        <v>143</v>
      </c>
      <c r="F4494" t="str">
        <f t="shared" si="211"/>
        <v>New South Wales</v>
      </c>
      <c r="G4494" t="s">
        <v>10</v>
      </c>
      <c r="H4494">
        <v>2154</v>
      </c>
      <c r="I4494" t="s">
        <v>11</v>
      </c>
      <c r="J4494" t="s">
        <v>27</v>
      </c>
      <c r="K4494" t="s">
        <v>149</v>
      </c>
      <c r="L4494" t="s">
        <v>15</v>
      </c>
      <c r="M4494" s="5">
        <v>9522.9499999999989</v>
      </c>
    </row>
    <row r="4495" spans="1:13" x14ac:dyDescent="0.15">
      <c r="A4495" s="2">
        <v>45440</v>
      </c>
      <c r="B4495" s="3">
        <f t="shared" si="212"/>
        <v>2024</v>
      </c>
      <c r="C4495" t="str">
        <f t="shared" si="210"/>
        <v>2023-2024</v>
      </c>
      <c r="D4495" t="s">
        <v>147</v>
      </c>
      <c r="E4495" t="s">
        <v>41</v>
      </c>
      <c r="F4495" t="str">
        <f t="shared" si="211"/>
        <v>New South Wales</v>
      </c>
      <c r="G4495" t="s">
        <v>10</v>
      </c>
      <c r="H4495">
        <v>2830</v>
      </c>
      <c r="I4495" t="s">
        <v>11</v>
      </c>
      <c r="J4495" t="s">
        <v>25</v>
      </c>
      <c r="K4495" t="s">
        <v>149</v>
      </c>
      <c r="L4495" t="s">
        <v>15</v>
      </c>
      <c r="M4495" s="5">
        <v>9866.4400000000023</v>
      </c>
    </row>
    <row r="4496" spans="1:13" x14ac:dyDescent="0.15">
      <c r="A4496" s="2">
        <v>45097</v>
      </c>
      <c r="B4496" s="3">
        <f t="shared" si="212"/>
        <v>2023</v>
      </c>
      <c r="C4496" t="str">
        <f t="shared" si="210"/>
        <v>2022-2023</v>
      </c>
      <c r="D4496" t="s">
        <v>147</v>
      </c>
      <c r="E4496" t="s">
        <v>146</v>
      </c>
      <c r="F4496" t="str">
        <f t="shared" si="211"/>
        <v>Victoria</v>
      </c>
      <c r="G4496" t="s">
        <v>45</v>
      </c>
      <c r="H4496">
        <v>3353</v>
      </c>
      <c r="I4496" t="s">
        <v>11</v>
      </c>
      <c r="J4496" t="s">
        <v>60</v>
      </c>
      <c r="K4496" t="s">
        <v>149</v>
      </c>
      <c r="L4496" t="s">
        <v>15</v>
      </c>
      <c r="M4496" s="5">
        <v>9965.91</v>
      </c>
    </row>
    <row r="4497" spans="1:13" x14ac:dyDescent="0.15">
      <c r="A4497" s="2">
        <v>45268</v>
      </c>
      <c r="B4497" s="3">
        <f t="shared" si="212"/>
        <v>2024</v>
      </c>
      <c r="C4497" t="str">
        <f t="shared" si="210"/>
        <v>2023-2024</v>
      </c>
      <c r="D4497" t="s">
        <v>148</v>
      </c>
      <c r="E4497" t="s">
        <v>124</v>
      </c>
      <c r="F4497" t="str">
        <f t="shared" si="211"/>
        <v>New South Wales</v>
      </c>
      <c r="G4497" t="s">
        <v>10</v>
      </c>
      <c r="H4497">
        <v>2015</v>
      </c>
      <c r="I4497" t="s">
        <v>11</v>
      </c>
      <c r="J4497" t="s">
        <v>12</v>
      </c>
      <c r="K4497" t="s">
        <v>149</v>
      </c>
      <c r="L4497" t="s">
        <v>15</v>
      </c>
      <c r="M4497" s="5">
        <v>10021.370000000001</v>
      </c>
    </row>
    <row r="4498" spans="1:13" x14ac:dyDescent="0.15">
      <c r="A4498" s="2">
        <v>45277</v>
      </c>
      <c r="B4498" s="3">
        <f t="shared" si="212"/>
        <v>2024</v>
      </c>
      <c r="C4498" t="str">
        <f t="shared" si="210"/>
        <v>2023-2024</v>
      </c>
      <c r="D4498" t="s">
        <v>147</v>
      </c>
      <c r="E4498" t="s">
        <v>65</v>
      </c>
      <c r="F4498" t="str">
        <f t="shared" si="211"/>
        <v>New South Wales</v>
      </c>
      <c r="G4498" t="s">
        <v>10</v>
      </c>
      <c r="H4498">
        <v>2541</v>
      </c>
      <c r="I4498" t="s">
        <v>11</v>
      </c>
      <c r="J4498" t="s">
        <v>58</v>
      </c>
      <c r="K4498" t="s">
        <v>149</v>
      </c>
      <c r="L4498" t="s">
        <v>15</v>
      </c>
      <c r="M4498" s="5">
        <v>10174.520000000002</v>
      </c>
    </row>
    <row r="4499" spans="1:13" x14ac:dyDescent="0.15">
      <c r="A4499" s="2">
        <v>45055</v>
      </c>
      <c r="B4499" s="3">
        <f t="shared" si="212"/>
        <v>2023</v>
      </c>
      <c r="C4499" t="str">
        <f t="shared" si="210"/>
        <v>2022-2023</v>
      </c>
      <c r="D4499" t="s">
        <v>147</v>
      </c>
      <c r="E4499" t="s">
        <v>117</v>
      </c>
      <c r="F4499" t="str">
        <f t="shared" si="211"/>
        <v>Queensland</v>
      </c>
      <c r="G4499" t="s">
        <v>35</v>
      </c>
      <c r="H4499">
        <v>4119</v>
      </c>
      <c r="I4499" t="s">
        <v>11</v>
      </c>
      <c r="J4499" t="s">
        <v>43</v>
      </c>
      <c r="K4499" t="s">
        <v>149</v>
      </c>
      <c r="L4499" t="s">
        <v>15</v>
      </c>
      <c r="M4499" s="5">
        <v>10233.570000000007</v>
      </c>
    </row>
    <row r="4500" spans="1:13" x14ac:dyDescent="0.15">
      <c r="A4500" s="2">
        <v>45533</v>
      </c>
      <c r="B4500" s="3">
        <f t="shared" si="212"/>
        <v>2025</v>
      </c>
      <c r="C4500" t="str">
        <f t="shared" si="210"/>
        <v>2024-2025</v>
      </c>
      <c r="D4500" t="s">
        <v>148</v>
      </c>
      <c r="E4500" t="s">
        <v>96</v>
      </c>
      <c r="F4500" t="str">
        <f t="shared" si="211"/>
        <v>Western Australia</v>
      </c>
      <c r="G4500" t="s">
        <v>48</v>
      </c>
      <c r="H4500">
        <v>6330</v>
      </c>
      <c r="I4500" t="s">
        <v>11</v>
      </c>
      <c r="J4500" t="s">
        <v>94</v>
      </c>
      <c r="K4500" t="s">
        <v>149</v>
      </c>
      <c r="L4500" t="s">
        <v>15</v>
      </c>
      <c r="M4500" s="5">
        <v>10622.689999999999</v>
      </c>
    </row>
    <row r="4501" spans="1:13" x14ac:dyDescent="0.15">
      <c r="A4501" s="2">
        <v>45494</v>
      </c>
      <c r="B4501" s="3">
        <f t="shared" si="212"/>
        <v>2025</v>
      </c>
      <c r="C4501" t="str">
        <f t="shared" si="210"/>
        <v>2024-2025</v>
      </c>
      <c r="D4501" t="s">
        <v>148</v>
      </c>
      <c r="E4501" t="s">
        <v>78</v>
      </c>
      <c r="F4501" t="str">
        <f t="shared" si="211"/>
        <v>New South Wales</v>
      </c>
      <c r="G4501" t="s">
        <v>10</v>
      </c>
      <c r="H4501">
        <v>2350</v>
      </c>
      <c r="I4501" t="s">
        <v>11</v>
      </c>
      <c r="J4501" t="s">
        <v>68</v>
      </c>
      <c r="K4501" t="s">
        <v>151</v>
      </c>
      <c r="L4501" t="s">
        <v>21</v>
      </c>
      <c r="M4501" s="5">
        <v>10648.29</v>
      </c>
    </row>
    <row r="4502" spans="1:13" x14ac:dyDescent="0.15">
      <c r="A4502" s="2">
        <v>45123</v>
      </c>
      <c r="B4502" s="3">
        <f t="shared" si="212"/>
        <v>2024</v>
      </c>
      <c r="C4502" t="str">
        <f t="shared" si="210"/>
        <v>2023-2024</v>
      </c>
      <c r="D4502" t="s">
        <v>147</v>
      </c>
      <c r="E4502" t="s">
        <v>64</v>
      </c>
      <c r="F4502" t="str">
        <f t="shared" si="211"/>
        <v>Victoria</v>
      </c>
      <c r="G4502" t="s">
        <v>45</v>
      </c>
      <c r="H4502">
        <v>3199</v>
      </c>
      <c r="I4502" t="s">
        <v>11</v>
      </c>
      <c r="J4502" t="s">
        <v>63</v>
      </c>
      <c r="K4502" t="s">
        <v>149</v>
      </c>
      <c r="L4502" t="s">
        <v>15</v>
      </c>
      <c r="M4502" s="5">
        <v>10866.589999999998</v>
      </c>
    </row>
    <row r="4503" spans="1:13" x14ac:dyDescent="0.15">
      <c r="A4503" s="2">
        <v>45510</v>
      </c>
      <c r="B4503" s="3">
        <f t="shared" si="212"/>
        <v>2025</v>
      </c>
      <c r="C4503" t="str">
        <f t="shared" si="210"/>
        <v>2024-2025</v>
      </c>
      <c r="D4503" t="s">
        <v>147</v>
      </c>
      <c r="E4503" t="s">
        <v>41</v>
      </c>
      <c r="F4503" t="str">
        <f t="shared" si="211"/>
        <v>New South Wales</v>
      </c>
      <c r="G4503" t="s">
        <v>10</v>
      </c>
      <c r="H4503">
        <v>2830</v>
      </c>
      <c r="I4503" t="s">
        <v>11</v>
      </c>
      <c r="J4503" t="s">
        <v>25</v>
      </c>
      <c r="K4503" t="s">
        <v>149</v>
      </c>
      <c r="L4503" t="s">
        <v>15</v>
      </c>
      <c r="M4503" s="5">
        <v>11753.830000000004</v>
      </c>
    </row>
    <row r="4504" spans="1:13" x14ac:dyDescent="0.15">
      <c r="A4504" s="2">
        <v>45505</v>
      </c>
      <c r="B4504" s="3">
        <f t="shared" si="212"/>
        <v>2025</v>
      </c>
      <c r="C4504" t="str">
        <f t="shared" si="210"/>
        <v>2024-2025</v>
      </c>
      <c r="D4504" t="s">
        <v>147</v>
      </c>
      <c r="E4504" t="s">
        <v>99</v>
      </c>
      <c r="F4504" t="str">
        <f t="shared" si="211"/>
        <v>Victoria</v>
      </c>
      <c r="G4504" t="s">
        <v>45</v>
      </c>
      <c r="H4504">
        <v>3148</v>
      </c>
      <c r="I4504" t="s">
        <v>11</v>
      </c>
      <c r="J4504" t="s">
        <v>63</v>
      </c>
      <c r="K4504" t="s">
        <v>149</v>
      </c>
      <c r="L4504" t="s">
        <v>15</v>
      </c>
      <c r="M4504" s="5">
        <v>11864.76</v>
      </c>
    </row>
    <row r="4505" spans="1:13" x14ac:dyDescent="0.15">
      <c r="A4505" s="2">
        <v>45023</v>
      </c>
      <c r="B4505" s="3">
        <f t="shared" si="212"/>
        <v>2023</v>
      </c>
      <c r="C4505" t="str">
        <f t="shared" si="210"/>
        <v>2022-2023</v>
      </c>
      <c r="D4505" t="s">
        <v>147</v>
      </c>
      <c r="E4505" t="s">
        <v>64</v>
      </c>
      <c r="F4505" t="str">
        <f t="shared" si="211"/>
        <v>Victoria</v>
      </c>
      <c r="G4505" t="s">
        <v>45</v>
      </c>
      <c r="H4505">
        <v>3199</v>
      </c>
      <c r="I4505" t="s">
        <v>11</v>
      </c>
      <c r="J4505" t="s">
        <v>63</v>
      </c>
      <c r="K4505" t="s">
        <v>149</v>
      </c>
      <c r="L4505" t="s">
        <v>15</v>
      </c>
      <c r="M4505" s="5">
        <v>12583.420000000004</v>
      </c>
    </row>
    <row r="4506" spans="1:13" x14ac:dyDescent="0.15">
      <c r="A4506" s="2">
        <v>44960</v>
      </c>
      <c r="B4506" s="3">
        <f t="shared" si="212"/>
        <v>2023</v>
      </c>
      <c r="C4506" t="str">
        <f t="shared" si="210"/>
        <v>2022-2023</v>
      </c>
      <c r="D4506" t="s">
        <v>147</v>
      </c>
      <c r="E4506" t="s">
        <v>57</v>
      </c>
      <c r="F4506" t="str">
        <f t="shared" si="211"/>
        <v>New South Wales</v>
      </c>
      <c r="G4506" t="s">
        <v>10</v>
      </c>
      <c r="H4506">
        <v>2560</v>
      </c>
      <c r="I4506" t="s">
        <v>11</v>
      </c>
      <c r="J4506" t="s">
        <v>58</v>
      </c>
      <c r="K4506" t="s">
        <v>149</v>
      </c>
      <c r="L4506" t="s">
        <v>15</v>
      </c>
      <c r="M4506" s="5">
        <v>12653.070000000003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E320-D260-4B82-A1BC-CDACF818318A}">
  <dimension ref="A1:N4506"/>
  <sheetViews>
    <sheetView topLeftCell="I1" zoomScale="120" zoomScaleNormal="120" workbookViewId="0">
      <selection sqref="A1:M4506"/>
    </sheetView>
  </sheetViews>
  <sheetFormatPr baseColWidth="10" defaultColWidth="8.83203125" defaultRowHeight="14" x14ac:dyDescent="0.15"/>
  <cols>
    <col min="1" max="1" width="12.1640625" style="1" customWidth="1"/>
    <col min="2" max="2" width="17.33203125" style="4" customWidth="1"/>
    <col min="3" max="3" width="17.6640625" customWidth="1"/>
    <col min="4" max="4" width="14.5" customWidth="1"/>
    <col min="5" max="5" width="13.1640625" customWidth="1"/>
    <col min="6" max="6" width="21.83203125" customWidth="1"/>
    <col min="7" max="7" width="10.6640625" customWidth="1"/>
    <col min="8" max="8" width="9.33203125" customWidth="1"/>
    <col min="9" max="9" width="18.6640625" customWidth="1"/>
    <col min="10" max="10" width="24.1640625" customWidth="1"/>
    <col min="11" max="11" width="16.33203125" customWidth="1"/>
    <col min="13" max="13" width="15" customWidth="1"/>
  </cols>
  <sheetData>
    <row r="1" spans="1:14" x14ac:dyDescent="0.15">
      <c r="A1" s="1" t="s">
        <v>159</v>
      </c>
      <c r="B1" t="s">
        <v>0</v>
      </c>
      <c r="C1" t="s">
        <v>160</v>
      </c>
      <c r="D1" t="s">
        <v>158</v>
      </c>
      <c r="E1" t="s">
        <v>1</v>
      </c>
      <c r="F1" t="s">
        <v>161</v>
      </c>
      <c r="G1" t="s">
        <v>2</v>
      </c>
      <c r="H1" t="s">
        <v>3</v>
      </c>
      <c r="I1" t="s">
        <v>4</v>
      </c>
      <c r="J1" t="s">
        <v>5</v>
      </c>
      <c r="K1" t="s">
        <v>6</v>
      </c>
      <c r="L1" t="s">
        <v>7</v>
      </c>
      <c r="M1" t="s">
        <v>8</v>
      </c>
      <c r="N1" t="s">
        <v>164</v>
      </c>
    </row>
    <row r="2" spans="1:14" x14ac:dyDescent="0.15">
      <c r="A2" s="2">
        <v>45110</v>
      </c>
      <c r="B2" s="3">
        <f>IF(MONTH(A2)&gt;=7,YEAR(A2)+1,YEAR(A2))</f>
        <v>2024</v>
      </c>
      <c r="C2" t="str">
        <f t="shared" ref="C2:C65" si="0">IF(MONTH(A2) &gt;= 7, YEAR(A2) &amp; "-" &amp; YEAR(A2) + 1, YEAR(A2) - 1 &amp; "-" &amp; YEAR(A2))</f>
        <v>2023-2024</v>
      </c>
      <c r="D2" t="s">
        <v>147</v>
      </c>
      <c r="E2" t="s">
        <v>100</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c r="N2">
        <v>1</v>
      </c>
    </row>
    <row r="3" spans="1:14" x14ac:dyDescent="0.15">
      <c r="A3" s="2">
        <v>45263</v>
      </c>
      <c r="B3" s="3">
        <f t="shared" ref="B3:B65" si="2">IF(MONTH(A3)&gt;=7,YEAR(A3)+1,YEAR(A3))</f>
        <v>2024</v>
      </c>
      <c r="C3" t="str">
        <f t="shared" si="0"/>
        <v>2023-2024</v>
      </c>
      <c r="D3" t="s">
        <v>147</v>
      </c>
      <c r="E3" t="s">
        <v>67</v>
      </c>
      <c r="F3" t="str">
        <f t="shared" si="1"/>
        <v>New South Wales</v>
      </c>
      <c r="G3" t="s">
        <v>10</v>
      </c>
      <c r="H3">
        <v>2478</v>
      </c>
      <c r="I3" t="s">
        <v>11</v>
      </c>
      <c r="J3" t="s">
        <v>68</v>
      </c>
      <c r="K3" t="s">
        <v>149</v>
      </c>
      <c r="L3" t="s">
        <v>15</v>
      </c>
      <c r="M3" s="5">
        <v>1</v>
      </c>
      <c r="N3">
        <v>1</v>
      </c>
    </row>
    <row r="4" spans="1:14" x14ac:dyDescent="0.15">
      <c r="A4" s="2">
        <v>45050</v>
      </c>
      <c r="B4" s="3">
        <f t="shared" si="2"/>
        <v>2023</v>
      </c>
      <c r="C4" t="str">
        <f t="shared" si="0"/>
        <v>2022-2023</v>
      </c>
      <c r="D4" t="s">
        <v>148</v>
      </c>
      <c r="E4" t="s">
        <v>79</v>
      </c>
      <c r="F4" t="str">
        <f t="shared" si="1"/>
        <v>Australian Capital Territory</v>
      </c>
      <c r="G4" t="s">
        <v>80</v>
      </c>
      <c r="H4">
        <v>2617</v>
      </c>
      <c r="I4" t="s">
        <v>11</v>
      </c>
      <c r="J4" t="s">
        <v>58</v>
      </c>
      <c r="K4" t="s">
        <v>149</v>
      </c>
      <c r="L4" t="s">
        <v>15</v>
      </c>
      <c r="M4" s="5">
        <v>1</v>
      </c>
      <c r="N4">
        <v>1</v>
      </c>
    </row>
    <row r="5" spans="1:14" x14ac:dyDescent="0.15">
      <c r="A5" s="2">
        <v>45436</v>
      </c>
      <c r="B5" s="3">
        <f t="shared" si="2"/>
        <v>2024</v>
      </c>
      <c r="C5" t="str">
        <f t="shared" si="0"/>
        <v>2023-2024</v>
      </c>
      <c r="D5" t="s">
        <v>147</v>
      </c>
      <c r="E5" t="s">
        <v>107</v>
      </c>
      <c r="F5" t="str">
        <f t="shared" si="1"/>
        <v>Queensland</v>
      </c>
      <c r="G5" t="s">
        <v>35</v>
      </c>
      <c r="H5">
        <v>4220</v>
      </c>
      <c r="I5" t="s">
        <v>11</v>
      </c>
      <c r="J5" t="s">
        <v>104</v>
      </c>
      <c r="K5" t="s">
        <v>19</v>
      </c>
      <c r="L5" t="s">
        <v>23</v>
      </c>
      <c r="M5" s="5">
        <v>1</v>
      </c>
      <c r="N5">
        <v>1</v>
      </c>
    </row>
    <row r="6" spans="1:14" x14ac:dyDescent="0.15">
      <c r="A6" s="2">
        <v>45170</v>
      </c>
      <c r="B6" s="3">
        <f t="shared" si="2"/>
        <v>2024</v>
      </c>
      <c r="C6" t="str">
        <f t="shared" si="0"/>
        <v>2023-2024</v>
      </c>
      <c r="D6" t="s">
        <v>147</v>
      </c>
      <c r="E6" t="s">
        <v>143</v>
      </c>
      <c r="F6" t="str">
        <f t="shared" si="1"/>
        <v>New South Wales</v>
      </c>
      <c r="G6" t="s">
        <v>10</v>
      </c>
      <c r="H6">
        <v>2154</v>
      </c>
      <c r="I6" t="s">
        <v>11</v>
      </c>
      <c r="J6" t="s">
        <v>27</v>
      </c>
      <c r="K6" t="s">
        <v>154</v>
      </c>
      <c r="L6" t="s">
        <v>14</v>
      </c>
      <c r="M6" s="5">
        <v>1</v>
      </c>
      <c r="N6">
        <v>1</v>
      </c>
    </row>
    <row r="7" spans="1:14" x14ac:dyDescent="0.15">
      <c r="A7" s="2">
        <v>45208</v>
      </c>
      <c r="B7" s="3">
        <f t="shared" si="2"/>
        <v>2024</v>
      </c>
      <c r="C7" t="str">
        <f t="shared" si="0"/>
        <v>2023-2024</v>
      </c>
      <c r="D7" t="s">
        <v>147</v>
      </c>
      <c r="E7" t="s">
        <v>9</v>
      </c>
      <c r="F7" t="str">
        <f t="shared" si="1"/>
        <v>New South Wales</v>
      </c>
      <c r="G7" t="s">
        <v>10</v>
      </c>
      <c r="H7">
        <v>2067</v>
      </c>
      <c r="I7" t="s">
        <v>11</v>
      </c>
      <c r="J7" t="s">
        <v>12</v>
      </c>
      <c r="K7" t="s">
        <v>153</v>
      </c>
      <c r="L7" t="s">
        <v>16</v>
      </c>
      <c r="M7" s="5">
        <v>1</v>
      </c>
      <c r="N7">
        <v>1</v>
      </c>
    </row>
    <row r="8" spans="1:14" x14ac:dyDescent="0.15">
      <c r="A8" s="2">
        <v>44968</v>
      </c>
      <c r="B8" s="3">
        <f t="shared" si="2"/>
        <v>2023</v>
      </c>
      <c r="C8" t="str">
        <f t="shared" si="0"/>
        <v>2022-2023</v>
      </c>
      <c r="D8" t="s">
        <v>147</v>
      </c>
      <c r="E8" t="s">
        <v>72</v>
      </c>
      <c r="F8" t="str">
        <f t="shared" si="1"/>
        <v>Western Australia</v>
      </c>
      <c r="G8" t="s">
        <v>48</v>
      </c>
      <c r="H8">
        <v>6010</v>
      </c>
      <c r="I8" t="s">
        <v>11</v>
      </c>
      <c r="J8" t="s">
        <v>49</v>
      </c>
      <c r="K8" t="s">
        <v>150</v>
      </c>
      <c r="L8" t="s">
        <v>18</v>
      </c>
      <c r="M8" s="5">
        <v>1</v>
      </c>
      <c r="N8">
        <v>1</v>
      </c>
    </row>
    <row r="9" spans="1:14" x14ac:dyDescent="0.15">
      <c r="A9" s="2">
        <v>45228</v>
      </c>
      <c r="B9" s="3">
        <f t="shared" si="2"/>
        <v>2024</v>
      </c>
      <c r="C9" t="str">
        <f t="shared" si="0"/>
        <v>2023-2024</v>
      </c>
      <c r="D9" t="s">
        <v>147</v>
      </c>
      <c r="E9" t="s">
        <v>136</v>
      </c>
      <c r="F9" t="str">
        <f t="shared" si="1"/>
        <v>Victoria</v>
      </c>
      <c r="G9" t="s">
        <v>45</v>
      </c>
      <c r="H9">
        <v>3175</v>
      </c>
      <c r="I9" t="s">
        <v>11</v>
      </c>
      <c r="J9" t="s">
        <v>63</v>
      </c>
      <c r="K9" t="s">
        <v>149</v>
      </c>
      <c r="L9" t="s">
        <v>15</v>
      </c>
      <c r="M9" s="5">
        <v>1</v>
      </c>
      <c r="N9">
        <v>1</v>
      </c>
    </row>
    <row r="10" spans="1:14" x14ac:dyDescent="0.15">
      <c r="A10" s="2">
        <v>45295</v>
      </c>
      <c r="B10" s="3">
        <f t="shared" si="2"/>
        <v>2024</v>
      </c>
      <c r="C10" t="str">
        <f t="shared" si="0"/>
        <v>2023-2024</v>
      </c>
      <c r="D10" t="s">
        <v>147</v>
      </c>
      <c r="E10" t="s">
        <v>118</v>
      </c>
      <c r="F10" t="str">
        <f t="shared" si="1"/>
        <v>New South Wales</v>
      </c>
      <c r="G10" t="s">
        <v>10</v>
      </c>
      <c r="H10">
        <v>2158</v>
      </c>
      <c r="I10" t="s">
        <v>11</v>
      </c>
      <c r="J10" t="s">
        <v>27</v>
      </c>
      <c r="K10" t="s">
        <v>154</v>
      </c>
      <c r="L10" t="s">
        <v>14</v>
      </c>
      <c r="M10" s="5">
        <v>1</v>
      </c>
      <c r="N10">
        <v>1</v>
      </c>
    </row>
    <row r="11" spans="1:14" x14ac:dyDescent="0.15">
      <c r="A11" s="2">
        <v>45414</v>
      </c>
      <c r="B11" s="3">
        <f t="shared" si="2"/>
        <v>2024</v>
      </c>
      <c r="C11" t="str">
        <f t="shared" si="0"/>
        <v>2023-2024</v>
      </c>
      <c r="D11" t="s">
        <v>147</v>
      </c>
      <c r="E11" t="s">
        <v>112</v>
      </c>
      <c r="F11" t="str">
        <f t="shared" si="1"/>
        <v>Victoria</v>
      </c>
      <c r="G11" t="s">
        <v>45</v>
      </c>
      <c r="H11">
        <v>3076</v>
      </c>
      <c r="I11" t="s">
        <v>11</v>
      </c>
      <c r="J11" t="s">
        <v>46</v>
      </c>
      <c r="K11" t="s">
        <v>155</v>
      </c>
      <c r="L11" t="s">
        <v>20</v>
      </c>
      <c r="M11" s="5">
        <v>1</v>
      </c>
      <c r="N11">
        <v>1</v>
      </c>
    </row>
    <row r="12" spans="1:14" x14ac:dyDescent="0.15">
      <c r="A12" s="2">
        <v>45307</v>
      </c>
      <c r="B12" s="3">
        <f t="shared" si="2"/>
        <v>2024</v>
      </c>
      <c r="C12" t="str">
        <f t="shared" si="0"/>
        <v>2023-2024</v>
      </c>
      <c r="D12" t="s">
        <v>147</v>
      </c>
      <c r="E12" t="s">
        <v>112</v>
      </c>
      <c r="F12" t="str">
        <f t="shared" si="1"/>
        <v>Victoria</v>
      </c>
      <c r="G12" t="s">
        <v>45</v>
      </c>
      <c r="H12">
        <v>3076</v>
      </c>
      <c r="I12" t="s">
        <v>11</v>
      </c>
      <c r="J12" t="s">
        <v>46</v>
      </c>
      <c r="K12" t="s">
        <v>153</v>
      </c>
      <c r="L12" t="s">
        <v>16</v>
      </c>
      <c r="M12" s="5">
        <v>1</v>
      </c>
      <c r="N12">
        <v>1</v>
      </c>
    </row>
    <row r="13" spans="1:14" x14ac:dyDescent="0.15">
      <c r="A13" s="2">
        <v>45212</v>
      </c>
      <c r="B13" s="3">
        <f t="shared" si="2"/>
        <v>2024</v>
      </c>
      <c r="C13" t="str">
        <f t="shared" si="0"/>
        <v>2023-2024</v>
      </c>
      <c r="D13" t="s">
        <v>147</v>
      </c>
      <c r="E13" t="s">
        <v>114</v>
      </c>
      <c r="F13" t="str">
        <f t="shared" si="1"/>
        <v>Victoria</v>
      </c>
      <c r="G13" t="s">
        <v>45</v>
      </c>
      <c r="H13">
        <v>3551</v>
      </c>
      <c r="I13" t="s">
        <v>11</v>
      </c>
      <c r="J13" t="s">
        <v>60</v>
      </c>
      <c r="K13" t="s">
        <v>156</v>
      </c>
      <c r="L13" t="s">
        <v>17</v>
      </c>
      <c r="M13" s="5">
        <v>1</v>
      </c>
      <c r="N13">
        <v>1</v>
      </c>
    </row>
    <row r="14" spans="1:14" x14ac:dyDescent="0.15">
      <c r="A14" s="2">
        <v>45240</v>
      </c>
      <c r="B14" s="3">
        <f t="shared" si="2"/>
        <v>2024</v>
      </c>
      <c r="C14" t="str">
        <f t="shared" si="0"/>
        <v>2023-2024</v>
      </c>
      <c r="D14" t="s">
        <v>147</v>
      </c>
      <c r="E14" t="s">
        <v>129</v>
      </c>
      <c r="F14" t="str">
        <f t="shared" si="1"/>
        <v>Tasmania</v>
      </c>
      <c r="G14" t="s">
        <v>70</v>
      </c>
      <c r="H14">
        <v>7010</v>
      </c>
      <c r="I14" t="s">
        <v>11</v>
      </c>
      <c r="J14" t="s">
        <v>71</v>
      </c>
      <c r="K14" t="s">
        <v>153</v>
      </c>
      <c r="L14" t="s">
        <v>16</v>
      </c>
      <c r="M14" s="5">
        <v>1</v>
      </c>
      <c r="N14">
        <v>1</v>
      </c>
    </row>
    <row r="15" spans="1:14" x14ac:dyDescent="0.15">
      <c r="A15" s="2">
        <v>45200</v>
      </c>
      <c r="B15" s="3">
        <f t="shared" si="2"/>
        <v>2024</v>
      </c>
      <c r="C15" t="str">
        <f t="shared" si="0"/>
        <v>2023-2024</v>
      </c>
      <c r="D15" t="s">
        <v>147</v>
      </c>
      <c r="E15" t="s">
        <v>92</v>
      </c>
      <c r="F15" t="str">
        <f t="shared" si="1"/>
        <v>Queensland</v>
      </c>
      <c r="G15" t="s">
        <v>35</v>
      </c>
      <c r="H15">
        <v>4068</v>
      </c>
      <c r="I15" t="s">
        <v>11</v>
      </c>
      <c r="J15" t="s">
        <v>43</v>
      </c>
      <c r="K15" t="s">
        <v>149</v>
      </c>
      <c r="L15" t="s">
        <v>15</v>
      </c>
      <c r="M15" s="5">
        <v>1</v>
      </c>
      <c r="N15">
        <v>1</v>
      </c>
    </row>
    <row r="16" spans="1:14" x14ac:dyDescent="0.15">
      <c r="A16" s="2">
        <v>45255</v>
      </c>
      <c r="B16" s="3">
        <f t="shared" si="2"/>
        <v>2024</v>
      </c>
      <c r="C16" t="str">
        <f t="shared" si="0"/>
        <v>2023-2024</v>
      </c>
      <c r="D16" t="s">
        <v>147</v>
      </c>
      <c r="E16" t="s">
        <v>109</v>
      </c>
      <c r="F16" t="str">
        <f t="shared" si="1"/>
        <v>New South Wales</v>
      </c>
      <c r="G16" t="s">
        <v>10</v>
      </c>
      <c r="H16">
        <v>2480</v>
      </c>
      <c r="I16" t="s">
        <v>11</v>
      </c>
      <c r="J16" t="s">
        <v>68</v>
      </c>
      <c r="K16" t="s">
        <v>149</v>
      </c>
      <c r="L16" t="s">
        <v>15</v>
      </c>
      <c r="M16" s="5">
        <v>1</v>
      </c>
      <c r="N16">
        <v>1</v>
      </c>
    </row>
    <row r="17" spans="1:14" x14ac:dyDescent="0.15">
      <c r="A17" s="2">
        <v>45268</v>
      </c>
      <c r="B17" s="3">
        <f t="shared" si="2"/>
        <v>2024</v>
      </c>
      <c r="C17" t="str">
        <f t="shared" si="0"/>
        <v>2023-2024</v>
      </c>
      <c r="D17" t="s">
        <v>147</v>
      </c>
      <c r="E17" t="s">
        <v>87</v>
      </c>
      <c r="F17" t="str">
        <f t="shared" si="1"/>
        <v>New South Wales</v>
      </c>
      <c r="G17" t="s">
        <v>10</v>
      </c>
      <c r="H17">
        <v>2790</v>
      </c>
      <c r="I17" t="s">
        <v>11</v>
      </c>
      <c r="J17" t="s">
        <v>25</v>
      </c>
      <c r="K17" t="s">
        <v>149</v>
      </c>
      <c r="L17" t="s">
        <v>15</v>
      </c>
      <c r="M17" s="5">
        <v>1</v>
      </c>
      <c r="N17">
        <v>1</v>
      </c>
    </row>
    <row r="18" spans="1:14" x14ac:dyDescent="0.15">
      <c r="A18" s="2">
        <v>44952</v>
      </c>
      <c r="B18" s="3">
        <f t="shared" si="2"/>
        <v>2023</v>
      </c>
      <c r="C18" t="str">
        <f t="shared" si="0"/>
        <v>2022-2023</v>
      </c>
      <c r="D18" t="s">
        <v>147</v>
      </c>
      <c r="E18" t="s">
        <v>139</v>
      </c>
      <c r="F18" t="str">
        <f t="shared" si="1"/>
        <v>New South Wales</v>
      </c>
      <c r="G18" t="s">
        <v>10</v>
      </c>
      <c r="H18">
        <v>2020</v>
      </c>
      <c r="I18" t="s">
        <v>11</v>
      </c>
      <c r="J18" t="s">
        <v>12</v>
      </c>
      <c r="K18" t="s">
        <v>155</v>
      </c>
      <c r="L18" t="s">
        <v>20</v>
      </c>
      <c r="M18" s="5">
        <v>1</v>
      </c>
      <c r="N18">
        <v>1</v>
      </c>
    </row>
    <row r="19" spans="1:14" x14ac:dyDescent="0.15">
      <c r="A19" s="2">
        <v>45202</v>
      </c>
      <c r="B19" s="3">
        <f t="shared" si="2"/>
        <v>2024</v>
      </c>
      <c r="C19" t="str">
        <f t="shared" si="0"/>
        <v>2023-2024</v>
      </c>
      <c r="D19" t="s">
        <v>148</v>
      </c>
      <c r="E19" t="s">
        <v>47</v>
      </c>
      <c r="F19" t="str">
        <f t="shared" si="1"/>
        <v>Western Australia</v>
      </c>
      <c r="G19" t="s">
        <v>48</v>
      </c>
      <c r="H19">
        <v>6030</v>
      </c>
      <c r="I19" t="s">
        <v>11</v>
      </c>
      <c r="J19" t="s">
        <v>49</v>
      </c>
      <c r="K19" t="s">
        <v>154</v>
      </c>
      <c r="L19" t="s">
        <v>14</v>
      </c>
      <c r="M19" s="5">
        <v>1</v>
      </c>
      <c r="N19">
        <v>1</v>
      </c>
    </row>
    <row r="20" spans="1:14" x14ac:dyDescent="0.15">
      <c r="A20" s="2">
        <v>45220</v>
      </c>
      <c r="B20" s="3">
        <f t="shared" si="2"/>
        <v>2024</v>
      </c>
      <c r="C20" t="str">
        <f t="shared" si="0"/>
        <v>2023-2024</v>
      </c>
      <c r="D20" t="s">
        <v>148</v>
      </c>
      <c r="E20" t="s">
        <v>47</v>
      </c>
      <c r="F20" t="str">
        <f t="shared" si="1"/>
        <v>Western Australia</v>
      </c>
      <c r="G20" t="s">
        <v>48</v>
      </c>
      <c r="H20">
        <v>6030</v>
      </c>
      <c r="I20" t="s">
        <v>11</v>
      </c>
      <c r="J20" t="s">
        <v>49</v>
      </c>
      <c r="K20" t="s">
        <v>154</v>
      </c>
      <c r="L20" t="s">
        <v>14</v>
      </c>
      <c r="M20" s="5">
        <v>1</v>
      </c>
      <c r="N20">
        <v>1</v>
      </c>
    </row>
    <row r="21" spans="1:14" x14ac:dyDescent="0.15">
      <c r="A21" s="2">
        <v>45138</v>
      </c>
      <c r="B21" s="3">
        <f t="shared" si="2"/>
        <v>2024</v>
      </c>
      <c r="C21" t="str">
        <f t="shared" si="0"/>
        <v>2023-2024</v>
      </c>
      <c r="D21" t="s">
        <v>147</v>
      </c>
      <c r="E21" t="s">
        <v>134</v>
      </c>
      <c r="F21" t="str">
        <f t="shared" si="1"/>
        <v>Queensland</v>
      </c>
      <c r="G21" t="s">
        <v>35</v>
      </c>
      <c r="H21">
        <v>4825</v>
      </c>
      <c r="I21" t="s">
        <v>11</v>
      </c>
      <c r="J21" t="s">
        <v>36</v>
      </c>
      <c r="K21" t="s">
        <v>152</v>
      </c>
      <c r="L21" t="s">
        <v>13</v>
      </c>
      <c r="M21" s="5">
        <v>1</v>
      </c>
      <c r="N21">
        <v>1</v>
      </c>
    </row>
    <row r="22" spans="1:14" x14ac:dyDescent="0.15">
      <c r="A22" s="2">
        <v>45162</v>
      </c>
      <c r="B22" s="3">
        <f t="shared" si="2"/>
        <v>2024</v>
      </c>
      <c r="C22" t="str">
        <f t="shared" si="0"/>
        <v>2023-2024</v>
      </c>
      <c r="D22" t="s">
        <v>147</v>
      </c>
      <c r="E22" t="s">
        <v>31</v>
      </c>
      <c r="F22" t="str">
        <f t="shared" si="1"/>
        <v>South Australia</v>
      </c>
      <c r="G22" t="s">
        <v>32</v>
      </c>
      <c r="H22">
        <v>5168</v>
      </c>
      <c r="I22" t="s">
        <v>11</v>
      </c>
      <c r="J22" t="s">
        <v>33</v>
      </c>
      <c r="K22" t="s">
        <v>154</v>
      </c>
      <c r="L22" t="s">
        <v>14</v>
      </c>
      <c r="M22" s="5">
        <v>1</v>
      </c>
      <c r="N22">
        <v>1</v>
      </c>
    </row>
    <row r="23" spans="1:14" x14ac:dyDescent="0.15">
      <c r="A23" s="2">
        <v>45068</v>
      </c>
      <c r="B23" s="3">
        <f t="shared" si="2"/>
        <v>2023</v>
      </c>
      <c r="C23" t="str">
        <f t="shared" si="0"/>
        <v>2022-2023</v>
      </c>
      <c r="D23" t="s">
        <v>147</v>
      </c>
      <c r="E23" t="s">
        <v>132</v>
      </c>
      <c r="F23" t="str">
        <f t="shared" si="1"/>
        <v>New South Wales</v>
      </c>
      <c r="G23" t="s">
        <v>10</v>
      </c>
      <c r="H23">
        <v>2800</v>
      </c>
      <c r="I23" t="s">
        <v>11</v>
      </c>
      <c r="J23" t="s">
        <v>25</v>
      </c>
      <c r="K23" t="s">
        <v>155</v>
      </c>
      <c r="L23" t="s">
        <v>20</v>
      </c>
      <c r="M23" s="5">
        <v>1</v>
      </c>
      <c r="N23">
        <v>1</v>
      </c>
    </row>
    <row r="24" spans="1:14" x14ac:dyDescent="0.15">
      <c r="A24" s="2">
        <v>45093</v>
      </c>
      <c r="B24" s="3">
        <f t="shared" si="2"/>
        <v>2023</v>
      </c>
      <c r="C24" t="str">
        <f t="shared" si="0"/>
        <v>2022-2023</v>
      </c>
      <c r="D24" t="s">
        <v>147</v>
      </c>
      <c r="E24" t="s">
        <v>98</v>
      </c>
      <c r="F24" t="str">
        <f t="shared" si="1"/>
        <v>Victoria</v>
      </c>
      <c r="G24" t="s">
        <v>45</v>
      </c>
      <c r="H24">
        <v>3429</v>
      </c>
      <c r="I24" t="s">
        <v>11</v>
      </c>
      <c r="J24" t="s">
        <v>60</v>
      </c>
      <c r="K24" t="s">
        <v>154</v>
      </c>
      <c r="L24" t="s">
        <v>14</v>
      </c>
      <c r="M24" s="5">
        <v>1</v>
      </c>
      <c r="N24">
        <v>1</v>
      </c>
    </row>
    <row r="25" spans="1:14" x14ac:dyDescent="0.15">
      <c r="A25" s="2">
        <v>45609</v>
      </c>
      <c r="B25" s="3">
        <f t="shared" si="2"/>
        <v>2025</v>
      </c>
      <c r="C25" t="str">
        <f t="shared" si="0"/>
        <v>2024-2025</v>
      </c>
      <c r="D25" t="s">
        <v>147</v>
      </c>
      <c r="E25" t="s">
        <v>82</v>
      </c>
      <c r="F25" t="str">
        <f t="shared" si="1"/>
        <v>Queensland</v>
      </c>
      <c r="G25" t="s">
        <v>35</v>
      </c>
      <c r="H25">
        <v>4012</v>
      </c>
      <c r="I25" t="s">
        <v>11</v>
      </c>
      <c r="J25" t="s">
        <v>43</v>
      </c>
      <c r="K25" t="s">
        <v>154</v>
      </c>
      <c r="L25" t="s">
        <v>14</v>
      </c>
      <c r="M25" s="5">
        <v>1</v>
      </c>
      <c r="N25">
        <v>1</v>
      </c>
    </row>
    <row r="26" spans="1:14" x14ac:dyDescent="0.15">
      <c r="A26" s="2">
        <v>45413</v>
      </c>
      <c r="B26" s="3">
        <f t="shared" si="2"/>
        <v>2024</v>
      </c>
      <c r="C26" t="str">
        <f t="shared" si="0"/>
        <v>2023-2024</v>
      </c>
      <c r="D26" t="s">
        <v>147</v>
      </c>
      <c r="E26" t="s">
        <v>61</v>
      </c>
      <c r="F26" t="str">
        <f t="shared" si="1"/>
        <v>New South Wales</v>
      </c>
      <c r="G26" t="s">
        <v>10</v>
      </c>
      <c r="H26">
        <v>2539</v>
      </c>
      <c r="I26" t="s">
        <v>11</v>
      </c>
      <c r="J26" t="s">
        <v>58</v>
      </c>
      <c r="K26" t="s">
        <v>150</v>
      </c>
      <c r="L26" t="s">
        <v>18</v>
      </c>
      <c r="M26" s="5">
        <v>1</v>
      </c>
      <c r="N26">
        <v>1</v>
      </c>
    </row>
    <row r="27" spans="1:14" x14ac:dyDescent="0.15">
      <c r="A27" s="2">
        <v>45003</v>
      </c>
      <c r="B27" s="3">
        <f t="shared" si="2"/>
        <v>2023</v>
      </c>
      <c r="C27" t="str">
        <f t="shared" si="0"/>
        <v>2022-2023</v>
      </c>
      <c r="D27" t="s">
        <v>148</v>
      </c>
      <c r="E27" t="s">
        <v>122</v>
      </c>
      <c r="F27" t="str">
        <f t="shared" si="1"/>
        <v>New South Wales</v>
      </c>
      <c r="G27" t="s">
        <v>10</v>
      </c>
      <c r="H27">
        <v>2650</v>
      </c>
      <c r="I27" t="s">
        <v>11</v>
      </c>
      <c r="J27" t="s">
        <v>25</v>
      </c>
      <c r="K27" t="s">
        <v>150</v>
      </c>
      <c r="L27" t="s">
        <v>18</v>
      </c>
      <c r="M27" s="5">
        <v>1</v>
      </c>
      <c r="N27">
        <v>1</v>
      </c>
    </row>
    <row r="28" spans="1:14" x14ac:dyDescent="0.15">
      <c r="A28" s="2">
        <v>45053</v>
      </c>
      <c r="B28" s="3">
        <f t="shared" si="2"/>
        <v>2023</v>
      </c>
      <c r="C28" t="str">
        <f t="shared" si="0"/>
        <v>2022-2023</v>
      </c>
      <c r="D28" t="s">
        <v>147</v>
      </c>
      <c r="E28" t="s">
        <v>111</v>
      </c>
      <c r="F28" t="str">
        <f t="shared" si="1"/>
        <v>New South Wales</v>
      </c>
      <c r="G28" t="s">
        <v>10</v>
      </c>
      <c r="H28">
        <v>2120</v>
      </c>
      <c r="I28" t="s">
        <v>11</v>
      </c>
      <c r="J28" t="s">
        <v>27</v>
      </c>
      <c r="K28" t="s">
        <v>156</v>
      </c>
      <c r="L28" t="s">
        <v>17</v>
      </c>
      <c r="M28" s="5">
        <v>1.47</v>
      </c>
      <c r="N28">
        <v>1</v>
      </c>
    </row>
    <row r="29" spans="1:14" x14ac:dyDescent="0.15">
      <c r="A29" s="2">
        <v>45122</v>
      </c>
      <c r="B29" s="3">
        <f t="shared" si="2"/>
        <v>2024</v>
      </c>
      <c r="C29" t="str">
        <f t="shared" si="0"/>
        <v>2023-2024</v>
      </c>
      <c r="D29" t="s">
        <v>147</v>
      </c>
      <c r="E29" t="s">
        <v>135</v>
      </c>
      <c r="F29" t="str">
        <f t="shared" si="1"/>
        <v>Victoria</v>
      </c>
      <c r="G29" t="s">
        <v>45</v>
      </c>
      <c r="H29">
        <v>3550</v>
      </c>
      <c r="I29" t="s">
        <v>11</v>
      </c>
      <c r="J29" t="s">
        <v>60</v>
      </c>
      <c r="K29" t="s">
        <v>154</v>
      </c>
      <c r="L29" t="s">
        <v>14</v>
      </c>
      <c r="M29" s="5">
        <v>1.5</v>
      </c>
      <c r="N29">
        <v>1</v>
      </c>
    </row>
    <row r="30" spans="1:14" x14ac:dyDescent="0.15">
      <c r="A30" s="2">
        <v>45597</v>
      </c>
      <c r="B30" s="3">
        <f t="shared" si="2"/>
        <v>2025</v>
      </c>
      <c r="C30" t="str">
        <f t="shared" si="0"/>
        <v>2024-2025</v>
      </c>
      <c r="D30" t="s">
        <v>147</v>
      </c>
      <c r="E30" t="s">
        <v>115</v>
      </c>
      <c r="F30" t="str">
        <f t="shared" si="1"/>
        <v>Western Australia</v>
      </c>
      <c r="G30" t="s">
        <v>48</v>
      </c>
      <c r="H30">
        <v>6280</v>
      </c>
      <c r="I30" t="s">
        <v>11</v>
      </c>
      <c r="J30" t="s">
        <v>94</v>
      </c>
      <c r="K30" t="s">
        <v>149</v>
      </c>
      <c r="L30" t="s">
        <v>15</v>
      </c>
      <c r="M30" s="5">
        <v>1.5</v>
      </c>
      <c r="N30">
        <v>1</v>
      </c>
    </row>
    <row r="31" spans="1:14" x14ac:dyDescent="0.15">
      <c r="A31" s="2">
        <v>45403</v>
      </c>
      <c r="B31" s="3">
        <f t="shared" si="2"/>
        <v>2024</v>
      </c>
      <c r="C31" t="str">
        <f t="shared" si="0"/>
        <v>2023-2024</v>
      </c>
      <c r="D31" t="s">
        <v>147</v>
      </c>
      <c r="E31" t="s">
        <v>44</v>
      </c>
      <c r="F31" t="str">
        <f t="shared" si="1"/>
        <v>Victoria</v>
      </c>
      <c r="G31" t="s">
        <v>45</v>
      </c>
      <c r="H31">
        <v>3066</v>
      </c>
      <c r="I31" t="s">
        <v>11</v>
      </c>
      <c r="J31" t="s">
        <v>46</v>
      </c>
      <c r="K31" t="s">
        <v>153</v>
      </c>
      <c r="L31" t="s">
        <v>16</v>
      </c>
      <c r="M31" s="5">
        <v>1.5</v>
      </c>
      <c r="N31">
        <v>1</v>
      </c>
    </row>
    <row r="32" spans="1:14" x14ac:dyDescent="0.15">
      <c r="A32" s="2">
        <v>44937</v>
      </c>
      <c r="B32" s="3">
        <f t="shared" si="2"/>
        <v>2023</v>
      </c>
      <c r="C32" t="str">
        <f t="shared" si="0"/>
        <v>2022-2023</v>
      </c>
      <c r="D32" t="s">
        <v>147</v>
      </c>
      <c r="E32" t="s">
        <v>41</v>
      </c>
      <c r="F32" t="str">
        <f t="shared" si="1"/>
        <v>New South Wales</v>
      </c>
      <c r="G32" t="s">
        <v>10</v>
      </c>
      <c r="H32">
        <v>2830</v>
      </c>
      <c r="I32" t="s">
        <v>11</v>
      </c>
      <c r="J32" t="s">
        <v>25</v>
      </c>
      <c r="K32" t="s">
        <v>153</v>
      </c>
      <c r="L32" t="s">
        <v>16</v>
      </c>
      <c r="M32" s="5">
        <v>1.5</v>
      </c>
      <c r="N32">
        <v>1</v>
      </c>
    </row>
    <row r="33" spans="1:14" x14ac:dyDescent="0.15">
      <c r="A33" s="2">
        <v>44972</v>
      </c>
      <c r="B33" s="3">
        <f t="shared" si="2"/>
        <v>2023</v>
      </c>
      <c r="C33" t="str">
        <f t="shared" si="0"/>
        <v>2022-2023</v>
      </c>
      <c r="D33" t="s">
        <v>147</v>
      </c>
      <c r="E33" t="s">
        <v>92</v>
      </c>
      <c r="F33" t="str">
        <f t="shared" si="1"/>
        <v>Queensland</v>
      </c>
      <c r="G33" t="s">
        <v>35</v>
      </c>
      <c r="H33">
        <v>4068</v>
      </c>
      <c r="I33" t="s">
        <v>11</v>
      </c>
      <c r="J33" t="s">
        <v>43</v>
      </c>
      <c r="K33" t="s">
        <v>154</v>
      </c>
      <c r="L33" t="s">
        <v>14</v>
      </c>
      <c r="M33" s="5">
        <v>1.5</v>
      </c>
      <c r="N33">
        <v>1</v>
      </c>
    </row>
    <row r="34" spans="1:14" x14ac:dyDescent="0.15">
      <c r="A34" s="2">
        <v>45201</v>
      </c>
      <c r="B34" s="3">
        <f t="shared" si="2"/>
        <v>2024</v>
      </c>
      <c r="C34" t="str">
        <f t="shared" si="0"/>
        <v>2023-2024</v>
      </c>
      <c r="D34" t="s">
        <v>147</v>
      </c>
      <c r="E34" t="s">
        <v>105</v>
      </c>
      <c r="F34" t="str">
        <f t="shared" si="1"/>
        <v>Victoria</v>
      </c>
      <c r="G34" t="s">
        <v>45</v>
      </c>
      <c r="H34">
        <v>3500</v>
      </c>
      <c r="I34" t="s">
        <v>11</v>
      </c>
      <c r="J34" t="s">
        <v>60</v>
      </c>
      <c r="K34" t="s">
        <v>153</v>
      </c>
      <c r="L34" t="s">
        <v>16</v>
      </c>
      <c r="M34" s="5">
        <v>1.5</v>
      </c>
      <c r="N34">
        <v>1</v>
      </c>
    </row>
    <row r="35" spans="1:14" x14ac:dyDescent="0.15">
      <c r="A35" s="2">
        <v>45530</v>
      </c>
      <c r="B35" s="3">
        <f t="shared" si="2"/>
        <v>2025</v>
      </c>
      <c r="C35" t="str">
        <f t="shared" si="0"/>
        <v>2024-2025</v>
      </c>
      <c r="D35" t="s">
        <v>147</v>
      </c>
      <c r="E35" t="s">
        <v>101</v>
      </c>
      <c r="F35" t="str">
        <f t="shared" si="1"/>
        <v>Victoria</v>
      </c>
      <c r="G35" t="s">
        <v>45</v>
      </c>
      <c r="H35">
        <v>3131</v>
      </c>
      <c r="I35" t="s">
        <v>11</v>
      </c>
      <c r="J35" t="s">
        <v>63</v>
      </c>
      <c r="K35" t="s">
        <v>154</v>
      </c>
      <c r="L35" t="s">
        <v>14</v>
      </c>
      <c r="M35" s="5">
        <v>1.5</v>
      </c>
      <c r="N35">
        <v>1</v>
      </c>
    </row>
    <row r="36" spans="1:14" x14ac:dyDescent="0.15">
      <c r="A36" s="2">
        <v>45654</v>
      </c>
      <c r="B36" s="3">
        <f t="shared" si="2"/>
        <v>2025</v>
      </c>
      <c r="C36" t="str">
        <f t="shared" si="0"/>
        <v>2024-2025</v>
      </c>
      <c r="D36" t="s">
        <v>147</v>
      </c>
      <c r="E36" t="s">
        <v>40</v>
      </c>
      <c r="F36" t="str">
        <f t="shared" si="1"/>
        <v>New South Wales</v>
      </c>
      <c r="G36" t="s">
        <v>10</v>
      </c>
      <c r="H36">
        <v>2116</v>
      </c>
      <c r="I36" t="s">
        <v>11</v>
      </c>
      <c r="J36" t="s">
        <v>27</v>
      </c>
      <c r="K36" t="s">
        <v>149</v>
      </c>
      <c r="L36" t="s">
        <v>15</v>
      </c>
      <c r="M36" s="5">
        <v>1.5</v>
      </c>
      <c r="N36">
        <v>1</v>
      </c>
    </row>
    <row r="37" spans="1:14" x14ac:dyDescent="0.15">
      <c r="A37" s="2">
        <v>45217</v>
      </c>
      <c r="B37" s="3">
        <f t="shared" si="2"/>
        <v>2024</v>
      </c>
      <c r="C37" t="str">
        <f t="shared" si="0"/>
        <v>2023-2024</v>
      </c>
      <c r="D37" t="s">
        <v>147</v>
      </c>
      <c r="E37" t="s">
        <v>66</v>
      </c>
      <c r="F37" t="str">
        <f t="shared" si="1"/>
        <v>South Australia</v>
      </c>
      <c r="G37" t="s">
        <v>32</v>
      </c>
      <c r="H37">
        <v>5169</v>
      </c>
      <c r="I37" t="s">
        <v>11</v>
      </c>
      <c r="J37" t="s">
        <v>33</v>
      </c>
      <c r="K37" t="s">
        <v>154</v>
      </c>
      <c r="L37" t="s">
        <v>14</v>
      </c>
      <c r="M37" s="5">
        <v>1.5</v>
      </c>
      <c r="N37">
        <v>1</v>
      </c>
    </row>
    <row r="38" spans="1:14" x14ac:dyDescent="0.15">
      <c r="A38" s="2">
        <v>45526</v>
      </c>
      <c r="B38" s="3">
        <f t="shared" si="2"/>
        <v>2025</v>
      </c>
      <c r="C38" t="str">
        <f t="shared" si="0"/>
        <v>2024-2025</v>
      </c>
      <c r="D38" t="s">
        <v>147</v>
      </c>
      <c r="E38" t="s">
        <v>59</v>
      </c>
      <c r="F38" t="str">
        <f t="shared" si="1"/>
        <v>Victoria</v>
      </c>
      <c r="G38" t="s">
        <v>45</v>
      </c>
      <c r="H38">
        <v>3280</v>
      </c>
      <c r="I38" t="s">
        <v>11</v>
      </c>
      <c r="J38" t="s">
        <v>60</v>
      </c>
      <c r="K38" t="s">
        <v>149</v>
      </c>
      <c r="L38" t="s">
        <v>15</v>
      </c>
      <c r="M38" s="5">
        <v>1.5</v>
      </c>
      <c r="N38">
        <v>1</v>
      </c>
    </row>
    <row r="39" spans="1:14" x14ac:dyDescent="0.15">
      <c r="A39" s="2">
        <v>45629</v>
      </c>
      <c r="B39" s="3">
        <f t="shared" si="2"/>
        <v>2025</v>
      </c>
      <c r="C39" t="str">
        <f t="shared" si="0"/>
        <v>2024-2025</v>
      </c>
      <c r="D39" t="s">
        <v>147</v>
      </c>
      <c r="E39" t="s">
        <v>108</v>
      </c>
      <c r="F39" t="str">
        <f t="shared" si="1"/>
        <v>Victoria</v>
      </c>
      <c r="G39" t="s">
        <v>45</v>
      </c>
      <c r="H39">
        <v>3018</v>
      </c>
      <c r="I39" t="s">
        <v>11</v>
      </c>
      <c r="J39" t="s">
        <v>46</v>
      </c>
      <c r="K39" t="s">
        <v>154</v>
      </c>
      <c r="L39" t="s">
        <v>14</v>
      </c>
      <c r="M39" s="5">
        <v>1.57</v>
      </c>
      <c r="N39">
        <v>1</v>
      </c>
    </row>
    <row r="40" spans="1:14" x14ac:dyDescent="0.15">
      <c r="A40" s="2">
        <v>45360</v>
      </c>
      <c r="B40" s="3">
        <f t="shared" si="2"/>
        <v>2024</v>
      </c>
      <c r="C40" t="str">
        <f t="shared" si="0"/>
        <v>2023-2024</v>
      </c>
      <c r="D40" t="s">
        <v>147</v>
      </c>
      <c r="E40" t="s">
        <v>138</v>
      </c>
      <c r="F40" t="str">
        <f t="shared" si="1"/>
        <v>Queensland</v>
      </c>
      <c r="G40" t="s">
        <v>35</v>
      </c>
      <c r="H40">
        <v>4558</v>
      </c>
      <c r="I40" t="s">
        <v>11</v>
      </c>
      <c r="J40" t="s">
        <v>120</v>
      </c>
      <c r="K40" t="s">
        <v>149</v>
      </c>
      <c r="L40" t="s">
        <v>15</v>
      </c>
      <c r="M40" s="5">
        <v>1.6</v>
      </c>
      <c r="N40">
        <v>1</v>
      </c>
    </row>
    <row r="41" spans="1:14" x14ac:dyDescent="0.15">
      <c r="A41" s="2">
        <v>45415</v>
      </c>
      <c r="B41" s="3">
        <f t="shared" si="2"/>
        <v>2024</v>
      </c>
      <c r="C41" t="str">
        <f t="shared" si="0"/>
        <v>2023-2024</v>
      </c>
      <c r="D41" t="s">
        <v>147</v>
      </c>
      <c r="E41" t="s">
        <v>99</v>
      </c>
      <c r="F41" t="str">
        <f t="shared" si="1"/>
        <v>Victoria</v>
      </c>
      <c r="G41" t="s">
        <v>45</v>
      </c>
      <c r="H41">
        <v>3148</v>
      </c>
      <c r="I41" t="s">
        <v>11</v>
      </c>
      <c r="J41" t="s">
        <v>63</v>
      </c>
      <c r="K41" t="s">
        <v>153</v>
      </c>
      <c r="L41" t="s">
        <v>16</v>
      </c>
      <c r="M41" s="5">
        <v>1.71</v>
      </c>
      <c r="N41">
        <v>1</v>
      </c>
    </row>
    <row r="42" spans="1:14" x14ac:dyDescent="0.15">
      <c r="A42" s="2">
        <v>45232</v>
      </c>
      <c r="B42" s="3">
        <f t="shared" si="2"/>
        <v>2024</v>
      </c>
      <c r="C42" t="str">
        <f t="shared" si="0"/>
        <v>2023-2024</v>
      </c>
      <c r="D42" t="s">
        <v>148</v>
      </c>
      <c r="E42" t="s">
        <v>114</v>
      </c>
      <c r="F42" t="str">
        <f t="shared" si="1"/>
        <v>Victoria</v>
      </c>
      <c r="G42" t="s">
        <v>45</v>
      </c>
      <c r="H42">
        <v>3551</v>
      </c>
      <c r="I42" t="s">
        <v>11</v>
      </c>
      <c r="J42" t="s">
        <v>60</v>
      </c>
      <c r="K42" t="s">
        <v>149</v>
      </c>
      <c r="L42" t="s">
        <v>15</v>
      </c>
      <c r="M42" s="5">
        <v>1.79</v>
      </c>
      <c r="N42">
        <v>1</v>
      </c>
    </row>
    <row r="43" spans="1:14" x14ac:dyDescent="0.15">
      <c r="A43" s="2">
        <v>44967</v>
      </c>
      <c r="B43" s="3">
        <f t="shared" si="2"/>
        <v>2023</v>
      </c>
      <c r="C43" t="str">
        <f t="shared" si="0"/>
        <v>2022-2023</v>
      </c>
      <c r="D43" t="s">
        <v>147</v>
      </c>
      <c r="E43" t="s">
        <v>98</v>
      </c>
      <c r="F43" t="str">
        <f t="shared" si="1"/>
        <v>Victoria</v>
      </c>
      <c r="G43" t="s">
        <v>45</v>
      </c>
      <c r="H43">
        <v>3429</v>
      </c>
      <c r="I43" t="s">
        <v>11</v>
      </c>
      <c r="J43" t="s">
        <v>60</v>
      </c>
      <c r="K43" t="s">
        <v>154</v>
      </c>
      <c r="L43" t="s">
        <v>14</v>
      </c>
      <c r="M43" s="5">
        <v>1.8</v>
      </c>
      <c r="N43">
        <v>1</v>
      </c>
    </row>
    <row r="44" spans="1:14" x14ac:dyDescent="0.15">
      <c r="A44" s="2">
        <v>45423</v>
      </c>
      <c r="B44" s="3">
        <f t="shared" si="2"/>
        <v>2024</v>
      </c>
      <c r="C44" t="str">
        <f t="shared" si="0"/>
        <v>2023-2024</v>
      </c>
      <c r="D44" t="s">
        <v>148</v>
      </c>
      <c r="E44" t="s">
        <v>122</v>
      </c>
      <c r="F44" t="str">
        <f t="shared" si="1"/>
        <v>New South Wales</v>
      </c>
      <c r="G44" t="s">
        <v>10</v>
      </c>
      <c r="H44">
        <v>2650</v>
      </c>
      <c r="I44" t="s">
        <v>11</v>
      </c>
      <c r="J44" t="s">
        <v>25</v>
      </c>
      <c r="K44" t="s">
        <v>149</v>
      </c>
      <c r="L44" t="s">
        <v>15</v>
      </c>
      <c r="M44" s="5">
        <v>1.8</v>
      </c>
      <c r="N44">
        <v>1</v>
      </c>
    </row>
    <row r="45" spans="1:14" x14ac:dyDescent="0.15">
      <c r="A45" s="2">
        <v>45097</v>
      </c>
      <c r="B45" s="3">
        <f t="shared" si="2"/>
        <v>2023</v>
      </c>
      <c r="C45" t="str">
        <f t="shared" si="0"/>
        <v>2022-2023</v>
      </c>
      <c r="D45" t="s">
        <v>147</v>
      </c>
      <c r="E45" t="s">
        <v>139</v>
      </c>
      <c r="F45" t="str">
        <f t="shared" si="1"/>
        <v>New South Wales</v>
      </c>
      <c r="G45" t="s">
        <v>10</v>
      </c>
      <c r="H45">
        <v>2020</v>
      </c>
      <c r="I45" t="s">
        <v>11</v>
      </c>
      <c r="J45" t="s">
        <v>12</v>
      </c>
      <c r="K45" t="s">
        <v>157</v>
      </c>
      <c r="L45" t="s">
        <v>22</v>
      </c>
      <c r="M45" s="5">
        <v>1.89</v>
      </c>
      <c r="N45">
        <v>1</v>
      </c>
    </row>
    <row r="46" spans="1:14" x14ac:dyDescent="0.15">
      <c r="A46" s="2">
        <v>45317</v>
      </c>
      <c r="B46" s="3">
        <f t="shared" si="2"/>
        <v>2024</v>
      </c>
      <c r="C46" t="str">
        <f t="shared" si="0"/>
        <v>2023-2024</v>
      </c>
      <c r="D46" t="s">
        <v>147</v>
      </c>
      <c r="E46" t="s">
        <v>132</v>
      </c>
      <c r="F46" t="str">
        <f t="shared" si="1"/>
        <v>New South Wales</v>
      </c>
      <c r="G46" t="s">
        <v>10</v>
      </c>
      <c r="H46">
        <v>2800</v>
      </c>
      <c r="I46" t="s">
        <v>11</v>
      </c>
      <c r="J46" t="s">
        <v>25</v>
      </c>
      <c r="K46" t="s">
        <v>156</v>
      </c>
      <c r="L46" t="s">
        <v>17</v>
      </c>
      <c r="M46" s="5">
        <v>1.9</v>
      </c>
      <c r="N46">
        <v>1</v>
      </c>
    </row>
    <row r="47" spans="1:14" x14ac:dyDescent="0.15">
      <c r="A47" s="2">
        <v>45327</v>
      </c>
      <c r="B47" s="3">
        <f t="shared" si="2"/>
        <v>2024</v>
      </c>
      <c r="C47" t="str">
        <f t="shared" si="0"/>
        <v>2023-2024</v>
      </c>
      <c r="D47" t="s">
        <v>147</v>
      </c>
      <c r="E47" t="s">
        <v>99</v>
      </c>
      <c r="F47" t="str">
        <f t="shared" si="1"/>
        <v>Victoria</v>
      </c>
      <c r="G47" t="s">
        <v>45</v>
      </c>
      <c r="H47">
        <v>3148</v>
      </c>
      <c r="I47" t="s">
        <v>11</v>
      </c>
      <c r="J47" t="s">
        <v>63</v>
      </c>
      <c r="K47" t="s">
        <v>149</v>
      </c>
      <c r="L47" t="s">
        <v>15</v>
      </c>
      <c r="M47" s="5">
        <v>1.99</v>
      </c>
      <c r="N47">
        <v>1</v>
      </c>
    </row>
    <row r="48" spans="1:14" x14ac:dyDescent="0.15">
      <c r="A48" s="2">
        <v>45588</v>
      </c>
      <c r="B48" s="3">
        <f t="shared" si="2"/>
        <v>2025</v>
      </c>
      <c r="C48" t="str">
        <f t="shared" si="0"/>
        <v>2024-2025</v>
      </c>
      <c r="D48" t="s">
        <v>147</v>
      </c>
      <c r="E48" t="s">
        <v>31</v>
      </c>
      <c r="F48" t="str">
        <f t="shared" si="1"/>
        <v>South Australia</v>
      </c>
      <c r="G48" t="s">
        <v>32</v>
      </c>
      <c r="H48">
        <v>5168</v>
      </c>
      <c r="I48" t="s">
        <v>11</v>
      </c>
      <c r="J48" t="s">
        <v>33</v>
      </c>
      <c r="K48" t="s">
        <v>155</v>
      </c>
      <c r="L48" t="s">
        <v>20</v>
      </c>
      <c r="M48" s="5">
        <v>1.99</v>
      </c>
      <c r="N48">
        <v>1</v>
      </c>
    </row>
    <row r="49" spans="1:14" x14ac:dyDescent="0.15">
      <c r="A49" s="2">
        <v>45536</v>
      </c>
      <c r="B49" s="3">
        <f t="shared" si="2"/>
        <v>2025</v>
      </c>
      <c r="C49" t="str">
        <f t="shared" si="0"/>
        <v>2024-2025</v>
      </c>
      <c r="D49" t="s">
        <v>147</v>
      </c>
      <c r="E49" t="s">
        <v>83</v>
      </c>
      <c r="F49" t="str">
        <f t="shared" si="1"/>
        <v>New South Wales</v>
      </c>
      <c r="G49" t="s">
        <v>10</v>
      </c>
      <c r="H49">
        <v>2750</v>
      </c>
      <c r="I49" t="s">
        <v>11</v>
      </c>
      <c r="J49" t="s">
        <v>25</v>
      </c>
      <c r="K49" t="s">
        <v>19</v>
      </c>
      <c r="L49" t="s">
        <v>23</v>
      </c>
      <c r="M49" s="5">
        <v>1.99</v>
      </c>
      <c r="N49">
        <v>1</v>
      </c>
    </row>
    <row r="50" spans="1:14" x14ac:dyDescent="0.15">
      <c r="A50" s="2">
        <v>44952</v>
      </c>
      <c r="B50" s="3">
        <f t="shared" si="2"/>
        <v>2023</v>
      </c>
      <c r="C50" t="str">
        <f t="shared" si="0"/>
        <v>2022-2023</v>
      </c>
      <c r="D50" t="s">
        <v>147</v>
      </c>
      <c r="E50" t="s">
        <v>34</v>
      </c>
      <c r="F50" t="str">
        <f t="shared" si="1"/>
        <v>Queensland</v>
      </c>
      <c r="G50" t="s">
        <v>35</v>
      </c>
      <c r="H50">
        <v>4802</v>
      </c>
      <c r="I50" t="s">
        <v>11</v>
      </c>
      <c r="J50" t="s">
        <v>36</v>
      </c>
      <c r="K50" t="s">
        <v>150</v>
      </c>
      <c r="L50" t="s">
        <v>18</v>
      </c>
      <c r="M50" s="5">
        <v>2</v>
      </c>
      <c r="N50">
        <v>1</v>
      </c>
    </row>
    <row r="51" spans="1:14" x14ac:dyDescent="0.15">
      <c r="A51" s="2">
        <v>45139</v>
      </c>
      <c r="B51" s="3">
        <f t="shared" si="2"/>
        <v>2024</v>
      </c>
      <c r="C51" t="str">
        <f t="shared" si="0"/>
        <v>2023-2024</v>
      </c>
      <c r="D51" t="s">
        <v>147</v>
      </c>
      <c r="E51" t="s">
        <v>96</v>
      </c>
      <c r="F51" t="str">
        <f t="shared" si="1"/>
        <v>Western Australia</v>
      </c>
      <c r="G51" t="s">
        <v>48</v>
      </c>
      <c r="H51">
        <v>6330</v>
      </c>
      <c r="I51" t="s">
        <v>11</v>
      </c>
      <c r="J51" t="s">
        <v>94</v>
      </c>
      <c r="K51" t="s">
        <v>154</v>
      </c>
      <c r="L51" t="s">
        <v>14</v>
      </c>
      <c r="M51" s="5">
        <v>2</v>
      </c>
      <c r="N51">
        <v>1</v>
      </c>
    </row>
    <row r="52" spans="1:14" x14ac:dyDescent="0.15">
      <c r="A52" s="2">
        <v>45217</v>
      </c>
      <c r="B52" s="3">
        <f t="shared" si="2"/>
        <v>2024</v>
      </c>
      <c r="C52" t="str">
        <f t="shared" si="0"/>
        <v>2023-2024</v>
      </c>
      <c r="D52" t="s">
        <v>147</v>
      </c>
      <c r="E52" t="s">
        <v>146</v>
      </c>
      <c r="F52" t="str">
        <f t="shared" si="1"/>
        <v>Victoria</v>
      </c>
      <c r="G52" t="s">
        <v>45</v>
      </c>
      <c r="H52">
        <v>3353</v>
      </c>
      <c r="I52" t="s">
        <v>11</v>
      </c>
      <c r="J52" t="s">
        <v>60</v>
      </c>
      <c r="K52" t="s">
        <v>154</v>
      </c>
      <c r="L52" t="s">
        <v>14</v>
      </c>
      <c r="M52" s="5">
        <v>2</v>
      </c>
      <c r="N52">
        <v>1</v>
      </c>
    </row>
    <row r="53" spans="1:14" x14ac:dyDescent="0.15">
      <c r="A53" s="2">
        <v>45575</v>
      </c>
      <c r="B53" s="3">
        <f t="shared" si="2"/>
        <v>2025</v>
      </c>
      <c r="C53" t="str">
        <f t="shared" si="0"/>
        <v>2024-2025</v>
      </c>
      <c r="D53" t="s">
        <v>147</v>
      </c>
      <c r="E53" t="s">
        <v>107</v>
      </c>
      <c r="F53" t="str">
        <f t="shared" si="1"/>
        <v>Queensland</v>
      </c>
      <c r="G53" t="s">
        <v>35</v>
      </c>
      <c r="H53">
        <v>4220</v>
      </c>
      <c r="I53" t="s">
        <v>11</v>
      </c>
      <c r="J53" t="s">
        <v>104</v>
      </c>
      <c r="K53" t="s">
        <v>150</v>
      </c>
      <c r="L53" t="s">
        <v>18</v>
      </c>
      <c r="M53" s="5">
        <v>2</v>
      </c>
      <c r="N53">
        <v>1</v>
      </c>
    </row>
    <row r="54" spans="1:14" x14ac:dyDescent="0.15">
      <c r="A54" s="2">
        <v>45344</v>
      </c>
      <c r="B54" s="3">
        <f t="shared" si="2"/>
        <v>2024</v>
      </c>
      <c r="C54" t="str">
        <f t="shared" si="0"/>
        <v>2023-2024</v>
      </c>
      <c r="D54" t="s">
        <v>147</v>
      </c>
      <c r="E54" t="s">
        <v>140</v>
      </c>
      <c r="F54" t="str">
        <f t="shared" si="1"/>
        <v>Tasmania</v>
      </c>
      <c r="G54" t="s">
        <v>70</v>
      </c>
      <c r="H54">
        <v>7320</v>
      </c>
      <c r="I54" t="s">
        <v>11</v>
      </c>
      <c r="J54" t="s">
        <v>71</v>
      </c>
      <c r="K54" t="s">
        <v>149</v>
      </c>
      <c r="L54" t="s">
        <v>15</v>
      </c>
      <c r="M54" s="5">
        <v>2</v>
      </c>
      <c r="N54">
        <v>1</v>
      </c>
    </row>
    <row r="55" spans="1:14" x14ac:dyDescent="0.15">
      <c r="A55" s="2">
        <v>45203</v>
      </c>
      <c r="B55" s="3">
        <f t="shared" si="2"/>
        <v>2024</v>
      </c>
      <c r="C55" t="str">
        <f t="shared" si="0"/>
        <v>2023-2024</v>
      </c>
      <c r="D55" t="s">
        <v>147</v>
      </c>
      <c r="E55" t="s">
        <v>102</v>
      </c>
      <c r="F55" t="str">
        <f t="shared" si="1"/>
        <v>Queensland</v>
      </c>
      <c r="G55" t="s">
        <v>35</v>
      </c>
      <c r="H55">
        <v>4870</v>
      </c>
      <c r="I55" t="s">
        <v>11</v>
      </c>
      <c r="J55" t="s">
        <v>36</v>
      </c>
      <c r="K55" t="s">
        <v>153</v>
      </c>
      <c r="L55" t="s">
        <v>16</v>
      </c>
      <c r="M55" s="5">
        <v>2</v>
      </c>
      <c r="N55">
        <v>1</v>
      </c>
    </row>
    <row r="56" spans="1:14" x14ac:dyDescent="0.15">
      <c r="A56" s="2">
        <v>45580</v>
      </c>
      <c r="B56" s="3">
        <f t="shared" si="2"/>
        <v>2025</v>
      </c>
      <c r="C56" t="str">
        <f t="shared" si="0"/>
        <v>2024-2025</v>
      </c>
      <c r="D56" t="s">
        <v>147</v>
      </c>
      <c r="E56" t="s">
        <v>57</v>
      </c>
      <c r="F56" t="str">
        <f t="shared" si="1"/>
        <v>New South Wales</v>
      </c>
      <c r="G56" t="s">
        <v>10</v>
      </c>
      <c r="H56">
        <v>2560</v>
      </c>
      <c r="I56" t="s">
        <v>11</v>
      </c>
      <c r="J56" t="s">
        <v>58</v>
      </c>
      <c r="K56" t="s">
        <v>153</v>
      </c>
      <c r="L56" t="s">
        <v>16</v>
      </c>
      <c r="M56" s="5">
        <v>2</v>
      </c>
      <c r="N56">
        <v>1</v>
      </c>
    </row>
    <row r="57" spans="1:14" x14ac:dyDescent="0.15">
      <c r="A57" s="2">
        <v>45267</v>
      </c>
      <c r="B57" s="3">
        <f t="shared" si="2"/>
        <v>2024</v>
      </c>
      <c r="C57" t="str">
        <f t="shared" si="0"/>
        <v>2023-2024</v>
      </c>
      <c r="D57" t="s">
        <v>147</v>
      </c>
      <c r="E57" t="s">
        <v>99</v>
      </c>
      <c r="F57" t="str">
        <f t="shared" si="1"/>
        <v>Victoria</v>
      </c>
      <c r="G57" t="s">
        <v>45</v>
      </c>
      <c r="H57">
        <v>3148</v>
      </c>
      <c r="I57" t="s">
        <v>11</v>
      </c>
      <c r="J57" t="s">
        <v>63</v>
      </c>
      <c r="K57" t="s">
        <v>153</v>
      </c>
      <c r="L57" t="s">
        <v>16</v>
      </c>
      <c r="M57" s="5">
        <v>2</v>
      </c>
      <c r="N57">
        <v>1</v>
      </c>
    </row>
    <row r="58" spans="1:14" x14ac:dyDescent="0.15">
      <c r="A58" s="2">
        <v>45164</v>
      </c>
      <c r="B58" s="3">
        <f t="shared" si="2"/>
        <v>2024</v>
      </c>
      <c r="C58" t="str">
        <f t="shared" si="0"/>
        <v>2023-2024</v>
      </c>
      <c r="D58" t="s">
        <v>147</v>
      </c>
      <c r="E58" t="s">
        <v>9</v>
      </c>
      <c r="F58" t="str">
        <f t="shared" si="1"/>
        <v>New South Wales</v>
      </c>
      <c r="G58" t="s">
        <v>10</v>
      </c>
      <c r="H58">
        <v>2067</v>
      </c>
      <c r="I58" t="s">
        <v>11</v>
      </c>
      <c r="J58" t="s">
        <v>12</v>
      </c>
      <c r="K58" t="s">
        <v>154</v>
      </c>
      <c r="L58" t="s">
        <v>14</v>
      </c>
      <c r="M58" s="5">
        <v>2</v>
      </c>
      <c r="N58">
        <v>1</v>
      </c>
    </row>
    <row r="59" spans="1:14" x14ac:dyDescent="0.15">
      <c r="A59" s="2">
        <v>45225</v>
      </c>
      <c r="B59" s="3">
        <f t="shared" si="2"/>
        <v>2024</v>
      </c>
      <c r="C59" t="str">
        <f t="shared" si="0"/>
        <v>2023-2024</v>
      </c>
      <c r="D59" t="s">
        <v>148</v>
      </c>
      <c r="E59" t="s">
        <v>54</v>
      </c>
      <c r="F59" t="str">
        <f t="shared" si="1"/>
        <v>Victoria</v>
      </c>
      <c r="G59" t="s">
        <v>45</v>
      </c>
      <c r="H59">
        <v>3977</v>
      </c>
      <c r="I59" t="s">
        <v>11</v>
      </c>
      <c r="J59" t="s">
        <v>55</v>
      </c>
      <c r="K59" t="s">
        <v>19</v>
      </c>
      <c r="L59" t="s">
        <v>23</v>
      </c>
      <c r="M59" s="5">
        <v>2</v>
      </c>
      <c r="N59">
        <v>1</v>
      </c>
    </row>
    <row r="60" spans="1:14" x14ac:dyDescent="0.15">
      <c r="A60" s="2">
        <v>45635</v>
      </c>
      <c r="B60" s="3">
        <f t="shared" si="2"/>
        <v>2025</v>
      </c>
      <c r="C60" t="str">
        <f t="shared" si="0"/>
        <v>2024-2025</v>
      </c>
      <c r="D60" t="s">
        <v>147</v>
      </c>
      <c r="E60" t="s">
        <v>41</v>
      </c>
      <c r="F60" t="str">
        <f t="shared" si="1"/>
        <v>New South Wales</v>
      </c>
      <c r="G60" t="s">
        <v>10</v>
      </c>
      <c r="H60">
        <v>2830</v>
      </c>
      <c r="I60" t="s">
        <v>11</v>
      </c>
      <c r="J60" t="s">
        <v>25</v>
      </c>
      <c r="K60" t="s">
        <v>151</v>
      </c>
      <c r="L60" t="s">
        <v>21</v>
      </c>
      <c r="M60" s="5">
        <v>2</v>
      </c>
      <c r="N60">
        <v>1</v>
      </c>
    </row>
    <row r="61" spans="1:14" x14ac:dyDescent="0.15">
      <c r="A61" s="2">
        <v>45179</v>
      </c>
      <c r="B61" s="3">
        <f t="shared" si="2"/>
        <v>2024</v>
      </c>
      <c r="C61" t="str">
        <f t="shared" si="0"/>
        <v>2023-2024</v>
      </c>
      <c r="D61" t="s">
        <v>147</v>
      </c>
      <c r="E61" t="s">
        <v>41</v>
      </c>
      <c r="F61" t="str">
        <f t="shared" si="1"/>
        <v>New South Wales</v>
      </c>
      <c r="G61" t="s">
        <v>10</v>
      </c>
      <c r="H61">
        <v>2830</v>
      </c>
      <c r="I61" t="s">
        <v>11</v>
      </c>
      <c r="J61" t="s">
        <v>25</v>
      </c>
      <c r="K61" t="s">
        <v>149</v>
      </c>
      <c r="L61" t="s">
        <v>15</v>
      </c>
      <c r="M61" s="5">
        <v>2</v>
      </c>
      <c r="N61">
        <v>1</v>
      </c>
    </row>
    <row r="62" spans="1:14" x14ac:dyDescent="0.15">
      <c r="A62" s="2">
        <v>45491</v>
      </c>
      <c r="B62" s="3">
        <f t="shared" si="2"/>
        <v>2025</v>
      </c>
      <c r="C62" t="str">
        <f t="shared" si="0"/>
        <v>2024-2025</v>
      </c>
      <c r="D62" t="s">
        <v>147</v>
      </c>
      <c r="E62" t="s">
        <v>41</v>
      </c>
      <c r="F62" t="str">
        <f t="shared" si="1"/>
        <v>New South Wales</v>
      </c>
      <c r="G62" t="s">
        <v>10</v>
      </c>
      <c r="H62">
        <v>2830</v>
      </c>
      <c r="I62" t="s">
        <v>11</v>
      </c>
      <c r="J62" t="s">
        <v>25</v>
      </c>
      <c r="K62" t="s">
        <v>149</v>
      </c>
      <c r="L62" t="s">
        <v>15</v>
      </c>
      <c r="M62" s="5">
        <v>2</v>
      </c>
      <c r="N62">
        <v>1</v>
      </c>
    </row>
    <row r="63" spans="1:14" x14ac:dyDescent="0.15">
      <c r="A63" s="2">
        <v>45275</v>
      </c>
      <c r="B63" s="3">
        <f t="shared" si="2"/>
        <v>2024</v>
      </c>
      <c r="C63" t="str">
        <f t="shared" si="0"/>
        <v>2023-2024</v>
      </c>
      <c r="D63" t="s">
        <v>148</v>
      </c>
      <c r="E63" t="s">
        <v>114</v>
      </c>
      <c r="F63" t="str">
        <f t="shared" si="1"/>
        <v>Victoria</v>
      </c>
      <c r="G63" t="s">
        <v>45</v>
      </c>
      <c r="H63">
        <v>3551</v>
      </c>
      <c r="I63" t="s">
        <v>11</v>
      </c>
      <c r="J63" t="s">
        <v>60</v>
      </c>
      <c r="K63" t="s">
        <v>155</v>
      </c>
      <c r="L63" t="s">
        <v>20</v>
      </c>
      <c r="M63" s="5">
        <v>2</v>
      </c>
      <c r="N63">
        <v>1</v>
      </c>
    </row>
    <row r="64" spans="1:14" x14ac:dyDescent="0.15">
      <c r="A64" s="2">
        <v>45253</v>
      </c>
      <c r="B64" s="3">
        <f t="shared" si="2"/>
        <v>2024</v>
      </c>
      <c r="C64" t="str">
        <f t="shared" si="0"/>
        <v>2023-2024</v>
      </c>
      <c r="D64" t="s">
        <v>147</v>
      </c>
      <c r="E64" t="s">
        <v>119</v>
      </c>
      <c r="F64" t="str">
        <f t="shared" si="1"/>
        <v>Queensland</v>
      </c>
      <c r="G64" t="s">
        <v>35</v>
      </c>
      <c r="H64">
        <v>4570</v>
      </c>
      <c r="I64" t="s">
        <v>11</v>
      </c>
      <c r="J64" t="s">
        <v>120</v>
      </c>
      <c r="K64" t="s">
        <v>154</v>
      </c>
      <c r="L64" t="s">
        <v>14</v>
      </c>
      <c r="M64" s="5">
        <v>2</v>
      </c>
      <c r="N64">
        <v>1</v>
      </c>
    </row>
    <row r="65" spans="1:14" x14ac:dyDescent="0.15">
      <c r="A65" s="2">
        <v>45102</v>
      </c>
      <c r="B65" s="3">
        <f t="shared" si="2"/>
        <v>2023</v>
      </c>
      <c r="C65" t="str">
        <f t="shared" si="0"/>
        <v>2022-2023</v>
      </c>
      <c r="D65" t="s">
        <v>147</v>
      </c>
      <c r="E65" t="s">
        <v>84</v>
      </c>
      <c r="F65" t="str">
        <f t="shared" si="1"/>
        <v>Queensland</v>
      </c>
      <c r="G65" t="s">
        <v>35</v>
      </c>
      <c r="H65">
        <v>4740</v>
      </c>
      <c r="I65" t="s">
        <v>11</v>
      </c>
      <c r="J65" t="s">
        <v>51</v>
      </c>
      <c r="K65" t="s">
        <v>154</v>
      </c>
      <c r="L65" t="s">
        <v>14</v>
      </c>
      <c r="M65" s="5">
        <v>2</v>
      </c>
      <c r="N65">
        <v>1</v>
      </c>
    </row>
    <row r="66" spans="1:14" x14ac:dyDescent="0.15">
      <c r="A66" s="2">
        <v>45463</v>
      </c>
      <c r="B66" s="3">
        <f t="shared" ref="B66:B129" si="3">IF(MONTH(A66)&gt;=7,YEAR(A66)+1,YEAR(A66))</f>
        <v>2024</v>
      </c>
      <c r="C66" t="str">
        <f t="shared" ref="C66:C129" si="4">IF(MONTH(A66) &gt;= 7, YEAR(A66) &amp; "-" &amp; YEAR(A66) + 1, YEAR(A66) - 1 &amp; "-" &amp; YEAR(A66))</f>
        <v>2023-2024</v>
      </c>
      <c r="D66" t="s">
        <v>147</v>
      </c>
      <c r="E66" t="s">
        <v>145</v>
      </c>
      <c r="F66" t="str">
        <f t="shared" ref="F66:F129" si="5">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c r="N66">
        <v>1</v>
      </c>
    </row>
    <row r="67" spans="1:14" x14ac:dyDescent="0.15">
      <c r="A67" s="2">
        <v>45629</v>
      </c>
      <c r="B67" s="3">
        <f t="shared" si="3"/>
        <v>2025</v>
      </c>
      <c r="C67" t="str">
        <f t="shared" si="4"/>
        <v>2024-2025</v>
      </c>
      <c r="D67" t="s">
        <v>147</v>
      </c>
      <c r="E67" t="s">
        <v>145</v>
      </c>
      <c r="F67" t="str">
        <f t="shared" si="5"/>
        <v>New South Wales</v>
      </c>
      <c r="G67" t="s">
        <v>10</v>
      </c>
      <c r="H67">
        <v>2101</v>
      </c>
      <c r="I67" t="s">
        <v>11</v>
      </c>
      <c r="J67" t="s">
        <v>27</v>
      </c>
      <c r="K67" t="s">
        <v>155</v>
      </c>
      <c r="L67" t="s">
        <v>20</v>
      </c>
      <c r="M67" s="5">
        <v>2</v>
      </c>
      <c r="N67">
        <v>1</v>
      </c>
    </row>
    <row r="68" spans="1:14" x14ac:dyDescent="0.15">
      <c r="A68" s="2">
        <v>44997</v>
      </c>
      <c r="B68" s="3">
        <f t="shared" si="3"/>
        <v>2023</v>
      </c>
      <c r="C68" t="str">
        <f t="shared" si="4"/>
        <v>2022-2023</v>
      </c>
      <c r="D68" t="s">
        <v>147</v>
      </c>
      <c r="E68" t="s">
        <v>144</v>
      </c>
      <c r="F68" t="str">
        <f t="shared" si="5"/>
        <v>Queensland</v>
      </c>
      <c r="G68" t="s">
        <v>35</v>
      </c>
      <c r="H68">
        <v>4566</v>
      </c>
      <c r="I68" t="s">
        <v>11</v>
      </c>
      <c r="J68" t="s">
        <v>120</v>
      </c>
      <c r="K68" t="s">
        <v>19</v>
      </c>
      <c r="L68" t="s">
        <v>23</v>
      </c>
      <c r="M68" s="5">
        <v>2</v>
      </c>
      <c r="N68">
        <v>1</v>
      </c>
    </row>
    <row r="69" spans="1:14" x14ac:dyDescent="0.15">
      <c r="A69" s="2">
        <v>44935</v>
      </c>
      <c r="B69" s="3">
        <f t="shared" si="3"/>
        <v>2023</v>
      </c>
      <c r="C69" t="str">
        <f t="shared" si="4"/>
        <v>2022-2023</v>
      </c>
      <c r="D69" t="s">
        <v>147</v>
      </c>
      <c r="E69" t="s">
        <v>62</v>
      </c>
      <c r="F69" t="str">
        <f t="shared" si="5"/>
        <v>Victoria</v>
      </c>
      <c r="G69" t="s">
        <v>45</v>
      </c>
      <c r="H69">
        <v>3134</v>
      </c>
      <c r="I69" t="s">
        <v>11</v>
      </c>
      <c r="J69" t="s">
        <v>63</v>
      </c>
      <c r="K69" t="s">
        <v>150</v>
      </c>
      <c r="L69" t="s">
        <v>18</v>
      </c>
      <c r="M69" s="5">
        <v>2</v>
      </c>
      <c r="N69">
        <v>1</v>
      </c>
    </row>
    <row r="70" spans="1:14" x14ac:dyDescent="0.15">
      <c r="A70" s="2">
        <v>45477</v>
      </c>
      <c r="B70" s="3">
        <f t="shared" si="3"/>
        <v>2025</v>
      </c>
      <c r="C70" t="str">
        <f t="shared" si="4"/>
        <v>2024-2025</v>
      </c>
      <c r="D70" t="s">
        <v>147</v>
      </c>
      <c r="E70" t="s">
        <v>40</v>
      </c>
      <c r="F70" t="str">
        <f t="shared" si="5"/>
        <v>New South Wales</v>
      </c>
      <c r="G70" t="s">
        <v>10</v>
      </c>
      <c r="H70">
        <v>2116</v>
      </c>
      <c r="I70" t="s">
        <v>11</v>
      </c>
      <c r="J70" t="s">
        <v>27</v>
      </c>
      <c r="K70" t="s">
        <v>154</v>
      </c>
      <c r="L70" t="s">
        <v>14</v>
      </c>
      <c r="M70" s="5">
        <v>2</v>
      </c>
      <c r="N70">
        <v>1</v>
      </c>
    </row>
    <row r="71" spans="1:14" x14ac:dyDescent="0.15">
      <c r="A71" s="2">
        <v>44983</v>
      </c>
      <c r="B71" s="3">
        <f t="shared" si="3"/>
        <v>2023</v>
      </c>
      <c r="C71" t="str">
        <f t="shared" si="4"/>
        <v>2022-2023</v>
      </c>
      <c r="D71" t="s">
        <v>147</v>
      </c>
      <c r="E71" t="s">
        <v>40</v>
      </c>
      <c r="F71" t="str">
        <f t="shared" si="5"/>
        <v>New South Wales</v>
      </c>
      <c r="G71" t="s">
        <v>10</v>
      </c>
      <c r="H71">
        <v>2116</v>
      </c>
      <c r="I71" t="s">
        <v>11</v>
      </c>
      <c r="J71" t="s">
        <v>27</v>
      </c>
      <c r="K71" t="s">
        <v>150</v>
      </c>
      <c r="L71" t="s">
        <v>18</v>
      </c>
      <c r="M71" s="5">
        <v>2</v>
      </c>
      <c r="N71">
        <v>1</v>
      </c>
    </row>
    <row r="72" spans="1:14" x14ac:dyDescent="0.15">
      <c r="A72" s="2">
        <v>45586</v>
      </c>
      <c r="B72" s="3">
        <f t="shared" si="3"/>
        <v>2025</v>
      </c>
      <c r="C72" t="str">
        <f t="shared" si="4"/>
        <v>2024-2025</v>
      </c>
      <c r="D72" t="s">
        <v>147</v>
      </c>
      <c r="E72" t="s">
        <v>90</v>
      </c>
      <c r="F72" t="str">
        <f t="shared" si="5"/>
        <v>Victoria</v>
      </c>
      <c r="G72" t="s">
        <v>45</v>
      </c>
      <c r="H72">
        <v>3179</v>
      </c>
      <c r="I72" t="s">
        <v>11</v>
      </c>
      <c r="J72" t="s">
        <v>63</v>
      </c>
      <c r="K72" t="s">
        <v>150</v>
      </c>
      <c r="L72" t="s">
        <v>18</v>
      </c>
      <c r="M72" s="5">
        <v>2</v>
      </c>
      <c r="N72">
        <v>1</v>
      </c>
    </row>
    <row r="73" spans="1:14" x14ac:dyDescent="0.15">
      <c r="A73" s="2">
        <v>45505</v>
      </c>
      <c r="B73" s="3">
        <f t="shared" si="3"/>
        <v>2025</v>
      </c>
      <c r="C73" t="str">
        <f t="shared" si="4"/>
        <v>2024-2025</v>
      </c>
      <c r="D73" t="s">
        <v>147</v>
      </c>
      <c r="E73" t="s">
        <v>75</v>
      </c>
      <c r="F73" t="str">
        <f t="shared" si="5"/>
        <v>Victoria</v>
      </c>
      <c r="G73" t="s">
        <v>45</v>
      </c>
      <c r="H73">
        <v>3630</v>
      </c>
      <c r="I73" t="s">
        <v>11</v>
      </c>
      <c r="J73" t="s">
        <v>55</v>
      </c>
      <c r="K73" t="s">
        <v>151</v>
      </c>
      <c r="L73" t="s">
        <v>21</v>
      </c>
      <c r="M73" s="5">
        <v>2</v>
      </c>
      <c r="N73">
        <v>1</v>
      </c>
    </row>
    <row r="74" spans="1:14" x14ac:dyDescent="0.15">
      <c r="A74" s="2">
        <v>45169</v>
      </c>
      <c r="B74" s="3">
        <f t="shared" si="3"/>
        <v>2024</v>
      </c>
      <c r="C74" t="str">
        <f t="shared" si="4"/>
        <v>2023-2024</v>
      </c>
      <c r="D74" t="s">
        <v>147</v>
      </c>
      <c r="E74" t="s">
        <v>42</v>
      </c>
      <c r="F74" t="str">
        <f t="shared" si="5"/>
        <v>Queensland</v>
      </c>
      <c r="G74" t="s">
        <v>35</v>
      </c>
      <c r="H74">
        <v>4053</v>
      </c>
      <c r="I74" t="s">
        <v>11</v>
      </c>
      <c r="J74" t="s">
        <v>43</v>
      </c>
      <c r="K74" t="s">
        <v>149</v>
      </c>
      <c r="L74" t="s">
        <v>15</v>
      </c>
      <c r="M74" s="5">
        <v>2</v>
      </c>
      <c r="N74">
        <v>1</v>
      </c>
    </row>
    <row r="75" spans="1:14" x14ac:dyDescent="0.15">
      <c r="A75" s="2">
        <v>45456</v>
      </c>
      <c r="B75" s="3">
        <f t="shared" si="3"/>
        <v>2024</v>
      </c>
      <c r="C75" t="str">
        <f t="shared" si="4"/>
        <v>2023-2024</v>
      </c>
      <c r="D75" t="s">
        <v>147</v>
      </c>
      <c r="E75" t="s">
        <v>117</v>
      </c>
      <c r="F75" t="str">
        <f t="shared" si="5"/>
        <v>Queensland</v>
      </c>
      <c r="G75" t="s">
        <v>35</v>
      </c>
      <c r="H75">
        <v>4119</v>
      </c>
      <c r="I75" t="s">
        <v>11</v>
      </c>
      <c r="J75" t="s">
        <v>43</v>
      </c>
      <c r="K75" t="s">
        <v>150</v>
      </c>
      <c r="L75" t="s">
        <v>18</v>
      </c>
      <c r="M75" s="5">
        <v>2</v>
      </c>
      <c r="N75">
        <v>1</v>
      </c>
    </row>
    <row r="76" spans="1:14" x14ac:dyDescent="0.15">
      <c r="A76" s="2">
        <v>45397</v>
      </c>
      <c r="B76" s="3">
        <f t="shared" si="3"/>
        <v>2024</v>
      </c>
      <c r="C76" t="str">
        <f t="shared" si="4"/>
        <v>2023-2024</v>
      </c>
      <c r="D76" t="s">
        <v>147</v>
      </c>
      <c r="E76" t="s">
        <v>52</v>
      </c>
      <c r="F76" t="str">
        <f t="shared" si="5"/>
        <v>Victoria</v>
      </c>
      <c r="G76" t="s">
        <v>45</v>
      </c>
      <c r="H76">
        <v>3030</v>
      </c>
      <c r="I76" t="s">
        <v>11</v>
      </c>
      <c r="J76" t="s">
        <v>46</v>
      </c>
      <c r="K76" t="s">
        <v>19</v>
      </c>
      <c r="L76" t="s">
        <v>23</v>
      </c>
      <c r="M76" s="5">
        <v>2</v>
      </c>
      <c r="N76">
        <v>1</v>
      </c>
    </row>
    <row r="77" spans="1:14" x14ac:dyDescent="0.15">
      <c r="A77" s="2">
        <v>45583</v>
      </c>
      <c r="B77" s="3">
        <f t="shared" si="3"/>
        <v>2025</v>
      </c>
      <c r="C77" t="str">
        <f t="shared" si="4"/>
        <v>2024-2025</v>
      </c>
      <c r="D77" t="s">
        <v>147</v>
      </c>
      <c r="E77" t="s">
        <v>50</v>
      </c>
      <c r="F77" t="str">
        <f t="shared" si="5"/>
        <v>Queensland</v>
      </c>
      <c r="G77" t="s">
        <v>35</v>
      </c>
      <c r="H77">
        <v>4703</v>
      </c>
      <c r="I77" t="s">
        <v>11</v>
      </c>
      <c r="J77" t="s">
        <v>51</v>
      </c>
      <c r="K77" t="s">
        <v>154</v>
      </c>
      <c r="L77" t="s">
        <v>14</v>
      </c>
      <c r="M77" s="5">
        <v>2</v>
      </c>
      <c r="N77">
        <v>1</v>
      </c>
    </row>
    <row r="78" spans="1:14" x14ac:dyDescent="0.15">
      <c r="A78" s="2">
        <v>45043</v>
      </c>
      <c r="B78" s="3">
        <f t="shared" si="3"/>
        <v>2023</v>
      </c>
      <c r="C78" t="str">
        <f t="shared" si="4"/>
        <v>2022-2023</v>
      </c>
      <c r="D78" t="s">
        <v>147</v>
      </c>
      <c r="E78" t="s">
        <v>114</v>
      </c>
      <c r="F78" t="str">
        <f t="shared" si="5"/>
        <v>Victoria</v>
      </c>
      <c r="G78" t="s">
        <v>45</v>
      </c>
      <c r="H78">
        <v>3551</v>
      </c>
      <c r="I78" t="s">
        <v>11</v>
      </c>
      <c r="J78" t="s">
        <v>60</v>
      </c>
      <c r="K78" t="s">
        <v>149</v>
      </c>
      <c r="L78" t="s">
        <v>15</v>
      </c>
      <c r="M78" s="5">
        <v>2.25</v>
      </c>
      <c r="N78">
        <v>1</v>
      </c>
    </row>
    <row r="79" spans="1:14" x14ac:dyDescent="0.15">
      <c r="A79" s="2">
        <v>45577</v>
      </c>
      <c r="B79" s="3">
        <f t="shared" si="3"/>
        <v>2025</v>
      </c>
      <c r="C79" t="str">
        <f t="shared" si="4"/>
        <v>2024-2025</v>
      </c>
      <c r="D79" t="s">
        <v>147</v>
      </c>
      <c r="E79" t="s">
        <v>112</v>
      </c>
      <c r="F79" t="str">
        <f t="shared" si="5"/>
        <v>Victoria</v>
      </c>
      <c r="G79" t="s">
        <v>45</v>
      </c>
      <c r="H79">
        <v>3076</v>
      </c>
      <c r="I79" t="s">
        <v>11</v>
      </c>
      <c r="J79" t="s">
        <v>46</v>
      </c>
      <c r="K79" t="s">
        <v>19</v>
      </c>
      <c r="L79" t="s">
        <v>23</v>
      </c>
      <c r="M79" s="5">
        <v>2.2999999999999998</v>
      </c>
      <c r="N79">
        <v>1</v>
      </c>
    </row>
    <row r="80" spans="1:14" x14ac:dyDescent="0.15">
      <c r="A80" s="2">
        <v>45620</v>
      </c>
      <c r="B80" s="3">
        <f t="shared" si="3"/>
        <v>2025</v>
      </c>
      <c r="C80" t="str">
        <f t="shared" si="4"/>
        <v>2024-2025</v>
      </c>
      <c r="D80" t="s">
        <v>147</v>
      </c>
      <c r="E80" t="s">
        <v>24</v>
      </c>
      <c r="F80" t="str">
        <f t="shared" si="5"/>
        <v>New South Wales</v>
      </c>
      <c r="G80" t="s">
        <v>10</v>
      </c>
      <c r="H80">
        <v>2795</v>
      </c>
      <c r="I80" t="s">
        <v>11</v>
      </c>
      <c r="J80" t="s">
        <v>25</v>
      </c>
      <c r="K80" t="s">
        <v>153</v>
      </c>
      <c r="L80" t="s">
        <v>16</v>
      </c>
      <c r="M80" s="5">
        <v>2.36</v>
      </c>
      <c r="N80">
        <v>1</v>
      </c>
    </row>
    <row r="81" spans="1:14" x14ac:dyDescent="0.15">
      <c r="A81" s="2">
        <v>45574</v>
      </c>
      <c r="B81" s="3">
        <f t="shared" si="3"/>
        <v>2025</v>
      </c>
      <c r="C81" t="str">
        <f t="shared" si="4"/>
        <v>2024-2025</v>
      </c>
      <c r="D81" t="s">
        <v>148</v>
      </c>
      <c r="E81" t="s">
        <v>114</v>
      </c>
      <c r="F81" t="str">
        <f t="shared" si="5"/>
        <v>Victoria</v>
      </c>
      <c r="G81" t="s">
        <v>45</v>
      </c>
      <c r="H81">
        <v>3551</v>
      </c>
      <c r="I81" t="s">
        <v>11</v>
      </c>
      <c r="J81" t="s">
        <v>60</v>
      </c>
      <c r="K81" t="s">
        <v>153</v>
      </c>
      <c r="L81" t="s">
        <v>16</v>
      </c>
      <c r="M81" s="5">
        <v>2.44</v>
      </c>
      <c r="N81">
        <v>1</v>
      </c>
    </row>
    <row r="82" spans="1:14" x14ac:dyDescent="0.15">
      <c r="A82" s="2">
        <v>44951</v>
      </c>
      <c r="B82" s="3">
        <f t="shared" si="3"/>
        <v>2023</v>
      </c>
      <c r="C82" t="str">
        <f t="shared" si="4"/>
        <v>2022-2023</v>
      </c>
      <c r="D82" t="s">
        <v>147</v>
      </c>
      <c r="E82" t="s">
        <v>145</v>
      </c>
      <c r="F82" t="str">
        <f t="shared" si="5"/>
        <v>New South Wales</v>
      </c>
      <c r="G82" t="s">
        <v>10</v>
      </c>
      <c r="H82">
        <v>2101</v>
      </c>
      <c r="I82" t="s">
        <v>11</v>
      </c>
      <c r="J82" t="s">
        <v>27</v>
      </c>
      <c r="K82" t="s">
        <v>156</v>
      </c>
      <c r="L82" t="s">
        <v>17</v>
      </c>
      <c r="M82" s="5">
        <v>2.4500000000000002</v>
      </c>
      <c r="N82">
        <v>1</v>
      </c>
    </row>
    <row r="83" spans="1:14" x14ac:dyDescent="0.15">
      <c r="A83" s="2">
        <v>45363</v>
      </c>
      <c r="B83" s="3">
        <f t="shared" si="3"/>
        <v>2024</v>
      </c>
      <c r="C83" t="str">
        <f t="shared" si="4"/>
        <v>2023-2024</v>
      </c>
      <c r="D83" t="s">
        <v>148</v>
      </c>
      <c r="E83" t="s">
        <v>79</v>
      </c>
      <c r="F83" t="str">
        <f t="shared" si="5"/>
        <v>Australian Capital Territory</v>
      </c>
      <c r="G83" t="s">
        <v>80</v>
      </c>
      <c r="H83">
        <v>2617</v>
      </c>
      <c r="I83" t="s">
        <v>11</v>
      </c>
      <c r="J83" t="s">
        <v>58</v>
      </c>
      <c r="K83" t="s">
        <v>149</v>
      </c>
      <c r="L83" t="s">
        <v>15</v>
      </c>
      <c r="M83" s="5">
        <v>2.4900000000000002</v>
      </c>
      <c r="N83">
        <v>1</v>
      </c>
    </row>
    <row r="84" spans="1:14" x14ac:dyDescent="0.15">
      <c r="A84" s="2">
        <v>45172</v>
      </c>
      <c r="B84" s="3">
        <f t="shared" si="3"/>
        <v>2024</v>
      </c>
      <c r="C84" t="str">
        <f t="shared" si="4"/>
        <v>2023-2024</v>
      </c>
      <c r="D84" t="s">
        <v>147</v>
      </c>
      <c r="E84" t="s">
        <v>96</v>
      </c>
      <c r="F84" t="str">
        <f t="shared" si="5"/>
        <v>Western Australia</v>
      </c>
      <c r="G84" t="s">
        <v>48</v>
      </c>
      <c r="H84">
        <v>6330</v>
      </c>
      <c r="I84" t="s">
        <v>11</v>
      </c>
      <c r="J84" t="s">
        <v>94</v>
      </c>
      <c r="K84" t="s">
        <v>155</v>
      </c>
      <c r="L84" t="s">
        <v>20</v>
      </c>
      <c r="M84" s="5">
        <v>2.5</v>
      </c>
      <c r="N84">
        <v>1</v>
      </c>
    </row>
    <row r="85" spans="1:14" x14ac:dyDescent="0.15">
      <c r="A85" s="2">
        <v>45075</v>
      </c>
      <c r="B85" s="3">
        <f t="shared" si="3"/>
        <v>2023</v>
      </c>
      <c r="C85" t="str">
        <f t="shared" si="4"/>
        <v>2022-2023</v>
      </c>
      <c r="D85" t="s">
        <v>147</v>
      </c>
      <c r="E85" t="s">
        <v>31</v>
      </c>
      <c r="F85" t="str">
        <f t="shared" si="5"/>
        <v>South Australia</v>
      </c>
      <c r="G85" t="s">
        <v>32</v>
      </c>
      <c r="H85">
        <v>5168</v>
      </c>
      <c r="I85" t="s">
        <v>11</v>
      </c>
      <c r="J85" t="s">
        <v>33</v>
      </c>
      <c r="K85" t="s">
        <v>153</v>
      </c>
      <c r="L85" t="s">
        <v>16</v>
      </c>
      <c r="M85" s="5">
        <v>2.5</v>
      </c>
      <c r="N85">
        <v>1</v>
      </c>
    </row>
    <row r="86" spans="1:14" x14ac:dyDescent="0.15">
      <c r="A86" s="2">
        <v>45373</v>
      </c>
      <c r="B86" s="3">
        <f t="shared" si="3"/>
        <v>2024</v>
      </c>
      <c r="C86" t="str">
        <f t="shared" si="4"/>
        <v>2023-2024</v>
      </c>
      <c r="D86" t="s">
        <v>147</v>
      </c>
      <c r="E86" t="s">
        <v>53</v>
      </c>
      <c r="F86" t="str">
        <f t="shared" si="5"/>
        <v>South Australia</v>
      </c>
      <c r="G86" t="s">
        <v>32</v>
      </c>
      <c r="H86">
        <v>5082</v>
      </c>
      <c r="I86" t="s">
        <v>11</v>
      </c>
      <c r="J86" t="s">
        <v>33</v>
      </c>
      <c r="K86" t="s">
        <v>153</v>
      </c>
      <c r="L86" t="s">
        <v>16</v>
      </c>
      <c r="M86" s="5">
        <v>2.5</v>
      </c>
      <c r="N86">
        <v>1</v>
      </c>
    </row>
    <row r="87" spans="1:14" x14ac:dyDescent="0.15">
      <c r="A87" s="2">
        <v>45523</v>
      </c>
      <c r="B87" s="3">
        <f t="shared" si="3"/>
        <v>2025</v>
      </c>
      <c r="C87" t="str">
        <f t="shared" si="4"/>
        <v>2024-2025</v>
      </c>
      <c r="D87" t="s">
        <v>147</v>
      </c>
      <c r="E87" t="s">
        <v>114</v>
      </c>
      <c r="F87" t="str">
        <f t="shared" si="5"/>
        <v>Victoria</v>
      </c>
      <c r="G87" t="s">
        <v>45</v>
      </c>
      <c r="H87">
        <v>3551</v>
      </c>
      <c r="I87" t="s">
        <v>11</v>
      </c>
      <c r="J87" t="s">
        <v>60</v>
      </c>
      <c r="K87" t="s">
        <v>149</v>
      </c>
      <c r="L87" t="s">
        <v>15</v>
      </c>
      <c r="M87" s="5">
        <v>2.52</v>
      </c>
      <c r="N87">
        <v>1</v>
      </c>
    </row>
    <row r="88" spans="1:14" x14ac:dyDescent="0.15">
      <c r="A88" s="2">
        <v>44938</v>
      </c>
      <c r="B88" s="3">
        <f t="shared" si="3"/>
        <v>2023</v>
      </c>
      <c r="C88" t="str">
        <f t="shared" si="4"/>
        <v>2022-2023</v>
      </c>
      <c r="D88" t="s">
        <v>147</v>
      </c>
      <c r="E88" t="s">
        <v>143</v>
      </c>
      <c r="F88" t="str">
        <f t="shared" si="5"/>
        <v>New South Wales</v>
      </c>
      <c r="G88" t="s">
        <v>10</v>
      </c>
      <c r="H88">
        <v>2154</v>
      </c>
      <c r="I88" t="s">
        <v>11</v>
      </c>
      <c r="J88" t="s">
        <v>27</v>
      </c>
      <c r="K88" t="s">
        <v>154</v>
      </c>
      <c r="L88" t="s">
        <v>14</v>
      </c>
      <c r="M88" s="5">
        <v>2.6</v>
      </c>
      <c r="N88">
        <v>1</v>
      </c>
    </row>
    <row r="89" spans="1:14" x14ac:dyDescent="0.15">
      <c r="A89" s="2">
        <v>45582</v>
      </c>
      <c r="B89" s="3">
        <f t="shared" si="3"/>
        <v>2025</v>
      </c>
      <c r="C89" t="str">
        <f t="shared" si="4"/>
        <v>2024-2025</v>
      </c>
      <c r="D89" t="s">
        <v>147</v>
      </c>
      <c r="E89" t="s">
        <v>42</v>
      </c>
      <c r="F89" t="str">
        <f t="shared" si="5"/>
        <v>Queensland</v>
      </c>
      <c r="G89" t="s">
        <v>35</v>
      </c>
      <c r="H89">
        <v>4053</v>
      </c>
      <c r="I89" t="s">
        <v>11</v>
      </c>
      <c r="J89" t="s">
        <v>43</v>
      </c>
      <c r="K89" t="s">
        <v>152</v>
      </c>
      <c r="L89" t="s">
        <v>13</v>
      </c>
      <c r="M89" s="5">
        <v>2.67</v>
      </c>
      <c r="N89">
        <v>1</v>
      </c>
    </row>
    <row r="90" spans="1:14" x14ac:dyDescent="0.15">
      <c r="A90" s="2">
        <v>45601</v>
      </c>
      <c r="B90" s="3">
        <f t="shared" si="3"/>
        <v>2025</v>
      </c>
      <c r="C90" t="str">
        <f t="shared" si="4"/>
        <v>2024-2025</v>
      </c>
      <c r="D90" t="s">
        <v>147</v>
      </c>
      <c r="E90" t="s">
        <v>108</v>
      </c>
      <c r="F90" t="str">
        <f t="shared" si="5"/>
        <v>Victoria</v>
      </c>
      <c r="G90" t="s">
        <v>45</v>
      </c>
      <c r="H90">
        <v>3018</v>
      </c>
      <c r="I90" t="s">
        <v>11</v>
      </c>
      <c r="J90" t="s">
        <v>46</v>
      </c>
      <c r="K90" t="s">
        <v>154</v>
      </c>
      <c r="L90" t="s">
        <v>14</v>
      </c>
      <c r="M90" s="5">
        <v>2.7800000000000002</v>
      </c>
      <c r="N90">
        <v>1</v>
      </c>
    </row>
    <row r="91" spans="1:14" x14ac:dyDescent="0.15">
      <c r="A91" s="2">
        <v>45169</v>
      </c>
      <c r="B91" s="3">
        <f t="shared" si="3"/>
        <v>2024</v>
      </c>
      <c r="C91" t="str">
        <f t="shared" si="4"/>
        <v>2023-2024</v>
      </c>
      <c r="D91" t="s">
        <v>147</v>
      </c>
      <c r="E91" t="s">
        <v>128</v>
      </c>
      <c r="F91" t="str">
        <f t="shared" si="5"/>
        <v>Western Australia</v>
      </c>
      <c r="G91" t="s">
        <v>48</v>
      </c>
      <c r="H91">
        <v>6027</v>
      </c>
      <c r="I91" t="s">
        <v>11</v>
      </c>
      <c r="J91" t="s">
        <v>49</v>
      </c>
      <c r="K91" t="s">
        <v>152</v>
      </c>
      <c r="L91" t="s">
        <v>13</v>
      </c>
      <c r="M91" s="5">
        <v>2.97</v>
      </c>
      <c r="N91">
        <v>1</v>
      </c>
    </row>
    <row r="92" spans="1:14" x14ac:dyDescent="0.15">
      <c r="A92" s="2">
        <v>44993</v>
      </c>
      <c r="B92" s="3">
        <f t="shared" si="3"/>
        <v>2023</v>
      </c>
      <c r="C92" t="str">
        <f t="shared" si="4"/>
        <v>2022-2023</v>
      </c>
      <c r="D92" t="s">
        <v>148</v>
      </c>
      <c r="E92" t="s">
        <v>9</v>
      </c>
      <c r="F92" t="str">
        <f t="shared" si="5"/>
        <v>New South Wales</v>
      </c>
      <c r="G92" t="s">
        <v>10</v>
      </c>
      <c r="H92">
        <v>2067</v>
      </c>
      <c r="I92" t="s">
        <v>11</v>
      </c>
      <c r="J92" t="s">
        <v>12</v>
      </c>
      <c r="K92" t="s">
        <v>149</v>
      </c>
      <c r="L92" t="s">
        <v>15</v>
      </c>
      <c r="M92" s="5">
        <v>2.98</v>
      </c>
      <c r="N92">
        <v>1</v>
      </c>
    </row>
    <row r="93" spans="1:14" x14ac:dyDescent="0.15">
      <c r="A93" s="2">
        <v>45349</v>
      </c>
      <c r="B93" s="3">
        <f t="shared" si="3"/>
        <v>2024</v>
      </c>
      <c r="C93" t="str">
        <f t="shared" si="4"/>
        <v>2023-2024</v>
      </c>
      <c r="D93" t="s">
        <v>147</v>
      </c>
      <c r="E93" t="s">
        <v>109</v>
      </c>
      <c r="F93" t="str">
        <f t="shared" si="5"/>
        <v>New South Wales</v>
      </c>
      <c r="G93" t="s">
        <v>10</v>
      </c>
      <c r="H93">
        <v>2480</v>
      </c>
      <c r="I93" t="s">
        <v>11</v>
      </c>
      <c r="J93" t="s">
        <v>68</v>
      </c>
      <c r="K93" t="s">
        <v>152</v>
      </c>
      <c r="L93" t="s">
        <v>13</v>
      </c>
      <c r="M93" s="5">
        <v>2.98</v>
      </c>
      <c r="N93">
        <v>1</v>
      </c>
    </row>
    <row r="94" spans="1:14" x14ac:dyDescent="0.15">
      <c r="A94" s="2">
        <v>45460</v>
      </c>
      <c r="B94" s="3">
        <f t="shared" si="3"/>
        <v>2024</v>
      </c>
      <c r="C94" t="str">
        <f t="shared" si="4"/>
        <v>2023-2024</v>
      </c>
      <c r="D94" t="s">
        <v>148</v>
      </c>
      <c r="E94" t="s">
        <v>103</v>
      </c>
      <c r="F94" t="str">
        <f t="shared" si="5"/>
        <v>Queensland</v>
      </c>
      <c r="G94" t="s">
        <v>35</v>
      </c>
      <c r="H94">
        <v>4509</v>
      </c>
      <c r="I94" t="s">
        <v>11</v>
      </c>
      <c r="J94" t="s">
        <v>104</v>
      </c>
      <c r="K94" t="s">
        <v>157</v>
      </c>
      <c r="L94" t="s">
        <v>22</v>
      </c>
      <c r="M94" s="5">
        <v>2.98</v>
      </c>
      <c r="N94">
        <v>1</v>
      </c>
    </row>
    <row r="95" spans="1:14" x14ac:dyDescent="0.15">
      <c r="A95" s="2">
        <v>45416</v>
      </c>
      <c r="B95" s="3">
        <f t="shared" si="3"/>
        <v>2024</v>
      </c>
      <c r="C95" t="str">
        <f t="shared" si="4"/>
        <v>2023-2024</v>
      </c>
      <c r="D95" t="s">
        <v>147</v>
      </c>
      <c r="E95" t="s">
        <v>65</v>
      </c>
      <c r="F95" t="str">
        <f t="shared" si="5"/>
        <v>New South Wales</v>
      </c>
      <c r="G95" t="s">
        <v>10</v>
      </c>
      <c r="H95">
        <v>2541</v>
      </c>
      <c r="I95" t="s">
        <v>11</v>
      </c>
      <c r="J95" t="s">
        <v>58</v>
      </c>
      <c r="K95" t="s">
        <v>157</v>
      </c>
      <c r="L95" t="s">
        <v>22</v>
      </c>
      <c r="M95" s="5">
        <v>2.98</v>
      </c>
      <c r="N95">
        <v>1</v>
      </c>
    </row>
    <row r="96" spans="1:14" x14ac:dyDescent="0.15">
      <c r="A96" s="2">
        <v>45589</v>
      </c>
      <c r="B96" s="3">
        <f t="shared" si="3"/>
        <v>2025</v>
      </c>
      <c r="C96" t="str">
        <f t="shared" si="4"/>
        <v>2024-2025</v>
      </c>
      <c r="D96" t="s">
        <v>147</v>
      </c>
      <c r="E96" t="s">
        <v>39</v>
      </c>
      <c r="F96" t="str">
        <f t="shared" si="5"/>
        <v>South Australia</v>
      </c>
      <c r="G96" t="s">
        <v>32</v>
      </c>
      <c r="H96">
        <v>5343</v>
      </c>
      <c r="I96" t="s">
        <v>11</v>
      </c>
      <c r="J96" t="s">
        <v>38</v>
      </c>
      <c r="K96" t="s">
        <v>156</v>
      </c>
      <c r="L96" t="s">
        <v>17</v>
      </c>
      <c r="M96" s="5">
        <v>2.99</v>
      </c>
      <c r="N96">
        <v>1</v>
      </c>
    </row>
    <row r="97" spans="1:14" x14ac:dyDescent="0.15">
      <c r="A97" s="2">
        <v>45364</v>
      </c>
      <c r="B97" s="3">
        <f t="shared" si="3"/>
        <v>2024</v>
      </c>
      <c r="C97" t="str">
        <f t="shared" si="4"/>
        <v>2023-2024</v>
      </c>
      <c r="D97" t="s">
        <v>147</v>
      </c>
      <c r="E97" t="s">
        <v>143</v>
      </c>
      <c r="F97" t="str">
        <f t="shared" si="5"/>
        <v>New South Wales</v>
      </c>
      <c r="G97" t="s">
        <v>10</v>
      </c>
      <c r="H97">
        <v>2154</v>
      </c>
      <c r="I97" t="s">
        <v>11</v>
      </c>
      <c r="J97" t="s">
        <v>27</v>
      </c>
      <c r="K97" t="s">
        <v>149</v>
      </c>
      <c r="L97" t="s">
        <v>15</v>
      </c>
      <c r="M97" s="5">
        <v>2.99</v>
      </c>
      <c r="N97">
        <v>1</v>
      </c>
    </row>
    <row r="98" spans="1:14" x14ac:dyDescent="0.15">
      <c r="A98" s="2">
        <v>45300</v>
      </c>
      <c r="B98" s="3">
        <f t="shared" si="3"/>
        <v>2024</v>
      </c>
      <c r="C98" t="str">
        <f t="shared" si="4"/>
        <v>2023-2024</v>
      </c>
      <c r="D98" t="s">
        <v>147</v>
      </c>
      <c r="E98" t="s">
        <v>136</v>
      </c>
      <c r="F98" t="str">
        <f t="shared" si="5"/>
        <v>Victoria</v>
      </c>
      <c r="G98" t="s">
        <v>45</v>
      </c>
      <c r="H98">
        <v>3175</v>
      </c>
      <c r="I98" t="s">
        <v>11</v>
      </c>
      <c r="J98" t="s">
        <v>63</v>
      </c>
      <c r="K98" t="s">
        <v>155</v>
      </c>
      <c r="L98" t="s">
        <v>20</v>
      </c>
      <c r="M98" s="5">
        <v>2.99</v>
      </c>
      <c r="N98">
        <v>1</v>
      </c>
    </row>
    <row r="99" spans="1:14" x14ac:dyDescent="0.15">
      <c r="A99" s="2">
        <v>45615</v>
      </c>
      <c r="B99" s="3">
        <f t="shared" si="3"/>
        <v>2025</v>
      </c>
      <c r="C99" t="str">
        <f t="shared" si="4"/>
        <v>2024-2025</v>
      </c>
      <c r="D99" t="s">
        <v>147</v>
      </c>
      <c r="E99" t="s">
        <v>41</v>
      </c>
      <c r="F99" t="str">
        <f t="shared" si="5"/>
        <v>New South Wales</v>
      </c>
      <c r="G99" t="s">
        <v>10</v>
      </c>
      <c r="H99">
        <v>2830</v>
      </c>
      <c r="I99" t="s">
        <v>11</v>
      </c>
      <c r="J99" t="s">
        <v>25</v>
      </c>
      <c r="K99" t="s">
        <v>19</v>
      </c>
      <c r="L99" t="s">
        <v>23</v>
      </c>
      <c r="M99" s="5">
        <v>2.99</v>
      </c>
      <c r="N99">
        <v>1</v>
      </c>
    </row>
    <row r="100" spans="1:14" x14ac:dyDescent="0.15">
      <c r="A100" s="2">
        <v>45380</v>
      </c>
      <c r="B100" s="3">
        <f t="shared" si="3"/>
        <v>2024</v>
      </c>
      <c r="C100" t="str">
        <f t="shared" si="4"/>
        <v>2023-2024</v>
      </c>
      <c r="D100" t="s">
        <v>147</v>
      </c>
      <c r="E100" t="s">
        <v>112</v>
      </c>
      <c r="F100" t="str">
        <f t="shared" si="5"/>
        <v>Victoria</v>
      </c>
      <c r="G100" t="s">
        <v>45</v>
      </c>
      <c r="H100">
        <v>3076</v>
      </c>
      <c r="I100" t="s">
        <v>11</v>
      </c>
      <c r="J100" t="s">
        <v>46</v>
      </c>
      <c r="K100" t="s">
        <v>155</v>
      </c>
      <c r="L100" t="s">
        <v>20</v>
      </c>
      <c r="M100" s="5">
        <v>2.99</v>
      </c>
      <c r="N100">
        <v>1</v>
      </c>
    </row>
    <row r="101" spans="1:14" x14ac:dyDescent="0.15">
      <c r="A101" s="2">
        <v>44971</v>
      </c>
      <c r="B101" s="3">
        <f t="shared" si="3"/>
        <v>2023</v>
      </c>
      <c r="C101" t="str">
        <f t="shared" si="4"/>
        <v>2022-2023</v>
      </c>
      <c r="D101" t="s">
        <v>147</v>
      </c>
      <c r="E101" t="s">
        <v>93</v>
      </c>
      <c r="F101" t="str">
        <f t="shared" si="5"/>
        <v>Western Australia</v>
      </c>
      <c r="G101" t="s">
        <v>48</v>
      </c>
      <c r="H101">
        <v>6112</v>
      </c>
      <c r="I101" t="s">
        <v>11</v>
      </c>
      <c r="J101" t="s">
        <v>94</v>
      </c>
      <c r="K101" t="s">
        <v>155</v>
      </c>
      <c r="L101" t="s">
        <v>20</v>
      </c>
      <c r="M101" s="5">
        <v>2.99</v>
      </c>
      <c r="N101">
        <v>1</v>
      </c>
    </row>
    <row r="102" spans="1:14" x14ac:dyDescent="0.15">
      <c r="A102" s="2">
        <v>45313</v>
      </c>
      <c r="B102" s="3">
        <f t="shared" si="3"/>
        <v>2024</v>
      </c>
      <c r="C102" t="str">
        <f t="shared" si="4"/>
        <v>2023-2024</v>
      </c>
      <c r="D102" t="s">
        <v>147</v>
      </c>
      <c r="E102" t="s">
        <v>145</v>
      </c>
      <c r="F102" t="str">
        <f t="shared" si="5"/>
        <v>New South Wales</v>
      </c>
      <c r="G102" t="s">
        <v>10</v>
      </c>
      <c r="H102">
        <v>2101</v>
      </c>
      <c r="I102" t="s">
        <v>11</v>
      </c>
      <c r="J102" t="s">
        <v>27</v>
      </c>
      <c r="K102" t="s">
        <v>154</v>
      </c>
      <c r="L102" t="s">
        <v>14</v>
      </c>
      <c r="M102" s="5">
        <v>2.99</v>
      </c>
      <c r="N102">
        <v>1</v>
      </c>
    </row>
    <row r="103" spans="1:14" x14ac:dyDescent="0.15">
      <c r="A103" s="2">
        <v>45320</v>
      </c>
      <c r="B103" s="3">
        <f t="shared" si="3"/>
        <v>2024</v>
      </c>
      <c r="C103" t="str">
        <f t="shared" si="4"/>
        <v>2023-2024</v>
      </c>
      <c r="D103" t="s">
        <v>147</v>
      </c>
      <c r="E103" t="s">
        <v>96</v>
      </c>
      <c r="F103" t="str">
        <f t="shared" si="5"/>
        <v>Western Australia</v>
      </c>
      <c r="G103" t="s">
        <v>48</v>
      </c>
      <c r="H103">
        <v>6330</v>
      </c>
      <c r="I103" t="s">
        <v>11</v>
      </c>
      <c r="J103" t="s">
        <v>94</v>
      </c>
      <c r="K103" t="s">
        <v>150</v>
      </c>
      <c r="L103" t="s">
        <v>18</v>
      </c>
      <c r="M103" s="5">
        <v>3</v>
      </c>
      <c r="N103">
        <v>1</v>
      </c>
    </row>
    <row r="104" spans="1:14" x14ac:dyDescent="0.15">
      <c r="A104" s="2">
        <v>45500</v>
      </c>
      <c r="B104" s="3">
        <f t="shared" si="3"/>
        <v>2025</v>
      </c>
      <c r="C104" t="str">
        <f t="shared" si="4"/>
        <v>2024-2025</v>
      </c>
      <c r="D104" t="s">
        <v>147</v>
      </c>
      <c r="E104" t="s">
        <v>124</v>
      </c>
      <c r="F104" t="str">
        <f t="shared" si="5"/>
        <v>New South Wales</v>
      </c>
      <c r="G104" t="s">
        <v>10</v>
      </c>
      <c r="H104">
        <v>2015</v>
      </c>
      <c r="I104" t="s">
        <v>11</v>
      </c>
      <c r="J104" t="s">
        <v>12</v>
      </c>
      <c r="K104" t="s">
        <v>153</v>
      </c>
      <c r="L104" t="s">
        <v>16</v>
      </c>
      <c r="M104" s="5">
        <v>3</v>
      </c>
      <c r="N104">
        <v>1</v>
      </c>
    </row>
    <row r="105" spans="1:14" x14ac:dyDescent="0.15">
      <c r="A105" s="2">
        <v>45207</v>
      </c>
      <c r="B105" s="3">
        <f t="shared" si="3"/>
        <v>2024</v>
      </c>
      <c r="C105" t="str">
        <f t="shared" si="4"/>
        <v>2023-2024</v>
      </c>
      <c r="D105" t="s">
        <v>147</v>
      </c>
      <c r="E105" t="s">
        <v>124</v>
      </c>
      <c r="F105" t="str">
        <f t="shared" si="5"/>
        <v>New South Wales</v>
      </c>
      <c r="G105" t="s">
        <v>10</v>
      </c>
      <c r="H105">
        <v>2015</v>
      </c>
      <c r="I105" t="s">
        <v>11</v>
      </c>
      <c r="J105" t="s">
        <v>12</v>
      </c>
      <c r="K105" t="s">
        <v>150</v>
      </c>
      <c r="L105" t="s">
        <v>18</v>
      </c>
      <c r="M105" s="5">
        <v>3</v>
      </c>
      <c r="N105">
        <v>1</v>
      </c>
    </row>
    <row r="106" spans="1:14" x14ac:dyDescent="0.15">
      <c r="A106" s="2">
        <v>45183</v>
      </c>
      <c r="B106" s="3">
        <f t="shared" si="3"/>
        <v>2024</v>
      </c>
      <c r="C106" t="str">
        <f t="shared" si="4"/>
        <v>2023-2024</v>
      </c>
      <c r="D106" t="s">
        <v>147</v>
      </c>
      <c r="E106" t="s">
        <v>124</v>
      </c>
      <c r="F106" t="str">
        <f t="shared" si="5"/>
        <v>New South Wales</v>
      </c>
      <c r="G106" t="s">
        <v>10</v>
      </c>
      <c r="H106">
        <v>2015</v>
      </c>
      <c r="I106" t="s">
        <v>11</v>
      </c>
      <c r="J106" t="s">
        <v>12</v>
      </c>
      <c r="K106" t="s">
        <v>155</v>
      </c>
      <c r="L106" t="s">
        <v>20</v>
      </c>
      <c r="M106" s="5">
        <v>3</v>
      </c>
      <c r="N106">
        <v>1</v>
      </c>
    </row>
    <row r="107" spans="1:14" x14ac:dyDescent="0.15">
      <c r="A107" s="2">
        <v>45616</v>
      </c>
      <c r="B107" s="3">
        <f t="shared" si="3"/>
        <v>2025</v>
      </c>
      <c r="C107" t="str">
        <f t="shared" si="4"/>
        <v>2024-2025</v>
      </c>
      <c r="D107" t="s">
        <v>147</v>
      </c>
      <c r="E107" t="s">
        <v>78</v>
      </c>
      <c r="F107" t="str">
        <f t="shared" si="5"/>
        <v>New South Wales</v>
      </c>
      <c r="G107" t="s">
        <v>10</v>
      </c>
      <c r="H107">
        <v>2350</v>
      </c>
      <c r="I107" t="s">
        <v>11</v>
      </c>
      <c r="J107" t="s">
        <v>68</v>
      </c>
      <c r="K107" t="s">
        <v>150</v>
      </c>
      <c r="L107" t="s">
        <v>18</v>
      </c>
      <c r="M107" s="5">
        <v>3</v>
      </c>
      <c r="N107">
        <v>1</v>
      </c>
    </row>
    <row r="108" spans="1:14" x14ac:dyDescent="0.15">
      <c r="A108" s="2">
        <v>45301</v>
      </c>
      <c r="B108" s="3">
        <f t="shared" si="3"/>
        <v>2024</v>
      </c>
      <c r="C108" t="str">
        <f t="shared" si="4"/>
        <v>2023-2024</v>
      </c>
      <c r="D108" t="s">
        <v>147</v>
      </c>
      <c r="E108" t="s">
        <v>127</v>
      </c>
      <c r="F108" t="str">
        <f t="shared" si="5"/>
        <v>New South Wales</v>
      </c>
      <c r="G108" t="s">
        <v>10</v>
      </c>
      <c r="H108">
        <v>2131</v>
      </c>
      <c r="I108" t="s">
        <v>11</v>
      </c>
      <c r="J108" t="s">
        <v>27</v>
      </c>
      <c r="K108" t="s">
        <v>153</v>
      </c>
      <c r="L108" t="s">
        <v>16</v>
      </c>
      <c r="M108" s="5">
        <v>3</v>
      </c>
      <c r="N108">
        <v>1</v>
      </c>
    </row>
    <row r="109" spans="1:14" x14ac:dyDescent="0.15">
      <c r="A109" s="2">
        <v>44986</v>
      </c>
      <c r="B109" s="3">
        <f t="shared" si="3"/>
        <v>2023</v>
      </c>
      <c r="C109" t="str">
        <f t="shared" si="4"/>
        <v>2022-2023</v>
      </c>
      <c r="D109" t="s">
        <v>147</v>
      </c>
      <c r="E109" t="s">
        <v>127</v>
      </c>
      <c r="F109" t="str">
        <f t="shared" si="5"/>
        <v>New South Wales</v>
      </c>
      <c r="G109" t="s">
        <v>10</v>
      </c>
      <c r="H109">
        <v>2131</v>
      </c>
      <c r="I109" t="s">
        <v>11</v>
      </c>
      <c r="J109" t="s">
        <v>27</v>
      </c>
      <c r="K109" t="s">
        <v>154</v>
      </c>
      <c r="L109" t="s">
        <v>14</v>
      </c>
      <c r="M109" s="5">
        <v>3</v>
      </c>
      <c r="N109">
        <v>1</v>
      </c>
    </row>
    <row r="110" spans="1:14" x14ac:dyDescent="0.15">
      <c r="A110" s="2">
        <v>45233</v>
      </c>
      <c r="B110" s="3">
        <f t="shared" si="3"/>
        <v>2024</v>
      </c>
      <c r="C110" t="str">
        <f t="shared" si="4"/>
        <v>2023-2024</v>
      </c>
      <c r="D110" t="s">
        <v>147</v>
      </c>
      <c r="E110" t="s">
        <v>127</v>
      </c>
      <c r="F110" t="str">
        <f t="shared" si="5"/>
        <v>New South Wales</v>
      </c>
      <c r="G110" t="s">
        <v>10</v>
      </c>
      <c r="H110">
        <v>2131</v>
      </c>
      <c r="I110" t="s">
        <v>11</v>
      </c>
      <c r="J110" t="s">
        <v>27</v>
      </c>
      <c r="K110" t="s">
        <v>149</v>
      </c>
      <c r="L110" t="s">
        <v>15</v>
      </c>
      <c r="M110" s="5">
        <v>3</v>
      </c>
      <c r="N110">
        <v>1</v>
      </c>
    </row>
    <row r="111" spans="1:14" x14ac:dyDescent="0.15">
      <c r="A111" s="2">
        <v>45367</v>
      </c>
      <c r="B111" s="3">
        <f t="shared" si="3"/>
        <v>2024</v>
      </c>
      <c r="C111" t="str">
        <f t="shared" si="4"/>
        <v>2023-2024</v>
      </c>
      <c r="D111" t="s">
        <v>147</v>
      </c>
      <c r="E111" t="s">
        <v>127</v>
      </c>
      <c r="F111" t="str">
        <f t="shared" si="5"/>
        <v>New South Wales</v>
      </c>
      <c r="G111" t="s">
        <v>10</v>
      </c>
      <c r="H111">
        <v>2131</v>
      </c>
      <c r="I111" t="s">
        <v>11</v>
      </c>
      <c r="J111" t="s">
        <v>27</v>
      </c>
      <c r="K111" t="s">
        <v>150</v>
      </c>
      <c r="L111" t="s">
        <v>18</v>
      </c>
      <c r="M111" s="5">
        <v>3</v>
      </c>
      <c r="N111">
        <v>1</v>
      </c>
    </row>
    <row r="112" spans="1:14" x14ac:dyDescent="0.15">
      <c r="A112" s="2">
        <v>45309</v>
      </c>
      <c r="B112" s="3">
        <f t="shared" si="3"/>
        <v>2024</v>
      </c>
      <c r="C112" t="str">
        <f t="shared" si="4"/>
        <v>2023-2024</v>
      </c>
      <c r="D112" t="s">
        <v>147</v>
      </c>
      <c r="E112" t="s">
        <v>85</v>
      </c>
      <c r="F112" t="str">
        <f t="shared" si="5"/>
        <v>Queensland</v>
      </c>
      <c r="G112" t="s">
        <v>35</v>
      </c>
      <c r="H112">
        <v>4883</v>
      </c>
      <c r="I112" t="s">
        <v>11</v>
      </c>
      <c r="J112" t="s">
        <v>36</v>
      </c>
      <c r="K112" t="s">
        <v>149</v>
      </c>
      <c r="L112" t="s">
        <v>15</v>
      </c>
      <c r="M112" s="5">
        <v>3</v>
      </c>
      <c r="N112">
        <v>1</v>
      </c>
    </row>
    <row r="113" spans="1:14" x14ac:dyDescent="0.15">
      <c r="A113" s="2">
        <v>45052</v>
      </c>
      <c r="B113" s="3">
        <f t="shared" si="3"/>
        <v>2023</v>
      </c>
      <c r="C113" t="str">
        <f t="shared" si="4"/>
        <v>2022-2023</v>
      </c>
      <c r="D113" t="s">
        <v>147</v>
      </c>
      <c r="E113" t="s">
        <v>107</v>
      </c>
      <c r="F113" t="str">
        <f t="shared" si="5"/>
        <v>Queensland</v>
      </c>
      <c r="G113" t="s">
        <v>35</v>
      </c>
      <c r="H113">
        <v>4220</v>
      </c>
      <c r="I113" t="s">
        <v>11</v>
      </c>
      <c r="J113" t="s">
        <v>104</v>
      </c>
      <c r="K113" t="s">
        <v>19</v>
      </c>
      <c r="L113" t="s">
        <v>23</v>
      </c>
      <c r="M113" s="5">
        <v>3</v>
      </c>
      <c r="N113">
        <v>1</v>
      </c>
    </row>
    <row r="114" spans="1:14" x14ac:dyDescent="0.15">
      <c r="A114" s="2">
        <v>45015</v>
      </c>
      <c r="B114" s="3">
        <f t="shared" si="3"/>
        <v>2023</v>
      </c>
      <c r="C114" t="str">
        <f t="shared" si="4"/>
        <v>2022-2023</v>
      </c>
      <c r="D114" t="s">
        <v>147</v>
      </c>
      <c r="E114" t="s">
        <v>115</v>
      </c>
      <c r="F114" t="str">
        <f t="shared" si="5"/>
        <v>Western Australia</v>
      </c>
      <c r="G114" t="s">
        <v>48</v>
      </c>
      <c r="H114">
        <v>6280</v>
      </c>
      <c r="I114" t="s">
        <v>11</v>
      </c>
      <c r="J114" t="s">
        <v>94</v>
      </c>
      <c r="K114" t="s">
        <v>154</v>
      </c>
      <c r="L114" t="s">
        <v>14</v>
      </c>
      <c r="M114" s="5">
        <v>3</v>
      </c>
      <c r="N114">
        <v>1</v>
      </c>
    </row>
    <row r="115" spans="1:14" x14ac:dyDescent="0.15">
      <c r="A115" s="2">
        <v>45332</v>
      </c>
      <c r="B115" s="3">
        <f t="shared" si="3"/>
        <v>2024</v>
      </c>
      <c r="C115" t="str">
        <f t="shared" si="4"/>
        <v>2023-2024</v>
      </c>
      <c r="D115" t="s">
        <v>147</v>
      </c>
      <c r="E115" t="s">
        <v>102</v>
      </c>
      <c r="F115" t="str">
        <f t="shared" si="5"/>
        <v>Queensland</v>
      </c>
      <c r="G115" t="s">
        <v>35</v>
      </c>
      <c r="H115">
        <v>4870</v>
      </c>
      <c r="I115" t="s">
        <v>11</v>
      </c>
      <c r="J115" t="s">
        <v>36</v>
      </c>
      <c r="K115" t="s">
        <v>156</v>
      </c>
      <c r="L115" t="s">
        <v>17</v>
      </c>
      <c r="M115" s="5">
        <v>3</v>
      </c>
      <c r="N115">
        <v>1</v>
      </c>
    </row>
    <row r="116" spans="1:14" x14ac:dyDescent="0.15">
      <c r="A116" s="2">
        <v>45515</v>
      </c>
      <c r="B116" s="3">
        <f t="shared" si="3"/>
        <v>2025</v>
      </c>
      <c r="C116" t="str">
        <f t="shared" si="4"/>
        <v>2024-2025</v>
      </c>
      <c r="D116" t="s">
        <v>147</v>
      </c>
      <c r="E116" t="s">
        <v>126</v>
      </c>
      <c r="F116" t="str">
        <f t="shared" si="5"/>
        <v>Queensland</v>
      </c>
      <c r="G116" t="s">
        <v>35</v>
      </c>
      <c r="H116">
        <v>4551</v>
      </c>
      <c r="I116" t="s">
        <v>11</v>
      </c>
      <c r="J116" t="s">
        <v>120</v>
      </c>
      <c r="K116" t="s">
        <v>154</v>
      </c>
      <c r="L116" t="s">
        <v>14</v>
      </c>
      <c r="M116" s="5">
        <v>3</v>
      </c>
      <c r="N116">
        <v>1</v>
      </c>
    </row>
    <row r="117" spans="1:14" x14ac:dyDescent="0.15">
      <c r="A117" s="2">
        <v>45142</v>
      </c>
      <c r="B117" s="3">
        <f t="shared" si="3"/>
        <v>2024</v>
      </c>
      <c r="C117" t="str">
        <f t="shared" si="4"/>
        <v>2023-2024</v>
      </c>
      <c r="D117" t="s">
        <v>147</v>
      </c>
      <c r="E117" t="s">
        <v>28</v>
      </c>
      <c r="F117" t="str">
        <f t="shared" si="5"/>
        <v>Northern Territory</v>
      </c>
      <c r="G117" t="s">
        <v>29</v>
      </c>
      <c r="H117">
        <v>800</v>
      </c>
      <c r="I117" t="s">
        <v>11</v>
      </c>
      <c r="J117" t="s">
        <v>30</v>
      </c>
      <c r="K117" t="s">
        <v>154</v>
      </c>
      <c r="L117" t="s">
        <v>14</v>
      </c>
      <c r="M117" s="5">
        <v>3</v>
      </c>
      <c r="N117">
        <v>1</v>
      </c>
    </row>
    <row r="118" spans="1:14" x14ac:dyDescent="0.15">
      <c r="A118" s="2">
        <v>45420</v>
      </c>
      <c r="B118" s="3">
        <f t="shared" si="3"/>
        <v>2024</v>
      </c>
      <c r="C118" t="str">
        <f t="shared" si="4"/>
        <v>2023-2024</v>
      </c>
      <c r="D118" t="s">
        <v>147</v>
      </c>
      <c r="E118" t="s">
        <v>28</v>
      </c>
      <c r="F118" t="str">
        <f t="shared" si="5"/>
        <v>Northern Territory</v>
      </c>
      <c r="G118" t="s">
        <v>29</v>
      </c>
      <c r="H118">
        <v>800</v>
      </c>
      <c r="I118" t="s">
        <v>11</v>
      </c>
      <c r="J118" t="s">
        <v>30</v>
      </c>
      <c r="K118" t="s">
        <v>150</v>
      </c>
      <c r="L118" t="s">
        <v>18</v>
      </c>
      <c r="M118" s="5">
        <v>3</v>
      </c>
      <c r="N118">
        <v>1</v>
      </c>
    </row>
    <row r="119" spans="1:14" x14ac:dyDescent="0.15">
      <c r="A119" s="2">
        <v>45592</v>
      </c>
      <c r="B119" s="3">
        <f t="shared" si="3"/>
        <v>2025</v>
      </c>
      <c r="C119" t="str">
        <f t="shared" si="4"/>
        <v>2024-2025</v>
      </c>
      <c r="D119" t="s">
        <v>147</v>
      </c>
      <c r="E119" t="s">
        <v>41</v>
      </c>
      <c r="F119" t="str">
        <f t="shared" si="5"/>
        <v>New South Wales</v>
      </c>
      <c r="G119" t="s">
        <v>10</v>
      </c>
      <c r="H119">
        <v>2830</v>
      </c>
      <c r="I119" t="s">
        <v>11</v>
      </c>
      <c r="J119" t="s">
        <v>25</v>
      </c>
      <c r="K119" t="s">
        <v>154</v>
      </c>
      <c r="L119" t="s">
        <v>14</v>
      </c>
      <c r="M119" s="5">
        <v>3</v>
      </c>
      <c r="N119">
        <v>1</v>
      </c>
    </row>
    <row r="120" spans="1:14" x14ac:dyDescent="0.15">
      <c r="A120" s="2">
        <v>45341</v>
      </c>
      <c r="B120" s="3">
        <f t="shared" si="3"/>
        <v>2024</v>
      </c>
      <c r="C120" t="str">
        <f t="shared" si="4"/>
        <v>2023-2024</v>
      </c>
      <c r="D120" t="s">
        <v>147</v>
      </c>
      <c r="E120" t="s">
        <v>118</v>
      </c>
      <c r="F120" t="str">
        <f t="shared" si="5"/>
        <v>New South Wales</v>
      </c>
      <c r="G120" t="s">
        <v>10</v>
      </c>
      <c r="H120">
        <v>2158</v>
      </c>
      <c r="I120" t="s">
        <v>11</v>
      </c>
      <c r="J120" t="s">
        <v>27</v>
      </c>
      <c r="K120" t="s">
        <v>154</v>
      </c>
      <c r="L120" t="s">
        <v>14</v>
      </c>
      <c r="M120" s="5">
        <v>3</v>
      </c>
      <c r="N120">
        <v>1</v>
      </c>
    </row>
    <row r="121" spans="1:14" x14ac:dyDescent="0.15">
      <c r="A121" s="2">
        <v>45244</v>
      </c>
      <c r="B121" s="3">
        <f t="shared" si="3"/>
        <v>2024</v>
      </c>
      <c r="C121" t="str">
        <f t="shared" si="4"/>
        <v>2023-2024</v>
      </c>
      <c r="D121" t="s">
        <v>148</v>
      </c>
      <c r="E121" t="s">
        <v>114</v>
      </c>
      <c r="F121" t="str">
        <f t="shared" si="5"/>
        <v>Victoria</v>
      </c>
      <c r="G121" t="s">
        <v>45</v>
      </c>
      <c r="H121">
        <v>3551</v>
      </c>
      <c r="I121" t="s">
        <v>11</v>
      </c>
      <c r="J121" t="s">
        <v>60</v>
      </c>
      <c r="K121" t="s">
        <v>153</v>
      </c>
      <c r="L121" t="s">
        <v>16</v>
      </c>
      <c r="M121" s="5">
        <v>3</v>
      </c>
      <c r="N121">
        <v>1</v>
      </c>
    </row>
    <row r="122" spans="1:14" x14ac:dyDescent="0.15">
      <c r="A122" s="2">
        <v>45569</v>
      </c>
      <c r="B122" s="3">
        <f t="shared" si="3"/>
        <v>2025</v>
      </c>
      <c r="C122" t="str">
        <f t="shared" si="4"/>
        <v>2024-2025</v>
      </c>
      <c r="D122" t="s">
        <v>147</v>
      </c>
      <c r="E122" t="s">
        <v>64</v>
      </c>
      <c r="F122" t="str">
        <f t="shared" si="5"/>
        <v>Victoria</v>
      </c>
      <c r="G122" t="s">
        <v>45</v>
      </c>
      <c r="H122">
        <v>3199</v>
      </c>
      <c r="I122" t="s">
        <v>11</v>
      </c>
      <c r="J122" t="s">
        <v>63</v>
      </c>
      <c r="K122" t="s">
        <v>154</v>
      </c>
      <c r="L122" t="s">
        <v>14</v>
      </c>
      <c r="M122" s="5">
        <v>3</v>
      </c>
      <c r="N122">
        <v>1</v>
      </c>
    </row>
    <row r="123" spans="1:14" x14ac:dyDescent="0.15">
      <c r="A123" s="2">
        <v>45506</v>
      </c>
      <c r="B123" s="3">
        <f t="shared" si="3"/>
        <v>2025</v>
      </c>
      <c r="C123" t="str">
        <f t="shared" si="4"/>
        <v>2024-2025</v>
      </c>
      <c r="D123" t="s">
        <v>147</v>
      </c>
      <c r="E123" t="s">
        <v>64</v>
      </c>
      <c r="F123" t="str">
        <f t="shared" si="5"/>
        <v>Victoria</v>
      </c>
      <c r="G123" t="s">
        <v>45</v>
      </c>
      <c r="H123">
        <v>3199</v>
      </c>
      <c r="I123" t="s">
        <v>11</v>
      </c>
      <c r="J123" t="s">
        <v>63</v>
      </c>
      <c r="K123" t="s">
        <v>150</v>
      </c>
      <c r="L123" t="s">
        <v>18</v>
      </c>
      <c r="M123" s="5">
        <v>3</v>
      </c>
      <c r="N123">
        <v>1</v>
      </c>
    </row>
    <row r="124" spans="1:14" x14ac:dyDescent="0.15">
      <c r="A124" s="2">
        <v>45018</v>
      </c>
      <c r="B124" s="3">
        <f t="shared" si="3"/>
        <v>2023</v>
      </c>
      <c r="C124" t="str">
        <f t="shared" si="4"/>
        <v>2022-2023</v>
      </c>
      <c r="D124" t="s">
        <v>147</v>
      </c>
      <c r="E124" t="s">
        <v>125</v>
      </c>
      <c r="F124" t="str">
        <f t="shared" si="5"/>
        <v>Victoria</v>
      </c>
      <c r="G124" t="s">
        <v>45</v>
      </c>
      <c r="H124">
        <v>3400</v>
      </c>
      <c r="I124" t="s">
        <v>11</v>
      </c>
      <c r="J124" t="s">
        <v>60</v>
      </c>
      <c r="K124" t="s">
        <v>19</v>
      </c>
      <c r="L124" t="s">
        <v>23</v>
      </c>
      <c r="M124" s="5">
        <v>3</v>
      </c>
      <c r="N124">
        <v>1</v>
      </c>
    </row>
    <row r="125" spans="1:14" x14ac:dyDescent="0.15">
      <c r="A125" s="2">
        <v>45265</v>
      </c>
      <c r="B125" s="3">
        <f t="shared" si="3"/>
        <v>2024</v>
      </c>
      <c r="C125" t="str">
        <f t="shared" si="4"/>
        <v>2023-2024</v>
      </c>
      <c r="D125" t="s">
        <v>147</v>
      </c>
      <c r="E125" t="s">
        <v>92</v>
      </c>
      <c r="F125" t="str">
        <f t="shared" si="5"/>
        <v>Queensland</v>
      </c>
      <c r="G125" t="s">
        <v>35</v>
      </c>
      <c r="H125">
        <v>4068</v>
      </c>
      <c r="I125" t="s">
        <v>11</v>
      </c>
      <c r="J125" t="s">
        <v>43</v>
      </c>
      <c r="K125" t="s">
        <v>153</v>
      </c>
      <c r="L125" t="s">
        <v>16</v>
      </c>
      <c r="M125" s="5">
        <v>3</v>
      </c>
      <c r="N125">
        <v>1</v>
      </c>
    </row>
    <row r="126" spans="1:14" x14ac:dyDescent="0.15">
      <c r="A126" s="2">
        <v>45637</v>
      </c>
      <c r="B126" s="3">
        <f t="shared" si="3"/>
        <v>2025</v>
      </c>
      <c r="C126" t="str">
        <f t="shared" si="4"/>
        <v>2024-2025</v>
      </c>
      <c r="D126" t="s">
        <v>147</v>
      </c>
      <c r="E126" t="s">
        <v>128</v>
      </c>
      <c r="F126" t="str">
        <f t="shared" si="5"/>
        <v>Western Australia</v>
      </c>
      <c r="G126" t="s">
        <v>48</v>
      </c>
      <c r="H126">
        <v>6027</v>
      </c>
      <c r="I126" t="s">
        <v>11</v>
      </c>
      <c r="J126" t="s">
        <v>49</v>
      </c>
      <c r="K126" t="s">
        <v>154</v>
      </c>
      <c r="L126" t="s">
        <v>14</v>
      </c>
      <c r="M126" s="5">
        <v>3</v>
      </c>
      <c r="N126">
        <v>1</v>
      </c>
    </row>
    <row r="127" spans="1:14" x14ac:dyDescent="0.15">
      <c r="A127" s="2">
        <v>45187</v>
      </c>
      <c r="B127" s="3">
        <f t="shared" si="3"/>
        <v>2024</v>
      </c>
      <c r="C127" t="str">
        <f t="shared" si="4"/>
        <v>2023-2024</v>
      </c>
      <c r="D127" t="s">
        <v>147</v>
      </c>
      <c r="E127" t="s">
        <v>84</v>
      </c>
      <c r="F127" t="str">
        <f t="shared" si="5"/>
        <v>Queensland</v>
      </c>
      <c r="G127" t="s">
        <v>35</v>
      </c>
      <c r="H127">
        <v>4740</v>
      </c>
      <c r="I127" t="s">
        <v>11</v>
      </c>
      <c r="J127" t="s">
        <v>51</v>
      </c>
      <c r="K127" t="s">
        <v>149</v>
      </c>
      <c r="L127" t="s">
        <v>15</v>
      </c>
      <c r="M127" s="5">
        <v>3</v>
      </c>
      <c r="N127">
        <v>1</v>
      </c>
    </row>
    <row r="128" spans="1:14" x14ac:dyDescent="0.15">
      <c r="A128" s="2">
        <v>45030</v>
      </c>
      <c r="B128" s="3">
        <f t="shared" si="3"/>
        <v>2023</v>
      </c>
      <c r="C128" t="str">
        <f t="shared" si="4"/>
        <v>2022-2023</v>
      </c>
      <c r="D128" t="s">
        <v>147</v>
      </c>
      <c r="E128" t="s">
        <v>74</v>
      </c>
      <c r="F128" t="str">
        <f t="shared" si="5"/>
        <v>South Australia</v>
      </c>
      <c r="G128" t="s">
        <v>32</v>
      </c>
      <c r="H128">
        <v>5043</v>
      </c>
      <c r="I128" t="s">
        <v>11</v>
      </c>
      <c r="J128" t="s">
        <v>33</v>
      </c>
      <c r="K128" t="s">
        <v>150</v>
      </c>
      <c r="L128" t="s">
        <v>18</v>
      </c>
      <c r="M128" s="5">
        <v>3</v>
      </c>
      <c r="N128">
        <v>1</v>
      </c>
    </row>
    <row r="129" spans="1:14" x14ac:dyDescent="0.15">
      <c r="A129" s="2">
        <v>45593</v>
      </c>
      <c r="B129" s="3">
        <f t="shared" si="3"/>
        <v>2025</v>
      </c>
      <c r="C129" t="str">
        <f t="shared" si="4"/>
        <v>2024-2025</v>
      </c>
      <c r="D129" t="s">
        <v>147</v>
      </c>
      <c r="E129" t="s">
        <v>47</v>
      </c>
      <c r="F129" t="str">
        <f t="shared" si="5"/>
        <v>Western Australia</v>
      </c>
      <c r="G129" t="s">
        <v>48</v>
      </c>
      <c r="H129">
        <v>6030</v>
      </c>
      <c r="I129" t="s">
        <v>11</v>
      </c>
      <c r="J129" t="s">
        <v>49</v>
      </c>
      <c r="K129" t="s">
        <v>153</v>
      </c>
      <c r="L129" t="s">
        <v>16</v>
      </c>
      <c r="M129" s="5">
        <v>3</v>
      </c>
      <c r="N129">
        <v>1</v>
      </c>
    </row>
    <row r="130" spans="1:14" x14ac:dyDescent="0.15">
      <c r="A130" s="2">
        <v>45656</v>
      </c>
      <c r="B130" s="3">
        <f t="shared" ref="B130:B193" si="6">IF(MONTH(A130)&gt;=7,YEAR(A130)+1,YEAR(A130))</f>
        <v>2025</v>
      </c>
      <c r="C130" t="str">
        <f t="shared" ref="C130:C193" si="7">IF(MONTH(A130) &gt;= 7, YEAR(A130) &amp; "-" &amp; YEAR(A130) + 1, YEAR(A130) - 1 &amp; "-" &amp; YEAR(A130))</f>
        <v>2024-2025</v>
      </c>
      <c r="D130" t="s">
        <v>148</v>
      </c>
      <c r="E130" t="s">
        <v>47</v>
      </c>
      <c r="F130" t="str">
        <f t="shared" ref="F130:F193" si="8">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c r="N130">
        <v>1</v>
      </c>
    </row>
    <row r="131" spans="1:14" x14ac:dyDescent="0.15">
      <c r="A131" s="2">
        <v>45584</v>
      </c>
      <c r="B131" s="3">
        <f t="shared" si="6"/>
        <v>2025</v>
      </c>
      <c r="C131" t="str">
        <f t="shared" si="7"/>
        <v>2024-2025</v>
      </c>
      <c r="D131" t="s">
        <v>147</v>
      </c>
      <c r="E131" t="s">
        <v>95</v>
      </c>
      <c r="F131" t="str">
        <f t="shared" si="8"/>
        <v>Victoria</v>
      </c>
      <c r="G131" t="s">
        <v>45</v>
      </c>
      <c r="H131">
        <v>3931</v>
      </c>
      <c r="I131" t="s">
        <v>11</v>
      </c>
      <c r="J131" t="s">
        <v>55</v>
      </c>
      <c r="K131" t="s">
        <v>154</v>
      </c>
      <c r="L131" t="s">
        <v>14</v>
      </c>
      <c r="M131" s="5">
        <v>3</v>
      </c>
      <c r="N131">
        <v>1</v>
      </c>
    </row>
    <row r="132" spans="1:14" x14ac:dyDescent="0.15">
      <c r="A132" s="2">
        <v>45284</v>
      </c>
      <c r="B132" s="3">
        <f t="shared" si="6"/>
        <v>2024</v>
      </c>
      <c r="C132" t="str">
        <f t="shared" si="7"/>
        <v>2023-2024</v>
      </c>
      <c r="D132" t="s">
        <v>147</v>
      </c>
      <c r="E132" t="s">
        <v>95</v>
      </c>
      <c r="F132" t="str">
        <f t="shared" si="8"/>
        <v>Victoria</v>
      </c>
      <c r="G132" t="s">
        <v>45</v>
      </c>
      <c r="H132">
        <v>3931</v>
      </c>
      <c r="I132" t="s">
        <v>11</v>
      </c>
      <c r="J132" t="s">
        <v>55</v>
      </c>
      <c r="K132" t="s">
        <v>149</v>
      </c>
      <c r="L132" t="s">
        <v>15</v>
      </c>
      <c r="M132" s="5">
        <v>3</v>
      </c>
      <c r="N132">
        <v>1</v>
      </c>
    </row>
    <row r="133" spans="1:14" x14ac:dyDescent="0.15">
      <c r="A133" s="2">
        <v>44950</v>
      </c>
      <c r="B133" s="3">
        <f t="shared" si="6"/>
        <v>2023</v>
      </c>
      <c r="C133" t="str">
        <f t="shared" si="7"/>
        <v>2022-2023</v>
      </c>
      <c r="D133" t="s">
        <v>147</v>
      </c>
      <c r="E133" t="s">
        <v>134</v>
      </c>
      <c r="F133" t="str">
        <f t="shared" si="8"/>
        <v>Queensland</v>
      </c>
      <c r="G133" t="s">
        <v>35</v>
      </c>
      <c r="H133">
        <v>4825</v>
      </c>
      <c r="I133" t="s">
        <v>11</v>
      </c>
      <c r="J133" t="s">
        <v>36</v>
      </c>
      <c r="K133" t="s">
        <v>155</v>
      </c>
      <c r="L133" t="s">
        <v>20</v>
      </c>
      <c r="M133" s="5">
        <v>3</v>
      </c>
      <c r="N133">
        <v>1</v>
      </c>
    </row>
    <row r="134" spans="1:14" x14ac:dyDescent="0.15">
      <c r="A134" s="2">
        <v>45490</v>
      </c>
      <c r="B134" s="3">
        <f t="shared" si="6"/>
        <v>2025</v>
      </c>
      <c r="C134" t="str">
        <f t="shared" si="7"/>
        <v>2024-2025</v>
      </c>
      <c r="D134" t="s">
        <v>147</v>
      </c>
      <c r="E134" t="s">
        <v>134</v>
      </c>
      <c r="F134" t="str">
        <f t="shared" si="8"/>
        <v>Queensland</v>
      </c>
      <c r="G134" t="s">
        <v>35</v>
      </c>
      <c r="H134">
        <v>4825</v>
      </c>
      <c r="I134" t="s">
        <v>11</v>
      </c>
      <c r="J134" t="s">
        <v>36</v>
      </c>
      <c r="K134" t="s">
        <v>154</v>
      </c>
      <c r="L134" t="s">
        <v>14</v>
      </c>
      <c r="M134" s="5">
        <v>3</v>
      </c>
      <c r="N134">
        <v>1</v>
      </c>
    </row>
    <row r="135" spans="1:14" x14ac:dyDescent="0.15">
      <c r="A135" s="2">
        <v>44983</v>
      </c>
      <c r="B135" s="3">
        <f t="shared" si="6"/>
        <v>2023</v>
      </c>
      <c r="C135" t="str">
        <f t="shared" si="7"/>
        <v>2022-2023</v>
      </c>
      <c r="D135" t="s">
        <v>148</v>
      </c>
      <c r="E135" t="s">
        <v>103</v>
      </c>
      <c r="F135" t="str">
        <f t="shared" si="8"/>
        <v>Queensland</v>
      </c>
      <c r="G135" t="s">
        <v>35</v>
      </c>
      <c r="H135">
        <v>4509</v>
      </c>
      <c r="I135" t="s">
        <v>11</v>
      </c>
      <c r="J135" t="s">
        <v>104</v>
      </c>
      <c r="K135" t="s">
        <v>153</v>
      </c>
      <c r="L135" t="s">
        <v>16</v>
      </c>
      <c r="M135" s="5">
        <v>3</v>
      </c>
      <c r="N135">
        <v>1</v>
      </c>
    </row>
    <row r="136" spans="1:14" x14ac:dyDescent="0.15">
      <c r="A136" s="2">
        <v>45285</v>
      </c>
      <c r="B136" s="3">
        <f t="shared" si="6"/>
        <v>2024</v>
      </c>
      <c r="C136" t="str">
        <f t="shared" si="7"/>
        <v>2023-2024</v>
      </c>
      <c r="D136" t="s">
        <v>147</v>
      </c>
      <c r="E136" t="s">
        <v>83</v>
      </c>
      <c r="F136" t="str">
        <f t="shared" si="8"/>
        <v>New South Wales</v>
      </c>
      <c r="G136" t="s">
        <v>10</v>
      </c>
      <c r="H136">
        <v>2750</v>
      </c>
      <c r="I136" t="s">
        <v>11</v>
      </c>
      <c r="J136" t="s">
        <v>25</v>
      </c>
      <c r="K136" t="s">
        <v>154</v>
      </c>
      <c r="L136" t="s">
        <v>14</v>
      </c>
      <c r="M136" s="5">
        <v>3</v>
      </c>
      <c r="N136">
        <v>1</v>
      </c>
    </row>
    <row r="137" spans="1:14" x14ac:dyDescent="0.15">
      <c r="A137" s="2">
        <v>45074</v>
      </c>
      <c r="B137" s="3">
        <f t="shared" si="6"/>
        <v>2023</v>
      </c>
      <c r="C137" t="str">
        <f t="shared" si="7"/>
        <v>2022-2023</v>
      </c>
      <c r="D137" t="s">
        <v>148</v>
      </c>
      <c r="E137" t="s">
        <v>37</v>
      </c>
      <c r="F137" t="str">
        <f t="shared" si="8"/>
        <v>South Australia</v>
      </c>
      <c r="G137" t="s">
        <v>32</v>
      </c>
      <c r="H137">
        <v>5607</v>
      </c>
      <c r="I137" t="s">
        <v>11</v>
      </c>
      <c r="J137" t="s">
        <v>38</v>
      </c>
      <c r="K137" t="s">
        <v>152</v>
      </c>
      <c r="L137" t="s">
        <v>13</v>
      </c>
      <c r="M137" s="5">
        <v>3</v>
      </c>
      <c r="N137">
        <v>1</v>
      </c>
    </row>
    <row r="138" spans="1:14" x14ac:dyDescent="0.15">
      <c r="A138" s="2">
        <v>44952</v>
      </c>
      <c r="B138" s="3">
        <f t="shared" si="6"/>
        <v>2023</v>
      </c>
      <c r="C138" t="str">
        <f t="shared" si="7"/>
        <v>2022-2023</v>
      </c>
      <c r="D138" t="s">
        <v>147</v>
      </c>
      <c r="E138" t="s">
        <v>62</v>
      </c>
      <c r="F138" t="str">
        <f t="shared" si="8"/>
        <v>Victoria</v>
      </c>
      <c r="G138" t="s">
        <v>45</v>
      </c>
      <c r="H138">
        <v>3134</v>
      </c>
      <c r="I138" t="s">
        <v>11</v>
      </c>
      <c r="J138" t="s">
        <v>63</v>
      </c>
      <c r="K138" t="s">
        <v>154</v>
      </c>
      <c r="L138" t="s">
        <v>14</v>
      </c>
      <c r="M138" s="5">
        <v>3</v>
      </c>
      <c r="N138">
        <v>1</v>
      </c>
    </row>
    <row r="139" spans="1:14" x14ac:dyDescent="0.15">
      <c r="A139" s="2">
        <v>44966</v>
      </c>
      <c r="B139" s="3">
        <f t="shared" si="6"/>
        <v>2023</v>
      </c>
      <c r="C139" t="str">
        <f t="shared" si="7"/>
        <v>2022-2023</v>
      </c>
      <c r="D139" t="s">
        <v>147</v>
      </c>
      <c r="E139" t="s">
        <v>42</v>
      </c>
      <c r="F139" t="str">
        <f t="shared" si="8"/>
        <v>Queensland</v>
      </c>
      <c r="G139" t="s">
        <v>35</v>
      </c>
      <c r="H139">
        <v>4053</v>
      </c>
      <c r="I139" t="s">
        <v>11</v>
      </c>
      <c r="J139" t="s">
        <v>43</v>
      </c>
      <c r="K139" t="s">
        <v>150</v>
      </c>
      <c r="L139" t="s">
        <v>18</v>
      </c>
      <c r="M139" s="5">
        <v>3</v>
      </c>
      <c r="N139">
        <v>1</v>
      </c>
    </row>
    <row r="140" spans="1:14" x14ac:dyDescent="0.15">
      <c r="A140" s="2">
        <v>45184</v>
      </c>
      <c r="B140" s="3">
        <f t="shared" si="6"/>
        <v>2024</v>
      </c>
      <c r="C140" t="str">
        <f t="shared" si="7"/>
        <v>2023-2024</v>
      </c>
      <c r="D140" t="s">
        <v>147</v>
      </c>
      <c r="E140" t="s">
        <v>98</v>
      </c>
      <c r="F140" t="str">
        <f t="shared" si="8"/>
        <v>Victoria</v>
      </c>
      <c r="G140" t="s">
        <v>45</v>
      </c>
      <c r="H140">
        <v>3429</v>
      </c>
      <c r="I140" t="s">
        <v>11</v>
      </c>
      <c r="J140" t="s">
        <v>60</v>
      </c>
      <c r="K140" t="s">
        <v>154</v>
      </c>
      <c r="L140" t="s">
        <v>14</v>
      </c>
      <c r="M140" s="5">
        <v>3</v>
      </c>
      <c r="N140">
        <v>1</v>
      </c>
    </row>
    <row r="141" spans="1:14" x14ac:dyDescent="0.15">
      <c r="A141" s="2">
        <v>44944</v>
      </c>
      <c r="B141" s="3">
        <f t="shared" si="6"/>
        <v>2023</v>
      </c>
      <c r="C141" t="str">
        <f t="shared" si="7"/>
        <v>2022-2023</v>
      </c>
      <c r="D141" t="s">
        <v>147</v>
      </c>
      <c r="E141" t="s">
        <v>111</v>
      </c>
      <c r="F141" t="str">
        <f t="shared" si="8"/>
        <v>New South Wales</v>
      </c>
      <c r="G141" t="s">
        <v>10</v>
      </c>
      <c r="H141">
        <v>2120</v>
      </c>
      <c r="I141" t="s">
        <v>11</v>
      </c>
      <c r="J141" t="s">
        <v>27</v>
      </c>
      <c r="K141" t="s">
        <v>154</v>
      </c>
      <c r="L141" t="s">
        <v>14</v>
      </c>
      <c r="M141" s="5">
        <v>3</v>
      </c>
      <c r="N141">
        <v>1</v>
      </c>
    </row>
    <row r="142" spans="1:14" x14ac:dyDescent="0.15">
      <c r="A142" s="2">
        <v>45386</v>
      </c>
      <c r="B142" s="3">
        <f t="shared" si="6"/>
        <v>2024</v>
      </c>
      <c r="C142" t="str">
        <f t="shared" si="7"/>
        <v>2023-2024</v>
      </c>
      <c r="D142" t="s">
        <v>147</v>
      </c>
      <c r="E142" t="s">
        <v>82</v>
      </c>
      <c r="F142" t="str">
        <f t="shared" si="8"/>
        <v>Queensland</v>
      </c>
      <c r="G142" t="s">
        <v>35</v>
      </c>
      <c r="H142">
        <v>4012</v>
      </c>
      <c r="I142" t="s">
        <v>11</v>
      </c>
      <c r="J142" t="s">
        <v>43</v>
      </c>
      <c r="K142" t="s">
        <v>155</v>
      </c>
      <c r="L142" t="s">
        <v>20</v>
      </c>
      <c r="M142" s="5">
        <v>3</v>
      </c>
      <c r="N142">
        <v>1</v>
      </c>
    </row>
    <row r="143" spans="1:14" x14ac:dyDescent="0.15">
      <c r="A143" s="2">
        <v>45174</v>
      </c>
      <c r="B143" s="3">
        <f t="shared" si="6"/>
        <v>2024</v>
      </c>
      <c r="C143" t="str">
        <f t="shared" si="7"/>
        <v>2023-2024</v>
      </c>
      <c r="D143" t="s">
        <v>147</v>
      </c>
      <c r="E143" t="s">
        <v>81</v>
      </c>
      <c r="F143" t="str">
        <f t="shared" si="8"/>
        <v>New South Wales</v>
      </c>
      <c r="G143" t="s">
        <v>10</v>
      </c>
      <c r="H143">
        <v>2485</v>
      </c>
      <c r="I143" t="s">
        <v>11</v>
      </c>
      <c r="J143" t="s">
        <v>68</v>
      </c>
      <c r="K143" t="s">
        <v>150</v>
      </c>
      <c r="L143" t="s">
        <v>18</v>
      </c>
      <c r="M143" s="5">
        <v>3</v>
      </c>
      <c r="N143">
        <v>1</v>
      </c>
    </row>
    <row r="144" spans="1:14" x14ac:dyDescent="0.15">
      <c r="A144" s="2">
        <v>45446</v>
      </c>
      <c r="B144" s="3">
        <f t="shared" si="6"/>
        <v>2024</v>
      </c>
      <c r="C144" t="str">
        <f t="shared" si="7"/>
        <v>2023-2024</v>
      </c>
      <c r="D144" t="s">
        <v>147</v>
      </c>
      <c r="E144" t="s">
        <v>81</v>
      </c>
      <c r="F144" t="str">
        <f t="shared" si="8"/>
        <v>New South Wales</v>
      </c>
      <c r="G144" t="s">
        <v>10</v>
      </c>
      <c r="H144">
        <v>2485</v>
      </c>
      <c r="I144" t="s">
        <v>11</v>
      </c>
      <c r="J144" t="s">
        <v>68</v>
      </c>
      <c r="K144" t="s">
        <v>19</v>
      </c>
      <c r="L144" t="s">
        <v>23</v>
      </c>
      <c r="M144" s="5">
        <v>3</v>
      </c>
      <c r="N144">
        <v>1</v>
      </c>
    </row>
    <row r="145" spans="1:14" x14ac:dyDescent="0.15">
      <c r="A145" s="2">
        <v>45486</v>
      </c>
      <c r="B145" s="3">
        <f t="shared" si="6"/>
        <v>2025</v>
      </c>
      <c r="C145" t="str">
        <f t="shared" si="7"/>
        <v>2024-2025</v>
      </c>
      <c r="D145" t="s">
        <v>147</v>
      </c>
      <c r="E145" t="s">
        <v>9</v>
      </c>
      <c r="F145" t="str">
        <f t="shared" si="8"/>
        <v>New South Wales</v>
      </c>
      <c r="G145" t="s">
        <v>10</v>
      </c>
      <c r="H145">
        <v>2067</v>
      </c>
      <c r="I145" t="s">
        <v>11</v>
      </c>
      <c r="J145" t="s">
        <v>12</v>
      </c>
      <c r="K145" t="s">
        <v>149</v>
      </c>
      <c r="L145" t="s">
        <v>15</v>
      </c>
      <c r="M145" s="5">
        <v>3.49</v>
      </c>
      <c r="N145">
        <v>1</v>
      </c>
    </row>
    <row r="146" spans="1:14" x14ac:dyDescent="0.15">
      <c r="A146" s="2">
        <v>45483</v>
      </c>
      <c r="B146" s="3">
        <f t="shared" si="6"/>
        <v>2025</v>
      </c>
      <c r="C146" t="str">
        <f t="shared" si="7"/>
        <v>2024-2025</v>
      </c>
      <c r="D146" t="s">
        <v>147</v>
      </c>
      <c r="E146" t="s">
        <v>100</v>
      </c>
      <c r="F146" t="str">
        <f t="shared" si="8"/>
        <v>Western Australia</v>
      </c>
      <c r="G146" t="s">
        <v>48</v>
      </c>
      <c r="H146">
        <v>6021</v>
      </c>
      <c r="I146" t="s">
        <v>11</v>
      </c>
      <c r="J146" t="s">
        <v>49</v>
      </c>
      <c r="K146" t="s">
        <v>153</v>
      </c>
      <c r="L146" t="s">
        <v>16</v>
      </c>
      <c r="M146" s="5">
        <v>3.5</v>
      </c>
      <c r="N146">
        <v>1</v>
      </c>
    </row>
    <row r="147" spans="1:14" x14ac:dyDescent="0.15">
      <c r="A147" s="2">
        <v>45644</v>
      </c>
      <c r="B147" s="3">
        <f t="shared" si="6"/>
        <v>2025</v>
      </c>
      <c r="C147" t="str">
        <f t="shared" si="7"/>
        <v>2024-2025</v>
      </c>
      <c r="D147" t="s">
        <v>147</v>
      </c>
      <c r="E147" t="s">
        <v>143</v>
      </c>
      <c r="F147" t="str">
        <f t="shared" si="8"/>
        <v>New South Wales</v>
      </c>
      <c r="G147" t="s">
        <v>10</v>
      </c>
      <c r="H147">
        <v>2154</v>
      </c>
      <c r="I147" t="s">
        <v>11</v>
      </c>
      <c r="J147" t="s">
        <v>27</v>
      </c>
      <c r="K147" t="s">
        <v>149</v>
      </c>
      <c r="L147" t="s">
        <v>15</v>
      </c>
      <c r="M147" s="5">
        <v>3.5</v>
      </c>
      <c r="N147">
        <v>1</v>
      </c>
    </row>
    <row r="148" spans="1:14" x14ac:dyDescent="0.15">
      <c r="A148" s="2">
        <v>45385</v>
      </c>
      <c r="B148" s="3">
        <f t="shared" si="6"/>
        <v>2024</v>
      </c>
      <c r="C148" t="str">
        <f t="shared" si="7"/>
        <v>2023-2024</v>
      </c>
      <c r="D148" t="s">
        <v>147</v>
      </c>
      <c r="E148" t="s">
        <v>129</v>
      </c>
      <c r="F148" t="str">
        <f t="shared" si="8"/>
        <v>Tasmania</v>
      </c>
      <c r="G148" t="s">
        <v>70</v>
      </c>
      <c r="H148">
        <v>7010</v>
      </c>
      <c r="I148" t="s">
        <v>11</v>
      </c>
      <c r="J148" t="s">
        <v>71</v>
      </c>
      <c r="K148" t="s">
        <v>149</v>
      </c>
      <c r="L148" t="s">
        <v>15</v>
      </c>
      <c r="M148" s="5">
        <v>3.5</v>
      </c>
      <c r="N148">
        <v>1</v>
      </c>
    </row>
    <row r="149" spans="1:14" x14ac:dyDescent="0.15">
      <c r="A149" s="2">
        <v>44951</v>
      </c>
      <c r="B149" s="3">
        <f t="shared" si="6"/>
        <v>2023</v>
      </c>
      <c r="C149" t="str">
        <f t="shared" si="7"/>
        <v>2022-2023</v>
      </c>
      <c r="D149" t="s">
        <v>148</v>
      </c>
      <c r="E149" t="s">
        <v>122</v>
      </c>
      <c r="F149" t="str">
        <f t="shared" si="8"/>
        <v>New South Wales</v>
      </c>
      <c r="G149" t="s">
        <v>10</v>
      </c>
      <c r="H149">
        <v>2650</v>
      </c>
      <c r="I149" t="s">
        <v>11</v>
      </c>
      <c r="J149" t="s">
        <v>25</v>
      </c>
      <c r="K149" t="s">
        <v>154</v>
      </c>
      <c r="L149" t="s">
        <v>14</v>
      </c>
      <c r="M149" s="5">
        <v>3.5</v>
      </c>
      <c r="N149">
        <v>1</v>
      </c>
    </row>
    <row r="150" spans="1:14" x14ac:dyDescent="0.15">
      <c r="A150" s="2">
        <v>45427</v>
      </c>
      <c r="B150" s="3">
        <f t="shared" si="6"/>
        <v>2024</v>
      </c>
      <c r="C150" t="str">
        <f t="shared" si="7"/>
        <v>2023-2024</v>
      </c>
      <c r="D150" t="s">
        <v>147</v>
      </c>
      <c r="E150" t="s">
        <v>114</v>
      </c>
      <c r="F150" t="str">
        <f t="shared" si="8"/>
        <v>Victoria</v>
      </c>
      <c r="G150" t="s">
        <v>45</v>
      </c>
      <c r="H150">
        <v>3551</v>
      </c>
      <c r="I150" t="s">
        <v>11</v>
      </c>
      <c r="J150" t="s">
        <v>60</v>
      </c>
      <c r="K150" t="s">
        <v>150</v>
      </c>
      <c r="L150" t="s">
        <v>18</v>
      </c>
      <c r="M150" s="5">
        <v>3.53</v>
      </c>
      <c r="N150">
        <v>1</v>
      </c>
    </row>
    <row r="151" spans="1:14" x14ac:dyDescent="0.15">
      <c r="A151" s="2">
        <v>45042</v>
      </c>
      <c r="B151" s="3">
        <f t="shared" si="6"/>
        <v>2023</v>
      </c>
      <c r="C151" t="str">
        <f t="shared" si="7"/>
        <v>2022-2023</v>
      </c>
      <c r="D151" t="s">
        <v>147</v>
      </c>
      <c r="E151" t="s">
        <v>76</v>
      </c>
      <c r="F151" t="str">
        <f t="shared" si="8"/>
        <v>Western Australia</v>
      </c>
      <c r="G151" t="s">
        <v>48</v>
      </c>
      <c r="H151">
        <v>6450</v>
      </c>
      <c r="I151" t="s">
        <v>11</v>
      </c>
      <c r="J151" t="s">
        <v>77</v>
      </c>
      <c r="K151" t="s">
        <v>156</v>
      </c>
      <c r="L151" t="s">
        <v>17</v>
      </c>
      <c r="M151" s="5">
        <v>3.59</v>
      </c>
      <c r="N151">
        <v>1</v>
      </c>
    </row>
    <row r="152" spans="1:14" x14ac:dyDescent="0.15">
      <c r="A152" s="2">
        <v>45599</v>
      </c>
      <c r="B152" s="3">
        <f t="shared" si="6"/>
        <v>2025</v>
      </c>
      <c r="C152" t="str">
        <f t="shared" si="7"/>
        <v>2024-2025</v>
      </c>
      <c r="D152" t="s">
        <v>147</v>
      </c>
      <c r="E152" t="s">
        <v>100</v>
      </c>
      <c r="F152" t="str">
        <f t="shared" si="8"/>
        <v>Western Australia</v>
      </c>
      <c r="G152" t="s">
        <v>48</v>
      </c>
      <c r="H152">
        <v>6021</v>
      </c>
      <c r="I152" t="s">
        <v>11</v>
      </c>
      <c r="J152" t="s">
        <v>49</v>
      </c>
      <c r="K152" t="s">
        <v>149</v>
      </c>
      <c r="L152" t="s">
        <v>15</v>
      </c>
      <c r="M152" s="5">
        <v>3.66</v>
      </c>
      <c r="N152">
        <v>1</v>
      </c>
    </row>
    <row r="153" spans="1:14" x14ac:dyDescent="0.15">
      <c r="A153" s="2">
        <v>45049</v>
      </c>
      <c r="B153" s="3">
        <f t="shared" si="6"/>
        <v>2023</v>
      </c>
      <c r="C153" t="str">
        <f t="shared" si="7"/>
        <v>2022-2023</v>
      </c>
      <c r="D153" t="s">
        <v>148</v>
      </c>
      <c r="E153" t="s">
        <v>137</v>
      </c>
      <c r="F153" t="str">
        <f t="shared" si="8"/>
        <v>New South Wales</v>
      </c>
      <c r="G153" t="s">
        <v>10</v>
      </c>
      <c r="H153">
        <v>2031</v>
      </c>
      <c r="I153" t="s">
        <v>11</v>
      </c>
      <c r="J153" t="s">
        <v>12</v>
      </c>
      <c r="K153" t="s">
        <v>149</v>
      </c>
      <c r="L153" t="s">
        <v>15</v>
      </c>
      <c r="M153" s="5">
        <v>3.75</v>
      </c>
      <c r="N153">
        <v>1</v>
      </c>
    </row>
    <row r="154" spans="1:14" x14ac:dyDescent="0.15">
      <c r="A154" s="2">
        <v>45242</v>
      </c>
      <c r="B154" s="3">
        <f t="shared" si="6"/>
        <v>2024</v>
      </c>
      <c r="C154" t="str">
        <f t="shared" si="7"/>
        <v>2023-2024</v>
      </c>
      <c r="D154" t="s">
        <v>148</v>
      </c>
      <c r="E154" t="s">
        <v>122</v>
      </c>
      <c r="F154" t="str">
        <f t="shared" si="8"/>
        <v>New South Wales</v>
      </c>
      <c r="G154" t="s">
        <v>10</v>
      </c>
      <c r="H154">
        <v>2650</v>
      </c>
      <c r="I154" t="s">
        <v>11</v>
      </c>
      <c r="J154" t="s">
        <v>25</v>
      </c>
      <c r="K154" t="s">
        <v>150</v>
      </c>
      <c r="L154" t="s">
        <v>18</v>
      </c>
      <c r="M154" s="5">
        <v>3.75</v>
      </c>
      <c r="N154">
        <v>1</v>
      </c>
    </row>
    <row r="155" spans="1:14" x14ac:dyDescent="0.15">
      <c r="A155" s="2">
        <v>45295</v>
      </c>
      <c r="B155" s="3">
        <f t="shared" si="6"/>
        <v>2024</v>
      </c>
      <c r="C155" t="str">
        <f t="shared" si="7"/>
        <v>2023-2024</v>
      </c>
      <c r="D155" t="s">
        <v>147</v>
      </c>
      <c r="E155" t="s">
        <v>124</v>
      </c>
      <c r="F155" t="str">
        <f t="shared" si="8"/>
        <v>New South Wales</v>
      </c>
      <c r="G155" t="s">
        <v>10</v>
      </c>
      <c r="H155">
        <v>2015</v>
      </c>
      <c r="I155" t="s">
        <v>11</v>
      </c>
      <c r="J155" t="s">
        <v>12</v>
      </c>
      <c r="K155" t="s">
        <v>150</v>
      </c>
      <c r="L155" t="s">
        <v>18</v>
      </c>
      <c r="M155" s="5">
        <v>3.88</v>
      </c>
      <c r="N155">
        <v>1</v>
      </c>
    </row>
    <row r="156" spans="1:14" x14ac:dyDescent="0.15">
      <c r="A156" s="2">
        <v>45628</v>
      </c>
      <c r="B156" s="3">
        <f t="shared" si="6"/>
        <v>2025</v>
      </c>
      <c r="C156" t="str">
        <f t="shared" si="7"/>
        <v>2024-2025</v>
      </c>
      <c r="D156" t="s">
        <v>147</v>
      </c>
      <c r="E156" t="s">
        <v>83</v>
      </c>
      <c r="F156" t="str">
        <f t="shared" si="8"/>
        <v>New South Wales</v>
      </c>
      <c r="G156" t="s">
        <v>10</v>
      </c>
      <c r="H156">
        <v>2750</v>
      </c>
      <c r="I156" t="s">
        <v>11</v>
      </c>
      <c r="J156" t="s">
        <v>25</v>
      </c>
      <c r="K156" t="s">
        <v>156</v>
      </c>
      <c r="L156" t="s">
        <v>17</v>
      </c>
      <c r="M156" s="5">
        <v>3.95</v>
      </c>
      <c r="N156">
        <v>1</v>
      </c>
    </row>
    <row r="157" spans="1:14" x14ac:dyDescent="0.15">
      <c r="A157" s="2">
        <v>45258</v>
      </c>
      <c r="B157" s="3">
        <f t="shared" si="6"/>
        <v>2024</v>
      </c>
      <c r="C157" t="str">
        <f t="shared" si="7"/>
        <v>2023-2024</v>
      </c>
      <c r="D157" t="s">
        <v>147</v>
      </c>
      <c r="E157" t="s">
        <v>102</v>
      </c>
      <c r="F157" t="str">
        <f t="shared" si="8"/>
        <v>Queensland</v>
      </c>
      <c r="G157" t="s">
        <v>35</v>
      </c>
      <c r="H157">
        <v>4870</v>
      </c>
      <c r="I157" t="s">
        <v>11</v>
      </c>
      <c r="J157" t="s">
        <v>36</v>
      </c>
      <c r="K157" t="s">
        <v>152</v>
      </c>
      <c r="L157" t="s">
        <v>13</v>
      </c>
      <c r="M157" s="5">
        <v>3.96</v>
      </c>
      <c r="N157">
        <v>1</v>
      </c>
    </row>
    <row r="158" spans="1:14" x14ac:dyDescent="0.15">
      <c r="A158" s="2">
        <v>45456</v>
      </c>
      <c r="B158" s="3">
        <f t="shared" si="6"/>
        <v>2024</v>
      </c>
      <c r="C158" t="str">
        <f t="shared" si="7"/>
        <v>2023-2024</v>
      </c>
      <c r="D158" t="s">
        <v>147</v>
      </c>
      <c r="E158" t="s">
        <v>69</v>
      </c>
      <c r="F158" t="str">
        <f t="shared" si="8"/>
        <v>Tasmania</v>
      </c>
      <c r="G158" t="s">
        <v>70</v>
      </c>
      <c r="H158">
        <v>7018</v>
      </c>
      <c r="I158" t="s">
        <v>11</v>
      </c>
      <c r="J158" t="s">
        <v>71</v>
      </c>
      <c r="K158" t="s">
        <v>155</v>
      </c>
      <c r="L158" t="s">
        <v>20</v>
      </c>
      <c r="M158" s="5">
        <v>3.98</v>
      </c>
      <c r="N158">
        <v>1</v>
      </c>
    </row>
    <row r="159" spans="1:14" x14ac:dyDescent="0.15">
      <c r="A159" s="2">
        <v>45414</v>
      </c>
      <c r="B159" s="3">
        <f t="shared" si="6"/>
        <v>2024</v>
      </c>
      <c r="C159" t="str">
        <f t="shared" si="7"/>
        <v>2023-2024</v>
      </c>
      <c r="D159" t="s">
        <v>147</v>
      </c>
      <c r="E159" t="s">
        <v>124</v>
      </c>
      <c r="F159" t="str">
        <f t="shared" si="8"/>
        <v>New South Wales</v>
      </c>
      <c r="G159" t="s">
        <v>10</v>
      </c>
      <c r="H159">
        <v>2015</v>
      </c>
      <c r="I159" t="s">
        <v>11</v>
      </c>
      <c r="J159" t="s">
        <v>12</v>
      </c>
      <c r="K159" t="s">
        <v>156</v>
      </c>
      <c r="L159" t="s">
        <v>17</v>
      </c>
      <c r="M159" s="5">
        <v>3.99</v>
      </c>
      <c r="N159">
        <v>1</v>
      </c>
    </row>
    <row r="160" spans="1:14" x14ac:dyDescent="0.15">
      <c r="A160" s="2">
        <v>44960</v>
      </c>
      <c r="B160" s="3">
        <f t="shared" si="6"/>
        <v>2023</v>
      </c>
      <c r="C160" t="str">
        <f t="shared" si="7"/>
        <v>2022-2023</v>
      </c>
      <c r="D160" t="s">
        <v>147</v>
      </c>
      <c r="E160" t="s">
        <v>124</v>
      </c>
      <c r="F160" t="str">
        <f t="shared" si="8"/>
        <v>New South Wales</v>
      </c>
      <c r="G160" t="s">
        <v>10</v>
      </c>
      <c r="H160">
        <v>2015</v>
      </c>
      <c r="I160" t="s">
        <v>11</v>
      </c>
      <c r="J160" t="s">
        <v>12</v>
      </c>
      <c r="K160" t="s">
        <v>19</v>
      </c>
      <c r="L160" t="s">
        <v>23</v>
      </c>
      <c r="M160" s="5">
        <v>3.99</v>
      </c>
      <c r="N160">
        <v>1</v>
      </c>
    </row>
    <row r="161" spans="1:14" x14ac:dyDescent="0.15">
      <c r="A161" s="2">
        <v>45551</v>
      </c>
      <c r="B161" s="3">
        <f t="shared" si="6"/>
        <v>2025</v>
      </c>
      <c r="C161" t="str">
        <f t="shared" si="7"/>
        <v>2024-2025</v>
      </c>
      <c r="D161" t="s">
        <v>147</v>
      </c>
      <c r="E161" t="s">
        <v>67</v>
      </c>
      <c r="F161" t="str">
        <f t="shared" si="8"/>
        <v>New South Wales</v>
      </c>
      <c r="G161" t="s">
        <v>10</v>
      </c>
      <c r="H161">
        <v>2478</v>
      </c>
      <c r="I161" t="s">
        <v>11</v>
      </c>
      <c r="J161" t="s">
        <v>68</v>
      </c>
      <c r="K161" t="s">
        <v>149</v>
      </c>
      <c r="L161" t="s">
        <v>15</v>
      </c>
      <c r="M161" s="5">
        <v>3.99</v>
      </c>
      <c r="N161">
        <v>1</v>
      </c>
    </row>
    <row r="162" spans="1:14" x14ac:dyDescent="0.15">
      <c r="A162" s="2">
        <v>45132</v>
      </c>
      <c r="B162" s="3">
        <f t="shared" si="6"/>
        <v>2024</v>
      </c>
      <c r="C162" t="str">
        <f t="shared" si="7"/>
        <v>2023-2024</v>
      </c>
      <c r="D162" t="s">
        <v>147</v>
      </c>
      <c r="E162" t="s">
        <v>39</v>
      </c>
      <c r="F162" t="str">
        <f t="shared" si="8"/>
        <v>South Australia</v>
      </c>
      <c r="G162" t="s">
        <v>32</v>
      </c>
      <c r="H162">
        <v>5343</v>
      </c>
      <c r="I162" t="s">
        <v>11</v>
      </c>
      <c r="J162" t="s">
        <v>38</v>
      </c>
      <c r="K162" t="s">
        <v>155</v>
      </c>
      <c r="L162" t="s">
        <v>20</v>
      </c>
      <c r="M162" s="5">
        <v>3.99</v>
      </c>
      <c r="N162">
        <v>1</v>
      </c>
    </row>
    <row r="163" spans="1:14" x14ac:dyDescent="0.15">
      <c r="A163" s="2">
        <v>45619</v>
      </c>
      <c r="B163" s="3">
        <f t="shared" si="6"/>
        <v>2025</v>
      </c>
      <c r="C163" t="str">
        <f t="shared" si="7"/>
        <v>2024-2025</v>
      </c>
      <c r="D163" t="s">
        <v>147</v>
      </c>
      <c r="E163" t="s">
        <v>99</v>
      </c>
      <c r="F163" t="str">
        <f t="shared" si="8"/>
        <v>Victoria</v>
      </c>
      <c r="G163" t="s">
        <v>45</v>
      </c>
      <c r="H163">
        <v>3148</v>
      </c>
      <c r="I163" t="s">
        <v>11</v>
      </c>
      <c r="J163" t="s">
        <v>63</v>
      </c>
      <c r="K163" t="s">
        <v>153</v>
      </c>
      <c r="L163" t="s">
        <v>16</v>
      </c>
      <c r="M163" s="5">
        <v>3.99</v>
      </c>
      <c r="N163">
        <v>1</v>
      </c>
    </row>
    <row r="164" spans="1:14" x14ac:dyDescent="0.15">
      <c r="A164" s="2">
        <v>45203</v>
      </c>
      <c r="B164" s="3">
        <f t="shared" si="6"/>
        <v>2024</v>
      </c>
      <c r="C164" t="str">
        <f t="shared" si="7"/>
        <v>2023-2024</v>
      </c>
      <c r="D164" t="s">
        <v>148</v>
      </c>
      <c r="E164" t="s">
        <v>9</v>
      </c>
      <c r="F164" t="str">
        <f t="shared" si="8"/>
        <v>New South Wales</v>
      </c>
      <c r="G164" t="s">
        <v>10</v>
      </c>
      <c r="H164">
        <v>2067</v>
      </c>
      <c r="I164" t="s">
        <v>11</v>
      </c>
      <c r="J164" t="s">
        <v>12</v>
      </c>
      <c r="K164" t="s">
        <v>153</v>
      </c>
      <c r="L164" t="s">
        <v>16</v>
      </c>
      <c r="M164" s="5">
        <v>3.99</v>
      </c>
      <c r="N164">
        <v>1</v>
      </c>
    </row>
    <row r="165" spans="1:14" x14ac:dyDescent="0.15">
      <c r="A165" s="2">
        <v>45248</v>
      </c>
      <c r="B165" s="3">
        <f t="shared" si="6"/>
        <v>2024</v>
      </c>
      <c r="C165" t="str">
        <f t="shared" si="7"/>
        <v>2023-2024</v>
      </c>
      <c r="D165" t="s">
        <v>147</v>
      </c>
      <c r="E165" t="s">
        <v>28</v>
      </c>
      <c r="F165" t="str">
        <f t="shared" si="8"/>
        <v>Northern Territory</v>
      </c>
      <c r="G165" t="s">
        <v>29</v>
      </c>
      <c r="H165">
        <v>800</v>
      </c>
      <c r="I165" t="s">
        <v>11</v>
      </c>
      <c r="J165" t="s">
        <v>30</v>
      </c>
      <c r="K165" t="s">
        <v>157</v>
      </c>
      <c r="L165" t="s">
        <v>22</v>
      </c>
      <c r="M165" s="5">
        <v>3.99</v>
      </c>
      <c r="N165">
        <v>1</v>
      </c>
    </row>
    <row r="166" spans="1:14" x14ac:dyDescent="0.15">
      <c r="A166" s="2">
        <v>45536</v>
      </c>
      <c r="B166" s="3">
        <f t="shared" si="6"/>
        <v>2025</v>
      </c>
      <c r="C166" t="str">
        <f t="shared" si="7"/>
        <v>2024-2025</v>
      </c>
      <c r="D166" t="s">
        <v>147</v>
      </c>
      <c r="E166" t="s">
        <v>26</v>
      </c>
      <c r="F166" t="str">
        <f t="shared" si="8"/>
        <v>New South Wales</v>
      </c>
      <c r="G166" t="s">
        <v>10</v>
      </c>
      <c r="H166">
        <v>2141</v>
      </c>
      <c r="I166" t="s">
        <v>11</v>
      </c>
      <c r="J166" t="s">
        <v>27</v>
      </c>
      <c r="K166" t="s">
        <v>155</v>
      </c>
      <c r="L166" t="s">
        <v>20</v>
      </c>
      <c r="M166" s="5">
        <v>3.99</v>
      </c>
      <c r="N166">
        <v>1</v>
      </c>
    </row>
    <row r="167" spans="1:14" x14ac:dyDescent="0.15">
      <c r="A167" s="2">
        <v>44948</v>
      </c>
      <c r="B167" s="3">
        <f t="shared" si="6"/>
        <v>2023</v>
      </c>
      <c r="C167" t="str">
        <f t="shared" si="7"/>
        <v>2022-2023</v>
      </c>
      <c r="D167" t="s">
        <v>147</v>
      </c>
      <c r="E167" t="s">
        <v>139</v>
      </c>
      <c r="F167" t="str">
        <f t="shared" si="8"/>
        <v>New South Wales</v>
      </c>
      <c r="G167" t="s">
        <v>10</v>
      </c>
      <c r="H167">
        <v>2020</v>
      </c>
      <c r="I167" t="s">
        <v>11</v>
      </c>
      <c r="J167" t="s">
        <v>12</v>
      </c>
      <c r="K167" t="s">
        <v>156</v>
      </c>
      <c r="L167" t="s">
        <v>17</v>
      </c>
      <c r="M167" s="5">
        <v>3.99</v>
      </c>
      <c r="N167">
        <v>1</v>
      </c>
    </row>
    <row r="168" spans="1:14" x14ac:dyDescent="0.15">
      <c r="A168" s="2">
        <v>44959</v>
      </c>
      <c r="B168" s="3">
        <f t="shared" si="6"/>
        <v>2023</v>
      </c>
      <c r="C168" t="str">
        <f t="shared" si="7"/>
        <v>2022-2023</v>
      </c>
      <c r="D168" t="s">
        <v>148</v>
      </c>
      <c r="E168" t="s">
        <v>130</v>
      </c>
      <c r="F168" t="str">
        <f t="shared" si="8"/>
        <v>South Australia</v>
      </c>
      <c r="G168" t="s">
        <v>32</v>
      </c>
      <c r="H168">
        <v>5290</v>
      </c>
      <c r="I168" t="s">
        <v>11</v>
      </c>
      <c r="J168" t="s">
        <v>38</v>
      </c>
      <c r="K168" t="s">
        <v>156</v>
      </c>
      <c r="L168" t="s">
        <v>17</v>
      </c>
      <c r="M168" s="5">
        <v>3.99</v>
      </c>
      <c r="N168">
        <v>1</v>
      </c>
    </row>
    <row r="169" spans="1:14" x14ac:dyDescent="0.15">
      <c r="A169" s="2">
        <v>45640</v>
      </c>
      <c r="B169" s="3">
        <f t="shared" si="6"/>
        <v>2025</v>
      </c>
      <c r="C169" t="str">
        <f t="shared" si="7"/>
        <v>2024-2025</v>
      </c>
      <c r="D169" t="s">
        <v>147</v>
      </c>
      <c r="E169" t="s">
        <v>134</v>
      </c>
      <c r="F169" t="str">
        <f t="shared" si="8"/>
        <v>Queensland</v>
      </c>
      <c r="G169" t="s">
        <v>35</v>
      </c>
      <c r="H169">
        <v>4825</v>
      </c>
      <c r="I169" t="s">
        <v>11</v>
      </c>
      <c r="J169" t="s">
        <v>36</v>
      </c>
      <c r="K169" t="s">
        <v>155</v>
      </c>
      <c r="L169" t="s">
        <v>20</v>
      </c>
      <c r="M169" s="5">
        <v>3.99</v>
      </c>
      <c r="N169">
        <v>1</v>
      </c>
    </row>
    <row r="170" spans="1:14" x14ac:dyDescent="0.15">
      <c r="A170" s="2">
        <v>45327</v>
      </c>
      <c r="B170" s="3">
        <f t="shared" si="6"/>
        <v>2024</v>
      </c>
      <c r="C170" t="str">
        <f t="shared" si="7"/>
        <v>2023-2024</v>
      </c>
      <c r="D170" t="s">
        <v>147</v>
      </c>
      <c r="E170" t="s">
        <v>65</v>
      </c>
      <c r="F170" t="str">
        <f t="shared" si="8"/>
        <v>New South Wales</v>
      </c>
      <c r="G170" t="s">
        <v>10</v>
      </c>
      <c r="H170">
        <v>2541</v>
      </c>
      <c r="I170" t="s">
        <v>11</v>
      </c>
      <c r="J170" t="s">
        <v>58</v>
      </c>
      <c r="K170" t="s">
        <v>149</v>
      </c>
      <c r="L170" t="s">
        <v>15</v>
      </c>
      <c r="M170" s="5">
        <v>3.99</v>
      </c>
      <c r="N170">
        <v>1</v>
      </c>
    </row>
    <row r="171" spans="1:14" x14ac:dyDescent="0.15">
      <c r="A171" s="2">
        <v>45652</v>
      </c>
      <c r="B171" s="3">
        <f t="shared" si="6"/>
        <v>2025</v>
      </c>
      <c r="C171" t="str">
        <f t="shared" si="7"/>
        <v>2024-2025</v>
      </c>
      <c r="D171" t="s">
        <v>147</v>
      </c>
      <c r="E171" t="s">
        <v>34</v>
      </c>
      <c r="F171" t="str">
        <f t="shared" si="8"/>
        <v>Queensland</v>
      </c>
      <c r="G171" t="s">
        <v>35</v>
      </c>
      <c r="H171">
        <v>4802</v>
      </c>
      <c r="I171" t="s">
        <v>11</v>
      </c>
      <c r="J171" t="s">
        <v>36</v>
      </c>
      <c r="K171" t="s">
        <v>149</v>
      </c>
      <c r="L171" t="s">
        <v>15</v>
      </c>
      <c r="M171" s="5">
        <v>4</v>
      </c>
      <c r="N171">
        <v>1</v>
      </c>
    </row>
    <row r="172" spans="1:14" x14ac:dyDescent="0.15">
      <c r="A172" s="2">
        <v>45479</v>
      </c>
      <c r="B172" s="3">
        <f t="shared" si="6"/>
        <v>2025</v>
      </c>
      <c r="C172" t="str">
        <f t="shared" si="7"/>
        <v>2024-2025</v>
      </c>
      <c r="D172" t="s">
        <v>147</v>
      </c>
      <c r="E172" t="s">
        <v>96</v>
      </c>
      <c r="F172" t="str">
        <f t="shared" si="8"/>
        <v>Western Australia</v>
      </c>
      <c r="G172" t="s">
        <v>48</v>
      </c>
      <c r="H172">
        <v>6330</v>
      </c>
      <c r="I172" t="s">
        <v>11</v>
      </c>
      <c r="J172" t="s">
        <v>94</v>
      </c>
      <c r="K172" t="s">
        <v>156</v>
      </c>
      <c r="L172" t="s">
        <v>17</v>
      </c>
      <c r="M172" s="5">
        <v>4</v>
      </c>
      <c r="N172">
        <v>1</v>
      </c>
    </row>
    <row r="173" spans="1:14" x14ac:dyDescent="0.15">
      <c r="A173" s="2">
        <v>45110</v>
      </c>
      <c r="B173" s="3">
        <f t="shared" si="6"/>
        <v>2024</v>
      </c>
      <c r="C173" t="str">
        <f t="shared" si="7"/>
        <v>2023-2024</v>
      </c>
      <c r="D173" t="s">
        <v>147</v>
      </c>
      <c r="E173" t="s">
        <v>96</v>
      </c>
      <c r="F173" t="str">
        <f t="shared" si="8"/>
        <v>Western Australia</v>
      </c>
      <c r="G173" t="s">
        <v>48</v>
      </c>
      <c r="H173">
        <v>6330</v>
      </c>
      <c r="I173" t="s">
        <v>11</v>
      </c>
      <c r="J173" t="s">
        <v>94</v>
      </c>
      <c r="K173" t="s">
        <v>150</v>
      </c>
      <c r="L173" t="s">
        <v>18</v>
      </c>
      <c r="M173" s="5">
        <v>4</v>
      </c>
      <c r="N173">
        <v>1</v>
      </c>
    </row>
    <row r="174" spans="1:14" x14ac:dyDescent="0.15">
      <c r="A174" s="2">
        <v>45126</v>
      </c>
      <c r="B174" s="3">
        <f t="shared" si="6"/>
        <v>2024</v>
      </c>
      <c r="C174" t="str">
        <f t="shared" si="7"/>
        <v>2023-2024</v>
      </c>
      <c r="D174" t="s">
        <v>147</v>
      </c>
      <c r="E174" t="s">
        <v>96</v>
      </c>
      <c r="F174" t="str">
        <f t="shared" si="8"/>
        <v>Western Australia</v>
      </c>
      <c r="G174" t="s">
        <v>48</v>
      </c>
      <c r="H174">
        <v>6330</v>
      </c>
      <c r="I174" t="s">
        <v>11</v>
      </c>
      <c r="J174" t="s">
        <v>94</v>
      </c>
      <c r="K174" t="s">
        <v>151</v>
      </c>
      <c r="L174" t="s">
        <v>21</v>
      </c>
      <c r="M174" s="5">
        <v>4</v>
      </c>
      <c r="N174">
        <v>1</v>
      </c>
    </row>
    <row r="175" spans="1:14" x14ac:dyDescent="0.15">
      <c r="A175" s="2">
        <v>45373</v>
      </c>
      <c r="B175" s="3">
        <f t="shared" si="6"/>
        <v>2024</v>
      </c>
      <c r="C175" t="str">
        <f t="shared" si="7"/>
        <v>2023-2024</v>
      </c>
      <c r="D175" t="s">
        <v>147</v>
      </c>
      <c r="E175" t="s">
        <v>127</v>
      </c>
      <c r="F175" t="str">
        <f t="shared" si="8"/>
        <v>New South Wales</v>
      </c>
      <c r="G175" t="s">
        <v>10</v>
      </c>
      <c r="H175">
        <v>2131</v>
      </c>
      <c r="I175" t="s">
        <v>11</v>
      </c>
      <c r="J175" t="s">
        <v>27</v>
      </c>
      <c r="K175" t="s">
        <v>19</v>
      </c>
      <c r="L175" t="s">
        <v>23</v>
      </c>
      <c r="M175" s="5">
        <v>4</v>
      </c>
      <c r="N175">
        <v>1</v>
      </c>
    </row>
    <row r="176" spans="1:14" x14ac:dyDescent="0.15">
      <c r="A176" s="2">
        <v>45176</v>
      </c>
      <c r="B176" s="3">
        <f t="shared" si="6"/>
        <v>2024</v>
      </c>
      <c r="C176" t="str">
        <f t="shared" si="7"/>
        <v>2023-2024</v>
      </c>
      <c r="D176" t="s">
        <v>147</v>
      </c>
      <c r="E176" t="s">
        <v>146</v>
      </c>
      <c r="F176" t="str">
        <f t="shared" si="8"/>
        <v>Victoria</v>
      </c>
      <c r="G176" t="s">
        <v>45</v>
      </c>
      <c r="H176">
        <v>3353</v>
      </c>
      <c r="I176" t="s">
        <v>11</v>
      </c>
      <c r="J176" t="s">
        <v>60</v>
      </c>
      <c r="K176" t="s">
        <v>149</v>
      </c>
      <c r="L176" t="s">
        <v>15</v>
      </c>
      <c r="M176" s="5">
        <v>4</v>
      </c>
      <c r="N176">
        <v>1</v>
      </c>
    </row>
    <row r="177" spans="1:14" x14ac:dyDescent="0.15">
      <c r="A177" s="2">
        <v>45444</v>
      </c>
      <c r="B177" s="3">
        <f t="shared" si="6"/>
        <v>2024</v>
      </c>
      <c r="C177" t="str">
        <f t="shared" si="7"/>
        <v>2023-2024</v>
      </c>
      <c r="D177" t="s">
        <v>147</v>
      </c>
      <c r="E177" t="s">
        <v>39</v>
      </c>
      <c r="F177" t="str">
        <f t="shared" si="8"/>
        <v>South Australia</v>
      </c>
      <c r="G177" t="s">
        <v>32</v>
      </c>
      <c r="H177">
        <v>5343</v>
      </c>
      <c r="I177" t="s">
        <v>11</v>
      </c>
      <c r="J177" t="s">
        <v>38</v>
      </c>
      <c r="K177" t="s">
        <v>154</v>
      </c>
      <c r="L177" t="s">
        <v>14</v>
      </c>
      <c r="M177" s="5">
        <v>4</v>
      </c>
      <c r="N177">
        <v>1</v>
      </c>
    </row>
    <row r="178" spans="1:14" x14ac:dyDescent="0.15">
      <c r="A178" s="2">
        <v>45415</v>
      </c>
      <c r="B178" s="3">
        <f t="shared" si="6"/>
        <v>2024</v>
      </c>
      <c r="C178" t="str">
        <f t="shared" si="7"/>
        <v>2023-2024</v>
      </c>
      <c r="D178" t="s">
        <v>147</v>
      </c>
      <c r="E178" t="s">
        <v>136</v>
      </c>
      <c r="F178" t="str">
        <f t="shared" si="8"/>
        <v>Victoria</v>
      </c>
      <c r="G178" t="s">
        <v>45</v>
      </c>
      <c r="H178">
        <v>3175</v>
      </c>
      <c r="I178" t="s">
        <v>11</v>
      </c>
      <c r="J178" t="s">
        <v>63</v>
      </c>
      <c r="K178" t="s">
        <v>149</v>
      </c>
      <c r="L178" t="s">
        <v>15</v>
      </c>
      <c r="M178" s="5">
        <v>4</v>
      </c>
      <c r="N178">
        <v>1</v>
      </c>
    </row>
    <row r="179" spans="1:14" x14ac:dyDescent="0.15">
      <c r="A179" s="2">
        <v>45158</v>
      </c>
      <c r="B179" s="3">
        <f t="shared" si="6"/>
        <v>2024</v>
      </c>
      <c r="C179" t="str">
        <f t="shared" si="7"/>
        <v>2023-2024</v>
      </c>
      <c r="D179" t="s">
        <v>147</v>
      </c>
      <c r="E179" t="s">
        <v>112</v>
      </c>
      <c r="F179" t="str">
        <f t="shared" si="8"/>
        <v>Victoria</v>
      </c>
      <c r="G179" t="s">
        <v>45</v>
      </c>
      <c r="H179">
        <v>3076</v>
      </c>
      <c r="I179" t="s">
        <v>11</v>
      </c>
      <c r="J179" t="s">
        <v>46</v>
      </c>
      <c r="K179" t="s">
        <v>155</v>
      </c>
      <c r="L179" t="s">
        <v>20</v>
      </c>
      <c r="M179" s="5">
        <v>4</v>
      </c>
      <c r="N179">
        <v>1</v>
      </c>
    </row>
    <row r="180" spans="1:14" x14ac:dyDescent="0.15">
      <c r="A180" s="2">
        <v>45033</v>
      </c>
      <c r="B180" s="3">
        <f t="shared" si="6"/>
        <v>2023</v>
      </c>
      <c r="C180" t="str">
        <f t="shared" si="7"/>
        <v>2022-2023</v>
      </c>
      <c r="D180" t="s">
        <v>148</v>
      </c>
      <c r="E180" t="s">
        <v>114</v>
      </c>
      <c r="F180" t="str">
        <f t="shared" si="8"/>
        <v>Victoria</v>
      </c>
      <c r="G180" t="s">
        <v>45</v>
      </c>
      <c r="H180">
        <v>3551</v>
      </c>
      <c r="I180" t="s">
        <v>11</v>
      </c>
      <c r="J180" t="s">
        <v>60</v>
      </c>
      <c r="K180" t="s">
        <v>19</v>
      </c>
      <c r="L180" t="s">
        <v>23</v>
      </c>
      <c r="M180" s="5">
        <v>4</v>
      </c>
      <c r="N180">
        <v>1</v>
      </c>
    </row>
    <row r="181" spans="1:14" x14ac:dyDescent="0.15">
      <c r="A181" s="2">
        <v>45406</v>
      </c>
      <c r="B181" s="3">
        <f t="shared" si="6"/>
        <v>2024</v>
      </c>
      <c r="C181" t="str">
        <f t="shared" si="7"/>
        <v>2023-2024</v>
      </c>
      <c r="D181" t="s">
        <v>147</v>
      </c>
      <c r="E181" t="s">
        <v>145</v>
      </c>
      <c r="F181" t="str">
        <f t="shared" si="8"/>
        <v>New South Wales</v>
      </c>
      <c r="G181" t="s">
        <v>10</v>
      </c>
      <c r="H181">
        <v>2101</v>
      </c>
      <c r="I181" t="s">
        <v>11</v>
      </c>
      <c r="J181" t="s">
        <v>27</v>
      </c>
      <c r="K181" t="s">
        <v>153</v>
      </c>
      <c r="L181" t="s">
        <v>16</v>
      </c>
      <c r="M181" s="5">
        <v>4</v>
      </c>
      <c r="N181">
        <v>1</v>
      </c>
    </row>
    <row r="182" spans="1:14" x14ac:dyDescent="0.15">
      <c r="A182" s="2">
        <v>44932</v>
      </c>
      <c r="B182" s="3">
        <f t="shared" si="6"/>
        <v>2023</v>
      </c>
      <c r="C182" t="str">
        <f t="shared" si="7"/>
        <v>2022-2023</v>
      </c>
      <c r="D182" t="s">
        <v>147</v>
      </c>
      <c r="E182" t="s">
        <v>82</v>
      </c>
      <c r="F182" t="str">
        <f t="shared" si="8"/>
        <v>Queensland</v>
      </c>
      <c r="G182" t="s">
        <v>35</v>
      </c>
      <c r="H182">
        <v>4012</v>
      </c>
      <c r="I182" t="s">
        <v>11</v>
      </c>
      <c r="J182" t="s">
        <v>43</v>
      </c>
      <c r="K182" t="s">
        <v>154</v>
      </c>
      <c r="L182" t="s">
        <v>14</v>
      </c>
      <c r="M182" s="5">
        <v>4</v>
      </c>
      <c r="N182">
        <v>1</v>
      </c>
    </row>
    <row r="183" spans="1:14" x14ac:dyDescent="0.15">
      <c r="A183" s="2">
        <v>45468</v>
      </c>
      <c r="B183" s="3">
        <f t="shared" si="6"/>
        <v>2024</v>
      </c>
      <c r="C183" t="str">
        <f t="shared" si="7"/>
        <v>2023-2024</v>
      </c>
      <c r="D183" t="s">
        <v>147</v>
      </c>
      <c r="E183" t="s">
        <v>64</v>
      </c>
      <c r="F183" t="str">
        <f t="shared" si="8"/>
        <v>Victoria</v>
      </c>
      <c r="G183" t="s">
        <v>45</v>
      </c>
      <c r="H183">
        <v>3199</v>
      </c>
      <c r="I183" t="s">
        <v>11</v>
      </c>
      <c r="J183" t="s">
        <v>63</v>
      </c>
      <c r="K183" t="s">
        <v>149</v>
      </c>
      <c r="L183" t="s">
        <v>15</v>
      </c>
      <c r="M183" s="5">
        <v>4.3</v>
      </c>
      <c r="N183">
        <v>1</v>
      </c>
    </row>
    <row r="184" spans="1:14" x14ac:dyDescent="0.15">
      <c r="A184" s="2">
        <v>45453</v>
      </c>
      <c r="B184" s="3">
        <f t="shared" si="6"/>
        <v>2024</v>
      </c>
      <c r="C184" t="str">
        <f t="shared" si="7"/>
        <v>2023-2024</v>
      </c>
      <c r="D184" t="s">
        <v>147</v>
      </c>
      <c r="E184" t="s">
        <v>108</v>
      </c>
      <c r="F184" t="str">
        <f t="shared" si="8"/>
        <v>Victoria</v>
      </c>
      <c r="G184" t="s">
        <v>45</v>
      </c>
      <c r="H184">
        <v>3018</v>
      </c>
      <c r="I184" t="s">
        <v>11</v>
      </c>
      <c r="J184" t="s">
        <v>46</v>
      </c>
      <c r="K184" t="s">
        <v>149</v>
      </c>
      <c r="L184" t="s">
        <v>15</v>
      </c>
      <c r="M184" s="5">
        <v>4.3099999999999996</v>
      </c>
      <c r="N184">
        <v>1</v>
      </c>
    </row>
    <row r="185" spans="1:14" x14ac:dyDescent="0.15">
      <c r="A185" s="2">
        <v>45553</v>
      </c>
      <c r="B185" s="3">
        <f t="shared" si="6"/>
        <v>2025</v>
      </c>
      <c r="C185" t="str">
        <f t="shared" si="7"/>
        <v>2024-2025</v>
      </c>
      <c r="D185" t="s">
        <v>147</v>
      </c>
      <c r="E185" t="s">
        <v>85</v>
      </c>
      <c r="F185" t="str">
        <f t="shared" si="8"/>
        <v>Queensland</v>
      </c>
      <c r="G185" t="s">
        <v>35</v>
      </c>
      <c r="H185">
        <v>4883</v>
      </c>
      <c r="I185" t="s">
        <v>11</v>
      </c>
      <c r="J185" t="s">
        <v>36</v>
      </c>
      <c r="K185" t="s">
        <v>156</v>
      </c>
      <c r="L185" t="s">
        <v>17</v>
      </c>
      <c r="M185" s="5">
        <v>4.49</v>
      </c>
      <c r="N185">
        <v>1</v>
      </c>
    </row>
    <row r="186" spans="1:14" x14ac:dyDescent="0.15">
      <c r="A186" s="2">
        <v>45170</v>
      </c>
      <c r="B186" s="3">
        <f t="shared" si="6"/>
        <v>2024</v>
      </c>
      <c r="C186" t="str">
        <f t="shared" si="7"/>
        <v>2023-2024</v>
      </c>
      <c r="D186" t="s">
        <v>147</v>
      </c>
      <c r="E186" t="s">
        <v>123</v>
      </c>
      <c r="F186" t="str">
        <f t="shared" si="8"/>
        <v>Western Australia</v>
      </c>
      <c r="G186" t="s">
        <v>48</v>
      </c>
      <c r="H186">
        <v>6109</v>
      </c>
      <c r="I186" t="s">
        <v>11</v>
      </c>
      <c r="J186" t="s">
        <v>94</v>
      </c>
      <c r="K186" t="s">
        <v>154</v>
      </c>
      <c r="L186" t="s">
        <v>14</v>
      </c>
      <c r="M186" s="5">
        <v>4.49</v>
      </c>
      <c r="N186">
        <v>1</v>
      </c>
    </row>
    <row r="187" spans="1:14" x14ac:dyDescent="0.15">
      <c r="A187" s="2">
        <v>45414</v>
      </c>
      <c r="B187" s="3">
        <f t="shared" si="6"/>
        <v>2024</v>
      </c>
      <c r="C187" t="str">
        <f t="shared" si="7"/>
        <v>2023-2024</v>
      </c>
      <c r="D187" t="s">
        <v>147</v>
      </c>
      <c r="E187" t="s">
        <v>72</v>
      </c>
      <c r="F187" t="str">
        <f t="shared" si="8"/>
        <v>Western Australia</v>
      </c>
      <c r="G187" t="s">
        <v>48</v>
      </c>
      <c r="H187">
        <v>6010</v>
      </c>
      <c r="I187" t="s">
        <v>11</v>
      </c>
      <c r="J187" t="s">
        <v>49</v>
      </c>
      <c r="K187" t="s">
        <v>153</v>
      </c>
      <c r="L187" t="s">
        <v>16</v>
      </c>
      <c r="M187" s="5">
        <v>4.5</v>
      </c>
      <c r="N187">
        <v>1</v>
      </c>
    </row>
    <row r="188" spans="1:14" x14ac:dyDescent="0.15">
      <c r="A188" s="2">
        <v>45136</v>
      </c>
      <c r="B188" s="3">
        <f t="shared" si="6"/>
        <v>2024</v>
      </c>
      <c r="C188" t="str">
        <f t="shared" si="7"/>
        <v>2023-2024</v>
      </c>
      <c r="D188" t="s">
        <v>147</v>
      </c>
      <c r="E188" t="s">
        <v>110</v>
      </c>
      <c r="F188" t="str">
        <f t="shared" si="8"/>
        <v>Queensland</v>
      </c>
      <c r="G188" t="s">
        <v>35</v>
      </c>
      <c r="H188">
        <v>4680</v>
      </c>
      <c r="I188" t="s">
        <v>11</v>
      </c>
      <c r="J188" t="s">
        <v>51</v>
      </c>
      <c r="K188" t="s">
        <v>149</v>
      </c>
      <c r="L188" t="s">
        <v>15</v>
      </c>
      <c r="M188" s="5">
        <v>4.5</v>
      </c>
      <c r="N188">
        <v>1</v>
      </c>
    </row>
    <row r="189" spans="1:14" x14ac:dyDescent="0.15">
      <c r="A189" s="2">
        <v>45486</v>
      </c>
      <c r="B189" s="3">
        <f t="shared" si="6"/>
        <v>2025</v>
      </c>
      <c r="C189" t="str">
        <f t="shared" si="7"/>
        <v>2024-2025</v>
      </c>
      <c r="D189" t="s">
        <v>147</v>
      </c>
      <c r="E189" t="s">
        <v>89</v>
      </c>
      <c r="F189" t="str">
        <f t="shared" si="8"/>
        <v>Queensland</v>
      </c>
      <c r="G189" t="s">
        <v>35</v>
      </c>
      <c r="H189">
        <v>4655</v>
      </c>
      <c r="I189" t="s">
        <v>11</v>
      </c>
      <c r="J189" t="s">
        <v>51</v>
      </c>
      <c r="K189" t="s">
        <v>153</v>
      </c>
      <c r="L189" t="s">
        <v>16</v>
      </c>
      <c r="M189" s="5">
        <v>4.5</v>
      </c>
      <c r="N189">
        <v>1</v>
      </c>
    </row>
    <row r="190" spans="1:14" x14ac:dyDescent="0.15">
      <c r="A190" s="2">
        <v>45353</v>
      </c>
      <c r="B190" s="3">
        <f t="shared" si="6"/>
        <v>2024</v>
      </c>
      <c r="C190" t="str">
        <f t="shared" si="7"/>
        <v>2023-2024</v>
      </c>
      <c r="D190" t="s">
        <v>147</v>
      </c>
      <c r="E190" t="s">
        <v>141</v>
      </c>
      <c r="F190" t="str">
        <f t="shared" si="8"/>
        <v>Western Australia</v>
      </c>
      <c r="G190" t="s">
        <v>48</v>
      </c>
      <c r="H190">
        <v>6052</v>
      </c>
      <c r="I190" t="s">
        <v>11</v>
      </c>
      <c r="J190" t="s">
        <v>49</v>
      </c>
      <c r="K190" t="s">
        <v>154</v>
      </c>
      <c r="L190" t="s">
        <v>14</v>
      </c>
      <c r="M190" s="5">
        <v>4.5</v>
      </c>
      <c r="N190">
        <v>1</v>
      </c>
    </row>
    <row r="191" spans="1:14" x14ac:dyDescent="0.15">
      <c r="A191" s="2">
        <v>45162</v>
      </c>
      <c r="B191" s="3">
        <f t="shared" si="6"/>
        <v>2024</v>
      </c>
      <c r="C191" t="str">
        <f t="shared" si="7"/>
        <v>2023-2024</v>
      </c>
      <c r="D191" t="s">
        <v>147</v>
      </c>
      <c r="E191" t="s">
        <v>53</v>
      </c>
      <c r="F191" t="str">
        <f t="shared" si="8"/>
        <v>South Australia</v>
      </c>
      <c r="G191" t="s">
        <v>32</v>
      </c>
      <c r="H191">
        <v>5082</v>
      </c>
      <c r="I191" t="s">
        <v>11</v>
      </c>
      <c r="J191" t="s">
        <v>33</v>
      </c>
      <c r="K191" t="s">
        <v>149</v>
      </c>
      <c r="L191" t="s">
        <v>15</v>
      </c>
      <c r="M191" s="5">
        <v>4.5</v>
      </c>
      <c r="N191">
        <v>1</v>
      </c>
    </row>
    <row r="192" spans="1:14" x14ac:dyDescent="0.15">
      <c r="A192" s="2">
        <v>45310</v>
      </c>
      <c r="B192" s="3">
        <f t="shared" si="6"/>
        <v>2024</v>
      </c>
      <c r="C192" t="str">
        <f t="shared" si="7"/>
        <v>2023-2024</v>
      </c>
      <c r="D192" t="s">
        <v>147</v>
      </c>
      <c r="E192" t="s">
        <v>98</v>
      </c>
      <c r="F192" t="str">
        <f t="shared" si="8"/>
        <v>Victoria</v>
      </c>
      <c r="G192" t="s">
        <v>45</v>
      </c>
      <c r="H192">
        <v>3429</v>
      </c>
      <c r="I192" t="s">
        <v>11</v>
      </c>
      <c r="J192" t="s">
        <v>60</v>
      </c>
      <c r="K192" t="s">
        <v>152</v>
      </c>
      <c r="L192" t="s">
        <v>13</v>
      </c>
      <c r="M192" s="5">
        <v>4.5</v>
      </c>
      <c r="N192">
        <v>1</v>
      </c>
    </row>
    <row r="193" spans="1:14" x14ac:dyDescent="0.15">
      <c r="A193" s="2">
        <v>45061</v>
      </c>
      <c r="B193" s="3">
        <f t="shared" si="6"/>
        <v>2023</v>
      </c>
      <c r="C193" t="str">
        <f t="shared" si="7"/>
        <v>2022-2023</v>
      </c>
      <c r="D193" t="s">
        <v>147</v>
      </c>
      <c r="E193" t="s">
        <v>111</v>
      </c>
      <c r="F193" t="str">
        <f t="shared" si="8"/>
        <v>New South Wales</v>
      </c>
      <c r="G193" t="s">
        <v>10</v>
      </c>
      <c r="H193">
        <v>2120</v>
      </c>
      <c r="I193" t="s">
        <v>11</v>
      </c>
      <c r="J193" t="s">
        <v>27</v>
      </c>
      <c r="K193" t="s">
        <v>154</v>
      </c>
      <c r="L193" t="s">
        <v>14</v>
      </c>
      <c r="M193" s="5">
        <v>4.5</v>
      </c>
      <c r="N193">
        <v>1</v>
      </c>
    </row>
    <row r="194" spans="1:14" x14ac:dyDescent="0.15">
      <c r="A194" s="2">
        <v>44945</v>
      </c>
      <c r="B194" s="3">
        <f t="shared" ref="B194:B257" si="9">IF(MONTH(A194)&gt;=7,YEAR(A194)+1,YEAR(A194))</f>
        <v>2023</v>
      </c>
      <c r="C194" t="str">
        <f t="shared" ref="C194:C257" si="10">IF(MONTH(A194) &gt;= 7, YEAR(A194) &amp; "-" &amp; YEAR(A194) + 1, YEAR(A194) - 1 &amp; "-" &amp; YEAR(A194))</f>
        <v>2022-2023</v>
      </c>
      <c r="D194" t="s">
        <v>147</v>
      </c>
      <c r="E194" t="s">
        <v>52</v>
      </c>
      <c r="F194" t="str">
        <f t="shared" ref="F194:F257" si="11">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c r="N194">
        <v>1</v>
      </c>
    </row>
    <row r="195" spans="1:14" x14ac:dyDescent="0.15">
      <c r="A195" s="2">
        <v>45148</v>
      </c>
      <c r="B195" s="3">
        <f t="shared" si="9"/>
        <v>2024</v>
      </c>
      <c r="C195" t="str">
        <f t="shared" si="10"/>
        <v>2023-2024</v>
      </c>
      <c r="D195" t="s">
        <v>147</v>
      </c>
      <c r="E195" t="s">
        <v>126</v>
      </c>
      <c r="F195" t="str">
        <f t="shared" si="11"/>
        <v>Queensland</v>
      </c>
      <c r="G195" t="s">
        <v>35</v>
      </c>
      <c r="H195">
        <v>4551</v>
      </c>
      <c r="I195" t="s">
        <v>11</v>
      </c>
      <c r="J195" t="s">
        <v>120</v>
      </c>
      <c r="K195" t="s">
        <v>19</v>
      </c>
      <c r="L195" t="s">
        <v>23</v>
      </c>
      <c r="M195" s="5">
        <v>4.5599999999999996</v>
      </c>
      <c r="N195">
        <v>1</v>
      </c>
    </row>
    <row r="196" spans="1:14" x14ac:dyDescent="0.15">
      <c r="A196" s="2">
        <v>45599</v>
      </c>
      <c r="B196" s="3">
        <f t="shared" si="9"/>
        <v>2025</v>
      </c>
      <c r="C196" t="str">
        <f t="shared" si="10"/>
        <v>2024-2025</v>
      </c>
      <c r="D196" t="s">
        <v>147</v>
      </c>
      <c r="E196" t="s">
        <v>112</v>
      </c>
      <c r="F196" t="str">
        <f t="shared" si="11"/>
        <v>Victoria</v>
      </c>
      <c r="G196" t="s">
        <v>45</v>
      </c>
      <c r="H196">
        <v>3076</v>
      </c>
      <c r="I196" t="s">
        <v>11</v>
      </c>
      <c r="J196" t="s">
        <v>46</v>
      </c>
      <c r="K196" t="s">
        <v>154</v>
      </c>
      <c r="L196" t="s">
        <v>14</v>
      </c>
      <c r="M196" s="5">
        <v>4.5999999999999996</v>
      </c>
      <c r="N196">
        <v>1</v>
      </c>
    </row>
    <row r="197" spans="1:14" x14ac:dyDescent="0.15">
      <c r="A197" s="2">
        <v>45451</v>
      </c>
      <c r="B197" s="3">
        <f t="shared" si="9"/>
        <v>2024</v>
      </c>
      <c r="C197" t="str">
        <f t="shared" si="10"/>
        <v>2023-2024</v>
      </c>
      <c r="D197" t="s">
        <v>147</v>
      </c>
      <c r="E197" t="s">
        <v>109</v>
      </c>
      <c r="F197" t="str">
        <f t="shared" si="11"/>
        <v>New South Wales</v>
      </c>
      <c r="G197" t="s">
        <v>10</v>
      </c>
      <c r="H197">
        <v>2480</v>
      </c>
      <c r="I197" t="s">
        <v>11</v>
      </c>
      <c r="J197" t="s">
        <v>68</v>
      </c>
      <c r="K197" t="s">
        <v>154</v>
      </c>
      <c r="L197" t="s">
        <v>14</v>
      </c>
      <c r="M197" s="5">
        <v>4.63</v>
      </c>
      <c r="N197">
        <v>1</v>
      </c>
    </row>
    <row r="198" spans="1:14" x14ac:dyDescent="0.15">
      <c r="A198" s="2">
        <v>45022</v>
      </c>
      <c r="B198" s="3">
        <f t="shared" si="9"/>
        <v>2023</v>
      </c>
      <c r="C198" t="str">
        <f t="shared" si="10"/>
        <v>2022-2023</v>
      </c>
      <c r="D198" t="s">
        <v>147</v>
      </c>
      <c r="E198" t="s">
        <v>124</v>
      </c>
      <c r="F198" t="str">
        <f t="shared" si="11"/>
        <v>New South Wales</v>
      </c>
      <c r="G198" t="s">
        <v>10</v>
      </c>
      <c r="H198">
        <v>2015</v>
      </c>
      <c r="I198" t="s">
        <v>11</v>
      </c>
      <c r="J198" t="s">
        <v>12</v>
      </c>
      <c r="K198" t="s">
        <v>149</v>
      </c>
      <c r="L198" t="s">
        <v>15</v>
      </c>
      <c r="M198" s="5">
        <v>4.6500000000000004</v>
      </c>
      <c r="N198">
        <v>1</v>
      </c>
    </row>
    <row r="199" spans="1:14" x14ac:dyDescent="0.15">
      <c r="A199" s="2">
        <v>45481</v>
      </c>
      <c r="B199" s="3">
        <f t="shared" si="9"/>
        <v>2025</v>
      </c>
      <c r="C199" t="str">
        <f t="shared" si="10"/>
        <v>2024-2025</v>
      </c>
      <c r="D199" t="s">
        <v>147</v>
      </c>
      <c r="E199" t="s">
        <v>85</v>
      </c>
      <c r="F199" t="str">
        <f t="shared" si="11"/>
        <v>Queensland</v>
      </c>
      <c r="G199" t="s">
        <v>35</v>
      </c>
      <c r="H199">
        <v>4883</v>
      </c>
      <c r="I199" t="s">
        <v>11</v>
      </c>
      <c r="J199" t="s">
        <v>36</v>
      </c>
      <c r="K199" t="s">
        <v>156</v>
      </c>
      <c r="L199" t="s">
        <v>17</v>
      </c>
      <c r="M199" s="5">
        <v>4.75</v>
      </c>
      <c r="N199">
        <v>1</v>
      </c>
    </row>
    <row r="200" spans="1:14" x14ac:dyDescent="0.15">
      <c r="A200" s="2">
        <v>45640</v>
      </c>
      <c r="B200" s="3">
        <f t="shared" si="9"/>
        <v>2025</v>
      </c>
      <c r="C200" t="str">
        <f t="shared" si="10"/>
        <v>2024-2025</v>
      </c>
      <c r="D200" t="s">
        <v>147</v>
      </c>
      <c r="E200" t="s">
        <v>42</v>
      </c>
      <c r="F200" t="str">
        <f t="shared" si="11"/>
        <v>Queensland</v>
      </c>
      <c r="G200" t="s">
        <v>35</v>
      </c>
      <c r="H200">
        <v>4053</v>
      </c>
      <c r="I200" t="s">
        <v>11</v>
      </c>
      <c r="J200" t="s">
        <v>43</v>
      </c>
      <c r="K200" t="s">
        <v>154</v>
      </c>
      <c r="L200" t="s">
        <v>14</v>
      </c>
      <c r="M200" s="5">
        <v>4.75</v>
      </c>
      <c r="N200">
        <v>1</v>
      </c>
    </row>
    <row r="201" spans="1:14" x14ac:dyDescent="0.15">
      <c r="A201" s="2">
        <v>44964</v>
      </c>
      <c r="B201" s="3">
        <f t="shared" si="9"/>
        <v>2023</v>
      </c>
      <c r="C201" t="str">
        <f t="shared" si="10"/>
        <v>2022-2023</v>
      </c>
      <c r="D201" t="s">
        <v>147</v>
      </c>
      <c r="E201" t="s">
        <v>44</v>
      </c>
      <c r="F201" t="str">
        <f t="shared" si="11"/>
        <v>Victoria</v>
      </c>
      <c r="G201" t="s">
        <v>45</v>
      </c>
      <c r="H201">
        <v>3066</v>
      </c>
      <c r="I201" t="s">
        <v>11</v>
      </c>
      <c r="J201" t="s">
        <v>46</v>
      </c>
      <c r="K201" t="s">
        <v>19</v>
      </c>
      <c r="L201" t="s">
        <v>23</v>
      </c>
      <c r="M201" s="5">
        <v>4.79</v>
      </c>
      <c r="N201">
        <v>1</v>
      </c>
    </row>
    <row r="202" spans="1:14" x14ac:dyDescent="0.15">
      <c r="A202" s="2">
        <v>45464</v>
      </c>
      <c r="B202" s="3">
        <f t="shared" si="9"/>
        <v>2024</v>
      </c>
      <c r="C202" t="str">
        <f t="shared" si="10"/>
        <v>2023-2024</v>
      </c>
      <c r="D202" t="s">
        <v>147</v>
      </c>
      <c r="E202" t="s">
        <v>64</v>
      </c>
      <c r="F202" t="str">
        <f t="shared" si="11"/>
        <v>Victoria</v>
      </c>
      <c r="G202" t="s">
        <v>45</v>
      </c>
      <c r="H202">
        <v>3199</v>
      </c>
      <c r="I202" t="s">
        <v>11</v>
      </c>
      <c r="J202" t="s">
        <v>63</v>
      </c>
      <c r="K202" t="s">
        <v>149</v>
      </c>
      <c r="L202" t="s">
        <v>15</v>
      </c>
      <c r="M202" s="5">
        <v>4.96</v>
      </c>
      <c r="N202">
        <v>1</v>
      </c>
    </row>
    <row r="203" spans="1:14" x14ac:dyDescent="0.15">
      <c r="A203" s="2">
        <v>45443</v>
      </c>
      <c r="B203" s="3">
        <f t="shared" si="9"/>
        <v>2024</v>
      </c>
      <c r="C203" t="str">
        <f t="shared" si="10"/>
        <v>2023-2024</v>
      </c>
      <c r="D203" t="s">
        <v>147</v>
      </c>
      <c r="E203" t="s">
        <v>100</v>
      </c>
      <c r="F203" t="str">
        <f t="shared" si="11"/>
        <v>Western Australia</v>
      </c>
      <c r="G203" t="s">
        <v>48</v>
      </c>
      <c r="H203">
        <v>6021</v>
      </c>
      <c r="I203" t="s">
        <v>11</v>
      </c>
      <c r="J203" t="s">
        <v>49</v>
      </c>
      <c r="K203" t="s">
        <v>152</v>
      </c>
      <c r="L203" t="s">
        <v>13</v>
      </c>
      <c r="M203" s="5">
        <v>4.99</v>
      </c>
      <c r="N203">
        <v>1</v>
      </c>
    </row>
    <row r="204" spans="1:14" x14ac:dyDescent="0.15">
      <c r="A204" s="2">
        <v>45080</v>
      </c>
      <c r="B204" s="3">
        <f t="shared" si="9"/>
        <v>2023</v>
      </c>
      <c r="C204" t="str">
        <f t="shared" si="10"/>
        <v>2022-2023</v>
      </c>
      <c r="D204" t="s">
        <v>147</v>
      </c>
      <c r="E204" t="s">
        <v>115</v>
      </c>
      <c r="F204" t="str">
        <f t="shared" si="11"/>
        <v>Western Australia</v>
      </c>
      <c r="G204" t="s">
        <v>48</v>
      </c>
      <c r="H204">
        <v>6280</v>
      </c>
      <c r="I204" t="s">
        <v>11</v>
      </c>
      <c r="J204" t="s">
        <v>94</v>
      </c>
      <c r="K204" t="s">
        <v>155</v>
      </c>
      <c r="L204" t="s">
        <v>20</v>
      </c>
      <c r="M204" s="5">
        <v>4.99</v>
      </c>
      <c r="N204">
        <v>1</v>
      </c>
    </row>
    <row r="205" spans="1:14" x14ac:dyDescent="0.15">
      <c r="A205" s="2">
        <v>45597</v>
      </c>
      <c r="B205" s="3">
        <f t="shared" si="9"/>
        <v>2025</v>
      </c>
      <c r="C205" t="str">
        <f t="shared" si="10"/>
        <v>2024-2025</v>
      </c>
      <c r="D205" t="s">
        <v>147</v>
      </c>
      <c r="E205" t="s">
        <v>72</v>
      </c>
      <c r="F205" t="str">
        <f t="shared" si="11"/>
        <v>Western Australia</v>
      </c>
      <c r="G205" t="s">
        <v>48</v>
      </c>
      <c r="H205">
        <v>6010</v>
      </c>
      <c r="I205" t="s">
        <v>11</v>
      </c>
      <c r="J205" t="s">
        <v>49</v>
      </c>
      <c r="K205" t="s">
        <v>155</v>
      </c>
      <c r="L205" t="s">
        <v>20</v>
      </c>
      <c r="M205" s="5">
        <v>4.99</v>
      </c>
      <c r="N205">
        <v>1</v>
      </c>
    </row>
    <row r="206" spans="1:14" x14ac:dyDescent="0.15">
      <c r="A206" s="2">
        <v>45425</v>
      </c>
      <c r="B206" s="3">
        <f t="shared" si="9"/>
        <v>2024</v>
      </c>
      <c r="C206" t="str">
        <f t="shared" si="10"/>
        <v>2023-2024</v>
      </c>
      <c r="D206" t="s">
        <v>147</v>
      </c>
      <c r="E206" t="s">
        <v>54</v>
      </c>
      <c r="F206" t="str">
        <f t="shared" si="11"/>
        <v>Victoria</v>
      </c>
      <c r="G206" t="s">
        <v>45</v>
      </c>
      <c r="H206">
        <v>3977</v>
      </c>
      <c r="I206" t="s">
        <v>11</v>
      </c>
      <c r="J206" t="s">
        <v>55</v>
      </c>
      <c r="K206" t="s">
        <v>152</v>
      </c>
      <c r="L206" t="s">
        <v>13</v>
      </c>
      <c r="M206" s="5">
        <v>4.99</v>
      </c>
      <c r="N206">
        <v>1</v>
      </c>
    </row>
    <row r="207" spans="1:14" x14ac:dyDescent="0.15">
      <c r="A207" s="2">
        <v>45038</v>
      </c>
      <c r="B207" s="3">
        <f t="shared" si="9"/>
        <v>2023</v>
      </c>
      <c r="C207" t="str">
        <f t="shared" si="10"/>
        <v>2022-2023</v>
      </c>
      <c r="D207" t="s">
        <v>147</v>
      </c>
      <c r="E207" t="s">
        <v>41</v>
      </c>
      <c r="F207" t="str">
        <f t="shared" si="11"/>
        <v>New South Wales</v>
      </c>
      <c r="G207" t="s">
        <v>10</v>
      </c>
      <c r="H207">
        <v>2830</v>
      </c>
      <c r="I207" t="s">
        <v>11</v>
      </c>
      <c r="J207" t="s">
        <v>25</v>
      </c>
      <c r="K207" t="s">
        <v>155</v>
      </c>
      <c r="L207" t="s">
        <v>20</v>
      </c>
      <c r="M207" s="5">
        <v>4.99</v>
      </c>
      <c r="N207">
        <v>1</v>
      </c>
    </row>
    <row r="208" spans="1:14" x14ac:dyDescent="0.15">
      <c r="A208" s="2">
        <v>45186</v>
      </c>
      <c r="B208" s="3">
        <f t="shared" si="9"/>
        <v>2024</v>
      </c>
      <c r="C208" t="str">
        <f t="shared" si="10"/>
        <v>2023-2024</v>
      </c>
      <c r="D208" t="s">
        <v>147</v>
      </c>
      <c r="E208" t="s">
        <v>118</v>
      </c>
      <c r="F208" t="str">
        <f t="shared" si="11"/>
        <v>New South Wales</v>
      </c>
      <c r="G208" t="s">
        <v>10</v>
      </c>
      <c r="H208">
        <v>2158</v>
      </c>
      <c r="I208" t="s">
        <v>11</v>
      </c>
      <c r="J208" t="s">
        <v>27</v>
      </c>
      <c r="K208" t="s">
        <v>155</v>
      </c>
      <c r="L208" t="s">
        <v>20</v>
      </c>
      <c r="M208" s="5">
        <v>4.99</v>
      </c>
      <c r="N208">
        <v>1</v>
      </c>
    </row>
    <row r="209" spans="1:14" x14ac:dyDescent="0.15">
      <c r="A209" s="2">
        <v>45460</v>
      </c>
      <c r="B209" s="3">
        <f t="shared" si="9"/>
        <v>2024</v>
      </c>
      <c r="C209" t="str">
        <f t="shared" si="10"/>
        <v>2023-2024</v>
      </c>
      <c r="D209" t="s">
        <v>147</v>
      </c>
      <c r="E209" t="s">
        <v>118</v>
      </c>
      <c r="F209" t="str">
        <f t="shared" si="11"/>
        <v>New South Wales</v>
      </c>
      <c r="G209" t="s">
        <v>10</v>
      </c>
      <c r="H209">
        <v>2158</v>
      </c>
      <c r="I209" t="s">
        <v>11</v>
      </c>
      <c r="J209" t="s">
        <v>27</v>
      </c>
      <c r="K209" t="s">
        <v>150</v>
      </c>
      <c r="L209" t="s">
        <v>18</v>
      </c>
      <c r="M209" s="5">
        <v>4.99</v>
      </c>
      <c r="N209">
        <v>1</v>
      </c>
    </row>
    <row r="210" spans="1:14" x14ac:dyDescent="0.15">
      <c r="A210" s="2">
        <v>45138</v>
      </c>
      <c r="B210" s="3">
        <f t="shared" si="9"/>
        <v>2024</v>
      </c>
      <c r="C210" t="str">
        <f t="shared" si="10"/>
        <v>2023-2024</v>
      </c>
      <c r="D210" t="s">
        <v>147</v>
      </c>
      <c r="E210" t="s">
        <v>89</v>
      </c>
      <c r="F210" t="str">
        <f t="shared" si="11"/>
        <v>Queensland</v>
      </c>
      <c r="G210" t="s">
        <v>35</v>
      </c>
      <c r="H210">
        <v>4655</v>
      </c>
      <c r="I210" t="s">
        <v>11</v>
      </c>
      <c r="J210" t="s">
        <v>51</v>
      </c>
      <c r="K210" t="s">
        <v>155</v>
      </c>
      <c r="L210" t="s">
        <v>20</v>
      </c>
      <c r="M210" s="5">
        <v>4.99</v>
      </c>
      <c r="N210">
        <v>1</v>
      </c>
    </row>
    <row r="211" spans="1:14" x14ac:dyDescent="0.15">
      <c r="A211" s="2">
        <v>44993</v>
      </c>
      <c r="B211" s="3">
        <f t="shared" si="9"/>
        <v>2023</v>
      </c>
      <c r="C211" t="str">
        <f t="shared" si="10"/>
        <v>2022-2023</v>
      </c>
      <c r="D211" t="s">
        <v>147</v>
      </c>
      <c r="E211" t="s">
        <v>138</v>
      </c>
      <c r="F211" t="str">
        <f t="shared" si="11"/>
        <v>Queensland</v>
      </c>
      <c r="G211" t="s">
        <v>35</v>
      </c>
      <c r="H211">
        <v>4558</v>
      </c>
      <c r="I211" t="s">
        <v>11</v>
      </c>
      <c r="J211" t="s">
        <v>120</v>
      </c>
      <c r="K211" t="s">
        <v>150</v>
      </c>
      <c r="L211" t="s">
        <v>18</v>
      </c>
      <c r="M211" s="5">
        <v>4.99</v>
      </c>
      <c r="N211">
        <v>1</v>
      </c>
    </row>
    <row r="212" spans="1:14" x14ac:dyDescent="0.15">
      <c r="A212" s="2">
        <v>45626</v>
      </c>
      <c r="B212" s="3">
        <f t="shared" si="9"/>
        <v>2025</v>
      </c>
      <c r="C212" t="str">
        <f t="shared" si="10"/>
        <v>2024-2025</v>
      </c>
      <c r="D212" t="s">
        <v>148</v>
      </c>
      <c r="E212" t="s">
        <v>113</v>
      </c>
      <c r="F212" t="str">
        <f t="shared" si="11"/>
        <v>Queensland</v>
      </c>
      <c r="G212" t="s">
        <v>35</v>
      </c>
      <c r="H212">
        <v>4215</v>
      </c>
      <c r="I212" t="s">
        <v>11</v>
      </c>
      <c r="J212" t="s">
        <v>104</v>
      </c>
      <c r="K212" t="s">
        <v>150</v>
      </c>
      <c r="L212" t="s">
        <v>18</v>
      </c>
      <c r="M212" s="5">
        <v>4.99</v>
      </c>
      <c r="N212">
        <v>1</v>
      </c>
    </row>
    <row r="213" spans="1:14" x14ac:dyDescent="0.15">
      <c r="A213" s="2">
        <v>45240</v>
      </c>
      <c r="B213" s="3">
        <f t="shared" si="9"/>
        <v>2024</v>
      </c>
      <c r="C213" t="str">
        <f t="shared" si="10"/>
        <v>2023-2024</v>
      </c>
      <c r="D213" t="s">
        <v>147</v>
      </c>
      <c r="E213" t="s">
        <v>42</v>
      </c>
      <c r="F213" t="str">
        <f t="shared" si="11"/>
        <v>Queensland</v>
      </c>
      <c r="G213" t="s">
        <v>35</v>
      </c>
      <c r="H213">
        <v>4053</v>
      </c>
      <c r="I213" t="s">
        <v>11</v>
      </c>
      <c r="J213" t="s">
        <v>43</v>
      </c>
      <c r="K213" t="s">
        <v>150</v>
      </c>
      <c r="L213" t="s">
        <v>18</v>
      </c>
      <c r="M213" s="5">
        <v>4.99</v>
      </c>
      <c r="N213">
        <v>1</v>
      </c>
    </row>
    <row r="214" spans="1:14" x14ac:dyDescent="0.15">
      <c r="A214" s="2">
        <v>45292</v>
      </c>
      <c r="B214" s="3">
        <f t="shared" si="9"/>
        <v>2024</v>
      </c>
      <c r="C214" t="str">
        <f t="shared" si="10"/>
        <v>2023-2024</v>
      </c>
      <c r="D214" t="s">
        <v>147</v>
      </c>
      <c r="E214" t="s">
        <v>34</v>
      </c>
      <c r="F214" t="str">
        <f t="shared" si="11"/>
        <v>Queensland</v>
      </c>
      <c r="G214" t="s">
        <v>35</v>
      </c>
      <c r="H214">
        <v>4802</v>
      </c>
      <c r="I214" t="s">
        <v>11</v>
      </c>
      <c r="J214" t="s">
        <v>36</v>
      </c>
      <c r="K214" t="s">
        <v>155</v>
      </c>
      <c r="L214" t="s">
        <v>20</v>
      </c>
      <c r="M214" s="5">
        <v>5</v>
      </c>
      <c r="N214">
        <v>1</v>
      </c>
    </row>
    <row r="215" spans="1:14" x14ac:dyDescent="0.15">
      <c r="A215" s="2">
        <v>45487</v>
      </c>
      <c r="B215" s="3">
        <f t="shared" si="9"/>
        <v>2025</v>
      </c>
      <c r="C215" t="str">
        <f t="shared" si="10"/>
        <v>2024-2025</v>
      </c>
      <c r="D215" t="s">
        <v>148</v>
      </c>
      <c r="E215" t="s">
        <v>126</v>
      </c>
      <c r="F215" t="str">
        <f t="shared" si="11"/>
        <v>Queensland</v>
      </c>
      <c r="G215" t="s">
        <v>35</v>
      </c>
      <c r="H215">
        <v>4551</v>
      </c>
      <c r="I215" t="s">
        <v>11</v>
      </c>
      <c r="J215" t="s">
        <v>120</v>
      </c>
      <c r="K215" t="s">
        <v>151</v>
      </c>
      <c r="L215" t="s">
        <v>21</v>
      </c>
      <c r="M215" s="5">
        <v>5</v>
      </c>
      <c r="N215">
        <v>1</v>
      </c>
    </row>
    <row r="216" spans="1:14" x14ac:dyDescent="0.15">
      <c r="A216" s="2">
        <v>45102</v>
      </c>
      <c r="B216" s="3">
        <f t="shared" si="9"/>
        <v>2023</v>
      </c>
      <c r="C216" t="str">
        <f t="shared" si="10"/>
        <v>2022-2023</v>
      </c>
      <c r="D216" t="s">
        <v>147</v>
      </c>
      <c r="E216" t="s">
        <v>57</v>
      </c>
      <c r="F216" t="str">
        <f t="shared" si="11"/>
        <v>New South Wales</v>
      </c>
      <c r="G216" t="s">
        <v>10</v>
      </c>
      <c r="H216">
        <v>2560</v>
      </c>
      <c r="I216" t="s">
        <v>11</v>
      </c>
      <c r="J216" t="s">
        <v>58</v>
      </c>
      <c r="K216" t="s">
        <v>153</v>
      </c>
      <c r="L216" t="s">
        <v>16</v>
      </c>
      <c r="M216" s="5">
        <v>5</v>
      </c>
      <c r="N216">
        <v>1</v>
      </c>
    </row>
    <row r="217" spans="1:14" x14ac:dyDescent="0.15">
      <c r="A217" s="2">
        <v>45057</v>
      </c>
      <c r="B217" s="3">
        <f t="shared" si="9"/>
        <v>2023</v>
      </c>
      <c r="C217" t="str">
        <f t="shared" si="10"/>
        <v>2022-2023</v>
      </c>
      <c r="D217" t="s">
        <v>147</v>
      </c>
      <c r="E217" t="s">
        <v>118</v>
      </c>
      <c r="F217" t="str">
        <f t="shared" si="11"/>
        <v>New South Wales</v>
      </c>
      <c r="G217" t="s">
        <v>10</v>
      </c>
      <c r="H217">
        <v>2158</v>
      </c>
      <c r="I217" t="s">
        <v>11</v>
      </c>
      <c r="J217" t="s">
        <v>27</v>
      </c>
      <c r="K217" t="s">
        <v>153</v>
      </c>
      <c r="L217" t="s">
        <v>16</v>
      </c>
      <c r="M217" s="5">
        <v>5</v>
      </c>
      <c r="N217">
        <v>1</v>
      </c>
    </row>
    <row r="218" spans="1:14" x14ac:dyDescent="0.15">
      <c r="A218" s="2">
        <v>45440</v>
      </c>
      <c r="B218" s="3">
        <f t="shared" si="9"/>
        <v>2024</v>
      </c>
      <c r="C218" t="str">
        <f t="shared" si="10"/>
        <v>2023-2024</v>
      </c>
      <c r="D218" t="s">
        <v>147</v>
      </c>
      <c r="E218" t="s">
        <v>125</v>
      </c>
      <c r="F218" t="str">
        <f t="shared" si="11"/>
        <v>Victoria</v>
      </c>
      <c r="G218" t="s">
        <v>45</v>
      </c>
      <c r="H218">
        <v>3400</v>
      </c>
      <c r="I218" t="s">
        <v>11</v>
      </c>
      <c r="J218" t="s">
        <v>60</v>
      </c>
      <c r="K218" t="s">
        <v>19</v>
      </c>
      <c r="L218" t="s">
        <v>23</v>
      </c>
      <c r="M218" s="5">
        <v>5</v>
      </c>
      <c r="N218">
        <v>1</v>
      </c>
    </row>
    <row r="219" spans="1:14" x14ac:dyDescent="0.15">
      <c r="A219" s="2">
        <v>45534</v>
      </c>
      <c r="B219" s="3">
        <f t="shared" si="9"/>
        <v>2025</v>
      </c>
      <c r="C219" t="str">
        <f t="shared" si="10"/>
        <v>2024-2025</v>
      </c>
      <c r="D219" t="s">
        <v>147</v>
      </c>
      <c r="E219" t="s">
        <v>92</v>
      </c>
      <c r="F219" t="str">
        <f t="shared" si="11"/>
        <v>Queensland</v>
      </c>
      <c r="G219" t="s">
        <v>35</v>
      </c>
      <c r="H219">
        <v>4068</v>
      </c>
      <c r="I219" t="s">
        <v>11</v>
      </c>
      <c r="J219" t="s">
        <v>43</v>
      </c>
      <c r="K219" t="s">
        <v>153</v>
      </c>
      <c r="L219" t="s">
        <v>16</v>
      </c>
      <c r="M219" s="5">
        <v>5</v>
      </c>
      <c r="N219">
        <v>1</v>
      </c>
    </row>
    <row r="220" spans="1:14" x14ac:dyDescent="0.15">
      <c r="A220" s="2">
        <v>44976</v>
      </c>
      <c r="B220" s="3">
        <f t="shared" si="9"/>
        <v>2023</v>
      </c>
      <c r="C220" t="str">
        <f t="shared" si="10"/>
        <v>2022-2023</v>
      </c>
      <c r="D220" t="s">
        <v>148</v>
      </c>
      <c r="E220" t="s">
        <v>141</v>
      </c>
      <c r="F220" t="str">
        <f t="shared" si="11"/>
        <v>Western Australia</v>
      </c>
      <c r="G220" t="s">
        <v>48</v>
      </c>
      <c r="H220">
        <v>6052</v>
      </c>
      <c r="I220" t="s">
        <v>11</v>
      </c>
      <c r="J220" t="s">
        <v>49</v>
      </c>
      <c r="K220" t="s">
        <v>154</v>
      </c>
      <c r="L220" t="s">
        <v>14</v>
      </c>
      <c r="M220" s="5">
        <v>5</v>
      </c>
      <c r="N220">
        <v>1</v>
      </c>
    </row>
    <row r="221" spans="1:14" x14ac:dyDescent="0.15">
      <c r="A221" s="2">
        <v>45446</v>
      </c>
      <c r="B221" s="3">
        <f t="shared" si="9"/>
        <v>2024</v>
      </c>
      <c r="C221" t="str">
        <f t="shared" si="10"/>
        <v>2023-2024</v>
      </c>
      <c r="D221" t="s">
        <v>147</v>
      </c>
      <c r="E221" t="s">
        <v>84</v>
      </c>
      <c r="F221" t="str">
        <f t="shared" si="11"/>
        <v>Queensland</v>
      </c>
      <c r="G221" t="s">
        <v>35</v>
      </c>
      <c r="H221">
        <v>4740</v>
      </c>
      <c r="I221" t="s">
        <v>11</v>
      </c>
      <c r="J221" t="s">
        <v>51</v>
      </c>
      <c r="K221" t="s">
        <v>154</v>
      </c>
      <c r="L221" t="s">
        <v>14</v>
      </c>
      <c r="M221" s="5">
        <v>5</v>
      </c>
      <c r="N221">
        <v>1</v>
      </c>
    </row>
    <row r="222" spans="1:14" x14ac:dyDescent="0.15">
      <c r="A222" s="2">
        <v>45190</v>
      </c>
      <c r="B222" s="3">
        <f t="shared" si="9"/>
        <v>2024</v>
      </c>
      <c r="C222" t="str">
        <f t="shared" si="10"/>
        <v>2023-2024</v>
      </c>
      <c r="D222" t="s">
        <v>147</v>
      </c>
      <c r="E222" t="s">
        <v>31</v>
      </c>
      <c r="F222" t="str">
        <f t="shared" si="11"/>
        <v>South Australia</v>
      </c>
      <c r="G222" t="s">
        <v>32</v>
      </c>
      <c r="H222">
        <v>5168</v>
      </c>
      <c r="I222" t="s">
        <v>11</v>
      </c>
      <c r="J222" t="s">
        <v>33</v>
      </c>
      <c r="K222" t="s">
        <v>153</v>
      </c>
      <c r="L222" t="s">
        <v>16</v>
      </c>
      <c r="M222" s="5">
        <v>5</v>
      </c>
      <c r="N222">
        <v>1</v>
      </c>
    </row>
    <row r="223" spans="1:14" x14ac:dyDescent="0.15">
      <c r="A223" s="2">
        <v>45008</v>
      </c>
      <c r="B223" s="3">
        <f t="shared" si="9"/>
        <v>2023</v>
      </c>
      <c r="C223" t="str">
        <f t="shared" si="10"/>
        <v>2022-2023</v>
      </c>
      <c r="D223" t="s">
        <v>147</v>
      </c>
      <c r="E223" t="s">
        <v>65</v>
      </c>
      <c r="F223" t="str">
        <f t="shared" si="11"/>
        <v>New South Wales</v>
      </c>
      <c r="G223" t="s">
        <v>10</v>
      </c>
      <c r="H223">
        <v>2541</v>
      </c>
      <c r="I223" t="s">
        <v>11</v>
      </c>
      <c r="J223" t="s">
        <v>58</v>
      </c>
      <c r="K223" t="s">
        <v>150</v>
      </c>
      <c r="L223" t="s">
        <v>18</v>
      </c>
      <c r="M223" s="5">
        <v>5</v>
      </c>
      <c r="N223">
        <v>1</v>
      </c>
    </row>
    <row r="224" spans="1:14" x14ac:dyDescent="0.15">
      <c r="A224" s="2">
        <v>45176</v>
      </c>
      <c r="B224" s="3">
        <f t="shared" si="9"/>
        <v>2024</v>
      </c>
      <c r="C224" t="str">
        <f t="shared" si="10"/>
        <v>2023-2024</v>
      </c>
      <c r="D224" t="s">
        <v>147</v>
      </c>
      <c r="E224" t="s">
        <v>75</v>
      </c>
      <c r="F224" t="str">
        <f t="shared" si="11"/>
        <v>Victoria</v>
      </c>
      <c r="G224" t="s">
        <v>45</v>
      </c>
      <c r="H224">
        <v>3630</v>
      </c>
      <c r="I224" t="s">
        <v>11</v>
      </c>
      <c r="J224" t="s">
        <v>55</v>
      </c>
      <c r="K224" t="s">
        <v>154</v>
      </c>
      <c r="L224" t="s">
        <v>14</v>
      </c>
      <c r="M224" s="5">
        <v>5</v>
      </c>
      <c r="N224">
        <v>1</v>
      </c>
    </row>
    <row r="225" spans="1:14" x14ac:dyDescent="0.15">
      <c r="A225" s="2">
        <v>45645</v>
      </c>
      <c r="B225" s="3">
        <f t="shared" si="9"/>
        <v>2025</v>
      </c>
      <c r="C225" t="str">
        <f t="shared" si="10"/>
        <v>2024-2025</v>
      </c>
      <c r="D225" t="s">
        <v>147</v>
      </c>
      <c r="E225" t="s">
        <v>59</v>
      </c>
      <c r="F225" t="str">
        <f t="shared" si="11"/>
        <v>Victoria</v>
      </c>
      <c r="G225" t="s">
        <v>45</v>
      </c>
      <c r="H225">
        <v>3280</v>
      </c>
      <c r="I225" t="s">
        <v>11</v>
      </c>
      <c r="J225" t="s">
        <v>60</v>
      </c>
      <c r="K225" t="s">
        <v>154</v>
      </c>
      <c r="L225" t="s">
        <v>14</v>
      </c>
      <c r="M225" s="5">
        <v>5</v>
      </c>
      <c r="N225">
        <v>1</v>
      </c>
    </row>
    <row r="226" spans="1:14" x14ac:dyDescent="0.15">
      <c r="A226" s="2">
        <v>45617</v>
      </c>
      <c r="B226" s="3">
        <f t="shared" si="9"/>
        <v>2025</v>
      </c>
      <c r="C226" t="str">
        <f t="shared" si="10"/>
        <v>2024-2025</v>
      </c>
      <c r="D226" t="s">
        <v>147</v>
      </c>
      <c r="E226" t="s">
        <v>59</v>
      </c>
      <c r="F226" t="str">
        <f t="shared" si="11"/>
        <v>Victoria</v>
      </c>
      <c r="G226" t="s">
        <v>45</v>
      </c>
      <c r="H226">
        <v>3280</v>
      </c>
      <c r="I226" t="s">
        <v>11</v>
      </c>
      <c r="J226" t="s">
        <v>60</v>
      </c>
      <c r="K226" t="s">
        <v>154</v>
      </c>
      <c r="L226" t="s">
        <v>14</v>
      </c>
      <c r="M226" s="5">
        <v>5</v>
      </c>
      <c r="N226">
        <v>1</v>
      </c>
    </row>
    <row r="227" spans="1:14" x14ac:dyDescent="0.15">
      <c r="A227" s="2">
        <v>45233</v>
      </c>
      <c r="B227" s="3">
        <f t="shared" si="9"/>
        <v>2024</v>
      </c>
      <c r="C227" t="str">
        <f t="shared" si="10"/>
        <v>2023-2024</v>
      </c>
      <c r="D227" t="s">
        <v>147</v>
      </c>
      <c r="E227" t="s">
        <v>124</v>
      </c>
      <c r="F227" t="str">
        <f t="shared" si="11"/>
        <v>New South Wales</v>
      </c>
      <c r="G227" t="s">
        <v>10</v>
      </c>
      <c r="H227">
        <v>2015</v>
      </c>
      <c r="I227" t="s">
        <v>11</v>
      </c>
      <c r="J227" t="s">
        <v>12</v>
      </c>
      <c r="K227" t="s">
        <v>154</v>
      </c>
      <c r="L227" t="s">
        <v>14</v>
      </c>
      <c r="M227" s="5">
        <v>5.0299999999999994</v>
      </c>
      <c r="N227">
        <v>1</v>
      </c>
    </row>
    <row r="228" spans="1:14" x14ac:dyDescent="0.15">
      <c r="A228" s="2">
        <v>45269</v>
      </c>
      <c r="B228" s="3">
        <f t="shared" si="9"/>
        <v>2024</v>
      </c>
      <c r="C228" t="str">
        <f t="shared" si="10"/>
        <v>2023-2024</v>
      </c>
      <c r="D228" t="s">
        <v>147</v>
      </c>
      <c r="E228" t="s">
        <v>78</v>
      </c>
      <c r="F228" t="str">
        <f t="shared" si="11"/>
        <v>New South Wales</v>
      </c>
      <c r="G228" t="s">
        <v>10</v>
      </c>
      <c r="H228">
        <v>2350</v>
      </c>
      <c r="I228" t="s">
        <v>11</v>
      </c>
      <c r="J228" t="s">
        <v>68</v>
      </c>
      <c r="K228" t="s">
        <v>153</v>
      </c>
      <c r="L228" t="s">
        <v>16</v>
      </c>
      <c r="M228" s="5">
        <v>5.0999999999999996</v>
      </c>
      <c r="N228">
        <v>1</v>
      </c>
    </row>
    <row r="229" spans="1:14" x14ac:dyDescent="0.15">
      <c r="A229" s="2">
        <v>45402</v>
      </c>
      <c r="B229" s="3">
        <f t="shared" si="9"/>
        <v>2024</v>
      </c>
      <c r="C229" t="str">
        <f t="shared" si="10"/>
        <v>2023-2024</v>
      </c>
      <c r="D229" t="s">
        <v>147</v>
      </c>
      <c r="E229" t="s">
        <v>28</v>
      </c>
      <c r="F229" t="str">
        <f t="shared" si="11"/>
        <v>Northern Territory</v>
      </c>
      <c r="G229" t="s">
        <v>29</v>
      </c>
      <c r="H229">
        <v>800</v>
      </c>
      <c r="I229" t="s">
        <v>11</v>
      </c>
      <c r="J229" t="s">
        <v>30</v>
      </c>
      <c r="K229" t="s">
        <v>153</v>
      </c>
      <c r="L229" t="s">
        <v>16</v>
      </c>
      <c r="M229" s="5">
        <v>5.1100000000000003</v>
      </c>
      <c r="N229">
        <v>1</v>
      </c>
    </row>
    <row r="230" spans="1:14" x14ac:dyDescent="0.15">
      <c r="A230" s="2">
        <v>45414</v>
      </c>
      <c r="B230" s="3">
        <f t="shared" si="9"/>
        <v>2024</v>
      </c>
      <c r="C230" t="str">
        <f t="shared" si="10"/>
        <v>2023-2024</v>
      </c>
      <c r="D230" t="s">
        <v>148</v>
      </c>
      <c r="E230" t="s">
        <v>79</v>
      </c>
      <c r="F230" t="str">
        <f t="shared" si="11"/>
        <v>Australian Capital Territory</v>
      </c>
      <c r="G230" t="s">
        <v>80</v>
      </c>
      <c r="H230">
        <v>2617</v>
      </c>
      <c r="I230" t="s">
        <v>11</v>
      </c>
      <c r="J230" t="s">
        <v>58</v>
      </c>
      <c r="K230" t="s">
        <v>150</v>
      </c>
      <c r="L230" t="s">
        <v>18</v>
      </c>
      <c r="M230" s="5">
        <v>5.25</v>
      </c>
      <c r="N230">
        <v>1</v>
      </c>
    </row>
    <row r="231" spans="1:14" x14ac:dyDescent="0.15">
      <c r="A231" s="2">
        <v>45310</v>
      </c>
      <c r="B231" s="3">
        <f t="shared" si="9"/>
        <v>2024</v>
      </c>
      <c r="C231" t="str">
        <f t="shared" si="10"/>
        <v>2023-2024</v>
      </c>
      <c r="D231" t="s">
        <v>147</v>
      </c>
      <c r="E231" t="s">
        <v>65</v>
      </c>
      <c r="F231" t="str">
        <f t="shared" si="11"/>
        <v>New South Wales</v>
      </c>
      <c r="G231" t="s">
        <v>10</v>
      </c>
      <c r="H231">
        <v>2541</v>
      </c>
      <c r="I231" t="s">
        <v>11</v>
      </c>
      <c r="J231" t="s">
        <v>58</v>
      </c>
      <c r="K231" t="s">
        <v>149</v>
      </c>
      <c r="L231" t="s">
        <v>15</v>
      </c>
      <c r="M231" s="5">
        <v>5.4</v>
      </c>
      <c r="N231">
        <v>1</v>
      </c>
    </row>
    <row r="232" spans="1:14" x14ac:dyDescent="0.15">
      <c r="A232" s="2">
        <v>45166</v>
      </c>
      <c r="B232" s="3">
        <f t="shared" si="9"/>
        <v>2024</v>
      </c>
      <c r="C232" t="str">
        <f t="shared" si="10"/>
        <v>2023-2024</v>
      </c>
      <c r="D232" t="s">
        <v>147</v>
      </c>
      <c r="E232" t="s">
        <v>131</v>
      </c>
      <c r="F232" t="str">
        <f t="shared" si="11"/>
        <v>Western Australia</v>
      </c>
      <c r="G232" t="s">
        <v>48</v>
      </c>
      <c r="H232">
        <v>6530</v>
      </c>
      <c r="I232" t="s">
        <v>11</v>
      </c>
      <c r="J232" t="s">
        <v>77</v>
      </c>
      <c r="K232" t="s">
        <v>155</v>
      </c>
      <c r="L232" t="s">
        <v>20</v>
      </c>
      <c r="M232" s="5">
        <v>5.44</v>
      </c>
      <c r="N232">
        <v>1</v>
      </c>
    </row>
    <row r="233" spans="1:14" x14ac:dyDescent="0.15">
      <c r="A233" s="2">
        <v>45228</v>
      </c>
      <c r="B233" s="3">
        <f t="shared" si="9"/>
        <v>2024</v>
      </c>
      <c r="C233" t="str">
        <f t="shared" si="10"/>
        <v>2023-2024</v>
      </c>
      <c r="D233" t="s">
        <v>147</v>
      </c>
      <c r="E233" t="s">
        <v>41</v>
      </c>
      <c r="F233" t="str">
        <f t="shared" si="11"/>
        <v>New South Wales</v>
      </c>
      <c r="G233" t="s">
        <v>10</v>
      </c>
      <c r="H233">
        <v>2830</v>
      </c>
      <c r="I233" t="s">
        <v>11</v>
      </c>
      <c r="J233" t="s">
        <v>25</v>
      </c>
      <c r="K233" t="s">
        <v>153</v>
      </c>
      <c r="L233" t="s">
        <v>16</v>
      </c>
      <c r="M233" s="5">
        <v>5.5</v>
      </c>
      <c r="N233">
        <v>1</v>
      </c>
    </row>
    <row r="234" spans="1:14" x14ac:dyDescent="0.15">
      <c r="A234" s="2">
        <v>45525</v>
      </c>
      <c r="B234" s="3">
        <f t="shared" si="9"/>
        <v>2025</v>
      </c>
      <c r="C234" t="str">
        <f t="shared" si="10"/>
        <v>2024-2025</v>
      </c>
      <c r="D234" t="s">
        <v>147</v>
      </c>
      <c r="E234" t="s">
        <v>116</v>
      </c>
      <c r="F234" t="str">
        <f t="shared" si="11"/>
        <v>Western Australia</v>
      </c>
      <c r="G234" t="s">
        <v>48</v>
      </c>
      <c r="H234">
        <v>6725</v>
      </c>
      <c r="I234" t="s">
        <v>11</v>
      </c>
      <c r="J234" t="s">
        <v>77</v>
      </c>
      <c r="K234" t="s">
        <v>156</v>
      </c>
      <c r="L234" t="s">
        <v>17</v>
      </c>
      <c r="M234" s="5">
        <v>5.53</v>
      </c>
      <c r="N234">
        <v>1</v>
      </c>
    </row>
    <row r="235" spans="1:14" x14ac:dyDescent="0.15">
      <c r="A235" s="2">
        <v>45318</v>
      </c>
      <c r="B235" s="3">
        <f t="shared" si="9"/>
        <v>2024</v>
      </c>
      <c r="C235" t="str">
        <f t="shared" si="10"/>
        <v>2023-2024</v>
      </c>
      <c r="D235" t="s">
        <v>148</v>
      </c>
      <c r="E235" t="s">
        <v>109</v>
      </c>
      <c r="F235" t="str">
        <f t="shared" si="11"/>
        <v>New South Wales</v>
      </c>
      <c r="G235" t="s">
        <v>10</v>
      </c>
      <c r="H235">
        <v>2480</v>
      </c>
      <c r="I235" t="s">
        <v>11</v>
      </c>
      <c r="J235" t="s">
        <v>68</v>
      </c>
      <c r="K235" t="s">
        <v>150</v>
      </c>
      <c r="L235" t="s">
        <v>18</v>
      </c>
      <c r="M235" s="5">
        <v>5.54</v>
      </c>
      <c r="N235">
        <v>1</v>
      </c>
    </row>
    <row r="236" spans="1:14" x14ac:dyDescent="0.15">
      <c r="A236" s="2">
        <v>45628</v>
      </c>
      <c r="B236" s="3">
        <f t="shared" si="9"/>
        <v>2025</v>
      </c>
      <c r="C236" t="str">
        <f t="shared" si="10"/>
        <v>2024-2025</v>
      </c>
      <c r="D236" t="s">
        <v>147</v>
      </c>
      <c r="E236" t="s">
        <v>132</v>
      </c>
      <c r="F236" t="str">
        <f t="shared" si="11"/>
        <v>New South Wales</v>
      </c>
      <c r="G236" t="s">
        <v>10</v>
      </c>
      <c r="H236">
        <v>2800</v>
      </c>
      <c r="I236" t="s">
        <v>11</v>
      </c>
      <c r="J236" t="s">
        <v>25</v>
      </c>
      <c r="K236" t="s">
        <v>19</v>
      </c>
      <c r="L236" t="s">
        <v>23</v>
      </c>
      <c r="M236" s="5">
        <v>5.57</v>
      </c>
      <c r="N236">
        <v>1</v>
      </c>
    </row>
    <row r="237" spans="1:14" x14ac:dyDescent="0.15">
      <c r="A237" s="2">
        <v>45522</v>
      </c>
      <c r="B237" s="3">
        <f t="shared" si="9"/>
        <v>2025</v>
      </c>
      <c r="C237" t="str">
        <f t="shared" si="10"/>
        <v>2024-2025</v>
      </c>
      <c r="D237" t="s">
        <v>147</v>
      </c>
      <c r="E237" t="s">
        <v>122</v>
      </c>
      <c r="F237" t="str">
        <f t="shared" si="11"/>
        <v>New South Wales</v>
      </c>
      <c r="G237" t="s">
        <v>10</v>
      </c>
      <c r="H237">
        <v>2650</v>
      </c>
      <c r="I237" t="s">
        <v>11</v>
      </c>
      <c r="J237" t="s">
        <v>25</v>
      </c>
      <c r="K237" t="s">
        <v>153</v>
      </c>
      <c r="L237" t="s">
        <v>16</v>
      </c>
      <c r="M237" s="5">
        <v>5.79</v>
      </c>
      <c r="N237">
        <v>1</v>
      </c>
    </row>
    <row r="238" spans="1:14" x14ac:dyDescent="0.15">
      <c r="A238" s="2">
        <v>44979</v>
      </c>
      <c r="B238" s="3">
        <f t="shared" si="9"/>
        <v>2023</v>
      </c>
      <c r="C238" t="str">
        <f t="shared" si="10"/>
        <v>2022-2023</v>
      </c>
      <c r="D238" t="s">
        <v>147</v>
      </c>
      <c r="E238" t="s">
        <v>39</v>
      </c>
      <c r="F238" t="str">
        <f t="shared" si="11"/>
        <v>South Australia</v>
      </c>
      <c r="G238" t="s">
        <v>32</v>
      </c>
      <c r="H238">
        <v>5343</v>
      </c>
      <c r="I238" t="s">
        <v>11</v>
      </c>
      <c r="J238" t="s">
        <v>38</v>
      </c>
      <c r="K238" t="s">
        <v>155</v>
      </c>
      <c r="L238" t="s">
        <v>20</v>
      </c>
      <c r="M238" s="5">
        <v>5.97</v>
      </c>
      <c r="N238">
        <v>1</v>
      </c>
    </row>
    <row r="239" spans="1:14" x14ac:dyDescent="0.15">
      <c r="A239" s="2">
        <v>45493</v>
      </c>
      <c r="B239" s="3">
        <f t="shared" si="9"/>
        <v>2025</v>
      </c>
      <c r="C239" t="str">
        <f t="shared" si="10"/>
        <v>2024-2025</v>
      </c>
      <c r="D239" t="s">
        <v>147</v>
      </c>
      <c r="E239" t="s">
        <v>115</v>
      </c>
      <c r="F239" t="str">
        <f t="shared" si="11"/>
        <v>Western Australia</v>
      </c>
      <c r="G239" t="s">
        <v>48</v>
      </c>
      <c r="H239">
        <v>6280</v>
      </c>
      <c r="I239" t="s">
        <v>11</v>
      </c>
      <c r="J239" t="s">
        <v>94</v>
      </c>
      <c r="K239" t="s">
        <v>155</v>
      </c>
      <c r="L239" t="s">
        <v>20</v>
      </c>
      <c r="M239" s="5">
        <v>5.98</v>
      </c>
      <c r="N239">
        <v>1</v>
      </c>
    </row>
    <row r="240" spans="1:14" x14ac:dyDescent="0.15">
      <c r="A240" s="2">
        <v>45252</v>
      </c>
      <c r="B240" s="3">
        <f t="shared" si="9"/>
        <v>2024</v>
      </c>
      <c r="C240" t="str">
        <f t="shared" si="10"/>
        <v>2023-2024</v>
      </c>
      <c r="D240" t="s">
        <v>148</v>
      </c>
      <c r="E240" t="s">
        <v>9</v>
      </c>
      <c r="F240" t="str">
        <f t="shared" si="11"/>
        <v>New South Wales</v>
      </c>
      <c r="G240" t="s">
        <v>10</v>
      </c>
      <c r="H240">
        <v>2067</v>
      </c>
      <c r="I240" t="s">
        <v>11</v>
      </c>
      <c r="J240" t="s">
        <v>12</v>
      </c>
      <c r="K240" t="s">
        <v>154</v>
      </c>
      <c r="L240" t="s">
        <v>14</v>
      </c>
      <c r="M240" s="5">
        <v>5.98</v>
      </c>
      <c r="N240">
        <v>1</v>
      </c>
    </row>
    <row r="241" spans="1:14" x14ac:dyDescent="0.15">
      <c r="A241" s="2">
        <v>45652</v>
      </c>
      <c r="B241" s="3">
        <f t="shared" si="9"/>
        <v>2025</v>
      </c>
      <c r="C241" t="str">
        <f t="shared" si="10"/>
        <v>2024-2025</v>
      </c>
      <c r="D241" t="s">
        <v>147</v>
      </c>
      <c r="E241" t="s">
        <v>64</v>
      </c>
      <c r="F241" t="str">
        <f t="shared" si="11"/>
        <v>Victoria</v>
      </c>
      <c r="G241" t="s">
        <v>45</v>
      </c>
      <c r="H241">
        <v>3199</v>
      </c>
      <c r="I241" t="s">
        <v>11</v>
      </c>
      <c r="J241" t="s">
        <v>63</v>
      </c>
      <c r="K241" t="s">
        <v>155</v>
      </c>
      <c r="L241" t="s">
        <v>20</v>
      </c>
      <c r="M241" s="5">
        <v>5.98</v>
      </c>
      <c r="N241">
        <v>1</v>
      </c>
    </row>
    <row r="242" spans="1:14" x14ac:dyDescent="0.15">
      <c r="A242" s="2">
        <v>45224</v>
      </c>
      <c r="B242" s="3">
        <f t="shared" si="9"/>
        <v>2024</v>
      </c>
      <c r="C242" t="str">
        <f t="shared" si="10"/>
        <v>2023-2024</v>
      </c>
      <c r="D242" t="s">
        <v>147</v>
      </c>
      <c r="E242" t="s">
        <v>142</v>
      </c>
      <c r="F242" t="str">
        <f t="shared" si="11"/>
        <v>Australian Capital Territory</v>
      </c>
      <c r="G242" t="s">
        <v>80</v>
      </c>
      <c r="H242">
        <v>2609</v>
      </c>
      <c r="I242" t="s">
        <v>11</v>
      </c>
      <c r="J242" t="s">
        <v>58</v>
      </c>
      <c r="K242" t="s">
        <v>156</v>
      </c>
      <c r="L242" t="s">
        <v>17</v>
      </c>
      <c r="M242" s="5">
        <v>5.98</v>
      </c>
      <c r="N242">
        <v>1</v>
      </c>
    </row>
    <row r="243" spans="1:14" x14ac:dyDescent="0.15">
      <c r="A243" s="2">
        <v>45150</v>
      </c>
      <c r="B243" s="3">
        <f t="shared" si="9"/>
        <v>2024</v>
      </c>
      <c r="C243" t="str">
        <f t="shared" si="10"/>
        <v>2023-2024</v>
      </c>
      <c r="D243" t="s">
        <v>148</v>
      </c>
      <c r="E243" t="s">
        <v>113</v>
      </c>
      <c r="F243" t="str">
        <f t="shared" si="11"/>
        <v>Queensland</v>
      </c>
      <c r="G243" t="s">
        <v>35</v>
      </c>
      <c r="H243">
        <v>4215</v>
      </c>
      <c r="I243" t="s">
        <v>11</v>
      </c>
      <c r="J243" t="s">
        <v>104</v>
      </c>
      <c r="K243" t="s">
        <v>155</v>
      </c>
      <c r="L243" t="s">
        <v>20</v>
      </c>
      <c r="M243" s="5">
        <v>5.98</v>
      </c>
      <c r="N243">
        <v>1</v>
      </c>
    </row>
    <row r="244" spans="1:14" x14ac:dyDescent="0.15">
      <c r="A244" s="2">
        <v>45255</v>
      </c>
      <c r="B244" s="3">
        <f t="shared" si="9"/>
        <v>2024</v>
      </c>
      <c r="C244" t="str">
        <f t="shared" si="10"/>
        <v>2023-2024</v>
      </c>
      <c r="D244" t="s">
        <v>147</v>
      </c>
      <c r="E244" t="s">
        <v>88</v>
      </c>
      <c r="F244" t="str">
        <f t="shared" si="11"/>
        <v>South Australia</v>
      </c>
      <c r="G244" t="s">
        <v>32</v>
      </c>
      <c r="H244">
        <v>5011</v>
      </c>
      <c r="I244" t="s">
        <v>11</v>
      </c>
      <c r="J244" t="s">
        <v>33</v>
      </c>
      <c r="K244" t="s">
        <v>152</v>
      </c>
      <c r="L244" t="s">
        <v>13</v>
      </c>
      <c r="M244" s="5">
        <v>5.98</v>
      </c>
      <c r="N244">
        <v>1</v>
      </c>
    </row>
    <row r="245" spans="1:14" x14ac:dyDescent="0.15">
      <c r="A245" s="2">
        <v>45565</v>
      </c>
      <c r="B245" s="3">
        <f t="shared" si="9"/>
        <v>2025</v>
      </c>
      <c r="C245" t="str">
        <f t="shared" si="10"/>
        <v>2024-2025</v>
      </c>
      <c r="D245" t="s">
        <v>147</v>
      </c>
      <c r="E245" t="s">
        <v>78</v>
      </c>
      <c r="F245" t="str">
        <f t="shared" si="11"/>
        <v>New South Wales</v>
      </c>
      <c r="G245" t="s">
        <v>10</v>
      </c>
      <c r="H245">
        <v>2350</v>
      </c>
      <c r="I245" t="s">
        <v>11</v>
      </c>
      <c r="J245" t="s">
        <v>68</v>
      </c>
      <c r="K245" t="s">
        <v>154</v>
      </c>
      <c r="L245" t="s">
        <v>14</v>
      </c>
      <c r="M245" s="5">
        <v>5.99</v>
      </c>
      <c r="N245">
        <v>1</v>
      </c>
    </row>
    <row r="246" spans="1:14" x14ac:dyDescent="0.15">
      <c r="A246" s="2">
        <v>45325</v>
      </c>
      <c r="B246" s="3">
        <f t="shared" si="9"/>
        <v>2024</v>
      </c>
      <c r="C246" t="str">
        <f t="shared" si="10"/>
        <v>2023-2024</v>
      </c>
      <c r="D246" t="s">
        <v>147</v>
      </c>
      <c r="E246" t="s">
        <v>85</v>
      </c>
      <c r="F246" t="str">
        <f t="shared" si="11"/>
        <v>Queensland</v>
      </c>
      <c r="G246" t="s">
        <v>35</v>
      </c>
      <c r="H246">
        <v>4883</v>
      </c>
      <c r="I246" t="s">
        <v>11</v>
      </c>
      <c r="J246" t="s">
        <v>36</v>
      </c>
      <c r="K246" t="s">
        <v>19</v>
      </c>
      <c r="L246" t="s">
        <v>23</v>
      </c>
      <c r="M246" s="5">
        <v>5.99</v>
      </c>
      <c r="N246">
        <v>1</v>
      </c>
    </row>
    <row r="247" spans="1:14" x14ac:dyDescent="0.15">
      <c r="A247" s="2">
        <v>45156</v>
      </c>
      <c r="B247" s="3">
        <f t="shared" si="9"/>
        <v>2024</v>
      </c>
      <c r="C247" t="str">
        <f t="shared" si="10"/>
        <v>2023-2024</v>
      </c>
      <c r="D247" t="s">
        <v>148</v>
      </c>
      <c r="E247" t="s">
        <v>9</v>
      </c>
      <c r="F247" t="str">
        <f t="shared" si="11"/>
        <v>New South Wales</v>
      </c>
      <c r="G247" t="s">
        <v>10</v>
      </c>
      <c r="H247">
        <v>2067</v>
      </c>
      <c r="I247" t="s">
        <v>11</v>
      </c>
      <c r="J247" t="s">
        <v>12</v>
      </c>
      <c r="K247" t="s">
        <v>151</v>
      </c>
      <c r="L247" t="s">
        <v>21</v>
      </c>
      <c r="M247" s="5">
        <v>5.99</v>
      </c>
      <c r="N247">
        <v>1</v>
      </c>
    </row>
    <row r="248" spans="1:14" x14ac:dyDescent="0.15">
      <c r="A248" s="2">
        <v>45557</v>
      </c>
      <c r="B248" s="3">
        <f t="shared" si="9"/>
        <v>2025</v>
      </c>
      <c r="C248" t="str">
        <f t="shared" si="10"/>
        <v>2024-2025</v>
      </c>
      <c r="D248" t="s">
        <v>148</v>
      </c>
      <c r="E248" t="s">
        <v>9</v>
      </c>
      <c r="F248" t="str">
        <f t="shared" si="11"/>
        <v>New South Wales</v>
      </c>
      <c r="G248" t="s">
        <v>10</v>
      </c>
      <c r="H248">
        <v>2067</v>
      </c>
      <c r="I248" t="s">
        <v>11</v>
      </c>
      <c r="J248" t="s">
        <v>12</v>
      </c>
      <c r="K248" t="s">
        <v>153</v>
      </c>
      <c r="L248" t="s">
        <v>16</v>
      </c>
      <c r="M248" s="5">
        <v>5.99</v>
      </c>
      <c r="N248">
        <v>1</v>
      </c>
    </row>
    <row r="249" spans="1:14" x14ac:dyDescent="0.15">
      <c r="A249" s="2">
        <v>45108</v>
      </c>
      <c r="B249" s="3">
        <f t="shared" si="9"/>
        <v>2024</v>
      </c>
      <c r="C249" t="str">
        <f t="shared" si="10"/>
        <v>2023-2024</v>
      </c>
      <c r="D249" t="s">
        <v>147</v>
      </c>
      <c r="E249" t="s">
        <v>44</v>
      </c>
      <c r="F249" t="str">
        <f t="shared" si="11"/>
        <v>Victoria</v>
      </c>
      <c r="G249" t="s">
        <v>45</v>
      </c>
      <c r="H249">
        <v>3066</v>
      </c>
      <c r="I249" t="s">
        <v>11</v>
      </c>
      <c r="J249" t="s">
        <v>46</v>
      </c>
      <c r="K249" t="s">
        <v>151</v>
      </c>
      <c r="L249" t="s">
        <v>21</v>
      </c>
      <c r="M249" s="5">
        <v>5.99</v>
      </c>
      <c r="N249">
        <v>1</v>
      </c>
    </row>
    <row r="250" spans="1:14" x14ac:dyDescent="0.15">
      <c r="A250" s="2">
        <v>45655</v>
      </c>
      <c r="B250" s="3">
        <f t="shared" si="9"/>
        <v>2025</v>
      </c>
      <c r="C250" t="str">
        <f t="shared" si="10"/>
        <v>2024-2025</v>
      </c>
      <c r="D250" t="s">
        <v>147</v>
      </c>
      <c r="E250" t="s">
        <v>73</v>
      </c>
      <c r="F250" t="str">
        <f t="shared" si="11"/>
        <v>Victoria</v>
      </c>
      <c r="G250" t="s">
        <v>45</v>
      </c>
      <c r="H250">
        <v>3136</v>
      </c>
      <c r="I250" t="s">
        <v>11</v>
      </c>
      <c r="J250" t="s">
        <v>63</v>
      </c>
      <c r="K250" t="s">
        <v>152</v>
      </c>
      <c r="L250" t="s">
        <v>13</v>
      </c>
      <c r="M250" s="5">
        <v>5.99</v>
      </c>
      <c r="N250">
        <v>1</v>
      </c>
    </row>
    <row r="251" spans="1:14" x14ac:dyDescent="0.15">
      <c r="A251" s="2">
        <v>45231</v>
      </c>
      <c r="B251" s="3">
        <f t="shared" si="9"/>
        <v>2024</v>
      </c>
      <c r="C251" t="str">
        <f t="shared" si="10"/>
        <v>2023-2024</v>
      </c>
      <c r="D251" t="s">
        <v>147</v>
      </c>
      <c r="E251" t="s">
        <v>142</v>
      </c>
      <c r="F251" t="str">
        <f t="shared" si="11"/>
        <v>Australian Capital Territory</v>
      </c>
      <c r="G251" t="s">
        <v>80</v>
      </c>
      <c r="H251">
        <v>2609</v>
      </c>
      <c r="I251" t="s">
        <v>11</v>
      </c>
      <c r="J251" t="s">
        <v>58</v>
      </c>
      <c r="K251" t="s">
        <v>153</v>
      </c>
      <c r="L251" t="s">
        <v>16</v>
      </c>
      <c r="M251" s="5">
        <v>5.99</v>
      </c>
      <c r="N251">
        <v>1</v>
      </c>
    </row>
    <row r="252" spans="1:14" x14ac:dyDescent="0.15">
      <c r="A252" s="2">
        <v>44936</v>
      </c>
      <c r="B252" s="3">
        <f t="shared" si="9"/>
        <v>2023</v>
      </c>
      <c r="C252" t="str">
        <f t="shared" si="10"/>
        <v>2022-2023</v>
      </c>
      <c r="D252" t="s">
        <v>147</v>
      </c>
      <c r="E252" t="s">
        <v>87</v>
      </c>
      <c r="F252" t="str">
        <f t="shared" si="11"/>
        <v>New South Wales</v>
      </c>
      <c r="G252" t="s">
        <v>10</v>
      </c>
      <c r="H252">
        <v>2790</v>
      </c>
      <c r="I252" t="s">
        <v>11</v>
      </c>
      <c r="J252" t="s">
        <v>25</v>
      </c>
      <c r="K252" t="s">
        <v>154</v>
      </c>
      <c r="L252" t="s">
        <v>14</v>
      </c>
      <c r="M252" s="5">
        <v>5.99</v>
      </c>
      <c r="N252">
        <v>1</v>
      </c>
    </row>
    <row r="253" spans="1:14" x14ac:dyDescent="0.15">
      <c r="A253" s="2">
        <v>45633</v>
      </c>
      <c r="B253" s="3">
        <f t="shared" si="9"/>
        <v>2025</v>
      </c>
      <c r="C253" t="str">
        <f t="shared" si="10"/>
        <v>2024-2025</v>
      </c>
      <c r="D253" t="s">
        <v>148</v>
      </c>
      <c r="E253" t="s">
        <v>95</v>
      </c>
      <c r="F253" t="str">
        <f t="shared" si="11"/>
        <v>Victoria</v>
      </c>
      <c r="G253" t="s">
        <v>45</v>
      </c>
      <c r="H253">
        <v>3931</v>
      </c>
      <c r="I253" t="s">
        <v>11</v>
      </c>
      <c r="J253" t="s">
        <v>55</v>
      </c>
      <c r="K253" t="s">
        <v>19</v>
      </c>
      <c r="L253" t="s">
        <v>23</v>
      </c>
      <c r="M253" s="5">
        <v>5.99</v>
      </c>
      <c r="N253">
        <v>1</v>
      </c>
    </row>
    <row r="254" spans="1:14" x14ac:dyDescent="0.15">
      <c r="A254" s="2">
        <v>45596</v>
      </c>
      <c r="B254" s="3">
        <f t="shared" si="9"/>
        <v>2025</v>
      </c>
      <c r="C254" t="str">
        <f t="shared" si="10"/>
        <v>2024-2025</v>
      </c>
      <c r="D254" t="s">
        <v>147</v>
      </c>
      <c r="E254" t="s">
        <v>31</v>
      </c>
      <c r="F254" t="str">
        <f t="shared" si="11"/>
        <v>South Australia</v>
      </c>
      <c r="G254" t="s">
        <v>32</v>
      </c>
      <c r="H254">
        <v>5168</v>
      </c>
      <c r="I254" t="s">
        <v>11</v>
      </c>
      <c r="J254" t="s">
        <v>33</v>
      </c>
      <c r="K254" t="s">
        <v>150</v>
      </c>
      <c r="L254" t="s">
        <v>18</v>
      </c>
      <c r="M254" s="5">
        <v>5.99</v>
      </c>
      <c r="N254">
        <v>1</v>
      </c>
    </row>
    <row r="255" spans="1:14" x14ac:dyDescent="0.15">
      <c r="A255" s="2">
        <v>45155</v>
      </c>
      <c r="B255" s="3">
        <f t="shared" si="9"/>
        <v>2024</v>
      </c>
      <c r="C255" t="str">
        <f t="shared" si="10"/>
        <v>2023-2024</v>
      </c>
      <c r="D255" t="s">
        <v>148</v>
      </c>
      <c r="E255" t="s">
        <v>103</v>
      </c>
      <c r="F255" t="str">
        <f t="shared" si="11"/>
        <v>Queensland</v>
      </c>
      <c r="G255" t="s">
        <v>35</v>
      </c>
      <c r="H255">
        <v>4509</v>
      </c>
      <c r="I255" t="s">
        <v>11</v>
      </c>
      <c r="J255" t="s">
        <v>104</v>
      </c>
      <c r="K255" t="s">
        <v>19</v>
      </c>
      <c r="L255" t="s">
        <v>23</v>
      </c>
      <c r="M255" s="5">
        <v>5.99</v>
      </c>
      <c r="N255">
        <v>1</v>
      </c>
    </row>
    <row r="256" spans="1:14" x14ac:dyDescent="0.15">
      <c r="A256" s="2">
        <v>45038</v>
      </c>
      <c r="B256" s="3">
        <f t="shared" si="9"/>
        <v>2023</v>
      </c>
      <c r="C256" t="str">
        <f t="shared" si="10"/>
        <v>2022-2023</v>
      </c>
      <c r="D256" t="s">
        <v>148</v>
      </c>
      <c r="E256" t="s">
        <v>65</v>
      </c>
      <c r="F256" t="str">
        <f t="shared" si="11"/>
        <v>New South Wales</v>
      </c>
      <c r="G256" t="s">
        <v>10</v>
      </c>
      <c r="H256">
        <v>2541</v>
      </c>
      <c r="I256" t="s">
        <v>11</v>
      </c>
      <c r="J256" t="s">
        <v>58</v>
      </c>
      <c r="K256" t="s">
        <v>19</v>
      </c>
      <c r="L256" t="s">
        <v>23</v>
      </c>
      <c r="M256" s="5">
        <v>5.99</v>
      </c>
      <c r="N256">
        <v>1</v>
      </c>
    </row>
    <row r="257" spans="1:14" x14ac:dyDescent="0.15">
      <c r="A257" s="2">
        <v>45093</v>
      </c>
      <c r="B257" s="3">
        <f t="shared" si="9"/>
        <v>2023</v>
      </c>
      <c r="C257" t="str">
        <f t="shared" si="10"/>
        <v>2022-2023</v>
      </c>
      <c r="D257" t="s">
        <v>147</v>
      </c>
      <c r="E257" t="s">
        <v>121</v>
      </c>
      <c r="F257" t="str">
        <f t="shared" si="11"/>
        <v>Queensland</v>
      </c>
      <c r="G257" t="s">
        <v>35</v>
      </c>
      <c r="H257">
        <v>4700</v>
      </c>
      <c r="I257" t="s">
        <v>11</v>
      </c>
      <c r="J257" t="s">
        <v>51</v>
      </c>
      <c r="K257" t="s">
        <v>156</v>
      </c>
      <c r="L257" t="s">
        <v>17</v>
      </c>
      <c r="M257" s="5">
        <v>5.99</v>
      </c>
      <c r="N257">
        <v>1</v>
      </c>
    </row>
    <row r="258" spans="1:14" x14ac:dyDescent="0.15">
      <c r="A258" s="2">
        <v>45383</v>
      </c>
      <c r="B258" s="3">
        <f t="shared" ref="B258:B321" si="12">IF(MONTH(A258)&gt;=7,YEAR(A258)+1,YEAR(A258))</f>
        <v>2024</v>
      </c>
      <c r="C258" t="str">
        <f t="shared" ref="C258:C321" si="13">IF(MONTH(A258) &gt;= 7, YEAR(A258) &amp; "-" &amp; YEAR(A258) + 1, YEAR(A258) - 1 &amp; "-" &amp; YEAR(A258))</f>
        <v>2023-2024</v>
      </c>
      <c r="D258" t="s">
        <v>147</v>
      </c>
      <c r="E258" t="s">
        <v>90</v>
      </c>
      <c r="F258" t="str">
        <f t="shared" ref="F258:F321" si="14">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c r="N258">
        <v>1</v>
      </c>
    </row>
    <row r="259" spans="1:14" x14ac:dyDescent="0.15">
      <c r="A259" s="2">
        <v>44996</v>
      </c>
      <c r="B259" s="3">
        <f t="shared" si="12"/>
        <v>2023</v>
      </c>
      <c r="C259" t="str">
        <f t="shared" si="13"/>
        <v>2022-2023</v>
      </c>
      <c r="D259" t="s">
        <v>148</v>
      </c>
      <c r="E259" t="s">
        <v>113</v>
      </c>
      <c r="F259" t="str">
        <f t="shared" si="14"/>
        <v>Queensland</v>
      </c>
      <c r="G259" t="s">
        <v>35</v>
      </c>
      <c r="H259">
        <v>4215</v>
      </c>
      <c r="I259" t="s">
        <v>11</v>
      </c>
      <c r="J259" t="s">
        <v>104</v>
      </c>
      <c r="K259" t="s">
        <v>19</v>
      </c>
      <c r="L259" t="s">
        <v>23</v>
      </c>
      <c r="M259" s="5">
        <v>5.99</v>
      </c>
      <c r="N259">
        <v>1</v>
      </c>
    </row>
    <row r="260" spans="1:14" x14ac:dyDescent="0.15">
      <c r="A260" s="2">
        <v>45010</v>
      </c>
      <c r="B260" s="3">
        <f t="shared" si="12"/>
        <v>2023</v>
      </c>
      <c r="C260" t="str">
        <f t="shared" si="13"/>
        <v>2022-2023</v>
      </c>
      <c r="D260" t="s">
        <v>147</v>
      </c>
      <c r="E260" t="s">
        <v>42</v>
      </c>
      <c r="F260" t="str">
        <f t="shared" si="14"/>
        <v>Queensland</v>
      </c>
      <c r="G260" t="s">
        <v>35</v>
      </c>
      <c r="H260">
        <v>4053</v>
      </c>
      <c r="I260" t="s">
        <v>11</v>
      </c>
      <c r="J260" t="s">
        <v>43</v>
      </c>
      <c r="K260" t="s">
        <v>154</v>
      </c>
      <c r="L260" t="s">
        <v>14</v>
      </c>
      <c r="M260" s="5">
        <v>5.99</v>
      </c>
      <c r="N260">
        <v>1</v>
      </c>
    </row>
    <row r="261" spans="1:14" x14ac:dyDescent="0.15">
      <c r="A261" s="2">
        <v>45194</v>
      </c>
      <c r="B261" s="3">
        <f t="shared" si="12"/>
        <v>2024</v>
      </c>
      <c r="C261" t="str">
        <f t="shared" si="13"/>
        <v>2023-2024</v>
      </c>
      <c r="D261" t="s">
        <v>147</v>
      </c>
      <c r="E261" t="s">
        <v>61</v>
      </c>
      <c r="F261" t="str">
        <f t="shared" si="14"/>
        <v>New South Wales</v>
      </c>
      <c r="G261" t="s">
        <v>10</v>
      </c>
      <c r="H261">
        <v>2539</v>
      </c>
      <c r="I261" t="s">
        <v>11</v>
      </c>
      <c r="J261" t="s">
        <v>58</v>
      </c>
      <c r="K261" t="s">
        <v>151</v>
      </c>
      <c r="L261" t="s">
        <v>21</v>
      </c>
      <c r="M261" s="5">
        <v>5.99</v>
      </c>
      <c r="N261">
        <v>1</v>
      </c>
    </row>
    <row r="262" spans="1:14" x14ac:dyDescent="0.15">
      <c r="A262" s="2">
        <v>45190</v>
      </c>
      <c r="B262" s="3">
        <f t="shared" si="12"/>
        <v>2024</v>
      </c>
      <c r="C262" t="str">
        <f t="shared" si="13"/>
        <v>2023-2024</v>
      </c>
      <c r="D262" t="s">
        <v>148</v>
      </c>
      <c r="E262" t="s">
        <v>122</v>
      </c>
      <c r="F262" t="str">
        <f t="shared" si="14"/>
        <v>New South Wales</v>
      </c>
      <c r="G262" t="s">
        <v>10</v>
      </c>
      <c r="H262">
        <v>2650</v>
      </c>
      <c r="I262" t="s">
        <v>11</v>
      </c>
      <c r="J262" t="s">
        <v>25</v>
      </c>
      <c r="K262" t="s">
        <v>19</v>
      </c>
      <c r="L262" t="s">
        <v>23</v>
      </c>
      <c r="M262" s="5">
        <v>5.99</v>
      </c>
      <c r="N262">
        <v>1</v>
      </c>
    </row>
    <row r="263" spans="1:14" x14ac:dyDescent="0.15">
      <c r="A263" s="2">
        <v>45152</v>
      </c>
      <c r="B263" s="3">
        <f t="shared" si="12"/>
        <v>2024</v>
      </c>
      <c r="C263" t="str">
        <f t="shared" si="13"/>
        <v>2023-2024</v>
      </c>
      <c r="D263" t="s">
        <v>147</v>
      </c>
      <c r="E263" t="s">
        <v>59</v>
      </c>
      <c r="F263" t="str">
        <f t="shared" si="14"/>
        <v>Victoria</v>
      </c>
      <c r="G263" t="s">
        <v>45</v>
      </c>
      <c r="H263">
        <v>3280</v>
      </c>
      <c r="I263" t="s">
        <v>11</v>
      </c>
      <c r="J263" t="s">
        <v>60</v>
      </c>
      <c r="K263" t="s">
        <v>149</v>
      </c>
      <c r="L263" t="s">
        <v>15</v>
      </c>
      <c r="M263" s="5">
        <v>5.99</v>
      </c>
      <c r="N263">
        <v>1</v>
      </c>
    </row>
    <row r="264" spans="1:14" x14ac:dyDescent="0.15">
      <c r="A264" s="2">
        <v>45594</v>
      </c>
      <c r="B264" s="3">
        <f t="shared" si="12"/>
        <v>2025</v>
      </c>
      <c r="C264" t="str">
        <f t="shared" si="13"/>
        <v>2024-2025</v>
      </c>
      <c r="D264" t="s">
        <v>147</v>
      </c>
      <c r="E264" t="s">
        <v>52</v>
      </c>
      <c r="F264" t="str">
        <f t="shared" si="14"/>
        <v>Victoria</v>
      </c>
      <c r="G264" t="s">
        <v>45</v>
      </c>
      <c r="H264">
        <v>3030</v>
      </c>
      <c r="I264" t="s">
        <v>11</v>
      </c>
      <c r="J264" t="s">
        <v>46</v>
      </c>
      <c r="K264" t="s">
        <v>156</v>
      </c>
      <c r="L264" t="s">
        <v>17</v>
      </c>
      <c r="M264" s="5">
        <v>5.99</v>
      </c>
      <c r="N264">
        <v>1</v>
      </c>
    </row>
    <row r="265" spans="1:14" x14ac:dyDescent="0.15">
      <c r="A265" s="2">
        <v>44934</v>
      </c>
      <c r="B265" s="3">
        <f t="shared" si="12"/>
        <v>2023</v>
      </c>
      <c r="C265" t="str">
        <f t="shared" si="13"/>
        <v>2022-2023</v>
      </c>
      <c r="D265" t="s">
        <v>147</v>
      </c>
      <c r="E265" t="s">
        <v>34</v>
      </c>
      <c r="F265" t="str">
        <f t="shared" si="14"/>
        <v>Queensland</v>
      </c>
      <c r="G265" t="s">
        <v>35</v>
      </c>
      <c r="H265">
        <v>4802</v>
      </c>
      <c r="I265" t="s">
        <v>11</v>
      </c>
      <c r="J265" t="s">
        <v>36</v>
      </c>
      <c r="K265" t="s">
        <v>154</v>
      </c>
      <c r="L265" t="s">
        <v>14</v>
      </c>
      <c r="M265" s="5">
        <v>6</v>
      </c>
      <c r="N265">
        <v>1</v>
      </c>
    </row>
    <row r="266" spans="1:14" x14ac:dyDescent="0.15">
      <c r="A266" s="2">
        <v>45078</v>
      </c>
      <c r="B266" s="3">
        <f t="shared" si="12"/>
        <v>2023</v>
      </c>
      <c r="C266" t="str">
        <f t="shared" si="13"/>
        <v>2022-2023</v>
      </c>
      <c r="D266" t="s">
        <v>147</v>
      </c>
      <c r="E266" t="s">
        <v>96</v>
      </c>
      <c r="F266" t="str">
        <f t="shared" si="14"/>
        <v>Western Australia</v>
      </c>
      <c r="G266" t="s">
        <v>48</v>
      </c>
      <c r="H266">
        <v>6330</v>
      </c>
      <c r="I266" t="s">
        <v>11</v>
      </c>
      <c r="J266" t="s">
        <v>94</v>
      </c>
      <c r="K266" t="s">
        <v>155</v>
      </c>
      <c r="L266" t="s">
        <v>20</v>
      </c>
      <c r="M266" s="5">
        <v>6</v>
      </c>
      <c r="N266">
        <v>1</v>
      </c>
    </row>
    <row r="267" spans="1:14" x14ac:dyDescent="0.15">
      <c r="A267" s="2">
        <v>45159</v>
      </c>
      <c r="B267" s="3">
        <f t="shared" si="12"/>
        <v>2024</v>
      </c>
      <c r="C267" t="str">
        <f t="shared" si="13"/>
        <v>2023-2024</v>
      </c>
      <c r="D267" t="s">
        <v>147</v>
      </c>
      <c r="E267" t="s">
        <v>86</v>
      </c>
      <c r="F267" t="str">
        <f t="shared" si="14"/>
        <v>New South Wales</v>
      </c>
      <c r="G267" t="s">
        <v>10</v>
      </c>
      <c r="H267">
        <v>2064</v>
      </c>
      <c r="I267" t="s">
        <v>11</v>
      </c>
      <c r="J267" t="s">
        <v>12</v>
      </c>
      <c r="K267" t="s">
        <v>150</v>
      </c>
      <c r="L267" t="s">
        <v>18</v>
      </c>
      <c r="M267" s="5">
        <v>6</v>
      </c>
      <c r="N267">
        <v>1</v>
      </c>
    </row>
    <row r="268" spans="1:14" x14ac:dyDescent="0.15">
      <c r="A268" s="2">
        <v>45386</v>
      </c>
      <c r="B268" s="3">
        <f t="shared" si="12"/>
        <v>2024</v>
      </c>
      <c r="C268" t="str">
        <f t="shared" si="13"/>
        <v>2023-2024</v>
      </c>
      <c r="D268" t="s">
        <v>147</v>
      </c>
      <c r="E268" t="s">
        <v>126</v>
      </c>
      <c r="F268" t="str">
        <f t="shared" si="14"/>
        <v>Queensland</v>
      </c>
      <c r="G268" t="s">
        <v>35</v>
      </c>
      <c r="H268">
        <v>4551</v>
      </c>
      <c r="I268" t="s">
        <v>11</v>
      </c>
      <c r="J268" t="s">
        <v>120</v>
      </c>
      <c r="K268" t="s">
        <v>154</v>
      </c>
      <c r="L268" t="s">
        <v>14</v>
      </c>
      <c r="M268" s="5">
        <v>6</v>
      </c>
      <c r="N268">
        <v>1</v>
      </c>
    </row>
    <row r="269" spans="1:14" x14ac:dyDescent="0.15">
      <c r="A269" s="2">
        <v>45290</v>
      </c>
      <c r="B269" s="3">
        <f t="shared" si="12"/>
        <v>2024</v>
      </c>
      <c r="C269" t="str">
        <f t="shared" si="13"/>
        <v>2023-2024</v>
      </c>
      <c r="D269" t="s">
        <v>147</v>
      </c>
      <c r="E269" t="s">
        <v>99</v>
      </c>
      <c r="F269" t="str">
        <f t="shared" si="14"/>
        <v>Victoria</v>
      </c>
      <c r="G269" t="s">
        <v>45</v>
      </c>
      <c r="H269">
        <v>3148</v>
      </c>
      <c r="I269" t="s">
        <v>11</v>
      </c>
      <c r="J269" t="s">
        <v>63</v>
      </c>
      <c r="K269" t="s">
        <v>154</v>
      </c>
      <c r="L269" t="s">
        <v>14</v>
      </c>
      <c r="M269" s="5">
        <v>6</v>
      </c>
      <c r="N269">
        <v>1</v>
      </c>
    </row>
    <row r="270" spans="1:14" x14ac:dyDescent="0.15">
      <c r="A270" s="2">
        <v>45486</v>
      </c>
      <c r="B270" s="3">
        <f t="shared" si="12"/>
        <v>2025</v>
      </c>
      <c r="C270" t="str">
        <f t="shared" si="13"/>
        <v>2024-2025</v>
      </c>
      <c r="D270" t="s">
        <v>148</v>
      </c>
      <c r="E270" t="s">
        <v>99</v>
      </c>
      <c r="F270" t="str">
        <f t="shared" si="14"/>
        <v>Victoria</v>
      </c>
      <c r="G270" t="s">
        <v>45</v>
      </c>
      <c r="H270">
        <v>3148</v>
      </c>
      <c r="I270" t="s">
        <v>11</v>
      </c>
      <c r="J270" t="s">
        <v>63</v>
      </c>
      <c r="K270" t="s">
        <v>19</v>
      </c>
      <c r="L270" t="s">
        <v>23</v>
      </c>
      <c r="M270" s="5">
        <v>6</v>
      </c>
      <c r="N270">
        <v>1</v>
      </c>
    </row>
    <row r="271" spans="1:14" x14ac:dyDescent="0.15">
      <c r="A271" s="2">
        <v>45223</v>
      </c>
      <c r="B271" s="3">
        <f t="shared" si="12"/>
        <v>2024</v>
      </c>
      <c r="C271" t="str">
        <f t="shared" si="13"/>
        <v>2023-2024</v>
      </c>
      <c r="D271" t="s">
        <v>148</v>
      </c>
      <c r="E271" t="s">
        <v>9</v>
      </c>
      <c r="F271" t="str">
        <f t="shared" si="14"/>
        <v>New South Wales</v>
      </c>
      <c r="G271" t="s">
        <v>10</v>
      </c>
      <c r="H271">
        <v>2067</v>
      </c>
      <c r="I271" t="s">
        <v>11</v>
      </c>
      <c r="J271" t="s">
        <v>12</v>
      </c>
      <c r="K271" t="s">
        <v>149</v>
      </c>
      <c r="L271" t="s">
        <v>15</v>
      </c>
      <c r="M271" s="5">
        <v>6</v>
      </c>
      <c r="N271">
        <v>1</v>
      </c>
    </row>
    <row r="272" spans="1:14" x14ac:dyDescent="0.15">
      <c r="A272" s="2">
        <v>45433</v>
      </c>
      <c r="B272" s="3">
        <f t="shared" si="12"/>
        <v>2024</v>
      </c>
      <c r="C272" t="str">
        <f t="shared" si="13"/>
        <v>2023-2024</v>
      </c>
      <c r="D272" t="s">
        <v>148</v>
      </c>
      <c r="E272" t="s">
        <v>9</v>
      </c>
      <c r="F272" t="str">
        <f t="shared" si="14"/>
        <v>New South Wales</v>
      </c>
      <c r="G272" t="s">
        <v>10</v>
      </c>
      <c r="H272">
        <v>2067</v>
      </c>
      <c r="I272" t="s">
        <v>11</v>
      </c>
      <c r="J272" t="s">
        <v>12</v>
      </c>
      <c r="K272" t="s">
        <v>150</v>
      </c>
      <c r="L272" t="s">
        <v>18</v>
      </c>
      <c r="M272" s="5">
        <v>6</v>
      </c>
      <c r="N272">
        <v>1</v>
      </c>
    </row>
    <row r="273" spans="1:14" x14ac:dyDescent="0.15">
      <c r="A273" s="2">
        <v>44987</v>
      </c>
      <c r="B273" s="3">
        <f t="shared" si="12"/>
        <v>2023</v>
      </c>
      <c r="C273" t="str">
        <f t="shared" si="13"/>
        <v>2022-2023</v>
      </c>
      <c r="D273" t="s">
        <v>148</v>
      </c>
      <c r="E273" t="s">
        <v>54</v>
      </c>
      <c r="F273" t="str">
        <f t="shared" si="14"/>
        <v>Victoria</v>
      </c>
      <c r="G273" t="s">
        <v>45</v>
      </c>
      <c r="H273">
        <v>3977</v>
      </c>
      <c r="I273" t="s">
        <v>11</v>
      </c>
      <c r="J273" t="s">
        <v>55</v>
      </c>
      <c r="K273" t="s">
        <v>152</v>
      </c>
      <c r="L273" t="s">
        <v>13</v>
      </c>
      <c r="M273" s="5">
        <v>6</v>
      </c>
      <c r="N273">
        <v>1</v>
      </c>
    </row>
    <row r="274" spans="1:14" x14ac:dyDescent="0.15">
      <c r="A274" s="2">
        <v>45032</v>
      </c>
      <c r="B274" s="3">
        <f t="shared" si="12"/>
        <v>2023</v>
      </c>
      <c r="C274" t="str">
        <f t="shared" si="13"/>
        <v>2022-2023</v>
      </c>
      <c r="D274" t="s">
        <v>147</v>
      </c>
      <c r="E274" t="s">
        <v>142</v>
      </c>
      <c r="F274" t="str">
        <f t="shared" si="14"/>
        <v>Australian Capital Territory</v>
      </c>
      <c r="G274" t="s">
        <v>80</v>
      </c>
      <c r="H274">
        <v>2609</v>
      </c>
      <c r="I274" t="s">
        <v>11</v>
      </c>
      <c r="J274" t="s">
        <v>58</v>
      </c>
      <c r="K274" t="s">
        <v>152</v>
      </c>
      <c r="L274" t="s">
        <v>13</v>
      </c>
      <c r="M274" s="5">
        <v>6</v>
      </c>
      <c r="N274">
        <v>1</v>
      </c>
    </row>
    <row r="275" spans="1:14" x14ac:dyDescent="0.15">
      <c r="A275" s="2">
        <v>45118</v>
      </c>
      <c r="B275" s="3">
        <f t="shared" si="12"/>
        <v>2024</v>
      </c>
      <c r="C275" t="str">
        <f t="shared" si="13"/>
        <v>2023-2024</v>
      </c>
      <c r="D275" t="s">
        <v>147</v>
      </c>
      <c r="E275" t="s">
        <v>110</v>
      </c>
      <c r="F275" t="str">
        <f t="shared" si="14"/>
        <v>Queensland</v>
      </c>
      <c r="G275" t="s">
        <v>35</v>
      </c>
      <c r="H275">
        <v>4680</v>
      </c>
      <c r="I275" t="s">
        <v>11</v>
      </c>
      <c r="J275" t="s">
        <v>51</v>
      </c>
      <c r="K275" t="s">
        <v>150</v>
      </c>
      <c r="L275" t="s">
        <v>18</v>
      </c>
      <c r="M275" s="5">
        <v>6</v>
      </c>
      <c r="N275">
        <v>1</v>
      </c>
    </row>
    <row r="276" spans="1:14" x14ac:dyDescent="0.15">
      <c r="A276" s="2">
        <v>45446</v>
      </c>
      <c r="B276" s="3">
        <f t="shared" si="12"/>
        <v>2024</v>
      </c>
      <c r="C276" t="str">
        <f t="shared" si="13"/>
        <v>2023-2024</v>
      </c>
      <c r="D276" t="s">
        <v>147</v>
      </c>
      <c r="E276" t="s">
        <v>133</v>
      </c>
      <c r="F276" t="str">
        <f t="shared" si="14"/>
        <v>Queensland</v>
      </c>
      <c r="G276" t="s">
        <v>35</v>
      </c>
      <c r="H276">
        <v>4305</v>
      </c>
      <c r="I276" t="s">
        <v>11</v>
      </c>
      <c r="J276" t="s">
        <v>104</v>
      </c>
      <c r="K276" t="s">
        <v>153</v>
      </c>
      <c r="L276" t="s">
        <v>16</v>
      </c>
      <c r="M276" s="5">
        <v>6</v>
      </c>
      <c r="N276">
        <v>1</v>
      </c>
    </row>
    <row r="277" spans="1:14" x14ac:dyDescent="0.15">
      <c r="A277" s="2">
        <v>44929</v>
      </c>
      <c r="B277" s="3">
        <f t="shared" si="12"/>
        <v>2023</v>
      </c>
      <c r="C277" t="str">
        <f t="shared" si="13"/>
        <v>2022-2023</v>
      </c>
      <c r="D277" t="s">
        <v>147</v>
      </c>
      <c r="E277" t="s">
        <v>26</v>
      </c>
      <c r="F277" t="str">
        <f t="shared" si="14"/>
        <v>New South Wales</v>
      </c>
      <c r="G277" t="s">
        <v>10</v>
      </c>
      <c r="H277">
        <v>2141</v>
      </c>
      <c r="I277" t="s">
        <v>11</v>
      </c>
      <c r="J277" t="s">
        <v>27</v>
      </c>
      <c r="K277" t="s">
        <v>19</v>
      </c>
      <c r="L277" t="s">
        <v>23</v>
      </c>
      <c r="M277" s="5">
        <v>6</v>
      </c>
      <c r="N277">
        <v>1</v>
      </c>
    </row>
    <row r="278" spans="1:14" x14ac:dyDescent="0.15">
      <c r="A278" s="2">
        <v>45028</v>
      </c>
      <c r="B278" s="3">
        <f t="shared" si="12"/>
        <v>2023</v>
      </c>
      <c r="C278" t="str">
        <f t="shared" si="13"/>
        <v>2022-2023</v>
      </c>
      <c r="D278" t="s">
        <v>147</v>
      </c>
      <c r="E278" t="s">
        <v>65</v>
      </c>
      <c r="F278" t="str">
        <f t="shared" si="14"/>
        <v>New South Wales</v>
      </c>
      <c r="G278" t="s">
        <v>10</v>
      </c>
      <c r="H278">
        <v>2541</v>
      </c>
      <c r="I278" t="s">
        <v>11</v>
      </c>
      <c r="J278" t="s">
        <v>58</v>
      </c>
      <c r="K278" t="s">
        <v>150</v>
      </c>
      <c r="L278" t="s">
        <v>18</v>
      </c>
      <c r="M278" s="5">
        <v>6</v>
      </c>
      <c r="N278">
        <v>1</v>
      </c>
    </row>
    <row r="279" spans="1:14" x14ac:dyDescent="0.15">
      <c r="A279" s="2">
        <v>45514</v>
      </c>
      <c r="B279" s="3">
        <f t="shared" si="12"/>
        <v>2025</v>
      </c>
      <c r="C279" t="str">
        <f t="shared" si="13"/>
        <v>2024-2025</v>
      </c>
      <c r="D279" t="s">
        <v>147</v>
      </c>
      <c r="E279" t="s">
        <v>65</v>
      </c>
      <c r="F279" t="str">
        <f t="shared" si="14"/>
        <v>New South Wales</v>
      </c>
      <c r="G279" t="s">
        <v>10</v>
      </c>
      <c r="H279">
        <v>2541</v>
      </c>
      <c r="I279" t="s">
        <v>11</v>
      </c>
      <c r="J279" t="s">
        <v>58</v>
      </c>
      <c r="K279" t="s">
        <v>150</v>
      </c>
      <c r="L279" t="s">
        <v>18</v>
      </c>
      <c r="M279" s="5">
        <v>6</v>
      </c>
      <c r="N279">
        <v>1</v>
      </c>
    </row>
    <row r="280" spans="1:14" x14ac:dyDescent="0.15">
      <c r="A280" s="2">
        <v>45004</v>
      </c>
      <c r="B280" s="3">
        <f t="shared" si="12"/>
        <v>2023</v>
      </c>
      <c r="C280" t="str">
        <f t="shared" si="13"/>
        <v>2022-2023</v>
      </c>
      <c r="D280" t="s">
        <v>147</v>
      </c>
      <c r="E280" t="s">
        <v>83</v>
      </c>
      <c r="F280" t="str">
        <f t="shared" si="14"/>
        <v>New South Wales</v>
      </c>
      <c r="G280" t="s">
        <v>10</v>
      </c>
      <c r="H280">
        <v>2750</v>
      </c>
      <c r="I280" t="s">
        <v>11</v>
      </c>
      <c r="J280" t="s">
        <v>25</v>
      </c>
      <c r="K280" t="s">
        <v>154</v>
      </c>
      <c r="L280" t="s">
        <v>14</v>
      </c>
      <c r="M280" s="5">
        <v>6</v>
      </c>
      <c r="N280">
        <v>1</v>
      </c>
    </row>
    <row r="281" spans="1:14" x14ac:dyDescent="0.15">
      <c r="A281" s="2">
        <v>45206</v>
      </c>
      <c r="B281" s="3">
        <f t="shared" si="12"/>
        <v>2024</v>
      </c>
      <c r="C281" t="str">
        <f t="shared" si="13"/>
        <v>2023-2024</v>
      </c>
      <c r="D281" t="s">
        <v>147</v>
      </c>
      <c r="E281" t="s">
        <v>62</v>
      </c>
      <c r="F281" t="str">
        <f t="shared" si="14"/>
        <v>Victoria</v>
      </c>
      <c r="G281" t="s">
        <v>45</v>
      </c>
      <c r="H281">
        <v>3134</v>
      </c>
      <c r="I281" t="s">
        <v>11</v>
      </c>
      <c r="J281" t="s">
        <v>63</v>
      </c>
      <c r="K281" t="s">
        <v>155</v>
      </c>
      <c r="L281" t="s">
        <v>20</v>
      </c>
      <c r="M281" s="5">
        <v>6</v>
      </c>
      <c r="N281">
        <v>1</v>
      </c>
    </row>
    <row r="282" spans="1:14" x14ac:dyDescent="0.15">
      <c r="A282" s="2">
        <v>45345</v>
      </c>
      <c r="B282" s="3">
        <f t="shared" si="12"/>
        <v>2024</v>
      </c>
      <c r="C282" t="str">
        <f t="shared" si="13"/>
        <v>2023-2024</v>
      </c>
      <c r="D282" t="s">
        <v>147</v>
      </c>
      <c r="E282" t="s">
        <v>40</v>
      </c>
      <c r="F282" t="str">
        <f t="shared" si="14"/>
        <v>New South Wales</v>
      </c>
      <c r="G282" t="s">
        <v>10</v>
      </c>
      <c r="H282">
        <v>2116</v>
      </c>
      <c r="I282" t="s">
        <v>11</v>
      </c>
      <c r="J282" t="s">
        <v>27</v>
      </c>
      <c r="K282" t="s">
        <v>153</v>
      </c>
      <c r="L282" t="s">
        <v>16</v>
      </c>
      <c r="M282" s="5">
        <v>6</v>
      </c>
      <c r="N282">
        <v>1</v>
      </c>
    </row>
    <row r="283" spans="1:14" x14ac:dyDescent="0.15">
      <c r="A283" s="2">
        <v>45565</v>
      </c>
      <c r="B283" s="3">
        <f t="shared" si="12"/>
        <v>2025</v>
      </c>
      <c r="C283" t="str">
        <f t="shared" si="13"/>
        <v>2024-2025</v>
      </c>
      <c r="D283" t="s">
        <v>147</v>
      </c>
      <c r="E283" t="s">
        <v>90</v>
      </c>
      <c r="F283" t="str">
        <f t="shared" si="14"/>
        <v>Victoria</v>
      </c>
      <c r="G283" t="s">
        <v>45</v>
      </c>
      <c r="H283">
        <v>3179</v>
      </c>
      <c r="I283" t="s">
        <v>11</v>
      </c>
      <c r="J283" t="s">
        <v>63</v>
      </c>
      <c r="K283" t="s">
        <v>154</v>
      </c>
      <c r="L283" t="s">
        <v>14</v>
      </c>
      <c r="M283" s="5">
        <v>6</v>
      </c>
      <c r="N283">
        <v>1</v>
      </c>
    </row>
    <row r="284" spans="1:14" x14ac:dyDescent="0.15">
      <c r="A284" s="2">
        <v>45531</v>
      </c>
      <c r="B284" s="3">
        <f t="shared" si="12"/>
        <v>2025</v>
      </c>
      <c r="C284" t="str">
        <f t="shared" si="13"/>
        <v>2024-2025</v>
      </c>
      <c r="D284" t="s">
        <v>147</v>
      </c>
      <c r="E284" t="s">
        <v>61</v>
      </c>
      <c r="F284" t="str">
        <f t="shared" si="14"/>
        <v>New South Wales</v>
      </c>
      <c r="G284" t="s">
        <v>10</v>
      </c>
      <c r="H284">
        <v>2539</v>
      </c>
      <c r="I284" t="s">
        <v>11</v>
      </c>
      <c r="J284" t="s">
        <v>58</v>
      </c>
      <c r="K284" t="s">
        <v>154</v>
      </c>
      <c r="L284" t="s">
        <v>14</v>
      </c>
      <c r="M284" s="5">
        <v>6</v>
      </c>
      <c r="N284">
        <v>1</v>
      </c>
    </row>
    <row r="285" spans="1:14" x14ac:dyDescent="0.15">
      <c r="A285" s="2">
        <v>45214</v>
      </c>
      <c r="B285" s="3">
        <f t="shared" si="12"/>
        <v>2024</v>
      </c>
      <c r="C285" t="str">
        <f t="shared" si="13"/>
        <v>2023-2024</v>
      </c>
      <c r="D285" t="s">
        <v>147</v>
      </c>
      <c r="E285" t="s">
        <v>88</v>
      </c>
      <c r="F285" t="str">
        <f t="shared" si="14"/>
        <v>South Australia</v>
      </c>
      <c r="G285" t="s">
        <v>32</v>
      </c>
      <c r="H285">
        <v>5011</v>
      </c>
      <c r="I285" t="s">
        <v>11</v>
      </c>
      <c r="J285" t="s">
        <v>33</v>
      </c>
      <c r="K285" t="s">
        <v>154</v>
      </c>
      <c r="L285" t="s">
        <v>14</v>
      </c>
      <c r="M285" s="5">
        <v>6</v>
      </c>
      <c r="N285">
        <v>1</v>
      </c>
    </row>
    <row r="286" spans="1:14" x14ac:dyDescent="0.15">
      <c r="A286" s="2">
        <v>45423</v>
      </c>
      <c r="B286" s="3">
        <f t="shared" si="12"/>
        <v>2024</v>
      </c>
      <c r="C286" t="str">
        <f t="shared" si="13"/>
        <v>2023-2024</v>
      </c>
      <c r="D286" t="s">
        <v>147</v>
      </c>
      <c r="E286" t="s">
        <v>85</v>
      </c>
      <c r="F286" t="str">
        <f t="shared" si="14"/>
        <v>Queensland</v>
      </c>
      <c r="G286" t="s">
        <v>35</v>
      </c>
      <c r="H286">
        <v>4883</v>
      </c>
      <c r="I286" t="s">
        <v>11</v>
      </c>
      <c r="J286" t="s">
        <v>36</v>
      </c>
      <c r="K286" t="s">
        <v>154</v>
      </c>
      <c r="L286" t="s">
        <v>14</v>
      </c>
      <c r="M286" s="5">
        <v>6.5</v>
      </c>
      <c r="N286">
        <v>1</v>
      </c>
    </row>
    <row r="287" spans="1:14" x14ac:dyDescent="0.15">
      <c r="A287" s="2">
        <v>45657</v>
      </c>
      <c r="B287" s="3">
        <f t="shared" si="12"/>
        <v>2025</v>
      </c>
      <c r="C287" t="str">
        <f t="shared" si="13"/>
        <v>2024-2025</v>
      </c>
      <c r="D287" t="s">
        <v>147</v>
      </c>
      <c r="E287" t="s">
        <v>110</v>
      </c>
      <c r="F287" t="str">
        <f t="shared" si="14"/>
        <v>Queensland</v>
      </c>
      <c r="G287" t="s">
        <v>35</v>
      </c>
      <c r="H287">
        <v>4680</v>
      </c>
      <c r="I287" t="s">
        <v>11</v>
      </c>
      <c r="J287" t="s">
        <v>51</v>
      </c>
      <c r="K287" t="s">
        <v>149</v>
      </c>
      <c r="L287" t="s">
        <v>15</v>
      </c>
      <c r="M287" s="5">
        <v>6.5</v>
      </c>
      <c r="N287">
        <v>1</v>
      </c>
    </row>
    <row r="288" spans="1:14" x14ac:dyDescent="0.15">
      <c r="A288" s="2">
        <v>45333</v>
      </c>
      <c r="B288" s="3">
        <f t="shared" si="12"/>
        <v>2024</v>
      </c>
      <c r="C288" t="str">
        <f t="shared" si="13"/>
        <v>2023-2024</v>
      </c>
      <c r="D288" t="s">
        <v>147</v>
      </c>
      <c r="E288" t="s">
        <v>134</v>
      </c>
      <c r="F288" t="str">
        <f t="shared" si="14"/>
        <v>Queensland</v>
      </c>
      <c r="G288" t="s">
        <v>35</v>
      </c>
      <c r="H288">
        <v>4825</v>
      </c>
      <c r="I288" t="s">
        <v>11</v>
      </c>
      <c r="J288" t="s">
        <v>36</v>
      </c>
      <c r="K288" t="s">
        <v>150</v>
      </c>
      <c r="L288" t="s">
        <v>18</v>
      </c>
      <c r="M288" s="5">
        <v>6.5</v>
      </c>
      <c r="N288">
        <v>1</v>
      </c>
    </row>
    <row r="289" spans="1:14" x14ac:dyDescent="0.15">
      <c r="A289" s="2">
        <v>45024</v>
      </c>
      <c r="B289" s="3">
        <f t="shared" si="12"/>
        <v>2023</v>
      </c>
      <c r="C289" t="str">
        <f t="shared" si="13"/>
        <v>2022-2023</v>
      </c>
      <c r="D289" t="s">
        <v>148</v>
      </c>
      <c r="E289" t="s">
        <v>79</v>
      </c>
      <c r="F289" t="str">
        <f t="shared" si="14"/>
        <v>Australian Capital Territory</v>
      </c>
      <c r="G289" t="s">
        <v>80</v>
      </c>
      <c r="H289">
        <v>2617</v>
      </c>
      <c r="I289" t="s">
        <v>11</v>
      </c>
      <c r="J289" t="s">
        <v>58</v>
      </c>
      <c r="K289" t="s">
        <v>153</v>
      </c>
      <c r="L289" t="s">
        <v>16</v>
      </c>
      <c r="M289" s="5">
        <v>6.56</v>
      </c>
      <c r="N289">
        <v>1</v>
      </c>
    </row>
    <row r="290" spans="1:14" x14ac:dyDescent="0.15">
      <c r="A290" s="2">
        <v>45576</v>
      </c>
      <c r="B290" s="3">
        <f t="shared" si="12"/>
        <v>2025</v>
      </c>
      <c r="C290" t="str">
        <f t="shared" si="13"/>
        <v>2024-2025</v>
      </c>
      <c r="D290" t="s">
        <v>147</v>
      </c>
      <c r="E290" t="s">
        <v>44</v>
      </c>
      <c r="F290" t="str">
        <f t="shared" si="14"/>
        <v>Victoria</v>
      </c>
      <c r="G290" t="s">
        <v>45</v>
      </c>
      <c r="H290">
        <v>3066</v>
      </c>
      <c r="I290" t="s">
        <v>11</v>
      </c>
      <c r="J290" t="s">
        <v>46</v>
      </c>
      <c r="K290" t="s">
        <v>155</v>
      </c>
      <c r="L290" t="s">
        <v>20</v>
      </c>
      <c r="M290" s="5">
        <v>6.6</v>
      </c>
      <c r="N290">
        <v>1</v>
      </c>
    </row>
    <row r="291" spans="1:14" x14ac:dyDescent="0.15">
      <c r="A291" s="2">
        <v>45471</v>
      </c>
      <c r="B291" s="3">
        <f t="shared" si="12"/>
        <v>2024</v>
      </c>
      <c r="C291" t="str">
        <f t="shared" si="13"/>
        <v>2023-2024</v>
      </c>
      <c r="D291" t="s">
        <v>147</v>
      </c>
      <c r="E291" t="s">
        <v>117</v>
      </c>
      <c r="F291" t="str">
        <f t="shared" si="14"/>
        <v>Queensland</v>
      </c>
      <c r="G291" t="s">
        <v>35</v>
      </c>
      <c r="H291">
        <v>4119</v>
      </c>
      <c r="I291" t="s">
        <v>11</v>
      </c>
      <c r="J291" t="s">
        <v>43</v>
      </c>
      <c r="K291" t="s">
        <v>154</v>
      </c>
      <c r="L291" t="s">
        <v>14</v>
      </c>
      <c r="M291" s="5">
        <v>6.6</v>
      </c>
      <c r="N291">
        <v>1</v>
      </c>
    </row>
    <row r="292" spans="1:14" x14ac:dyDescent="0.15">
      <c r="A292" s="2">
        <v>45167</v>
      </c>
      <c r="B292" s="3">
        <f t="shared" si="12"/>
        <v>2024</v>
      </c>
      <c r="C292" t="str">
        <f t="shared" si="13"/>
        <v>2023-2024</v>
      </c>
      <c r="D292" t="s">
        <v>147</v>
      </c>
      <c r="E292" t="s">
        <v>113</v>
      </c>
      <c r="F292" t="str">
        <f t="shared" si="14"/>
        <v>Queensland</v>
      </c>
      <c r="G292" t="s">
        <v>35</v>
      </c>
      <c r="H292">
        <v>4215</v>
      </c>
      <c r="I292" t="s">
        <v>11</v>
      </c>
      <c r="J292" t="s">
        <v>104</v>
      </c>
      <c r="K292" t="s">
        <v>154</v>
      </c>
      <c r="L292" t="s">
        <v>14</v>
      </c>
      <c r="M292" s="5">
        <v>6.69</v>
      </c>
      <c r="N292">
        <v>1</v>
      </c>
    </row>
    <row r="293" spans="1:14" x14ac:dyDescent="0.15">
      <c r="A293" s="2">
        <v>45567</v>
      </c>
      <c r="B293" s="3">
        <f t="shared" si="12"/>
        <v>2025</v>
      </c>
      <c r="C293" t="str">
        <f t="shared" si="13"/>
        <v>2024-2025</v>
      </c>
      <c r="D293" t="s">
        <v>148</v>
      </c>
      <c r="E293" t="s">
        <v>122</v>
      </c>
      <c r="F293" t="str">
        <f t="shared" si="14"/>
        <v>New South Wales</v>
      </c>
      <c r="G293" t="s">
        <v>10</v>
      </c>
      <c r="H293">
        <v>2650</v>
      </c>
      <c r="I293" t="s">
        <v>11</v>
      </c>
      <c r="J293" t="s">
        <v>25</v>
      </c>
      <c r="K293" t="s">
        <v>156</v>
      </c>
      <c r="L293" t="s">
        <v>17</v>
      </c>
      <c r="M293" s="5">
        <v>6.81</v>
      </c>
      <c r="N293">
        <v>1</v>
      </c>
    </row>
    <row r="294" spans="1:14" x14ac:dyDescent="0.15">
      <c r="A294" s="2">
        <v>45649</v>
      </c>
      <c r="B294" s="3">
        <f t="shared" si="12"/>
        <v>2025</v>
      </c>
      <c r="C294" t="str">
        <f t="shared" si="13"/>
        <v>2024-2025</v>
      </c>
      <c r="D294" t="s">
        <v>147</v>
      </c>
      <c r="E294" t="s">
        <v>138</v>
      </c>
      <c r="F294" t="str">
        <f t="shared" si="14"/>
        <v>Queensland</v>
      </c>
      <c r="G294" t="s">
        <v>35</v>
      </c>
      <c r="H294">
        <v>4558</v>
      </c>
      <c r="I294" t="s">
        <v>11</v>
      </c>
      <c r="J294" t="s">
        <v>120</v>
      </c>
      <c r="K294" t="s">
        <v>153</v>
      </c>
      <c r="L294" t="s">
        <v>16</v>
      </c>
      <c r="M294" s="5">
        <v>6.82</v>
      </c>
      <c r="N294">
        <v>1</v>
      </c>
    </row>
    <row r="295" spans="1:14" x14ac:dyDescent="0.15">
      <c r="A295" s="2">
        <v>45277</v>
      </c>
      <c r="B295" s="3">
        <f t="shared" si="12"/>
        <v>2024</v>
      </c>
      <c r="C295" t="str">
        <f t="shared" si="13"/>
        <v>2023-2024</v>
      </c>
      <c r="D295" t="s">
        <v>147</v>
      </c>
      <c r="E295" t="s">
        <v>78</v>
      </c>
      <c r="F295" t="str">
        <f t="shared" si="14"/>
        <v>New South Wales</v>
      </c>
      <c r="G295" t="s">
        <v>10</v>
      </c>
      <c r="H295">
        <v>2350</v>
      </c>
      <c r="I295" t="s">
        <v>11</v>
      </c>
      <c r="J295" t="s">
        <v>68</v>
      </c>
      <c r="K295" t="s">
        <v>155</v>
      </c>
      <c r="L295" t="s">
        <v>20</v>
      </c>
      <c r="M295" s="5">
        <v>6.96</v>
      </c>
      <c r="N295">
        <v>1</v>
      </c>
    </row>
    <row r="296" spans="1:14" x14ac:dyDescent="0.15">
      <c r="A296" s="2">
        <v>45005</v>
      </c>
      <c r="B296" s="3">
        <f t="shared" si="12"/>
        <v>2023</v>
      </c>
      <c r="C296" t="str">
        <f t="shared" si="13"/>
        <v>2022-2023</v>
      </c>
      <c r="D296" t="s">
        <v>147</v>
      </c>
      <c r="E296" t="s">
        <v>96</v>
      </c>
      <c r="F296" t="str">
        <f t="shared" si="14"/>
        <v>Western Australia</v>
      </c>
      <c r="G296" t="s">
        <v>48</v>
      </c>
      <c r="H296">
        <v>6330</v>
      </c>
      <c r="I296" t="s">
        <v>11</v>
      </c>
      <c r="J296" t="s">
        <v>94</v>
      </c>
      <c r="K296" t="s">
        <v>155</v>
      </c>
      <c r="L296" t="s">
        <v>20</v>
      </c>
      <c r="M296" s="5">
        <v>6.98</v>
      </c>
      <c r="N296">
        <v>1</v>
      </c>
    </row>
    <row r="297" spans="1:14" x14ac:dyDescent="0.15">
      <c r="A297" s="2">
        <v>45565</v>
      </c>
      <c r="B297" s="3">
        <f t="shared" si="12"/>
        <v>2025</v>
      </c>
      <c r="C297" t="str">
        <f t="shared" si="13"/>
        <v>2024-2025</v>
      </c>
      <c r="D297" t="s">
        <v>147</v>
      </c>
      <c r="E297" t="s">
        <v>124</v>
      </c>
      <c r="F297" t="str">
        <f t="shared" si="14"/>
        <v>New South Wales</v>
      </c>
      <c r="G297" t="s">
        <v>10</v>
      </c>
      <c r="H297">
        <v>2015</v>
      </c>
      <c r="I297" t="s">
        <v>11</v>
      </c>
      <c r="J297" t="s">
        <v>12</v>
      </c>
      <c r="K297" t="s">
        <v>19</v>
      </c>
      <c r="L297" t="s">
        <v>23</v>
      </c>
      <c r="M297" s="5">
        <v>6.99</v>
      </c>
      <c r="N297">
        <v>1</v>
      </c>
    </row>
    <row r="298" spans="1:14" x14ac:dyDescent="0.15">
      <c r="A298" s="2">
        <v>45433</v>
      </c>
      <c r="B298" s="3">
        <f t="shared" si="12"/>
        <v>2024</v>
      </c>
      <c r="C298" t="str">
        <f t="shared" si="13"/>
        <v>2023-2024</v>
      </c>
      <c r="D298" t="s">
        <v>147</v>
      </c>
      <c r="E298" t="s">
        <v>108</v>
      </c>
      <c r="F298" t="str">
        <f t="shared" si="14"/>
        <v>Victoria</v>
      </c>
      <c r="G298" t="s">
        <v>45</v>
      </c>
      <c r="H298">
        <v>3018</v>
      </c>
      <c r="I298" t="s">
        <v>11</v>
      </c>
      <c r="J298" t="s">
        <v>46</v>
      </c>
      <c r="K298" t="s">
        <v>19</v>
      </c>
      <c r="L298" t="s">
        <v>23</v>
      </c>
      <c r="M298" s="5">
        <v>6.99</v>
      </c>
      <c r="N298">
        <v>1</v>
      </c>
    </row>
    <row r="299" spans="1:14" x14ac:dyDescent="0.15">
      <c r="A299" s="2">
        <v>44938</v>
      </c>
      <c r="B299" s="3">
        <f t="shared" si="12"/>
        <v>2023</v>
      </c>
      <c r="C299" t="str">
        <f t="shared" si="13"/>
        <v>2022-2023</v>
      </c>
      <c r="D299" t="s">
        <v>147</v>
      </c>
      <c r="E299" t="s">
        <v>86</v>
      </c>
      <c r="F299" t="str">
        <f t="shared" si="14"/>
        <v>New South Wales</v>
      </c>
      <c r="G299" t="s">
        <v>10</v>
      </c>
      <c r="H299">
        <v>2064</v>
      </c>
      <c r="I299" t="s">
        <v>11</v>
      </c>
      <c r="J299" t="s">
        <v>12</v>
      </c>
      <c r="K299" t="s">
        <v>149</v>
      </c>
      <c r="L299" t="s">
        <v>15</v>
      </c>
      <c r="M299" s="5">
        <v>6.99</v>
      </c>
      <c r="N299">
        <v>1</v>
      </c>
    </row>
    <row r="300" spans="1:14" x14ac:dyDescent="0.15">
      <c r="A300" s="2">
        <v>45321</v>
      </c>
      <c r="B300" s="3">
        <f t="shared" si="12"/>
        <v>2024</v>
      </c>
      <c r="C300" t="str">
        <f t="shared" si="13"/>
        <v>2023-2024</v>
      </c>
      <c r="D300" t="s">
        <v>147</v>
      </c>
      <c r="E300" t="s">
        <v>67</v>
      </c>
      <c r="F300" t="str">
        <f t="shared" si="14"/>
        <v>New South Wales</v>
      </c>
      <c r="G300" t="s">
        <v>10</v>
      </c>
      <c r="H300">
        <v>2478</v>
      </c>
      <c r="I300" t="s">
        <v>11</v>
      </c>
      <c r="J300" t="s">
        <v>68</v>
      </c>
      <c r="K300" t="s">
        <v>19</v>
      </c>
      <c r="L300" t="s">
        <v>23</v>
      </c>
      <c r="M300" s="5">
        <v>6.99</v>
      </c>
      <c r="N300">
        <v>1</v>
      </c>
    </row>
    <row r="301" spans="1:14" x14ac:dyDescent="0.15">
      <c r="A301" s="2">
        <v>45630</v>
      </c>
      <c r="B301" s="3">
        <f t="shared" si="12"/>
        <v>2025</v>
      </c>
      <c r="C301" t="str">
        <f t="shared" si="13"/>
        <v>2024-2025</v>
      </c>
      <c r="D301" t="s">
        <v>148</v>
      </c>
      <c r="E301" t="s">
        <v>102</v>
      </c>
      <c r="F301" t="str">
        <f t="shared" si="14"/>
        <v>Queensland</v>
      </c>
      <c r="G301" t="s">
        <v>35</v>
      </c>
      <c r="H301">
        <v>4870</v>
      </c>
      <c r="I301" t="s">
        <v>11</v>
      </c>
      <c r="J301" t="s">
        <v>36</v>
      </c>
      <c r="K301" t="s">
        <v>150</v>
      </c>
      <c r="L301" t="s">
        <v>18</v>
      </c>
      <c r="M301" s="5">
        <v>6.99</v>
      </c>
      <c r="N301">
        <v>1</v>
      </c>
    </row>
    <row r="302" spans="1:14" x14ac:dyDescent="0.15">
      <c r="A302" s="2">
        <v>45035</v>
      </c>
      <c r="B302" s="3">
        <f t="shared" si="12"/>
        <v>2023</v>
      </c>
      <c r="C302" t="str">
        <f t="shared" si="13"/>
        <v>2022-2023</v>
      </c>
      <c r="D302" t="s">
        <v>147</v>
      </c>
      <c r="E302" t="s">
        <v>57</v>
      </c>
      <c r="F302" t="str">
        <f t="shared" si="14"/>
        <v>New South Wales</v>
      </c>
      <c r="G302" t="s">
        <v>10</v>
      </c>
      <c r="H302">
        <v>2560</v>
      </c>
      <c r="I302" t="s">
        <v>11</v>
      </c>
      <c r="J302" t="s">
        <v>58</v>
      </c>
      <c r="K302" t="s">
        <v>149</v>
      </c>
      <c r="L302" t="s">
        <v>15</v>
      </c>
      <c r="M302" s="5">
        <v>6.99</v>
      </c>
      <c r="N302">
        <v>1</v>
      </c>
    </row>
    <row r="303" spans="1:14" x14ac:dyDescent="0.15">
      <c r="A303" s="2">
        <v>45409</v>
      </c>
      <c r="B303" s="3">
        <f t="shared" si="12"/>
        <v>2024</v>
      </c>
      <c r="C303" t="str">
        <f t="shared" si="13"/>
        <v>2023-2024</v>
      </c>
      <c r="D303" t="s">
        <v>147</v>
      </c>
      <c r="E303" t="s">
        <v>41</v>
      </c>
      <c r="F303" t="str">
        <f t="shared" si="14"/>
        <v>New South Wales</v>
      </c>
      <c r="G303" t="s">
        <v>10</v>
      </c>
      <c r="H303">
        <v>2830</v>
      </c>
      <c r="I303" t="s">
        <v>11</v>
      </c>
      <c r="J303" t="s">
        <v>25</v>
      </c>
      <c r="K303" t="s">
        <v>19</v>
      </c>
      <c r="L303" t="s">
        <v>23</v>
      </c>
      <c r="M303" s="5">
        <v>6.99</v>
      </c>
      <c r="N303">
        <v>1</v>
      </c>
    </row>
    <row r="304" spans="1:14" x14ac:dyDescent="0.15">
      <c r="A304" s="2">
        <v>45591</v>
      </c>
      <c r="B304" s="3">
        <f t="shared" si="12"/>
        <v>2025</v>
      </c>
      <c r="C304" t="str">
        <f t="shared" si="13"/>
        <v>2024-2025</v>
      </c>
      <c r="D304" t="s">
        <v>148</v>
      </c>
      <c r="E304" t="s">
        <v>109</v>
      </c>
      <c r="F304" t="str">
        <f t="shared" si="14"/>
        <v>New South Wales</v>
      </c>
      <c r="G304" t="s">
        <v>10</v>
      </c>
      <c r="H304">
        <v>2480</v>
      </c>
      <c r="I304" t="s">
        <v>11</v>
      </c>
      <c r="J304" t="s">
        <v>68</v>
      </c>
      <c r="K304" t="s">
        <v>156</v>
      </c>
      <c r="L304" t="s">
        <v>17</v>
      </c>
      <c r="M304" s="5">
        <v>6.99</v>
      </c>
      <c r="N304">
        <v>1</v>
      </c>
    </row>
    <row r="305" spans="1:14" x14ac:dyDescent="0.15">
      <c r="A305" s="2">
        <v>45146</v>
      </c>
      <c r="B305" s="3">
        <f t="shared" si="12"/>
        <v>2024</v>
      </c>
      <c r="C305" t="str">
        <f t="shared" si="13"/>
        <v>2023-2024</v>
      </c>
      <c r="D305" t="s">
        <v>147</v>
      </c>
      <c r="E305" t="s">
        <v>138</v>
      </c>
      <c r="F305" t="str">
        <f t="shared" si="14"/>
        <v>Queensland</v>
      </c>
      <c r="G305" t="s">
        <v>35</v>
      </c>
      <c r="H305">
        <v>4558</v>
      </c>
      <c r="I305" t="s">
        <v>11</v>
      </c>
      <c r="J305" t="s">
        <v>120</v>
      </c>
      <c r="K305" t="s">
        <v>154</v>
      </c>
      <c r="L305" t="s">
        <v>14</v>
      </c>
      <c r="M305" s="5">
        <v>6.99</v>
      </c>
      <c r="N305">
        <v>1</v>
      </c>
    </row>
    <row r="306" spans="1:14" x14ac:dyDescent="0.15">
      <c r="A306" s="2">
        <v>45283</v>
      </c>
      <c r="B306" s="3">
        <f t="shared" si="12"/>
        <v>2024</v>
      </c>
      <c r="C306" t="str">
        <f t="shared" si="13"/>
        <v>2023-2024</v>
      </c>
      <c r="D306" t="s">
        <v>148</v>
      </c>
      <c r="E306" t="s">
        <v>95</v>
      </c>
      <c r="F306" t="str">
        <f t="shared" si="14"/>
        <v>Victoria</v>
      </c>
      <c r="G306" t="s">
        <v>45</v>
      </c>
      <c r="H306">
        <v>3931</v>
      </c>
      <c r="I306" t="s">
        <v>11</v>
      </c>
      <c r="J306" t="s">
        <v>55</v>
      </c>
      <c r="K306" t="s">
        <v>154</v>
      </c>
      <c r="L306" t="s">
        <v>14</v>
      </c>
      <c r="M306" s="5">
        <v>6.99</v>
      </c>
      <c r="N306">
        <v>1</v>
      </c>
    </row>
    <row r="307" spans="1:14" x14ac:dyDescent="0.15">
      <c r="A307" s="2">
        <v>45656</v>
      </c>
      <c r="B307" s="3">
        <f t="shared" si="12"/>
        <v>2025</v>
      </c>
      <c r="C307" t="str">
        <f t="shared" si="13"/>
        <v>2024-2025</v>
      </c>
      <c r="D307" t="s">
        <v>147</v>
      </c>
      <c r="E307" t="s">
        <v>42</v>
      </c>
      <c r="F307" t="str">
        <f t="shared" si="14"/>
        <v>Queensland</v>
      </c>
      <c r="G307" t="s">
        <v>35</v>
      </c>
      <c r="H307">
        <v>4053</v>
      </c>
      <c r="I307" t="s">
        <v>11</v>
      </c>
      <c r="J307" t="s">
        <v>43</v>
      </c>
      <c r="K307" t="s">
        <v>151</v>
      </c>
      <c r="L307" t="s">
        <v>21</v>
      </c>
      <c r="M307" s="5">
        <v>6.99</v>
      </c>
      <c r="N307">
        <v>1</v>
      </c>
    </row>
    <row r="308" spans="1:14" x14ac:dyDescent="0.15">
      <c r="A308" s="2">
        <v>45373</v>
      </c>
      <c r="B308" s="3">
        <f t="shared" si="12"/>
        <v>2024</v>
      </c>
      <c r="C308" t="str">
        <f t="shared" si="13"/>
        <v>2023-2024</v>
      </c>
      <c r="D308" t="s">
        <v>147</v>
      </c>
      <c r="E308" t="s">
        <v>86</v>
      </c>
      <c r="F308" t="str">
        <f t="shared" si="14"/>
        <v>New South Wales</v>
      </c>
      <c r="G308" t="s">
        <v>10</v>
      </c>
      <c r="H308">
        <v>2064</v>
      </c>
      <c r="I308" t="s">
        <v>11</v>
      </c>
      <c r="J308" t="s">
        <v>12</v>
      </c>
      <c r="K308" t="s">
        <v>154</v>
      </c>
      <c r="L308" t="s">
        <v>14</v>
      </c>
      <c r="M308" s="5">
        <v>7</v>
      </c>
      <c r="N308">
        <v>1</v>
      </c>
    </row>
    <row r="309" spans="1:14" x14ac:dyDescent="0.15">
      <c r="A309" s="2">
        <v>45044</v>
      </c>
      <c r="B309" s="3">
        <f t="shared" si="12"/>
        <v>2023</v>
      </c>
      <c r="C309" t="str">
        <f t="shared" si="13"/>
        <v>2022-2023</v>
      </c>
      <c r="D309" t="s">
        <v>147</v>
      </c>
      <c r="E309" t="s">
        <v>140</v>
      </c>
      <c r="F309" t="str">
        <f t="shared" si="14"/>
        <v>Tasmania</v>
      </c>
      <c r="G309" t="s">
        <v>70</v>
      </c>
      <c r="H309">
        <v>7320</v>
      </c>
      <c r="I309" t="s">
        <v>11</v>
      </c>
      <c r="J309" t="s">
        <v>71</v>
      </c>
      <c r="K309" t="s">
        <v>150</v>
      </c>
      <c r="L309" t="s">
        <v>18</v>
      </c>
      <c r="M309" s="5">
        <v>7</v>
      </c>
      <c r="N309">
        <v>1</v>
      </c>
    </row>
    <row r="310" spans="1:14" x14ac:dyDescent="0.15">
      <c r="A310" s="2">
        <v>45161</v>
      </c>
      <c r="B310" s="3">
        <f t="shared" si="12"/>
        <v>2024</v>
      </c>
      <c r="C310" t="str">
        <f t="shared" si="13"/>
        <v>2023-2024</v>
      </c>
      <c r="D310" t="s">
        <v>147</v>
      </c>
      <c r="E310" t="s">
        <v>57</v>
      </c>
      <c r="F310" t="str">
        <f t="shared" si="14"/>
        <v>New South Wales</v>
      </c>
      <c r="G310" t="s">
        <v>10</v>
      </c>
      <c r="H310">
        <v>2560</v>
      </c>
      <c r="I310" t="s">
        <v>11</v>
      </c>
      <c r="J310" t="s">
        <v>58</v>
      </c>
      <c r="K310" t="s">
        <v>153</v>
      </c>
      <c r="L310" t="s">
        <v>16</v>
      </c>
      <c r="M310" s="5">
        <v>7</v>
      </c>
      <c r="N310">
        <v>1</v>
      </c>
    </row>
    <row r="311" spans="1:14" x14ac:dyDescent="0.15">
      <c r="A311" s="2">
        <v>45492</v>
      </c>
      <c r="B311" s="3">
        <f t="shared" si="12"/>
        <v>2025</v>
      </c>
      <c r="C311" t="str">
        <f t="shared" si="13"/>
        <v>2024-2025</v>
      </c>
      <c r="D311" t="s">
        <v>147</v>
      </c>
      <c r="E311" t="s">
        <v>136</v>
      </c>
      <c r="F311" t="str">
        <f t="shared" si="14"/>
        <v>Victoria</v>
      </c>
      <c r="G311" t="s">
        <v>45</v>
      </c>
      <c r="H311">
        <v>3175</v>
      </c>
      <c r="I311" t="s">
        <v>11</v>
      </c>
      <c r="J311" t="s">
        <v>63</v>
      </c>
      <c r="K311" t="s">
        <v>154</v>
      </c>
      <c r="L311" t="s">
        <v>14</v>
      </c>
      <c r="M311" s="5">
        <v>7</v>
      </c>
      <c r="N311">
        <v>1</v>
      </c>
    </row>
    <row r="312" spans="1:14" x14ac:dyDescent="0.15">
      <c r="A312" s="2">
        <v>45041</v>
      </c>
      <c r="B312" s="3">
        <f t="shared" si="12"/>
        <v>2023</v>
      </c>
      <c r="C312" t="str">
        <f t="shared" si="13"/>
        <v>2022-2023</v>
      </c>
      <c r="D312" t="s">
        <v>147</v>
      </c>
      <c r="E312" t="s">
        <v>106</v>
      </c>
      <c r="F312" t="str">
        <f t="shared" si="14"/>
        <v>Victoria</v>
      </c>
      <c r="G312" t="s">
        <v>45</v>
      </c>
      <c r="H312">
        <v>3915</v>
      </c>
      <c r="I312" t="s">
        <v>11</v>
      </c>
      <c r="J312" t="s">
        <v>55</v>
      </c>
      <c r="K312" t="s">
        <v>154</v>
      </c>
      <c r="L312" t="s">
        <v>14</v>
      </c>
      <c r="M312" s="5">
        <v>7</v>
      </c>
      <c r="N312">
        <v>1</v>
      </c>
    </row>
    <row r="313" spans="1:14" x14ac:dyDescent="0.15">
      <c r="A313" s="2">
        <v>44982</v>
      </c>
      <c r="B313" s="3">
        <f t="shared" si="12"/>
        <v>2023</v>
      </c>
      <c r="C313" t="str">
        <f t="shared" si="13"/>
        <v>2022-2023</v>
      </c>
      <c r="D313" t="s">
        <v>147</v>
      </c>
      <c r="E313" t="s">
        <v>92</v>
      </c>
      <c r="F313" t="str">
        <f t="shared" si="14"/>
        <v>Queensland</v>
      </c>
      <c r="G313" t="s">
        <v>35</v>
      </c>
      <c r="H313">
        <v>4068</v>
      </c>
      <c r="I313" t="s">
        <v>11</v>
      </c>
      <c r="J313" t="s">
        <v>43</v>
      </c>
      <c r="K313" t="s">
        <v>150</v>
      </c>
      <c r="L313" t="s">
        <v>18</v>
      </c>
      <c r="M313" s="5">
        <v>7</v>
      </c>
      <c r="N313">
        <v>1</v>
      </c>
    </row>
    <row r="314" spans="1:14" x14ac:dyDescent="0.15">
      <c r="A314" s="2">
        <v>45503</v>
      </c>
      <c r="B314" s="3">
        <f t="shared" si="12"/>
        <v>2025</v>
      </c>
      <c r="C314" t="str">
        <f t="shared" si="13"/>
        <v>2024-2025</v>
      </c>
      <c r="D314" t="s">
        <v>148</v>
      </c>
      <c r="E314" t="s">
        <v>97</v>
      </c>
      <c r="F314" t="str">
        <f t="shared" si="14"/>
        <v>Tasmania</v>
      </c>
      <c r="G314" t="s">
        <v>70</v>
      </c>
      <c r="H314">
        <v>7250</v>
      </c>
      <c r="I314" t="s">
        <v>11</v>
      </c>
      <c r="J314" t="s">
        <v>71</v>
      </c>
      <c r="K314" t="s">
        <v>149</v>
      </c>
      <c r="L314" t="s">
        <v>15</v>
      </c>
      <c r="M314" s="5">
        <v>7</v>
      </c>
      <c r="N314">
        <v>1</v>
      </c>
    </row>
    <row r="315" spans="1:14" x14ac:dyDescent="0.15">
      <c r="A315" s="2">
        <v>45271</v>
      </c>
      <c r="B315" s="3">
        <f t="shared" si="12"/>
        <v>2024</v>
      </c>
      <c r="C315" t="str">
        <f t="shared" si="13"/>
        <v>2023-2024</v>
      </c>
      <c r="D315" t="s">
        <v>147</v>
      </c>
      <c r="E315" t="s">
        <v>87</v>
      </c>
      <c r="F315" t="str">
        <f t="shared" si="14"/>
        <v>New South Wales</v>
      </c>
      <c r="G315" t="s">
        <v>10</v>
      </c>
      <c r="H315">
        <v>2790</v>
      </c>
      <c r="I315" t="s">
        <v>11</v>
      </c>
      <c r="J315" t="s">
        <v>25</v>
      </c>
      <c r="K315" t="s">
        <v>150</v>
      </c>
      <c r="L315" t="s">
        <v>18</v>
      </c>
      <c r="M315" s="5">
        <v>7</v>
      </c>
      <c r="N315">
        <v>1</v>
      </c>
    </row>
    <row r="316" spans="1:14" x14ac:dyDescent="0.15">
      <c r="A316" s="2">
        <v>45616</v>
      </c>
      <c r="B316" s="3">
        <f t="shared" si="12"/>
        <v>2025</v>
      </c>
      <c r="C316" t="str">
        <f t="shared" si="13"/>
        <v>2024-2025</v>
      </c>
      <c r="D316" t="s">
        <v>147</v>
      </c>
      <c r="E316" t="s">
        <v>95</v>
      </c>
      <c r="F316" t="str">
        <f t="shared" si="14"/>
        <v>Victoria</v>
      </c>
      <c r="G316" t="s">
        <v>45</v>
      </c>
      <c r="H316">
        <v>3931</v>
      </c>
      <c r="I316" t="s">
        <v>11</v>
      </c>
      <c r="J316" t="s">
        <v>55</v>
      </c>
      <c r="K316" t="s">
        <v>153</v>
      </c>
      <c r="L316" t="s">
        <v>16</v>
      </c>
      <c r="M316" s="5">
        <v>7</v>
      </c>
      <c r="N316">
        <v>1</v>
      </c>
    </row>
    <row r="317" spans="1:14" x14ac:dyDescent="0.15">
      <c r="A317" s="2">
        <v>45117</v>
      </c>
      <c r="B317" s="3">
        <f t="shared" si="12"/>
        <v>2024</v>
      </c>
      <c r="C317" t="str">
        <f t="shared" si="13"/>
        <v>2023-2024</v>
      </c>
      <c r="D317" t="s">
        <v>147</v>
      </c>
      <c r="E317" t="s">
        <v>132</v>
      </c>
      <c r="F317" t="str">
        <f t="shared" si="14"/>
        <v>New South Wales</v>
      </c>
      <c r="G317" t="s">
        <v>10</v>
      </c>
      <c r="H317">
        <v>2800</v>
      </c>
      <c r="I317" t="s">
        <v>11</v>
      </c>
      <c r="J317" t="s">
        <v>25</v>
      </c>
      <c r="K317" t="s">
        <v>153</v>
      </c>
      <c r="L317" t="s">
        <v>16</v>
      </c>
      <c r="M317" s="5">
        <v>7</v>
      </c>
      <c r="N317">
        <v>1</v>
      </c>
    </row>
    <row r="318" spans="1:14" x14ac:dyDescent="0.15">
      <c r="A318" s="2">
        <v>44998</v>
      </c>
      <c r="B318" s="3">
        <f t="shared" si="12"/>
        <v>2023</v>
      </c>
      <c r="C318" t="str">
        <f t="shared" si="13"/>
        <v>2022-2023</v>
      </c>
      <c r="D318" t="s">
        <v>147</v>
      </c>
      <c r="E318" t="s">
        <v>66</v>
      </c>
      <c r="F318" t="str">
        <f t="shared" si="14"/>
        <v>South Australia</v>
      </c>
      <c r="G318" t="s">
        <v>32</v>
      </c>
      <c r="H318">
        <v>5169</v>
      </c>
      <c r="I318" t="s">
        <v>11</v>
      </c>
      <c r="J318" t="s">
        <v>33</v>
      </c>
      <c r="K318" t="s">
        <v>153</v>
      </c>
      <c r="L318" t="s">
        <v>16</v>
      </c>
      <c r="M318" s="5">
        <v>7</v>
      </c>
      <c r="N318">
        <v>1</v>
      </c>
    </row>
    <row r="319" spans="1:14" x14ac:dyDescent="0.15">
      <c r="A319" s="2">
        <v>45051</v>
      </c>
      <c r="B319" s="3">
        <f t="shared" si="12"/>
        <v>2023</v>
      </c>
      <c r="C319" t="str">
        <f t="shared" si="13"/>
        <v>2022-2023</v>
      </c>
      <c r="D319" t="s">
        <v>147</v>
      </c>
      <c r="E319" t="s">
        <v>82</v>
      </c>
      <c r="F319" t="str">
        <f t="shared" si="14"/>
        <v>Queensland</v>
      </c>
      <c r="G319" t="s">
        <v>35</v>
      </c>
      <c r="H319">
        <v>4012</v>
      </c>
      <c r="I319" t="s">
        <v>11</v>
      </c>
      <c r="J319" t="s">
        <v>43</v>
      </c>
      <c r="K319" t="s">
        <v>153</v>
      </c>
      <c r="L319" t="s">
        <v>16</v>
      </c>
      <c r="M319" s="5">
        <v>7</v>
      </c>
      <c r="N319">
        <v>1</v>
      </c>
    </row>
    <row r="320" spans="1:14" x14ac:dyDescent="0.15">
      <c r="A320" s="2">
        <v>45559</v>
      </c>
      <c r="B320" s="3">
        <f t="shared" si="12"/>
        <v>2025</v>
      </c>
      <c r="C320" t="str">
        <f t="shared" si="13"/>
        <v>2024-2025</v>
      </c>
      <c r="D320" t="s">
        <v>147</v>
      </c>
      <c r="E320" t="s">
        <v>82</v>
      </c>
      <c r="F320" t="str">
        <f t="shared" si="14"/>
        <v>Queensland</v>
      </c>
      <c r="G320" t="s">
        <v>35</v>
      </c>
      <c r="H320">
        <v>4012</v>
      </c>
      <c r="I320" t="s">
        <v>11</v>
      </c>
      <c r="J320" t="s">
        <v>43</v>
      </c>
      <c r="K320" t="s">
        <v>154</v>
      </c>
      <c r="L320" t="s">
        <v>14</v>
      </c>
      <c r="M320" s="5">
        <v>7</v>
      </c>
      <c r="N320">
        <v>1</v>
      </c>
    </row>
    <row r="321" spans="1:14" x14ac:dyDescent="0.15">
      <c r="A321" s="2">
        <v>45165</v>
      </c>
      <c r="B321" s="3">
        <f t="shared" si="12"/>
        <v>2024</v>
      </c>
      <c r="C321" t="str">
        <f t="shared" si="13"/>
        <v>2023-2024</v>
      </c>
      <c r="D321" t="s">
        <v>147</v>
      </c>
      <c r="E321" t="s">
        <v>117</v>
      </c>
      <c r="F321" t="str">
        <f t="shared" si="14"/>
        <v>Queensland</v>
      </c>
      <c r="G321" t="s">
        <v>35</v>
      </c>
      <c r="H321">
        <v>4119</v>
      </c>
      <c r="I321" t="s">
        <v>11</v>
      </c>
      <c r="J321" t="s">
        <v>43</v>
      </c>
      <c r="K321" t="s">
        <v>153</v>
      </c>
      <c r="L321" t="s">
        <v>16</v>
      </c>
      <c r="M321" s="5">
        <v>7</v>
      </c>
      <c r="N321">
        <v>1</v>
      </c>
    </row>
    <row r="322" spans="1:14" x14ac:dyDescent="0.15">
      <c r="A322" s="2">
        <v>45064</v>
      </c>
      <c r="B322" s="3">
        <f t="shared" ref="B322:B385" si="15">IF(MONTH(A322)&gt;=7,YEAR(A322)+1,YEAR(A322))</f>
        <v>2023</v>
      </c>
      <c r="C322" t="str">
        <f t="shared" ref="C322:C385" si="16">IF(MONTH(A322) &gt;= 7, YEAR(A322) &amp; "-" &amp; YEAR(A322) + 1, YEAR(A322) - 1 &amp; "-" &amp; YEAR(A322))</f>
        <v>2022-2023</v>
      </c>
      <c r="D322" t="s">
        <v>147</v>
      </c>
      <c r="E322" t="s">
        <v>99</v>
      </c>
      <c r="F322" t="str">
        <f t="shared" ref="F322:F385" si="17">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c r="N322">
        <v>1</v>
      </c>
    </row>
    <row r="323" spans="1:14" x14ac:dyDescent="0.15">
      <c r="A323" s="2">
        <v>45418</v>
      </c>
      <c r="B323" s="3">
        <f t="shared" si="15"/>
        <v>2024</v>
      </c>
      <c r="C323" t="str">
        <f t="shared" si="16"/>
        <v>2023-2024</v>
      </c>
      <c r="D323" t="s">
        <v>147</v>
      </c>
      <c r="E323" t="s">
        <v>79</v>
      </c>
      <c r="F323" t="str">
        <f t="shared" si="17"/>
        <v>Australian Capital Territory</v>
      </c>
      <c r="G323" t="s">
        <v>80</v>
      </c>
      <c r="H323">
        <v>2617</v>
      </c>
      <c r="I323" t="s">
        <v>11</v>
      </c>
      <c r="J323" t="s">
        <v>58</v>
      </c>
      <c r="K323" t="s">
        <v>149</v>
      </c>
      <c r="L323" t="s">
        <v>15</v>
      </c>
      <c r="M323" s="5">
        <v>7.22</v>
      </c>
      <c r="N323">
        <v>1</v>
      </c>
    </row>
    <row r="324" spans="1:14" x14ac:dyDescent="0.15">
      <c r="A324" s="2">
        <v>45104</v>
      </c>
      <c r="B324" s="3">
        <f t="shared" si="15"/>
        <v>2023</v>
      </c>
      <c r="C324" t="str">
        <f t="shared" si="16"/>
        <v>2022-2023</v>
      </c>
      <c r="D324" t="s">
        <v>147</v>
      </c>
      <c r="E324" t="s">
        <v>106</v>
      </c>
      <c r="F324" t="str">
        <f t="shared" si="17"/>
        <v>Victoria</v>
      </c>
      <c r="G324" t="s">
        <v>45</v>
      </c>
      <c r="H324">
        <v>3915</v>
      </c>
      <c r="I324" t="s">
        <v>11</v>
      </c>
      <c r="J324" t="s">
        <v>55</v>
      </c>
      <c r="K324" t="s">
        <v>154</v>
      </c>
      <c r="L324" t="s">
        <v>14</v>
      </c>
      <c r="M324" s="5">
        <v>7.29</v>
      </c>
      <c r="N324">
        <v>1</v>
      </c>
    </row>
    <row r="325" spans="1:14" x14ac:dyDescent="0.15">
      <c r="A325" s="2">
        <v>45463</v>
      </c>
      <c r="B325" s="3">
        <f t="shared" si="15"/>
        <v>2024</v>
      </c>
      <c r="C325" t="str">
        <f t="shared" si="16"/>
        <v>2023-2024</v>
      </c>
      <c r="D325" t="s">
        <v>147</v>
      </c>
      <c r="E325" t="s">
        <v>121</v>
      </c>
      <c r="F325" t="str">
        <f t="shared" si="17"/>
        <v>Queensland</v>
      </c>
      <c r="G325" t="s">
        <v>35</v>
      </c>
      <c r="H325">
        <v>4700</v>
      </c>
      <c r="I325" t="s">
        <v>11</v>
      </c>
      <c r="J325" t="s">
        <v>51</v>
      </c>
      <c r="K325" t="s">
        <v>149</v>
      </c>
      <c r="L325" t="s">
        <v>15</v>
      </c>
      <c r="M325" s="5">
        <v>7.41</v>
      </c>
      <c r="N325">
        <v>1</v>
      </c>
    </row>
    <row r="326" spans="1:14" x14ac:dyDescent="0.15">
      <c r="A326" s="2">
        <v>45021</v>
      </c>
      <c r="B326" s="3">
        <f t="shared" si="15"/>
        <v>2023</v>
      </c>
      <c r="C326" t="str">
        <f t="shared" si="16"/>
        <v>2022-2023</v>
      </c>
      <c r="D326" t="s">
        <v>148</v>
      </c>
      <c r="E326" t="s">
        <v>54</v>
      </c>
      <c r="F326" t="str">
        <f t="shared" si="17"/>
        <v>Victoria</v>
      </c>
      <c r="G326" t="s">
        <v>45</v>
      </c>
      <c r="H326">
        <v>3977</v>
      </c>
      <c r="I326" t="s">
        <v>11</v>
      </c>
      <c r="J326" t="s">
        <v>55</v>
      </c>
      <c r="K326" t="s">
        <v>154</v>
      </c>
      <c r="L326" t="s">
        <v>14</v>
      </c>
      <c r="M326" s="5">
        <v>7.5</v>
      </c>
      <c r="N326">
        <v>1</v>
      </c>
    </row>
    <row r="327" spans="1:14" x14ac:dyDescent="0.15">
      <c r="A327" s="2">
        <v>45025</v>
      </c>
      <c r="B327" s="3">
        <f t="shared" si="15"/>
        <v>2023</v>
      </c>
      <c r="C327" t="str">
        <f t="shared" si="16"/>
        <v>2022-2023</v>
      </c>
      <c r="D327" t="s">
        <v>147</v>
      </c>
      <c r="E327" t="s">
        <v>89</v>
      </c>
      <c r="F327" t="str">
        <f t="shared" si="17"/>
        <v>Queensland</v>
      </c>
      <c r="G327" t="s">
        <v>35</v>
      </c>
      <c r="H327">
        <v>4655</v>
      </c>
      <c r="I327" t="s">
        <v>11</v>
      </c>
      <c r="J327" t="s">
        <v>51</v>
      </c>
      <c r="K327" t="s">
        <v>154</v>
      </c>
      <c r="L327" t="s">
        <v>14</v>
      </c>
      <c r="M327" s="5">
        <v>7.5</v>
      </c>
      <c r="N327">
        <v>1</v>
      </c>
    </row>
    <row r="328" spans="1:14" x14ac:dyDescent="0.15">
      <c r="A328" s="2">
        <v>45457</v>
      </c>
      <c r="B328" s="3">
        <f t="shared" si="15"/>
        <v>2024</v>
      </c>
      <c r="C328" t="str">
        <f t="shared" si="16"/>
        <v>2023-2024</v>
      </c>
      <c r="D328" t="s">
        <v>148</v>
      </c>
      <c r="E328" t="s">
        <v>113</v>
      </c>
      <c r="F328" t="str">
        <f t="shared" si="17"/>
        <v>Queensland</v>
      </c>
      <c r="G328" t="s">
        <v>35</v>
      </c>
      <c r="H328">
        <v>4215</v>
      </c>
      <c r="I328" t="s">
        <v>11</v>
      </c>
      <c r="J328" t="s">
        <v>104</v>
      </c>
      <c r="K328" t="s">
        <v>149</v>
      </c>
      <c r="L328" t="s">
        <v>15</v>
      </c>
      <c r="M328" s="5">
        <v>7.57</v>
      </c>
      <c r="N328">
        <v>1</v>
      </c>
    </row>
    <row r="329" spans="1:14" x14ac:dyDescent="0.15">
      <c r="A329" s="2">
        <v>45582</v>
      </c>
      <c r="B329" s="3">
        <f t="shared" si="15"/>
        <v>2025</v>
      </c>
      <c r="C329" t="str">
        <f t="shared" si="16"/>
        <v>2024-2025</v>
      </c>
      <c r="D329" t="s">
        <v>148</v>
      </c>
      <c r="E329" t="s">
        <v>113</v>
      </c>
      <c r="F329" t="str">
        <f t="shared" si="17"/>
        <v>Queensland</v>
      </c>
      <c r="G329" t="s">
        <v>35</v>
      </c>
      <c r="H329">
        <v>4215</v>
      </c>
      <c r="I329" t="s">
        <v>11</v>
      </c>
      <c r="J329" t="s">
        <v>104</v>
      </c>
      <c r="K329" t="s">
        <v>149</v>
      </c>
      <c r="L329" t="s">
        <v>15</v>
      </c>
      <c r="M329" s="5">
        <v>7.76</v>
      </c>
      <c r="N329">
        <v>1</v>
      </c>
    </row>
    <row r="330" spans="1:14" x14ac:dyDescent="0.15">
      <c r="A330" s="2">
        <v>45464</v>
      </c>
      <c r="B330" s="3">
        <f t="shared" si="15"/>
        <v>2024</v>
      </c>
      <c r="C330" t="str">
        <f t="shared" si="16"/>
        <v>2023-2024</v>
      </c>
      <c r="D330" t="s">
        <v>147</v>
      </c>
      <c r="E330" t="s">
        <v>59</v>
      </c>
      <c r="F330" t="str">
        <f t="shared" si="17"/>
        <v>Victoria</v>
      </c>
      <c r="G330" t="s">
        <v>45</v>
      </c>
      <c r="H330">
        <v>3280</v>
      </c>
      <c r="I330" t="s">
        <v>11</v>
      </c>
      <c r="J330" t="s">
        <v>60</v>
      </c>
      <c r="K330" t="s">
        <v>156</v>
      </c>
      <c r="L330" t="s">
        <v>17</v>
      </c>
      <c r="M330" s="5">
        <v>7.96</v>
      </c>
      <c r="N330">
        <v>1</v>
      </c>
    </row>
    <row r="331" spans="1:14" x14ac:dyDescent="0.15">
      <c r="A331" s="2">
        <v>45546</v>
      </c>
      <c r="B331" s="3">
        <f t="shared" si="15"/>
        <v>2025</v>
      </c>
      <c r="C331" t="str">
        <f t="shared" si="16"/>
        <v>2024-2025</v>
      </c>
      <c r="D331" t="s">
        <v>147</v>
      </c>
      <c r="E331" t="s">
        <v>78</v>
      </c>
      <c r="F331" t="str">
        <f t="shared" si="17"/>
        <v>New South Wales</v>
      </c>
      <c r="G331" t="s">
        <v>10</v>
      </c>
      <c r="H331">
        <v>2350</v>
      </c>
      <c r="I331" t="s">
        <v>11</v>
      </c>
      <c r="J331" t="s">
        <v>68</v>
      </c>
      <c r="K331" t="s">
        <v>155</v>
      </c>
      <c r="L331" t="s">
        <v>20</v>
      </c>
      <c r="M331" s="5">
        <v>7.98</v>
      </c>
      <c r="N331">
        <v>1</v>
      </c>
    </row>
    <row r="332" spans="1:14" x14ac:dyDescent="0.15">
      <c r="A332" s="2">
        <v>45254</v>
      </c>
      <c r="B332" s="3">
        <f t="shared" si="15"/>
        <v>2024</v>
      </c>
      <c r="C332" t="str">
        <f t="shared" si="16"/>
        <v>2023-2024</v>
      </c>
      <c r="D332" t="s">
        <v>147</v>
      </c>
      <c r="E332" t="s">
        <v>146</v>
      </c>
      <c r="F332" t="str">
        <f t="shared" si="17"/>
        <v>Victoria</v>
      </c>
      <c r="G332" t="s">
        <v>45</v>
      </c>
      <c r="H332">
        <v>3353</v>
      </c>
      <c r="I332" t="s">
        <v>11</v>
      </c>
      <c r="J332" t="s">
        <v>60</v>
      </c>
      <c r="K332" t="s">
        <v>156</v>
      </c>
      <c r="L332" t="s">
        <v>17</v>
      </c>
      <c r="M332" s="5">
        <v>7.98</v>
      </c>
      <c r="N332">
        <v>1</v>
      </c>
    </row>
    <row r="333" spans="1:14" x14ac:dyDescent="0.15">
      <c r="A333" s="2">
        <v>45647</v>
      </c>
      <c r="B333" s="3">
        <f t="shared" si="15"/>
        <v>2025</v>
      </c>
      <c r="C333" t="str">
        <f t="shared" si="16"/>
        <v>2024-2025</v>
      </c>
      <c r="D333" t="s">
        <v>148</v>
      </c>
      <c r="E333" t="s">
        <v>115</v>
      </c>
      <c r="F333" t="str">
        <f t="shared" si="17"/>
        <v>Western Australia</v>
      </c>
      <c r="G333" t="s">
        <v>48</v>
      </c>
      <c r="H333">
        <v>6280</v>
      </c>
      <c r="I333" t="s">
        <v>11</v>
      </c>
      <c r="J333" t="s">
        <v>94</v>
      </c>
      <c r="K333" t="s">
        <v>156</v>
      </c>
      <c r="L333" t="s">
        <v>17</v>
      </c>
      <c r="M333" s="5">
        <v>7.98</v>
      </c>
      <c r="N333">
        <v>1</v>
      </c>
    </row>
    <row r="334" spans="1:14" x14ac:dyDescent="0.15">
      <c r="A334" s="2">
        <v>45393</v>
      </c>
      <c r="B334" s="3">
        <f t="shared" si="15"/>
        <v>2024</v>
      </c>
      <c r="C334" t="str">
        <f t="shared" si="16"/>
        <v>2023-2024</v>
      </c>
      <c r="D334" t="s">
        <v>147</v>
      </c>
      <c r="E334" t="s">
        <v>99</v>
      </c>
      <c r="F334" t="str">
        <f t="shared" si="17"/>
        <v>Victoria</v>
      </c>
      <c r="G334" t="s">
        <v>45</v>
      </c>
      <c r="H334">
        <v>3148</v>
      </c>
      <c r="I334" t="s">
        <v>11</v>
      </c>
      <c r="J334" t="s">
        <v>63</v>
      </c>
      <c r="K334" t="s">
        <v>155</v>
      </c>
      <c r="L334" t="s">
        <v>20</v>
      </c>
      <c r="M334" s="5">
        <v>7.98</v>
      </c>
      <c r="N334">
        <v>1</v>
      </c>
    </row>
    <row r="335" spans="1:14" x14ac:dyDescent="0.15">
      <c r="A335" s="2">
        <v>45548</v>
      </c>
      <c r="B335" s="3">
        <f t="shared" si="15"/>
        <v>2025</v>
      </c>
      <c r="C335" t="str">
        <f t="shared" si="16"/>
        <v>2024-2025</v>
      </c>
      <c r="D335" t="s">
        <v>147</v>
      </c>
      <c r="E335" t="s">
        <v>64</v>
      </c>
      <c r="F335" t="str">
        <f t="shared" si="17"/>
        <v>Victoria</v>
      </c>
      <c r="G335" t="s">
        <v>45</v>
      </c>
      <c r="H335">
        <v>3199</v>
      </c>
      <c r="I335" t="s">
        <v>11</v>
      </c>
      <c r="J335" t="s">
        <v>63</v>
      </c>
      <c r="K335" t="s">
        <v>156</v>
      </c>
      <c r="L335" t="s">
        <v>17</v>
      </c>
      <c r="M335" s="5">
        <v>7.98</v>
      </c>
      <c r="N335">
        <v>1</v>
      </c>
    </row>
    <row r="336" spans="1:14" x14ac:dyDescent="0.15">
      <c r="A336" s="2">
        <v>45538</v>
      </c>
      <c r="B336" s="3">
        <f t="shared" si="15"/>
        <v>2025</v>
      </c>
      <c r="C336" t="str">
        <f t="shared" si="16"/>
        <v>2024-2025</v>
      </c>
      <c r="D336" t="s">
        <v>147</v>
      </c>
      <c r="E336" t="s">
        <v>129</v>
      </c>
      <c r="F336" t="str">
        <f t="shared" si="17"/>
        <v>Tasmania</v>
      </c>
      <c r="G336" t="s">
        <v>70</v>
      </c>
      <c r="H336">
        <v>7010</v>
      </c>
      <c r="I336" t="s">
        <v>11</v>
      </c>
      <c r="J336" t="s">
        <v>71</v>
      </c>
      <c r="K336" t="s">
        <v>155</v>
      </c>
      <c r="L336" t="s">
        <v>20</v>
      </c>
      <c r="M336" s="5">
        <v>7.98</v>
      </c>
      <c r="N336">
        <v>1</v>
      </c>
    </row>
    <row r="337" spans="1:14" x14ac:dyDescent="0.15">
      <c r="A337" s="2">
        <v>45142</v>
      </c>
      <c r="B337" s="3">
        <f t="shared" si="15"/>
        <v>2024</v>
      </c>
      <c r="C337" t="str">
        <f t="shared" si="16"/>
        <v>2023-2024</v>
      </c>
      <c r="D337" t="s">
        <v>147</v>
      </c>
      <c r="E337" t="s">
        <v>128</v>
      </c>
      <c r="F337" t="str">
        <f t="shared" si="17"/>
        <v>Western Australia</v>
      </c>
      <c r="G337" t="s">
        <v>48</v>
      </c>
      <c r="H337">
        <v>6027</v>
      </c>
      <c r="I337" t="s">
        <v>11</v>
      </c>
      <c r="J337" t="s">
        <v>49</v>
      </c>
      <c r="K337" t="s">
        <v>155</v>
      </c>
      <c r="L337" t="s">
        <v>20</v>
      </c>
      <c r="M337" s="5">
        <v>7.98</v>
      </c>
      <c r="N337">
        <v>1</v>
      </c>
    </row>
    <row r="338" spans="1:14" x14ac:dyDescent="0.15">
      <c r="A338" s="2">
        <v>45297</v>
      </c>
      <c r="B338" s="3">
        <f t="shared" si="15"/>
        <v>2024</v>
      </c>
      <c r="C338" t="str">
        <f t="shared" si="16"/>
        <v>2023-2024</v>
      </c>
      <c r="D338" t="s">
        <v>148</v>
      </c>
      <c r="E338" t="s">
        <v>65</v>
      </c>
      <c r="F338" t="str">
        <f t="shared" si="17"/>
        <v>New South Wales</v>
      </c>
      <c r="G338" t="s">
        <v>10</v>
      </c>
      <c r="H338">
        <v>2541</v>
      </c>
      <c r="I338" t="s">
        <v>11</v>
      </c>
      <c r="J338" t="s">
        <v>58</v>
      </c>
      <c r="K338" t="s">
        <v>150</v>
      </c>
      <c r="L338" t="s">
        <v>18</v>
      </c>
      <c r="M338" s="5">
        <v>7.98</v>
      </c>
      <c r="N338">
        <v>1</v>
      </c>
    </row>
    <row r="339" spans="1:14" x14ac:dyDescent="0.15">
      <c r="A339" s="2">
        <v>45539</v>
      </c>
      <c r="B339" s="3">
        <f t="shared" si="15"/>
        <v>2025</v>
      </c>
      <c r="C339" t="str">
        <f t="shared" si="16"/>
        <v>2024-2025</v>
      </c>
      <c r="D339" t="s">
        <v>147</v>
      </c>
      <c r="E339" t="s">
        <v>101</v>
      </c>
      <c r="F339" t="str">
        <f t="shared" si="17"/>
        <v>Victoria</v>
      </c>
      <c r="G339" t="s">
        <v>45</v>
      </c>
      <c r="H339">
        <v>3131</v>
      </c>
      <c r="I339" t="s">
        <v>11</v>
      </c>
      <c r="J339" t="s">
        <v>63</v>
      </c>
      <c r="K339" t="s">
        <v>155</v>
      </c>
      <c r="L339" t="s">
        <v>20</v>
      </c>
      <c r="M339" s="5">
        <v>7.98</v>
      </c>
      <c r="N339">
        <v>1</v>
      </c>
    </row>
    <row r="340" spans="1:14" x14ac:dyDescent="0.15">
      <c r="A340" s="2">
        <v>45112</v>
      </c>
      <c r="B340" s="3">
        <f t="shared" si="15"/>
        <v>2024</v>
      </c>
      <c r="C340" t="str">
        <f t="shared" si="16"/>
        <v>2023-2024</v>
      </c>
      <c r="D340" t="s">
        <v>148</v>
      </c>
      <c r="E340" t="s">
        <v>37</v>
      </c>
      <c r="F340" t="str">
        <f t="shared" si="17"/>
        <v>South Australia</v>
      </c>
      <c r="G340" t="s">
        <v>32</v>
      </c>
      <c r="H340">
        <v>5607</v>
      </c>
      <c r="I340" t="s">
        <v>11</v>
      </c>
      <c r="J340" t="s">
        <v>38</v>
      </c>
      <c r="K340" t="s">
        <v>155</v>
      </c>
      <c r="L340" t="s">
        <v>20</v>
      </c>
      <c r="M340" s="5">
        <v>7.98</v>
      </c>
      <c r="N340">
        <v>1</v>
      </c>
    </row>
    <row r="341" spans="1:14" x14ac:dyDescent="0.15">
      <c r="A341" s="2">
        <v>45440</v>
      </c>
      <c r="B341" s="3">
        <f t="shared" si="15"/>
        <v>2024</v>
      </c>
      <c r="C341" t="str">
        <f t="shared" si="16"/>
        <v>2023-2024</v>
      </c>
      <c r="D341" t="s">
        <v>147</v>
      </c>
      <c r="E341" t="s">
        <v>111</v>
      </c>
      <c r="F341" t="str">
        <f t="shared" si="17"/>
        <v>New South Wales</v>
      </c>
      <c r="G341" t="s">
        <v>10</v>
      </c>
      <c r="H341">
        <v>2120</v>
      </c>
      <c r="I341" t="s">
        <v>11</v>
      </c>
      <c r="J341" t="s">
        <v>27</v>
      </c>
      <c r="K341" t="s">
        <v>155</v>
      </c>
      <c r="L341" t="s">
        <v>20</v>
      </c>
      <c r="M341" s="5">
        <v>7.98</v>
      </c>
      <c r="N341">
        <v>1</v>
      </c>
    </row>
    <row r="342" spans="1:14" x14ac:dyDescent="0.15">
      <c r="A342" s="2">
        <v>45545</v>
      </c>
      <c r="B342" s="3">
        <f t="shared" si="15"/>
        <v>2025</v>
      </c>
      <c r="C342" t="str">
        <f t="shared" si="16"/>
        <v>2024-2025</v>
      </c>
      <c r="D342" t="s">
        <v>147</v>
      </c>
      <c r="E342" t="s">
        <v>61</v>
      </c>
      <c r="F342" t="str">
        <f t="shared" si="17"/>
        <v>New South Wales</v>
      </c>
      <c r="G342" t="s">
        <v>10</v>
      </c>
      <c r="H342">
        <v>2539</v>
      </c>
      <c r="I342" t="s">
        <v>11</v>
      </c>
      <c r="J342" t="s">
        <v>58</v>
      </c>
      <c r="K342" t="s">
        <v>155</v>
      </c>
      <c r="L342" t="s">
        <v>20</v>
      </c>
      <c r="M342" s="5">
        <v>7.98</v>
      </c>
      <c r="N342">
        <v>1</v>
      </c>
    </row>
    <row r="343" spans="1:14" x14ac:dyDescent="0.15">
      <c r="A343" s="2">
        <v>44990</v>
      </c>
      <c r="B343" s="3">
        <f t="shared" si="15"/>
        <v>2023</v>
      </c>
      <c r="C343" t="str">
        <f t="shared" si="16"/>
        <v>2022-2023</v>
      </c>
      <c r="D343" t="s">
        <v>148</v>
      </c>
      <c r="E343" t="s">
        <v>117</v>
      </c>
      <c r="F343" t="str">
        <f t="shared" si="17"/>
        <v>Queensland</v>
      </c>
      <c r="G343" t="s">
        <v>35</v>
      </c>
      <c r="H343">
        <v>4119</v>
      </c>
      <c r="I343" t="s">
        <v>11</v>
      </c>
      <c r="J343" t="s">
        <v>43</v>
      </c>
      <c r="K343" t="s">
        <v>154</v>
      </c>
      <c r="L343" t="s">
        <v>14</v>
      </c>
      <c r="M343" s="5">
        <v>7.98</v>
      </c>
      <c r="N343">
        <v>1</v>
      </c>
    </row>
    <row r="344" spans="1:14" x14ac:dyDescent="0.15">
      <c r="A344" s="2">
        <v>45459</v>
      </c>
      <c r="B344" s="3">
        <f t="shared" si="15"/>
        <v>2024</v>
      </c>
      <c r="C344" t="str">
        <f t="shared" si="16"/>
        <v>2023-2024</v>
      </c>
      <c r="D344" t="s">
        <v>147</v>
      </c>
      <c r="E344" t="s">
        <v>96</v>
      </c>
      <c r="F344" t="str">
        <f t="shared" si="17"/>
        <v>Western Australia</v>
      </c>
      <c r="G344" t="s">
        <v>48</v>
      </c>
      <c r="H344">
        <v>6330</v>
      </c>
      <c r="I344" t="s">
        <v>11</v>
      </c>
      <c r="J344" t="s">
        <v>94</v>
      </c>
      <c r="K344" t="s">
        <v>154</v>
      </c>
      <c r="L344" t="s">
        <v>14</v>
      </c>
      <c r="M344" s="5">
        <v>7.99</v>
      </c>
      <c r="N344">
        <v>1</v>
      </c>
    </row>
    <row r="345" spans="1:14" x14ac:dyDescent="0.15">
      <c r="A345" s="2">
        <v>45316</v>
      </c>
      <c r="B345" s="3">
        <f t="shared" si="15"/>
        <v>2024</v>
      </c>
      <c r="C345" t="str">
        <f t="shared" si="16"/>
        <v>2023-2024</v>
      </c>
      <c r="D345" t="s">
        <v>147</v>
      </c>
      <c r="E345" t="s">
        <v>108</v>
      </c>
      <c r="F345" t="str">
        <f t="shared" si="17"/>
        <v>Victoria</v>
      </c>
      <c r="G345" t="s">
        <v>45</v>
      </c>
      <c r="H345">
        <v>3018</v>
      </c>
      <c r="I345" t="s">
        <v>11</v>
      </c>
      <c r="J345" t="s">
        <v>46</v>
      </c>
      <c r="K345" t="s">
        <v>154</v>
      </c>
      <c r="L345" t="s">
        <v>14</v>
      </c>
      <c r="M345" s="5">
        <v>7.99</v>
      </c>
      <c r="N345">
        <v>1</v>
      </c>
    </row>
    <row r="346" spans="1:14" x14ac:dyDescent="0.15">
      <c r="A346" s="2">
        <v>44985</v>
      </c>
      <c r="B346" s="3">
        <f t="shared" si="15"/>
        <v>2023</v>
      </c>
      <c r="C346" t="str">
        <f t="shared" si="16"/>
        <v>2022-2023</v>
      </c>
      <c r="D346" t="s">
        <v>147</v>
      </c>
      <c r="E346" t="s">
        <v>135</v>
      </c>
      <c r="F346" t="str">
        <f t="shared" si="17"/>
        <v>Victoria</v>
      </c>
      <c r="G346" t="s">
        <v>45</v>
      </c>
      <c r="H346">
        <v>3550</v>
      </c>
      <c r="I346" t="s">
        <v>11</v>
      </c>
      <c r="J346" t="s">
        <v>60</v>
      </c>
      <c r="K346" t="s">
        <v>154</v>
      </c>
      <c r="L346" t="s">
        <v>14</v>
      </c>
      <c r="M346" s="5">
        <v>7.99</v>
      </c>
      <c r="N346">
        <v>1</v>
      </c>
    </row>
    <row r="347" spans="1:14" x14ac:dyDescent="0.15">
      <c r="A347" s="2">
        <v>45025</v>
      </c>
      <c r="B347" s="3">
        <f t="shared" si="15"/>
        <v>2023</v>
      </c>
      <c r="C347" t="str">
        <f t="shared" si="16"/>
        <v>2022-2023</v>
      </c>
      <c r="D347" t="s">
        <v>147</v>
      </c>
      <c r="E347" t="s">
        <v>140</v>
      </c>
      <c r="F347" t="str">
        <f t="shared" si="17"/>
        <v>Tasmania</v>
      </c>
      <c r="G347" t="s">
        <v>70</v>
      </c>
      <c r="H347">
        <v>7320</v>
      </c>
      <c r="I347" t="s">
        <v>11</v>
      </c>
      <c r="J347" t="s">
        <v>71</v>
      </c>
      <c r="K347" t="s">
        <v>155</v>
      </c>
      <c r="L347" t="s">
        <v>20</v>
      </c>
      <c r="M347" s="5">
        <v>7.99</v>
      </c>
      <c r="N347">
        <v>1</v>
      </c>
    </row>
    <row r="348" spans="1:14" x14ac:dyDescent="0.15">
      <c r="A348" s="2">
        <v>45106</v>
      </c>
      <c r="B348" s="3">
        <f t="shared" si="15"/>
        <v>2023</v>
      </c>
      <c r="C348" t="str">
        <f t="shared" si="16"/>
        <v>2022-2023</v>
      </c>
      <c r="D348" t="s">
        <v>147</v>
      </c>
      <c r="E348" t="s">
        <v>54</v>
      </c>
      <c r="F348" t="str">
        <f t="shared" si="17"/>
        <v>Victoria</v>
      </c>
      <c r="G348" t="s">
        <v>45</v>
      </c>
      <c r="H348">
        <v>3977</v>
      </c>
      <c r="I348" t="s">
        <v>11</v>
      </c>
      <c r="J348" t="s">
        <v>55</v>
      </c>
      <c r="K348" t="s">
        <v>19</v>
      </c>
      <c r="L348" t="s">
        <v>23</v>
      </c>
      <c r="M348" s="5">
        <v>7.99</v>
      </c>
      <c r="N348">
        <v>1</v>
      </c>
    </row>
    <row r="349" spans="1:14" x14ac:dyDescent="0.15">
      <c r="A349" s="2">
        <v>45526</v>
      </c>
      <c r="B349" s="3">
        <f t="shared" si="15"/>
        <v>2025</v>
      </c>
      <c r="C349" t="str">
        <f t="shared" si="16"/>
        <v>2024-2025</v>
      </c>
      <c r="D349" t="s">
        <v>147</v>
      </c>
      <c r="E349" t="s">
        <v>136</v>
      </c>
      <c r="F349" t="str">
        <f t="shared" si="17"/>
        <v>Victoria</v>
      </c>
      <c r="G349" t="s">
        <v>45</v>
      </c>
      <c r="H349">
        <v>3175</v>
      </c>
      <c r="I349" t="s">
        <v>11</v>
      </c>
      <c r="J349" t="s">
        <v>63</v>
      </c>
      <c r="K349" t="s">
        <v>151</v>
      </c>
      <c r="L349" t="s">
        <v>21</v>
      </c>
      <c r="M349" s="5">
        <v>7.99</v>
      </c>
      <c r="N349">
        <v>1</v>
      </c>
    </row>
    <row r="350" spans="1:14" x14ac:dyDescent="0.15">
      <c r="A350" s="2">
        <v>45335</v>
      </c>
      <c r="B350" s="3">
        <f t="shared" si="15"/>
        <v>2024</v>
      </c>
      <c r="C350" t="str">
        <f t="shared" si="16"/>
        <v>2023-2024</v>
      </c>
      <c r="D350" t="s">
        <v>147</v>
      </c>
      <c r="E350" t="s">
        <v>125</v>
      </c>
      <c r="F350" t="str">
        <f t="shared" si="17"/>
        <v>Victoria</v>
      </c>
      <c r="G350" t="s">
        <v>45</v>
      </c>
      <c r="H350">
        <v>3400</v>
      </c>
      <c r="I350" t="s">
        <v>11</v>
      </c>
      <c r="J350" t="s">
        <v>60</v>
      </c>
      <c r="K350" t="s">
        <v>150</v>
      </c>
      <c r="L350" t="s">
        <v>18</v>
      </c>
      <c r="M350" s="5">
        <v>7.99</v>
      </c>
      <c r="N350">
        <v>1</v>
      </c>
    </row>
    <row r="351" spans="1:14" x14ac:dyDescent="0.15">
      <c r="A351" s="2">
        <v>45476</v>
      </c>
      <c r="B351" s="3">
        <f t="shared" si="15"/>
        <v>2025</v>
      </c>
      <c r="C351" t="str">
        <f t="shared" si="16"/>
        <v>2024-2025</v>
      </c>
      <c r="D351" t="s">
        <v>148</v>
      </c>
      <c r="E351" t="s">
        <v>109</v>
      </c>
      <c r="F351" t="str">
        <f t="shared" si="17"/>
        <v>New South Wales</v>
      </c>
      <c r="G351" t="s">
        <v>10</v>
      </c>
      <c r="H351">
        <v>2480</v>
      </c>
      <c r="I351" t="s">
        <v>11</v>
      </c>
      <c r="J351" t="s">
        <v>68</v>
      </c>
      <c r="K351" t="s">
        <v>154</v>
      </c>
      <c r="L351" t="s">
        <v>14</v>
      </c>
      <c r="M351" s="5">
        <v>7.99</v>
      </c>
      <c r="N351">
        <v>1</v>
      </c>
    </row>
    <row r="352" spans="1:14" x14ac:dyDescent="0.15">
      <c r="A352" s="2">
        <v>45400</v>
      </c>
      <c r="B352" s="3">
        <f t="shared" si="15"/>
        <v>2024</v>
      </c>
      <c r="C352" t="str">
        <f t="shared" si="16"/>
        <v>2023-2024</v>
      </c>
      <c r="D352" t="s">
        <v>147</v>
      </c>
      <c r="E352" t="s">
        <v>105</v>
      </c>
      <c r="F352" t="str">
        <f t="shared" si="17"/>
        <v>Victoria</v>
      </c>
      <c r="G352" t="s">
        <v>45</v>
      </c>
      <c r="H352">
        <v>3500</v>
      </c>
      <c r="I352" t="s">
        <v>11</v>
      </c>
      <c r="J352" t="s">
        <v>60</v>
      </c>
      <c r="K352" t="s">
        <v>152</v>
      </c>
      <c r="L352" t="s">
        <v>13</v>
      </c>
      <c r="M352" s="5">
        <v>7.99</v>
      </c>
      <c r="N352">
        <v>1</v>
      </c>
    </row>
    <row r="353" spans="1:14" x14ac:dyDescent="0.15">
      <c r="A353" s="2">
        <v>44996</v>
      </c>
      <c r="B353" s="3">
        <f t="shared" si="15"/>
        <v>2023</v>
      </c>
      <c r="C353" t="str">
        <f t="shared" si="16"/>
        <v>2022-2023</v>
      </c>
      <c r="D353" t="s">
        <v>147</v>
      </c>
      <c r="E353" t="s">
        <v>145</v>
      </c>
      <c r="F353" t="str">
        <f t="shared" si="17"/>
        <v>New South Wales</v>
      </c>
      <c r="G353" t="s">
        <v>10</v>
      </c>
      <c r="H353">
        <v>2101</v>
      </c>
      <c r="I353" t="s">
        <v>11</v>
      </c>
      <c r="J353" t="s">
        <v>27</v>
      </c>
      <c r="K353" t="s">
        <v>153</v>
      </c>
      <c r="L353" t="s">
        <v>16</v>
      </c>
      <c r="M353" s="5">
        <v>7.99</v>
      </c>
      <c r="N353">
        <v>1</v>
      </c>
    </row>
    <row r="354" spans="1:14" x14ac:dyDescent="0.15">
      <c r="A354" s="2">
        <v>45215</v>
      </c>
      <c r="B354" s="3">
        <f t="shared" si="15"/>
        <v>2024</v>
      </c>
      <c r="C354" t="str">
        <f t="shared" si="16"/>
        <v>2023-2024</v>
      </c>
      <c r="D354" t="s">
        <v>148</v>
      </c>
      <c r="E354" t="s">
        <v>145</v>
      </c>
      <c r="F354" t="str">
        <f t="shared" si="17"/>
        <v>New South Wales</v>
      </c>
      <c r="G354" t="s">
        <v>10</v>
      </c>
      <c r="H354">
        <v>2101</v>
      </c>
      <c r="I354" t="s">
        <v>11</v>
      </c>
      <c r="J354" t="s">
        <v>27</v>
      </c>
      <c r="K354" t="s">
        <v>151</v>
      </c>
      <c r="L354" t="s">
        <v>21</v>
      </c>
      <c r="M354" s="5">
        <v>7.99</v>
      </c>
      <c r="N354">
        <v>1</v>
      </c>
    </row>
    <row r="355" spans="1:14" x14ac:dyDescent="0.15">
      <c r="A355" s="2">
        <v>45594</v>
      </c>
      <c r="B355" s="3">
        <f t="shared" si="15"/>
        <v>2025</v>
      </c>
      <c r="C355" t="str">
        <f t="shared" si="16"/>
        <v>2024-2025</v>
      </c>
      <c r="D355" t="s">
        <v>147</v>
      </c>
      <c r="E355" t="s">
        <v>121</v>
      </c>
      <c r="F355" t="str">
        <f t="shared" si="17"/>
        <v>Queensland</v>
      </c>
      <c r="G355" t="s">
        <v>35</v>
      </c>
      <c r="H355">
        <v>4700</v>
      </c>
      <c r="I355" t="s">
        <v>11</v>
      </c>
      <c r="J355" t="s">
        <v>51</v>
      </c>
      <c r="K355" t="s">
        <v>156</v>
      </c>
      <c r="L355" t="s">
        <v>17</v>
      </c>
      <c r="M355" s="5">
        <v>7.99</v>
      </c>
      <c r="N355">
        <v>1</v>
      </c>
    </row>
    <row r="356" spans="1:14" x14ac:dyDescent="0.15">
      <c r="A356" s="2">
        <v>44947</v>
      </c>
      <c r="B356" s="3">
        <f t="shared" si="15"/>
        <v>2023</v>
      </c>
      <c r="C356" t="str">
        <f t="shared" si="16"/>
        <v>2022-2023</v>
      </c>
      <c r="D356" t="s">
        <v>147</v>
      </c>
      <c r="E356" t="s">
        <v>66</v>
      </c>
      <c r="F356" t="str">
        <f t="shared" si="17"/>
        <v>South Australia</v>
      </c>
      <c r="G356" t="s">
        <v>32</v>
      </c>
      <c r="H356">
        <v>5169</v>
      </c>
      <c r="I356" t="s">
        <v>11</v>
      </c>
      <c r="J356" t="s">
        <v>33</v>
      </c>
      <c r="K356" t="s">
        <v>152</v>
      </c>
      <c r="L356" t="s">
        <v>13</v>
      </c>
      <c r="M356" s="5">
        <v>7.99</v>
      </c>
      <c r="N356">
        <v>1</v>
      </c>
    </row>
    <row r="357" spans="1:14" x14ac:dyDescent="0.15">
      <c r="A357" s="2">
        <v>45236</v>
      </c>
      <c r="B357" s="3">
        <f t="shared" si="15"/>
        <v>2024</v>
      </c>
      <c r="C357" t="str">
        <f t="shared" si="16"/>
        <v>2023-2024</v>
      </c>
      <c r="D357" t="s">
        <v>148</v>
      </c>
      <c r="E357" t="s">
        <v>113</v>
      </c>
      <c r="F357" t="str">
        <f t="shared" si="17"/>
        <v>Queensland</v>
      </c>
      <c r="G357" t="s">
        <v>35</v>
      </c>
      <c r="H357">
        <v>4215</v>
      </c>
      <c r="I357" t="s">
        <v>11</v>
      </c>
      <c r="J357" t="s">
        <v>104</v>
      </c>
      <c r="K357" t="s">
        <v>153</v>
      </c>
      <c r="L357" t="s">
        <v>16</v>
      </c>
      <c r="M357" s="5">
        <v>7.99</v>
      </c>
      <c r="N357">
        <v>1</v>
      </c>
    </row>
    <row r="358" spans="1:14" x14ac:dyDescent="0.15">
      <c r="A358" s="2">
        <v>45575</v>
      </c>
      <c r="B358" s="3">
        <f t="shared" si="15"/>
        <v>2025</v>
      </c>
      <c r="C358" t="str">
        <f t="shared" si="16"/>
        <v>2024-2025</v>
      </c>
      <c r="D358" t="s">
        <v>147</v>
      </c>
      <c r="E358" t="s">
        <v>61</v>
      </c>
      <c r="F358" t="str">
        <f t="shared" si="17"/>
        <v>New South Wales</v>
      </c>
      <c r="G358" t="s">
        <v>10</v>
      </c>
      <c r="H358">
        <v>2539</v>
      </c>
      <c r="I358" t="s">
        <v>11</v>
      </c>
      <c r="J358" t="s">
        <v>58</v>
      </c>
      <c r="K358" t="s">
        <v>153</v>
      </c>
      <c r="L358" t="s">
        <v>16</v>
      </c>
      <c r="M358" s="5">
        <v>7.99</v>
      </c>
      <c r="N358">
        <v>1</v>
      </c>
    </row>
    <row r="359" spans="1:14" x14ac:dyDescent="0.15">
      <c r="A359" s="2">
        <v>45287</v>
      </c>
      <c r="B359" s="3">
        <f t="shared" si="15"/>
        <v>2024</v>
      </c>
      <c r="C359" t="str">
        <f t="shared" si="16"/>
        <v>2023-2024</v>
      </c>
      <c r="D359" t="s">
        <v>147</v>
      </c>
      <c r="E359" t="s">
        <v>119</v>
      </c>
      <c r="F359" t="str">
        <f t="shared" si="17"/>
        <v>Queensland</v>
      </c>
      <c r="G359" t="s">
        <v>35</v>
      </c>
      <c r="H359">
        <v>4570</v>
      </c>
      <c r="I359" t="s">
        <v>11</v>
      </c>
      <c r="J359" t="s">
        <v>120</v>
      </c>
      <c r="K359" t="s">
        <v>153</v>
      </c>
      <c r="L359" t="s">
        <v>16</v>
      </c>
      <c r="M359" s="5">
        <v>8</v>
      </c>
      <c r="N359">
        <v>1</v>
      </c>
    </row>
    <row r="360" spans="1:14" x14ac:dyDescent="0.15">
      <c r="A360" s="2">
        <v>45595</v>
      </c>
      <c r="B360" s="3">
        <f t="shared" si="15"/>
        <v>2025</v>
      </c>
      <c r="C360" t="str">
        <f t="shared" si="16"/>
        <v>2024-2025</v>
      </c>
      <c r="D360" t="s">
        <v>147</v>
      </c>
      <c r="E360" t="s">
        <v>133</v>
      </c>
      <c r="F360" t="str">
        <f t="shared" si="17"/>
        <v>Queensland</v>
      </c>
      <c r="G360" t="s">
        <v>35</v>
      </c>
      <c r="H360">
        <v>4305</v>
      </c>
      <c r="I360" t="s">
        <v>11</v>
      </c>
      <c r="J360" t="s">
        <v>104</v>
      </c>
      <c r="K360" t="s">
        <v>153</v>
      </c>
      <c r="L360" t="s">
        <v>16</v>
      </c>
      <c r="M360" s="5">
        <v>8</v>
      </c>
      <c r="N360">
        <v>1</v>
      </c>
    </row>
    <row r="361" spans="1:14" x14ac:dyDescent="0.15">
      <c r="A361" s="2">
        <v>45070</v>
      </c>
      <c r="B361" s="3">
        <f t="shared" si="15"/>
        <v>2023</v>
      </c>
      <c r="C361" t="str">
        <f t="shared" si="16"/>
        <v>2022-2023</v>
      </c>
      <c r="D361" t="s">
        <v>147</v>
      </c>
      <c r="E361" t="s">
        <v>87</v>
      </c>
      <c r="F361" t="str">
        <f t="shared" si="17"/>
        <v>New South Wales</v>
      </c>
      <c r="G361" t="s">
        <v>10</v>
      </c>
      <c r="H361">
        <v>2790</v>
      </c>
      <c r="I361" t="s">
        <v>11</v>
      </c>
      <c r="J361" t="s">
        <v>25</v>
      </c>
      <c r="K361" t="s">
        <v>154</v>
      </c>
      <c r="L361" t="s">
        <v>14</v>
      </c>
      <c r="M361" s="5">
        <v>8</v>
      </c>
      <c r="N361">
        <v>1</v>
      </c>
    </row>
    <row r="362" spans="1:14" x14ac:dyDescent="0.15">
      <c r="A362" s="2">
        <v>44970</v>
      </c>
      <c r="B362" s="3">
        <f t="shared" si="15"/>
        <v>2023</v>
      </c>
      <c r="C362" t="str">
        <f t="shared" si="16"/>
        <v>2022-2023</v>
      </c>
      <c r="D362" t="s">
        <v>147</v>
      </c>
      <c r="E362" t="s">
        <v>123</v>
      </c>
      <c r="F362" t="str">
        <f t="shared" si="17"/>
        <v>Western Australia</v>
      </c>
      <c r="G362" t="s">
        <v>48</v>
      </c>
      <c r="H362">
        <v>6109</v>
      </c>
      <c r="I362" t="s">
        <v>11</v>
      </c>
      <c r="J362" t="s">
        <v>94</v>
      </c>
      <c r="K362" t="s">
        <v>154</v>
      </c>
      <c r="L362" t="s">
        <v>14</v>
      </c>
      <c r="M362" s="5">
        <v>8</v>
      </c>
      <c r="N362">
        <v>1</v>
      </c>
    </row>
    <row r="363" spans="1:14" x14ac:dyDescent="0.15">
      <c r="A363" s="2">
        <v>45592</v>
      </c>
      <c r="B363" s="3">
        <f t="shared" si="15"/>
        <v>2025</v>
      </c>
      <c r="C363" t="str">
        <f t="shared" si="16"/>
        <v>2024-2025</v>
      </c>
      <c r="D363" t="s">
        <v>148</v>
      </c>
      <c r="E363" t="s">
        <v>47</v>
      </c>
      <c r="F363" t="str">
        <f t="shared" si="17"/>
        <v>Western Australia</v>
      </c>
      <c r="G363" t="s">
        <v>48</v>
      </c>
      <c r="H363">
        <v>6030</v>
      </c>
      <c r="I363" t="s">
        <v>11</v>
      </c>
      <c r="J363" t="s">
        <v>49</v>
      </c>
      <c r="K363" t="s">
        <v>149</v>
      </c>
      <c r="L363" t="s">
        <v>15</v>
      </c>
      <c r="M363" s="5">
        <v>8</v>
      </c>
      <c r="N363">
        <v>1</v>
      </c>
    </row>
    <row r="364" spans="1:14" x14ac:dyDescent="0.15">
      <c r="A364" s="2">
        <v>45493</v>
      </c>
      <c r="B364" s="3">
        <f t="shared" si="15"/>
        <v>2025</v>
      </c>
      <c r="C364" t="str">
        <f t="shared" si="16"/>
        <v>2024-2025</v>
      </c>
      <c r="D364" t="s">
        <v>148</v>
      </c>
      <c r="E364" t="s">
        <v>137</v>
      </c>
      <c r="F364" t="str">
        <f t="shared" si="17"/>
        <v>New South Wales</v>
      </c>
      <c r="G364" t="s">
        <v>10</v>
      </c>
      <c r="H364">
        <v>2031</v>
      </c>
      <c r="I364" t="s">
        <v>11</v>
      </c>
      <c r="J364" t="s">
        <v>12</v>
      </c>
      <c r="K364" t="s">
        <v>150</v>
      </c>
      <c r="L364" t="s">
        <v>18</v>
      </c>
      <c r="M364" s="5">
        <v>8</v>
      </c>
      <c r="N364">
        <v>1</v>
      </c>
    </row>
    <row r="365" spans="1:14" x14ac:dyDescent="0.15">
      <c r="A365" s="2">
        <v>45636</v>
      </c>
      <c r="B365" s="3">
        <f t="shared" si="15"/>
        <v>2025</v>
      </c>
      <c r="C365" t="str">
        <f t="shared" si="16"/>
        <v>2024-2025</v>
      </c>
      <c r="D365" t="s">
        <v>148</v>
      </c>
      <c r="E365" t="s">
        <v>117</v>
      </c>
      <c r="F365" t="str">
        <f t="shared" si="17"/>
        <v>Queensland</v>
      </c>
      <c r="G365" t="s">
        <v>35</v>
      </c>
      <c r="H365">
        <v>4119</v>
      </c>
      <c r="I365" t="s">
        <v>11</v>
      </c>
      <c r="J365" t="s">
        <v>43</v>
      </c>
      <c r="K365" t="s">
        <v>19</v>
      </c>
      <c r="L365" t="s">
        <v>23</v>
      </c>
      <c r="M365" s="5">
        <v>8</v>
      </c>
      <c r="N365">
        <v>1</v>
      </c>
    </row>
    <row r="366" spans="1:14" x14ac:dyDescent="0.15">
      <c r="A366" s="2">
        <v>44989</v>
      </c>
      <c r="B366" s="3">
        <f t="shared" si="15"/>
        <v>2023</v>
      </c>
      <c r="C366" t="str">
        <f t="shared" si="16"/>
        <v>2022-2023</v>
      </c>
      <c r="D366" t="s">
        <v>147</v>
      </c>
      <c r="E366" t="s">
        <v>99</v>
      </c>
      <c r="F366" t="str">
        <f t="shared" si="17"/>
        <v>Victoria</v>
      </c>
      <c r="G366" t="s">
        <v>45</v>
      </c>
      <c r="H366">
        <v>3148</v>
      </c>
      <c r="I366" t="s">
        <v>11</v>
      </c>
      <c r="J366" t="s">
        <v>63</v>
      </c>
      <c r="K366" t="s">
        <v>154</v>
      </c>
      <c r="L366" t="s">
        <v>14</v>
      </c>
      <c r="M366" s="5">
        <v>8.1</v>
      </c>
      <c r="N366">
        <v>1</v>
      </c>
    </row>
    <row r="367" spans="1:14" x14ac:dyDescent="0.15">
      <c r="A367" s="2">
        <v>45138</v>
      </c>
      <c r="B367" s="3">
        <f t="shared" si="15"/>
        <v>2024</v>
      </c>
      <c r="C367" t="str">
        <f t="shared" si="16"/>
        <v>2023-2024</v>
      </c>
      <c r="D367" t="s">
        <v>147</v>
      </c>
      <c r="E367" t="s">
        <v>114</v>
      </c>
      <c r="F367" t="str">
        <f t="shared" si="17"/>
        <v>Victoria</v>
      </c>
      <c r="G367" t="s">
        <v>45</v>
      </c>
      <c r="H367">
        <v>3551</v>
      </c>
      <c r="I367" t="s">
        <v>11</v>
      </c>
      <c r="J367" t="s">
        <v>60</v>
      </c>
      <c r="K367" t="s">
        <v>155</v>
      </c>
      <c r="L367" t="s">
        <v>20</v>
      </c>
      <c r="M367" s="5">
        <v>8.23</v>
      </c>
      <c r="N367">
        <v>1</v>
      </c>
    </row>
    <row r="368" spans="1:14" x14ac:dyDescent="0.15">
      <c r="A368" s="2">
        <v>45461</v>
      </c>
      <c r="B368" s="3">
        <f t="shared" si="15"/>
        <v>2024</v>
      </c>
      <c r="C368" t="str">
        <f t="shared" si="16"/>
        <v>2023-2024</v>
      </c>
      <c r="D368" t="s">
        <v>147</v>
      </c>
      <c r="E368" t="s">
        <v>40</v>
      </c>
      <c r="F368" t="str">
        <f t="shared" si="17"/>
        <v>New South Wales</v>
      </c>
      <c r="G368" t="s">
        <v>10</v>
      </c>
      <c r="H368">
        <v>2116</v>
      </c>
      <c r="I368" t="s">
        <v>11</v>
      </c>
      <c r="J368" t="s">
        <v>27</v>
      </c>
      <c r="K368" t="s">
        <v>151</v>
      </c>
      <c r="L368" t="s">
        <v>21</v>
      </c>
      <c r="M368" s="5">
        <v>8.26</v>
      </c>
      <c r="N368">
        <v>1</v>
      </c>
    </row>
    <row r="369" spans="1:14" x14ac:dyDescent="0.15">
      <c r="A369" s="2">
        <v>45380</v>
      </c>
      <c r="B369" s="3">
        <f t="shared" si="15"/>
        <v>2024</v>
      </c>
      <c r="C369" t="str">
        <f t="shared" si="16"/>
        <v>2023-2024</v>
      </c>
      <c r="D369" t="s">
        <v>147</v>
      </c>
      <c r="E369" t="s">
        <v>40</v>
      </c>
      <c r="F369" t="str">
        <f t="shared" si="17"/>
        <v>New South Wales</v>
      </c>
      <c r="G369" t="s">
        <v>10</v>
      </c>
      <c r="H369">
        <v>2116</v>
      </c>
      <c r="I369" t="s">
        <v>11</v>
      </c>
      <c r="J369" t="s">
        <v>27</v>
      </c>
      <c r="K369" t="s">
        <v>157</v>
      </c>
      <c r="L369" t="s">
        <v>22</v>
      </c>
      <c r="M369" s="5">
        <v>8.2799999999999994</v>
      </c>
      <c r="N369">
        <v>1</v>
      </c>
    </row>
    <row r="370" spans="1:14" x14ac:dyDescent="0.15">
      <c r="A370" s="2">
        <v>45047</v>
      </c>
      <c r="B370" s="3">
        <f t="shared" si="15"/>
        <v>2023</v>
      </c>
      <c r="C370" t="str">
        <f t="shared" si="16"/>
        <v>2022-2023</v>
      </c>
      <c r="D370" t="s">
        <v>147</v>
      </c>
      <c r="E370" t="s">
        <v>40</v>
      </c>
      <c r="F370" t="str">
        <f t="shared" si="17"/>
        <v>New South Wales</v>
      </c>
      <c r="G370" t="s">
        <v>10</v>
      </c>
      <c r="H370">
        <v>2116</v>
      </c>
      <c r="I370" t="s">
        <v>11</v>
      </c>
      <c r="J370" t="s">
        <v>27</v>
      </c>
      <c r="K370" t="s">
        <v>150</v>
      </c>
      <c r="L370" t="s">
        <v>18</v>
      </c>
      <c r="M370" s="5">
        <v>8.4400000000000013</v>
      </c>
      <c r="N370">
        <v>1</v>
      </c>
    </row>
    <row r="371" spans="1:14" x14ac:dyDescent="0.15">
      <c r="A371" s="2">
        <v>45036</v>
      </c>
      <c r="B371" s="3">
        <f t="shared" si="15"/>
        <v>2023</v>
      </c>
      <c r="C371" t="str">
        <f t="shared" si="16"/>
        <v>2022-2023</v>
      </c>
      <c r="D371" t="s">
        <v>147</v>
      </c>
      <c r="E371" t="s">
        <v>76</v>
      </c>
      <c r="F371" t="str">
        <f t="shared" si="17"/>
        <v>Western Australia</v>
      </c>
      <c r="G371" t="s">
        <v>48</v>
      </c>
      <c r="H371">
        <v>6450</v>
      </c>
      <c r="I371" t="s">
        <v>11</v>
      </c>
      <c r="J371" t="s">
        <v>77</v>
      </c>
      <c r="K371" t="s">
        <v>154</v>
      </c>
      <c r="L371" t="s">
        <v>14</v>
      </c>
      <c r="M371" s="5">
        <v>8.5</v>
      </c>
      <c r="N371">
        <v>1</v>
      </c>
    </row>
    <row r="372" spans="1:14" x14ac:dyDescent="0.15">
      <c r="A372" s="2">
        <v>45208</v>
      </c>
      <c r="B372" s="3">
        <f t="shared" si="15"/>
        <v>2024</v>
      </c>
      <c r="C372" t="str">
        <f t="shared" si="16"/>
        <v>2023-2024</v>
      </c>
      <c r="D372" t="s">
        <v>147</v>
      </c>
      <c r="E372" t="s">
        <v>123</v>
      </c>
      <c r="F372" t="str">
        <f t="shared" si="17"/>
        <v>Western Australia</v>
      </c>
      <c r="G372" t="s">
        <v>48</v>
      </c>
      <c r="H372">
        <v>6109</v>
      </c>
      <c r="I372" t="s">
        <v>11</v>
      </c>
      <c r="J372" t="s">
        <v>94</v>
      </c>
      <c r="K372" t="s">
        <v>154</v>
      </c>
      <c r="L372" t="s">
        <v>14</v>
      </c>
      <c r="M372" s="5">
        <v>8.5</v>
      </c>
      <c r="N372">
        <v>1</v>
      </c>
    </row>
    <row r="373" spans="1:14" x14ac:dyDescent="0.15">
      <c r="A373" s="2">
        <v>45346</v>
      </c>
      <c r="B373" s="3">
        <f t="shared" si="15"/>
        <v>2024</v>
      </c>
      <c r="C373" t="str">
        <f t="shared" si="16"/>
        <v>2023-2024</v>
      </c>
      <c r="D373" t="s">
        <v>147</v>
      </c>
      <c r="E373" t="s">
        <v>137</v>
      </c>
      <c r="F373" t="str">
        <f t="shared" si="17"/>
        <v>New South Wales</v>
      </c>
      <c r="G373" t="s">
        <v>10</v>
      </c>
      <c r="H373">
        <v>2031</v>
      </c>
      <c r="I373" t="s">
        <v>11</v>
      </c>
      <c r="J373" t="s">
        <v>12</v>
      </c>
      <c r="K373" t="s">
        <v>154</v>
      </c>
      <c r="L373" t="s">
        <v>14</v>
      </c>
      <c r="M373" s="5">
        <v>8.5</v>
      </c>
      <c r="N373">
        <v>1</v>
      </c>
    </row>
    <row r="374" spans="1:14" x14ac:dyDescent="0.15">
      <c r="A374" s="2">
        <v>45539</v>
      </c>
      <c r="B374" s="3">
        <f t="shared" si="15"/>
        <v>2025</v>
      </c>
      <c r="C374" t="str">
        <f t="shared" si="16"/>
        <v>2024-2025</v>
      </c>
      <c r="D374" t="s">
        <v>148</v>
      </c>
      <c r="E374" t="s">
        <v>126</v>
      </c>
      <c r="F374" t="str">
        <f t="shared" si="17"/>
        <v>Queensland</v>
      </c>
      <c r="G374" t="s">
        <v>35</v>
      </c>
      <c r="H374">
        <v>4551</v>
      </c>
      <c r="I374" t="s">
        <v>11</v>
      </c>
      <c r="J374" t="s">
        <v>120</v>
      </c>
      <c r="K374" t="s">
        <v>19</v>
      </c>
      <c r="L374" t="s">
        <v>23</v>
      </c>
      <c r="M374" s="5">
        <v>8.629999999999999</v>
      </c>
      <c r="N374">
        <v>1</v>
      </c>
    </row>
    <row r="375" spans="1:14" x14ac:dyDescent="0.15">
      <c r="A375" s="2">
        <v>45170</v>
      </c>
      <c r="B375" s="3">
        <f t="shared" si="15"/>
        <v>2024</v>
      </c>
      <c r="C375" t="str">
        <f t="shared" si="16"/>
        <v>2023-2024</v>
      </c>
      <c r="D375" t="s">
        <v>147</v>
      </c>
      <c r="E375" t="s">
        <v>78</v>
      </c>
      <c r="F375" t="str">
        <f t="shared" si="17"/>
        <v>New South Wales</v>
      </c>
      <c r="G375" t="s">
        <v>10</v>
      </c>
      <c r="H375">
        <v>2350</v>
      </c>
      <c r="I375" t="s">
        <v>11</v>
      </c>
      <c r="J375" t="s">
        <v>68</v>
      </c>
      <c r="K375" t="s">
        <v>154</v>
      </c>
      <c r="L375" t="s">
        <v>14</v>
      </c>
      <c r="M375" s="5">
        <v>8.84</v>
      </c>
      <c r="N375">
        <v>1</v>
      </c>
    </row>
    <row r="376" spans="1:14" x14ac:dyDescent="0.15">
      <c r="A376" s="2">
        <v>45507</v>
      </c>
      <c r="B376" s="3">
        <f t="shared" si="15"/>
        <v>2025</v>
      </c>
      <c r="C376" t="str">
        <f t="shared" si="16"/>
        <v>2024-2025</v>
      </c>
      <c r="D376" t="s">
        <v>148</v>
      </c>
      <c r="E376" t="s">
        <v>24</v>
      </c>
      <c r="F376" t="str">
        <f t="shared" si="17"/>
        <v>New South Wales</v>
      </c>
      <c r="G376" t="s">
        <v>10</v>
      </c>
      <c r="H376">
        <v>2795</v>
      </c>
      <c r="I376" t="s">
        <v>11</v>
      </c>
      <c r="J376" t="s">
        <v>25</v>
      </c>
      <c r="K376" t="s">
        <v>149</v>
      </c>
      <c r="L376" t="s">
        <v>15</v>
      </c>
      <c r="M376" s="5">
        <v>8.9400000000000013</v>
      </c>
      <c r="N376">
        <v>1</v>
      </c>
    </row>
    <row r="377" spans="1:14" x14ac:dyDescent="0.15">
      <c r="A377" s="2">
        <v>45303</v>
      </c>
      <c r="B377" s="3">
        <f t="shared" si="15"/>
        <v>2024</v>
      </c>
      <c r="C377" t="str">
        <f t="shared" si="16"/>
        <v>2023-2024</v>
      </c>
      <c r="D377" t="s">
        <v>147</v>
      </c>
      <c r="E377" t="s">
        <v>111</v>
      </c>
      <c r="F377" t="str">
        <f t="shared" si="17"/>
        <v>New South Wales</v>
      </c>
      <c r="G377" t="s">
        <v>10</v>
      </c>
      <c r="H377">
        <v>2120</v>
      </c>
      <c r="I377" t="s">
        <v>11</v>
      </c>
      <c r="J377" t="s">
        <v>27</v>
      </c>
      <c r="K377" t="s">
        <v>149</v>
      </c>
      <c r="L377" t="s">
        <v>15</v>
      </c>
      <c r="M377" s="5">
        <v>8.9400000000000013</v>
      </c>
      <c r="N377">
        <v>1</v>
      </c>
    </row>
    <row r="378" spans="1:14" x14ac:dyDescent="0.15">
      <c r="A378" s="2">
        <v>45077</v>
      </c>
      <c r="B378" s="3">
        <f t="shared" si="15"/>
        <v>2023</v>
      </c>
      <c r="C378" t="str">
        <f t="shared" si="16"/>
        <v>2022-2023</v>
      </c>
      <c r="D378" t="s">
        <v>147</v>
      </c>
      <c r="E378" t="s">
        <v>44</v>
      </c>
      <c r="F378" t="str">
        <f t="shared" si="17"/>
        <v>Victoria</v>
      </c>
      <c r="G378" t="s">
        <v>45</v>
      </c>
      <c r="H378">
        <v>3066</v>
      </c>
      <c r="I378" t="s">
        <v>11</v>
      </c>
      <c r="J378" t="s">
        <v>46</v>
      </c>
      <c r="K378" t="s">
        <v>154</v>
      </c>
      <c r="L378" t="s">
        <v>14</v>
      </c>
      <c r="M378" s="5">
        <v>8.9700000000000006</v>
      </c>
      <c r="N378">
        <v>1</v>
      </c>
    </row>
    <row r="379" spans="1:14" x14ac:dyDescent="0.15">
      <c r="A379" s="2">
        <v>45154</v>
      </c>
      <c r="B379" s="3">
        <f t="shared" si="15"/>
        <v>2024</v>
      </c>
      <c r="C379" t="str">
        <f t="shared" si="16"/>
        <v>2023-2024</v>
      </c>
      <c r="D379" t="s">
        <v>147</v>
      </c>
      <c r="E379" t="s">
        <v>28</v>
      </c>
      <c r="F379" t="str">
        <f t="shared" si="17"/>
        <v>Northern Territory</v>
      </c>
      <c r="G379" t="s">
        <v>29</v>
      </c>
      <c r="H379">
        <v>800</v>
      </c>
      <c r="I379" t="s">
        <v>11</v>
      </c>
      <c r="J379" t="s">
        <v>30</v>
      </c>
      <c r="K379" t="s">
        <v>19</v>
      </c>
      <c r="L379" t="s">
        <v>23</v>
      </c>
      <c r="M379" s="5">
        <v>8.98</v>
      </c>
      <c r="N379">
        <v>1</v>
      </c>
    </row>
    <row r="380" spans="1:14" x14ac:dyDescent="0.15">
      <c r="A380" s="2">
        <v>45316</v>
      </c>
      <c r="B380" s="3">
        <f t="shared" si="15"/>
        <v>2024</v>
      </c>
      <c r="C380" t="str">
        <f t="shared" si="16"/>
        <v>2023-2024</v>
      </c>
      <c r="D380" t="s">
        <v>148</v>
      </c>
      <c r="E380" t="s">
        <v>115</v>
      </c>
      <c r="F380" t="str">
        <f t="shared" si="17"/>
        <v>Western Australia</v>
      </c>
      <c r="G380" t="s">
        <v>48</v>
      </c>
      <c r="H380">
        <v>6280</v>
      </c>
      <c r="I380" t="s">
        <v>11</v>
      </c>
      <c r="J380" t="s">
        <v>94</v>
      </c>
      <c r="K380" t="s">
        <v>153</v>
      </c>
      <c r="L380" t="s">
        <v>16</v>
      </c>
      <c r="M380" s="5">
        <v>8.99</v>
      </c>
      <c r="N380">
        <v>1</v>
      </c>
    </row>
    <row r="381" spans="1:14" x14ac:dyDescent="0.15">
      <c r="A381" s="2">
        <v>45398</v>
      </c>
      <c r="B381" s="3">
        <f t="shared" si="15"/>
        <v>2024</v>
      </c>
      <c r="C381" t="str">
        <f t="shared" si="16"/>
        <v>2023-2024</v>
      </c>
      <c r="D381" t="s">
        <v>147</v>
      </c>
      <c r="E381" t="s">
        <v>57</v>
      </c>
      <c r="F381" t="str">
        <f t="shared" si="17"/>
        <v>New South Wales</v>
      </c>
      <c r="G381" t="s">
        <v>10</v>
      </c>
      <c r="H381">
        <v>2560</v>
      </c>
      <c r="I381" t="s">
        <v>11</v>
      </c>
      <c r="J381" t="s">
        <v>58</v>
      </c>
      <c r="K381" t="s">
        <v>19</v>
      </c>
      <c r="L381" t="s">
        <v>23</v>
      </c>
      <c r="M381" s="5">
        <v>8.99</v>
      </c>
      <c r="N381">
        <v>1</v>
      </c>
    </row>
    <row r="382" spans="1:14" x14ac:dyDescent="0.15">
      <c r="A382" s="2">
        <v>45395</v>
      </c>
      <c r="B382" s="3">
        <f t="shared" si="15"/>
        <v>2024</v>
      </c>
      <c r="C382" t="str">
        <f t="shared" si="16"/>
        <v>2023-2024</v>
      </c>
      <c r="D382" t="s">
        <v>147</v>
      </c>
      <c r="E382" t="s">
        <v>65</v>
      </c>
      <c r="F382" t="str">
        <f t="shared" si="17"/>
        <v>New South Wales</v>
      </c>
      <c r="G382" t="s">
        <v>10</v>
      </c>
      <c r="H382">
        <v>2541</v>
      </c>
      <c r="I382" t="s">
        <v>11</v>
      </c>
      <c r="J382" t="s">
        <v>58</v>
      </c>
      <c r="K382" t="s">
        <v>151</v>
      </c>
      <c r="L382" t="s">
        <v>21</v>
      </c>
      <c r="M382" s="5">
        <v>8.99</v>
      </c>
      <c r="N382">
        <v>1</v>
      </c>
    </row>
    <row r="383" spans="1:14" x14ac:dyDescent="0.15">
      <c r="A383" s="2">
        <v>45042</v>
      </c>
      <c r="B383" s="3">
        <f t="shared" si="15"/>
        <v>2023</v>
      </c>
      <c r="C383" t="str">
        <f t="shared" si="16"/>
        <v>2022-2023</v>
      </c>
      <c r="D383" t="s">
        <v>147</v>
      </c>
      <c r="E383" t="s">
        <v>56</v>
      </c>
      <c r="F383" t="str">
        <f t="shared" si="17"/>
        <v>Northern Territory</v>
      </c>
      <c r="G383" t="s">
        <v>29</v>
      </c>
      <c r="H383">
        <v>870</v>
      </c>
      <c r="I383" t="s">
        <v>11</v>
      </c>
      <c r="J383" t="s">
        <v>30</v>
      </c>
      <c r="K383" t="s">
        <v>154</v>
      </c>
      <c r="L383" t="s">
        <v>14</v>
      </c>
      <c r="M383" s="5">
        <v>9</v>
      </c>
      <c r="N383">
        <v>1</v>
      </c>
    </row>
    <row r="384" spans="1:14" x14ac:dyDescent="0.15">
      <c r="A384" s="2">
        <v>45000</v>
      </c>
      <c r="B384" s="3">
        <f t="shared" si="15"/>
        <v>2023</v>
      </c>
      <c r="C384" t="str">
        <f t="shared" si="16"/>
        <v>2022-2023</v>
      </c>
      <c r="D384" t="s">
        <v>147</v>
      </c>
      <c r="E384" t="s">
        <v>100</v>
      </c>
      <c r="F384" t="str">
        <f t="shared" si="17"/>
        <v>Western Australia</v>
      </c>
      <c r="G384" t="s">
        <v>48</v>
      </c>
      <c r="H384">
        <v>6021</v>
      </c>
      <c r="I384" t="s">
        <v>11</v>
      </c>
      <c r="J384" t="s">
        <v>49</v>
      </c>
      <c r="K384" t="s">
        <v>154</v>
      </c>
      <c r="L384" t="s">
        <v>14</v>
      </c>
      <c r="M384" s="5">
        <v>9</v>
      </c>
      <c r="N384">
        <v>1</v>
      </c>
    </row>
    <row r="385" spans="1:14" x14ac:dyDescent="0.15">
      <c r="A385" s="2">
        <v>45130</v>
      </c>
      <c r="B385" s="3">
        <f t="shared" si="15"/>
        <v>2024</v>
      </c>
      <c r="C385" t="str">
        <f t="shared" si="16"/>
        <v>2023-2024</v>
      </c>
      <c r="D385" t="s">
        <v>147</v>
      </c>
      <c r="E385" t="s">
        <v>116</v>
      </c>
      <c r="F385" t="str">
        <f t="shared" si="17"/>
        <v>Western Australia</v>
      </c>
      <c r="G385" t="s">
        <v>48</v>
      </c>
      <c r="H385">
        <v>6725</v>
      </c>
      <c r="I385" t="s">
        <v>11</v>
      </c>
      <c r="J385" t="s">
        <v>77</v>
      </c>
      <c r="K385" t="s">
        <v>154</v>
      </c>
      <c r="L385" t="s">
        <v>14</v>
      </c>
      <c r="M385" s="5">
        <v>9</v>
      </c>
      <c r="N385">
        <v>1</v>
      </c>
    </row>
    <row r="386" spans="1:14" x14ac:dyDescent="0.15">
      <c r="A386" s="2">
        <v>45181</v>
      </c>
      <c r="B386" s="3">
        <f t="shared" ref="B386:B449" si="18">IF(MONTH(A386)&gt;=7,YEAR(A386)+1,YEAR(A386))</f>
        <v>2024</v>
      </c>
      <c r="C386" t="str">
        <f t="shared" ref="C386:C449" si="19">IF(MONTH(A386) &gt;= 7, YEAR(A386) &amp; "-" &amp; YEAR(A386) + 1, YEAR(A386) - 1 &amp; "-" &amp; YEAR(A386))</f>
        <v>2023-2024</v>
      </c>
      <c r="D386" t="s">
        <v>147</v>
      </c>
      <c r="E386" t="s">
        <v>72</v>
      </c>
      <c r="F386" t="str">
        <f t="shared" ref="F386:F449" si="20">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c r="N386">
        <v>1</v>
      </c>
    </row>
    <row r="387" spans="1:14" x14ac:dyDescent="0.15">
      <c r="A387" s="2">
        <v>45575</v>
      </c>
      <c r="B387" s="3">
        <f t="shared" si="18"/>
        <v>2025</v>
      </c>
      <c r="C387" t="str">
        <f t="shared" si="19"/>
        <v>2024-2025</v>
      </c>
      <c r="D387" t="s">
        <v>147</v>
      </c>
      <c r="E387" t="s">
        <v>93</v>
      </c>
      <c r="F387" t="str">
        <f t="shared" si="20"/>
        <v>Western Australia</v>
      </c>
      <c r="G387" t="s">
        <v>48</v>
      </c>
      <c r="H387">
        <v>6112</v>
      </c>
      <c r="I387" t="s">
        <v>11</v>
      </c>
      <c r="J387" t="s">
        <v>94</v>
      </c>
      <c r="K387" t="s">
        <v>149</v>
      </c>
      <c r="L387" t="s">
        <v>15</v>
      </c>
      <c r="M387" s="5">
        <v>9</v>
      </c>
      <c r="N387">
        <v>1</v>
      </c>
    </row>
    <row r="388" spans="1:14" x14ac:dyDescent="0.15">
      <c r="A388" s="2">
        <v>45143</v>
      </c>
      <c r="B388" s="3">
        <f t="shared" si="18"/>
        <v>2024</v>
      </c>
      <c r="C388" t="str">
        <f t="shared" si="19"/>
        <v>2023-2024</v>
      </c>
      <c r="D388" t="s">
        <v>147</v>
      </c>
      <c r="E388" t="s">
        <v>95</v>
      </c>
      <c r="F388" t="str">
        <f t="shared" si="20"/>
        <v>Victoria</v>
      </c>
      <c r="G388" t="s">
        <v>45</v>
      </c>
      <c r="H388">
        <v>3931</v>
      </c>
      <c r="I388" t="s">
        <v>11</v>
      </c>
      <c r="J388" t="s">
        <v>55</v>
      </c>
      <c r="K388" t="s">
        <v>154</v>
      </c>
      <c r="L388" t="s">
        <v>14</v>
      </c>
      <c r="M388" s="5">
        <v>9</v>
      </c>
      <c r="N388">
        <v>1</v>
      </c>
    </row>
    <row r="389" spans="1:14" x14ac:dyDescent="0.15">
      <c r="A389" s="2">
        <v>45113</v>
      </c>
      <c r="B389" s="3">
        <f t="shared" si="18"/>
        <v>2024</v>
      </c>
      <c r="C389" t="str">
        <f t="shared" si="19"/>
        <v>2023-2024</v>
      </c>
      <c r="D389" t="s">
        <v>147</v>
      </c>
      <c r="E389" t="s">
        <v>69</v>
      </c>
      <c r="F389" t="str">
        <f t="shared" si="20"/>
        <v>Tasmania</v>
      </c>
      <c r="G389" t="s">
        <v>70</v>
      </c>
      <c r="H389">
        <v>7018</v>
      </c>
      <c r="I389" t="s">
        <v>11</v>
      </c>
      <c r="J389" t="s">
        <v>71</v>
      </c>
      <c r="K389" t="s">
        <v>154</v>
      </c>
      <c r="L389" t="s">
        <v>14</v>
      </c>
      <c r="M389" s="5">
        <v>9</v>
      </c>
      <c r="N389">
        <v>1</v>
      </c>
    </row>
    <row r="390" spans="1:14" x14ac:dyDescent="0.15">
      <c r="A390" s="2">
        <v>45452</v>
      </c>
      <c r="B390" s="3">
        <f t="shared" si="18"/>
        <v>2024</v>
      </c>
      <c r="C390" t="str">
        <f t="shared" si="19"/>
        <v>2023-2024</v>
      </c>
      <c r="D390" t="s">
        <v>147</v>
      </c>
      <c r="E390" t="s">
        <v>108</v>
      </c>
      <c r="F390" t="str">
        <f t="shared" si="20"/>
        <v>Victoria</v>
      </c>
      <c r="G390" t="s">
        <v>45</v>
      </c>
      <c r="H390">
        <v>3018</v>
      </c>
      <c r="I390" t="s">
        <v>11</v>
      </c>
      <c r="J390" t="s">
        <v>46</v>
      </c>
      <c r="K390" t="s">
        <v>153</v>
      </c>
      <c r="L390" t="s">
        <v>16</v>
      </c>
      <c r="M390" s="5">
        <v>9.02</v>
      </c>
      <c r="N390">
        <v>1</v>
      </c>
    </row>
    <row r="391" spans="1:14" x14ac:dyDescent="0.15">
      <c r="A391" s="2">
        <v>45238</v>
      </c>
      <c r="B391" s="3">
        <f t="shared" si="18"/>
        <v>2024</v>
      </c>
      <c r="C391" t="str">
        <f t="shared" si="19"/>
        <v>2023-2024</v>
      </c>
      <c r="D391" t="s">
        <v>147</v>
      </c>
      <c r="E391" t="s">
        <v>114</v>
      </c>
      <c r="F391" t="str">
        <f t="shared" si="20"/>
        <v>Victoria</v>
      </c>
      <c r="G391" t="s">
        <v>45</v>
      </c>
      <c r="H391">
        <v>3551</v>
      </c>
      <c r="I391" t="s">
        <v>11</v>
      </c>
      <c r="J391" t="s">
        <v>60</v>
      </c>
      <c r="K391" t="s">
        <v>154</v>
      </c>
      <c r="L391" t="s">
        <v>14</v>
      </c>
      <c r="M391" s="5">
        <v>9.11</v>
      </c>
      <c r="N391">
        <v>1</v>
      </c>
    </row>
    <row r="392" spans="1:14" x14ac:dyDescent="0.15">
      <c r="A392" s="2">
        <v>45531</v>
      </c>
      <c r="B392" s="3">
        <f t="shared" si="18"/>
        <v>2025</v>
      </c>
      <c r="C392" t="str">
        <f t="shared" si="19"/>
        <v>2024-2025</v>
      </c>
      <c r="D392" t="s">
        <v>147</v>
      </c>
      <c r="E392" t="s">
        <v>122</v>
      </c>
      <c r="F392" t="str">
        <f t="shared" si="20"/>
        <v>New South Wales</v>
      </c>
      <c r="G392" t="s">
        <v>10</v>
      </c>
      <c r="H392">
        <v>2650</v>
      </c>
      <c r="I392" t="s">
        <v>11</v>
      </c>
      <c r="J392" t="s">
        <v>25</v>
      </c>
      <c r="K392" t="s">
        <v>152</v>
      </c>
      <c r="L392" t="s">
        <v>13</v>
      </c>
      <c r="M392" s="5">
        <v>9.2899999999999991</v>
      </c>
      <c r="N392">
        <v>1</v>
      </c>
    </row>
    <row r="393" spans="1:14" x14ac:dyDescent="0.15">
      <c r="A393" s="2">
        <v>45589</v>
      </c>
      <c r="B393" s="3">
        <f t="shared" si="18"/>
        <v>2025</v>
      </c>
      <c r="C393" t="str">
        <f t="shared" si="19"/>
        <v>2024-2025</v>
      </c>
      <c r="D393" t="s">
        <v>147</v>
      </c>
      <c r="E393" t="s">
        <v>108</v>
      </c>
      <c r="F393" t="str">
        <f t="shared" si="20"/>
        <v>Victoria</v>
      </c>
      <c r="G393" t="s">
        <v>45</v>
      </c>
      <c r="H393">
        <v>3018</v>
      </c>
      <c r="I393" t="s">
        <v>11</v>
      </c>
      <c r="J393" t="s">
        <v>46</v>
      </c>
      <c r="K393" t="s">
        <v>149</v>
      </c>
      <c r="L393" t="s">
        <v>15</v>
      </c>
      <c r="M393" s="5">
        <v>9.36</v>
      </c>
      <c r="N393">
        <v>1</v>
      </c>
    </row>
    <row r="394" spans="1:14" x14ac:dyDescent="0.15">
      <c r="A394" s="2">
        <v>45429</v>
      </c>
      <c r="B394" s="3">
        <f t="shared" si="18"/>
        <v>2024</v>
      </c>
      <c r="C394" t="str">
        <f t="shared" si="19"/>
        <v>2023-2024</v>
      </c>
      <c r="D394" t="s">
        <v>147</v>
      </c>
      <c r="E394" t="s">
        <v>89</v>
      </c>
      <c r="F394" t="str">
        <f t="shared" si="20"/>
        <v>Queensland</v>
      </c>
      <c r="G394" t="s">
        <v>35</v>
      </c>
      <c r="H394">
        <v>4655</v>
      </c>
      <c r="I394" t="s">
        <v>11</v>
      </c>
      <c r="J394" t="s">
        <v>51</v>
      </c>
      <c r="K394" t="s">
        <v>149</v>
      </c>
      <c r="L394" t="s">
        <v>15</v>
      </c>
      <c r="M394" s="5">
        <v>9.5</v>
      </c>
      <c r="N394">
        <v>1</v>
      </c>
    </row>
    <row r="395" spans="1:14" x14ac:dyDescent="0.15">
      <c r="A395" s="2">
        <v>45471</v>
      </c>
      <c r="B395" s="3">
        <f t="shared" si="18"/>
        <v>2024</v>
      </c>
      <c r="C395" t="str">
        <f t="shared" si="19"/>
        <v>2023-2024</v>
      </c>
      <c r="D395" t="s">
        <v>147</v>
      </c>
      <c r="E395" t="s">
        <v>92</v>
      </c>
      <c r="F395" t="str">
        <f t="shared" si="20"/>
        <v>Queensland</v>
      </c>
      <c r="G395" t="s">
        <v>35</v>
      </c>
      <c r="H395">
        <v>4068</v>
      </c>
      <c r="I395" t="s">
        <v>11</v>
      </c>
      <c r="J395" t="s">
        <v>43</v>
      </c>
      <c r="K395" t="s">
        <v>153</v>
      </c>
      <c r="L395" t="s">
        <v>16</v>
      </c>
      <c r="M395" s="5">
        <v>9.5</v>
      </c>
      <c r="N395">
        <v>1</v>
      </c>
    </row>
    <row r="396" spans="1:14" x14ac:dyDescent="0.15">
      <c r="A396" s="2">
        <v>45509</v>
      </c>
      <c r="B396" s="3">
        <f t="shared" si="18"/>
        <v>2025</v>
      </c>
      <c r="C396" t="str">
        <f t="shared" si="19"/>
        <v>2024-2025</v>
      </c>
      <c r="D396" t="s">
        <v>147</v>
      </c>
      <c r="E396" t="s">
        <v>115</v>
      </c>
      <c r="F396" t="str">
        <f t="shared" si="20"/>
        <v>Western Australia</v>
      </c>
      <c r="G396" t="s">
        <v>48</v>
      </c>
      <c r="H396">
        <v>6280</v>
      </c>
      <c r="I396" t="s">
        <v>11</v>
      </c>
      <c r="J396" t="s">
        <v>94</v>
      </c>
      <c r="K396" t="s">
        <v>154</v>
      </c>
      <c r="L396" t="s">
        <v>14</v>
      </c>
      <c r="M396" s="5">
        <v>9.52</v>
      </c>
      <c r="N396">
        <v>1</v>
      </c>
    </row>
    <row r="397" spans="1:14" x14ac:dyDescent="0.15">
      <c r="A397" s="2">
        <v>45412</v>
      </c>
      <c r="B397" s="3">
        <f t="shared" si="18"/>
        <v>2024</v>
      </c>
      <c r="C397" t="str">
        <f t="shared" si="19"/>
        <v>2023-2024</v>
      </c>
      <c r="D397" t="s">
        <v>147</v>
      </c>
      <c r="E397" t="s">
        <v>76</v>
      </c>
      <c r="F397" t="str">
        <f t="shared" si="20"/>
        <v>Western Australia</v>
      </c>
      <c r="G397" t="s">
        <v>48</v>
      </c>
      <c r="H397">
        <v>6450</v>
      </c>
      <c r="I397" t="s">
        <v>11</v>
      </c>
      <c r="J397" t="s">
        <v>77</v>
      </c>
      <c r="K397" t="s">
        <v>154</v>
      </c>
      <c r="L397" t="s">
        <v>14</v>
      </c>
      <c r="M397" s="5">
        <v>9.6</v>
      </c>
      <c r="N397">
        <v>1</v>
      </c>
    </row>
    <row r="398" spans="1:14" x14ac:dyDescent="0.15">
      <c r="A398" s="2">
        <v>45448</v>
      </c>
      <c r="B398" s="3">
        <f t="shared" si="18"/>
        <v>2024</v>
      </c>
      <c r="C398" t="str">
        <f t="shared" si="19"/>
        <v>2023-2024</v>
      </c>
      <c r="D398" t="s">
        <v>147</v>
      </c>
      <c r="E398" t="s">
        <v>44</v>
      </c>
      <c r="F398" t="str">
        <f t="shared" si="20"/>
        <v>Victoria</v>
      </c>
      <c r="G398" t="s">
        <v>45</v>
      </c>
      <c r="H398">
        <v>3066</v>
      </c>
      <c r="I398" t="s">
        <v>11</v>
      </c>
      <c r="J398" t="s">
        <v>46</v>
      </c>
      <c r="K398" t="s">
        <v>149</v>
      </c>
      <c r="L398" t="s">
        <v>15</v>
      </c>
      <c r="M398" s="5">
        <v>9.85</v>
      </c>
      <c r="N398">
        <v>1</v>
      </c>
    </row>
    <row r="399" spans="1:14" x14ac:dyDescent="0.15">
      <c r="A399" s="2">
        <v>45379</v>
      </c>
      <c r="B399" s="3">
        <f t="shared" si="18"/>
        <v>2024</v>
      </c>
      <c r="C399" t="str">
        <f t="shared" si="19"/>
        <v>2023-2024</v>
      </c>
      <c r="D399" t="s">
        <v>147</v>
      </c>
      <c r="E399" t="s">
        <v>9</v>
      </c>
      <c r="F399" t="str">
        <f t="shared" si="20"/>
        <v>New South Wales</v>
      </c>
      <c r="G399" t="s">
        <v>10</v>
      </c>
      <c r="H399">
        <v>2067</v>
      </c>
      <c r="I399" t="s">
        <v>11</v>
      </c>
      <c r="J399" t="s">
        <v>12</v>
      </c>
      <c r="K399" t="s">
        <v>156</v>
      </c>
      <c r="L399" t="s">
        <v>17</v>
      </c>
      <c r="M399" s="5">
        <v>9.9499999999999993</v>
      </c>
      <c r="N399">
        <v>1</v>
      </c>
    </row>
    <row r="400" spans="1:14" x14ac:dyDescent="0.15">
      <c r="A400" s="2">
        <v>45426</v>
      </c>
      <c r="B400" s="3">
        <f t="shared" si="18"/>
        <v>2024</v>
      </c>
      <c r="C400" t="str">
        <f t="shared" si="19"/>
        <v>2023-2024</v>
      </c>
      <c r="D400" t="s">
        <v>148</v>
      </c>
      <c r="E400" t="s">
        <v>83</v>
      </c>
      <c r="F400" t="str">
        <f t="shared" si="20"/>
        <v>New South Wales</v>
      </c>
      <c r="G400" t="s">
        <v>10</v>
      </c>
      <c r="H400">
        <v>2750</v>
      </c>
      <c r="I400" t="s">
        <v>11</v>
      </c>
      <c r="J400" t="s">
        <v>25</v>
      </c>
      <c r="K400" t="s">
        <v>156</v>
      </c>
      <c r="L400" t="s">
        <v>17</v>
      </c>
      <c r="M400" s="5">
        <v>9.9499999999999993</v>
      </c>
      <c r="N400">
        <v>1</v>
      </c>
    </row>
    <row r="401" spans="1:14" x14ac:dyDescent="0.15">
      <c r="A401" s="2">
        <v>45599</v>
      </c>
      <c r="B401" s="3">
        <f t="shared" si="18"/>
        <v>2025</v>
      </c>
      <c r="C401" t="str">
        <f t="shared" si="19"/>
        <v>2024-2025</v>
      </c>
      <c r="D401" t="s">
        <v>147</v>
      </c>
      <c r="E401" t="s">
        <v>138</v>
      </c>
      <c r="F401" t="str">
        <f t="shared" si="20"/>
        <v>Queensland</v>
      </c>
      <c r="G401" t="s">
        <v>35</v>
      </c>
      <c r="H401">
        <v>4558</v>
      </c>
      <c r="I401" t="s">
        <v>11</v>
      </c>
      <c r="J401" t="s">
        <v>120</v>
      </c>
      <c r="K401" t="s">
        <v>155</v>
      </c>
      <c r="L401" t="s">
        <v>20</v>
      </c>
      <c r="M401" s="5">
        <v>9.9700000000000006</v>
      </c>
      <c r="N401">
        <v>1</v>
      </c>
    </row>
    <row r="402" spans="1:14" x14ac:dyDescent="0.15">
      <c r="A402" s="2">
        <v>45064</v>
      </c>
      <c r="B402" s="3">
        <f t="shared" si="18"/>
        <v>2023</v>
      </c>
      <c r="C402" t="str">
        <f t="shared" si="19"/>
        <v>2022-2023</v>
      </c>
      <c r="D402" t="s">
        <v>147</v>
      </c>
      <c r="E402" t="s">
        <v>40</v>
      </c>
      <c r="F402" t="str">
        <f t="shared" si="20"/>
        <v>New South Wales</v>
      </c>
      <c r="G402" t="s">
        <v>10</v>
      </c>
      <c r="H402">
        <v>2116</v>
      </c>
      <c r="I402" t="s">
        <v>11</v>
      </c>
      <c r="J402" t="s">
        <v>27</v>
      </c>
      <c r="K402" t="s">
        <v>155</v>
      </c>
      <c r="L402" t="s">
        <v>20</v>
      </c>
      <c r="M402" s="5">
        <v>9.9700000000000006</v>
      </c>
      <c r="N402">
        <v>1</v>
      </c>
    </row>
    <row r="403" spans="1:14" x14ac:dyDescent="0.15">
      <c r="A403" s="2">
        <v>45092</v>
      </c>
      <c r="B403" s="3">
        <f t="shared" si="18"/>
        <v>2023</v>
      </c>
      <c r="C403" t="str">
        <f t="shared" si="19"/>
        <v>2022-2023</v>
      </c>
      <c r="D403" t="s">
        <v>147</v>
      </c>
      <c r="E403" t="s">
        <v>85</v>
      </c>
      <c r="F403" t="str">
        <f t="shared" si="20"/>
        <v>Queensland</v>
      </c>
      <c r="G403" t="s">
        <v>35</v>
      </c>
      <c r="H403">
        <v>4883</v>
      </c>
      <c r="I403" t="s">
        <v>11</v>
      </c>
      <c r="J403" t="s">
        <v>36</v>
      </c>
      <c r="K403" t="s">
        <v>156</v>
      </c>
      <c r="L403" t="s">
        <v>17</v>
      </c>
      <c r="M403" s="5">
        <v>9.98</v>
      </c>
      <c r="N403">
        <v>1</v>
      </c>
    </row>
    <row r="404" spans="1:14" x14ac:dyDescent="0.15">
      <c r="A404" s="2">
        <v>45024</v>
      </c>
      <c r="B404" s="3">
        <f t="shared" si="18"/>
        <v>2023</v>
      </c>
      <c r="C404" t="str">
        <f t="shared" si="19"/>
        <v>2022-2023</v>
      </c>
      <c r="D404" t="s">
        <v>147</v>
      </c>
      <c r="E404" t="s">
        <v>135</v>
      </c>
      <c r="F404" t="str">
        <f t="shared" si="20"/>
        <v>Victoria</v>
      </c>
      <c r="G404" t="s">
        <v>45</v>
      </c>
      <c r="H404">
        <v>3550</v>
      </c>
      <c r="I404" t="s">
        <v>11</v>
      </c>
      <c r="J404" t="s">
        <v>60</v>
      </c>
      <c r="K404" t="s">
        <v>155</v>
      </c>
      <c r="L404" t="s">
        <v>20</v>
      </c>
      <c r="M404" s="5">
        <v>9.98</v>
      </c>
      <c r="N404">
        <v>1</v>
      </c>
    </row>
    <row r="405" spans="1:14" x14ac:dyDescent="0.15">
      <c r="A405" s="2">
        <v>45354</v>
      </c>
      <c r="B405" s="3">
        <f t="shared" si="18"/>
        <v>2024</v>
      </c>
      <c r="C405" t="str">
        <f t="shared" si="19"/>
        <v>2023-2024</v>
      </c>
      <c r="D405" t="s">
        <v>147</v>
      </c>
      <c r="E405" t="s">
        <v>135</v>
      </c>
      <c r="F405" t="str">
        <f t="shared" si="20"/>
        <v>Victoria</v>
      </c>
      <c r="G405" t="s">
        <v>45</v>
      </c>
      <c r="H405">
        <v>3550</v>
      </c>
      <c r="I405" t="s">
        <v>11</v>
      </c>
      <c r="J405" t="s">
        <v>60</v>
      </c>
      <c r="K405" t="s">
        <v>150</v>
      </c>
      <c r="L405" t="s">
        <v>18</v>
      </c>
      <c r="M405" s="5">
        <v>9.98</v>
      </c>
      <c r="N405">
        <v>1</v>
      </c>
    </row>
    <row r="406" spans="1:14" x14ac:dyDescent="0.15">
      <c r="A406" s="2">
        <v>45421</v>
      </c>
      <c r="B406" s="3">
        <f t="shared" si="18"/>
        <v>2024</v>
      </c>
      <c r="C406" t="str">
        <f t="shared" si="19"/>
        <v>2023-2024</v>
      </c>
      <c r="D406" t="s">
        <v>147</v>
      </c>
      <c r="E406" t="s">
        <v>140</v>
      </c>
      <c r="F406" t="str">
        <f t="shared" si="20"/>
        <v>Tasmania</v>
      </c>
      <c r="G406" t="s">
        <v>70</v>
      </c>
      <c r="H406">
        <v>7320</v>
      </c>
      <c r="I406" t="s">
        <v>11</v>
      </c>
      <c r="J406" t="s">
        <v>71</v>
      </c>
      <c r="K406" t="s">
        <v>152</v>
      </c>
      <c r="L406" t="s">
        <v>13</v>
      </c>
      <c r="M406" s="5">
        <v>9.98</v>
      </c>
      <c r="N406">
        <v>1</v>
      </c>
    </row>
    <row r="407" spans="1:14" x14ac:dyDescent="0.15">
      <c r="A407" s="2">
        <v>45649</v>
      </c>
      <c r="B407" s="3">
        <f t="shared" si="18"/>
        <v>2025</v>
      </c>
      <c r="C407" t="str">
        <f t="shared" si="19"/>
        <v>2024-2025</v>
      </c>
      <c r="D407" t="s">
        <v>148</v>
      </c>
      <c r="E407" t="s">
        <v>99</v>
      </c>
      <c r="F407" t="str">
        <f t="shared" si="20"/>
        <v>Victoria</v>
      </c>
      <c r="G407" t="s">
        <v>45</v>
      </c>
      <c r="H407">
        <v>3148</v>
      </c>
      <c r="I407" t="s">
        <v>11</v>
      </c>
      <c r="J407" t="s">
        <v>63</v>
      </c>
      <c r="K407" t="s">
        <v>155</v>
      </c>
      <c r="L407" t="s">
        <v>20</v>
      </c>
      <c r="M407" s="5">
        <v>9.98</v>
      </c>
      <c r="N407">
        <v>1</v>
      </c>
    </row>
    <row r="408" spans="1:14" x14ac:dyDescent="0.15">
      <c r="A408" s="2">
        <v>45495</v>
      </c>
      <c r="B408" s="3">
        <f t="shared" si="18"/>
        <v>2025</v>
      </c>
      <c r="C408" t="str">
        <f t="shared" si="19"/>
        <v>2024-2025</v>
      </c>
      <c r="D408" t="s">
        <v>148</v>
      </c>
      <c r="E408" t="s">
        <v>9</v>
      </c>
      <c r="F408" t="str">
        <f t="shared" si="20"/>
        <v>New South Wales</v>
      </c>
      <c r="G408" t="s">
        <v>10</v>
      </c>
      <c r="H408">
        <v>2067</v>
      </c>
      <c r="I408" t="s">
        <v>11</v>
      </c>
      <c r="J408" t="s">
        <v>12</v>
      </c>
      <c r="K408" t="s">
        <v>155</v>
      </c>
      <c r="L408" t="s">
        <v>20</v>
      </c>
      <c r="M408" s="5">
        <v>9.98</v>
      </c>
      <c r="N408">
        <v>1</v>
      </c>
    </row>
    <row r="409" spans="1:14" x14ac:dyDescent="0.15">
      <c r="A409" s="2">
        <v>45378</v>
      </c>
      <c r="B409" s="3">
        <f t="shared" si="18"/>
        <v>2024</v>
      </c>
      <c r="C409" t="str">
        <f t="shared" si="19"/>
        <v>2023-2024</v>
      </c>
      <c r="D409" t="s">
        <v>147</v>
      </c>
      <c r="E409" t="s">
        <v>118</v>
      </c>
      <c r="F409" t="str">
        <f t="shared" si="20"/>
        <v>New South Wales</v>
      </c>
      <c r="G409" t="s">
        <v>10</v>
      </c>
      <c r="H409">
        <v>2158</v>
      </c>
      <c r="I409" t="s">
        <v>11</v>
      </c>
      <c r="J409" t="s">
        <v>27</v>
      </c>
      <c r="K409" t="s">
        <v>154</v>
      </c>
      <c r="L409" t="s">
        <v>14</v>
      </c>
      <c r="M409" s="5">
        <v>9.98</v>
      </c>
      <c r="N409">
        <v>1</v>
      </c>
    </row>
    <row r="410" spans="1:14" x14ac:dyDescent="0.15">
      <c r="A410" s="2">
        <v>45337</v>
      </c>
      <c r="B410" s="3">
        <f t="shared" si="18"/>
        <v>2024</v>
      </c>
      <c r="C410" t="str">
        <f t="shared" si="19"/>
        <v>2023-2024</v>
      </c>
      <c r="D410" t="s">
        <v>147</v>
      </c>
      <c r="E410" t="s">
        <v>131</v>
      </c>
      <c r="F410" t="str">
        <f t="shared" si="20"/>
        <v>Western Australia</v>
      </c>
      <c r="G410" t="s">
        <v>48</v>
      </c>
      <c r="H410">
        <v>6530</v>
      </c>
      <c r="I410" t="s">
        <v>11</v>
      </c>
      <c r="J410" t="s">
        <v>77</v>
      </c>
      <c r="K410" t="s">
        <v>19</v>
      </c>
      <c r="L410" t="s">
        <v>23</v>
      </c>
      <c r="M410" s="5">
        <v>9.98</v>
      </c>
      <c r="N410">
        <v>1</v>
      </c>
    </row>
    <row r="411" spans="1:14" x14ac:dyDescent="0.15">
      <c r="A411" s="2">
        <v>45201</v>
      </c>
      <c r="B411" s="3">
        <f t="shared" si="18"/>
        <v>2024</v>
      </c>
      <c r="C411" t="str">
        <f t="shared" si="19"/>
        <v>2023-2024</v>
      </c>
      <c r="D411" t="s">
        <v>147</v>
      </c>
      <c r="E411" t="s">
        <v>119</v>
      </c>
      <c r="F411" t="str">
        <f t="shared" si="20"/>
        <v>Queensland</v>
      </c>
      <c r="G411" t="s">
        <v>35</v>
      </c>
      <c r="H411">
        <v>4570</v>
      </c>
      <c r="I411" t="s">
        <v>11</v>
      </c>
      <c r="J411" t="s">
        <v>120</v>
      </c>
      <c r="K411" t="s">
        <v>156</v>
      </c>
      <c r="L411" t="s">
        <v>17</v>
      </c>
      <c r="M411" s="5">
        <v>9.98</v>
      </c>
      <c r="N411">
        <v>1</v>
      </c>
    </row>
    <row r="412" spans="1:14" x14ac:dyDescent="0.15">
      <c r="A412" s="2">
        <v>45172</v>
      </c>
      <c r="B412" s="3">
        <f t="shared" si="18"/>
        <v>2024</v>
      </c>
      <c r="C412" t="str">
        <f t="shared" si="19"/>
        <v>2023-2024</v>
      </c>
      <c r="D412" t="s">
        <v>147</v>
      </c>
      <c r="E412" t="s">
        <v>74</v>
      </c>
      <c r="F412" t="str">
        <f t="shared" si="20"/>
        <v>South Australia</v>
      </c>
      <c r="G412" t="s">
        <v>32</v>
      </c>
      <c r="H412">
        <v>5043</v>
      </c>
      <c r="I412" t="s">
        <v>11</v>
      </c>
      <c r="J412" t="s">
        <v>33</v>
      </c>
      <c r="K412" t="s">
        <v>149</v>
      </c>
      <c r="L412" t="s">
        <v>15</v>
      </c>
      <c r="M412" s="5">
        <v>9.98</v>
      </c>
      <c r="N412">
        <v>1</v>
      </c>
    </row>
    <row r="413" spans="1:14" x14ac:dyDescent="0.15">
      <c r="A413" s="2">
        <v>45445</v>
      </c>
      <c r="B413" s="3">
        <f t="shared" si="18"/>
        <v>2024</v>
      </c>
      <c r="C413" t="str">
        <f t="shared" si="19"/>
        <v>2023-2024</v>
      </c>
      <c r="D413" t="s">
        <v>147</v>
      </c>
      <c r="E413" t="s">
        <v>74</v>
      </c>
      <c r="F413" t="str">
        <f t="shared" si="20"/>
        <v>South Australia</v>
      </c>
      <c r="G413" t="s">
        <v>32</v>
      </c>
      <c r="H413">
        <v>5043</v>
      </c>
      <c r="I413" t="s">
        <v>11</v>
      </c>
      <c r="J413" t="s">
        <v>33</v>
      </c>
      <c r="K413" t="s">
        <v>155</v>
      </c>
      <c r="L413" t="s">
        <v>20</v>
      </c>
      <c r="M413" s="5">
        <v>9.98</v>
      </c>
      <c r="N413">
        <v>1</v>
      </c>
    </row>
    <row r="414" spans="1:14" x14ac:dyDescent="0.15">
      <c r="A414" s="2">
        <v>45431</v>
      </c>
      <c r="B414" s="3">
        <f t="shared" si="18"/>
        <v>2024</v>
      </c>
      <c r="C414" t="str">
        <f t="shared" si="19"/>
        <v>2023-2024</v>
      </c>
      <c r="D414" t="s">
        <v>148</v>
      </c>
      <c r="E414" t="s">
        <v>37</v>
      </c>
      <c r="F414" t="str">
        <f t="shared" si="20"/>
        <v>South Australia</v>
      </c>
      <c r="G414" t="s">
        <v>32</v>
      </c>
      <c r="H414">
        <v>5607</v>
      </c>
      <c r="I414" t="s">
        <v>11</v>
      </c>
      <c r="J414" t="s">
        <v>38</v>
      </c>
      <c r="K414" t="s">
        <v>155</v>
      </c>
      <c r="L414" t="s">
        <v>20</v>
      </c>
      <c r="M414" s="5">
        <v>9.98</v>
      </c>
      <c r="N414">
        <v>1</v>
      </c>
    </row>
    <row r="415" spans="1:14" x14ac:dyDescent="0.15">
      <c r="A415" s="2">
        <v>45575</v>
      </c>
      <c r="B415" s="3">
        <f t="shared" si="18"/>
        <v>2025</v>
      </c>
      <c r="C415" t="str">
        <f t="shared" si="19"/>
        <v>2024-2025</v>
      </c>
      <c r="D415" t="s">
        <v>147</v>
      </c>
      <c r="E415" t="s">
        <v>121</v>
      </c>
      <c r="F415" t="str">
        <f t="shared" si="20"/>
        <v>Queensland</v>
      </c>
      <c r="G415" t="s">
        <v>35</v>
      </c>
      <c r="H415">
        <v>4700</v>
      </c>
      <c r="I415" t="s">
        <v>11</v>
      </c>
      <c r="J415" t="s">
        <v>51</v>
      </c>
      <c r="K415" t="s">
        <v>155</v>
      </c>
      <c r="L415" t="s">
        <v>20</v>
      </c>
      <c r="M415" s="5">
        <v>9.98</v>
      </c>
      <c r="N415">
        <v>1</v>
      </c>
    </row>
    <row r="416" spans="1:14" x14ac:dyDescent="0.15">
      <c r="A416" s="2">
        <v>45655</v>
      </c>
      <c r="B416" s="3">
        <f t="shared" si="18"/>
        <v>2025</v>
      </c>
      <c r="C416" t="str">
        <f t="shared" si="19"/>
        <v>2024-2025</v>
      </c>
      <c r="D416" t="s">
        <v>147</v>
      </c>
      <c r="E416" t="s">
        <v>90</v>
      </c>
      <c r="F416" t="str">
        <f t="shared" si="20"/>
        <v>Victoria</v>
      </c>
      <c r="G416" t="s">
        <v>45</v>
      </c>
      <c r="H416">
        <v>3179</v>
      </c>
      <c r="I416" t="s">
        <v>11</v>
      </c>
      <c r="J416" t="s">
        <v>63</v>
      </c>
      <c r="K416" t="s">
        <v>149</v>
      </c>
      <c r="L416" t="s">
        <v>15</v>
      </c>
      <c r="M416" s="5">
        <v>9.98</v>
      </c>
      <c r="N416">
        <v>1</v>
      </c>
    </row>
    <row r="417" spans="1:14" x14ac:dyDescent="0.15">
      <c r="A417" s="2">
        <v>45617</v>
      </c>
      <c r="B417" s="3">
        <f t="shared" si="18"/>
        <v>2025</v>
      </c>
      <c r="C417" t="str">
        <f t="shared" si="19"/>
        <v>2024-2025</v>
      </c>
      <c r="D417" t="s">
        <v>148</v>
      </c>
      <c r="E417" t="s">
        <v>113</v>
      </c>
      <c r="F417" t="str">
        <f t="shared" si="20"/>
        <v>Queensland</v>
      </c>
      <c r="G417" t="s">
        <v>35</v>
      </c>
      <c r="H417">
        <v>4215</v>
      </c>
      <c r="I417" t="s">
        <v>11</v>
      </c>
      <c r="J417" t="s">
        <v>104</v>
      </c>
      <c r="K417" t="s">
        <v>155</v>
      </c>
      <c r="L417" t="s">
        <v>20</v>
      </c>
      <c r="M417" s="5">
        <v>9.98</v>
      </c>
      <c r="N417">
        <v>1</v>
      </c>
    </row>
    <row r="418" spans="1:14" x14ac:dyDescent="0.15">
      <c r="A418" s="2">
        <v>44927</v>
      </c>
      <c r="B418" s="3">
        <f t="shared" si="18"/>
        <v>2023</v>
      </c>
      <c r="C418" t="str">
        <f t="shared" si="19"/>
        <v>2022-2023</v>
      </c>
      <c r="D418" t="s">
        <v>147</v>
      </c>
      <c r="E418" t="s">
        <v>50</v>
      </c>
      <c r="F418" t="str">
        <f t="shared" si="20"/>
        <v>Queensland</v>
      </c>
      <c r="G418" t="s">
        <v>35</v>
      </c>
      <c r="H418">
        <v>4703</v>
      </c>
      <c r="I418" t="s">
        <v>11</v>
      </c>
      <c r="J418" t="s">
        <v>51</v>
      </c>
      <c r="K418" t="s">
        <v>155</v>
      </c>
      <c r="L418" t="s">
        <v>20</v>
      </c>
      <c r="M418" s="5">
        <v>9.98</v>
      </c>
      <c r="N418">
        <v>1</v>
      </c>
    </row>
    <row r="419" spans="1:14" x14ac:dyDescent="0.15">
      <c r="A419" s="2">
        <v>45220</v>
      </c>
      <c r="B419" s="3">
        <f t="shared" si="18"/>
        <v>2024</v>
      </c>
      <c r="C419" t="str">
        <f t="shared" si="19"/>
        <v>2023-2024</v>
      </c>
      <c r="D419" t="s">
        <v>147</v>
      </c>
      <c r="E419" t="s">
        <v>96</v>
      </c>
      <c r="F419" t="str">
        <f t="shared" si="20"/>
        <v>Western Australia</v>
      </c>
      <c r="G419" t="s">
        <v>48</v>
      </c>
      <c r="H419">
        <v>6330</v>
      </c>
      <c r="I419" t="s">
        <v>11</v>
      </c>
      <c r="J419" t="s">
        <v>94</v>
      </c>
      <c r="K419" t="s">
        <v>150</v>
      </c>
      <c r="L419" t="s">
        <v>18</v>
      </c>
      <c r="M419" s="5">
        <v>9.99</v>
      </c>
      <c r="N419">
        <v>1</v>
      </c>
    </row>
    <row r="420" spans="1:14" x14ac:dyDescent="0.15">
      <c r="A420" s="2">
        <v>45491</v>
      </c>
      <c r="B420" s="3">
        <f t="shared" si="18"/>
        <v>2025</v>
      </c>
      <c r="C420" t="str">
        <f t="shared" si="19"/>
        <v>2024-2025</v>
      </c>
      <c r="D420" t="s">
        <v>147</v>
      </c>
      <c r="E420" t="s">
        <v>96</v>
      </c>
      <c r="F420" t="str">
        <f t="shared" si="20"/>
        <v>Western Australia</v>
      </c>
      <c r="G420" t="s">
        <v>48</v>
      </c>
      <c r="H420">
        <v>6330</v>
      </c>
      <c r="I420" t="s">
        <v>11</v>
      </c>
      <c r="J420" t="s">
        <v>94</v>
      </c>
      <c r="K420" t="s">
        <v>151</v>
      </c>
      <c r="L420" t="s">
        <v>21</v>
      </c>
      <c r="M420" s="5">
        <v>9.99</v>
      </c>
      <c r="N420">
        <v>1</v>
      </c>
    </row>
    <row r="421" spans="1:14" x14ac:dyDescent="0.15">
      <c r="A421" s="2">
        <v>45590</v>
      </c>
      <c r="B421" s="3">
        <f t="shared" si="18"/>
        <v>2025</v>
      </c>
      <c r="C421" t="str">
        <f t="shared" si="19"/>
        <v>2024-2025</v>
      </c>
      <c r="D421" t="s">
        <v>147</v>
      </c>
      <c r="E421" t="s">
        <v>146</v>
      </c>
      <c r="F421" t="str">
        <f t="shared" si="20"/>
        <v>Victoria</v>
      </c>
      <c r="G421" t="s">
        <v>45</v>
      </c>
      <c r="H421">
        <v>3353</v>
      </c>
      <c r="I421" t="s">
        <v>11</v>
      </c>
      <c r="J421" t="s">
        <v>60</v>
      </c>
      <c r="K421" t="s">
        <v>150</v>
      </c>
      <c r="L421" t="s">
        <v>18</v>
      </c>
      <c r="M421" s="5">
        <v>9.99</v>
      </c>
      <c r="N421">
        <v>1</v>
      </c>
    </row>
    <row r="422" spans="1:14" x14ac:dyDescent="0.15">
      <c r="A422" s="2">
        <v>44962</v>
      </c>
      <c r="B422" s="3">
        <f t="shared" si="18"/>
        <v>2023</v>
      </c>
      <c r="C422" t="str">
        <f t="shared" si="19"/>
        <v>2022-2023</v>
      </c>
      <c r="D422" t="s">
        <v>148</v>
      </c>
      <c r="E422" t="s">
        <v>24</v>
      </c>
      <c r="F422" t="str">
        <f t="shared" si="20"/>
        <v>New South Wales</v>
      </c>
      <c r="G422" t="s">
        <v>10</v>
      </c>
      <c r="H422">
        <v>2795</v>
      </c>
      <c r="I422" t="s">
        <v>11</v>
      </c>
      <c r="J422" t="s">
        <v>25</v>
      </c>
      <c r="K422" t="s">
        <v>154</v>
      </c>
      <c r="L422" t="s">
        <v>14</v>
      </c>
      <c r="M422" s="5">
        <v>9.99</v>
      </c>
      <c r="N422">
        <v>1</v>
      </c>
    </row>
    <row r="423" spans="1:14" x14ac:dyDescent="0.15">
      <c r="A423" s="2">
        <v>45164</v>
      </c>
      <c r="B423" s="3">
        <f t="shared" si="18"/>
        <v>2024</v>
      </c>
      <c r="C423" t="str">
        <f t="shared" si="19"/>
        <v>2023-2024</v>
      </c>
      <c r="D423" t="s">
        <v>147</v>
      </c>
      <c r="E423" t="s">
        <v>116</v>
      </c>
      <c r="F423" t="str">
        <f t="shared" si="20"/>
        <v>Western Australia</v>
      </c>
      <c r="G423" t="s">
        <v>48</v>
      </c>
      <c r="H423">
        <v>6725</v>
      </c>
      <c r="I423" t="s">
        <v>11</v>
      </c>
      <c r="J423" t="s">
        <v>77</v>
      </c>
      <c r="K423" t="s">
        <v>152</v>
      </c>
      <c r="L423" t="s">
        <v>13</v>
      </c>
      <c r="M423" s="5">
        <v>9.99</v>
      </c>
      <c r="N423">
        <v>1</v>
      </c>
    </row>
    <row r="424" spans="1:14" x14ac:dyDescent="0.15">
      <c r="A424" s="2">
        <v>45461</v>
      </c>
      <c r="B424" s="3">
        <f t="shared" si="18"/>
        <v>2024</v>
      </c>
      <c r="C424" t="str">
        <f t="shared" si="19"/>
        <v>2023-2024</v>
      </c>
      <c r="D424" t="s">
        <v>148</v>
      </c>
      <c r="E424" t="s">
        <v>102</v>
      </c>
      <c r="F424" t="str">
        <f t="shared" si="20"/>
        <v>Queensland</v>
      </c>
      <c r="G424" t="s">
        <v>35</v>
      </c>
      <c r="H424">
        <v>4870</v>
      </c>
      <c r="I424" t="s">
        <v>11</v>
      </c>
      <c r="J424" t="s">
        <v>36</v>
      </c>
      <c r="K424" t="s">
        <v>153</v>
      </c>
      <c r="L424" t="s">
        <v>16</v>
      </c>
      <c r="M424" s="5">
        <v>9.99</v>
      </c>
      <c r="N424">
        <v>1</v>
      </c>
    </row>
    <row r="425" spans="1:14" x14ac:dyDescent="0.15">
      <c r="A425" s="2">
        <v>45247</v>
      </c>
      <c r="B425" s="3">
        <f t="shared" si="18"/>
        <v>2024</v>
      </c>
      <c r="C425" t="str">
        <f t="shared" si="19"/>
        <v>2023-2024</v>
      </c>
      <c r="D425" t="s">
        <v>148</v>
      </c>
      <c r="E425" t="s">
        <v>126</v>
      </c>
      <c r="F425" t="str">
        <f t="shared" si="20"/>
        <v>Queensland</v>
      </c>
      <c r="G425" t="s">
        <v>35</v>
      </c>
      <c r="H425">
        <v>4551</v>
      </c>
      <c r="I425" t="s">
        <v>11</v>
      </c>
      <c r="J425" t="s">
        <v>120</v>
      </c>
      <c r="K425" t="s">
        <v>19</v>
      </c>
      <c r="L425" t="s">
        <v>23</v>
      </c>
      <c r="M425" s="5">
        <v>9.99</v>
      </c>
      <c r="N425">
        <v>1</v>
      </c>
    </row>
    <row r="426" spans="1:14" x14ac:dyDescent="0.15">
      <c r="A426" s="2">
        <v>45209</v>
      </c>
      <c r="B426" s="3">
        <f t="shared" si="18"/>
        <v>2024</v>
      </c>
      <c r="C426" t="str">
        <f t="shared" si="19"/>
        <v>2023-2024</v>
      </c>
      <c r="D426" t="s">
        <v>147</v>
      </c>
      <c r="E426" t="s">
        <v>57</v>
      </c>
      <c r="F426" t="str">
        <f t="shared" si="20"/>
        <v>New South Wales</v>
      </c>
      <c r="G426" t="s">
        <v>10</v>
      </c>
      <c r="H426">
        <v>2560</v>
      </c>
      <c r="I426" t="s">
        <v>11</v>
      </c>
      <c r="J426" t="s">
        <v>58</v>
      </c>
      <c r="K426" t="s">
        <v>19</v>
      </c>
      <c r="L426" t="s">
        <v>23</v>
      </c>
      <c r="M426" s="5">
        <v>9.99</v>
      </c>
      <c r="N426">
        <v>1</v>
      </c>
    </row>
    <row r="427" spans="1:14" x14ac:dyDescent="0.15">
      <c r="A427" s="2">
        <v>44967</v>
      </c>
      <c r="B427" s="3">
        <f t="shared" si="18"/>
        <v>2023</v>
      </c>
      <c r="C427" t="str">
        <f t="shared" si="19"/>
        <v>2022-2023</v>
      </c>
      <c r="D427" t="s">
        <v>147</v>
      </c>
      <c r="E427" t="s">
        <v>143</v>
      </c>
      <c r="F427" t="str">
        <f t="shared" si="20"/>
        <v>New South Wales</v>
      </c>
      <c r="G427" t="s">
        <v>10</v>
      </c>
      <c r="H427">
        <v>2154</v>
      </c>
      <c r="I427" t="s">
        <v>11</v>
      </c>
      <c r="J427" t="s">
        <v>27</v>
      </c>
      <c r="K427" t="s">
        <v>150</v>
      </c>
      <c r="L427" t="s">
        <v>18</v>
      </c>
      <c r="M427" s="5">
        <v>9.99</v>
      </c>
      <c r="N427">
        <v>1</v>
      </c>
    </row>
    <row r="428" spans="1:14" x14ac:dyDescent="0.15">
      <c r="A428" s="2">
        <v>45471</v>
      </c>
      <c r="B428" s="3">
        <f t="shared" si="18"/>
        <v>2024</v>
      </c>
      <c r="C428" t="str">
        <f t="shared" si="19"/>
        <v>2023-2024</v>
      </c>
      <c r="D428" t="s">
        <v>147</v>
      </c>
      <c r="E428" t="s">
        <v>28</v>
      </c>
      <c r="F428" t="str">
        <f t="shared" si="20"/>
        <v>Northern Territory</v>
      </c>
      <c r="G428" t="s">
        <v>29</v>
      </c>
      <c r="H428">
        <v>800</v>
      </c>
      <c r="I428" t="s">
        <v>11</v>
      </c>
      <c r="J428" t="s">
        <v>30</v>
      </c>
      <c r="K428" t="s">
        <v>154</v>
      </c>
      <c r="L428" t="s">
        <v>14</v>
      </c>
      <c r="M428" s="5">
        <v>9.99</v>
      </c>
      <c r="N428">
        <v>1</v>
      </c>
    </row>
    <row r="429" spans="1:14" x14ac:dyDescent="0.15">
      <c r="A429" s="2">
        <v>45523</v>
      </c>
      <c r="B429" s="3">
        <f t="shared" si="18"/>
        <v>2025</v>
      </c>
      <c r="C429" t="str">
        <f t="shared" si="19"/>
        <v>2024-2025</v>
      </c>
      <c r="D429" t="s">
        <v>147</v>
      </c>
      <c r="E429" t="s">
        <v>118</v>
      </c>
      <c r="F429" t="str">
        <f t="shared" si="20"/>
        <v>New South Wales</v>
      </c>
      <c r="G429" t="s">
        <v>10</v>
      </c>
      <c r="H429">
        <v>2158</v>
      </c>
      <c r="I429" t="s">
        <v>11</v>
      </c>
      <c r="J429" t="s">
        <v>27</v>
      </c>
      <c r="K429" t="s">
        <v>154</v>
      </c>
      <c r="L429" t="s">
        <v>14</v>
      </c>
      <c r="M429" s="5">
        <v>9.99</v>
      </c>
      <c r="N429">
        <v>1</v>
      </c>
    </row>
    <row r="430" spans="1:14" x14ac:dyDescent="0.15">
      <c r="A430" s="2">
        <v>45348</v>
      </c>
      <c r="B430" s="3">
        <f t="shared" si="18"/>
        <v>2024</v>
      </c>
      <c r="C430" t="str">
        <f t="shared" si="19"/>
        <v>2023-2024</v>
      </c>
      <c r="D430" t="s">
        <v>148</v>
      </c>
      <c r="E430" t="s">
        <v>114</v>
      </c>
      <c r="F430" t="str">
        <f t="shared" si="20"/>
        <v>Victoria</v>
      </c>
      <c r="G430" t="s">
        <v>45</v>
      </c>
      <c r="H430">
        <v>3551</v>
      </c>
      <c r="I430" t="s">
        <v>11</v>
      </c>
      <c r="J430" t="s">
        <v>60</v>
      </c>
      <c r="K430" t="s">
        <v>151</v>
      </c>
      <c r="L430" t="s">
        <v>21</v>
      </c>
      <c r="M430" s="5">
        <v>9.99</v>
      </c>
      <c r="N430">
        <v>1</v>
      </c>
    </row>
    <row r="431" spans="1:14" x14ac:dyDescent="0.15">
      <c r="A431" s="2">
        <v>45500</v>
      </c>
      <c r="B431" s="3">
        <f t="shared" si="18"/>
        <v>2025</v>
      </c>
      <c r="C431" t="str">
        <f t="shared" si="19"/>
        <v>2024-2025</v>
      </c>
      <c r="D431" t="s">
        <v>148</v>
      </c>
      <c r="E431" t="s">
        <v>93</v>
      </c>
      <c r="F431" t="str">
        <f t="shared" si="20"/>
        <v>Western Australia</v>
      </c>
      <c r="G431" t="s">
        <v>48</v>
      </c>
      <c r="H431">
        <v>6112</v>
      </c>
      <c r="I431" t="s">
        <v>11</v>
      </c>
      <c r="J431" t="s">
        <v>94</v>
      </c>
      <c r="K431" t="s">
        <v>150</v>
      </c>
      <c r="L431" t="s">
        <v>18</v>
      </c>
      <c r="M431" s="5">
        <v>9.99</v>
      </c>
      <c r="N431">
        <v>1</v>
      </c>
    </row>
    <row r="432" spans="1:14" x14ac:dyDescent="0.15">
      <c r="A432" s="2">
        <v>45207</v>
      </c>
      <c r="B432" s="3">
        <f t="shared" si="18"/>
        <v>2024</v>
      </c>
      <c r="C432" t="str">
        <f t="shared" si="19"/>
        <v>2023-2024</v>
      </c>
      <c r="D432" t="s">
        <v>147</v>
      </c>
      <c r="E432" t="s">
        <v>125</v>
      </c>
      <c r="F432" t="str">
        <f t="shared" si="20"/>
        <v>Victoria</v>
      </c>
      <c r="G432" t="s">
        <v>45</v>
      </c>
      <c r="H432">
        <v>3400</v>
      </c>
      <c r="I432" t="s">
        <v>11</v>
      </c>
      <c r="J432" t="s">
        <v>60</v>
      </c>
      <c r="K432" t="s">
        <v>154</v>
      </c>
      <c r="L432" t="s">
        <v>14</v>
      </c>
      <c r="M432" s="5">
        <v>9.99</v>
      </c>
      <c r="N432">
        <v>1</v>
      </c>
    </row>
    <row r="433" spans="1:14" x14ac:dyDescent="0.15">
      <c r="A433" s="2">
        <v>45528</v>
      </c>
      <c r="B433" s="3">
        <f t="shared" si="18"/>
        <v>2025</v>
      </c>
      <c r="C433" t="str">
        <f t="shared" si="19"/>
        <v>2024-2025</v>
      </c>
      <c r="D433" t="s">
        <v>147</v>
      </c>
      <c r="E433" t="s">
        <v>97</v>
      </c>
      <c r="F433" t="str">
        <f t="shared" si="20"/>
        <v>Tasmania</v>
      </c>
      <c r="G433" t="s">
        <v>70</v>
      </c>
      <c r="H433">
        <v>7250</v>
      </c>
      <c r="I433" t="s">
        <v>11</v>
      </c>
      <c r="J433" t="s">
        <v>71</v>
      </c>
      <c r="K433" t="s">
        <v>155</v>
      </c>
      <c r="L433" t="s">
        <v>20</v>
      </c>
      <c r="M433" s="5">
        <v>9.99</v>
      </c>
      <c r="N433">
        <v>1</v>
      </c>
    </row>
    <row r="434" spans="1:14" x14ac:dyDescent="0.15">
      <c r="A434" s="2">
        <v>45532</v>
      </c>
      <c r="B434" s="3">
        <f t="shared" si="18"/>
        <v>2025</v>
      </c>
      <c r="C434" t="str">
        <f t="shared" si="19"/>
        <v>2024-2025</v>
      </c>
      <c r="D434" t="s">
        <v>148</v>
      </c>
      <c r="E434" t="s">
        <v>47</v>
      </c>
      <c r="F434" t="str">
        <f t="shared" si="20"/>
        <v>Western Australia</v>
      </c>
      <c r="G434" t="s">
        <v>48</v>
      </c>
      <c r="H434">
        <v>6030</v>
      </c>
      <c r="I434" t="s">
        <v>11</v>
      </c>
      <c r="J434" t="s">
        <v>49</v>
      </c>
      <c r="K434" t="s">
        <v>154</v>
      </c>
      <c r="L434" t="s">
        <v>14</v>
      </c>
      <c r="M434" s="5">
        <v>9.99</v>
      </c>
      <c r="N434">
        <v>1</v>
      </c>
    </row>
    <row r="435" spans="1:14" x14ac:dyDescent="0.15">
      <c r="A435" s="2">
        <v>45075</v>
      </c>
      <c r="B435" s="3">
        <f t="shared" si="18"/>
        <v>2023</v>
      </c>
      <c r="C435" t="str">
        <f t="shared" si="19"/>
        <v>2022-2023</v>
      </c>
      <c r="D435" t="s">
        <v>147</v>
      </c>
      <c r="E435" t="s">
        <v>90</v>
      </c>
      <c r="F435" t="str">
        <f t="shared" si="20"/>
        <v>Victoria</v>
      </c>
      <c r="G435" t="s">
        <v>45</v>
      </c>
      <c r="H435">
        <v>3179</v>
      </c>
      <c r="I435" t="s">
        <v>11</v>
      </c>
      <c r="J435" t="s">
        <v>63</v>
      </c>
      <c r="K435" t="s">
        <v>155</v>
      </c>
      <c r="L435" t="s">
        <v>20</v>
      </c>
      <c r="M435" s="5">
        <v>9.99</v>
      </c>
      <c r="N435">
        <v>1</v>
      </c>
    </row>
    <row r="436" spans="1:14" x14ac:dyDescent="0.15">
      <c r="A436" s="2">
        <v>45224</v>
      </c>
      <c r="B436" s="3">
        <f t="shared" si="18"/>
        <v>2024</v>
      </c>
      <c r="C436" t="str">
        <f t="shared" si="19"/>
        <v>2023-2024</v>
      </c>
      <c r="D436" t="s">
        <v>147</v>
      </c>
      <c r="E436" t="s">
        <v>66</v>
      </c>
      <c r="F436" t="str">
        <f t="shared" si="20"/>
        <v>South Australia</v>
      </c>
      <c r="G436" t="s">
        <v>32</v>
      </c>
      <c r="H436">
        <v>5169</v>
      </c>
      <c r="I436" t="s">
        <v>11</v>
      </c>
      <c r="J436" t="s">
        <v>33</v>
      </c>
      <c r="K436" t="s">
        <v>149</v>
      </c>
      <c r="L436" t="s">
        <v>15</v>
      </c>
      <c r="M436" s="5">
        <v>9.99</v>
      </c>
      <c r="N436">
        <v>1</v>
      </c>
    </row>
    <row r="437" spans="1:14" x14ac:dyDescent="0.15">
      <c r="A437" s="2">
        <v>45418</v>
      </c>
      <c r="B437" s="3">
        <f t="shared" si="18"/>
        <v>2024</v>
      </c>
      <c r="C437" t="str">
        <f t="shared" si="19"/>
        <v>2023-2024</v>
      </c>
      <c r="D437" t="s">
        <v>148</v>
      </c>
      <c r="E437" t="s">
        <v>117</v>
      </c>
      <c r="F437" t="str">
        <f t="shared" si="20"/>
        <v>Queensland</v>
      </c>
      <c r="G437" t="s">
        <v>35</v>
      </c>
      <c r="H437">
        <v>4119</v>
      </c>
      <c r="I437" t="s">
        <v>11</v>
      </c>
      <c r="J437" t="s">
        <v>43</v>
      </c>
      <c r="K437" t="s">
        <v>149</v>
      </c>
      <c r="L437" t="s">
        <v>15</v>
      </c>
      <c r="M437" s="5">
        <v>9.99</v>
      </c>
      <c r="N437">
        <v>1</v>
      </c>
    </row>
    <row r="438" spans="1:14" x14ac:dyDescent="0.15">
      <c r="A438" s="2">
        <v>45082</v>
      </c>
      <c r="B438" s="3">
        <f t="shared" si="18"/>
        <v>2023</v>
      </c>
      <c r="C438" t="str">
        <f t="shared" si="19"/>
        <v>2022-2023</v>
      </c>
      <c r="D438" t="s">
        <v>147</v>
      </c>
      <c r="E438" t="s">
        <v>59</v>
      </c>
      <c r="F438" t="str">
        <f t="shared" si="20"/>
        <v>Victoria</v>
      </c>
      <c r="G438" t="s">
        <v>45</v>
      </c>
      <c r="H438">
        <v>3280</v>
      </c>
      <c r="I438" t="s">
        <v>11</v>
      </c>
      <c r="J438" t="s">
        <v>60</v>
      </c>
      <c r="K438" t="s">
        <v>155</v>
      </c>
      <c r="L438" t="s">
        <v>20</v>
      </c>
      <c r="M438" s="5">
        <v>9.99</v>
      </c>
      <c r="N438">
        <v>1</v>
      </c>
    </row>
    <row r="439" spans="1:14" x14ac:dyDescent="0.15">
      <c r="A439" s="2">
        <v>45389</v>
      </c>
      <c r="B439" s="3">
        <f t="shared" si="18"/>
        <v>2024</v>
      </c>
      <c r="C439" t="str">
        <f t="shared" si="19"/>
        <v>2023-2024</v>
      </c>
      <c r="D439" t="s">
        <v>147</v>
      </c>
      <c r="E439" t="s">
        <v>52</v>
      </c>
      <c r="F439" t="str">
        <f t="shared" si="20"/>
        <v>Victoria</v>
      </c>
      <c r="G439" t="s">
        <v>45</v>
      </c>
      <c r="H439">
        <v>3030</v>
      </c>
      <c r="I439" t="s">
        <v>11</v>
      </c>
      <c r="J439" t="s">
        <v>46</v>
      </c>
      <c r="K439" t="s">
        <v>152</v>
      </c>
      <c r="L439" t="s">
        <v>13</v>
      </c>
      <c r="M439" s="5">
        <v>9.99</v>
      </c>
      <c r="N439">
        <v>1</v>
      </c>
    </row>
    <row r="440" spans="1:14" x14ac:dyDescent="0.15">
      <c r="A440" s="2">
        <v>45442</v>
      </c>
      <c r="B440" s="3">
        <f t="shared" si="18"/>
        <v>2024</v>
      </c>
      <c r="C440" t="str">
        <f t="shared" si="19"/>
        <v>2023-2024</v>
      </c>
      <c r="D440" t="s">
        <v>147</v>
      </c>
      <c r="E440" t="s">
        <v>34</v>
      </c>
      <c r="F440" t="str">
        <f t="shared" si="20"/>
        <v>Queensland</v>
      </c>
      <c r="G440" t="s">
        <v>35</v>
      </c>
      <c r="H440">
        <v>4802</v>
      </c>
      <c r="I440" t="s">
        <v>11</v>
      </c>
      <c r="J440" t="s">
        <v>36</v>
      </c>
      <c r="K440" t="s">
        <v>154</v>
      </c>
      <c r="L440" t="s">
        <v>14</v>
      </c>
      <c r="M440" s="5">
        <v>10</v>
      </c>
      <c r="N440">
        <v>1</v>
      </c>
    </row>
    <row r="441" spans="1:14" x14ac:dyDescent="0.15">
      <c r="A441" s="2">
        <v>45001</v>
      </c>
      <c r="B441" s="3">
        <f t="shared" si="18"/>
        <v>2023</v>
      </c>
      <c r="C441" t="str">
        <f t="shared" si="19"/>
        <v>2022-2023</v>
      </c>
      <c r="D441" t="s">
        <v>147</v>
      </c>
      <c r="E441" t="s">
        <v>100</v>
      </c>
      <c r="F441" t="str">
        <f t="shared" si="20"/>
        <v>Western Australia</v>
      </c>
      <c r="G441" t="s">
        <v>48</v>
      </c>
      <c r="H441">
        <v>6021</v>
      </c>
      <c r="I441" t="s">
        <v>11</v>
      </c>
      <c r="J441" t="s">
        <v>49</v>
      </c>
      <c r="K441" t="s">
        <v>150</v>
      </c>
      <c r="L441" t="s">
        <v>18</v>
      </c>
      <c r="M441" s="5">
        <v>10</v>
      </c>
      <c r="N441">
        <v>1</v>
      </c>
    </row>
    <row r="442" spans="1:14" x14ac:dyDescent="0.15">
      <c r="A442" s="2">
        <v>44966</v>
      </c>
      <c r="B442" s="3">
        <f t="shared" si="18"/>
        <v>2023</v>
      </c>
      <c r="C442" t="str">
        <f t="shared" si="19"/>
        <v>2022-2023</v>
      </c>
      <c r="D442" t="s">
        <v>147</v>
      </c>
      <c r="E442" t="s">
        <v>136</v>
      </c>
      <c r="F442" t="str">
        <f t="shared" si="20"/>
        <v>Victoria</v>
      </c>
      <c r="G442" t="s">
        <v>45</v>
      </c>
      <c r="H442">
        <v>3175</v>
      </c>
      <c r="I442" t="s">
        <v>11</v>
      </c>
      <c r="J442" t="s">
        <v>63</v>
      </c>
      <c r="K442" t="s">
        <v>153</v>
      </c>
      <c r="L442" t="s">
        <v>16</v>
      </c>
      <c r="M442" s="5">
        <v>10</v>
      </c>
      <c r="N442">
        <v>1</v>
      </c>
    </row>
    <row r="443" spans="1:14" x14ac:dyDescent="0.15">
      <c r="A443" s="2">
        <v>45026</v>
      </c>
      <c r="B443" s="3">
        <f t="shared" si="18"/>
        <v>2023</v>
      </c>
      <c r="C443" t="str">
        <f t="shared" si="19"/>
        <v>2022-2023</v>
      </c>
      <c r="D443" t="s">
        <v>147</v>
      </c>
      <c r="E443" t="s">
        <v>129</v>
      </c>
      <c r="F443" t="str">
        <f t="shared" si="20"/>
        <v>Tasmania</v>
      </c>
      <c r="G443" t="s">
        <v>70</v>
      </c>
      <c r="H443">
        <v>7010</v>
      </c>
      <c r="I443" t="s">
        <v>11</v>
      </c>
      <c r="J443" t="s">
        <v>71</v>
      </c>
      <c r="K443" t="s">
        <v>154</v>
      </c>
      <c r="L443" t="s">
        <v>14</v>
      </c>
      <c r="M443" s="5">
        <v>10</v>
      </c>
      <c r="N443">
        <v>1</v>
      </c>
    </row>
    <row r="444" spans="1:14" x14ac:dyDescent="0.15">
      <c r="A444" s="2">
        <v>45273</v>
      </c>
      <c r="B444" s="3">
        <f t="shared" si="18"/>
        <v>2024</v>
      </c>
      <c r="C444" t="str">
        <f t="shared" si="19"/>
        <v>2023-2024</v>
      </c>
      <c r="D444" t="s">
        <v>147</v>
      </c>
      <c r="E444" t="s">
        <v>128</v>
      </c>
      <c r="F444" t="str">
        <f t="shared" si="20"/>
        <v>Western Australia</v>
      </c>
      <c r="G444" t="s">
        <v>48</v>
      </c>
      <c r="H444">
        <v>6027</v>
      </c>
      <c r="I444" t="s">
        <v>11</v>
      </c>
      <c r="J444" t="s">
        <v>49</v>
      </c>
      <c r="K444" t="s">
        <v>154</v>
      </c>
      <c r="L444" t="s">
        <v>14</v>
      </c>
      <c r="M444" s="5">
        <v>10</v>
      </c>
      <c r="N444">
        <v>1</v>
      </c>
    </row>
    <row r="445" spans="1:14" x14ac:dyDescent="0.15">
      <c r="A445" s="2">
        <v>44989</v>
      </c>
      <c r="B445" s="3">
        <f t="shared" si="18"/>
        <v>2023</v>
      </c>
      <c r="C445" t="str">
        <f t="shared" si="19"/>
        <v>2022-2023</v>
      </c>
      <c r="D445" t="s">
        <v>147</v>
      </c>
      <c r="E445" t="s">
        <v>26</v>
      </c>
      <c r="F445" t="str">
        <f t="shared" si="20"/>
        <v>New South Wales</v>
      </c>
      <c r="G445" t="s">
        <v>10</v>
      </c>
      <c r="H445">
        <v>2141</v>
      </c>
      <c r="I445" t="s">
        <v>11</v>
      </c>
      <c r="J445" t="s">
        <v>27</v>
      </c>
      <c r="K445" t="s">
        <v>154</v>
      </c>
      <c r="L445" t="s">
        <v>14</v>
      </c>
      <c r="M445" s="5">
        <v>10</v>
      </c>
      <c r="N445">
        <v>1</v>
      </c>
    </row>
    <row r="446" spans="1:14" x14ac:dyDescent="0.15">
      <c r="A446" s="2">
        <v>45406</v>
      </c>
      <c r="B446" s="3">
        <f t="shared" si="18"/>
        <v>2024</v>
      </c>
      <c r="C446" t="str">
        <f t="shared" si="19"/>
        <v>2023-2024</v>
      </c>
      <c r="D446" t="s">
        <v>147</v>
      </c>
      <c r="E446" t="s">
        <v>105</v>
      </c>
      <c r="F446" t="str">
        <f t="shared" si="20"/>
        <v>Victoria</v>
      </c>
      <c r="G446" t="s">
        <v>45</v>
      </c>
      <c r="H446">
        <v>3500</v>
      </c>
      <c r="I446" t="s">
        <v>11</v>
      </c>
      <c r="J446" t="s">
        <v>60</v>
      </c>
      <c r="K446" t="s">
        <v>154</v>
      </c>
      <c r="L446" t="s">
        <v>14</v>
      </c>
      <c r="M446" s="5">
        <v>10</v>
      </c>
      <c r="N446">
        <v>1</v>
      </c>
    </row>
    <row r="447" spans="1:14" x14ac:dyDescent="0.15">
      <c r="A447" s="2">
        <v>45262</v>
      </c>
      <c r="B447" s="3">
        <f t="shared" si="18"/>
        <v>2024</v>
      </c>
      <c r="C447" t="str">
        <f t="shared" si="19"/>
        <v>2023-2024</v>
      </c>
      <c r="D447" t="s">
        <v>147</v>
      </c>
      <c r="E447" t="s">
        <v>31</v>
      </c>
      <c r="F447" t="str">
        <f t="shared" si="20"/>
        <v>South Australia</v>
      </c>
      <c r="G447" t="s">
        <v>32</v>
      </c>
      <c r="H447">
        <v>5168</v>
      </c>
      <c r="I447" t="s">
        <v>11</v>
      </c>
      <c r="J447" t="s">
        <v>33</v>
      </c>
      <c r="K447" t="s">
        <v>154</v>
      </c>
      <c r="L447" t="s">
        <v>14</v>
      </c>
      <c r="M447" s="5">
        <v>10</v>
      </c>
      <c r="N447">
        <v>1</v>
      </c>
    </row>
    <row r="448" spans="1:14" x14ac:dyDescent="0.15">
      <c r="A448" s="2">
        <v>44944</v>
      </c>
      <c r="B448" s="3">
        <f t="shared" si="18"/>
        <v>2023</v>
      </c>
      <c r="C448" t="str">
        <f t="shared" si="19"/>
        <v>2022-2023</v>
      </c>
      <c r="D448" t="s">
        <v>148</v>
      </c>
      <c r="E448" t="s">
        <v>65</v>
      </c>
      <c r="F448" t="str">
        <f t="shared" si="20"/>
        <v>New South Wales</v>
      </c>
      <c r="G448" t="s">
        <v>10</v>
      </c>
      <c r="H448">
        <v>2541</v>
      </c>
      <c r="I448" t="s">
        <v>11</v>
      </c>
      <c r="J448" t="s">
        <v>58</v>
      </c>
      <c r="K448" t="s">
        <v>19</v>
      </c>
      <c r="L448" t="s">
        <v>23</v>
      </c>
      <c r="M448" s="5">
        <v>10</v>
      </c>
      <c r="N448">
        <v>1</v>
      </c>
    </row>
    <row r="449" spans="1:14" x14ac:dyDescent="0.15">
      <c r="A449" s="2">
        <v>45029</v>
      </c>
      <c r="B449" s="3">
        <f t="shared" si="18"/>
        <v>2023</v>
      </c>
      <c r="C449" t="str">
        <f t="shared" si="19"/>
        <v>2022-2023</v>
      </c>
      <c r="D449" t="s">
        <v>147</v>
      </c>
      <c r="E449" t="s">
        <v>90</v>
      </c>
      <c r="F449" t="str">
        <f t="shared" si="20"/>
        <v>Victoria</v>
      </c>
      <c r="G449" t="s">
        <v>45</v>
      </c>
      <c r="H449">
        <v>3179</v>
      </c>
      <c r="I449" t="s">
        <v>11</v>
      </c>
      <c r="J449" t="s">
        <v>63</v>
      </c>
      <c r="K449" t="s">
        <v>149</v>
      </c>
      <c r="L449" t="s">
        <v>15</v>
      </c>
      <c r="M449" s="5">
        <v>10</v>
      </c>
      <c r="N449">
        <v>1</v>
      </c>
    </row>
    <row r="450" spans="1:14" x14ac:dyDescent="0.15">
      <c r="A450" s="2">
        <v>45515</v>
      </c>
      <c r="B450" s="3">
        <f t="shared" ref="B450:B513" si="21">IF(MONTH(A450)&gt;=7,YEAR(A450)+1,YEAR(A450))</f>
        <v>2025</v>
      </c>
      <c r="C450" t="str">
        <f t="shared" ref="C450:C513" si="22">IF(MONTH(A450) &gt;= 7, YEAR(A450) &amp; "-" &amp; YEAR(A450) + 1, YEAR(A450) - 1 &amp; "-" &amp; YEAR(A450))</f>
        <v>2024-2025</v>
      </c>
      <c r="D450" t="s">
        <v>147</v>
      </c>
      <c r="E450" t="s">
        <v>81</v>
      </c>
      <c r="F450" t="str">
        <f t="shared" ref="F450:F513" si="23">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c r="N450">
        <v>1</v>
      </c>
    </row>
    <row r="451" spans="1:14" x14ac:dyDescent="0.15">
      <c r="A451" s="2">
        <v>45481</v>
      </c>
      <c r="B451" s="3">
        <f t="shared" si="21"/>
        <v>2025</v>
      </c>
      <c r="C451" t="str">
        <f t="shared" si="22"/>
        <v>2024-2025</v>
      </c>
      <c r="D451" t="s">
        <v>148</v>
      </c>
      <c r="E451" t="s">
        <v>113</v>
      </c>
      <c r="F451" t="str">
        <f t="shared" si="23"/>
        <v>Queensland</v>
      </c>
      <c r="G451" t="s">
        <v>35</v>
      </c>
      <c r="H451">
        <v>4215</v>
      </c>
      <c r="I451" t="s">
        <v>11</v>
      </c>
      <c r="J451" t="s">
        <v>104</v>
      </c>
      <c r="K451" t="s">
        <v>154</v>
      </c>
      <c r="L451" t="s">
        <v>14</v>
      </c>
      <c r="M451" s="5">
        <v>10.050000000000001</v>
      </c>
      <c r="N451">
        <v>1</v>
      </c>
    </row>
    <row r="452" spans="1:14" x14ac:dyDescent="0.15">
      <c r="A452" s="2">
        <v>45161</v>
      </c>
      <c r="B452" s="3">
        <f t="shared" si="21"/>
        <v>2024</v>
      </c>
      <c r="C452" t="str">
        <f t="shared" si="22"/>
        <v>2023-2024</v>
      </c>
      <c r="D452" t="s">
        <v>147</v>
      </c>
      <c r="E452" t="s">
        <v>41</v>
      </c>
      <c r="F452" t="str">
        <f t="shared" si="23"/>
        <v>New South Wales</v>
      </c>
      <c r="G452" t="s">
        <v>10</v>
      </c>
      <c r="H452">
        <v>2830</v>
      </c>
      <c r="I452" t="s">
        <v>11</v>
      </c>
      <c r="J452" t="s">
        <v>25</v>
      </c>
      <c r="K452" t="s">
        <v>154</v>
      </c>
      <c r="L452" t="s">
        <v>14</v>
      </c>
      <c r="M452" s="5">
        <v>10.09</v>
      </c>
      <c r="N452">
        <v>1</v>
      </c>
    </row>
    <row r="453" spans="1:14" x14ac:dyDescent="0.15">
      <c r="A453" s="2">
        <v>45098</v>
      </c>
      <c r="B453" s="3">
        <f t="shared" si="21"/>
        <v>2023</v>
      </c>
      <c r="C453" t="str">
        <f t="shared" si="22"/>
        <v>2022-2023</v>
      </c>
      <c r="D453" t="s">
        <v>147</v>
      </c>
      <c r="E453" t="s">
        <v>138</v>
      </c>
      <c r="F453" t="str">
        <f t="shared" si="23"/>
        <v>Queensland</v>
      </c>
      <c r="G453" t="s">
        <v>35</v>
      </c>
      <c r="H453">
        <v>4558</v>
      </c>
      <c r="I453" t="s">
        <v>11</v>
      </c>
      <c r="J453" t="s">
        <v>120</v>
      </c>
      <c r="K453" t="s">
        <v>154</v>
      </c>
      <c r="L453" t="s">
        <v>14</v>
      </c>
      <c r="M453" s="5">
        <v>10.25</v>
      </c>
      <c r="N453">
        <v>1</v>
      </c>
    </row>
    <row r="454" spans="1:14" x14ac:dyDescent="0.15">
      <c r="A454" s="2">
        <v>45013</v>
      </c>
      <c r="B454" s="3">
        <f t="shared" si="21"/>
        <v>2023</v>
      </c>
      <c r="C454" t="str">
        <f t="shared" si="22"/>
        <v>2022-2023</v>
      </c>
      <c r="D454" t="s">
        <v>147</v>
      </c>
      <c r="E454" t="s">
        <v>106</v>
      </c>
      <c r="F454" t="str">
        <f t="shared" si="23"/>
        <v>Victoria</v>
      </c>
      <c r="G454" t="s">
        <v>45</v>
      </c>
      <c r="H454">
        <v>3915</v>
      </c>
      <c r="I454" t="s">
        <v>11</v>
      </c>
      <c r="J454" t="s">
        <v>55</v>
      </c>
      <c r="K454" t="s">
        <v>19</v>
      </c>
      <c r="L454" t="s">
        <v>23</v>
      </c>
      <c r="M454" s="5">
        <v>10.5</v>
      </c>
      <c r="N454">
        <v>1</v>
      </c>
    </row>
    <row r="455" spans="1:14" x14ac:dyDescent="0.15">
      <c r="A455" s="2">
        <v>45438</v>
      </c>
      <c r="B455" s="3">
        <f t="shared" si="21"/>
        <v>2024</v>
      </c>
      <c r="C455" t="str">
        <f t="shared" si="22"/>
        <v>2023-2024</v>
      </c>
      <c r="D455" t="s">
        <v>147</v>
      </c>
      <c r="E455" t="s">
        <v>65</v>
      </c>
      <c r="F455" t="str">
        <f t="shared" si="23"/>
        <v>New South Wales</v>
      </c>
      <c r="G455" t="s">
        <v>10</v>
      </c>
      <c r="H455">
        <v>2541</v>
      </c>
      <c r="I455" t="s">
        <v>11</v>
      </c>
      <c r="J455" t="s">
        <v>58</v>
      </c>
      <c r="K455" t="s">
        <v>152</v>
      </c>
      <c r="L455" t="s">
        <v>13</v>
      </c>
      <c r="M455" s="5">
        <v>10.5</v>
      </c>
      <c r="N455">
        <v>1</v>
      </c>
    </row>
    <row r="456" spans="1:14" x14ac:dyDescent="0.15">
      <c r="A456" s="2">
        <v>45202</v>
      </c>
      <c r="B456" s="3">
        <f t="shared" si="21"/>
        <v>2024</v>
      </c>
      <c r="C456" t="str">
        <f t="shared" si="22"/>
        <v>2023-2024</v>
      </c>
      <c r="D456" t="s">
        <v>147</v>
      </c>
      <c r="E456" t="s">
        <v>109</v>
      </c>
      <c r="F456" t="str">
        <f t="shared" si="23"/>
        <v>New South Wales</v>
      </c>
      <c r="G456" t="s">
        <v>10</v>
      </c>
      <c r="H456">
        <v>2480</v>
      </c>
      <c r="I456" t="s">
        <v>11</v>
      </c>
      <c r="J456" t="s">
        <v>68</v>
      </c>
      <c r="K456" t="s">
        <v>149</v>
      </c>
      <c r="L456" t="s">
        <v>15</v>
      </c>
      <c r="M456" s="5">
        <v>10.65</v>
      </c>
      <c r="N456">
        <v>1</v>
      </c>
    </row>
    <row r="457" spans="1:14" x14ac:dyDescent="0.15">
      <c r="A457" s="2">
        <v>45285</v>
      </c>
      <c r="B457" s="3">
        <f t="shared" si="21"/>
        <v>2024</v>
      </c>
      <c r="C457" t="str">
        <f t="shared" si="22"/>
        <v>2023-2024</v>
      </c>
      <c r="D457" t="s">
        <v>147</v>
      </c>
      <c r="E457" t="s">
        <v>89</v>
      </c>
      <c r="F457" t="str">
        <f t="shared" si="23"/>
        <v>Queensland</v>
      </c>
      <c r="G457" t="s">
        <v>35</v>
      </c>
      <c r="H457">
        <v>4655</v>
      </c>
      <c r="I457" t="s">
        <v>11</v>
      </c>
      <c r="J457" t="s">
        <v>51</v>
      </c>
      <c r="K457" t="s">
        <v>150</v>
      </c>
      <c r="L457" t="s">
        <v>18</v>
      </c>
      <c r="M457" s="5">
        <v>10.7</v>
      </c>
      <c r="N457">
        <v>1</v>
      </c>
    </row>
    <row r="458" spans="1:14" x14ac:dyDescent="0.15">
      <c r="A458" s="2">
        <v>45352</v>
      </c>
      <c r="B458" s="3">
        <f t="shared" si="21"/>
        <v>2024</v>
      </c>
      <c r="C458" t="str">
        <f t="shared" si="22"/>
        <v>2023-2024</v>
      </c>
      <c r="D458" t="s">
        <v>148</v>
      </c>
      <c r="E458" t="s">
        <v>24</v>
      </c>
      <c r="F458" t="str">
        <f t="shared" si="23"/>
        <v>New South Wales</v>
      </c>
      <c r="G458" t="s">
        <v>10</v>
      </c>
      <c r="H458">
        <v>2795</v>
      </c>
      <c r="I458" t="s">
        <v>11</v>
      </c>
      <c r="J458" t="s">
        <v>25</v>
      </c>
      <c r="K458" t="s">
        <v>155</v>
      </c>
      <c r="L458" t="s">
        <v>20</v>
      </c>
      <c r="M458" s="5">
        <v>10.78</v>
      </c>
      <c r="N458">
        <v>1</v>
      </c>
    </row>
    <row r="459" spans="1:14" x14ac:dyDescent="0.15">
      <c r="A459" s="2">
        <v>44942</v>
      </c>
      <c r="B459" s="3">
        <f t="shared" si="21"/>
        <v>2023</v>
      </c>
      <c r="C459" t="str">
        <f t="shared" si="22"/>
        <v>2022-2023</v>
      </c>
      <c r="D459" t="s">
        <v>148</v>
      </c>
      <c r="E459" t="s">
        <v>109</v>
      </c>
      <c r="F459" t="str">
        <f t="shared" si="23"/>
        <v>New South Wales</v>
      </c>
      <c r="G459" t="s">
        <v>10</v>
      </c>
      <c r="H459">
        <v>2480</v>
      </c>
      <c r="I459" t="s">
        <v>11</v>
      </c>
      <c r="J459" t="s">
        <v>68</v>
      </c>
      <c r="K459" t="s">
        <v>154</v>
      </c>
      <c r="L459" t="s">
        <v>14</v>
      </c>
      <c r="M459" s="5">
        <v>10.8</v>
      </c>
      <c r="N459">
        <v>1</v>
      </c>
    </row>
    <row r="460" spans="1:14" x14ac:dyDescent="0.15">
      <c r="A460" s="2">
        <v>45084</v>
      </c>
      <c r="B460" s="3">
        <f t="shared" si="21"/>
        <v>2023</v>
      </c>
      <c r="C460" t="str">
        <f t="shared" si="22"/>
        <v>2022-2023</v>
      </c>
      <c r="D460" t="s">
        <v>147</v>
      </c>
      <c r="E460" t="s">
        <v>65</v>
      </c>
      <c r="F460" t="str">
        <f t="shared" si="23"/>
        <v>New South Wales</v>
      </c>
      <c r="G460" t="s">
        <v>10</v>
      </c>
      <c r="H460">
        <v>2541</v>
      </c>
      <c r="I460" t="s">
        <v>11</v>
      </c>
      <c r="J460" t="s">
        <v>58</v>
      </c>
      <c r="K460" t="s">
        <v>154</v>
      </c>
      <c r="L460" t="s">
        <v>14</v>
      </c>
      <c r="M460" s="5">
        <v>10.9</v>
      </c>
      <c r="N460">
        <v>1</v>
      </c>
    </row>
    <row r="461" spans="1:14" x14ac:dyDescent="0.15">
      <c r="A461" s="2">
        <v>45325</v>
      </c>
      <c r="B461" s="3">
        <f t="shared" si="21"/>
        <v>2024</v>
      </c>
      <c r="C461" t="str">
        <f t="shared" si="22"/>
        <v>2023-2024</v>
      </c>
      <c r="D461" t="s">
        <v>147</v>
      </c>
      <c r="E461" t="s">
        <v>86</v>
      </c>
      <c r="F461" t="str">
        <f t="shared" si="23"/>
        <v>New South Wales</v>
      </c>
      <c r="G461" t="s">
        <v>10</v>
      </c>
      <c r="H461">
        <v>2064</v>
      </c>
      <c r="I461" t="s">
        <v>11</v>
      </c>
      <c r="J461" t="s">
        <v>12</v>
      </c>
      <c r="K461" t="s">
        <v>152</v>
      </c>
      <c r="L461" t="s">
        <v>13</v>
      </c>
      <c r="M461" s="5">
        <v>10.98</v>
      </c>
      <c r="N461">
        <v>1</v>
      </c>
    </row>
    <row r="462" spans="1:14" x14ac:dyDescent="0.15">
      <c r="A462" s="2">
        <v>45272</v>
      </c>
      <c r="B462" s="3">
        <f t="shared" si="21"/>
        <v>2024</v>
      </c>
      <c r="C462" t="str">
        <f t="shared" si="22"/>
        <v>2023-2024</v>
      </c>
      <c r="D462" t="s">
        <v>148</v>
      </c>
      <c r="E462" t="s">
        <v>116</v>
      </c>
      <c r="F462" t="str">
        <f t="shared" si="23"/>
        <v>Western Australia</v>
      </c>
      <c r="G462" t="s">
        <v>48</v>
      </c>
      <c r="H462">
        <v>6725</v>
      </c>
      <c r="I462" t="s">
        <v>11</v>
      </c>
      <c r="J462" t="s">
        <v>77</v>
      </c>
      <c r="K462" t="s">
        <v>150</v>
      </c>
      <c r="L462" t="s">
        <v>18</v>
      </c>
      <c r="M462" s="5">
        <v>10.98</v>
      </c>
      <c r="N462">
        <v>1</v>
      </c>
    </row>
    <row r="463" spans="1:14" x14ac:dyDescent="0.15">
      <c r="A463" s="2">
        <v>45299</v>
      </c>
      <c r="B463" s="3">
        <f t="shared" si="21"/>
        <v>2024</v>
      </c>
      <c r="C463" t="str">
        <f t="shared" si="22"/>
        <v>2023-2024</v>
      </c>
      <c r="D463" t="s">
        <v>147</v>
      </c>
      <c r="E463" t="s">
        <v>87</v>
      </c>
      <c r="F463" t="str">
        <f t="shared" si="23"/>
        <v>New South Wales</v>
      </c>
      <c r="G463" t="s">
        <v>10</v>
      </c>
      <c r="H463">
        <v>2790</v>
      </c>
      <c r="I463" t="s">
        <v>11</v>
      </c>
      <c r="J463" t="s">
        <v>25</v>
      </c>
      <c r="K463" t="s">
        <v>19</v>
      </c>
      <c r="L463" t="s">
        <v>23</v>
      </c>
      <c r="M463" s="5">
        <v>10.98</v>
      </c>
      <c r="N463">
        <v>1</v>
      </c>
    </row>
    <row r="464" spans="1:14" x14ac:dyDescent="0.15">
      <c r="A464" s="2">
        <v>45405</v>
      </c>
      <c r="B464" s="3">
        <f t="shared" si="21"/>
        <v>2024</v>
      </c>
      <c r="C464" t="str">
        <f t="shared" si="22"/>
        <v>2023-2024</v>
      </c>
      <c r="D464" t="s">
        <v>148</v>
      </c>
      <c r="E464" t="s">
        <v>37</v>
      </c>
      <c r="F464" t="str">
        <f t="shared" si="23"/>
        <v>South Australia</v>
      </c>
      <c r="G464" t="s">
        <v>32</v>
      </c>
      <c r="H464">
        <v>5607</v>
      </c>
      <c r="I464" t="s">
        <v>11</v>
      </c>
      <c r="J464" t="s">
        <v>38</v>
      </c>
      <c r="K464" t="s">
        <v>155</v>
      </c>
      <c r="L464" t="s">
        <v>20</v>
      </c>
      <c r="M464" s="5">
        <v>10.98</v>
      </c>
      <c r="N464">
        <v>1</v>
      </c>
    </row>
    <row r="465" spans="1:14" x14ac:dyDescent="0.15">
      <c r="A465" s="2">
        <v>45104</v>
      </c>
      <c r="B465" s="3">
        <f t="shared" si="21"/>
        <v>2023</v>
      </c>
      <c r="C465" t="str">
        <f t="shared" si="22"/>
        <v>2022-2023</v>
      </c>
      <c r="D465" t="s">
        <v>147</v>
      </c>
      <c r="E465" t="s">
        <v>121</v>
      </c>
      <c r="F465" t="str">
        <f t="shared" si="23"/>
        <v>Queensland</v>
      </c>
      <c r="G465" t="s">
        <v>35</v>
      </c>
      <c r="H465">
        <v>4700</v>
      </c>
      <c r="I465" t="s">
        <v>11</v>
      </c>
      <c r="J465" t="s">
        <v>51</v>
      </c>
      <c r="K465" t="s">
        <v>149</v>
      </c>
      <c r="L465" t="s">
        <v>15</v>
      </c>
      <c r="M465" s="5">
        <v>10.98</v>
      </c>
      <c r="N465">
        <v>1</v>
      </c>
    </row>
    <row r="466" spans="1:14" x14ac:dyDescent="0.15">
      <c r="A466" s="2">
        <v>45629</v>
      </c>
      <c r="B466" s="3">
        <f t="shared" si="21"/>
        <v>2025</v>
      </c>
      <c r="C466" t="str">
        <f t="shared" si="22"/>
        <v>2024-2025</v>
      </c>
      <c r="D466" t="s">
        <v>148</v>
      </c>
      <c r="E466" t="s">
        <v>9</v>
      </c>
      <c r="F466" t="str">
        <f t="shared" si="23"/>
        <v>New South Wales</v>
      </c>
      <c r="G466" t="s">
        <v>10</v>
      </c>
      <c r="H466">
        <v>2067</v>
      </c>
      <c r="I466" t="s">
        <v>11</v>
      </c>
      <c r="J466" t="s">
        <v>12</v>
      </c>
      <c r="K466" t="s">
        <v>149</v>
      </c>
      <c r="L466" t="s">
        <v>15</v>
      </c>
      <c r="M466" s="5">
        <v>10.99</v>
      </c>
      <c r="N466">
        <v>1</v>
      </c>
    </row>
    <row r="467" spans="1:14" x14ac:dyDescent="0.15">
      <c r="A467" s="2">
        <v>44968</v>
      </c>
      <c r="B467" s="3">
        <f t="shared" si="21"/>
        <v>2023</v>
      </c>
      <c r="C467" t="str">
        <f t="shared" si="22"/>
        <v>2022-2023</v>
      </c>
      <c r="D467" t="s">
        <v>147</v>
      </c>
      <c r="E467" t="s">
        <v>131</v>
      </c>
      <c r="F467" t="str">
        <f t="shared" si="23"/>
        <v>Western Australia</v>
      </c>
      <c r="G467" t="s">
        <v>48</v>
      </c>
      <c r="H467">
        <v>6530</v>
      </c>
      <c r="I467" t="s">
        <v>11</v>
      </c>
      <c r="J467" t="s">
        <v>77</v>
      </c>
      <c r="K467" t="s">
        <v>151</v>
      </c>
      <c r="L467" t="s">
        <v>21</v>
      </c>
      <c r="M467" s="5">
        <v>10.99</v>
      </c>
      <c r="N467">
        <v>1</v>
      </c>
    </row>
    <row r="468" spans="1:14" x14ac:dyDescent="0.15">
      <c r="A468" s="2">
        <v>45117</v>
      </c>
      <c r="B468" s="3">
        <f t="shared" si="21"/>
        <v>2024</v>
      </c>
      <c r="C468" t="str">
        <f t="shared" si="22"/>
        <v>2023-2024</v>
      </c>
      <c r="D468" t="s">
        <v>147</v>
      </c>
      <c r="E468" t="s">
        <v>86</v>
      </c>
      <c r="F468" t="str">
        <f t="shared" si="23"/>
        <v>New South Wales</v>
      </c>
      <c r="G468" t="s">
        <v>10</v>
      </c>
      <c r="H468">
        <v>2064</v>
      </c>
      <c r="I468" t="s">
        <v>11</v>
      </c>
      <c r="J468" t="s">
        <v>12</v>
      </c>
      <c r="K468" t="s">
        <v>19</v>
      </c>
      <c r="L468" t="s">
        <v>23</v>
      </c>
      <c r="M468" s="5">
        <v>11</v>
      </c>
      <c r="N468">
        <v>1</v>
      </c>
    </row>
    <row r="469" spans="1:14" x14ac:dyDescent="0.15">
      <c r="A469" s="2">
        <v>45046</v>
      </c>
      <c r="B469" s="3">
        <f t="shared" si="21"/>
        <v>2023</v>
      </c>
      <c r="C469" t="str">
        <f t="shared" si="22"/>
        <v>2022-2023</v>
      </c>
      <c r="D469" t="s">
        <v>147</v>
      </c>
      <c r="E469" t="s">
        <v>125</v>
      </c>
      <c r="F469" t="str">
        <f t="shared" si="23"/>
        <v>Victoria</v>
      </c>
      <c r="G469" t="s">
        <v>45</v>
      </c>
      <c r="H469">
        <v>3400</v>
      </c>
      <c r="I469" t="s">
        <v>11</v>
      </c>
      <c r="J469" t="s">
        <v>60</v>
      </c>
      <c r="K469" t="s">
        <v>154</v>
      </c>
      <c r="L469" t="s">
        <v>14</v>
      </c>
      <c r="M469" s="5">
        <v>11</v>
      </c>
      <c r="N469">
        <v>1</v>
      </c>
    </row>
    <row r="470" spans="1:14" x14ac:dyDescent="0.15">
      <c r="A470" s="2">
        <v>45316</v>
      </c>
      <c r="B470" s="3">
        <f t="shared" si="21"/>
        <v>2024</v>
      </c>
      <c r="C470" t="str">
        <f t="shared" si="22"/>
        <v>2023-2024</v>
      </c>
      <c r="D470" t="s">
        <v>148</v>
      </c>
      <c r="E470" t="s">
        <v>141</v>
      </c>
      <c r="F470" t="str">
        <f t="shared" si="23"/>
        <v>Western Australia</v>
      </c>
      <c r="G470" t="s">
        <v>48</v>
      </c>
      <c r="H470">
        <v>6052</v>
      </c>
      <c r="I470" t="s">
        <v>11</v>
      </c>
      <c r="J470" t="s">
        <v>49</v>
      </c>
      <c r="K470" t="s">
        <v>150</v>
      </c>
      <c r="L470" t="s">
        <v>18</v>
      </c>
      <c r="M470" s="5">
        <v>11</v>
      </c>
      <c r="N470">
        <v>1</v>
      </c>
    </row>
    <row r="471" spans="1:14" x14ac:dyDescent="0.15">
      <c r="A471" s="2">
        <v>45374</v>
      </c>
      <c r="B471" s="3">
        <f t="shared" si="21"/>
        <v>2024</v>
      </c>
      <c r="C471" t="str">
        <f t="shared" si="22"/>
        <v>2023-2024</v>
      </c>
      <c r="D471" t="s">
        <v>147</v>
      </c>
      <c r="E471" t="s">
        <v>66</v>
      </c>
      <c r="F471" t="str">
        <f t="shared" si="23"/>
        <v>South Australia</v>
      </c>
      <c r="G471" t="s">
        <v>32</v>
      </c>
      <c r="H471">
        <v>5169</v>
      </c>
      <c r="I471" t="s">
        <v>11</v>
      </c>
      <c r="J471" t="s">
        <v>33</v>
      </c>
      <c r="K471" t="s">
        <v>154</v>
      </c>
      <c r="L471" t="s">
        <v>14</v>
      </c>
      <c r="M471" s="5">
        <v>11</v>
      </c>
      <c r="N471">
        <v>1</v>
      </c>
    </row>
    <row r="472" spans="1:14" x14ac:dyDescent="0.15">
      <c r="A472" s="2">
        <v>45078</v>
      </c>
      <c r="B472" s="3">
        <f t="shared" si="21"/>
        <v>2023</v>
      </c>
      <c r="C472" t="str">
        <f t="shared" si="22"/>
        <v>2022-2023</v>
      </c>
      <c r="D472" t="s">
        <v>147</v>
      </c>
      <c r="E472" t="s">
        <v>132</v>
      </c>
      <c r="F472" t="str">
        <f t="shared" si="23"/>
        <v>New South Wales</v>
      </c>
      <c r="G472" t="s">
        <v>10</v>
      </c>
      <c r="H472">
        <v>2800</v>
      </c>
      <c r="I472" t="s">
        <v>11</v>
      </c>
      <c r="J472" t="s">
        <v>25</v>
      </c>
      <c r="K472" t="s">
        <v>150</v>
      </c>
      <c r="L472" t="s">
        <v>18</v>
      </c>
      <c r="M472" s="5">
        <v>11.000000000000002</v>
      </c>
      <c r="N472">
        <v>1</v>
      </c>
    </row>
    <row r="473" spans="1:14" x14ac:dyDescent="0.15">
      <c r="A473" s="2">
        <v>45581</v>
      </c>
      <c r="B473" s="3">
        <f t="shared" si="21"/>
        <v>2025</v>
      </c>
      <c r="C473" t="str">
        <f t="shared" si="22"/>
        <v>2024-2025</v>
      </c>
      <c r="D473" t="s">
        <v>148</v>
      </c>
      <c r="E473" t="s">
        <v>114</v>
      </c>
      <c r="F473" t="str">
        <f t="shared" si="23"/>
        <v>Victoria</v>
      </c>
      <c r="G473" t="s">
        <v>45</v>
      </c>
      <c r="H473">
        <v>3551</v>
      </c>
      <c r="I473" t="s">
        <v>11</v>
      </c>
      <c r="J473" t="s">
        <v>60</v>
      </c>
      <c r="K473" t="s">
        <v>154</v>
      </c>
      <c r="L473" t="s">
        <v>14</v>
      </c>
      <c r="M473" s="5">
        <v>11.32</v>
      </c>
      <c r="N473">
        <v>1</v>
      </c>
    </row>
    <row r="474" spans="1:14" x14ac:dyDescent="0.15">
      <c r="A474" s="2">
        <v>45284</v>
      </c>
      <c r="B474" s="3">
        <f t="shared" si="21"/>
        <v>2024</v>
      </c>
      <c r="C474" t="str">
        <f t="shared" si="22"/>
        <v>2023-2024</v>
      </c>
      <c r="D474" t="s">
        <v>147</v>
      </c>
      <c r="E474" t="s">
        <v>140</v>
      </c>
      <c r="F474" t="str">
        <f t="shared" si="23"/>
        <v>Tasmania</v>
      </c>
      <c r="G474" t="s">
        <v>70</v>
      </c>
      <c r="H474">
        <v>7320</v>
      </c>
      <c r="I474" t="s">
        <v>11</v>
      </c>
      <c r="J474" t="s">
        <v>71</v>
      </c>
      <c r="K474" t="s">
        <v>154</v>
      </c>
      <c r="L474" t="s">
        <v>14</v>
      </c>
      <c r="M474" s="5">
        <v>11.5</v>
      </c>
      <c r="N474">
        <v>1</v>
      </c>
    </row>
    <row r="475" spans="1:14" x14ac:dyDescent="0.15">
      <c r="A475" s="2">
        <v>45502</v>
      </c>
      <c r="B475" s="3">
        <f t="shared" si="21"/>
        <v>2025</v>
      </c>
      <c r="C475" t="str">
        <f t="shared" si="22"/>
        <v>2024-2025</v>
      </c>
      <c r="D475" t="s">
        <v>147</v>
      </c>
      <c r="E475" t="s">
        <v>90</v>
      </c>
      <c r="F475" t="str">
        <f t="shared" si="23"/>
        <v>Victoria</v>
      </c>
      <c r="G475" t="s">
        <v>45</v>
      </c>
      <c r="H475">
        <v>3179</v>
      </c>
      <c r="I475" t="s">
        <v>11</v>
      </c>
      <c r="J475" t="s">
        <v>63</v>
      </c>
      <c r="K475" t="s">
        <v>154</v>
      </c>
      <c r="L475" t="s">
        <v>14</v>
      </c>
      <c r="M475" s="5">
        <v>11.5</v>
      </c>
      <c r="N475">
        <v>1</v>
      </c>
    </row>
    <row r="476" spans="1:14" x14ac:dyDescent="0.15">
      <c r="A476" s="2">
        <v>45134</v>
      </c>
      <c r="B476" s="3">
        <f t="shared" si="21"/>
        <v>2024</v>
      </c>
      <c r="C476" t="str">
        <f t="shared" si="22"/>
        <v>2023-2024</v>
      </c>
      <c r="D476" t="s">
        <v>147</v>
      </c>
      <c r="E476" t="s">
        <v>73</v>
      </c>
      <c r="F476" t="str">
        <f t="shared" si="23"/>
        <v>Victoria</v>
      </c>
      <c r="G476" t="s">
        <v>45</v>
      </c>
      <c r="H476">
        <v>3136</v>
      </c>
      <c r="I476" t="s">
        <v>11</v>
      </c>
      <c r="J476" t="s">
        <v>63</v>
      </c>
      <c r="K476" t="s">
        <v>154</v>
      </c>
      <c r="L476" t="s">
        <v>14</v>
      </c>
      <c r="M476" s="5">
        <v>11.6</v>
      </c>
      <c r="N476">
        <v>1</v>
      </c>
    </row>
    <row r="477" spans="1:14" x14ac:dyDescent="0.15">
      <c r="A477" s="2">
        <v>45611</v>
      </c>
      <c r="B477" s="3">
        <f t="shared" si="21"/>
        <v>2025</v>
      </c>
      <c r="C477" t="str">
        <f t="shared" si="22"/>
        <v>2024-2025</v>
      </c>
      <c r="D477" t="s">
        <v>147</v>
      </c>
      <c r="E477" t="s">
        <v>136</v>
      </c>
      <c r="F477" t="str">
        <f t="shared" si="23"/>
        <v>Victoria</v>
      </c>
      <c r="G477" t="s">
        <v>45</v>
      </c>
      <c r="H477">
        <v>3175</v>
      </c>
      <c r="I477" t="s">
        <v>11</v>
      </c>
      <c r="J477" t="s">
        <v>63</v>
      </c>
      <c r="K477" t="s">
        <v>157</v>
      </c>
      <c r="L477" t="s">
        <v>22</v>
      </c>
      <c r="M477" s="5">
        <v>11.61</v>
      </c>
      <c r="N477">
        <v>1</v>
      </c>
    </row>
    <row r="478" spans="1:14" x14ac:dyDescent="0.15">
      <c r="A478" s="2">
        <v>45254</v>
      </c>
      <c r="B478" s="3">
        <f t="shared" si="21"/>
        <v>2024</v>
      </c>
      <c r="C478" t="str">
        <f t="shared" si="22"/>
        <v>2023-2024</v>
      </c>
      <c r="D478" t="s">
        <v>148</v>
      </c>
      <c r="E478" t="s">
        <v>137</v>
      </c>
      <c r="F478" t="str">
        <f t="shared" si="23"/>
        <v>New South Wales</v>
      </c>
      <c r="G478" t="s">
        <v>10</v>
      </c>
      <c r="H478">
        <v>2031</v>
      </c>
      <c r="I478" t="s">
        <v>11</v>
      </c>
      <c r="J478" t="s">
        <v>12</v>
      </c>
      <c r="K478" t="s">
        <v>149</v>
      </c>
      <c r="L478" t="s">
        <v>15</v>
      </c>
      <c r="M478" s="5">
        <v>11.76</v>
      </c>
      <c r="N478">
        <v>1</v>
      </c>
    </row>
    <row r="479" spans="1:14" x14ac:dyDescent="0.15">
      <c r="A479" s="2">
        <v>45587</v>
      </c>
      <c r="B479" s="3">
        <f t="shared" si="21"/>
        <v>2025</v>
      </c>
      <c r="C479" t="str">
        <f t="shared" si="22"/>
        <v>2024-2025</v>
      </c>
      <c r="D479" t="s">
        <v>148</v>
      </c>
      <c r="E479" t="s">
        <v>9</v>
      </c>
      <c r="F479" t="str">
        <f t="shared" si="23"/>
        <v>New South Wales</v>
      </c>
      <c r="G479" t="s">
        <v>10</v>
      </c>
      <c r="H479">
        <v>2067</v>
      </c>
      <c r="I479" t="s">
        <v>11</v>
      </c>
      <c r="J479" t="s">
        <v>12</v>
      </c>
      <c r="K479" t="s">
        <v>152</v>
      </c>
      <c r="L479" t="s">
        <v>13</v>
      </c>
      <c r="M479" s="5">
        <v>11.92</v>
      </c>
      <c r="N479">
        <v>1</v>
      </c>
    </row>
    <row r="480" spans="1:14" x14ac:dyDescent="0.15">
      <c r="A480" s="2">
        <v>45384</v>
      </c>
      <c r="B480" s="3">
        <f t="shared" si="21"/>
        <v>2024</v>
      </c>
      <c r="C480" t="str">
        <f t="shared" si="22"/>
        <v>2023-2024</v>
      </c>
      <c r="D480" t="s">
        <v>148</v>
      </c>
      <c r="E480" t="s">
        <v>79</v>
      </c>
      <c r="F480" t="str">
        <f t="shared" si="23"/>
        <v>Australian Capital Territory</v>
      </c>
      <c r="G480" t="s">
        <v>80</v>
      </c>
      <c r="H480">
        <v>2617</v>
      </c>
      <c r="I480" t="s">
        <v>11</v>
      </c>
      <c r="J480" t="s">
        <v>58</v>
      </c>
      <c r="K480" t="s">
        <v>154</v>
      </c>
      <c r="L480" t="s">
        <v>14</v>
      </c>
      <c r="M480" s="5">
        <v>11.96</v>
      </c>
      <c r="N480">
        <v>1</v>
      </c>
    </row>
    <row r="481" spans="1:14" x14ac:dyDescent="0.15">
      <c r="A481" s="2">
        <v>45440</v>
      </c>
      <c r="B481" s="3">
        <f t="shared" si="21"/>
        <v>2024</v>
      </c>
      <c r="C481" t="str">
        <f t="shared" si="22"/>
        <v>2023-2024</v>
      </c>
      <c r="D481" t="s">
        <v>147</v>
      </c>
      <c r="E481" t="s">
        <v>143</v>
      </c>
      <c r="F481" t="str">
        <f t="shared" si="23"/>
        <v>New South Wales</v>
      </c>
      <c r="G481" t="s">
        <v>10</v>
      </c>
      <c r="H481">
        <v>2154</v>
      </c>
      <c r="I481" t="s">
        <v>11</v>
      </c>
      <c r="J481" t="s">
        <v>27</v>
      </c>
      <c r="K481" t="s">
        <v>154</v>
      </c>
      <c r="L481" t="s">
        <v>14</v>
      </c>
      <c r="M481" s="5">
        <v>11.96</v>
      </c>
      <c r="N481">
        <v>1</v>
      </c>
    </row>
    <row r="482" spans="1:14" x14ac:dyDescent="0.15">
      <c r="A482" s="2">
        <v>44987</v>
      </c>
      <c r="B482" s="3">
        <f t="shared" si="21"/>
        <v>2023</v>
      </c>
      <c r="C482" t="str">
        <f t="shared" si="22"/>
        <v>2022-2023</v>
      </c>
      <c r="D482" t="s">
        <v>148</v>
      </c>
      <c r="E482" t="s">
        <v>103</v>
      </c>
      <c r="F482" t="str">
        <f t="shared" si="23"/>
        <v>Queensland</v>
      </c>
      <c r="G482" t="s">
        <v>35</v>
      </c>
      <c r="H482">
        <v>4509</v>
      </c>
      <c r="I482" t="s">
        <v>11</v>
      </c>
      <c r="J482" t="s">
        <v>104</v>
      </c>
      <c r="K482" t="s">
        <v>155</v>
      </c>
      <c r="L482" t="s">
        <v>20</v>
      </c>
      <c r="M482" s="5">
        <v>11.96</v>
      </c>
      <c r="N482">
        <v>1</v>
      </c>
    </row>
    <row r="483" spans="1:14" x14ac:dyDescent="0.15">
      <c r="A483" s="2">
        <v>45283</v>
      </c>
      <c r="B483" s="3">
        <f t="shared" si="21"/>
        <v>2024</v>
      </c>
      <c r="C483" t="str">
        <f t="shared" si="22"/>
        <v>2023-2024</v>
      </c>
      <c r="D483" t="s">
        <v>148</v>
      </c>
      <c r="E483" t="s">
        <v>37</v>
      </c>
      <c r="F483" t="str">
        <f t="shared" si="23"/>
        <v>South Australia</v>
      </c>
      <c r="G483" t="s">
        <v>32</v>
      </c>
      <c r="H483">
        <v>5607</v>
      </c>
      <c r="I483" t="s">
        <v>11</v>
      </c>
      <c r="J483" t="s">
        <v>38</v>
      </c>
      <c r="K483" t="s">
        <v>156</v>
      </c>
      <c r="L483" t="s">
        <v>17</v>
      </c>
      <c r="M483" s="5">
        <v>11.96</v>
      </c>
      <c r="N483">
        <v>1</v>
      </c>
    </row>
    <row r="484" spans="1:14" x14ac:dyDescent="0.15">
      <c r="A484" s="2">
        <v>44973</v>
      </c>
      <c r="B484" s="3">
        <f t="shared" si="21"/>
        <v>2023</v>
      </c>
      <c r="C484" t="str">
        <f t="shared" si="22"/>
        <v>2022-2023</v>
      </c>
      <c r="D484" t="s">
        <v>147</v>
      </c>
      <c r="E484" t="s">
        <v>96</v>
      </c>
      <c r="F484" t="str">
        <f t="shared" si="23"/>
        <v>Western Australia</v>
      </c>
      <c r="G484" t="s">
        <v>48</v>
      </c>
      <c r="H484">
        <v>6330</v>
      </c>
      <c r="I484" t="s">
        <v>11</v>
      </c>
      <c r="J484" t="s">
        <v>94</v>
      </c>
      <c r="K484" t="s">
        <v>156</v>
      </c>
      <c r="L484" t="s">
        <v>17</v>
      </c>
      <c r="M484" s="5">
        <v>11.97</v>
      </c>
      <c r="N484">
        <v>1</v>
      </c>
    </row>
    <row r="485" spans="1:14" x14ac:dyDescent="0.15">
      <c r="A485" s="2">
        <v>45242</v>
      </c>
      <c r="B485" s="3">
        <f t="shared" si="21"/>
        <v>2024</v>
      </c>
      <c r="C485" t="str">
        <f t="shared" si="22"/>
        <v>2023-2024</v>
      </c>
      <c r="D485" t="s">
        <v>147</v>
      </c>
      <c r="E485" t="s">
        <v>79</v>
      </c>
      <c r="F485" t="str">
        <f t="shared" si="23"/>
        <v>Australian Capital Territory</v>
      </c>
      <c r="G485" t="s">
        <v>80</v>
      </c>
      <c r="H485">
        <v>2617</v>
      </c>
      <c r="I485" t="s">
        <v>11</v>
      </c>
      <c r="J485" t="s">
        <v>58</v>
      </c>
      <c r="K485" t="s">
        <v>155</v>
      </c>
      <c r="L485" t="s">
        <v>20</v>
      </c>
      <c r="M485" s="5">
        <v>11.97</v>
      </c>
      <c r="N485">
        <v>1</v>
      </c>
    </row>
    <row r="486" spans="1:14" x14ac:dyDescent="0.15">
      <c r="A486" s="2">
        <v>45251</v>
      </c>
      <c r="B486" s="3">
        <f t="shared" si="21"/>
        <v>2024</v>
      </c>
      <c r="C486" t="str">
        <f t="shared" si="22"/>
        <v>2023-2024</v>
      </c>
      <c r="D486" t="s">
        <v>147</v>
      </c>
      <c r="E486" t="s">
        <v>79</v>
      </c>
      <c r="F486" t="str">
        <f t="shared" si="23"/>
        <v>Australian Capital Territory</v>
      </c>
      <c r="G486" t="s">
        <v>80</v>
      </c>
      <c r="H486">
        <v>2617</v>
      </c>
      <c r="I486" t="s">
        <v>11</v>
      </c>
      <c r="J486" t="s">
        <v>58</v>
      </c>
      <c r="K486" t="s">
        <v>149</v>
      </c>
      <c r="L486" t="s">
        <v>15</v>
      </c>
      <c r="M486" s="5">
        <v>11.97</v>
      </c>
      <c r="N486">
        <v>1</v>
      </c>
    </row>
    <row r="487" spans="1:14" x14ac:dyDescent="0.15">
      <c r="A487" s="2">
        <v>45349</v>
      </c>
      <c r="B487" s="3">
        <f t="shared" si="21"/>
        <v>2024</v>
      </c>
      <c r="C487" t="str">
        <f t="shared" si="22"/>
        <v>2023-2024</v>
      </c>
      <c r="D487" t="s">
        <v>147</v>
      </c>
      <c r="E487" t="s">
        <v>135</v>
      </c>
      <c r="F487" t="str">
        <f t="shared" si="23"/>
        <v>Victoria</v>
      </c>
      <c r="G487" t="s">
        <v>45</v>
      </c>
      <c r="H487">
        <v>3550</v>
      </c>
      <c r="I487" t="s">
        <v>11</v>
      </c>
      <c r="J487" t="s">
        <v>60</v>
      </c>
      <c r="K487" t="s">
        <v>156</v>
      </c>
      <c r="L487" t="s">
        <v>17</v>
      </c>
      <c r="M487" s="5">
        <v>11.97</v>
      </c>
      <c r="N487">
        <v>1</v>
      </c>
    </row>
    <row r="488" spans="1:14" x14ac:dyDescent="0.15">
      <c r="A488" s="2">
        <v>45337</v>
      </c>
      <c r="B488" s="3">
        <f t="shared" si="21"/>
        <v>2024</v>
      </c>
      <c r="C488" t="str">
        <f t="shared" si="22"/>
        <v>2023-2024</v>
      </c>
      <c r="D488" t="s">
        <v>148</v>
      </c>
      <c r="E488" t="s">
        <v>102</v>
      </c>
      <c r="F488" t="str">
        <f t="shared" si="23"/>
        <v>Queensland</v>
      </c>
      <c r="G488" t="s">
        <v>35</v>
      </c>
      <c r="H488">
        <v>4870</v>
      </c>
      <c r="I488" t="s">
        <v>11</v>
      </c>
      <c r="J488" t="s">
        <v>36</v>
      </c>
      <c r="K488" t="s">
        <v>155</v>
      </c>
      <c r="L488" t="s">
        <v>20</v>
      </c>
      <c r="M488" s="5">
        <v>11.97</v>
      </c>
      <c r="N488">
        <v>1</v>
      </c>
    </row>
    <row r="489" spans="1:14" x14ac:dyDescent="0.15">
      <c r="A489" s="2">
        <v>45554</v>
      </c>
      <c r="B489" s="3">
        <f t="shared" si="21"/>
        <v>2025</v>
      </c>
      <c r="C489" t="str">
        <f t="shared" si="22"/>
        <v>2024-2025</v>
      </c>
      <c r="D489" t="s">
        <v>147</v>
      </c>
      <c r="E489" t="s">
        <v>54</v>
      </c>
      <c r="F489" t="str">
        <f t="shared" si="23"/>
        <v>Victoria</v>
      </c>
      <c r="G489" t="s">
        <v>45</v>
      </c>
      <c r="H489">
        <v>3977</v>
      </c>
      <c r="I489" t="s">
        <v>11</v>
      </c>
      <c r="J489" t="s">
        <v>55</v>
      </c>
      <c r="K489" t="s">
        <v>150</v>
      </c>
      <c r="L489" t="s">
        <v>18</v>
      </c>
      <c r="M489" s="5">
        <v>11.97</v>
      </c>
      <c r="N489">
        <v>1</v>
      </c>
    </row>
    <row r="490" spans="1:14" x14ac:dyDescent="0.15">
      <c r="A490" s="2">
        <v>45112</v>
      </c>
      <c r="B490" s="3">
        <f t="shared" si="21"/>
        <v>2024</v>
      </c>
      <c r="C490" t="str">
        <f t="shared" si="22"/>
        <v>2023-2024</v>
      </c>
      <c r="D490" t="s">
        <v>147</v>
      </c>
      <c r="E490" t="s">
        <v>110</v>
      </c>
      <c r="F490" t="str">
        <f t="shared" si="23"/>
        <v>Queensland</v>
      </c>
      <c r="G490" t="s">
        <v>35</v>
      </c>
      <c r="H490">
        <v>4680</v>
      </c>
      <c r="I490" t="s">
        <v>11</v>
      </c>
      <c r="J490" t="s">
        <v>51</v>
      </c>
      <c r="K490" t="s">
        <v>150</v>
      </c>
      <c r="L490" t="s">
        <v>18</v>
      </c>
      <c r="M490" s="5">
        <v>11.97</v>
      </c>
      <c r="N490">
        <v>1</v>
      </c>
    </row>
    <row r="491" spans="1:14" x14ac:dyDescent="0.15">
      <c r="A491" s="2">
        <v>45078</v>
      </c>
      <c r="B491" s="3">
        <f t="shared" si="21"/>
        <v>2023</v>
      </c>
      <c r="C491" t="str">
        <f t="shared" si="22"/>
        <v>2022-2023</v>
      </c>
      <c r="D491" t="s">
        <v>148</v>
      </c>
      <c r="E491" t="s">
        <v>93</v>
      </c>
      <c r="F491" t="str">
        <f t="shared" si="23"/>
        <v>Western Australia</v>
      </c>
      <c r="G491" t="s">
        <v>48</v>
      </c>
      <c r="H491">
        <v>6112</v>
      </c>
      <c r="I491" t="s">
        <v>11</v>
      </c>
      <c r="J491" t="s">
        <v>94</v>
      </c>
      <c r="K491" t="s">
        <v>19</v>
      </c>
      <c r="L491" t="s">
        <v>23</v>
      </c>
      <c r="M491" s="5">
        <v>11.97</v>
      </c>
      <c r="N491">
        <v>1</v>
      </c>
    </row>
    <row r="492" spans="1:14" x14ac:dyDescent="0.15">
      <c r="A492" s="2">
        <v>45441</v>
      </c>
      <c r="B492" s="3">
        <f t="shared" si="21"/>
        <v>2024</v>
      </c>
      <c r="C492" t="str">
        <f t="shared" si="22"/>
        <v>2023-2024</v>
      </c>
      <c r="D492" t="s">
        <v>147</v>
      </c>
      <c r="E492" t="s">
        <v>89</v>
      </c>
      <c r="F492" t="str">
        <f t="shared" si="23"/>
        <v>Queensland</v>
      </c>
      <c r="G492" t="s">
        <v>35</v>
      </c>
      <c r="H492">
        <v>4655</v>
      </c>
      <c r="I492" t="s">
        <v>11</v>
      </c>
      <c r="J492" t="s">
        <v>51</v>
      </c>
      <c r="K492" t="s">
        <v>155</v>
      </c>
      <c r="L492" t="s">
        <v>20</v>
      </c>
      <c r="M492" s="5">
        <v>11.97</v>
      </c>
      <c r="N492">
        <v>1</v>
      </c>
    </row>
    <row r="493" spans="1:14" x14ac:dyDescent="0.15">
      <c r="A493" s="2">
        <v>45184</v>
      </c>
      <c r="B493" s="3">
        <f t="shared" si="21"/>
        <v>2024</v>
      </c>
      <c r="C493" t="str">
        <f t="shared" si="22"/>
        <v>2023-2024</v>
      </c>
      <c r="D493" t="s">
        <v>147</v>
      </c>
      <c r="E493" t="s">
        <v>92</v>
      </c>
      <c r="F493" t="str">
        <f t="shared" si="23"/>
        <v>Queensland</v>
      </c>
      <c r="G493" t="s">
        <v>35</v>
      </c>
      <c r="H493">
        <v>4068</v>
      </c>
      <c r="I493" t="s">
        <v>11</v>
      </c>
      <c r="J493" t="s">
        <v>43</v>
      </c>
      <c r="K493" t="s">
        <v>155</v>
      </c>
      <c r="L493" t="s">
        <v>20</v>
      </c>
      <c r="M493" s="5">
        <v>11.97</v>
      </c>
      <c r="N493">
        <v>1</v>
      </c>
    </row>
    <row r="494" spans="1:14" x14ac:dyDescent="0.15">
      <c r="A494" s="2">
        <v>45520</v>
      </c>
      <c r="B494" s="3">
        <f t="shared" si="21"/>
        <v>2025</v>
      </c>
      <c r="C494" t="str">
        <f t="shared" si="22"/>
        <v>2024-2025</v>
      </c>
      <c r="D494" t="s">
        <v>148</v>
      </c>
      <c r="E494" t="s">
        <v>83</v>
      </c>
      <c r="F494" t="str">
        <f t="shared" si="23"/>
        <v>New South Wales</v>
      </c>
      <c r="G494" t="s">
        <v>10</v>
      </c>
      <c r="H494">
        <v>2750</v>
      </c>
      <c r="I494" t="s">
        <v>11</v>
      </c>
      <c r="J494" t="s">
        <v>25</v>
      </c>
      <c r="K494" t="s">
        <v>155</v>
      </c>
      <c r="L494" t="s">
        <v>20</v>
      </c>
      <c r="M494" s="5">
        <v>11.97</v>
      </c>
      <c r="N494">
        <v>1</v>
      </c>
    </row>
    <row r="495" spans="1:14" x14ac:dyDescent="0.15">
      <c r="A495" s="2">
        <v>45622</v>
      </c>
      <c r="B495" s="3">
        <f t="shared" si="21"/>
        <v>2025</v>
      </c>
      <c r="C495" t="str">
        <f t="shared" si="22"/>
        <v>2024-2025</v>
      </c>
      <c r="D495" t="s">
        <v>147</v>
      </c>
      <c r="E495" t="s">
        <v>98</v>
      </c>
      <c r="F495" t="str">
        <f t="shared" si="23"/>
        <v>Victoria</v>
      </c>
      <c r="G495" t="s">
        <v>45</v>
      </c>
      <c r="H495">
        <v>3429</v>
      </c>
      <c r="I495" t="s">
        <v>11</v>
      </c>
      <c r="J495" t="s">
        <v>60</v>
      </c>
      <c r="K495" t="s">
        <v>155</v>
      </c>
      <c r="L495" t="s">
        <v>20</v>
      </c>
      <c r="M495" s="5">
        <v>11.97</v>
      </c>
      <c r="N495">
        <v>1</v>
      </c>
    </row>
    <row r="496" spans="1:14" x14ac:dyDescent="0.15">
      <c r="A496" s="2">
        <v>45013</v>
      </c>
      <c r="B496" s="3">
        <f t="shared" si="21"/>
        <v>2023</v>
      </c>
      <c r="C496" t="str">
        <f t="shared" si="22"/>
        <v>2022-2023</v>
      </c>
      <c r="D496" t="s">
        <v>147</v>
      </c>
      <c r="E496" t="s">
        <v>50</v>
      </c>
      <c r="F496" t="str">
        <f t="shared" si="23"/>
        <v>Queensland</v>
      </c>
      <c r="G496" t="s">
        <v>35</v>
      </c>
      <c r="H496">
        <v>4703</v>
      </c>
      <c r="I496" t="s">
        <v>11</v>
      </c>
      <c r="J496" t="s">
        <v>51</v>
      </c>
      <c r="K496" t="s">
        <v>155</v>
      </c>
      <c r="L496" t="s">
        <v>20</v>
      </c>
      <c r="M496" s="5">
        <v>11.97</v>
      </c>
      <c r="N496">
        <v>1</v>
      </c>
    </row>
    <row r="497" spans="1:14" x14ac:dyDescent="0.15">
      <c r="A497" s="2">
        <v>45219</v>
      </c>
      <c r="B497" s="3">
        <f t="shared" si="21"/>
        <v>2024</v>
      </c>
      <c r="C497" t="str">
        <f t="shared" si="22"/>
        <v>2023-2024</v>
      </c>
      <c r="D497" t="s">
        <v>147</v>
      </c>
      <c r="E497" t="s">
        <v>34</v>
      </c>
      <c r="F497" t="str">
        <f t="shared" si="23"/>
        <v>Queensland</v>
      </c>
      <c r="G497" t="s">
        <v>35</v>
      </c>
      <c r="H497">
        <v>4802</v>
      </c>
      <c r="I497" t="s">
        <v>11</v>
      </c>
      <c r="J497" t="s">
        <v>36</v>
      </c>
      <c r="K497" t="s">
        <v>153</v>
      </c>
      <c r="L497" t="s">
        <v>16</v>
      </c>
      <c r="M497" s="5">
        <v>11.98</v>
      </c>
      <c r="N497">
        <v>1</v>
      </c>
    </row>
    <row r="498" spans="1:14" x14ac:dyDescent="0.15">
      <c r="A498" s="2">
        <v>45339</v>
      </c>
      <c r="B498" s="3">
        <f t="shared" si="21"/>
        <v>2024</v>
      </c>
      <c r="C498" t="str">
        <f t="shared" si="22"/>
        <v>2023-2024</v>
      </c>
      <c r="D498" t="s">
        <v>147</v>
      </c>
      <c r="E498" t="s">
        <v>39</v>
      </c>
      <c r="F498" t="str">
        <f t="shared" si="23"/>
        <v>South Australia</v>
      </c>
      <c r="G498" t="s">
        <v>32</v>
      </c>
      <c r="H498">
        <v>5343</v>
      </c>
      <c r="I498" t="s">
        <v>11</v>
      </c>
      <c r="J498" t="s">
        <v>38</v>
      </c>
      <c r="K498" t="s">
        <v>150</v>
      </c>
      <c r="L498" t="s">
        <v>18</v>
      </c>
      <c r="M498" s="5">
        <v>11.98</v>
      </c>
      <c r="N498">
        <v>1</v>
      </c>
    </row>
    <row r="499" spans="1:14" x14ac:dyDescent="0.15">
      <c r="A499" s="2">
        <v>45058</v>
      </c>
      <c r="B499" s="3">
        <f t="shared" si="21"/>
        <v>2023</v>
      </c>
      <c r="C499" t="str">
        <f t="shared" si="22"/>
        <v>2022-2023</v>
      </c>
      <c r="D499" t="s">
        <v>148</v>
      </c>
      <c r="E499" t="s">
        <v>116</v>
      </c>
      <c r="F499" t="str">
        <f t="shared" si="23"/>
        <v>Western Australia</v>
      </c>
      <c r="G499" t="s">
        <v>48</v>
      </c>
      <c r="H499">
        <v>6725</v>
      </c>
      <c r="I499" t="s">
        <v>11</v>
      </c>
      <c r="J499" t="s">
        <v>77</v>
      </c>
      <c r="K499" t="s">
        <v>156</v>
      </c>
      <c r="L499" t="s">
        <v>17</v>
      </c>
      <c r="M499" s="5">
        <v>11.98</v>
      </c>
      <c r="N499">
        <v>1</v>
      </c>
    </row>
    <row r="500" spans="1:14" x14ac:dyDescent="0.15">
      <c r="A500" s="2">
        <v>45053</v>
      </c>
      <c r="B500" s="3">
        <f t="shared" si="21"/>
        <v>2023</v>
      </c>
      <c r="C500" t="str">
        <f t="shared" si="22"/>
        <v>2022-2023</v>
      </c>
      <c r="D500" t="s">
        <v>147</v>
      </c>
      <c r="E500" t="s">
        <v>140</v>
      </c>
      <c r="F500" t="str">
        <f t="shared" si="23"/>
        <v>Tasmania</v>
      </c>
      <c r="G500" t="s">
        <v>70</v>
      </c>
      <c r="H500">
        <v>7320</v>
      </c>
      <c r="I500" t="s">
        <v>11</v>
      </c>
      <c r="J500" t="s">
        <v>71</v>
      </c>
      <c r="K500" t="s">
        <v>151</v>
      </c>
      <c r="L500" t="s">
        <v>21</v>
      </c>
      <c r="M500" s="5">
        <v>11.98</v>
      </c>
      <c r="N500">
        <v>1</v>
      </c>
    </row>
    <row r="501" spans="1:14" x14ac:dyDescent="0.15">
      <c r="A501" s="2">
        <v>45312</v>
      </c>
      <c r="B501" s="3">
        <f t="shared" si="21"/>
        <v>2024</v>
      </c>
      <c r="C501" t="str">
        <f t="shared" si="22"/>
        <v>2023-2024</v>
      </c>
      <c r="D501" t="s">
        <v>147</v>
      </c>
      <c r="E501" t="s">
        <v>129</v>
      </c>
      <c r="F501" t="str">
        <f t="shared" si="23"/>
        <v>Tasmania</v>
      </c>
      <c r="G501" t="s">
        <v>70</v>
      </c>
      <c r="H501">
        <v>7010</v>
      </c>
      <c r="I501" t="s">
        <v>11</v>
      </c>
      <c r="J501" t="s">
        <v>71</v>
      </c>
      <c r="K501" t="s">
        <v>156</v>
      </c>
      <c r="L501" t="s">
        <v>17</v>
      </c>
      <c r="M501" s="5">
        <v>11.98</v>
      </c>
      <c r="N501">
        <v>1</v>
      </c>
    </row>
    <row r="502" spans="1:14" x14ac:dyDescent="0.15">
      <c r="A502" s="2">
        <v>45179</v>
      </c>
      <c r="B502" s="3">
        <f t="shared" si="21"/>
        <v>2024</v>
      </c>
      <c r="C502" t="str">
        <f t="shared" si="22"/>
        <v>2023-2024</v>
      </c>
      <c r="D502" t="s">
        <v>147</v>
      </c>
      <c r="E502" t="s">
        <v>125</v>
      </c>
      <c r="F502" t="str">
        <f t="shared" si="23"/>
        <v>Victoria</v>
      </c>
      <c r="G502" t="s">
        <v>45</v>
      </c>
      <c r="H502">
        <v>3400</v>
      </c>
      <c r="I502" t="s">
        <v>11</v>
      </c>
      <c r="J502" t="s">
        <v>60</v>
      </c>
      <c r="K502" t="s">
        <v>149</v>
      </c>
      <c r="L502" t="s">
        <v>15</v>
      </c>
      <c r="M502" s="5">
        <v>11.98</v>
      </c>
      <c r="N502">
        <v>1</v>
      </c>
    </row>
    <row r="503" spans="1:14" x14ac:dyDescent="0.15">
      <c r="A503" s="2">
        <v>45001</v>
      </c>
      <c r="B503" s="3">
        <f t="shared" si="21"/>
        <v>2023</v>
      </c>
      <c r="C503" t="str">
        <f t="shared" si="22"/>
        <v>2022-2023</v>
      </c>
      <c r="D503" t="s">
        <v>147</v>
      </c>
      <c r="E503" t="s">
        <v>92</v>
      </c>
      <c r="F503" t="str">
        <f t="shared" si="23"/>
        <v>Queensland</v>
      </c>
      <c r="G503" t="s">
        <v>35</v>
      </c>
      <c r="H503">
        <v>4068</v>
      </c>
      <c r="I503" t="s">
        <v>11</v>
      </c>
      <c r="J503" t="s">
        <v>43</v>
      </c>
      <c r="K503" t="s">
        <v>154</v>
      </c>
      <c r="L503" t="s">
        <v>14</v>
      </c>
      <c r="M503" s="5">
        <v>11.98</v>
      </c>
      <c r="N503">
        <v>1</v>
      </c>
    </row>
    <row r="504" spans="1:14" x14ac:dyDescent="0.15">
      <c r="A504" s="2">
        <v>44975</v>
      </c>
      <c r="B504" s="3">
        <f t="shared" si="21"/>
        <v>2023</v>
      </c>
      <c r="C504" t="str">
        <f t="shared" si="22"/>
        <v>2022-2023</v>
      </c>
      <c r="D504" t="s">
        <v>147</v>
      </c>
      <c r="E504" t="s">
        <v>133</v>
      </c>
      <c r="F504" t="str">
        <f t="shared" si="23"/>
        <v>Queensland</v>
      </c>
      <c r="G504" t="s">
        <v>35</v>
      </c>
      <c r="H504">
        <v>4305</v>
      </c>
      <c r="I504" t="s">
        <v>11</v>
      </c>
      <c r="J504" t="s">
        <v>104</v>
      </c>
      <c r="K504" t="s">
        <v>152</v>
      </c>
      <c r="L504" t="s">
        <v>13</v>
      </c>
      <c r="M504" s="5">
        <v>11.98</v>
      </c>
      <c r="N504">
        <v>1</v>
      </c>
    </row>
    <row r="505" spans="1:14" x14ac:dyDescent="0.15">
      <c r="A505" s="2">
        <v>45299</v>
      </c>
      <c r="B505" s="3">
        <f t="shared" si="21"/>
        <v>2024</v>
      </c>
      <c r="C505" t="str">
        <f t="shared" si="22"/>
        <v>2023-2024</v>
      </c>
      <c r="D505" t="s">
        <v>147</v>
      </c>
      <c r="E505" t="s">
        <v>90</v>
      </c>
      <c r="F505" t="str">
        <f t="shared" si="23"/>
        <v>Victoria</v>
      </c>
      <c r="G505" t="s">
        <v>45</v>
      </c>
      <c r="H505">
        <v>3179</v>
      </c>
      <c r="I505" t="s">
        <v>11</v>
      </c>
      <c r="J505" t="s">
        <v>63</v>
      </c>
      <c r="K505" t="s">
        <v>150</v>
      </c>
      <c r="L505" t="s">
        <v>18</v>
      </c>
      <c r="M505" s="5">
        <v>11.98</v>
      </c>
      <c r="N505">
        <v>1</v>
      </c>
    </row>
    <row r="506" spans="1:14" x14ac:dyDescent="0.15">
      <c r="A506" s="2">
        <v>45407</v>
      </c>
      <c r="B506" s="3">
        <f t="shared" si="21"/>
        <v>2024</v>
      </c>
      <c r="C506" t="str">
        <f t="shared" si="22"/>
        <v>2023-2024</v>
      </c>
      <c r="D506" t="s">
        <v>147</v>
      </c>
      <c r="E506" t="s">
        <v>61</v>
      </c>
      <c r="F506" t="str">
        <f t="shared" si="23"/>
        <v>New South Wales</v>
      </c>
      <c r="G506" t="s">
        <v>10</v>
      </c>
      <c r="H506">
        <v>2539</v>
      </c>
      <c r="I506" t="s">
        <v>11</v>
      </c>
      <c r="J506" t="s">
        <v>58</v>
      </c>
      <c r="K506" t="s">
        <v>149</v>
      </c>
      <c r="L506" t="s">
        <v>15</v>
      </c>
      <c r="M506" s="5">
        <v>11.98</v>
      </c>
      <c r="N506">
        <v>1</v>
      </c>
    </row>
    <row r="507" spans="1:14" x14ac:dyDescent="0.15">
      <c r="A507" s="2">
        <v>45405</v>
      </c>
      <c r="B507" s="3">
        <f t="shared" si="21"/>
        <v>2024</v>
      </c>
      <c r="C507" t="str">
        <f t="shared" si="22"/>
        <v>2023-2024</v>
      </c>
      <c r="D507" t="s">
        <v>147</v>
      </c>
      <c r="E507" t="s">
        <v>56</v>
      </c>
      <c r="F507" t="str">
        <f t="shared" si="23"/>
        <v>Northern Territory</v>
      </c>
      <c r="G507" t="s">
        <v>29</v>
      </c>
      <c r="H507">
        <v>870</v>
      </c>
      <c r="I507" t="s">
        <v>11</v>
      </c>
      <c r="J507" t="s">
        <v>30</v>
      </c>
      <c r="K507" t="s">
        <v>154</v>
      </c>
      <c r="L507" t="s">
        <v>14</v>
      </c>
      <c r="M507" s="5">
        <v>11.99</v>
      </c>
      <c r="N507">
        <v>1</v>
      </c>
    </row>
    <row r="508" spans="1:14" x14ac:dyDescent="0.15">
      <c r="A508" s="2">
        <v>45072</v>
      </c>
      <c r="B508" s="3">
        <f t="shared" si="21"/>
        <v>2023</v>
      </c>
      <c r="C508" t="str">
        <f t="shared" si="22"/>
        <v>2022-2023</v>
      </c>
      <c r="D508" t="s">
        <v>147</v>
      </c>
      <c r="E508" t="s">
        <v>108</v>
      </c>
      <c r="F508" t="str">
        <f t="shared" si="23"/>
        <v>Victoria</v>
      </c>
      <c r="G508" t="s">
        <v>45</v>
      </c>
      <c r="H508">
        <v>3018</v>
      </c>
      <c r="I508" t="s">
        <v>11</v>
      </c>
      <c r="J508" t="s">
        <v>46</v>
      </c>
      <c r="K508" t="s">
        <v>149</v>
      </c>
      <c r="L508" t="s">
        <v>15</v>
      </c>
      <c r="M508" s="5">
        <v>11.99</v>
      </c>
      <c r="N508">
        <v>1</v>
      </c>
    </row>
    <row r="509" spans="1:14" x14ac:dyDescent="0.15">
      <c r="A509" s="2">
        <v>45570</v>
      </c>
      <c r="B509" s="3">
        <f t="shared" si="21"/>
        <v>2025</v>
      </c>
      <c r="C509" t="str">
        <f t="shared" si="22"/>
        <v>2024-2025</v>
      </c>
      <c r="D509" t="s">
        <v>147</v>
      </c>
      <c r="E509" t="s">
        <v>101</v>
      </c>
      <c r="F509" t="str">
        <f t="shared" si="23"/>
        <v>Victoria</v>
      </c>
      <c r="G509" t="s">
        <v>45</v>
      </c>
      <c r="H509">
        <v>3131</v>
      </c>
      <c r="I509" t="s">
        <v>11</v>
      </c>
      <c r="J509" t="s">
        <v>63</v>
      </c>
      <c r="K509" t="s">
        <v>154</v>
      </c>
      <c r="L509" t="s">
        <v>14</v>
      </c>
      <c r="M509" s="5">
        <v>11.99</v>
      </c>
      <c r="N509">
        <v>1</v>
      </c>
    </row>
    <row r="510" spans="1:14" x14ac:dyDescent="0.15">
      <c r="A510" s="2">
        <v>45164</v>
      </c>
      <c r="B510" s="3">
        <f t="shared" si="21"/>
        <v>2024</v>
      </c>
      <c r="C510" t="str">
        <f t="shared" si="22"/>
        <v>2023-2024</v>
      </c>
      <c r="D510" t="s">
        <v>148</v>
      </c>
      <c r="E510" t="s">
        <v>122</v>
      </c>
      <c r="F510" t="str">
        <f t="shared" si="23"/>
        <v>New South Wales</v>
      </c>
      <c r="G510" t="s">
        <v>10</v>
      </c>
      <c r="H510">
        <v>2650</v>
      </c>
      <c r="I510" t="s">
        <v>11</v>
      </c>
      <c r="J510" t="s">
        <v>25</v>
      </c>
      <c r="K510" t="s">
        <v>153</v>
      </c>
      <c r="L510" t="s">
        <v>16</v>
      </c>
      <c r="M510" s="5">
        <v>12</v>
      </c>
      <c r="N510">
        <v>1</v>
      </c>
    </row>
    <row r="511" spans="1:14" x14ac:dyDescent="0.15">
      <c r="A511" s="2">
        <v>45394</v>
      </c>
      <c r="B511" s="3">
        <f t="shared" si="21"/>
        <v>2024</v>
      </c>
      <c r="C511" t="str">
        <f t="shared" si="22"/>
        <v>2023-2024</v>
      </c>
      <c r="D511" t="s">
        <v>147</v>
      </c>
      <c r="E511" t="s">
        <v>92</v>
      </c>
      <c r="F511" t="str">
        <f t="shared" si="23"/>
        <v>Queensland</v>
      </c>
      <c r="G511" t="s">
        <v>35</v>
      </c>
      <c r="H511">
        <v>4068</v>
      </c>
      <c r="I511" t="s">
        <v>11</v>
      </c>
      <c r="J511" t="s">
        <v>43</v>
      </c>
      <c r="K511" t="s">
        <v>152</v>
      </c>
      <c r="L511" t="s">
        <v>13</v>
      </c>
      <c r="M511" s="5">
        <v>12.43</v>
      </c>
      <c r="N511">
        <v>1</v>
      </c>
    </row>
    <row r="512" spans="1:14" x14ac:dyDescent="0.15">
      <c r="A512" s="2">
        <v>45197</v>
      </c>
      <c r="B512" s="3">
        <f t="shared" si="21"/>
        <v>2024</v>
      </c>
      <c r="C512" t="str">
        <f t="shared" si="22"/>
        <v>2023-2024</v>
      </c>
      <c r="D512" t="s">
        <v>147</v>
      </c>
      <c r="E512" t="s">
        <v>131</v>
      </c>
      <c r="F512" t="str">
        <f t="shared" si="23"/>
        <v>Western Australia</v>
      </c>
      <c r="G512" t="s">
        <v>48</v>
      </c>
      <c r="H512">
        <v>6530</v>
      </c>
      <c r="I512" t="s">
        <v>11</v>
      </c>
      <c r="J512" t="s">
        <v>77</v>
      </c>
      <c r="K512" t="s">
        <v>154</v>
      </c>
      <c r="L512" t="s">
        <v>14</v>
      </c>
      <c r="M512" s="5">
        <v>12.52</v>
      </c>
      <c r="N512">
        <v>1</v>
      </c>
    </row>
    <row r="513" spans="1:14" x14ac:dyDescent="0.15">
      <c r="A513" s="2">
        <v>45373</v>
      </c>
      <c r="B513" s="3">
        <f t="shared" si="21"/>
        <v>2024</v>
      </c>
      <c r="C513" t="str">
        <f t="shared" si="22"/>
        <v>2023-2024</v>
      </c>
      <c r="D513" t="s">
        <v>148</v>
      </c>
      <c r="E513" t="s">
        <v>79</v>
      </c>
      <c r="F513" t="str">
        <f t="shared" si="23"/>
        <v>Australian Capital Territory</v>
      </c>
      <c r="G513" t="s">
        <v>80</v>
      </c>
      <c r="H513">
        <v>2617</v>
      </c>
      <c r="I513" t="s">
        <v>11</v>
      </c>
      <c r="J513" t="s">
        <v>58</v>
      </c>
      <c r="K513" t="s">
        <v>150</v>
      </c>
      <c r="L513" t="s">
        <v>18</v>
      </c>
      <c r="M513" s="5">
        <v>12.77</v>
      </c>
      <c r="N513">
        <v>1</v>
      </c>
    </row>
    <row r="514" spans="1:14" x14ac:dyDescent="0.15">
      <c r="A514" s="2">
        <v>45380</v>
      </c>
      <c r="B514" s="3">
        <f t="shared" ref="B514:B577" si="24">IF(MONTH(A514)&gt;=7,YEAR(A514)+1,YEAR(A514))</f>
        <v>2024</v>
      </c>
      <c r="C514" t="str">
        <f t="shared" ref="C514:C577" si="25">IF(MONTH(A514) &gt;= 7, YEAR(A514) &amp; "-" &amp; YEAR(A514) + 1, YEAR(A514) - 1 &amp; "-" &amp; YEAR(A514))</f>
        <v>2023-2024</v>
      </c>
      <c r="D514" t="s">
        <v>148</v>
      </c>
      <c r="E514" t="s">
        <v>100</v>
      </c>
      <c r="F514" t="str">
        <f t="shared" ref="F514:F577" si="26">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c r="N514">
        <v>1</v>
      </c>
    </row>
    <row r="515" spans="1:14" x14ac:dyDescent="0.15">
      <c r="A515" s="2">
        <v>45395</v>
      </c>
      <c r="B515" s="3">
        <f t="shared" si="24"/>
        <v>2024</v>
      </c>
      <c r="C515" t="str">
        <f t="shared" si="25"/>
        <v>2023-2024</v>
      </c>
      <c r="D515" t="s">
        <v>147</v>
      </c>
      <c r="E515" t="s">
        <v>57</v>
      </c>
      <c r="F515" t="str">
        <f t="shared" si="26"/>
        <v>New South Wales</v>
      </c>
      <c r="G515" t="s">
        <v>10</v>
      </c>
      <c r="H515">
        <v>2560</v>
      </c>
      <c r="I515" t="s">
        <v>11</v>
      </c>
      <c r="J515" t="s">
        <v>58</v>
      </c>
      <c r="K515" t="s">
        <v>149</v>
      </c>
      <c r="L515" t="s">
        <v>15</v>
      </c>
      <c r="M515" s="5">
        <v>12.98</v>
      </c>
      <c r="N515">
        <v>1</v>
      </c>
    </row>
    <row r="516" spans="1:14" x14ac:dyDescent="0.15">
      <c r="A516" s="2">
        <v>45457</v>
      </c>
      <c r="B516" s="3">
        <f t="shared" si="24"/>
        <v>2024</v>
      </c>
      <c r="C516" t="str">
        <f t="shared" si="25"/>
        <v>2023-2024</v>
      </c>
      <c r="D516" t="s">
        <v>147</v>
      </c>
      <c r="E516" t="s">
        <v>100</v>
      </c>
      <c r="F516" t="str">
        <f t="shared" si="26"/>
        <v>Western Australia</v>
      </c>
      <c r="G516" t="s">
        <v>48</v>
      </c>
      <c r="H516">
        <v>6021</v>
      </c>
      <c r="I516" t="s">
        <v>11</v>
      </c>
      <c r="J516" t="s">
        <v>49</v>
      </c>
      <c r="K516" t="s">
        <v>154</v>
      </c>
      <c r="L516" t="s">
        <v>14</v>
      </c>
      <c r="M516" s="5">
        <v>12.99</v>
      </c>
      <c r="N516">
        <v>1</v>
      </c>
    </row>
    <row r="517" spans="1:14" x14ac:dyDescent="0.15">
      <c r="A517" s="2">
        <v>45027</v>
      </c>
      <c r="B517" s="3">
        <f t="shared" si="24"/>
        <v>2023</v>
      </c>
      <c r="C517" t="str">
        <f t="shared" si="25"/>
        <v>2022-2023</v>
      </c>
      <c r="D517" t="s">
        <v>147</v>
      </c>
      <c r="E517" t="s">
        <v>140</v>
      </c>
      <c r="F517" t="str">
        <f t="shared" si="26"/>
        <v>Tasmania</v>
      </c>
      <c r="G517" t="s">
        <v>70</v>
      </c>
      <c r="H517">
        <v>7320</v>
      </c>
      <c r="I517" t="s">
        <v>11</v>
      </c>
      <c r="J517" t="s">
        <v>71</v>
      </c>
      <c r="K517" t="s">
        <v>153</v>
      </c>
      <c r="L517" t="s">
        <v>16</v>
      </c>
      <c r="M517" s="5">
        <v>12.99</v>
      </c>
      <c r="N517">
        <v>1</v>
      </c>
    </row>
    <row r="518" spans="1:14" x14ac:dyDescent="0.15">
      <c r="A518" s="2">
        <v>45296</v>
      </c>
      <c r="B518" s="3">
        <f t="shared" si="24"/>
        <v>2024</v>
      </c>
      <c r="C518" t="str">
        <f t="shared" si="25"/>
        <v>2023-2024</v>
      </c>
      <c r="D518" t="s">
        <v>147</v>
      </c>
      <c r="E518" t="s">
        <v>73</v>
      </c>
      <c r="F518" t="str">
        <f t="shared" si="26"/>
        <v>Victoria</v>
      </c>
      <c r="G518" t="s">
        <v>45</v>
      </c>
      <c r="H518">
        <v>3136</v>
      </c>
      <c r="I518" t="s">
        <v>11</v>
      </c>
      <c r="J518" t="s">
        <v>63</v>
      </c>
      <c r="K518" t="s">
        <v>153</v>
      </c>
      <c r="L518" t="s">
        <v>16</v>
      </c>
      <c r="M518" s="5">
        <v>12.99</v>
      </c>
      <c r="N518">
        <v>1</v>
      </c>
    </row>
    <row r="519" spans="1:14" x14ac:dyDescent="0.15">
      <c r="A519" s="2">
        <v>44965</v>
      </c>
      <c r="B519" s="3">
        <f t="shared" si="24"/>
        <v>2023</v>
      </c>
      <c r="C519" t="str">
        <f t="shared" si="25"/>
        <v>2022-2023</v>
      </c>
      <c r="D519" t="s">
        <v>147</v>
      </c>
      <c r="E519" t="s">
        <v>28</v>
      </c>
      <c r="F519" t="str">
        <f t="shared" si="26"/>
        <v>Northern Territory</v>
      </c>
      <c r="G519" t="s">
        <v>29</v>
      </c>
      <c r="H519">
        <v>800</v>
      </c>
      <c r="I519" t="s">
        <v>11</v>
      </c>
      <c r="J519" t="s">
        <v>30</v>
      </c>
      <c r="K519" t="s">
        <v>154</v>
      </c>
      <c r="L519" t="s">
        <v>14</v>
      </c>
      <c r="M519" s="5">
        <v>12.99</v>
      </c>
      <c r="N519">
        <v>1</v>
      </c>
    </row>
    <row r="520" spans="1:14" x14ac:dyDescent="0.15">
      <c r="A520" s="2">
        <v>44940</v>
      </c>
      <c r="B520" s="3">
        <f t="shared" si="24"/>
        <v>2023</v>
      </c>
      <c r="C520" t="str">
        <f t="shared" si="25"/>
        <v>2022-2023</v>
      </c>
      <c r="D520" t="s">
        <v>147</v>
      </c>
      <c r="E520" t="s">
        <v>112</v>
      </c>
      <c r="F520" t="str">
        <f t="shared" si="26"/>
        <v>Victoria</v>
      </c>
      <c r="G520" t="s">
        <v>45</v>
      </c>
      <c r="H520">
        <v>3076</v>
      </c>
      <c r="I520" t="s">
        <v>11</v>
      </c>
      <c r="J520" t="s">
        <v>46</v>
      </c>
      <c r="K520" t="s">
        <v>153</v>
      </c>
      <c r="L520" t="s">
        <v>16</v>
      </c>
      <c r="M520" s="5">
        <v>12.99</v>
      </c>
      <c r="N520">
        <v>1</v>
      </c>
    </row>
    <row r="521" spans="1:14" x14ac:dyDescent="0.15">
      <c r="A521" s="2">
        <v>44928</v>
      </c>
      <c r="B521" s="3">
        <f t="shared" si="24"/>
        <v>2023</v>
      </c>
      <c r="C521" t="str">
        <f t="shared" si="25"/>
        <v>2022-2023</v>
      </c>
      <c r="D521" t="s">
        <v>147</v>
      </c>
      <c r="E521" t="s">
        <v>131</v>
      </c>
      <c r="F521" t="str">
        <f t="shared" si="26"/>
        <v>Western Australia</v>
      </c>
      <c r="G521" t="s">
        <v>48</v>
      </c>
      <c r="H521">
        <v>6530</v>
      </c>
      <c r="I521" t="s">
        <v>11</v>
      </c>
      <c r="J521" t="s">
        <v>77</v>
      </c>
      <c r="K521" t="s">
        <v>153</v>
      </c>
      <c r="L521" t="s">
        <v>16</v>
      </c>
      <c r="M521" s="5">
        <v>12.99</v>
      </c>
      <c r="N521">
        <v>1</v>
      </c>
    </row>
    <row r="522" spans="1:14" x14ac:dyDescent="0.15">
      <c r="A522" s="2">
        <v>45485</v>
      </c>
      <c r="B522" s="3">
        <f t="shared" si="24"/>
        <v>2025</v>
      </c>
      <c r="C522" t="str">
        <f t="shared" si="25"/>
        <v>2024-2025</v>
      </c>
      <c r="D522" t="s">
        <v>147</v>
      </c>
      <c r="E522" t="s">
        <v>119</v>
      </c>
      <c r="F522" t="str">
        <f t="shared" si="26"/>
        <v>Queensland</v>
      </c>
      <c r="G522" t="s">
        <v>35</v>
      </c>
      <c r="H522">
        <v>4570</v>
      </c>
      <c r="I522" t="s">
        <v>11</v>
      </c>
      <c r="J522" t="s">
        <v>120</v>
      </c>
      <c r="K522" t="s">
        <v>155</v>
      </c>
      <c r="L522" t="s">
        <v>20</v>
      </c>
      <c r="M522" s="5">
        <v>12.99</v>
      </c>
      <c r="N522">
        <v>1</v>
      </c>
    </row>
    <row r="523" spans="1:14" x14ac:dyDescent="0.15">
      <c r="A523" s="2">
        <v>45210</v>
      </c>
      <c r="B523" s="3">
        <f t="shared" si="24"/>
        <v>2024</v>
      </c>
      <c r="C523" t="str">
        <f t="shared" si="25"/>
        <v>2023-2024</v>
      </c>
      <c r="D523" t="s">
        <v>147</v>
      </c>
      <c r="E523" t="s">
        <v>26</v>
      </c>
      <c r="F523" t="str">
        <f t="shared" si="26"/>
        <v>New South Wales</v>
      </c>
      <c r="G523" t="s">
        <v>10</v>
      </c>
      <c r="H523">
        <v>2141</v>
      </c>
      <c r="I523" t="s">
        <v>11</v>
      </c>
      <c r="J523" t="s">
        <v>27</v>
      </c>
      <c r="K523" t="s">
        <v>150</v>
      </c>
      <c r="L523" t="s">
        <v>18</v>
      </c>
      <c r="M523" s="5">
        <v>12.99</v>
      </c>
      <c r="N523">
        <v>1</v>
      </c>
    </row>
    <row r="524" spans="1:14" x14ac:dyDescent="0.15">
      <c r="A524" s="2">
        <v>45547</v>
      </c>
      <c r="B524" s="3">
        <f t="shared" si="24"/>
        <v>2025</v>
      </c>
      <c r="C524" t="str">
        <f t="shared" si="25"/>
        <v>2024-2025</v>
      </c>
      <c r="D524" t="s">
        <v>148</v>
      </c>
      <c r="E524" t="s">
        <v>109</v>
      </c>
      <c r="F524" t="str">
        <f t="shared" si="26"/>
        <v>New South Wales</v>
      </c>
      <c r="G524" t="s">
        <v>10</v>
      </c>
      <c r="H524">
        <v>2480</v>
      </c>
      <c r="I524" t="s">
        <v>11</v>
      </c>
      <c r="J524" t="s">
        <v>68</v>
      </c>
      <c r="K524" t="s">
        <v>153</v>
      </c>
      <c r="L524" t="s">
        <v>16</v>
      </c>
      <c r="M524" s="5">
        <v>12.99</v>
      </c>
      <c r="N524">
        <v>1</v>
      </c>
    </row>
    <row r="525" spans="1:14" x14ac:dyDescent="0.15">
      <c r="A525" s="2">
        <v>45139</v>
      </c>
      <c r="B525" s="3">
        <f t="shared" si="24"/>
        <v>2024</v>
      </c>
      <c r="C525" t="str">
        <f t="shared" si="25"/>
        <v>2023-2024</v>
      </c>
      <c r="D525" t="s">
        <v>148</v>
      </c>
      <c r="E525" t="s">
        <v>139</v>
      </c>
      <c r="F525" t="str">
        <f t="shared" si="26"/>
        <v>New South Wales</v>
      </c>
      <c r="G525" t="s">
        <v>10</v>
      </c>
      <c r="H525">
        <v>2020</v>
      </c>
      <c r="I525" t="s">
        <v>11</v>
      </c>
      <c r="J525" t="s">
        <v>12</v>
      </c>
      <c r="K525" t="s">
        <v>153</v>
      </c>
      <c r="L525" t="s">
        <v>16</v>
      </c>
      <c r="M525" s="5">
        <v>12.99</v>
      </c>
      <c r="N525">
        <v>1</v>
      </c>
    </row>
    <row r="526" spans="1:14" x14ac:dyDescent="0.15">
      <c r="A526" s="2">
        <v>45170</v>
      </c>
      <c r="B526" s="3">
        <f t="shared" si="24"/>
        <v>2024</v>
      </c>
      <c r="C526" t="str">
        <f t="shared" si="25"/>
        <v>2023-2024</v>
      </c>
      <c r="D526" t="s">
        <v>147</v>
      </c>
      <c r="E526" t="s">
        <v>105</v>
      </c>
      <c r="F526" t="str">
        <f t="shared" si="26"/>
        <v>Victoria</v>
      </c>
      <c r="G526" t="s">
        <v>45</v>
      </c>
      <c r="H526">
        <v>3500</v>
      </c>
      <c r="I526" t="s">
        <v>11</v>
      </c>
      <c r="J526" t="s">
        <v>60</v>
      </c>
      <c r="K526" t="s">
        <v>153</v>
      </c>
      <c r="L526" t="s">
        <v>16</v>
      </c>
      <c r="M526" s="5">
        <v>12.99</v>
      </c>
      <c r="N526">
        <v>1</v>
      </c>
    </row>
    <row r="527" spans="1:14" x14ac:dyDescent="0.15">
      <c r="A527" s="2">
        <v>44971</v>
      </c>
      <c r="B527" s="3">
        <f t="shared" si="24"/>
        <v>2023</v>
      </c>
      <c r="C527" t="str">
        <f t="shared" si="25"/>
        <v>2022-2023</v>
      </c>
      <c r="D527" t="s">
        <v>148</v>
      </c>
      <c r="E527" t="s">
        <v>95</v>
      </c>
      <c r="F527" t="str">
        <f t="shared" si="26"/>
        <v>Victoria</v>
      </c>
      <c r="G527" t="s">
        <v>45</v>
      </c>
      <c r="H527">
        <v>3931</v>
      </c>
      <c r="I527" t="s">
        <v>11</v>
      </c>
      <c r="J527" t="s">
        <v>55</v>
      </c>
      <c r="K527" t="s">
        <v>153</v>
      </c>
      <c r="L527" t="s">
        <v>16</v>
      </c>
      <c r="M527" s="5">
        <v>12.99</v>
      </c>
      <c r="N527">
        <v>1</v>
      </c>
    </row>
    <row r="528" spans="1:14" x14ac:dyDescent="0.15">
      <c r="A528" s="2">
        <v>45468</v>
      </c>
      <c r="B528" s="3">
        <f t="shared" si="24"/>
        <v>2024</v>
      </c>
      <c r="C528" t="str">
        <f t="shared" si="25"/>
        <v>2023-2024</v>
      </c>
      <c r="D528" t="s">
        <v>148</v>
      </c>
      <c r="E528" t="s">
        <v>83</v>
      </c>
      <c r="F528" t="str">
        <f t="shared" si="26"/>
        <v>New South Wales</v>
      </c>
      <c r="G528" t="s">
        <v>10</v>
      </c>
      <c r="H528">
        <v>2750</v>
      </c>
      <c r="I528" t="s">
        <v>11</v>
      </c>
      <c r="J528" t="s">
        <v>25</v>
      </c>
      <c r="K528" t="s">
        <v>19</v>
      </c>
      <c r="L528" t="s">
        <v>23</v>
      </c>
      <c r="M528" s="5">
        <v>12.99</v>
      </c>
      <c r="N528">
        <v>1</v>
      </c>
    </row>
    <row r="529" spans="1:14" x14ac:dyDescent="0.15">
      <c r="A529" s="2">
        <v>45022</v>
      </c>
      <c r="B529" s="3">
        <f t="shared" si="24"/>
        <v>2023</v>
      </c>
      <c r="C529" t="str">
        <f t="shared" si="25"/>
        <v>2022-2023</v>
      </c>
      <c r="D529" t="s">
        <v>148</v>
      </c>
      <c r="E529" t="s">
        <v>137</v>
      </c>
      <c r="F529" t="str">
        <f t="shared" si="26"/>
        <v>New South Wales</v>
      </c>
      <c r="G529" t="s">
        <v>10</v>
      </c>
      <c r="H529">
        <v>2031</v>
      </c>
      <c r="I529" t="s">
        <v>11</v>
      </c>
      <c r="J529" t="s">
        <v>12</v>
      </c>
      <c r="K529" t="s">
        <v>153</v>
      </c>
      <c r="L529" t="s">
        <v>16</v>
      </c>
      <c r="M529" s="5">
        <v>12.99</v>
      </c>
      <c r="N529">
        <v>1</v>
      </c>
    </row>
    <row r="530" spans="1:14" x14ac:dyDescent="0.15">
      <c r="A530" s="2">
        <v>45416</v>
      </c>
      <c r="B530" s="3">
        <f t="shared" si="24"/>
        <v>2024</v>
      </c>
      <c r="C530" t="str">
        <f t="shared" si="25"/>
        <v>2023-2024</v>
      </c>
      <c r="D530" t="s">
        <v>148</v>
      </c>
      <c r="E530" t="s">
        <v>122</v>
      </c>
      <c r="F530" t="str">
        <f t="shared" si="26"/>
        <v>New South Wales</v>
      </c>
      <c r="G530" t="s">
        <v>10</v>
      </c>
      <c r="H530">
        <v>2650</v>
      </c>
      <c r="I530" t="s">
        <v>11</v>
      </c>
      <c r="J530" t="s">
        <v>25</v>
      </c>
      <c r="K530" t="s">
        <v>149</v>
      </c>
      <c r="L530" t="s">
        <v>15</v>
      </c>
      <c r="M530" s="5">
        <v>12.99</v>
      </c>
      <c r="N530">
        <v>1</v>
      </c>
    </row>
    <row r="531" spans="1:14" x14ac:dyDescent="0.15">
      <c r="A531" s="2">
        <v>45329</v>
      </c>
      <c r="B531" s="3">
        <f t="shared" si="24"/>
        <v>2024</v>
      </c>
      <c r="C531" t="str">
        <f t="shared" si="25"/>
        <v>2023-2024</v>
      </c>
      <c r="D531" t="s">
        <v>147</v>
      </c>
      <c r="E531" t="s">
        <v>59</v>
      </c>
      <c r="F531" t="str">
        <f t="shared" si="26"/>
        <v>Victoria</v>
      </c>
      <c r="G531" t="s">
        <v>45</v>
      </c>
      <c r="H531">
        <v>3280</v>
      </c>
      <c r="I531" t="s">
        <v>11</v>
      </c>
      <c r="J531" t="s">
        <v>60</v>
      </c>
      <c r="K531" t="s">
        <v>153</v>
      </c>
      <c r="L531" t="s">
        <v>16</v>
      </c>
      <c r="M531" s="5">
        <v>12.99</v>
      </c>
      <c r="N531">
        <v>1</v>
      </c>
    </row>
    <row r="532" spans="1:14" x14ac:dyDescent="0.15">
      <c r="A532" s="2">
        <v>45513</v>
      </c>
      <c r="B532" s="3">
        <f t="shared" si="24"/>
        <v>2025</v>
      </c>
      <c r="C532" t="str">
        <f t="shared" si="25"/>
        <v>2024-2025</v>
      </c>
      <c r="D532" t="s">
        <v>147</v>
      </c>
      <c r="E532" t="s">
        <v>59</v>
      </c>
      <c r="F532" t="str">
        <f t="shared" si="26"/>
        <v>Victoria</v>
      </c>
      <c r="G532" t="s">
        <v>45</v>
      </c>
      <c r="H532">
        <v>3280</v>
      </c>
      <c r="I532" t="s">
        <v>11</v>
      </c>
      <c r="J532" t="s">
        <v>60</v>
      </c>
      <c r="K532" t="s">
        <v>151</v>
      </c>
      <c r="L532" t="s">
        <v>21</v>
      </c>
      <c r="M532" s="5">
        <v>12.99</v>
      </c>
      <c r="N532">
        <v>1</v>
      </c>
    </row>
    <row r="533" spans="1:14" x14ac:dyDescent="0.15">
      <c r="A533" s="2">
        <v>45508</v>
      </c>
      <c r="B533" s="3">
        <f t="shared" si="24"/>
        <v>2025</v>
      </c>
      <c r="C533" t="str">
        <f t="shared" si="25"/>
        <v>2024-2025</v>
      </c>
      <c r="D533" t="s">
        <v>147</v>
      </c>
      <c r="E533" t="s">
        <v>91</v>
      </c>
      <c r="F533" t="str">
        <f t="shared" si="26"/>
        <v>Victoria</v>
      </c>
      <c r="G533" t="s">
        <v>45</v>
      </c>
      <c r="H533">
        <v>3690</v>
      </c>
      <c r="I533" t="s">
        <v>11</v>
      </c>
      <c r="J533" t="s">
        <v>55</v>
      </c>
      <c r="K533" t="s">
        <v>154</v>
      </c>
      <c r="L533" t="s">
        <v>14</v>
      </c>
      <c r="M533" s="5">
        <v>12.99</v>
      </c>
      <c r="N533">
        <v>1</v>
      </c>
    </row>
    <row r="534" spans="1:14" x14ac:dyDescent="0.15">
      <c r="A534" s="2">
        <v>44944</v>
      </c>
      <c r="B534" s="3">
        <f t="shared" si="24"/>
        <v>2023</v>
      </c>
      <c r="C534" t="str">
        <f t="shared" si="25"/>
        <v>2022-2023</v>
      </c>
      <c r="D534" t="s">
        <v>147</v>
      </c>
      <c r="E534" t="s">
        <v>41</v>
      </c>
      <c r="F534" t="str">
        <f t="shared" si="26"/>
        <v>New South Wales</v>
      </c>
      <c r="G534" t="s">
        <v>10</v>
      </c>
      <c r="H534">
        <v>2830</v>
      </c>
      <c r="I534" t="s">
        <v>11</v>
      </c>
      <c r="J534" t="s">
        <v>25</v>
      </c>
      <c r="K534" t="s">
        <v>19</v>
      </c>
      <c r="L534" t="s">
        <v>23</v>
      </c>
      <c r="M534" s="5">
        <v>13</v>
      </c>
      <c r="N534">
        <v>1</v>
      </c>
    </row>
    <row r="535" spans="1:14" x14ac:dyDescent="0.15">
      <c r="A535" s="2">
        <v>45140</v>
      </c>
      <c r="B535" s="3">
        <f t="shared" si="24"/>
        <v>2024</v>
      </c>
      <c r="C535" t="str">
        <f t="shared" si="25"/>
        <v>2023-2024</v>
      </c>
      <c r="D535" t="s">
        <v>147</v>
      </c>
      <c r="E535" t="s">
        <v>133</v>
      </c>
      <c r="F535" t="str">
        <f t="shared" si="26"/>
        <v>Queensland</v>
      </c>
      <c r="G535" t="s">
        <v>35</v>
      </c>
      <c r="H535">
        <v>4305</v>
      </c>
      <c r="I535" t="s">
        <v>11</v>
      </c>
      <c r="J535" t="s">
        <v>104</v>
      </c>
      <c r="K535" t="s">
        <v>19</v>
      </c>
      <c r="L535" t="s">
        <v>23</v>
      </c>
      <c r="M535" s="5">
        <v>13</v>
      </c>
      <c r="N535">
        <v>1</v>
      </c>
    </row>
    <row r="536" spans="1:14" x14ac:dyDescent="0.15">
      <c r="A536" s="2">
        <v>45422</v>
      </c>
      <c r="B536" s="3">
        <f t="shared" si="24"/>
        <v>2024</v>
      </c>
      <c r="C536" t="str">
        <f t="shared" si="25"/>
        <v>2023-2024</v>
      </c>
      <c r="D536" t="s">
        <v>147</v>
      </c>
      <c r="E536" t="s">
        <v>61</v>
      </c>
      <c r="F536" t="str">
        <f t="shared" si="26"/>
        <v>New South Wales</v>
      </c>
      <c r="G536" t="s">
        <v>10</v>
      </c>
      <c r="H536">
        <v>2539</v>
      </c>
      <c r="I536" t="s">
        <v>11</v>
      </c>
      <c r="J536" t="s">
        <v>58</v>
      </c>
      <c r="K536" t="s">
        <v>154</v>
      </c>
      <c r="L536" t="s">
        <v>14</v>
      </c>
      <c r="M536" s="5">
        <v>13</v>
      </c>
      <c r="N536">
        <v>1</v>
      </c>
    </row>
    <row r="537" spans="1:14" x14ac:dyDescent="0.15">
      <c r="A537" s="2">
        <v>45105</v>
      </c>
      <c r="B537" s="3">
        <f t="shared" si="24"/>
        <v>2023</v>
      </c>
      <c r="C537" t="str">
        <f t="shared" si="25"/>
        <v>2022-2023</v>
      </c>
      <c r="D537" t="s">
        <v>147</v>
      </c>
      <c r="E537" t="s">
        <v>127</v>
      </c>
      <c r="F537" t="str">
        <f t="shared" si="26"/>
        <v>New South Wales</v>
      </c>
      <c r="G537" t="s">
        <v>10</v>
      </c>
      <c r="H537">
        <v>2131</v>
      </c>
      <c r="I537" t="s">
        <v>11</v>
      </c>
      <c r="J537" t="s">
        <v>27</v>
      </c>
      <c r="K537" t="s">
        <v>153</v>
      </c>
      <c r="L537" t="s">
        <v>16</v>
      </c>
      <c r="M537" s="5">
        <v>13.01</v>
      </c>
      <c r="N537">
        <v>1</v>
      </c>
    </row>
    <row r="538" spans="1:14" x14ac:dyDescent="0.15">
      <c r="A538" s="2">
        <v>45545</v>
      </c>
      <c r="B538" s="3">
        <f t="shared" si="24"/>
        <v>2025</v>
      </c>
      <c r="C538" t="str">
        <f t="shared" si="25"/>
        <v>2024-2025</v>
      </c>
      <c r="D538" t="s">
        <v>147</v>
      </c>
      <c r="E538" t="s">
        <v>108</v>
      </c>
      <c r="F538" t="str">
        <f t="shared" si="26"/>
        <v>Victoria</v>
      </c>
      <c r="G538" t="s">
        <v>45</v>
      </c>
      <c r="H538">
        <v>3018</v>
      </c>
      <c r="I538" t="s">
        <v>11</v>
      </c>
      <c r="J538" t="s">
        <v>46</v>
      </c>
      <c r="K538" t="s">
        <v>154</v>
      </c>
      <c r="L538" t="s">
        <v>14</v>
      </c>
      <c r="M538" s="5">
        <v>13.08</v>
      </c>
      <c r="N538">
        <v>1</v>
      </c>
    </row>
    <row r="539" spans="1:14" x14ac:dyDescent="0.15">
      <c r="A539" s="2">
        <v>45369</v>
      </c>
      <c r="B539" s="3">
        <f t="shared" si="24"/>
        <v>2024</v>
      </c>
      <c r="C539" t="str">
        <f t="shared" si="25"/>
        <v>2023-2024</v>
      </c>
      <c r="D539" t="s">
        <v>147</v>
      </c>
      <c r="E539" t="s">
        <v>56</v>
      </c>
      <c r="F539" t="str">
        <f t="shared" si="26"/>
        <v>Northern Territory</v>
      </c>
      <c r="G539" t="s">
        <v>29</v>
      </c>
      <c r="H539">
        <v>870</v>
      </c>
      <c r="I539" t="s">
        <v>11</v>
      </c>
      <c r="J539" t="s">
        <v>30</v>
      </c>
      <c r="K539" t="s">
        <v>155</v>
      </c>
      <c r="L539" t="s">
        <v>20</v>
      </c>
      <c r="M539" s="5">
        <v>13.27</v>
      </c>
      <c r="N539">
        <v>1</v>
      </c>
    </row>
    <row r="540" spans="1:14" x14ac:dyDescent="0.15">
      <c r="A540" s="2">
        <v>45214</v>
      </c>
      <c r="B540" s="3">
        <f t="shared" si="24"/>
        <v>2024</v>
      </c>
      <c r="C540" t="str">
        <f t="shared" si="25"/>
        <v>2023-2024</v>
      </c>
      <c r="D540" t="s">
        <v>147</v>
      </c>
      <c r="E540" t="s">
        <v>98</v>
      </c>
      <c r="F540" t="str">
        <f t="shared" si="26"/>
        <v>Victoria</v>
      </c>
      <c r="G540" t="s">
        <v>45</v>
      </c>
      <c r="H540">
        <v>3429</v>
      </c>
      <c r="I540" t="s">
        <v>11</v>
      </c>
      <c r="J540" t="s">
        <v>60</v>
      </c>
      <c r="K540" t="s">
        <v>149</v>
      </c>
      <c r="L540" t="s">
        <v>15</v>
      </c>
      <c r="M540" s="5">
        <v>13.440000000000001</v>
      </c>
      <c r="N540">
        <v>1</v>
      </c>
    </row>
    <row r="541" spans="1:14" x14ac:dyDescent="0.15">
      <c r="A541" s="2">
        <v>45581</v>
      </c>
      <c r="B541" s="3">
        <f t="shared" si="24"/>
        <v>2025</v>
      </c>
      <c r="C541" t="str">
        <f t="shared" si="25"/>
        <v>2024-2025</v>
      </c>
      <c r="D541" t="s">
        <v>147</v>
      </c>
      <c r="E541" t="s">
        <v>79</v>
      </c>
      <c r="F541" t="str">
        <f t="shared" si="26"/>
        <v>Australian Capital Territory</v>
      </c>
      <c r="G541" t="s">
        <v>80</v>
      </c>
      <c r="H541">
        <v>2617</v>
      </c>
      <c r="I541" t="s">
        <v>11</v>
      </c>
      <c r="J541" t="s">
        <v>58</v>
      </c>
      <c r="K541" t="s">
        <v>149</v>
      </c>
      <c r="L541" t="s">
        <v>15</v>
      </c>
      <c r="M541" s="5">
        <v>13.47</v>
      </c>
      <c r="N541">
        <v>1</v>
      </c>
    </row>
    <row r="542" spans="1:14" x14ac:dyDescent="0.15">
      <c r="A542" s="2">
        <v>45172</v>
      </c>
      <c r="B542" s="3">
        <f t="shared" si="24"/>
        <v>2024</v>
      </c>
      <c r="C542" t="str">
        <f t="shared" si="25"/>
        <v>2023-2024</v>
      </c>
      <c r="D542" t="s">
        <v>147</v>
      </c>
      <c r="E542" t="s">
        <v>95</v>
      </c>
      <c r="F542" t="str">
        <f t="shared" si="26"/>
        <v>Victoria</v>
      </c>
      <c r="G542" t="s">
        <v>45</v>
      </c>
      <c r="H542">
        <v>3931</v>
      </c>
      <c r="I542" t="s">
        <v>11</v>
      </c>
      <c r="J542" t="s">
        <v>55</v>
      </c>
      <c r="K542" t="s">
        <v>19</v>
      </c>
      <c r="L542" t="s">
        <v>23</v>
      </c>
      <c r="M542" s="5">
        <v>13.5</v>
      </c>
      <c r="N542">
        <v>1</v>
      </c>
    </row>
    <row r="543" spans="1:14" x14ac:dyDescent="0.15">
      <c r="A543" s="2">
        <v>45636</v>
      </c>
      <c r="B543" s="3">
        <f t="shared" si="24"/>
        <v>2025</v>
      </c>
      <c r="C543" t="str">
        <f t="shared" si="25"/>
        <v>2024-2025</v>
      </c>
      <c r="D543" t="s">
        <v>147</v>
      </c>
      <c r="E543" t="s">
        <v>42</v>
      </c>
      <c r="F543" t="str">
        <f t="shared" si="26"/>
        <v>Queensland</v>
      </c>
      <c r="G543" t="s">
        <v>35</v>
      </c>
      <c r="H543">
        <v>4053</v>
      </c>
      <c r="I543" t="s">
        <v>11</v>
      </c>
      <c r="J543" t="s">
        <v>43</v>
      </c>
      <c r="K543" t="s">
        <v>154</v>
      </c>
      <c r="L543" t="s">
        <v>14</v>
      </c>
      <c r="M543" s="5">
        <v>13.64</v>
      </c>
      <c r="N543">
        <v>1</v>
      </c>
    </row>
    <row r="544" spans="1:14" x14ac:dyDescent="0.15">
      <c r="A544" s="2">
        <v>45145</v>
      </c>
      <c r="B544" s="3">
        <f t="shared" si="24"/>
        <v>2024</v>
      </c>
      <c r="C544" t="str">
        <f t="shared" si="25"/>
        <v>2023-2024</v>
      </c>
      <c r="D544" t="s">
        <v>147</v>
      </c>
      <c r="E544" t="s">
        <v>64</v>
      </c>
      <c r="F544" t="str">
        <f t="shared" si="26"/>
        <v>Victoria</v>
      </c>
      <c r="G544" t="s">
        <v>45</v>
      </c>
      <c r="H544">
        <v>3199</v>
      </c>
      <c r="I544" t="s">
        <v>11</v>
      </c>
      <c r="J544" t="s">
        <v>63</v>
      </c>
      <c r="K544" t="s">
        <v>156</v>
      </c>
      <c r="L544" t="s">
        <v>17</v>
      </c>
      <c r="M544" s="5">
        <v>13.86</v>
      </c>
      <c r="N544">
        <v>1</v>
      </c>
    </row>
    <row r="545" spans="1:14" x14ac:dyDescent="0.15">
      <c r="A545" s="2">
        <v>45617</v>
      </c>
      <c r="B545" s="3">
        <f t="shared" si="24"/>
        <v>2025</v>
      </c>
      <c r="C545" t="str">
        <f t="shared" si="25"/>
        <v>2024-2025</v>
      </c>
      <c r="D545" t="s">
        <v>147</v>
      </c>
      <c r="E545" t="s">
        <v>44</v>
      </c>
      <c r="F545" t="str">
        <f t="shared" si="26"/>
        <v>Victoria</v>
      </c>
      <c r="G545" t="s">
        <v>45</v>
      </c>
      <c r="H545">
        <v>3066</v>
      </c>
      <c r="I545" t="s">
        <v>11</v>
      </c>
      <c r="J545" t="s">
        <v>46</v>
      </c>
      <c r="K545" t="s">
        <v>153</v>
      </c>
      <c r="L545" t="s">
        <v>16</v>
      </c>
      <c r="M545" s="5">
        <v>13.93</v>
      </c>
      <c r="N545">
        <v>1</v>
      </c>
    </row>
    <row r="546" spans="1:14" x14ac:dyDescent="0.15">
      <c r="A546" s="2">
        <v>45314</v>
      </c>
      <c r="B546" s="3">
        <f t="shared" si="24"/>
        <v>2024</v>
      </c>
      <c r="C546" t="str">
        <f t="shared" si="25"/>
        <v>2023-2024</v>
      </c>
      <c r="D546" t="s">
        <v>148</v>
      </c>
      <c r="E546" t="s">
        <v>37</v>
      </c>
      <c r="F546" t="str">
        <f t="shared" si="26"/>
        <v>South Australia</v>
      </c>
      <c r="G546" t="s">
        <v>32</v>
      </c>
      <c r="H546">
        <v>5607</v>
      </c>
      <c r="I546" t="s">
        <v>11</v>
      </c>
      <c r="J546" t="s">
        <v>38</v>
      </c>
      <c r="K546" t="s">
        <v>152</v>
      </c>
      <c r="L546" t="s">
        <v>13</v>
      </c>
      <c r="M546" s="5">
        <v>13.95</v>
      </c>
      <c r="N546">
        <v>1</v>
      </c>
    </row>
    <row r="547" spans="1:14" x14ac:dyDescent="0.15">
      <c r="A547" s="2">
        <v>45202</v>
      </c>
      <c r="B547" s="3">
        <f t="shared" si="24"/>
        <v>2024</v>
      </c>
      <c r="C547" t="str">
        <f t="shared" si="25"/>
        <v>2023-2024</v>
      </c>
      <c r="D547" t="s">
        <v>147</v>
      </c>
      <c r="E547" t="s">
        <v>76</v>
      </c>
      <c r="F547" t="str">
        <f t="shared" si="26"/>
        <v>Western Australia</v>
      </c>
      <c r="G547" t="s">
        <v>48</v>
      </c>
      <c r="H547">
        <v>6450</v>
      </c>
      <c r="I547" t="s">
        <v>11</v>
      </c>
      <c r="J547" t="s">
        <v>77</v>
      </c>
      <c r="K547" t="s">
        <v>155</v>
      </c>
      <c r="L547" t="s">
        <v>20</v>
      </c>
      <c r="M547" s="5">
        <v>13.96</v>
      </c>
      <c r="N547">
        <v>1</v>
      </c>
    </row>
    <row r="548" spans="1:14" x14ac:dyDescent="0.15">
      <c r="A548" s="2">
        <v>45330</v>
      </c>
      <c r="B548" s="3">
        <f t="shared" si="24"/>
        <v>2024</v>
      </c>
      <c r="C548" t="str">
        <f t="shared" si="25"/>
        <v>2023-2024</v>
      </c>
      <c r="D548" t="s">
        <v>147</v>
      </c>
      <c r="E548" t="s">
        <v>61</v>
      </c>
      <c r="F548" t="str">
        <f t="shared" si="26"/>
        <v>New South Wales</v>
      </c>
      <c r="G548" t="s">
        <v>10</v>
      </c>
      <c r="H548">
        <v>2539</v>
      </c>
      <c r="I548" t="s">
        <v>11</v>
      </c>
      <c r="J548" t="s">
        <v>58</v>
      </c>
      <c r="K548" t="s">
        <v>156</v>
      </c>
      <c r="L548" t="s">
        <v>17</v>
      </c>
      <c r="M548" s="5">
        <v>13.97</v>
      </c>
      <c r="N548">
        <v>1</v>
      </c>
    </row>
    <row r="549" spans="1:14" x14ac:dyDescent="0.15">
      <c r="A549" s="2">
        <v>45080</v>
      </c>
      <c r="B549" s="3">
        <f t="shared" si="24"/>
        <v>2023</v>
      </c>
      <c r="C549" t="str">
        <f t="shared" si="25"/>
        <v>2022-2023</v>
      </c>
      <c r="D549" t="s">
        <v>147</v>
      </c>
      <c r="E549" t="s">
        <v>86</v>
      </c>
      <c r="F549" t="str">
        <f t="shared" si="26"/>
        <v>New South Wales</v>
      </c>
      <c r="G549" t="s">
        <v>10</v>
      </c>
      <c r="H549">
        <v>2064</v>
      </c>
      <c r="I549" t="s">
        <v>11</v>
      </c>
      <c r="J549" t="s">
        <v>12</v>
      </c>
      <c r="K549" t="s">
        <v>149</v>
      </c>
      <c r="L549" t="s">
        <v>15</v>
      </c>
      <c r="M549" s="5">
        <v>13.98</v>
      </c>
      <c r="N549">
        <v>1</v>
      </c>
    </row>
    <row r="550" spans="1:14" x14ac:dyDescent="0.15">
      <c r="A550" s="2">
        <v>45485</v>
      </c>
      <c r="B550" s="3">
        <f t="shared" si="24"/>
        <v>2025</v>
      </c>
      <c r="C550" t="str">
        <f t="shared" si="25"/>
        <v>2024-2025</v>
      </c>
      <c r="D550" t="s">
        <v>147</v>
      </c>
      <c r="E550" t="s">
        <v>79</v>
      </c>
      <c r="F550" t="str">
        <f t="shared" si="26"/>
        <v>Australian Capital Territory</v>
      </c>
      <c r="G550" t="s">
        <v>80</v>
      </c>
      <c r="H550">
        <v>2617</v>
      </c>
      <c r="I550" t="s">
        <v>11</v>
      </c>
      <c r="J550" t="s">
        <v>58</v>
      </c>
      <c r="K550" t="s">
        <v>150</v>
      </c>
      <c r="L550" t="s">
        <v>18</v>
      </c>
      <c r="M550" s="5">
        <v>13.98</v>
      </c>
      <c r="N550">
        <v>1</v>
      </c>
    </row>
    <row r="551" spans="1:14" x14ac:dyDescent="0.15">
      <c r="A551" s="2">
        <v>45354</v>
      </c>
      <c r="B551" s="3">
        <f t="shared" si="24"/>
        <v>2024</v>
      </c>
      <c r="C551" t="str">
        <f t="shared" si="25"/>
        <v>2023-2024</v>
      </c>
      <c r="D551" t="s">
        <v>147</v>
      </c>
      <c r="E551" t="s">
        <v>56</v>
      </c>
      <c r="F551" t="str">
        <f t="shared" si="26"/>
        <v>Northern Territory</v>
      </c>
      <c r="G551" t="s">
        <v>29</v>
      </c>
      <c r="H551">
        <v>870</v>
      </c>
      <c r="I551" t="s">
        <v>11</v>
      </c>
      <c r="J551" t="s">
        <v>30</v>
      </c>
      <c r="K551" t="s">
        <v>19</v>
      </c>
      <c r="L551" t="s">
        <v>23</v>
      </c>
      <c r="M551" s="5">
        <v>13.99</v>
      </c>
      <c r="N551">
        <v>1</v>
      </c>
    </row>
    <row r="552" spans="1:14" x14ac:dyDescent="0.15">
      <c r="A552" s="2">
        <v>45629</v>
      </c>
      <c r="B552" s="3">
        <f t="shared" si="24"/>
        <v>2025</v>
      </c>
      <c r="C552" t="str">
        <f t="shared" si="25"/>
        <v>2024-2025</v>
      </c>
      <c r="D552" t="s">
        <v>147</v>
      </c>
      <c r="E552" t="s">
        <v>41</v>
      </c>
      <c r="F552" t="str">
        <f t="shared" si="26"/>
        <v>New South Wales</v>
      </c>
      <c r="G552" t="s">
        <v>10</v>
      </c>
      <c r="H552">
        <v>2830</v>
      </c>
      <c r="I552" t="s">
        <v>11</v>
      </c>
      <c r="J552" t="s">
        <v>25</v>
      </c>
      <c r="K552" t="s">
        <v>155</v>
      </c>
      <c r="L552" t="s">
        <v>20</v>
      </c>
      <c r="M552" s="5">
        <v>13.99</v>
      </c>
      <c r="N552">
        <v>1</v>
      </c>
    </row>
    <row r="553" spans="1:14" x14ac:dyDescent="0.15">
      <c r="A553" s="2">
        <v>44997</v>
      </c>
      <c r="B553" s="3">
        <f t="shared" si="24"/>
        <v>2023</v>
      </c>
      <c r="C553" t="str">
        <f t="shared" si="25"/>
        <v>2022-2023</v>
      </c>
      <c r="D553" t="s">
        <v>147</v>
      </c>
      <c r="E553" t="s">
        <v>64</v>
      </c>
      <c r="F553" t="str">
        <f t="shared" si="26"/>
        <v>Victoria</v>
      </c>
      <c r="G553" t="s">
        <v>45</v>
      </c>
      <c r="H553">
        <v>3199</v>
      </c>
      <c r="I553" t="s">
        <v>11</v>
      </c>
      <c r="J553" t="s">
        <v>63</v>
      </c>
      <c r="K553" t="s">
        <v>153</v>
      </c>
      <c r="L553" t="s">
        <v>16</v>
      </c>
      <c r="M553" s="5">
        <v>13.99</v>
      </c>
      <c r="N553">
        <v>1</v>
      </c>
    </row>
    <row r="554" spans="1:14" x14ac:dyDescent="0.15">
      <c r="A554" s="2">
        <v>45359</v>
      </c>
      <c r="B554" s="3">
        <f t="shared" si="24"/>
        <v>2024</v>
      </c>
      <c r="C554" t="str">
        <f t="shared" si="25"/>
        <v>2023-2024</v>
      </c>
      <c r="D554" t="s">
        <v>147</v>
      </c>
      <c r="E554" t="s">
        <v>110</v>
      </c>
      <c r="F554" t="str">
        <f t="shared" si="26"/>
        <v>Queensland</v>
      </c>
      <c r="G554" t="s">
        <v>35</v>
      </c>
      <c r="H554">
        <v>4680</v>
      </c>
      <c r="I554" t="s">
        <v>11</v>
      </c>
      <c r="J554" t="s">
        <v>51</v>
      </c>
      <c r="K554" t="s">
        <v>152</v>
      </c>
      <c r="L554" t="s">
        <v>13</v>
      </c>
      <c r="M554" s="5">
        <v>13.99</v>
      </c>
      <c r="N554">
        <v>1</v>
      </c>
    </row>
    <row r="555" spans="1:14" x14ac:dyDescent="0.15">
      <c r="A555" s="2">
        <v>45013</v>
      </c>
      <c r="B555" s="3">
        <f t="shared" si="24"/>
        <v>2023</v>
      </c>
      <c r="C555" t="str">
        <f t="shared" si="25"/>
        <v>2022-2023</v>
      </c>
      <c r="D555" t="s">
        <v>147</v>
      </c>
      <c r="E555" t="s">
        <v>88</v>
      </c>
      <c r="F555" t="str">
        <f t="shared" si="26"/>
        <v>South Australia</v>
      </c>
      <c r="G555" t="s">
        <v>32</v>
      </c>
      <c r="H555">
        <v>5011</v>
      </c>
      <c r="I555" t="s">
        <v>11</v>
      </c>
      <c r="J555" t="s">
        <v>33</v>
      </c>
      <c r="K555" t="s">
        <v>155</v>
      </c>
      <c r="L555" t="s">
        <v>20</v>
      </c>
      <c r="M555" s="5">
        <v>14</v>
      </c>
      <c r="N555">
        <v>1</v>
      </c>
    </row>
    <row r="556" spans="1:14" x14ac:dyDescent="0.15">
      <c r="A556" s="2">
        <v>45550</v>
      </c>
      <c r="B556" s="3">
        <f t="shared" si="24"/>
        <v>2025</v>
      </c>
      <c r="C556" t="str">
        <f t="shared" si="25"/>
        <v>2024-2025</v>
      </c>
      <c r="D556" t="s">
        <v>147</v>
      </c>
      <c r="E556" t="s">
        <v>143</v>
      </c>
      <c r="F556" t="str">
        <f t="shared" si="26"/>
        <v>New South Wales</v>
      </c>
      <c r="G556" t="s">
        <v>10</v>
      </c>
      <c r="H556">
        <v>2154</v>
      </c>
      <c r="I556" t="s">
        <v>11</v>
      </c>
      <c r="J556" t="s">
        <v>27</v>
      </c>
      <c r="K556" t="s">
        <v>153</v>
      </c>
      <c r="L556" t="s">
        <v>16</v>
      </c>
      <c r="M556" s="5">
        <v>14</v>
      </c>
      <c r="N556">
        <v>1</v>
      </c>
    </row>
    <row r="557" spans="1:14" x14ac:dyDescent="0.15">
      <c r="A557" s="2">
        <v>45305</v>
      </c>
      <c r="B557" s="3">
        <f t="shared" si="24"/>
        <v>2024</v>
      </c>
      <c r="C557" t="str">
        <f t="shared" si="25"/>
        <v>2023-2024</v>
      </c>
      <c r="D557" t="s">
        <v>148</v>
      </c>
      <c r="E557" t="s">
        <v>24</v>
      </c>
      <c r="F557" t="str">
        <f t="shared" si="26"/>
        <v>New South Wales</v>
      </c>
      <c r="G557" t="s">
        <v>10</v>
      </c>
      <c r="H557">
        <v>2795</v>
      </c>
      <c r="I557" t="s">
        <v>11</v>
      </c>
      <c r="J557" t="s">
        <v>25</v>
      </c>
      <c r="K557" t="s">
        <v>19</v>
      </c>
      <c r="L557" t="s">
        <v>23</v>
      </c>
      <c r="M557" s="5">
        <v>14.11</v>
      </c>
      <c r="N557">
        <v>1</v>
      </c>
    </row>
    <row r="558" spans="1:14" x14ac:dyDescent="0.15">
      <c r="A558" s="2">
        <v>45345</v>
      </c>
      <c r="B558" s="3">
        <f t="shared" si="24"/>
        <v>2024</v>
      </c>
      <c r="C558" t="str">
        <f t="shared" si="25"/>
        <v>2023-2024</v>
      </c>
      <c r="D558" t="s">
        <v>147</v>
      </c>
      <c r="E558" t="s">
        <v>79</v>
      </c>
      <c r="F558" t="str">
        <f t="shared" si="26"/>
        <v>Australian Capital Territory</v>
      </c>
      <c r="G558" t="s">
        <v>80</v>
      </c>
      <c r="H558">
        <v>2617</v>
      </c>
      <c r="I558" t="s">
        <v>11</v>
      </c>
      <c r="J558" t="s">
        <v>58</v>
      </c>
      <c r="K558" t="s">
        <v>154</v>
      </c>
      <c r="L558" t="s">
        <v>14</v>
      </c>
      <c r="M558" s="5">
        <v>14.12</v>
      </c>
      <c r="N558">
        <v>1</v>
      </c>
    </row>
    <row r="559" spans="1:14" x14ac:dyDescent="0.15">
      <c r="A559" s="2">
        <v>45481</v>
      </c>
      <c r="B559" s="3">
        <f t="shared" si="24"/>
        <v>2025</v>
      </c>
      <c r="C559" t="str">
        <f t="shared" si="25"/>
        <v>2024-2025</v>
      </c>
      <c r="D559" t="s">
        <v>147</v>
      </c>
      <c r="E559" t="s">
        <v>108</v>
      </c>
      <c r="F559" t="str">
        <f t="shared" si="26"/>
        <v>Victoria</v>
      </c>
      <c r="G559" t="s">
        <v>45</v>
      </c>
      <c r="H559">
        <v>3018</v>
      </c>
      <c r="I559" t="s">
        <v>11</v>
      </c>
      <c r="J559" t="s">
        <v>46</v>
      </c>
      <c r="K559" t="s">
        <v>157</v>
      </c>
      <c r="L559" t="s">
        <v>22</v>
      </c>
      <c r="M559" s="5">
        <v>14.21</v>
      </c>
      <c r="N559">
        <v>1</v>
      </c>
    </row>
    <row r="560" spans="1:14" x14ac:dyDescent="0.15">
      <c r="A560" s="2">
        <v>45252</v>
      </c>
      <c r="B560" s="3">
        <f t="shared" si="24"/>
        <v>2024</v>
      </c>
      <c r="C560" t="str">
        <f t="shared" si="25"/>
        <v>2023-2024</v>
      </c>
      <c r="D560" t="s">
        <v>148</v>
      </c>
      <c r="E560" t="s">
        <v>103</v>
      </c>
      <c r="F560" t="str">
        <f t="shared" si="26"/>
        <v>Queensland</v>
      </c>
      <c r="G560" t="s">
        <v>35</v>
      </c>
      <c r="H560">
        <v>4509</v>
      </c>
      <c r="I560" t="s">
        <v>11</v>
      </c>
      <c r="J560" t="s">
        <v>104</v>
      </c>
      <c r="K560" t="s">
        <v>155</v>
      </c>
      <c r="L560" t="s">
        <v>20</v>
      </c>
      <c r="M560" s="5">
        <v>14.370000000000001</v>
      </c>
      <c r="N560">
        <v>1</v>
      </c>
    </row>
    <row r="561" spans="1:14" x14ac:dyDescent="0.15">
      <c r="A561" s="2">
        <v>45466</v>
      </c>
      <c r="B561" s="3">
        <f t="shared" si="24"/>
        <v>2024</v>
      </c>
      <c r="C561" t="str">
        <f t="shared" si="25"/>
        <v>2023-2024</v>
      </c>
      <c r="D561" t="s">
        <v>147</v>
      </c>
      <c r="E561" t="s">
        <v>24</v>
      </c>
      <c r="F561" t="str">
        <f t="shared" si="26"/>
        <v>New South Wales</v>
      </c>
      <c r="G561" t="s">
        <v>10</v>
      </c>
      <c r="H561">
        <v>2795</v>
      </c>
      <c r="I561" t="s">
        <v>11</v>
      </c>
      <c r="J561" t="s">
        <v>25</v>
      </c>
      <c r="K561" t="s">
        <v>154</v>
      </c>
      <c r="L561" t="s">
        <v>14</v>
      </c>
      <c r="M561" s="5">
        <v>14.55</v>
      </c>
      <c r="N561">
        <v>1</v>
      </c>
    </row>
    <row r="562" spans="1:14" x14ac:dyDescent="0.15">
      <c r="A562" s="2">
        <v>44933</v>
      </c>
      <c r="B562" s="3">
        <f t="shared" si="24"/>
        <v>2023</v>
      </c>
      <c r="C562" t="str">
        <f t="shared" si="25"/>
        <v>2022-2023</v>
      </c>
      <c r="D562" t="s">
        <v>147</v>
      </c>
      <c r="E562" t="s">
        <v>65</v>
      </c>
      <c r="F562" t="str">
        <f t="shared" si="26"/>
        <v>New South Wales</v>
      </c>
      <c r="G562" t="s">
        <v>10</v>
      </c>
      <c r="H562">
        <v>2541</v>
      </c>
      <c r="I562" t="s">
        <v>11</v>
      </c>
      <c r="J562" t="s">
        <v>58</v>
      </c>
      <c r="K562" t="s">
        <v>154</v>
      </c>
      <c r="L562" t="s">
        <v>14</v>
      </c>
      <c r="M562" s="5">
        <v>14.57</v>
      </c>
      <c r="N562">
        <v>1</v>
      </c>
    </row>
    <row r="563" spans="1:14" x14ac:dyDescent="0.15">
      <c r="A563" s="2">
        <v>45317</v>
      </c>
      <c r="B563" s="3">
        <f t="shared" si="24"/>
        <v>2024</v>
      </c>
      <c r="C563" t="str">
        <f t="shared" si="25"/>
        <v>2023-2024</v>
      </c>
      <c r="D563" t="s">
        <v>147</v>
      </c>
      <c r="E563" t="s">
        <v>96</v>
      </c>
      <c r="F563" t="str">
        <f t="shared" si="26"/>
        <v>Western Australia</v>
      </c>
      <c r="G563" t="s">
        <v>48</v>
      </c>
      <c r="H563">
        <v>6330</v>
      </c>
      <c r="I563" t="s">
        <v>11</v>
      </c>
      <c r="J563" t="s">
        <v>94</v>
      </c>
      <c r="K563" t="s">
        <v>152</v>
      </c>
      <c r="L563" t="s">
        <v>13</v>
      </c>
      <c r="M563" s="5">
        <v>14.73</v>
      </c>
      <c r="N563">
        <v>1</v>
      </c>
    </row>
    <row r="564" spans="1:14" x14ac:dyDescent="0.15">
      <c r="A564" s="2">
        <v>45609</v>
      </c>
      <c r="B564" s="3">
        <f t="shared" si="24"/>
        <v>2025</v>
      </c>
      <c r="C564" t="str">
        <f t="shared" si="25"/>
        <v>2024-2025</v>
      </c>
      <c r="D564" t="s">
        <v>147</v>
      </c>
      <c r="E564" t="s">
        <v>24</v>
      </c>
      <c r="F564" t="str">
        <f t="shared" si="26"/>
        <v>New South Wales</v>
      </c>
      <c r="G564" t="s">
        <v>10</v>
      </c>
      <c r="H564">
        <v>2795</v>
      </c>
      <c r="I564" t="s">
        <v>11</v>
      </c>
      <c r="J564" t="s">
        <v>25</v>
      </c>
      <c r="K564" t="s">
        <v>155</v>
      </c>
      <c r="L564" t="s">
        <v>20</v>
      </c>
      <c r="M564" s="5">
        <v>14.75</v>
      </c>
      <c r="N564">
        <v>1</v>
      </c>
    </row>
    <row r="565" spans="1:14" x14ac:dyDescent="0.15">
      <c r="A565" s="2">
        <v>45562</v>
      </c>
      <c r="B565" s="3">
        <f t="shared" si="24"/>
        <v>2025</v>
      </c>
      <c r="C565" t="str">
        <f t="shared" si="25"/>
        <v>2024-2025</v>
      </c>
      <c r="D565" t="s">
        <v>147</v>
      </c>
      <c r="E565" t="s">
        <v>24</v>
      </c>
      <c r="F565" t="str">
        <f t="shared" si="26"/>
        <v>New South Wales</v>
      </c>
      <c r="G565" t="s">
        <v>10</v>
      </c>
      <c r="H565">
        <v>2795</v>
      </c>
      <c r="I565" t="s">
        <v>11</v>
      </c>
      <c r="J565" t="s">
        <v>25</v>
      </c>
      <c r="K565" t="s">
        <v>154</v>
      </c>
      <c r="L565" t="s">
        <v>14</v>
      </c>
      <c r="M565" s="5">
        <v>14.9</v>
      </c>
      <c r="N565">
        <v>1</v>
      </c>
    </row>
    <row r="566" spans="1:14" x14ac:dyDescent="0.15">
      <c r="A566" s="2">
        <v>45341</v>
      </c>
      <c r="B566" s="3">
        <f t="shared" si="24"/>
        <v>2024</v>
      </c>
      <c r="C566" t="str">
        <f t="shared" si="25"/>
        <v>2023-2024</v>
      </c>
      <c r="D566" t="s">
        <v>147</v>
      </c>
      <c r="E566" t="s">
        <v>110</v>
      </c>
      <c r="F566" t="str">
        <f t="shared" si="26"/>
        <v>Queensland</v>
      </c>
      <c r="G566" t="s">
        <v>35</v>
      </c>
      <c r="H566">
        <v>4680</v>
      </c>
      <c r="I566" t="s">
        <v>11</v>
      </c>
      <c r="J566" t="s">
        <v>51</v>
      </c>
      <c r="K566" t="s">
        <v>19</v>
      </c>
      <c r="L566" t="s">
        <v>23</v>
      </c>
      <c r="M566" s="5">
        <v>14.95</v>
      </c>
      <c r="N566">
        <v>1</v>
      </c>
    </row>
    <row r="567" spans="1:14" x14ac:dyDescent="0.15">
      <c r="A567" s="2">
        <v>45186</v>
      </c>
      <c r="B567" s="3">
        <f t="shared" si="24"/>
        <v>2024</v>
      </c>
      <c r="C567" t="str">
        <f t="shared" si="25"/>
        <v>2023-2024</v>
      </c>
      <c r="D567" t="s">
        <v>147</v>
      </c>
      <c r="E567" t="s">
        <v>90</v>
      </c>
      <c r="F567" t="str">
        <f t="shared" si="26"/>
        <v>Victoria</v>
      </c>
      <c r="G567" t="s">
        <v>45</v>
      </c>
      <c r="H567">
        <v>3179</v>
      </c>
      <c r="I567" t="s">
        <v>11</v>
      </c>
      <c r="J567" t="s">
        <v>63</v>
      </c>
      <c r="K567" t="s">
        <v>19</v>
      </c>
      <c r="L567" t="s">
        <v>23</v>
      </c>
      <c r="M567" s="5">
        <v>14.95</v>
      </c>
      <c r="N567">
        <v>1</v>
      </c>
    </row>
    <row r="568" spans="1:14" x14ac:dyDescent="0.15">
      <c r="A568" s="2">
        <v>45032</v>
      </c>
      <c r="B568" s="3">
        <f t="shared" si="24"/>
        <v>2023</v>
      </c>
      <c r="C568" t="str">
        <f t="shared" si="25"/>
        <v>2022-2023</v>
      </c>
      <c r="D568" t="s">
        <v>147</v>
      </c>
      <c r="E568" t="s">
        <v>108</v>
      </c>
      <c r="F568" t="str">
        <f t="shared" si="26"/>
        <v>Victoria</v>
      </c>
      <c r="G568" t="s">
        <v>45</v>
      </c>
      <c r="H568">
        <v>3018</v>
      </c>
      <c r="I568" t="s">
        <v>11</v>
      </c>
      <c r="J568" t="s">
        <v>46</v>
      </c>
      <c r="K568" t="s">
        <v>150</v>
      </c>
      <c r="L568" t="s">
        <v>18</v>
      </c>
      <c r="M568" s="5">
        <v>14.97</v>
      </c>
      <c r="N568">
        <v>1</v>
      </c>
    </row>
    <row r="569" spans="1:14" x14ac:dyDescent="0.15">
      <c r="A569" s="2">
        <v>44933</v>
      </c>
      <c r="B569" s="3">
        <f t="shared" si="24"/>
        <v>2023</v>
      </c>
      <c r="C569" t="str">
        <f t="shared" si="25"/>
        <v>2022-2023</v>
      </c>
      <c r="D569" t="s">
        <v>148</v>
      </c>
      <c r="E569" t="s">
        <v>24</v>
      </c>
      <c r="F569" t="str">
        <f t="shared" si="26"/>
        <v>New South Wales</v>
      </c>
      <c r="G569" t="s">
        <v>10</v>
      </c>
      <c r="H569">
        <v>2795</v>
      </c>
      <c r="I569" t="s">
        <v>11</v>
      </c>
      <c r="J569" t="s">
        <v>25</v>
      </c>
      <c r="K569" t="s">
        <v>153</v>
      </c>
      <c r="L569" t="s">
        <v>16</v>
      </c>
      <c r="M569" s="5">
        <v>14.97</v>
      </c>
      <c r="N569">
        <v>1</v>
      </c>
    </row>
    <row r="570" spans="1:14" x14ac:dyDescent="0.15">
      <c r="A570" s="2">
        <v>45612</v>
      </c>
      <c r="B570" s="3">
        <f t="shared" si="24"/>
        <v>2025</v>
      </c>
      <c r="C570" t="str">
        <f t="shared" si="25"/>
        <v>2024-2025</v>
      </c>
      <c r="D570" t="s">
        <v>148</v>
      </c>
      <c r="E570" t="s">
        <v>137</v>
      </c>
      <c r="F570" t="str">
        <f t="shared" si="26"/>
        <v>New South Wales</v>
      </c>
      <c r="G570" t="s">
        <v>10</v>
      </c>
      <c r="H570">
        <v>2031</v>
      </c>
      <c r="I570" t="s">
        <v>11</v>
      </c>
      <c r="J570" t="s">
        <v>12</v>
      </c>
      <c r="K570" t="s">
        <v>155</v>
      </c>
      <c r="L570" t="s">
        <v>20</v>
      </c>
      <c r="M570" s="5">
        <v>14.97</v>
      </c>
      <c r="N570">
        <v>1</v>
      </c>
    </row>
    <row r="571" spans="1:14" x14ac:dyDescent="0.15">
      <c r="A571" s="2">
        <v>45055</v>
      </c>
      <c r="B571" s="3">
        <f t="shared" si="24"/>
        <v>2023</v>
      </c>
      <c r="C571" t="str">
        <f t="shared" si="25"/>
        <v>2022-2023</v>
      </c>
      <c r="D571" t="s">
        <v>148</v>
      </c>
      <c r="E571" t="s">
        <v>90</v>
      </c>
      <c r="F571" t="str">
        <f t="shared" si="26"/>
        <v>Victoria</v>
      </c>
      <c r="G571" t="s">
        <v>45</v>
      </c>
      <c r="H571">
        <v>3179</v>
      </c>
      <c r="I571" t="s">
        <v>11</v>
      </c>
      <c r="J571" t="s">
        <v>63</v>
      </c>
      <c r="K571" t="s">
        <v>155</v>
      </c>
      <c r="L571" t="s">
        <v>20</v>
      </c>
      <c r="M571" s="5">
        <v>14.97</v>
      </c>
      <c r="N571">
        <v>1</v>
      </c>
    </row>
    <row r="572" spans="1:14" x14ac:dyDescent="0.15">
      <c r="A572" s="2">
        <v>45635</v>
      </c>
      <c r="B572" s="3">
        <f t="shared" si="24"/>
        <v>2025</v>
      </c>
      <c r="C572" t="str">
        <f t="shared" si="25"/>
        <v>2024-2025</v>
      </c>
      <c r="D572" t="s">
        <v>147</v>
      </c>
      <c r="E572" t="s">
        <v>81</v>
      </c>
      <c r="F572" t="str">
        <f t="shared" si="26"/>
        <v>New South Wales</v>
      </c>
      <c r="G572" t="s">
        <v>10</v>
      </c>
      <c r="H572">
        <v>2485</v>
      </c>
      <c r="I572" t="s">
        <v>11</v>
      </c>
      <c r="J572" t="s">
        <v>68</v>
      </c>
      <c r="K572" t="s">
        <v>152</v>
      </c>
      <c r="L572" t="s">
        <v>13</v>
      </c>
      <c r="M572" s="5">
        <v>14.97</v>
      </c>
      <c r="N572">
        <v>1</v>
      </c>
    </row>
    <row r="573" spans="1:14" x14ac:dyDescent="0.15">
      <c r="A573" s="2">
        <v>44961</v>
      </c>
      <c r="B573" s="3">
        <f t="shared" si="24"/>
        <v>2023</v>
      </c>
      <c r="C573" t="str">
        <f t="shared" si="25"/>
        <v>2022-2023</v>
      </c>
      <c r="D573" t="s">
        <v>148</v>
      </c>
      <c r="E573" t="s">
        <v>117</v>
      </c>
      <c r="F573" t="str">
        <f t="shared" si="26"/>
        <v>Queensland</v>
      </c>
      <c r="G573" t="s">
        <v>35</v>
      </c>
      <c r="H573">
        <v>4119</v>
      </c>
      <c r="I573" t="s">
        <v>11</v>
      </c>
      <c r="J573" t="s">
        <v>43</v>
      </c>
      <c r="K573" t="s">
        <v>149</v>
      </c>
      <c r="L573" t="s">
        <v>15</v>
      </c>
      <c r="M573" s="5">
        <v>14.97</v>
      </c>
      <c r="N573">
        <v>1</v>
      </c>
    </row>
    <row r="574" spans="1:14" x14ac:dyDescent="0.15">
      <c r="A574" s="2">
        <v>45201</v>
      </c>
      <c r="B574" s="3">
        <f t="shared" si="24"/>
        <v>2024</v>
      </c>
      <c r="C574" t="str">
        <f t="shared" si="25"/>
        <v>2023-2024</v>
      </c>
      <c r="D574" t="s">
        <v>148</v>
      </c>
      <c r="E574" t="s">
        <v>141</v>
      </c>
      <c r="F574" t="str">
        <f t="shared" si="26"/>
        <v>Western Australia</v>
      </c>
      <c r="G574" t="s">
        <v>48</v>
      </c>
      <c r="H574">
        <v>6052</v>
      </c>
      <c r="I574" t="s">
        <v>11</v>
      </c>
      <c r="J574" t="s">
        <v>49</v>
      </c>
      <c r="K574" t="s">
        <v>156</v>
      </c>
      <c r="L574" t="s">
        <v>17</v>
      </c>
      <c r="M574" s="5">
        <v>14.98</v>
      </c>
      <c r="N574">
        <v>1</v>
      </c>
    </row>
    <row r="575" spans="1:14" x14ac:dyDescent="0.15">
      <c r="A575" s="2">
        <v>45121</v>
      </c>
      <c r="B575" s="3">
        <f t="shared" si="24"/>
        <v>2024</v>
      </c>
      <c r="C575" t="str">
        <f t="shared" si="25"/>
        <v>2023-2024</v>
      </c>
      <c r="D575" t="s">
        <v>147</v>
      </c>
      <c r="E575" t="s">
        <v>34</v>
      </c>
      <c r="F575" t="str">
        <f t="shared" si="26"/>
        <v>Queensland</v>
      </c>
      <c r="G575" t="s">
        <v>35</v>
      </c>
      <c r="H575">
        <v>4802</v>
      </c>
      <c r="I575" t="s">
        <v>11</v>
      </c>
      <c r="J575" t="s">
        <v>36</v>
      </c>
      <c r="K575" t="s">
        <v>154</v>
      </c>
      <c r="L575" t="s">
        <v>14</v>
      </c>
      <c r="M575" s="5">
        <v>14.99</v>
      </c>
      <c r="N575">
        <v>1</v>
      </c>
    </row>
    <row r="576" spans="1:14" x14ac:dyDescent="0.15">
      <c r="A576" s="2">
        <v>45629</v>
      </c>
      <c r="B576" s="3">
        <f t="shared" si="24"/>
        <v>2025</v>
      </c>
      <c r="C576" t="str">
        <f t="shared" si="25"/>
        <v>2024-2025</v>
      </c>
      <c r="D576" t="s">
        <v>147</v>
      </c>
      <c r="E576" t="s">
        <v>78</v>
      </c>
      <c r="F576" t="str">
        <f t="shared" si="26"/>
        <v>New South Wales</v>
      </c>
      <c r="G576" t="s">
        <v>10</v>
      </c>
      <c r="H576">
        <v>2350</v>
      </c>
      <c r="I576" t="s">
        <v>11</v>
      </c>
      <c r="J576" t="s">
        <v>68</v>
      </c>
      <c r="K576" t="s">
        <v>154</v>
      </c>
      <c r="L576" t="s">
        <v>14</v>
      </c>
      <c r="M576" s="5">
        <v>14.99</v>
      </c>
      <c r="N576">
        <v>1</v>
      </c>
    </row>
    <row r="577" spans="1:14" x14ac:dyDescent="0.15">
      <c r="A577" s="2">
        <v>44980</v>
      </c>
      <c r="B577" s="3">
        <f t="shared" si="24"/>
        <v>2023</v>
      </c>
      <c r="C577" t="str">
        <f t="shared" si="25"/>
        <v>2022-2023</v>
      </c>
      <c r="D577" t="s">
        <v>148</v>
      </c>
      <c r="E577" t="s">
        <v>102</v>
      </c>
      <c r="F577" t="str">
        <f t="shared" si="26"/>
        <v>Queensland</v>
      </c>
      <c r="G577" t="s">
        <v>35</v>
      </c>
      <c r="H577">
        <v>4870</v>
      </c>
      <c r="I577" t="s">
        <v>11</v>
      </c>
      <c r="J577" t="s">
        <v>36</v>
      </c>
      <c r="K577" t="s">
        <v>150</v>
      </c>
      <c r="L577" t="s">
        <v>18</v>
      </c>
      <c r="M577" s="5">
        <v>14.99</v>
      </c>
      <c r="N577">
        <v>1</v>
      </c>
    </row>
    <row r="578" spans="1:14" x14ac:dyDescent="0.15">
      <c r="A578" s="2">
        <v>45099</v>
      </c>
      <c r="B578" s="3">
        <f t="shared" ref="B578:B641" si="27">IF(MONTH(A578)&gt;=7,YEAR(A578)+1,YEAR(A578))</f>
        <v>2023</v>
      </c>
      <c r="C578" t="str">
        <f t="shared" ref="C578:C641" si="28">IF(MONTH(A578) &gt;= 7, YEAR(A578) &amp; "-" &amp; YEAR(A578) + 1, YEAR(A578) - 1 &amp; "-" &amp; YEAR(A578))</f>
        <v>2022-2023</v>
      </c>
      <c r="D578" t="s">
        <v>148</v>
      </c>
      <c r="E578" t="s">
        <v>9</v>
      </c>
      <c r="F578" t="str">
        <f t="shared" ref="F578:F641" si="29">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c r="N578">
        <v>1</v>
      </c>
    </row>
    <row r="579" spans="1:14" x14ac:dyDescent="0.15">
      <c r="A579" s="2">
        <v>45355</v>
      </c>
      <c r="B579" s="3">
        <f t="shared" si="27"/>
        <v>2024</v>
      </c>
      <c r="C579" t="str">
        <f t="shared" si="28"/>
        <v>2023-2024</v>
      </c>
      <c r="D579" t="s">
        <v>147</v>
      </c>
      <c r="E579" t="s">
        <v>142</v>
      </c>
      <c r="F579" t="str">
        <f t="shared" si="29"/>
        <v>Australian Capital Territory</v>
      </c>
      <c r="G579" t="s">
        <v>80</v>
      </c>
      <c r="H579">
        <v>2609</v>
      </c>
      <c r="I579" t="s">
        <v>11</v>
      </c>
      <c r="J579" t="s">
        <v>58</v>
      </c>
      <c r="K579" t="s">
        <v>154</v>
      </c>
      <c r="L579" t="s">
        <v>14</v>
      </c>
      <c r="M579" s="5">
        <v>14.99</v>
      </c>
      <c r="N579">
        <v>1</v>
      </c>
    </row>
    <row r="580" spans="1:14" x14ac:dyDescent="0.15">
      <c r="A580" s="2">
        <v>45641</v>
      </c>
      <c r="B580" s="3">
        <f t="shared" si="27"/>
        <v>2025</v>
      </c>
      <c r="C580" t="str">
        <f t="shared" si="28"/>
        <v>2024-2025</v>
      </c>
      <c r="D580" t="s">
        <v>148</v>
      </c>
      <c r="E580" t="s">
        <v>93</v>
      </c>
      <c r="F580" t="str">
        <f t="shared" si="29"/>
        <v>Western Australia</v>
      </c>
      <c r="G580" t="s">
        <v>48</v>
      </c>
      <c r="H580">
        <v>6112</v>
      </c>
      <c r="I580" t="s">
        <v>11</v>
      </c>
      <c r="J580" t="s">
        <v>94</v>
      </c>
      <c r="K580" t="s">
        <v>152</v>
      </c>
      <c r="L580" t="s">
        <v>13</v>
      </c>
      <c r="M580" s="5">
        <v>14.99</v>
      </c>
      <c r="N580">
        <v>1</v>
      </c>
    </row>
    <row r="581" spans="1:14" x14ac:dyDescent="0.15">
      <c r="A581" s="2">
        <v>45463</v>
      </c>
      <c r="B581" s="3">
        <f t="shared" si="27"/>
        <v>2024</v>
      </c>
      <c r="C581" t="str">
        <f t="shared" si="28"/>
        <v>2023-2024</v>
      </c>
      <c r="D581" t="s">
        <v>148</v>
      </c>
      <c r="E581" t="s">
        <v>97</v>
      </c>
      <c r="F581" t="str">
        <f t="shared" si="29"/>
        <v>Tasmania</v>
      </c>
      <c r="G581" t="s">
        <v>70</v>
      </c>
      <c r="H581">
        <v>7250</v>
      </c>
      <c r="I581" t="s">
        <v>11</v>
      </c>
      <c r="J581" t="s">
        <v>71</v>
      </c>
      <c r="K581" t="s">
        <v>153</v>
      </c>
      <c r="L581" t="s">
        <v>16</v>
      </c>
      <c r="M581" s="5">
        <v>14.99</v>
      </c>
      <c r="N581">
        <v>1</v>
      </c>
    </row>
    <row r="582" spans="1:14" x14ac:dyDescent="0.15">
      <c r="A582" s="2">
        <v>45328</v>
      </c>
      <c r="B582" s="3">
        <f t="shared" si="27"/>
        <v>2024</v>
      </c>
      <c r="C582" t="str">
        <f t="shared" si="28"/>
        <v>2023-2024</v>
      </c>
      <c r="D582" t="s">
        <v>147</v>
      </c>
      <c r="E582" t="s">
        <v>84</v>
      </c>
      <c r="F582" t="str">
        <f t="shared" si="29"/>
        <v>Queensland</v>
      </c>
      <c r="G582" t="s">
        <v>35</v>
      </c>
      <c r="H582">
        <v>4740</v>
      </c>
      <c r="I582" t="s">
        <v>11</v>
      </c>
      <c r="J582" t="s">
        <v>51</v>
      </c>
      <c r="K582" t="s">
        <v>154</v>
      </c>
      <c r="L582" t="s">
        <v>14</v>
      </c>
      <c r="M582" s="5">
        <v>14.99</v>
      </c>
      <c r="N582">
        <v>1</v>
      </c>
    </row>
    <row r="583" spans="1:14" x14ac:dyDescent="0.15">
      <c r="A583" s="2">
        <v>45426</v>
      </c>
      <c r="B583" s="3">
        <f t="shared" si="27"/>
        <v>2024</v>
      </c>
      <c r="C583" t="str">
        <f t="shared" si="28"/>
        <v>2023-2024</v>
      </c>
      <c r="D583" t="s">
        <v>148</v>
      </c>
      <c r="E583" t="s">
        <v>123</v>
      </c>
      <c r="F583" t="str">
        <f t="shared" si="29"/>
        <v>Western Australia</v>
      </c>
      <c r="G583" t="s">
        <v>48</v>
      </c>
      <c r="H583">
        <v>6109</v>
      </c>
      <c r="I583" t="s">
        <v>11</v>
      </c>
      <c r="J583" t="s">
        <v>94</v>
      </c>
      <c r="K583" t="s">
        <v>150</v>
      </c>
      <c r="L583" t="s">
        <v>18</v>
      </c>
      <c r="M583" s="5">
        <v>14.99</v>
      </c>
      <c r="N583">
        <v>1</v>
      </c>
    </row>
    <row r="584" spans="1:14" x14ac:dyDescent="0.15">
      <c r="A584" s="2">
        <v>44968</v>
      </c>
      <c r="B584" s="3">
        <f t="shared" si="27"/>
        <v>2023</v>
      </c>
      <c r="C584" t="str">
        <f t="shared" si="28"/>
        <v>2022-2023</v>
      </c>
      <c r="D584" t="s">
        <v>148</v>
      </c>
      <c r="E584" t="s">
        <v>139</v>
      </c>
      <c r="F584" t="str">
        <f t="shared" si="29"/>
        <v>New South Wales</v>
      </c>
      <c r="G584" t="s">
        <v>10</v>
      </c>
      <c r="H584">
        <v>2020</v>
      </c>
      <c r="I584" t="s">
        <v>11</v>
      </c>
      <c r="J584" t="s">
        <v>12</v>
      </c>
      <c r="K584" t="s">
        <v>153</v>
      </c>
      <c r="L584" t="s">
        <v>16</v>
      </c>
      <c r="M584" s="5">
        <v>14.99</v>
      </c>
      <c r="N584">
        <v>1</v>
      </c>
    </row>
    <row r="585" spans="1:14" x14ac:dyDescent="0.15">
      <c r="A585" s="2">
        <v>45651</v>
      </c>
      <c r="B585" s="3">
        <f t="shared" si="27"/>
        <v>2025</v>
      </c>
      <c r="C585" t="str">
        <f t="shared" si="28"/>
        <v>2024-2025</v>
      </c>
      <c r="D585" t="s">
        <v>148</v>
      </c>
      <c r="E585" t="s">
        <v>83</v>
      </c>
      <c r="F585" t="str">
        <f t="shared" si="29"/>
        <v>New South Wales</v>
      </c>
      <c r="G585" t="s">
        <v>10</v>
      </c>
      <c r="H585">
        <v>2750</v>
      </c>
      <c r="I585" t="s">
        <v>11</v>
      </c>
      <c r="J585" t="s">
        <v>25</v>
      </c>
      <c r="K585" t="s">
        <v>149</v>
      </c>
      <c r="L585" t="s">
        <v>15</v>
      </c>
      <c r="M585" s="5">
        <v>14.99</v>
      </c>
      <c r="N585">
        <v>1</v>
      </c>
    </row>
    <row r="586" spans="1:14" x14ac:dyDescent="0.15">
      <c r="A586" s="2">
        <v>45308</v>
      </c>
      <c r="B586" s="3">
        <f t="shared" si="27"/>
        <v>2024</v>
      </c>
      <c r="C586" t="str">
        <f t="shared" si="28"/>
        <v>2023-2024</v>
      </c>
      <c r="D586" t="s">
        <v>148</v>
      </c>
      <c r="E586" t="s">
        <v>83</v>
      </c>
      <c r="F586" t="str">
        <f t="shared" si="29"/>
        <v>New South Wales</v>
      </c>
      <c r="G586" t="s">
        <v>10</v>
      </c>
      <c r="H586">
        <v>2750</v>
      </c>
      <c r="I586" t="s">
        <v>11</v>
      </c>
      <c r="J586" t="s">
        <v>25</v>
      </c>
      <c r="K586" t="s">
        <v>150</v>
      </c>
      <c r="L586" t="s">
        <v>18</v>
      </c>
      <c r="M586" s="5">
        <v>14.99</v>
      </c>
      <c r="N586">
        <v>1</v>
      </c>
    </row>
    <row r="587" spans="1:14" x14ac:dyDescent="0.15">
      <c r="A587" s="2">
        <v>45626</v>
      </c>
      <c r="B587" s="3">
        <f t="shared" si="27"/>
        <v>2025</v>
      </c>
      <c r="C587" t="str">
        <f t="shared" si="28"/>
        <v>2024-2025</v>
      </c>
      <c r="D587" t="s">
        <v>148</v>
      </c>
      <c r="E587" t="s">
        <v>83</v>
      </c>
      <c r="F587" t="str">
        <f t="shared" si="29"/>
        <v>New South Wales</v>
      </c>
      <c r="G587" t="s">
        <v>10</v>
      </c>
      <c r="H587">
        <v>2750</v>
      </c>
      <c r="I587" t="s">
        <v>11</v>
      </c>
      <c r="J587" t="s">
        <v>25</v>
      </c>
      <c r="K587" t="s">
        <v>153</v>
      </c>
      <c r="L587" t="s">
        <v>16</v>
      </c>
      <c r="M587" s="5">
        <v>14.99</v>
      </c>
      <c r="N587">
        <v>1</v>
      </c>
    </row>
    <row r="588" spans="1:14" x14ac:dyDescent="0.15">
      <c r="A588" s="2">
        <v>45505</v>
      </c>
      <c r="B588" s="3">
        <f t="shared" si="27"/>
        <v>2025</v>
      </c>
      <c r="C588" t="str">
        <f t="shared" si="28"/>
        <v>2024-2025</v>
      </c>
      <c r="D588" t="s">
        <v>147</v>
      </c>
      <c r="E588" t="s">
        <v>53</v>
      </c>
      <c r="F588" t="str">
        <f t="shared" si="29"/>
        <v>South Australia</v>
      </c>
      <c r="G588" t="s">
        <v>32</v>
      </c>
      <c r="H588">
        <v>5082</v>
      </c>
      <c r="I588" t="s">
        <v>11</v>
      </c>
      <c r="J588" t="s">
        <v>33</v>
      </c>
      <c r="K588" t="s">
        <v>154</v>
      </c>
      <c r="L588" t="s">
        <v>14</v>
      </c>
      <c r="M588" s="5">
        <v>14.99</v>
      </c>
      <c r="N588">
        <v>1</v>
      </c>
    </row>
    <row r="589" spans="1:14" x14ac:dyDescent="0.15">
      <c r="A589" s="2">
        <v>45588</v>
      </c>
      <c r="B589" s="3">
        <f t="shared" si="27"/>
        <v>2025</v>
      </c>
      <c r="C589" t="str">
        <f t="shared" si="28"/>
        <v>2024-2025</v>
      </c>
      <c r="D589" t="s">
        <v>147</v>
      </c>
      <c r="E589" t="s">
        <v>99</v>
      </c>
      <c r="F589" t="str">
        <f t="shared" si="29"/>
        <v>Victoria</v>
      </c>
      <c r="G589" t="s">
        <v>45</v>
      </c>
      <c r="H589">
        <v>3148</v>
      </c>
      <c r="I589" t="s">
        <v>11</v>
      </c>
      <c r="J589" t="s">
        <v>63</v>
      </c>
      <c r="K589" t="s">
        <v>150</v>
      </c>
      <c r="L589" t="s">
        <v>18</v>
      </c>
      <c r="M589" s="5">
        <v>15</v>
      </c>
      <c r="N589">
        <v>1</v>
      </c>
    </row>
    <row r="590" spans="1:14" x14ac:dyDescent="0.15">
      <c r="A590" s="2">
        <v>45556</v>
      </c>
      <c r="B590" s="3">
        <f t="shared" si="27"/>
        <v>2025</v>
      </c>
      <c r="C590" t="str">
        <f t="shared" si="28"/>
        <v>2024-2025</v>
      </c>
      <c r="D590" t="s">
        <v>147</v>
      </c>
      <c r="E590" t="s">
        <v>84</v>
      </c>
      <c r="F590" t="str">
        <f t="shared" si="29"/>
        <v>Queensland</v>
      </c>
      <c r="G590" t="s">
        <v>35</v>
      </c>
      <c r="H590">
        <v>4740</v>
      </c>
      <c r="I590" t="s">
        <v>11</v>
      </c>
      <c r="J590" t="s">
        <v>51</v>
      </c>
      <c r="K590" t="s">
        <v>154</v>
      </c>
      <c r="L590" t="s">
        <v>14</v>
      </c>
      <c r="M590" s="5">
        <v>15</v>
      </c>
      <c r="N590">
        <v>1</v>
      </c>
    </row>
    <row r="591" spans="1:14" x14ac:dyDescent="0.15">
      <c r="A591" s="2">
        <v>45418</v>
      </c>
      <c r="B591" s="3">
        <f t="shared" si="27"/>
        <v>2024</v>
      </c>
      <c r="C591" t="str">
        <f t="shared" si="28"/>
        <v>2023-2024</v>
      </c>
      <c r="D591" t="s">
        <v>148</v>
      </c>
      <c r="E591" t="s">
        <v>62</v>
      </c>
      <c r="F591" t="str">
        <f t="shared" si="29"/>
        <v>Victoria</v>
      </c>
      <c r="G591" t="s">
        <v>45</v>
      </c>
      <c r="H591">
        <v>3134</v>
      </c>
      <c r="I591" t="s">
        <v>11</v>
      </c>
      <c r="J591" t="s">
        <v>63</v>
      </c>
      <c r="K591" t="s">
        <v>154</v>
      </c>
      <c r="L591" t="s">
        <v>14</v>
      </c>
      <c r="M591" s="5">
        <v>15</v>
      </c>
      <c r="N591">
        <v>1</v>
      </c>
    </row>
    <row r="592" spans="1:14" x14ac:dyDescent="0.15">
      <c r="A592" s="2">
        <v>45606</v>
      </c>
      <c r="B592" s="3">
        <f t="shared" si="27"/>
        <v>2025</v>
      </c>
      <c r="C592" t="str">
        <f t="shared" si="28"/>
        <v>2024-2025</v>
      </c>
      <c r="D592" t="s">
        <v>147</v>
      </c>
      <c r="E592" t="s">
        <v>81</v>
      </c>
      <c r="F592" t="str">
        <f t="shared" si="29"/>
        <v>New South Wales</v>
      </c>
      <c r="G592" t="s">
        <v>10</v>
      </c>
      <c r="H592">
        <v>2485</v>
      </c>
      <c r="I592" t="s">
        <v>11</v>
      </c>
      <c r="J592" t="s">
        <v>68</v>
      </c>
      <c r="K592" t="s">
        <v>154</v>
      </c>
      <c r="L592" t="s">
        <v>14</v>
      </c>
      <c r="M592" s="5">
        <v>15</v>
      </c>
      <c r="N592">
        <v>1</v>
      </c>
    </row>
    <row r="593" spans="1:14" x14ac:dyDescent="0.15">
      <c r="A593" s="2">
        <v>45612</v>
      </c>
      <c r="B593" s="3">
        <f t="shared" si="27"/>
        <v>2025</v>
      </c>
      <c r="C593" t="str">
        <f t="shared" si="28"/>
        <v>2024-2025</v>
      </c>
      <c r="D593" t="s">
        <v>147</v>
      </c>
      <c r="E593" t="s">
        <v>78</v>
      </c>
      <c r="F593" t="str">
        <f t="shared" si="29"/>
        <v>New South Wales</v>
      </c>
      <c r="G593" t="s">
        <v>10</v>
      </c>
      <c r="H593">
        <v>2350</v>
      </c>
      <c r="I593" t="s">
        <v>11</v>
      </c>
      <c r="J593" t="s">
        <v>68</v>
      </c>
      <c r="K593" t="s">
        <v>149</v>
      </c>
      <c r="L593" t="s">
        <v>15</v>
      </c>
      <c r="M593" s="5">
        <v>15.059999999999999</v>
      </c>
      <c r="N593">
        <v>1</v>
      </c>
    </row>
    <row r="594" spans="1:14" x14ac:dyDescent="0.15">
      <c r="A594" s="2">
        <v>45501</v>
      </c>
      <c r="B594" s="3">
        <f t="shared" si="27"/>
        <v>2025</v>
      </c>
      <c r="C594" t="str">
        <f t="shared" si="28"/>
        <v>2024-2025</v>
      </c>
      <c r="D594" t="s">
        <v>147</v>
      </c>
      <c r="E594" t="s">
        <v>99</v>
      </c>
      <c r="F594" t="str">
        <f t="shared" si="29"/>
        <v>Victoria</v>
      </c>
      <c r="G594" t="s">
        <v>45</v>
      </c>
      <c r="H594">
        <v>3148</v>
      </c>
      <c r="I594" t="s">
        <v>11</v>
      </c>
      <c r="J594" t="s">
        <v>63</v>
      </c>
      <c r="K594" t="s">
        <v>149</v>
      </c>
      <c r="L594" t="s">
        <v>15</v>
      </c>
      <c r="M594" s="5">
        <v>15.39</v>
      </c>
      <c r="N594">
        <v>1</v>
      </c>
    </row>
    <row r="595" spans="1:14" x14ac:dyDescent="0.15">
      <c r="A595" s="2">
        <v>45275</v>
      </c>
      <c r="B595" s="3">
        <f t="shared" si="27"/>
        <v>2024</v>
      </c>
      <c r="C595" t="str">
        <f t="shared" si="28"/>
        <v>2023-2024</v>
      </c>
      <c r="D595" t="s">
        <v>147</v>
      </c>
      <c r="E595" t="s">
        <v>47</v>
      </c>
      <c r="F595" t="str">
        <f t="shared" si="29"/>
        <v>Western Australia</v>
      </c>
      <c r="G595" t="s">
        <v>48</v>
      </c>
      <c r="H595">
        <v>6030</v>
      </c>
      <c r="I595" t="s">
        <v>11</v>
      </c>
      <c r="J595" t="s">
        <v>49</v>
      </c>
      <c r="K595" t="s">
        <v>154</v>
      </c>
      <c r="L595" t="s">
        <v>14</v>
      </c>
      <c r="M595" s="5">
        <v>15.5</v>
      </c>
      <c r="N595">
        <v>1</v>
      </c>
    </row>
    <row r="596" spans="1:14" x14ac:dyDescent="0.15">
      <c r="A596" s="2">
        <v>44994</v>
      </c>
      <c r="B596" s="3">
        <f t="shared" si="27"/>
        <v>2023</v>
      </c>
      <c r="C596" t="str">
        <f t="shared" si="28"/>
        <v>2022-2023</v>
      </c>
      <c r="D596" t="s">
        <v>148</v>
      </c>
      <c r="E596" t="s">
        <v>99</v>
      </c>
      <c r="F596" t="str">
        <f t="shared" si="29"/>
        <v>Victoria</v>
      </c>
      <c r="G596" t="s">
        <v>45</v>
      </c>
      <c r="H596">
        <v>3148</v>
      </c>
      <c r="I596" t="s">
        <v>11</v>
      </c>
      <c r="J596" t="s">
        <v>63</v>
      </c>
      <c r="K596" t="s">
        <v>19</v>
      </c>
      <c r="L596" t="s">
        <v>23</v>
      </c>
      <c r="M596" s="5">
        <v>15.53</v>
      </c>
      <c r="N596">
        <v>1</v>
      </c>
    </row>
    <row r="597" spans="1:14" x14ac:dyDescent="0.15">
      <c r="A597" s="2">
        <v>45657</v>
      </c>
      <c r="B597" s="3">
        <f t="shared" si="27"/>
        <v>2025</v>
      </c>
      <c r="C597" t="str">
        <f t="shared" si="28"/>
        <v>2024-2025</v>
      </c>
      <c r="D597" t="s">
        <v>147</v>
      </c>
      <c r="E597" t="s">
        <v>9</v>
      </c>
      <c r="F597" t="str">
        <f t="shared" si="29"/>
        <v>New South Wales</v>
      </c>
      <c r="G597" t="s">
        <v>10</v>
      </c>
      <c r="H597">
        <v>2067</v>
      </c>
      <c r="I597" t="s">
        <v>11</v>
      </c>
      <c r="J597" t="s">
        <v>12</v>
      </c>
      <c r="K597" t="s">
        <v>152</v>
      </c>
      <c r="L597" t="s">
        <v>13</v>
      </c>
      <c r="M597" s="5">
        <v>15.84</v>
      </c>
      <c r="N597">
        <v>1</v>
      </c>
    </row>
    <row r="598" spans="1:14" x14ac:dyDescent="0.15">
      <c r="A598" s="2">
        <v>45381</v>
      </c>
      <c r="B598" s="3">
        <f t="shared" si="27"/>
        <v>2024</v>
      </c>
      <c r="C598" t="str">
        <f t="shared" si="28"/>
        <v>2023-2024</v>
      </c>
      <c r="D598" t="s">
        <v>148</v>
      </c>
      <c r="E598" t="s">
        <v>122</v>
      </c>
      <c r="F598" t="str">
        <f t="shared" si="29"/>
        <v>New South Wales</v>
      </c>
      <c r="G598" t="s">
        <v>10</v>
      </c>
      <c r="H598">
        <v>2650</v>
      </c>
      <c r="I598" t="s">
        <v>11</v>
      </c>
      <c r="J598" t="s">
        <v>25</v>
      </c>
      <c r="K598" t="s">
        <v>19</v>
      </c>
      <c r="L598" t="s">
        <v>23</v>
      </c>
      <c r="M598" s="5">
        <v>15.84</v>
      </c>
      <c r="N598">
        <v>1</v>
      </c>
    </row>
    <row r="599" spans="1:14" x14ac:dyDescent="0.15">
      <c r="A599" s="2">
        <v>45242</v>
      </c>
      <c r="B599" s="3">
        <f t="shared" si="27"/>
        <v>2024</v>
      </c>
      <c r="C599" t="str">
        <f t="shared" si="28"/>
        <v>2023-2024</v>
      </c>
      <c r="D599" t="s">
        <v>148</v>
      </c>
      <c r="E599" t="s">
        <v>114</v>
      </c>
      <c r="F599" t="str">
        <f t="shared" si="29"/>
        <v>Victoria</v>
      </c>
      <c r="G599" t="s">
        <v>45</v>
      </c>
      <c r="H599">
        <v>3551</v>
      </c>
      <c r="I599" t="s">
        <v>11</v>
      </c>
      <c r="J599" t="s">
        <v>60</v>
      </c>
      <c r="K599" t="s">
        <v>19</v>
      </c>
      <c r="L599" t="s">
        <v>23</v>
      </c>
      <c r="M599" s="5">
        <v>15.9</v>
      </c>
      <c r="N599">
        <v>1</v>
      </c>
    </row>
    <row r="600" spans="1:14" x14ac:dyDescent="0.15">
      <c r="A600" s="2">
        <v>45576</v>
      </c>
      <c r="B600" s="3">
        <f t="shared" si="27"/>
        <v>2025</v>
      </c>
      <c r="C600" t="str">
        <f t="shared" si="28"/>
        <v>2024-2025</v>
      </c>
      <c r="D600" t="s">
        <v>147</v>
      </c>
      <c r="E600" t="s">
        <v>96</v>
      </c>
      <c r="F600" t="str">
        <f t="shared" si="29"/>
        <v>Western Australia</v>
      </c>
      <c r="G600" t="s">
        <v>48</v>
      </c>
      <c r="H600">
        <v>6330</v>
      </c>
      <c r="I600" t="s">
        <v>11</v>
      </c>
      <c r="J600" t="s">
        <v>94</v>
      </c>
      <c r="K600" t="s">
        <v>149</v>
      </c>
      <c r="L600" t="s">
        <v>15</v>
      </c>
      <c r="M600" s="5">
        <v>15.92</v>
      </c>
      <c r="N600">
        <v>1</v>
      </c>
    </row>
    <row r="601" spans="1:14" x14ac:dyDescent="0.15">
      <c r="A601" s="2">
        <v>45018</v>
      </c>
      <c r="B601" s="3">
        <f t="shared" si="27"/>
        <v>2023</v>
      </c>
      <c r="C601" t="str">
        <f t="shared" si="28"/>
        <v>2022-2023</v>
      </c>
      <c r="D601" t="s">
        <v>147</v>
      </c>
      <c r="E601" t="s">
        <v>56</v>
      </c>
      <c r="F601" t="str">
        <f t="shared" si="29"/>
        <v>Northern Territory</v>
      </c>
      <c r="G601" t="s">
        <v>29</v>
      </c>
      <c r="H601">
        <v>870</v>
      </c>
      <c r="I601" t="s">
        <v>11</v>
      </c>
      <c r="J601" t="s">
        <v>30</v>
      </c>
      <c r="K601" t="s">
        <v>155</v>
      </c>
      <c r="L601" t="s">
        <v>20</v>
      </c>
      <c r="M601" s="5">
        <v>15.96</v>
      </c>
      <c r="N601">
        <v>1</v>
      </c>
    </row>
    <row r="602" spans="1:14" x14ac:dyDescent="0.15">
      <c r="A602" s="2">
        <v>44975</v>
      </c>
      <c r="B602" s="3">
        <f t="shared" si="27"/>
        <v>2023</v>
      </c>
      <c r="C602" t="str">
        <f t="shared" si="28"/>
        <v>2022-2023</v>
      </c>
      <c r="D602" t="s">
        <v>148</v>
      </c>
      <c r="E602" t="s">
        <v>99</v>
      </c>
      <c r="F602" t="str">
        <f t="shared" si="29"/>
        <v>Victoria</v>
      </c>
      <c r="G602" t="s">
        <v>45</v>
      </c>
      <c r="H602">
        <v>3148</v>
      </c>
      <c r="I602" t="s">
        <v>11</v>
      </c>
      <c r="J602" t="s">
        <v>63</v>
      </c>
      <c r="K602" t="s">
        <v>152</v>
      </c>
      <c r="L602" t="s">
        <v>13</v>
      </c>
      <c r="M602" s="5">
        <v>15.96</v>
      </c>
      <c r="N602">
        <v>1</v>
      </c>
    </row>
    <row r="603" spans="1:14" x14ac:dyDescent="0.15">
      <c r="A603" s="2">
        <v>45407</v>
      </c>
      <c r="B603" s="3">
        <f t="shared" si="27"/>
        <v>2024</v>
      </c>
      <c r="C603" t="str">
        <f t="shared" si="28"/>
        <v>2023-2024</v>
      </c>
      <c r="D603" t="s">
        <v>147</v>
      </c>
      <c r="E603" t="s">
        <v>54</v>
      </c>
      <c r="F603" t="str">
        <f t="shared" si="29"/>
        <v>Victoria</v>
      </c>
      <c r="G603" t="s">
        <v>45</v>
      </c>
      <c r="H603">
        <v>3977</v>
      </c>
      <c r="I603" t="s">
        <v>11</v>
      </c>
      <c r="J603" t="s">
        <v>55</v>
      </c>
      <c r="K603" t="s">
        <v>156</v>
      </c>
      <c r="L603" t="s">
        <v>17</v>
      </c>
      <c r="M603" s="5">
        <v>15.96</v>
      </c>
      <c r="N603">
        <v>1</v>
      </c>
    </row>
    <row r="604" spans="1:14" x14ac:dyDescent="0.15">
      <c r="A604" s="2">
        <v>45036</v>
      </c>
      <c r="B604" s="3">
        <f t="shared" si="27"/>
        <v>2023</v>
      </c>
      <c r="C604" t="str">
        <f t="shared" si="28"/>
        <v>2022-2023</v>
      </c>
      <c r="D604" t="s">
        <v>148</v>
      </c>
      <c r="E604" t="s">
        <v>114</v>
      </c>
      <c r="F604" t="str">
        <f t="shared" si="29"/>
        <v>Victoria</v>
      </c>
      <c r="G604" t="s">
        <v>45</v>
      </c>
      <c r="H604">
        <v>3551</v>
      </c>
      <c r="I604" t="s">
        <v>11</v>
      </c>
      <c r="J604" t="s">
        <v>60</v>
      </c>
      <c r="K604" t="s">
        <v>149</v>
      </c>
      <c r="L604" t="s">
        <v>15</v>
      </c>
      <c r="M604" s="5">
        <v>15.96</v>
      </c>
      <c r="N604">
        <v>1</v>
      </c>
    </row>
    <row r="605" spans="1:14" x14ac:dyDescent="0.15">
      <c r="A605" s="2">
        <v>45447</v>
      </c>
      <c r="B605" s="3">
        <f t="shared" si="27"/>
        <v>2024</v>
      </c>
      <c r="C605" t="str">
        <f t="shared" si="28"/>
        <v>2023-2024</v>
      </c>
      <c r="D605" t="s">
        <v>147</v>
      </c>
      <c r="E605" t="s">
        <v>26</v>
      </c>
      <c r="F605" t="str">
        <f t="shared" si="29"/>
        <v>New South Wales</v>
      </c>
      <c r="G605" t="s">
        <v>10</v>
      </c>
      <c r="H605">
        <v>2141</v>
      </c>
      <c r="I605" t="s">
        <v>11</v>
      </c>
      <c r="J605" t="s">
        <v>27</v>
      </c>
      <c r="K605" t="s">
        <v>149</v>
      </c>
      <c r="L605" t="s">
        <v>15</v>
      </c>
      <c r="M605" s="5">
        <v>15.96</v>
      </c>
      <c r="N605">
        <v>1</v>
      </c>
    </row>
    <row r="606" spans="1:14" x14ac:dyDescent="0.15">
      <c r="A606" s="2">
        <v>45134</v>
      </c>
      <c r="B606" s="3">
        <f t="shared" si="27"/>
        <v>2024</v>
      </c>
      <c r="C606" t="str">
        <f t="shared" si="28"/>
        <v>2023-2024</v>
      </c>
      <c r="D606" t="s">
        <v>148</v>
      </c>
      <c r="E606" t="s">
        <v>137</v>
      </c>
      <c r="F606" t="str">
        <f t="shared" si="29"/>
        <v>New South Wales</v>
      </c>
      <c r="G606" t="s">
        <v>10</v>
      </c>
      <c r="H606">
        <v>2031</v>
      </c>
      <c r="I606" t="s">
        <v>11</v>
      </c>
      <c r="J606" t="s">
        <v>12</v>
      </c>
      <c r="K606" t="s">
        <v>156</v>
      </c>
      <c r="L606" t="s">
        <v>17</v>
      </c>
      <c r="M606" s="5">
        <v>15.96</v>
      </c>
      <c r="N606">
        <v>1</v>
      </c>
    </row>
    <row r="607" spans="1:14" x14ac:dyDescent="0.15">
      <c r="A607" s="2">
        <v>45565</v>
      </c>
      <c r="B607" s="3">
        <f t="shared" si="27"/>
        <v>2025</v>
      </c>
      <c r="C607" t="str">
        <f t="shared" si="28"/>
        <v>2024-2025</v>
      </c>
      <c r="D607" t="s">
        <v>148</v>
      </c>
      <c r="E607" t="s">
        <v>99</v>
      </c>
      <c r="F607" t="str">
        <f t="shared" si="29"/>
        <v>Victoria</v>
      </c>
      <c r="G607" t="s">
        <v>45</v>
      </c>
      <c r="H607">
        <v>3148</v>
      </c>
      <c r="I607" t="s">
        <v>11</v>
      </c>
      <c r="J607" t="s">
        <v>63</v>
      </c>
      <c r="K607" t="s">
        <v>19</v>
      </c>
      <c r="L607" t="s">
        <v>23</v>
      </c>
      <c r="M607" s="5">
        <v>15.97</v>
      </c>
      <c r="N607">
        <v>1</v>
      </c>
    </row>
    <row r="608" spans="1:14" x14ac:dyDescent="0.15">
      <c r="A608" s="2">
        <v>45048</v>
      </c>
      <c r="B608" s="3">
        <f t="shared" si="27"/>
        <v>2023</v>
      </c>
      <c r="C608" t="str">
        <f t="shared" si="28"/>
        <v>2022-2023</v>
      </c>
      <c r="D608" t="s">
        <v>147</v>
      </c>
      <c r="E608" t="s">
        <v>124</v>
      </c>
      <c r="F608" t="str">
        <f t="shared" si="29"/>
        <v>New South Wales</v>
      </c>
      <c r="G608" t="s">
        <v>10</v>
      </c>
      <c r="H608">
        <v>2015</v>
      </c>
      <c r="I608" t="s">
        <v>11</v>
      </c>
      <c r="J608" t="s">
        <v>12</v>
      </c>
      <c r="K608" t="s">
        <v>153</v>
      </c>
      <c r="L608" t="s">
        <v>16</v>
      </c>
      <c r="M608" s="5">
        <v>15.98</v>
      </c>
      <c r="N608">
        <v>1</v>
      </c>
    </row>
    <row r="609" spans="1:14" x14ac:dyDescent="0.15">
      <c r="A609" s="2">
        <v>45244</v>
      </c>
      <c r="B609" s="3">
        <f t="shared" si="27"/>
        <v>2024</v>
      </c>
      <c r="C609" t="str">
        <f t="shared" si="28"/>
        <v>2023-2024</v>
      </c>
      <c r="D609" t="s">
        <v>147</v>
      </c>
      <c r="E609" t="s">
        <v>108</v>
      </c>
      <c r="F609" t="str">
        <f t="shared" si="29"/>
        <v>Victoria</v>
      </c>
      <c r="G609" t="s">
        <v>45</v>
      </c>
      <c r="H609">
        <v>3018</v>
      </c>
      <c r="I609" t="s">
        <v>11</v>
      </c>
      <c r="J609" t="s">
        <v>46</v>
      </c>
      <c r="K609" t="s">
        <v>155</v>
      </c>
      <c r="L609" t="s">
        <v>20</v>
      </c>
      <c r="M609" s="5">
        <v>15.98</v>
      </c>
      <c r="N609">
        <v>1</v>
      </c>
    </row>
    <row r="610" spans="1:14" x14ac:dyDescent="0.15">
      <c r="A610" s="2">
        <v>45151</v>
      </c>
      <c r="B610" s="3">
        <f t="shared" si="27"/>
        <v>2024</v>
      </c>
      <c r="C610" t="str">
        <f t="shared" si="28"/>
        <v>2023-2024</v>
      </c>
      <c r="D610" t="s">
        <v>148</v>
      </c>
      <c r="E610" t="s">
        <v>116</v>
      </c>
      <c r="F610" t="str">
        <f t="shared" si="29"/>
        <v>Western Australia</v>
      </c>
      <c r="G610" t="s">
        <v>48</v>
      </c>
      <c r="H610">
        <v>6725</v>
      </c>
      <c r="I610" t="s">
        <v>11</v>
      </c>
      <c r="J610" t="s">
        <v>77</v>
      </c>
      <c r="K610" t="s">
        <v>151</v>
      </c>
      <c r="L610" t="s">
        <v>21</v>
      </c>
      <c r="M610" s="5">
        <v>15.98</v>
      </c>
      <c r="N610">
        <v>1</v>
      </c>
    </row>
    <row r="611" spans="1:14" x14ac:dyDescent="0.15">
      <c r="A611" s="2">
        <v>45641</v>
      </c>
      <c r="B611" s="3">
        <f t="shared" si="27"/>
        <v>2025</v>
      </c>
      <c r="C611" t="str">
        <f t="shared" si="28"/>
        <v>2024-2025</v>
      </c>
      <c r="D611" t="s">
        <v>148</v>
      </c>
      <c r="E611" t="s">
        <v>126</v>
      </c>
      <c r="F611" t="str">
        <f t="shared" si="29"/>
        <v>Queensland</v>
      </c>
      <c r="G611" t="s">
        <v>35</v>
      </c>
      <c r="H611">
        <v>4551</v>
      </c>
      <c r="I611" t="s">
        <v>11</v>
      </c>
      <c r="J611" t="s">
        <v>120</v>
      </c>
      <c r="K611" t="s">
        <v>153</v>
      </c>
      <c r="L611" t="s">
        <v>16</v>
      </c>
      <c r="M611" s="5">
        <v>15.98</v>
      </c>
      <c r="N611">
        <v>1</v>
      </c>
    </row>
    <row r="612" spans="1:14" x14ac:dyDescent="0.15">
      <c r="A612" s="2">
        <v>45555</v>
      </c>
      <c r="B612" s="3">
        <f t="shared" si="27"/>
        <v>2025</v>
      </c>
      <c r="C612" t="str">
        <f t="shared" si="28"/>
        <v>2024-2025</v>
      </c>
      <c r="D612" t="s">
        <v>148</v>
      </c>
      <c r="E612" t="s">
        <v>99</v>
      </c>
      <c r="F612" t="str">
        <f t="shared" si="29"/>
        <v>Victoria</v>
      </c>
      <c r="G612" t="s">
        <v>45</v>
      </c>
      <c r="H612">
        <v>3148</v>
      </c>
      <c r="I612" t="s">
        <v>11</v>
      </c>
      <c r="J612" t="s">
        <v>63</v>
      </c>
      <c r="K612" t="s">
        <v>149</v>
      </c>
      <c r="L612" t="s">
        <v>15</v>
      </c>
      <c r="M612" s="5">
        <v>15.98</v>
      </c>
      <c r="N612">
        <v>1</v>
      </c>
    </row>
    <row r="613" spans="1:14" x14ac:dyDescent="0.15">
      <c r="A613" s="2">
        <v>45384</v>
      </c>
      <c r="B613" s="3">
        <f t="shared" si="27"/>
        <v>2024</v>
      </c>
      <c r="C613" t="str">
        <f t="shared" si="28"/>
        <v>2023-2024</v>
      </c>
      <c r="D613" t="s">
        <v>147</v>
      </c>
      <c r="E613" t="s">
        <v>54</v>
      </c>
      <c r="F613" t="str">
        <f t="shared" si="29"/>
        <v>Victoria</v>
      </c>
      <c r="G613" t="s">
        <v>45</v>
      </c>
      <c r="H613">
        <v>3977</v>
      </c>
      <c r="I613" t="s">
        <v>11</v>
      </c>
      <c r="J613" t="s">
        <v>55</v>
      </c>
      <c r="K613" t="s">
        <v>19</v>
      </c>
      <c r="L613" t="s">
        <v>23</v>
      </c>
      <c r="M613" s="5">
        <v>15.98</v>
      </c>
      <c r="N613">
        <v>1</v>
      </c>
    </row>
    <row r="614" spans="1:14" x14ac:dyDescent="0.15">
      <c r="A614" s="2">
        <v>44982</v>
      </c>
      <c r="B614" s="3">
        <f t="shared" si="27"/>
        <v>2023</v>
      </c>
      <c r="C614" t="str">
        <f t="shared" si="28"/>
        <v>2022-2023</v>
      </c>
      <c r="D614" t="s">
        <v>147</v>
      </c>
      <c r="E614" t="s">
        <v>136</v>
      </c>
      <c r="F614" t="str">
        <f t="shared" si="29"/>
        <v>Victoria</v>
      </c>
      <c r="G614" t="s">
        <v>45</v>
      </c>
      <c r="H614">
        <v>3175</v>
      </c>
      <c r="I614" t="s">
        <v>11</v>
      </c>
      <c r="J614" t="s">
        <v>63</v>
      </c>
      <c r="K614" t="s">
        <v>151</v>
      </c>
      <c r="L614" t="s">
        <v>21</v>
      </c>
      <c r="M614" s="5">
        <v>15.98</v>
      </c>
      <c r="N614">
        <v>1</v>
      </c>
    </row>
    <row r="615" spans="1:14" x14ac:dyDescent="0.15">
      <c r="A615" s="2">
        <v>45626</v>
      </c>
      <c r="B615" s="3">
        <f t="shared" si="27"/>
        <v>2025</v>
      </c>
      <c r="C615" t="str">
        <f t="shared" si="28"/>
        <v>2024-2025</v>
      </c>
      <c r="D615" t="s">
        <v>147</v>
      </c>
      <c r="E615" t="s">
        <v>76</v>
      </c>
      <c r="F615" t="str">
        <f t="shared" si="29"/>
        <v>Western Australia</v>
      </c>
      <c r="G615" t="s">
        <v>48</v>
      </c>
      <c r="H615">
        <v>6450</v>
      </c>
      <c r="I615" t="s">
        <v>11</v>
      </c>
      <c r="J615" t="s">
        <v>77</v>
      </c>
      <c r="K615" t="s">
        <v>152</v>
      </c>
      <c r="L615" t="s">
        <v>13</v>
      </c>
      <c r="M615" s="5">
        <v>15.98</v>
      </c>
      <c r="N615">
        <v>1</v>
      </c>
    </row>
    <row r="616" spans="1:14" x14ac:dyDescent="0.15">
      <c r="A616" s="2">
        <v>44986</v>
      </c>
      <c r="B616" s="3">
        <f t="shared" si="27"/>
        <v>2023</v>
      </c>
      <c r="C616" t="str">
        <f t="shared" si="28"/>
        <v>2022-2023</v>
      </c>
      <c r="D616" t="s">
        <v>147</v>
      </c>
      <c r="E616" t="s">
        <v>133</v>
      </c>
      <c r="F616" t="str">
        <f t="shared" si="29"/>
        <v>Queensland</v>
      </c>
      <c r="G616" t="s">
        <v>35</v>
      </c>
      <c r="H616">
        <v>4305</v>
      </c>
      <c r="I616" t="s">
        <v>11</v>
      </c>
      <c r="J616" t="s">
        <v>104</v>
      </c>
      <c r="K616" t="s">
        <v>154</v>
      </c>
      <c r="L616" t="s">
        <v>14</v>
      </c>
      <c r="M616" s="5">
        <v>15.98</v>
      </c>
      <c r="N616">
        <v>1</v>
      </c>
    </row>
    <row r="617" spans="1:14" x14ac:dyDescent="0.15">
      <c r="A617" s="2">
        <v>45349</v>
      </c>
      <c r="B617" s="3">
        <f t="shared" si="27"/>
        <v>2024</v>
      </c>
      <c r="C617" t="str">
        <f t="shared" si="28"/>
        <v>2023-2024</v>
      </c>
      <c r="D617" t="s">
        <v>147</v>
      </c>
      <c r="E617" t="s">
        <v>74</v>
      </c>
      <c r="F617" t="str">
        <f t="shared" si="29"/>
        <v>South Australia</v>
      </c>
      <c r="G617" t="s">
        <v>32</v>
      </c>
      <c r="H617">
        <v>5043</v>
      </c>
      <c r="I617" t="s">
        <v>11</v>
      </c>
      <c r="J617" t="s">
        <v>33</v>
      </c>
      <c r="K617" t="s">
        <v>19</v>
      </c>
      <c r="L617" t="s">
        <v>23</v>
      </c>
      <c r="M617" s="5">
        <v>15.98</v>
      </c>
      <c r="N617">
        <v>1</v>
      </c>
    </row>
    <row r="618" spans="1:14" x14ac:dyDescent="0.15">
      <c r="A618" s="2">
        <v>45621</v>
      </c>
      <c r="B618" s="3">
        <f t="shared" si="27"/>
        <v>2025</v>
      </c>
      <c r="C618" t="str">
        <f t="shared" si="28"/>
        <v>2024-2025</v>
      </c>
      <c r="D618" t="s">
        <v>148</v>
      </c>
      <c r="E618" t="s">
        <v>62</v>
      </c>
      <c r="F618" t="str">
        <f t="shared" si="29"/>
        <v>Victoria</v>
      </c>
      <c r="G618" t="s">
        <v>45</v>
      </c>
      <c r="H618">
        <v>3134</v>
      </c>
      <c r="I618" t="s">
        <v>11</v>
      </c>
      <c r="J618" t="s">
        <v>63</v>
      </c>
      <c r="K618" t="s">
        <v>19</v>
      </c>
      <c r="L618" t="s">
        <v>23</v>
      </c>
      <c r="M618" s="5">
        <v>15.98</v>
      </c>
      <c r="N618">
        <v>1</v>
      </c>
    </row>
    <row r="619" spans="1:14" x14ac:dyDescent="0.15">
      <c r="A619" s="2">
        <v>45186</v>
      </c>
      <c r="B619" s="3">
        <f t="shared" si="27"/>
        <v>2024</v>
      </c>
      <c r="C619" t="str">
        <f t="shared" si="28"/>
        <v>2023-2024</v>
      </c>
      <c r="D619" t="s">
        <v>147</v>
      </c>
      <c r="E619" t="s">
        <v>113</v>
      </c>
      <c r="F619" t="str">
        <f t="shared" si="29"/>
        <v>Queensland</v>
      </c>
      <c r="G619" t="s">
        <v>35</v>
      </c>
      <c r="H619">
        <v>4215</v>
      </c>
      <c r="I619" t="s">
        <v>11</v>
      </c>
      <c r="J619" t="s">
        <v>104</v>
      </c>
      <c r="K619" t="s">
        <v>149</v>
      </c>
      <c r="L619" t="s">
        <v>15</v>
      </c>
      <c r="M619" s="5">
        <v>15.98</v>
      </c>
      <c r="N619">
        <v>1</v>
      </c>
    </row>
    <row r="620" spans="1:14" x14ac:dyDescent="0.15">
      <c r="A620" s="2">
        <v>44968</v>
      </c>
      <c r="B620" s="3">
        <f t="shared" si="27"/>
        <v>2023</v>
      </c>
      <c r="C620" t="str">
        <f t="shared" si="28"/>
        <v>2022-2023</v>
      </c>
      <c r="D620" t="s">
        <v>147</v>
      </c>
      <c r="E620" t="s">
        <v>52</v>
      </c>
      <c r="F620" t="str">
        <f t="shared" si="29"/>
        <v>Victoria</v>
      </c>
      <c r="G620" t="s">
        <v>45</v>
      </c>
      <c r="H620">
        <v>3030</v>
      </c>
      <c r="I620" t="s">
        <v>11</v>
      </c>
      <c r="J620" t="s">
        <v>46</v>
      </c>
      <c r="K620" t="s">
        <v>154</v>
      </c>
      <c r="L620" t="s">
        <v>14</v>
      </c>
      <c r="M620" s="5">
        <v>15.99</v>
      </c>
      <c r="N620">
        <v>1</v>
      </c>
    </row>
    <row r="621" spans="1:14" x14ac:dyDescent="0.15">
      <c r="A621" s="2">
        <v>45028</v>
      </c>
      <c r="B621" s="3">
        <f t="shared" si="27"/>
        <v>2023</v>
      </c>
      <c r="C621" t="str">
        <f t="shared" si="28"/>
        <v>2022-2023</v>
      </c>
      <c r="D621" t="s">
        <v>147</v>
      </c>
      <c r="E621" t="s">
        <v>96</v>
      </c>
      <c r="F621" t="str">
        <f t="shared" si="29"/>
        <v>Western Australia</v>
      </c>
      <c r="G621" t="s">
        <v>48</v>
      </c>
      <c r="H621">
        <v>6330</v>
      </c>
      <c r="I621" t="s">
        <v>11</v>
      </c>
      <c r="J621" t="s">
        <v>94</v>
      </c>
      <c r="K621" t="s">
        <v>154</v>
      </c>
      <c r="L621" t="s">
        <v>14</v>
      </c>
      <c r="M621" s="5">
        <v>16</v>
      </c>
      <c r="N621">
        <v>1</v>
      </c>
    </row>
    <row r="622" spans="1:14" x14ac:dyDescent="0.15">
      <c r="A622" s="2">
        <v>45277</v>
      </c>
      <c r="B622" s="3">
        <f t="shared" si="27"/>
        <v>2024</v>
      </c>
      <c r="C622" t="str">
        <f t="shared" si="28"/>
        <v>2023-2024</v>
      </c>
      <c r="D622" t="s">
        <v>147</v>
      </c>
      <c r="E622" t="s">
        <v>118</v>
      </c>
      <c r="F622" t="str">
        <f t="shared" si="29"/>
        <v>New South Wales</v>
      </c>
      <c r="G622" t="s">
        <v>10</v>
      </c>
      <c r="H622">
        <v>2158</v>
      </c>
      <c r="I622" t="s">
        <v>11</v>
      </c>
      <c r="J622" t="s">
        <v>27</v>
      </c>
      <c r="K622" t="s">
        <v>153</v>
      </c>
      <c r="L622" t="s">
        <v>16</v>
      </c>
      <c r="M622" s="5">
        <v>16</v>
      </c>
      <c r="N622">
        <v>1</v>
      </c>
    </row>
    <row r="623" spans="1:14" x14ac:dyDescent="0.15">
      <c r="A623" s="2">
        <v>45250</v>
      </c>
      <c r="B623" s="3">
        <f t="shared" si="27"/>
        <v>2024</v>
      </c>
      <c r="C623" t="str">
        <f t="shared" si="28"/>
        <v>2023-2024</v>
      </c>
      <c r="D623" t="s">
        <v>147</v>
      </c>
      <c r="E623" t="s">
        <v>89</v>
      </c>
      <c r="F623" t="str">
        <f t="shared" si="29"/>
        <v>Queensland</v>
      </c>
      <c r="G623" t="s">
        <v>35</v>
      </c>
      <c r="H623">
        <v>4655</v>
      </c>
      <c r="I623" t="s">
        <v>11</v>
      </c>
      <c r="J623" t="s">
        <v>51</v>
      </c>
      <c r="K623" t="s">
        <v>154</v>
      </c>
      <c r="L623" t="s">
        <v>14</v>
      </c>
      <c r="M623" s="5">
        <v>16</v>
      </c>
      <c r="N623">
        <v>1</v>
      </c>
    </row>
    <row r="624" spans="1:14" x14ac:dyDescent="0.15">
      <c r="A624" s="2">
        <v>45437</v>
      </c>
      <c r="B624" s="3">
        <f t="shared" si="27"/>
        <v>2024</v>
      </c>
      <c r="C624" t="str">
        <f t="shared" si="28"/>
        <v>2023-2024</v>
      </c>
      <c r="D624" t="s">
        <v>147</v>
      </c>
      <c r="E624" t="s">
        <v>87</v>
      </c>
      <c r="F624" t="str">
        <f t="shared" si="29"/>
        <v>New South Wales</v>
      </c>
      <c r="G624" t="s">
        <v>10</v>
      </c>
      <c r="H624">
        <v>2790</v>
      </c>
      <c r="I624" t="s">
        <v>11</v>
      </c>
      <c r="J624" t="s">
        <v>25</v>
      </c>
      <c r="K624" t="s">
        <v>154</v>
      </c>
      <c r="L624" t="s">
        <v>14</v>
      </c>
      <c r="M624" s="5">
        <v>16</v>
      </c>
      <c r="N624">
        <v>1</v>
      </c>
    </row>
    <row r="625" spans="1:14" x14ac:dyDescent="0.15">
      <c r="A625" s="2">
        <v>45101</v>
      </c>
      <c r="B625" s="3">
        <f t="shared" si="27"/>
        <v>2023</v>
      </c>
      <c r="C625" t="str">
        <f t="shared" si="28"/>
        <v>2022-2023</v>
      </c>
      <c r="D625" t="s">
        <v>147</v>
      </c>
      <c r="E625" t="s">
        <v>139</v>
      </c>
      <c r="F625" t="str">
        <f t="shared" si="29"/>
        <v>New South Wales</v>
      </c>
      <c r="G625" t="s">
        <v>10</v>
      </c>
      <c r="H625">
        <v>2020</v>
      </c>
      <c r="I625" t="s">
        <v>11</v>
      </c>
      <c r="J625" t="s">
        <v>12</v>
      </c>
      <c r="K625" t="s">
        <v>154</v>
      </c>
      <c r="L625" t="s">
        <v>14</v>
      </c>
      <c r="M625" s="5">
        <v>16.02</v>
      </c>
      <c r="N625">
        <v>1</v>
      </c>
    </row>
    <row r="626" spans="1:14" x14ac:dyDescent="0.15">
      <c r="A626" s="2">
        <v>45288</v>
      </c>
      <c r="B626" s="3">
        <f t="shared" si="27"/>
        <v>2024</v>
      </c>
      <c r="C626" t="str">
        <f t="shared" si="28"/>
        <v>2023-2024</v>
      </c>
      <c r="D626" t="s">
        <v>147</v>
      </c>
      <c r="E626" t="s">
        <v>89</v>
      </c>
      <c r="F626" t="str">
        <f t="shared" si="29"/>
        <v>Queensland</v>
      </c>
      <c r="G626" t="s">
        <v>35</v>
      </c>
      <c r="H626">
        <v>4655</v>
      </c>
      <c r="I626" t="s">
        <v>11</v>
      </c>
      <c r="J626" t="s">
        <v>51</v>
      </c>
      <c r="K626" t="s">
        <v>154</v>
      </c>
      <c r="L626" t="s">
        <v>14</v>
      </c>
      <c r="M626" s="5">
        <v>16.39</v>
      </c>
      <c r="N626">
        <v>1</v>
      </c>
    </row>
    <row r="627" spans="1:14" x14ac:dyDescent="0.15">
      <c r="A627" s="2">
        <v>45264</v>
      </c>
      <c r="B627" s="3">
        <f t="shared" si="27"/>
        <v>2024</v>
      </c>
      <c r="C627" t="str">
        <f t="shared" si="28"/>
        <v>2023-2024</v>
      </c>
      <c r="D627" t="s">
        <v>148</v>
      </c>
      <c r="E627" t="s">
        <v>122</v>
      </c>
      <c r="F627" t="str">
        <f t="shared" si="29"/>
        <v>New South Wales</v>
      </c>
      <c r="G627" t="s">
        <v>10</v>
      </c>
      <c r="H627">
        <v>2650</v>
      </c>
      <c r="I627" t="s">
        <v>11</v>
      </c>
      <c r="J627" t="s">
        <v>25</v>
      </c>
      <c r="K627" t="s">
        <v>149</v>
      </c>
      <c r="L627" t="s">
        <v>15</v>
      </c>
      <c r="M627" s="5">
        <v>16.45</v>
      </c>
      <c r="N627">
        <v>1</v>
      </c>
    </row>
    <row r="628" spans="1:14" x14ac:dyDescent="0.15">
      <c r="A628" s="2">
        <v>45226</v>
      </c>
      <c r="B628" s="3">
        <f t="shared" si="27"/>
        <v>2024</v>
      </c>
      <c r="C628" t="str">
        <f t="shared" si="28"/>
        <v>2023-2024</v>
      </c>
      <c r="D628" t="s">
        <v>147</v>
      </c>
      <c r="E628" t="s">
        <v>76</v>
      </c>
      <c r="F628" t="str">
        <f t="shared" si="29"/>
        <v>Western Australia</v>
      </c>
      <c r="G628" t="s">
        <v>48</v>
      </c>
      <c r="H628">
        <v>6450</v>
      </c>
      <c r="I628" t="s">
        <v>11</v>
      </c>
      <c r="J628" t="s">
        <v>77</v>
      </c>
      <c r="K628" t="s">
        <v>152</v>
      </c>
      <c r="L628" t="s">
        <v>13</v>
      </c>
      <c r="M628" s="5">
        <v>16.490000000000002</v>
      </c>
      <c r="N628">
        <v>1</v>
      </c>
    </row>
    <row r="629" spans="1:14" x14ac:dyDescent="0.15">
      <c r="A629" s="2">
        <v>45266</v>
      </c>
      <c r="B629" s="3">
        <f t="shared" si="27"/>
        <v>2024</v>
      </c>
      <c r="C629" t="str">
        <f t="shared" si="28"/>
        <v>2023-2024</v>
      </c>
      <c r="D629" t="s">
        <v>147</v>
      </c>
      <c r="E629" t="s">
        <v>57</v>
      </c>
      <c r="F629" t="str">
        <f t="shared" si="29"/>
        <v>New South Wales</v>
      </c>
      <c r="G629" t="s">
        <v>10</v>
      </c>
      <c r="H629">
        <v>2560</v>
      </c>
      <c r="I629" t="s">
        <v>11</v>
      </c>
      <c r="J629" t="s">
        <v>58</v>
      </c>
      <c r="K629" t="s">
        <v>154</v>
      </c>
      <c r="L629" t="s">
        <v>14</v>
      </c>
      <c r="M629" s="5">
        <v>16.5</v>
      </c>
      <c r="N629">
        <v>1</v>
      </c>
    </row>
    <row r="630" spans="1:14" x14ac:dyDescent="0.15">
      <c r="A630" s="2">
        <v>44950</v>
      </c>
      <c r="B630" s="3">
        <f t="shared" si="27"/>
        <v>2023</v>
      </c>
      <c r="C630" t="str">
        <f t="shared" si="28"/>
        <v>2022-2023</v>
      </c>
      <c r="D630" t="s">
        <v>147</v>
      </c>
      <c r="E630" t="s">
        <v>145</v>
      </c>
      <c r="F630" t="str">
        <f t="shared" si="29"/>
        <v>New South Wales</v>
      </c>
      <c r="G630" t="s">
        <v>10</v>
      </c>
      <c r="H630">
        <v>2101</v>
      </c>
      <c r="I630" t="s">
        <v>11</v>
      </c>
      <c r="J630" t="s">
        <v>27</v>
      </c>
      <c r="K630" t="s">
        <v>154</v>
      </c>
      <c r="L630" t="s">
        <v>14</v>
      </c>
      <c r="M630" s="5">
        <v>16.5</v>
      </c>
      <c r="N630">
        <v>1</v>
      </c>
    </row>
    <row r="631" spans="1:14" x14ac:dyDescent="0.15">
      <c r="A631" s="2">
        <v>45341</v>
      </c>
      <c r="B631" s="3">
        <f t="shared" si="27"/>
        <v>2024</v>
      </c>
      <c r="C631" t="str">
        <f t="shared" si="28"/>
        <v>2023-2024</v>
      </c>
      <c r="D631" t="s">
        <v>147</v>
      </c>
      <c r="E631" t="s">
        <v>90</v>
      </c>
      <c r="F631" t="str">
        <f t="shared" si="29"/>
        <v>Victoria</v>
      </c>
      <c r="G631" t="s">
        <v>45</v>
      </c>
      <c r="H631">
        <v>3179</v>
      </c>
      <c r="I631" t="s">
        <v>11</v>
      </c>
      <c r="J631" t="s">
        <v>63</v>
      </c>
      <c r="K631" t="s">
        <v>19</v>
      </c>
      <c r="L631" t="s">
        <v>23</v>
      </c>
      <c r="M631" s="5">
        <v>16.5</v>
      </c>
      <c r="N631">
        <v>1</v>
      </c>
    </row>
    <row r="632" spans="1:14" x14ac:dyDescent="0.15">
      <c r="A632" s="2">
        <v>45616</v>
      </c>
      <c r="B632" s="3">
        <f t="shared" si="27"/>
        <v>2025</v>
      </c>
      <c r="C632" t="str">
        <f t="shared" si="28"/>
        <v>2024-2025</v>
      </c>
      <c r="D632" t="s">
        <v>147</v>
      </c>
      <c r="E632" t="s">
        <v>81</v>
      </c>
      <c r="F632" t="str">
        <f t="shared" si="29"/>
        <v>New South Wales</v>
      </c>
      <c r="G632" t="s">
        <v>10</v>
      </c>
      <c r="H632">
        <v>2485</v>
      </c>
      <c r="I632" t="s">
        <v>11</v>
      </c>
      <c r="J632" t="s">
        <v>68</v>
      </c>
      <c r="K632" t="s">
        <v>156</v>
      </c>
      <c r="L632" t="s">
        <v>17</v>
      </c>
      <c r="M632" s="5">
        <v>16.899999999999999</v>
      </c>
      <c r="N632">
        <v>1</v>
      </c>
    </row>
    <row r="633" spans="1:14" x14ac:dyDescent="0.15">
      <c r="A633" s="2">
        <v>45370</v>
      </c>
      <c r="B633" s="3">
        <f t="shared" si="27"/>
        <v>2024</v>
      </c>
      <c r="C633" t="str">
        <f t="shared" si="28"/>
        <v>2023-2024</v>
      </c>
      <c r="D633" t="s">
        <v>147</v>
      </c>
      <c r="E633" t="s">
        <v>73</v>
      </c>
      <c r="F633" t="str">
        <f t="shared" si="29"/>
        <v>Victoria</v>
      </c>
      <c r="G633" t="s">
        <v>45</v>
      </c>
      <c r="H633">
        <v>3136</v>
      </c>
      <c r="I633" t="s">
        <v>11</v>
      </c>
      <c r="J633" t="s">
        <v>63</v>
      </c>
      <c r="K633" t="s">
        <v>156</v>
      </c>
      <c r="L633" t="s">
        <v>17</v>
      </c>
      <c r="M633" s="5">
        <v>16.91</v>
      </c>
      <c r="N633">
        <v>1</v>
      </c>
    </row>
    <row r="634" spans="1:14" x14ac:dyDescent="0.15">
      <c r="A634" s="2">
        <v>45227</v>
      </c>
      <c r="B634" s="3">
        <f t="shared" si="27"/>
        <v>2024</v>
      </c>
      <c r="C634" t="str">
        <f t="shared" si="28"/>
        <v>2023-2024</v>
      </c>
      <c r="D634" t="s">
        <v>147</v>
      </c>
      <c r="E634" t="s">
        <v>79</v>
      </c>
      <c r="F634" t="str">
        <f t="shared" si="29"/>
        <v>Australian Capital Territory</v>
      </c>
      <c r="G634" t="s">
        <v>80</v>
      </c>
      <c r="H634">
        <v>2617</v>
      </c>
      <c r="I634" t="s">
        <v>11</v>
      </c>
      <c r="J634" t="s">
        <v>58</v>
      </c>
      <c r="K634" t="s">
        <v>154</v>
      </c>
      <c r="L634" t="s">
        <v>14</v>
      </c>
      <c r="M634" s="5">
        <v>16.98</v>
      </c>
      <c r="N634">
        <v>1</v>
      </c>
    </row>
    <row r="635" spans="1:14" x14ac:dyDescent="0.15">
      <c r="A635" s="2">
        <v>45555</v>
      </c>
      <c r="B635" s="3">
        <f t="shared" si="27"/>
        <v>2025</v>
      </c>
      <c r="C635" t="str">
        <f t="shared" si="28"/>
        <v>2024-2025</v>
      </c>
      <c r="D635" t="s">
        <v>147</v>
      </c>
      <c r="E635" t="s">
        <v>85</v>
      </c>
      <c r="F635" t="str">
        <f t="shared" si="29"/>
        <v>Queensland</v>
      </c>
      <c r="G635" t="s">
        <v>35</v>
      </c>
      <c r="H635">
        <v>4883</v>
      </c>
      <c r="I635" t="s">
        <v>11</v>
      </c>
      <c r="J635" t="s">
        <v>36</v>
      </c>
      <c r="K635" t="s">
        <v>154</v>
      </c>
      <c r="L635" t="s">
        <v>14</v>
      </c>
      <c r="M635" s="5">
        <v>16.989999999999998</v>
      </c>
      <c r="N635">
        <v>1</v>
      </c>
    </row>
    <row r="636" spans="1:14" x14ac:dyDescent="0.15">
      <c r="A636" s="2">
        <v>45233</v>
      </c>
      <c r="B636" s="3">
        <f t="shared" si="27"/>
        <v>2024</v>
      </c>
      <c r="C636" t="str">
        <f t="shared" si="28"/>
        <v>2023-2024</v>
      </c>
      <c r="D636" t="s">
        <v>147</v>
      </c>
      <c r="E636" t="s">
        <v>101</v>
      </c>
      <c r="F636" t="str">
        <f t="shared" si="29"/>
        <v>Victoria</v>
      </c>
      <c r="G636" t="s">
        <v>45</v>
      </c>
      <c r="H636">
        <v>3131</v>
      </c>
      <c r="I636" t="s">
        <v>11</v>
      </c>
      <c r="J636" t="s">
        <v>63</v>
      </c>
      <c r="K636" t="s">
        <v>150</v>
      </c>
      <c r="L636" t="s">
        <v>18</v>
      </c>
      <c r="M636" s="5">
        <v>16.989999999999998</v>
      </c>
      <c r="N636">
        <v>1</v>
      </c>
    </row>
    <row r="637" spans="1:14" x14ac:dyDescent="0.15">
      <c r="A637" s="2">
        <v>45170</v>
      </c>
      <c r="B637" s="3">
        <f t="shared" si="27"/>
        <v>2024</v>
      </c>
      <c r="C637" t="str">
        <f t="shared" si="28"/>
        <v>2023-2024</v>
      </c>
      <c r="D637" t="s">
        <v>147</v>
      </c>
      <c r="E637" t="s">
        <v>66</v>
      </c>
      <c r="F637" t="str">
        <f t="shared" si="29"/>
        <v>South Australia</v>
      </c>
      <c r="G637" t="s">
        <v>32</v>
      </c>
      <c r="H637">
        <v>5169</v>
      </c>
      <c r="I637" t="s">
        <v>11</v>
      </c>
      <c r="J637" t="s">
        <v>33</v>
      </c>
      <c r="K637" t="s">
        <v>152</v>
      </c>
      <c r="L637" t="s">
        <v>13</v>
      </c>
      <c r="M637" s="5">
        <v>16.989999999999998</v>
      </c>
      <c r="N637">
        <v>1</v>
      </c>
    </row>
    <row r="638" spans="1:14" x14ac:dyDescent="0.15">
      <c r="A638" s="2">
        <v>45029</v>
      </c>
      <c r="B638" s="3">
        <f t="shared" si="27"/>
        <v>2023</v>
      </c>
      <c r="C638" t="str">
        <f t="shared" si="28"/>
        <v>2022-2023</v>
      </c>
      <c r="D638" t="s">
        <v>148</v>
      </c>
      <c r="E638" t="s">
        <v>42</v>
      </c>
      <c r="F638" t="str">
        <f t="shared" si="29"/>
        <v>Queensland</v>
      </c>
      <c r="G638" t="s">
        <v>35</v>
      </c>
      <c r="H638">
        <v>4053</v>
      </c>
      <c r="I638" t="s">
        <v>11</v>
      </c>
      <c r="J638" t="s">
        <v>43</v>
      </c>
      <c r="K638" t="s">
        <v>153</v>
      </c>
      <c r="L638" t="s">
        <v>16</v>
      </c>
      <c r="M638" s="5">
        <v>16.990000000000002</v>
      </c>
      <c r="N638">
        <v>1</v>
      </c>
    </row>
    <row r="639" spans="1:14" x14ac:dyDescent="0.15">
      <c r="A639" s="2">
        <v>44935</v>
      </c>
      <c r="B639" s="3">
        <f t="shared" si="27"/>
        <v>2023</v>
      </c>
      <c r="C639" t="str">
        <f t="shared" si="28"/>
        <v>2022-2023</v>
      </c>
      <c r="D639" t="s">
        <v>147</v>
      </c>
      <c r="E639" t="s">
        <v>64</v>
      </c>
      <c r="F639" t="str">
        <f t="shared" si="29"/>
        <v>Victoria</v>
      </c>
      <c r="G639" t="s">
        <v>45</v>
      </c>
      <c r="H639">
        <v>3199</v>
      </c>
      <c r="I639" t="s">
        <v>11</v>
      </c>
      <c r="J639" t="s">
        <v>63</v>
      </c>
      <c r="K639" t="s">
        <v>19</v>
      </c>
      <c r="L639" t="s">
        <v>23</v>
      </c>
      <c r="M639" s="5">
        <v>17</v>
      </c>
      <c r="N639">
        <v>1</v>
      </c>
    </row>
    <row r="640" spans="1:14" x14ac:dyDescent="0.15">
      <c r="A640" s="2">
        <v>45384</v>
      </c>
      <c r="B640" s="3">
        <f t="shared" si="27"/>
        <v>2024</v>
      </c>
      <c r="C640" t="str">
        <f t="shared" si="28"/>
        <v>2023-2024</v>
      </c>
      <c r="D640" t="s">
        <v>147</v>
      </c>
      <c r="E640" t="s">
        <v>112</v>
      </c>
      <c r="F640" t="str">
        <f t="shared" si="29"/>
        <v>Victoria</v>
      </c>
      <c r="G640" t="s">
        <v>45</v>
      </c>
      <c r="H640">
        <v>3076</v>
      </c>
      <c r="I640" t="s">
        <v>11</v>
      </c>
      <c r="J640" t="s">
        <v>46</v>
      </c>
      <c r="K640" t="s">
        <v>156</v>
      </c>
      <c r="L640" t="s">
        <v>17</v>
      </c>
      <c r="M640" s="5">
        <v>17</v>
      </c>
      <c r="N640">
        <v>1</v>
      </c>
    </row>
    <row r="641" spans="1:14" x14ac:dyDescent="0.15">
      <c r="A641" s="2">
        <v>45552</v>
      </c>
      <c r="B641" s="3">
        <f t="shared" si="27"/>
        <v>2025</v>
      </c>
      <c r="C641" t="str">
        <f t="shared" si="28"/>
        <v>2024-2025</v>
      </c>
      <c r="D641" t="s">
        <v>147</v>
      </c>
      <c r="E641" t="s">
        <v>90</v>
      </c>
      <c r="F641" t="str">
        <f t="shared" si="29"/>
        <v>Victoria</v>
      </c>
      <c r="G641" t="s">
        <v>45</v>
      </c>
      <c r="H641">
        <v>3179</v>
      </c>
      <c r="I641" t="s">
        <v>11</v>
      </c>
      <c r="J641" t="s">
        <v>63</v>
      </c>
      <c r="K641" t="s">
        <v>154</v>
      </c>
      <c r="L641" t="s">
        <v>14</v>
      </c>
      <c r="M641" s="5">
        <v>17</v>
      </c>
      <c r="N641">
        <v>1</v>
      </c>
    </row>
    <row r="642" spans="1:14" x14ac:dyDescent="0.15">
      <c r="A642" s="2">
        <v>45523</v>
      </c>
      <c r="B642" s="3">
        <f t="shared" ref="B642:B705" si="30">IF(MONTH(A642)&gt;=7,YEAR(A642)+1,YEAR(A642))</f>
        <v>2025</v>
      </c>
      <c r="C642" t="str">
        <f t="shared" ref="C642:C705" si="31">IF(MONTH(A642) &gt;= 7, YEAR(A642) &amp; "-" &amp; YEAR(A642) + 1, YEAR(A642) - 1 &amp; "-" &amp; YEAR(A642))</f>
        <v>2024-2025</v>
      </c>
      <c r="D642" t="s">
        <v>148</v>
      </c>
      <c r="E642" t="s">
        <v>47</v>
      </c>
      <c r="F642" t="str">
        <f t="shared" ref="F642:F705" si="32">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c r="N642">
        <v>1</v>
      </c>
    </row>
    <row r="643" spans="1:14" x14ac:dyDescent="0.15">
      <c r="A643" s="2">
        <v>45097</v>
      </c>
      <c r="B643" s="3">
        <f t="shared" si="30"/>
        <v>2023</v>
      </c>
      <c r="C643" t="str">
        <f t="shared" si="31"/>
        <v>2022-2023</v>
      </c>
      <c r="D643" t="s">
        <v>148</v>
      </c>
      <c r="E643" t="s">
        <v>130</v>
      </c>
      <c r="F643" t="str">
        <f t="shared" si="32"/>
        <v>South Australia</v>
      </c>
      <c r="G643" t="s">
        <v>32</v>
      </c>
      <c r="H643">
        <v>5290</v>
      </c>
      <c r="I643" t="s">
        <v>11</v>
      </c>
      <c r="J643" t="s">
        <v>38</v>
      </c>
      <c r="K643" t="s">
        <v>150</v>
      </c>
      <c r="L643" t="s">
        <v>18</v>
      </c>
      <c r="M643" s="5">
        <v>17.46</v>
      </c>
      <c r="N643">
        <v>1</v>
      </c>
    </row>
    <row r="644" spans="1:14" x14ac:dyDescent="0.15">
      <c r="A644" s="2">
        <v>45100</v>
      </c>
      <c r="B644" s="3">
        <f t="shared" si="30"/>
        <v>2023</v>
      </c>
      <c r="C644" t="str">
        <f t="shared" si="31"/>
        <v>2022-2023</v>
      </c>
      <c r="D644" t="s">
        <v>147</v>
      </c>
      <c r="E644" t="s">
        <v>42</v>
      </c>
      <c r="F644" t="str">
        <f t="shared" si="32"/>
        <v>Queensland</v>
      </c>
      <c r="G644" t="s">
        <v>35</v>
      </c>
      <c r="H644">
        <v>4053</v>
      </c>
      <c r="I644" t="s">
        <v>11</v>
      </c>
      <c r="J644" t="s">
        <v>43</v>
      </c>
      <c r="K644" t="s">
        <v>149</v>
      </c>
      <c r="L644" t="s">
        <v>15</v>
      </c>
      <c r="M644" s="5">
        <v>17.490000000000002</v>
      </c>
      <c r="N644">
        <v>1</v>
      </c>
    </row>
    <row r="645" spans="1:14" x14ac:dyDescent="0.15">
      <c r="A645" s="2">
        <v>44980</v>
      </c>
      <c r="B645" s="3">
        <f t="shared" si="30"/>
        <v>2023</v>
      </c>
      <c r="C645" t="str">
        <f t="shared" si="31"/>
        <v>2022-2023</v>
      </c>
      <c r="D645" t="s">
        <v>148</v>
      </c>
      <c r="E645" t="s">
        <v>103</v>
      </c>
      <c r="F645" t="str">
        <f t="shared" si="32"/>
        <v>Queensland</v>
      </c>
      <c r="G645" t="s">
        <v>35</v>
      </c>
      <c r="H645">
        <v>4509</v>
      </c>
      <c r="I645" t="s">
        <v>11</v>
      </c>
      <c r="J645" t="s">
        <v>104</v>
      </c>
      <c r="K645" t="s">
        <v>149</v>
      </c>
      <c r="L645" t="s">
        <v>15</v>
      </c>
      <c r="M645" s="5">
        <v>17.54</v>
      </c>
      <c r="N645">
        <v>1</v>
      </c>
    </row>
    <row r="646" spans="1:14" x14ac:dyDescent="0.15">
      <c r="A646" s="2">
        <v>45208</v>
      </c>
      <c r="B646" s="3">
        <f t="shared" si="30"/>
        <v>2024</v>
      </c>
      <c r="C646" t="str">
        <f t="shared" si="31"/>
        <v>2023-2024</v>
      </c>
      <c r="D646" t="s">
        <v>147</v>
      </c>
      <c r="E646" t="s">
        <v>67</v>
      </c>
      <c r="F646" t="str">
        <f t="shared" si="32"/>
        <v>New South Wales</v>
      </c>
      <c r="G646" t="s">
        <v>10</v>
      </c>
      <c r="H646">
        <v>2478</v>
      </c>
      <c r="I646" t="s">
        <v>11</v>
      </c>
      <c r="J646" t="s">
        <v>68</v>
      </c>
      <c r="K646" t="s">
        <v>155</v>
      </c>
      <c r="L646" t="s">
        <v>20</v>
      </c>
      <c r="M646" s="5">
        <v>17.829999999999998</v>
      </c>
      <c r="N646">
        <v>1</v>
      </c>
    </row>
    <row r="647" spans="1:14" x14ac:dyDescent="0.15">
      <c r="A647" s="2">
        <v>45009</v>
      </c>
      <c r="B647" s="3">
        <f t="shared" si="30"/>
        <v>2023</v>
      </c>
      <c r="C647" t="str">
        <f t="shared" si="31"/>
        <v>2022-2023</v>
      </c>
      <c r="D647" t="s">
        <v>147</v>
      </c>
      <c r="E647" t="s">
        <v>117</v>
      </c>
      <c r="F647" t="str">
        <f t="shared" si="32"/>
        <v>Queensland</v>
      </c>
      <c r="G647" t="s">
        <v>35</v>
      </c>
      <c r="H647">
        <v>4119</v>
      </c>
      <c r="I647" t="s">
        <v>11</v>
      </c>
      <c r="J647" t="s">
        <v>43</v>
      </c>
      <c r="K647" t="s">
        <v>154</v>
      </c>
      <c r="L647" t="s">
        <v>14</v>
      </c>
      <c r="M647" s="5">
        <v>17.829999999999998</v>
      </c>
      <c r="N647">
        <v>1</v>
      </c>
    </row>
    <row r="648" spans="1:14" x14ac:dyDescent="0.15">
      <c r="A648" s="2">
        <v>45652</v>
      </c>
      <c r="B648" s="3">
        <f t="shared" si="30"/>
        <v>2025</v>
      </c>
      <c r="C648" t="str">
        <f t="shared" si="31"/>
        <v>2024-2025</v>
      </c>
      <c r="D648" t="s">
        <v>148</v>
      </c>
      <c r="E648" t="s">
        <v>83</v>
      </c>
      <c r="F648" t="str">
        <f t="shared" si="32"/>
        <v>New South Wales</v>
      </c>
      <c r="G648" t="s">
        <v>10</v>
      </c>
      <c r="H648">
        <v>2750</v>
      </c>
      <c r="I648" t="s">
        <v>11</v>
      </c>
      <c r="J648" t="s">
        <v>25</v>
      </c>
      <c r="K648" t="s">
        <v>156</v>
      </c>
      <c r="L648" t="s">
        <v>17</v>
      </c>
      <c r="M648" s="5">
        <v>17.91</v>
      </c>
      <c r="N648">
        <v>1</v>
      </c>
    </row>
    <row r="649" spans="1:14" x14ac:dyDescent="0.15">
      <c r="A649" s="2">
        <v>45206</v>
      </c>
      <c r="B649" s="3">
        <f t="shared" si="30"/>
        <v>2024</v>
      </c>
      <c r="C649" t="str">
        <f t="shared" si="31"/>
        <v>2023-2024</v>
      </c>
      <c r="D649" t="s">
        <v>148</v>
      </c>
      <c r="E649" t="s">
        <v>100</v>
      </c>
      <c r="F649" t="str">
        <f t="shared" si="32"/>
        <v>Western Australia</v>
      </c>
      <c r="G649" t="s">
        <v>48</v>
      </c>
      <c r="H649">
        <v>6021</v>
      </c>
      <c r="I649" t="s">
        <v>11</v>
      </c>
      <c r="J649" t="s">
        <v>49</v>
      </c>
      <c r="K649" t="s">
        <v>19</v>
      </c>
      <c r="L649" t="s">
        <v>23</v>
      </c>
      <c r="M649" s="5">
        <v>17.940000000000001</v>
      </c>
      <c r="N649">
        <v>1</v>
      </c>
    </row>
    <row r="650" spans="1:14" x14ac:dyDescent="0.15">
      <c r="A650" s="2">
        <v>44940</v>
      </c>
      <c r="B650" s="3">
        <f t="shared" si="30"/>
        <v>2023</v>
      </c>
      <c r="C650" t="str">
        <f t="shared" si="31"/>
        <v>2022-2023</v>
      </c>
      <c r="D650" t="s">
        <v>147</v>
      </c>
      <c r="E650" t="s">
        <v>91</v>
      </c>
      <c r="F650" t="str">
        <f t="shared" si="32"/>
        <v>Victoria</v>
      </c>
      <c r="G650" t="s">
        <v>45</v>
      </c>
      <c r="H650">
        <v>3690</v>
      </c>
      <c r="I650" t="s">
        <v>11</v>
      </c>
      <c r="J650" t="s">
        <v>55</v>
      </c>
      <c r="K650" t="s">
        <v>156</v>
      </c>
      <c r="L650" t="s">
        <v>17</v>
      </c>
      <c r="M650" s="5">
        <v>17.940000000000001</v>
      </c>
      <c r="N650">
        <v>1</v>
      </c>
    </row>
    <row r="651" spans="1:14" x14ac:dyDescent="0.15">
      <c r="A651" s="2">
        <v>44971</v>
      </c>
      <c r="B651" s="3">
        <f t="shared" si="30"/>
        <v>2023</v>
      </c>
      <c r="C651" t="str">
        <f t="shared" si="31"/>
        <v>2022-2023</v>
      </c>
      <c r="D651" t="s">
        <v>148</v>
      </c>
      <c r="E651" t="s">
        <v>145</v>
      </c>
      <c r="F651" t="str">
        <f t="shared" si="32"/>
        <v>New South Wales</v>
      </c>
      <c r="G651" t="s">
        <v>10</v>
      </c>
      <c r="H651">
        <v>2101</v>
      </c>
      <c r="I651" t="s">
        <v>11</v>
      </c>
      <c r="J651" t="s">
        <v>27</v>
      </c>
      <c r="K651" t="s">
        <v>154</v>
      </c>
      <c r="L651" t="s">
        <v>14</v>
      </c>
      <c r="M651" s="5">
        <v>17.96</v>
      </c>
      <c r="N651">
        <v>1</v>
      </c>
    </row>
    <row r="652" spans="1:14" x14ac:dyDescent="0.15">
      <c r="A652" s="2">
        <v>45444</v>
      </c>
      <c r="B652" s="3">
        <f t="shared" si="30"/>
        <v>2024</v>
      </c>
      <c r="C652" t="str">
        <f t="shared" si="31"/>
        <v>2023-2024</v>
      </c>
      <c r="D652" t="s">
        <v>147</v>
      </c>
      <c r="E652" t="s">
        <v>79</v>
      </c>
      <c r="F652" t="str">
        <f t="shared" si="32"/>
        <v>Australian Capital Territory</v>
      </c>
      <c r="G652" t="s">
        <v>80</v>
      </c>
      <c r="H652">
        <v>2617</v>
      </c>
      <c r="I652" t="s">
        <v>11</v>
      </c>
      <c r="J652" t="s">
        <v>58</v>
      </c>
      <c r="K652" t="s">
        <v>19</v>
      </c>
      <c r="L652" t="s">
        <v>23</v>
      </c>
      <c r="M652" s="5">
        <v>17.97</v>
      </c>
      <c r="N652">
        <v>1</v>
      </c>
    </row>
    <row r="653" spans="1:14" x14ac:dyDescent="0.15">
      <c r="A653" s="2">
        <v>45183</v>
      </c>
      <c r="B653" s="3">
        <f t="shared" si="30"/>
        <v>2024</v>
      </c>
      <c r="C653" t="str">
        <f t="shared" si="31"/>
        <v>2023-2024</v>
      </c>
      <c r="D653" t="s">
        <v>148</v>
      </c>
      <c r="E653" t="s">
        <v>39</v>
      </c>
      <c r="F653" t="str">
        <f t="shared" si="32"/>
        <v>South Australia</v>
      </c>
      <c r="G653" t="s">
        <v>32</v>
      </c>
      <c r="H653">
        <v>5343</v>
      </c>
      <c r="I653" t="s">
        <v>11</v>
      </c>
      <c r="J653" t="s">
        <v>38</v>
      </c>
      <c r="K653" t="s">
        <v>150</v>
      </c>
      <c r="L653" t="s">
        <v>18</v>
      </c>
      <c r="M653" s="5">
        <v>17.97</v>
      </c>
      <c r="N653">
        <v>1</v>
      </c>
    </row>
    <row r="654" spans="1:14" x14ac:dyDescent="0.15">
      <c r="A654" s="2">
        <v>45220</v>
      </c>
      <c r="B654" s="3">
        <f t="shared" si="30"/>
        <v>2024</v>
      </c>
      <c r="C654" t="str">
        <f t="shared" si="31"/>
        <v>2023-2024</v>
      </c>
      <c r="D654" t="s">
        <v>147</v>
      </c>
      <c r="E654" t="s">
        <v>140</v>
      </c>
      <c r="F654" t="str">
        <f t="shared" si="32"/>
        <v>Tasmania</v>
      </c>
      <c r="G654" t="s">
        <v>70</v>
      </c>
      <c r="H654">
        <v>7320</v>
      </c>
      <c r="I654" t="s">
        <v>11</v>
      </c>
      <c r="J654" t="s">
        <v>71</v>
      </c>
      <c r="K654" t="s">
        <v>153</v>
      </c>
      <c r="L654" t="s">
        <v>16</v>
      </c>
      <c r="M654" s="5">
        <v>17.97</v>
      </c>
      <c r="N654">
        <v>1</v>
      </c>
    </row>
    <row r="655" spans="1:14" x14ac:dyDescent="0.15">
      <c r="A655" s="2">
        <v>45259</v>
      </c>
      <c r="B655" s="3">
        <f t="shared" si="30"/>
        <v>2024</v>
      </c>
      <c r="C655" t="str">
        <f t="shared" si="31"/>
        <v>2023-2024</v>
      </c>
      <c r="D655" t="s">
        <v>147</v>
      </c>
      <c r="E655" t="s">
        <v>28</v>
      </c>
      <c r="F655" t="str">
        <f t="shared" si="32"/>
        <v>Northern Territory</v>
      </c>
      <c r="G655" t="s">
        <v>29</v>
      </c>
      <c r="H655">
        <v>800</v>
      </c>
      <c r="I655" t="s">
        <v>11</v>
      </c>
      <c r="J655" t="s">
        <v>30</v>
      </c>
      <c r="K655" t="s">
        <v>155</v>
      </c>
      <c r="L655" t="s">
        <v>20</v>
      </c>
      <c r="M655" s="5">
        <v>17.97</v>
      </c>
      <c r="N655">
        <v>1</v>
      </c>
    </row>
    <row r="656" spans="1:14" x14ac:dyDescent="0.15">
      <c r="A656" s="2">
        <v>45384</v>
      </c>
      <c r="B656" s="3">
        <f t="shared" si="30"/>
        <v>2024</v>
      </c>
      <c r="C656" t="str">
        <f t="shared" si="31"/>
        <v>2023-2024</v>
      </c>
      <c r="D656" t="s">
        <v>148</v>
      </c>
      <c r="E656" t="s">
        <v>93</v>
      </c>
      <c r="F656" t="str">
        <f t="shared" si="32"/>
        <v>Western Australia</v>
      </c>
      <c r="G656" t="s">
        <v>48</v>
      </c>
      <c r="H656">
        <v>6112</v>
      </c>
      <c r="I656" t="s">
        <v>11</v>
      </c>
      <c r="J656" t="s">
        <v>94</v>
      </c>
      <c r="K656" t="s">
        <v>149</v>
      </c>
      <c r="L656" t="s">
        <v>15</v>
      </c>
      <c r="M656" s="5">
        <v>17.97</v>
      </c>
      <c r="N656">
        <v>1</v>
      </c>
    </row>
    <row r="657" spans="1:14" x14ac:dyDescent="0.15">
      <c r="A657" s="2">
        <v>45469</v>
      </c>
      <c r="B657" s="3">
        <f t="shared" si="30"/>
        <v>2024</v>
      </c>
      <c r="C657" t="str">
        <f t="shared" si="31"/>
        <v>2023-2024</v>
      </c>
      <c r="D657" t="s">
        <v>147</v>
      </c>
      <c r="E657" t="s">
        <v>106</v>
      </c>
      <c r="F657" t="str">
        <f t="shared" si="32"/>
        <v>Victoria</v>
      </c>
      <c r="G657" t="s">
        <v>45</v>
      </c>
      <c r="H657">
        <v>3915</v>
      </c>
      <c r="I657" t="s">
        <v>11</v>
      </c>
      <c r="J657" t="s">
        <v>55</v>
      </c>
      <c r="K657" t="s">
        <v>154</v>
      </c>
      <c r="L657" t="s">
        <v>14</v>
      </c>
      <c r="M657" s="5">
        <v>17.97</v>
      </c>
      <c r="N657">
        <v>1</v>
      </c>
    </row>
    <row r="658" spans="1:14" x14ac:dyDescent="0.15">
      <c r="A658" s="2">
        <v>45280</v>
      </c>
      <c r="B658" s="3">
        <f t="shared" si="30"/>
        <v>2024</v>
      </c>
      <c r="C658" t="str">
        <f t="shared" si="31"/>
        <v>2023-2024</v>
      </c>
      <c r="D658" t="s">
        <v>147</v>
      </c>
      <c r="E658" t="s">
        <v>92</v>
      </c>
      <c r="F658" t="str">
        <f t="shared" si="32"/>
        <v>Queensland</v>
      </c>
      <c r="G658" t="s">
        <v>35</v>
      </c>
      <c r="H658">
        <v>4068</v>
      </c>
      <c r="I658" t="s">
        <v>11</v>
      </c>
      <c r="J658" t="s">
        <v>43</v>
      </c>
      <c r="K658" t="s">
        <v>155</v>
      </c>
      <c r="L658" t="s">
        <v>20</v>
      </c>
      <c r="M658" s="5">
        <v>17.97</v>
      </c>
      <c r="N658">
        <v>1</v>
      </c>
    </row>
    <row r="659" spans="1:14" x14ac:dyDescent="0.15">
      <c r="A659" s="2">
        <v>44946</v>
      </c>
      <c r="B659" s="3">
        <f t="shared" si="30"/>
        <v>2023</v>
      </c>
      <c r="C659" t="str">
        <f t="shared" si="31"/>
        <v>2022-2023</v>
      </c>
      <c r="D659" t="s">
        <v>147</v>
      </c>
      <c r="E659" t="s">
        <v>98</v>
      </c>
      <c r="F659" t="str">
        <f t="shared" si="32"/>
        <v>Victoria</v>
      </c>
      <c r="G659" t="s">
        <v>45</v>
      </c>
      <c r="H659">
        <v>3429</v>
      </c>
      <c r="I659" t="s">
        <v>11</v>
      </c>
      <c r="J659" t="s">
        <v>60</v>
      </c>
      <c r="K659" t="s">
        <v>156</v>
      </c>
      <c r="L659" t="s">
        <v>17</v>
      </c>
      <c r="M659" s="5">
        <v>17.97</v>
      </c>
      <c r="N659">
        <v>1</v>
      </c>
    </row>
    <row r="660" spans="1:14" x14ac:dyDescent="0.15">
      <c r="A660" s="2">
        <v>45369</v>
      </c>
      <c r="B660" s="3">
        <f t="shared" si="30"/>
        <v>2024</v>
      </c>
      <c r="C660" t="str">
        <f t="shared" si="31"/>
        <v>2023-2024</v>
      </c>
      <c r="D660" t="s">
        <v>148</v>
      </c>
      <c r="E660" t="s">
        <v>122</v>
      </c>
      <c r="F660" t="str">
        <f t="shared" si="32"/>
        <v>New South Wales</v>
      </c>
      <c r="G660" t="s">
        <v>10</v>
      </c>
      <c r="H660">
        <v>2650</v>
      </c>
      <c r="I660" t="s">
        <v>11</v>
      </c>
      <c r="J660" t="s">
        <v>25</v>
      </c>
      <c r="K660" t="s">
        <v>19</v>
      </c>
      <c r="L660" t="s">
        <v>23</v>
      </c>
      <c r="M660" s="5">
        <v>17.97</v>
      </c>
      <c r="N660">
        <v>1</v>
      </c>
    </row>
    <row r="661" spans="1:14" x14ac:dyDescent="0.15">
      <c r="A661" s="2">
        <v>45459</v>
      </c>
      <c r="B661" s="3">
        <f t="shared" si="30"/>
        <v>2024</v>
      </c>
      <c r="C661" t="str">
        <f t="shared" si="31"/>
        <v>2023-2024</v>
      </c>
      <c r="D661" t="s">
        <v>147</v>
      </c>
      <c r="E661" t="s">
        <v>119</v>
      </c>
      <c r="F661" t="str">
        <f t="shared" si="32"/>
        <v>Queensland</v>
      </c>
      <c r="G661" t="s">
        <v>35</v>
      </c>
      <c r="H661">
        <v>4570</v>
      </c>
      <c r="I661" t="s">
        <v>11</v>
      </c>
      <c r="J661" t="s">
        <v>120</v>
      </c>
      <c r="K661" t="s">
        <v>156</v>
      </c>
      <c r="L661" t="s">
        <v>17</v>
      </c>
      <c r="M661" s="5">
        <v>17.98</v>
      </c>
      <c r="N661">
        <v>1</v>
      </c>
    </row>
    <row r="662" spans="1:14" x14ac:dyDescent="0.15">
      <c r="A662" s="2">
        <v>45538</v>
      </c>
      <c r="B662" s="3">
        <f t="shared" si="30"/>
        <v>2025</v>
      </c>
      <c r="C662" t="str">
        <f t="shared" si="31"/>
        <v>2024-2025</v>
      </c>
      <c r="D662" t="s">
        <v>147</v>
      </c>
      <c r="E662" t="s">
        <v>128</v>
      </c>
      <c r="F662" t="str">
        <f t="shared" si="32"/>
        <v>Western Australia</v>
      </c>
      <c r="G662" t="s">
        <v>48</v>
      </c>
      <c r="H662">
        <v>6027</v>
      </c>
      <c r="I662" t="s">
        <v>11</v>
      </c>
      <c r="J662" t="s">
        <v>49</v>
      </c>
      <c r="K662" t="s">
        <v>150</v>
      </c>
      <c r="L662" t="s">
        <v>18</v>
      </c>
      <c r="M662" s="5">
        <v>17.98</v>
      </c>
      <c r="N662">
        <v>1</v>
      </c>
    </row>
    <row r="663" spans="1:14" x14ac:dyDescent="0.15">
      <c r="A663" s="2">
        <v>45386</v>
      </c>
      <c r="B663" s="3">
        <f t="shared" si="30"/>
        <v>2024</v>
      </c>
      <c r="C663" t="str">
        <f t="shared" si="31"/>
        <v>2023-2024</v>
      </c>
      <c r="D663" t="s">
        <v>148</v>
      </c>
      <c r="E663" t="s">
        <v>109</v>
      </c>
      <c r="F663" t="str">
        <f t="shared" si="32"/>
        <v>New South Wales</v>
      </c>
      <c r="G663" t="s">
        <v>10</v>
      </c>
      <c r="H663">
        <v>2480</v>
      </c>
      <c r="I663" t="s">
        <v>11</v>
      </c>
      <c r="J663" t="s">
        <v>68</v>
      </c>
      <c r="K663" t="s">
        <v>149</v>
      </c>
      <c r="L663" t="s">
        <v>15</v>
      </c>
      <c r="M663" s="5">
        <v>17.98</v>
      </c>
      <c r="N663">
        <v>1</v>
      </c>
    </row>
    <row r="664" spans="1:14" x14ac:dyDescent="0.15">
      <c r="A664" s="2">
        <v>45019</v>
      </c>
      <c r="B664" s="3">
        <f t="shared" si="30"/>
        <v>2023</v>
      </c>
      <c r="C664" t="str">
        <f t="shared" si="31"/>
        <v>2022-2023</v>
      </c>
      <c r="D664" t="s">
        <v>147</v>
      </c>
      <c r="E664" t="s">
        <v>37</v>
      </c>
      <c r="F664" t="str">
        <f t="shared" si="32"/>
        <v>South Australia</v>
      </c>
      <c r="G664" t="s">
        <v>32</v>
      </c>
      <c r="H664">
        <v>5607</v>
      </c>
      <c r="I664" t="s">
        <v>11</v>
      </c>
      <c r="J664" t="s">
        <v>38</v>
      </c>
      <c r="K664" t="s">
        <v>149</v>
      </c>
      <c r="L664" t="s">
        <v>15</v>
      </c>
      <c r="M664" s="5">
        <v>17.98</v>
      </c>
      <c r="N664">
        <v>1</v>
      </c>
    </row>
    <row r="665" spans="1:14" x14ac:dyDescent="0.15">
      <c r="A665" s="2">
        <v>45288</v>
      </c>
      <c r="B665" s="3">
        <f t="shared" si="30"/>
        <v>2024</v>
      </c>
      <c r="C665" t="str">
        <f t="shared" si="31"/>
        <v>2023-2024</v>
      </c>
      <c r="D665" t="s">
        <v>148</v>
      </c>
      <c r="E665" t="s">
        <v>137</v>
      </c>
      <c r="F665" t="str">
        <f t="shared" si="32"/>
        <v>New South Wales</v>
      </c>
      <c r="G665" t="s">
        <v>10</v>
      </c>
      <c r="H665">
        <v>2031</v>
      </c>
      <c r="I665" t="s">
        <v>11</v>
      </c>
      <c r="J665" t="s">
        <v>12</v>
      </c>
      <c r="K665" t="s">
        <v>153</v>
      </c>
      <c r="L665" t="s">
        <v>16</v>
      </c>
      <c r="M665" s="5">
        <v>17.98</v>
      </c>
      <c r="N665">
        <v>1</v>
      </c>
    </row>
    <row r="666" spans="1:14" x14ac:dyDescent="0.15">
      <c r="A666" s="2">
        <v>45654</v>
      </c>
      <c r="B666" s="3">
        <f t="shared" si="30"/>
        <v>2025</v>
      </c>
      <c r="C666" t="str">
        <f t="shared" si="31"/>
        <v>2024-2025</v>
      </c>
      <c r="D666" t="s">
        <v>147</v>
      </c>
      <c r="E666" t="s">
        <v>56</v>
      </c>
      <c r="F666" t="str">
        <f t="shared" si="32"/>
        <v>Northern Territory</v>
      </c>
      <c r="G666" t="s">
        <v>29</v>
      </c>
      <c r="H666">
        <v>870</v>
      </c>
      <c r="I666" t="s">
        <v>11</v>
      </c>
      <c r="J666" t="s">
        <v>30</v>
      </c>
      <c r="K666" t="s">
        <v>150</v>
      </c>
      <c r="L666" t="s">
        <v>18</v>
      </c>
      <c r="M666" s="5">
        <v>17.990000000000002</v>
      </c>
      <c r="N666">
        <v>1</v>
      </c>
    </row>
    <row r="667" spans="1:14" x14ac:dyDescent="0.15">
      <c r="A667" s="2">
        <v>45513</v>
      </c>
      <c r="B667" s="3">
        <f t="shared" si="30"/>
        <v>2025</v>
      </c>
      <c r="C667" t="str">
        <f t="shared" si="31"/>
        <v>2024-2025</v>
      </c>
      <c r="D667" t="s">
        <v>147</v>
      </c>
      <c r="E667" t="s">
        <v>135</v>
      </c>
      <c r="F667" t="str">
        <f t="shared" si="32"/>
        <v>Victoria</v>
      </c>
      <c r="G667" t="s">
        <v>45</v>
      </c>
      <c r="H667">
        <v>3550</v>
      </c>
      <c r="I667" t="s">
        <v>11</v>
      </c>
      <c r="J667" t="s">
        <v>60</v>
      </c>
      <c r="K667" t="s">
        <v>153</v>
      </c>
      <c r="L667" t="s">
        <v>16</v>
      </c>
      <c r="M667" s="5">
        <v>17.990000000000002</v>
      </c>
      <c r="N667">
        <v>1</v>
      </c>
    </row>
    <row r="668" spans="1:14" x14ac:dyDescent="0.15">
      <c r="A668" s="2">
        <v>44960</v>
      </c>
      <c r="B668" s="3">
        <f t="shared" si="30"/>
        <v>2023</v>
      </c>
      <c r="C668" t="str">
        <f t="shared" si="31"/>
        <v>2022-2023</v>
      </c>
      <c r="D668" t="s">
        <v>147</v>
      </c>
      <c r="E668" t="s">
        <v>132</v>
      </c>
      <c r="F668" t="str">
        <f t="shared" si="32"/>
        <v>New South Wales</v>
      </c>
      <c r="G668" t="s">
        <v>10</v>
      </c>
      <c r="H668">
        <v>2800</v>
      </c>
      <c r="I668" t="s">
        <v>11</v>
      </c>
      <c r="J668" t="s">
        <v>25</v>
      </c>
      <c r="K668" t="s">
        <v>154</v>
      </c>
      <c r="L668" t="s">
        <v>14</v>
      </c>
      <c r="M668" s="5">
        <v>17.990000000000002</v>
      </c>
      <c r="N668">
        <v>1</v>
      </c>
    </row>
    <row r="669" spans="1:14" x14ac:dyDescent="0.15">
      <c r="A669" s="2">
        <v>45343</v>
      </c>
      <c r="B669" s="3">
        <f t="shared" si="30"/>
        <v>2024</v>
      </c>
      <c r="C669" t="str">
        <f t="shared" si="31"/>
        <v>2023-2024</v>
      </c>
      <c r="D669" t="s">
        <v>147</v>
      </c>
      <c r="E669" t="s">
        <v>52</v>
      </c>
      <c r="F669" t="str">
        <f t="shared" si="32"/>
        <v>Victoria</v>
      </c>
      <c r="G669" t="s">
        <v>45</v>
      </c>
      <c r="H669">
        <v>3030</v>
      </c>
      <c r="I669" t="s">
        <v>11</v>
      </c>
      <c r="J669" t="s">
        <v>46</v>
      </c>
      <c r="K669" t="s">
        <v>154</v>
      </c>
      <c r="L669" t="s">
        <v>14</v>
      </c>
      <c r="M669" s="5">
        <v>17.990000000000002</v>
      </c>
      <c r="N669">
        <v>1</v>
      </c>
    </row>
    <row r="670" spans="1:14" x14ac:dyDescent="0.15">
      <c r="A670" s="2">
        <v>45140</v>
      </c>
      <c r="B670" s="3">
        <f t="shared" si="30"/>
        <v>2024</v>
      </c>
      <c r="C670" t="str">
        <f t="shared" si="31"/>
        <v>2023-2024</v>
      </c>
      <c r="D670" t="s">
        <v>147</v>
      </c>
      <c r="E670" t="s">
        <v>136</v>
      </c>
      <c r="F670" t="str">
        <f t="shared" si="32"/>
        <v>Victoria</v>
      </c>
      <c r="G670" t="s">
        <v>45</v>
      </c>
      <c r="H670">
        <v>3175</v>
      </c>
      <c r="I670" t="s">
        <v>11</v>
      </c>
      <c r="J670" t="s">
        <v>63</v>
      </c>
      <c r="K670" t="s">
        <v>155</v>
      </c>
      <c r="L670" t="s">
        <v>20</v>
      </c>
      <c r="M670" s="5">
        <v>18</v>
      </c>
      <c r="N670">
        <v>1</v>
      </c>
    </row>
    <row r="671" spans="1:14" x14ac:dyDescent="0.15">
      <c r="A671" s="2">
        <v>45286</v>
      </c>
      <c r="B671" s="3">
        <f t="shared" si="30"/>
        <v>2024</v>
      </c>
      <c r="C671" t="str">
        <f t="shared" si="31"/>
        <v>2023-2024</v>
      </c>
      <c r="D671" t="s">
        <v>147</v>
      </c>
      <c r="E671" t="s">
        <v>110</v>
      </c>
      <c r="F671" t="str">
        <f t="shared" si="32"/>
        <v>Queensland</v>
      </c>
      <c r="G671" t="s">
        <v>35</v>
      </c>
      <c r="H671">
        <v>4680</v>
      </c>
      <c r="I671" t="s">
        <v>11</v>
      </c>
      <c r="J671" t="s">
        <v>51</v>
      </c>
      <c r="K671" t="s">
        <v>154</v>
      </c>
      <c r="L671" t="s">
        <v>14</v>
      </c>
      <c r="M671" s="5">
        <v>18</v>
      </c>
      <c r="N671">
        <v>1</v>
      </c>
    </row>
    <row r="672" spans="1:14" x14ac:dyDescent="0.15">
      <c r="A672" s="2">
        <v>44935</v>
      </c>
      <c r="B672" s="3">
        <f t="shared" si="30"/>
        <v>2023</v>
      </c>
      <c r="C672" t="str">
        <f t="shared" si="31"/>
        <v>2022-2023</v>
      </c>
      <c r="D672" t="s">
        <v>147</v>
      </c>
      <c r="E672" t="s">
        <v>65</v>
      </c>
      <c r="F672" t="str">
        <f t="shared" si="32"/>
        <v>New South Wales</v>
      </c>
      <c r="G672" t="s">
        <v>10</v>
      </c>
      <c r="H672">
        <v>2541</v>
      </c>
      <c r="I672" t="s">
        <v>11</v>
      </c>
      <c r="J672" t="s">
        <v>58</v>
      </c>
      <c r="K672" t="s">
        <v>150</v>
      </c>
      <c r="L672" t="s">
        <v>18</v>
      </c>
      <c r="M672" s="5">
        <v>18</v>
      </c>
      <c r="N672">
        <v>1</v>
      </c>
    </row>
    <row r="673" spans="1:14" x14ac:dyDescent="0.15">
      <c r="A673" s="2">
        <v>45520</v>
      </c>
      <c r="B673" s="3">
        <f t="shared" si="30"/>
        <v>2025</v>
      </c>
      <c r="C673" t="str">
        <f t="shared" si="31"/>
        <v>2024-2025</v>
      </c>
      <c r="D673" t="s">
        <v>147</v>
      </c>
      <c r="E673" t="s">
        <v>111</v>
      </c>
      <c r="F673" t="str">
        <f t="shared" si="32"/>
        <v>New South Wales</v>
      </c>
      <c r="G673" t="s">
        <v>10</v>
      </c>
      <c r="H673">
        <v>2120</v>
      </c>
      <c r="I673" t="s">
        <v>11</v>
      </c>
      <c r="J673" t="s">
        <v>27</v>
      </c>
      <c r="K673" t="s">
        <v>154</v>
      </c>
      <c r="L673" t="s">
        <v>14</v>
      </c>
      <c r="M673" s="5">
        <v>18.010000000000002</v>
      </c>
      <c r="N673">
        <v>1</v>
      </c>
    </row>
    <row r="674" spans="1:14" x14ac:dyDescent="0.15">
      <c r="A674" s="2">
        <v>45475</v>
      </c>
      <c r="B674" s="3">
        <f t="shared" si="30"/>
        <v>2025</v>
      </c>
      <c r="C674" t="str">
        <f t="shared" si="31"/>
        <v>2024-2025</v>
      </c>
      <c r="D674" t="s">
        <v>147</v>
      </c>
      <c r="E674" t="s">
        <v>112</v>
      </c>
      <c r="F674" t="str">
        <f t="shared" si="32"/>
        <v>Victoria</v>
      </c>
      <c r="G674" t="s">
        <v>45</v>
      </c>
      <c r="H674">
        <v>3076</v>
      </c>
      <c r="I674" t="s">
        <v>11</v>
      </c>
      <c r="J674" t="s">
        <v>46</v>
      </c>
      <c r="K674" t="s">
        <v>154</v>
      </c>
      <c r="L674" t="s">
        <v>14</v>
      </c>
      <c r="M674" s="5">
        <v>18.309999999999999</v>
      </c>
      <c r="N674">
        <v>1</v>
      </c>
    </row>
    <row r="675" spans="1:14" x14ac:dyDescent="0.15">
      <c r="A675" s="2">
        <v>45153</v>
      </c>
      <c r="B675" s="3">
        <f t="shared" si="30"/>
        <v>2024</v>
      </c>
      <c r="C675" t="str">
        <f t="shared" si="31"/>
        <v>2023-2024</v>
      </c>
      <c r="D675" t="s">
        <v>147</v>
      </c>
      <c r="E675" t="s">
        <v>140</v>
      </c>
      <c r="F675" t="str">
        <f t="shared" si="32"/>
        <v>Tasmania</v>
      </c>
      <c r="G675" t="s">
        <v>70</v>
      </c>
      <c r="H675">
        <v>7320</v>
      </c>
      <c r="I675" t="s">
        <v>11</v>
      </c>
      <c r="J675" t="s">
        <v>71</v>
      </c>
      <c r="K675" t="s">
        <v>154</v>
      </c>
      <c r="L675" t="s">
        <v>14</v>
      </c>
      <c r="M675" s="5">
        <v>18.5</v>
      </c>
      <c r="N675">
        <v>1</v>
      </c>
    </row>
    <row r="676" spans="1:14" x14ac:dyDescent="0.15">
      <c r="A676" s="2">
        <v>45157</v>
      </c>
      <c r="B676" s="3">
        <f t="shared" si="30"/>
        <v>2024</v>
      </c>
      <c r="C676" t="str">
        <f t="shared" si="31"/>
        <v>2023-2024</v>
      </c>
      <c r="D676" t="s">
        <v>147</v>
      </c>
      <c r="E676" t="s">
        <v>132</v>
      </c>
      <c r="F676" t="str">
        <f t="shared" si="32"/>
        <v>New South Wales</v>
      </c>
      <c r="G676" t="s">
        <v>10</v>
      </c>
      <c r="H676">
        <v>2800</v>
      </c>
      <c r="I676" t="s">
        <v>11</v>
      </c>
      <c r="J676" t="s">
        <v>25</v>
      </c>
      <c r="K676" t="s">
        <v>153</v>
      </c>
      <c r="L676" t="s">
        <v>16</v>
      </c>
      <c r="M676" s="5">
        <v>18.57</v>
      </c>
      <c r="N676">
        <v>1</v>
      </c>
    </row>
    <row r="677" spans="1:14" x14ac:dyDescent="0.15">
      <c r="A677" s="2">
        <v>45142</v>
      </c>
      <c r="B677" s="3">
        <f t="shared" si="30"/>
        <v>2024</v>
      </c>
      <c r="C677" t="str">
        <f t="shared" si="31"/>
        <v>2023-2024</v>
      </c>
      <c r="D677" t="s">
        <v>147</v>
      </c>
      <c r="E677" t="s">
        <v>91</v>
      </c>
      <c r="F677" t="str">
        <f t="shared" si="32"/>
        <v>Victoria</v>
      </c>
      <c r="G677" t="s">
        <v>45</v>
      </c>
      <c r="H677">
        <v>3690</v>
      </c>
      <c r="I677" t="s">
        <v>11</v>
      </c>
      <c r="J677" t="s">
        <v>55</v>
      </c>
      <c r="K677" t="s">
        <v>156</v>
      </c>
      <c r="L677" t="s">
        <v>17</v>
      </c>
      <c r="M677" s="5">
        <v>18.579999999999998</v>
      </c>
      <c r="N677">
        <v>1</v>
      </c>
    </row>
    <row r="678" spans="1:14" x14ac:dyDescent="0.15">
      <c r="A678" s="2">
        <v>44938</v>
      </c>
      <c r="B678" s="3">
        <f t="shared" si="30"/>
        <v>2023</v>
      </c>
      <c r="C678" t="str">
        <f t="shared" si="31"/>
        <v>2022-2023</v>
      </c>
      <c r="D678" t="s">
        <v>148</v>
      </c>
      <c r="E678" t="s">
        <v>145</v>
      </c>
      <c r="F678" t="str">
        <f t="shared" si="32"/>
        <v>New South Wales</v>
      </c>
      <c r="G678" t="s">
        <v>10</v>
      </c>
      <c r="H678">
        <v>2101</v>
      </c>
      <c r="I678" t="s">
        <v>11</v>
      </c>
      <c r="J678" t="s">
        <v>27</v>
      </c>
      <c r="K678" t="s">
        <v>152</v>
      </c>
      <c r="L678" t="s">
        <v>13</v>
      </c>
      <c r="M678" s="5">
        <v>18.89</v>
      </c>
      <c r="N678">
        <v>1</v>
      </c>
    </row>
    <row r="679" spans="1:14" x14ac:dyDescent="0.15">
      <c r="A679" s="2">
        <v>45445</v>
      </c>
      <c r="B679" s="3">
        <f t="shared" si="30"/>
        <v>2024</v>
      </c>
      <c r="C679" t="str">
        <f t="shared" si="31"/>
        <v>2023-2024</v>
      </c>
      <c r="D679" t="s">
        <v>147</v>
      </c>
      <c r="E679" t="s">
        <v>127</v>
      </c>
      <c r="F679" t="str">
        <f t="shared" si="32"/>
        <v>New South Wales</v>
      </c>
      <c r="G679" t="s">
        <v>10</v>
      </c>
      <c r="H679">
        <v>2131</v>
      </c>
      <c r="I679" t="s">
        <v>11</v>
      </c>
      <c r="J679" t="s">
        <v>27</v>
      </c>
      <c r="K679" t="s">
        <v>155</v>
      </c>
      <c r="L679" t="s">
        <v>20</v>
      </c>
      <c r="M679" s="5">
        <v>18.950000000000003</v>
      </c>
      <c r="N679">
        <v>1</v>
      </c>
    </row>
    <row r="680" spans="1:14" x14ac:dyDescent="0.15">
      <c r="A680" s="2">
        <v>45434</v>
      </c>
      <c r="B680" s="3">
        <f t="shared" si="30"/>
        <v>2024</v>
      </c>
      <c r="C680" t="str">
        <f t="shared" si="31"/>
        <v>2023-2024</v>
      </c>
      <c r="D680" t="s">
        <v>147</v>
      </c>
      <c r="E680" t="s">
        <v>129</v>
      </c>
      <c r="F680" t="str">
        <f t="shared" si="32"/>
        <v>Tasmania</v>
      </c>
      <c r="G680" t="s">
        <v>70</v>
      </c>
      <c r="H680">
        <v>7010</v>
      </c>
      <c r="I680" t="s">
        <v>11</v>
      </c>
      <c r="J680" t="s">
        <v>71</v>
      </c>
      <c r="K680" t="s">
        <v>156</v>
      </c>
      <c r="L680" t="s">
        <v>17</v>
      </c>
      <c r="M680" s="5">
        <v>18.950000000000003</v>
      </c>
      <c r="N680">
        <v>1</v>
      </c>
    </row>
    <row r="681" spans="1:14" x14ac:dyDescent="0.15">
      <c r="A681" s="2">
        <v>45308</v>
      </c>
      <c r="B681" s="3">
        <f t="shared" si="30"/>
        <v>2024</v>
      </c>
      <c r="C681" t="str">
        <f t="shared" si="31"/>
        <v>2023-2024</v>
      </c>
      <c r="D681" t="s">
        <v>147</v>
      </c>
      <c r="E681" t="s">
        <v>96</v>
      </c>
      <c r="F681" t="str">
        <f t="shared" si="32"/>
        <v>Western Australia</v>
      </c>
      <c r="G681" t="s">
        <v>48</v>
      </c>
      <c r="H681">
        <v>6330</v>
      </c>
      <c r="I681" t="s">
        <v>11</v>
      </c>
      <c r="J681" t="s">
        <v>94</v>
      </c>
      <c r="K681" t="s">
        <v>19</v>
      </c>
      <c r="L681" t="s">
        <v>23</v>
      </c>
      <c r="M681" s="5">
        <v>18.97</v>
      </c>
      <c r="N681">
        <v>1</v>
      </c>
    </row>
    <row r="682" spans="1:14" x14ac:dyDescent="0.15">
      <c r="A682" s="2">
        <v>45575</v>
      </c>
      <c r="B682" s="3">
        <f t="shared" si="30"/>
        <v>2025</v>
      </c>
      <c r="C682" t="str">
        <f t="shared" si="31"/>
        <v>2024-2025</v>
      </c>
      <c r="D682" t="s">
        <v>148</v>
      </c>
      <c r="E682" t="s">
        <v>115</v>
      </c>
      <c r="F682" t="str">
        <f t="shared" si="32"/>
        <v>Western Australia</v>
      </c>
      <c r="G682" t="s">
        <v>48</v>
      </c>
      <c r="H682">
        <v>6280</v>
      </c>
      <c r="I682" t="s">
        <v>11</v>
      </c>
      <c r="J682" t="s">
        <v>94</v>
      </c>
      <c r="K682" t="s">
        <v>150</v>
      </c>
      <c r="L682" t="s">
        <v>18</v>
      </c>
      <c r="M682" s="5">
        <v>18.98</v>
      </c>
      <c r="N682">
        <v>1</v>
      </c>
    </row>
    <row r="683" spans="1:14" x14ac:dyDescent="0.15">
      <c r="A683" s="2">
        <v>45132</v>
      </c>
      <c r="B683" s="3">
        <f t="shared" si="30"/>
        <v>2024</v>
      </c>
      <c r="C683" t="str">
        <f t="shared" si="31"/>
        <v>2023-2024</v>
      </c>
      <c r="D683" t="s">
        <v>147</v>
      </c>
      <c r="E683" t="s">
        <v>102</v>
      </c>
      <c r="F683" t="str">
        <f t="shared" si="32"/>
        <v>Queensland</v>
      </c>
      <c r="G683" t="s">
        <v>35</v>
      </c>
      <c r="H683">
        <v>4870</v>
      </c>
      <c r="I683" t="s">
        <v>11</v>
      </c>
      <c r="J683" t="s">
        <v>36</v>
      </c>
      <c r="K683" t="s">
        <v>19</v>
      </c>
      <c r="L683" t="s">
        <v>23</v>
      </c>
      <c r="M683" s="5">
        <v>18.990000000000002</v>
      </c>
      <c r="N683">
        <v>1</v>
      </c>
    </row>
    <row r="684" spans="1:14" x14ac:dyDescent="0.15">
      <c r="A684" s="2">
        <v>45395</v>
      </c>
      <c r="B684" s="3">
        <f t="shared" si="30"/>
        <v>2024</v>
      </c>
      <c r="C684" t="str">
        <f t="shared" si="31"/>
        <v>2023-2024</v>
      </c>
      <c r="D684" t="s">
        <v>147</v>
      </c>
      <c r="E684" t="s">
        <v>39</v>
      </c>
      <c r="F684" t="str">
        <f t="shared" si="32"/>
        <v>South Australia</v>
      </c>
      <c r="G684" t="s">
        <v>32</v>
      </c>
      <c r="H684">
        <v>5343</v>
      </c>
      <c r="I684" t="s">
        <v>11</v>
      </c>
      <c r="J684" t="s">
        <v>38</v>
      </c>
      <c r="K684" t="s">
        <v>149</v>
      </c>
      <c r="L684" t="s">
        <v>15</v>
      </c>
      <c r="M684" s="5">
        <v>19</v>
      </c>
      <c r="N684">
        <v>1</v>
      </c>
    </row>
    <row r="685" spans="1:14" x14ac:dyDescent="0.15">
      <c r="A685" s="2">
        <v>45095</v>
      </c>
      <c r="B685" s="3">
        <f t="shared" si="30"/>
        <v>2023</v>
      </c>
      <c r="C685" t="str">
        <f t="shared" si="31"/>
        <v>2022-2023</v>
      </c>
      <c r="D685" t="s">
        <v>147</v>
      </c>
      <c r="E685" t="s">
        <v>96</v>
      </c>
      <c r="F685" t="str">
        <f t="shared" si="32"/>
        <v>Western Australia</v>
      </c>
      <c r="G685" t="s">
        <v>48</v>
      </c>
      <c r="H685">
        <v>6330</v>
      </c>
      <c r="I685" t="s">
        <v>11</v>
      </c>
      <c r="J685" t="s">
        <v>94</v>
      </c>
      <c r="K685" t="s">
        <v>153</v>
      </c>
      <c r="L685" t="s">
        <v>16</v>
      </c>
      <c r="M685" s="5">
        <v>19</v>
      </c>
      <c r="N685">
        <v>1</v>
      </c>
    </row>
    <row r="686" spans="1:14" x14ac:dyDescent="0.15">
      <c r="A686" s="2">
        <v>45075</v>
      </c>
      <c r="B686" s="3">
        <f t="shared" si="30"/>
        <v>2023</v>
      </c>
      <c r="C686" t="str">
        <f t="shared" si="31"/>
        <v>2022-2023</v>
      </c>
      <c r="D686" t="s">
        <v>147</v>
      </c>
      <c r="E686" t="s">
        <v>62</v>
      </c>
      <c r="F686" t="str">
        <f t="shared" si="32"/>
        <v>Victoria</v>
      </c>
      <c r="G686" t="s">
        <v>45</v>
      </c>
      <c r="H686">
        <v>3134</v>
      </c>
      <c r="I686" t="s">
        <v>11</v>
      </c>
      <c r="J686" t="s">
        <v>63</v>
      </c>
      <c r="K686" t="s">
        <v>19</v>
      </c>
      <c r="L686" t="s">
        <v>23</v>
      </c>
      <c r="M686" s="5">
        <v>19</v>
      </c>
      <c r="N686">
        <v>1</v>
      </c>
    </row>
    <row r="687" spans="1:14" x14ac:dyDescent="0.15">
      <c r="A687" s="2">
        <v>45647</v>
      </c>
      <c r="B687" s="3">
        <f t="shared" si="30"/>
        <v>2025</v>
      </c>
      <c r="C687" t="str">
        <f t="shared" si="31"/>
        <v>2024-2025</v>
      </c>
      <c r="D687" t="s">
        <v>148</v>
      </c>
      <c r="E687" t="s">
        <v>65</v>
      </c>
      <c r="F687" t="str">
        <f t="shared" si="32"/>
        <v>New South Wales</v>
      </c>
      <c r="G687" t="s">
        <v>10</v>
      </c>
      <c r="H687">
        <v>2541</v>
      </c>
      <c r="I687" t="s">
        <v>11</v>
      </c>
      <c r="J687" t="s">
        <v>58</v>
      </c>
      <c r="K687" t="s">
        <v>154</v>
      </c>
      <c r="L687" t="s">
        <v>14</v>
      </c>
      <c r="M687" s="5">
        <v>19.18</v>
      </c>
      <c r="N687">
        <v>1</v>
      </c>
    </row>
    <row r="688" spans="1:14" x14ac:dyDescent="0.15">
      <c r="A688" s="2">
        <v>45564</v>
      </c>
      <c r="B688" s="3">
        <f t="shared" si="30"/>
        <v>2025</v>
      </c>
      <c r="C688" t="str">
        <f t="shared" si="31"/>
        <v>2024-2025</v>
      </c>
      <c r="D688" t="s">
        <v>147</v>
      </c>
      <c r="E688" t="s">
        <v>39</v>
      </c>
      <c r="F688" t="str">
        <f t="shared" si="32"/>
        <v>South Australia</v>
      </c>
      <c r="G688" t="s">
        <v>32</v>
      </c>
      <c r="H688">
        <v>5343</v>
      </c>
      <c r="I688" t="s">
        <v>11</v>
      </c>
      <c r="J688" t="s">
        <v>38</v>
      </c>
      <c r="K688" t="s">
        <v>154</v>
      </c>
      <c r="L688" t="s">
        <v>14</v>
      </c>
      <c r="M688" s="5">
        <v>19.2</v>
      </c>
      <c r="N688">
        <v>1</v>
      </c>
    </row>
    <row r="689" spans="1:14" x14ac:dyDescent="0.15">
      <c r="A689" s="2">
        <v>45214</v>
      </c>
      <c r="B689" s="3">
        <f t="shared" si="30"/>
        <v>2024</v>
      </c>
      <c r="C689" t="str">
        <f t="shared" si="31"/>
        <v>2023-2024</v>
      </c>
      <c r="D689" t="s">
        <v>148</v>
      </c>
      <c r="E689" t="s">
        <v>126</v>
      </c>
      <c r="F689" t="str">
        <f t="shared" si="32"/>
        <v>Queensland</v>
      </c>
      <c r="G689" t="s">
        <v>35</v>
      </c>
      <c r="H689">
        <v>4551</v>
      </c>
      <c r="I689" t="s">
        <v>11</v>
      </c>
      <c r="J689" t="s">
        <v>120</v>
      </c>
      <c r="K689" t="s">
        <v>155</v>
      </c>
      <c r="L689" t="s">
        <v>20</v>
      </c>
      <c r="M689" s="5">
        <v>19.34</v>
      </c>
      <c r="N689">
        <v>1</v>
      </c>
    </row>
    <row r="690" spans="1:14" x14ac:dyDescent="0.15">
      <c r="A690" s="2">
        <v>45577</v>
      </c>
      <c r="B690" s="3">
        <f t="shared" si="30"/>
        <v>2025</v>
      </c>
      <c r="C690" t="str">
        <f t="shared" si="31"/>
        <v>2024-2025</v>
      </c>
      <c r="D690" t="s">
        <v>147</v>
      </c>
      <c r="E690" t="s">
        <v>129</v>
      </c>
      <c r="F690" t="str">
        <f t="shared" si="32"/>
        <v>Tasmania</v>
      </c>
      <c r="G690" t="s">
        <v>70</v>
      </c>
      <c r="H690">
        <v>7010</v>
      </c>
      <c r="I690" t="s">
        <v>11</v>
      </c>
      <c r="J690" t="s">
        <v>71</v>
      </c>
      <c r="K690" t="s">
        <v>152</v>
      </c>
      <c r="L690" t="s">
        <v>13</v>
      </c>
      <c r="M690" s="5">
        <v>19.39</v>
      </c>
      <c r="N690">
        <v>1</v>
      </c>
    </row>
    <row r="691" spans="1:14" x14ac:dyDescent="0.15">
      <c r="A691" s="2">
        <v>45116</v>
      </c>
      <c r="B691" s="3">
        <f t="shared" si="30"/>
        <v>2024</v>
      </c>
      <c r="C691" t="str">
        <f t="shared" si="31"/>
        <v>2023-2024</v>
      </c>
      <c r="D691" t="s">
        <v>147</v>
      </c>
      <c r="E691" t="s">
        <v>73</v>
      </c>
      <c r="F691" t="str">
        <f t="shared" si="32"/>
        <v>Victoria</v>
      </c>
      <c r="G691" t="s">
        <v>45</v>
      </c>
      <c r="H691">
        <v>3136</v>
      </c>
      <c r="I691" t="s">
        <v>11</v>
      </c>
      <c r="J691" t="s">
        <v>63</v>
      </c>
      <c r="K691" t="s">
        <v>149</v>
      </c>
      <c r="L691" t="s">
        <v>15</v>
      </c>
      <c r="M691" s="5">
        <v>19.48</v>
      </c>
      <c r="N691">
        <v>1</v>
      </c>
    </row>
    <row r="692" spans="1:14" x14ac:dyDescent="0.15">
      <c r="A692" s="2">
        <v>45418</v>
      </c>
      <c r="B692" s="3">
        <f t="shared" si="30"/>
        <v>2024</v>
      </c>
      <c r="C692" t="str">
        <f t="shared" si="31"/>
        <v>2023-2024</v>
      </c>
      <c r="D692" t="s">
        <v>147</v>
      </c>
      <c r="E692" t="s">
        <v>89</v>
      </c>
      <c r="F692" t="str">
        <f t="shared" si="32"/>
        <v>Queensland</v>
      </c>
      <c r="G692" t="s">
        <v>35</v>
      </c>
      <c r="H692">
        <v>4655</v>
      </c>
      <c r="I692" t="s">
        <v>11</v>
      </c>
      <c r="J692" t="s">
        <v>51</v>
      </c>
      <c r="K692" t="s">
        <v>150</v>
      </c>
      <c r="L692" t="s">
        <v>18</v>
      </c>
      <c r="M692" s="5">
        <v>19.490000000000002</v>
      </c>
      <c r="N692">
        <v>1</v>
      </c>
    </row>
    <row r="693" spans="1:14" x14ac:dyDescent="0.15">
      <c r="A693" s="2">
        <v>45249</v>
      </c>
      <c r="B693" s="3">
        <f t="shared" si="30"/>
        <v>2024</v>
      </c>
      <c r="C693" t="str">
        <f t="shared" si="31"/>
        <v>2023-2024</v>
      </c>
      <c r="D693" t="s">
        <v>147</v>
      </c>
      <c r="E693" t="s">
        <v>84</v>
      </c>
      <c r="F693" t="str">
        <f t="shared" si="32"/>
        <v>Queensland</v>
      </c>
      <c r="G693" t="s">
        <v>35</v>
      </c>
      <c r="H693">
        <v>4740</v>
      </c>
      <c r="I693" t="s">
        <v>11</v>
      </c>
      <c r="J693" t="s">
        <v>51</v>
      </c>
      <c r="K693" t="s">
        <v>155</v>
      </c>
      <c r="L693" t="s">
        <v>20</v>
      </c>
      <c r="M693" s="5">
        <v>19.55</v>
      </c>
      <c r="N693">
        <v>1</v>
      </c>
    </row>
    <row r="694" spans="1:14" x14ac:dyDescent="0.15">
      <c r="A694" s="2">
        <v>45010</v>
      </c>
      <c r="B694" s="3">
        <f t="shared" si="30"/>
        <v>2023</v>
      </c>
      <c r="C694" t="str">
        <f t="shared" si="31"/>
        <v>2022-2023</v>
      </c>
      <c r="D694" t="s">
        <v>147</v>
      </c>
      <c r="E694" t="s">
        <v>34</v>
      </c>
      <c r="F694" t="str">
        <f t="shared" si="32"/>
        <v>Queensland</v>
      </c>
      <c r="G694" t="s">
        <v>35</v>
      </c>
      <c r="H694">
        <v>4802</v>
      </c>
      <c r="I694" t="s">
        <v>11</v>
      </c>
      <c r="J694" t="s">
        <v>36</v>
      </c>
      <c r="K694" t="s">
        <v>156</v>
      </c>
      <c r="L694" t="s">
        <v>17</v>
      </c>
      <c r="M694" s="5">
        <v>19.899999999999999</v>
      </c>
      <c r="N694">
        <v>1</v>
      </c>
    </row>
    <row r="695" spans="1:14" x14ac:dyDescent="0.15">
      <c r="A695" s="2">
        <v>45401</v>
      </c>
      <c r="B695" s="3">
        <f t="shared" si="30"/>
        <v>2024</v>
      </c>
      <c r="C695" t="str">
        <f t="shared" si="31"/>
        <v>2023-2024</v>
      </c>
      <c r="D695" t="s">
        <v>147</v>
      </c>
      <c r="E695" t="s">
        <v>108</v>
      </c>
      <c r="F695" t="str">
        <f t="shared" si="32"/>
        <v>Victoria</v>
      </c>
      <c r="G695" t="s">
        <v>45</v>
      </c>
      <c r="H695">
        <v>3018</v>
      </c>
      <c r="I695" t="s">
        <v>11</v>
      </c>
      <c r="J695" t="s">
        <v>46</v>
      </c>
      <c r="K695" t="s">
        <v>156</v>
      </c>
      <c r="L695" t="s">
        <v>17</v>
      </c>
      <c r="M695" s="5">
        <v>19.95</v>
      </c>
      <c r="N695">
        <v>1</v>
      </c>
    </row>
    <row r="696" spans="1:14" x14ac:dyDescent="0.15">
      <c r="A696" s="2">
        <v>45361</v>
      </c>
      <c r="B696" s="3">
        <f t="shared" si="30"/>
        <v>2024</v>
      </c>
      <c r="C696" t="str">
        <f t="shared" si="31"/>
        <v>2023-2024</v>
      </c>
      <c r="D696" t="s">
        <v>147</v>
      </c>
      <c r="E696" t="s">
        <v>118</v>
      </c>
      <c r="F696" t="str">
        <f t="shared" si="32"/>
        <v>New South Wales</v>
      </c>
      <c r="G696" t="s">
        <v>10</v>
      </c>
      <c r="H696">
        <v>2158</v>
      </c>
      <c r="I696" t="s">
        <v>11</v>
      </c>
      <c r="J696" t="s">
        <v>27</v>
      </c>
      <c r="K696" t="s">
        <v>155</v>
      </c>
      <c r="L696" t="s">
        <v>20</v>
      </c>
      <c r="M696" s="5">
        <v>19.95</v>
      </c>
      <c r="N696">
        <v>1</v>
      </c>
    </row>
    <row r="697" spans="1:14" x14ac:dyDescent="0.15">
      <c r="A697" s="2">
        <v>45490</v>
      </c>
      <c r="B697" s="3">
        <f t="shared" si="30"/>
        <v>2025</v>
      </c>
      <c r="C697" t="str">
        <f t="shared" si="31"/>
        <v>2024-2025</v>
      </c>
      <c r="D697" t="s">
        <v>148</v>
      </c>
      <c r="E697" t="s">
        <v>137</v>
      </c>
      <c r="F697" t="str">
        <f t="shared" si="32"/>
        <v>New South Wales</v>
      </c>
      <c r="G697" t="s">
        <v>10</v>
      </c>
      <c r="H697">
        <v>2031</v>
      </c>
      <c r="I697" t="s">
        <v>11</v>
      </c>
      <c r="J697" t="s">
        <v>12</v>
      </c>
      <c r="K697" t="s">
        <v>149</v>
      </c>
      <c r="L697" t="s">
        <v>15</v>
      </c>
      <c r="M697" s="5">
        <v>19.95</v>
      </c>
      <c r="N697">
        <v>1</v>
      </c>
    </row>
    <row r="698" spans="1:14" x14ac:dyDescent="0.15">
      <c r="A698" s="2">
        <v>45591</v>
      </c>
      <c r="B698" s="3">
        <f t="shared" si="30"/>
        <v>2025</v>
      </c>
      <c r="C698" t="str">
        <f t="shared" si="31"/>
        <v>2024-2025</v>
      </c>
      <c r="D698" t="s">
        <v>147</v>
      </c>
      <c r="E698" t="s">
        <v>81</v>
      </c>
      <c r="F698" t="str">
        <f t="shared" si="32"/>
        <v>New South Wales</v>
      </c>
      <c r="G698" t="s">
        <v>10</v>
      </c>
      <c r="H698">
        <v>2485</v>
      </c>
      <c r="I698" t="s">
        <v>11</v>
      </c>
      <c r="J698" t="s">
        <v>68</v>
      </c>
      <c r="K698" t="s">
        <v>155</v>
      </c>
      <c r="L698" t="s">
        <v>20</v>
      </c>
      <c r="M698" s="5">
        <v>19.95</v>
      </c>
      <c r="N698">
        <v>1</v>
      </c>
    </row>
    <row r="699" spans="1:14" x14ac:dyDescent="0.15">
      <c r="A699" s="2">
        <v>45443</v>
      </c>
      <c r="B699" s="3">
        <f t="shared" si="30"/>
        <v>2024</v>
      </c>
      <c r="C699" t="str">
        <f t="shared" si="31"/>
        <v>2023-2024</v>
      </c>
      <c r="D699" t="s">
        <v>147</v>
      </c>
      <c r="E699" t="s">
        <v>86</v>
      </c>
      <c r="F699" t="str">
        <f t="shared" si="32"/>
        <v>New South Wales</v>
      </c>
      <c r="G699" t="s">
        <v>10</v>
      </c>
      <c r="H699">
        <v>2064</v>
      </c>
      <c r="I699" t="s">
        <v>11</v>
      </c>
      <c r="J699" t="s">
        <v>12</v>
      </c>
      <c r="K699" t="s">
        <v>156</v>
      </c>
      <c r="L699" t="s">
        <v>17</v>
      </c>
      <c r="M699" s="5">
        <v>19.96</v>
      </c>
      <c r="N699">
        <v>1</v>
      </c>
    </row>
    <row r="700" spans="1:14" x14ac:dyDescent="0.15">
      <c r="A700" s="2">
        <v>45027</v>
      </c>
      <c r="B700" s="3">
        <f t="shared" si="30"/>
        <v>2023</v>
      </c>
      <c r="C700" t="str">
        <f t="shared" si="31"/>
        <v>2022-2023</v>
      </c>
      <c r="D700" t="s">
        <v>147</v>
      </c>
      <c r="E700" t="s">
        <v>142</v>
      </c>
      <c r="F700" t="str">
        <f t="shared" si="32"/>
        <v>Australian Capital Territory</v>
      </c>
      <c r="G700" t="s">
        <v>80</v>
      </c>
      <c r="H700">
        <v>2609</v>
      </c>
      <c r="I700" t="s">
        <v>11</v>
      </c>
      <c r="J700" t="s">
        <v>58</v>
      </c>
      <c r="K700" t="s">
        <v>149</v>
      </c>
      <c r="L700" t="s">
        <v>15</v>
      </c>
      <c r="M700" s="5">
        <v>19.96</v>
      </c>
      <c r="N700">
        <v>1</v>
      </c>
    </row>
    <row r="701" spans="1:14" x14ac:dyDescent="0.15">
      <c r="A701" s="2">
        <v>45622</v>
      </c>
      <c r="B701" s="3">
        <f t="shared" si="30"/>
        <v>2025</v>
      </c>
      <c r="C701" t="str">
        <f t="shared" si="31"/>
        <v>2024-2025</v>
      </c>
      <c r="D701" t="s">
        <v>147</v>
      </c>
      <c r="E701" t="s">
        <v>105</v>
      </c>
      <c r="F701" t="str">
        <f t="shared" si="32"/>
        <v>Victoria</v>
      </c>
      <c r="G701" t="s">
        <v>45</v>
      </c>
      <c r="H701">
        <v>3500</v>
      </c>
      <c r="I701" t="s">
        <v>11</v>
      </c>
      <c r="J701" t="s">
        <v>60</v>
      </c>
      <c r="K701" t="s">
        <v>155</v>
      </c>
      <c r="L701" t="s">
        <v>20</v>
      </c>
      <c r="M701" s="5">
        <v>19.96</v>
      </c>
      <c r="N701">
        <v>1</v>
      </c>
    </row>
    <row r="702" spans="1:14" x14ac:dyDescent="0.15">
      <c r="A702" s="2">
        <v>44998</v>
      </c>
      <c r="B702" s="3">
        <f t="shared" si="30"/>
        <v>2023</v>
      </c>
      <c r="C702" t="str">
        <f t="shared" si="31"/>
        <v>2022-2023</v>
      </c>
      <c r="D702" t="s">
        <v>148</v>
      </c>
      <c r="E702" t="s">
        <v>145</v>
      </c>
      <c r="F702" t="str">
        <f t="shared" si="32"/>
        <v>New South Wales</v>
      </c>
      <c r="G702" t="s">
        <v>10</v>
      </c>
      <c r="H702">
        <v>2101</v>
      </c>
      <c r="I702" t="s">
        <v>11</v>
      </c>
      <c r="J702" t="s">
        <v>27</v>
      </c>
      <c r="K702" t="s">
        <v>155</v>
      </c>
      <c r="L702" t="s">
        <v>20</v>
      </c>
      <c r="M702" s="5">
        <v>19.96</v>
      </c>
      <c r="N702">
        <v>1</v>
      </c>
    </row>
    <row r="703" spans="1:14" x14ac:dyDescent="0.15">
      <c r="A703" s="2">
        <v>45331</v>
      </c>
      <c r="B703" s="3">
        <f t="shared" si="30"/>
        <v>2024</v>
      </c>
      <c r="C703" t="str">
        <f t="shared" si="31"/>
        <v>2023-2024</v>
      </c>
      <c r="D703" t="s">
        <v>147</v>
      </c>
      <c r="E703" t="s">
        <v>53</v>
      </c>
      <c r="F703" t="str">
        <f t="shared" si="32"/>
        <v>South Australia</v>
      </c>
      <c r="G703" t="s">
        <v>32</v>
      </c>
      <c r="H703">
        <v>5082</v>
      </c>
      <c r="I703" t="s">
        <v>11</v>
      </c>
      <c r="J703" t="s">
        <v>33</v>
      </c>
      <c r="K703" t="s">
        <v>156</v>
      </c>
      <c r="L703" t="s">
        <v>17</v>
      </c>
      <c r="M703" s="5">
        <v>19.96</v>
      </c>
      <c r="N703">
        <v>1</v>
      </c>
    </row>
    <row r="704" spans="1:14" x14ac:dyDescent="0.15">
      <c r="A704" s="2">
        <v>45619</v>
      </c>
      <c r="B704" s="3">
        <f t="shared" si="30"/>
        <v>2025</v>
      </c>
      <c r="C704" t="str">
        <f t="shared" si="31"/>
        <v>2024-2025</v>
      </c>
      <c r="D704" t="s">
        <v>148</v>
      </c>
      <c r="E704" t="s">
        <v>113</v>
      </c>
      <c r="F704" t="str">
        <f t="shared" si="32"/>
        <v>Queensland</v>
      </c>
      <c r="G704" t="s">
        <v>35</v>
      </c>
      <c r="H704">
        <v>4215</v>
      </c>
      <c r="I704" t="s">
        <v>11</v>
      </c>
      <c r="J704" t="s">
        <v>104</v>
      </c>
      <c r="K704" t="s">
        <v>155</v>
      </c>
      <c r="L704" t="s">
        <v>20</v>
      </c>
      <c r="M704" s="5">
        <v>19.96</v>
      </c>
      <c r="N704">
        <v>1</v>
      </c>
    </row>
    <row r="705" spans="1:14" x14ac:dyDescent="0.15">
      <c r="A705" s="2">
        <v>45348</v>
      </c>
      <c r="B705" s="3">
        <f t="shared" si="30"/>
        <v>2024</v>
      </c>
      <c r="C705" t="str">
        <f t="shared" si="31"/>
        <v>2023-2024</v>
      </c>
      <c r="D705" t="s">
        <v>148</v>
      </c>
      <c r="E705" t="s">
        <v>116</v>
      </c>
      <c r="F705" t="str">
        <f t="shared" si="32"/>
        <v>Western Australia</v>
      </c>
      <c r="G705" t="s">
        <v>48</v>
      </c>
      <c r="H705">
        <v>6725</v>
      </c>
      <c r="I705" t="s">
        <v>11</v>
      </c>
      <c r="J705" t="s">
        <v>77</v>
      </c>
      <c r="K705" t="s">
        <v>19</v>
      </c>
      <c r="L705" t="s">
        <v>23</v>
      </c>
      <c r="M705" s="5">
        <v>19.98</v>
      </c>
      <c r="N705">
        <v>1</v>
      </c>
    </row>
    <row r="706" spans="1:14" x14ac:dyDescent="0.15">
      <c r="A706" s="2">
        <v>45502</v>
      </c>
      <c r="B706" s="3">
        <f t="shared" ref="B706:B769" si="33">IF(MONTH(A706)&gt;=7,YEAR(A706)+1,YEAR(A706))</f>
        <v>2025</v>
      </c>
      <c r="C706" t="str">
        <f t="shared" ref="C706:C769" si="34">IF(MONTH(A706) &gt;= 7, YEAR(A706) &amp; "-" &amp; YEAR(A706) + 1, YEAR(A706) - 1 &amp; "-" &amp; YEAR(A706))</f>
        <v>2024-2025</v>
      </c>
      <c r="D706" t="s">
        <v>147</v>
      </c>
      <c r="E706" t="s">
        <v>57</v>
      </c>
      <c r="F706" t="str">
        <f t="shared" ref="F706:F769" si="35">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c r="N706">
        <v>1</v>
      </c>
    </row>
    <row r="707" spans="1:14" x14ac:dyDescent="0.15">
      <c r="A707" s="2">
        <v>45250</v>
      </c>
      <c r="B707" s="3">
        <f t="shared" si="33"/>
        <v>2024</v>
      </c>
      <c r="C707" t="str">
        <f t="shared" si="34"/>
        <v>2023-2024</v>
      </c>
      <c r="D707" t="s">
        <v>147</v>
      </c>
      <c r="E707" t="s">
        <v>129</v>
      </c>
      <c r="F707" t="str">
        <f t="shared" si="35"/>
        <v>Tasmania</v>
      </c>
      <c r="G707" t="s">
        <v>70</v>
      </c>
      <c r="H707">
        <v>7010</v>
      </c>
      <c r="I707" t="s">
        <v>11</v>
      </c>
      <c r="J707" t="s">
        <v>71</v>
      </c>
      <c r="K707" t="s">
        <v>154</v>
      </c>
      <c r="L707" t="s">
        <v>14</v>
      </c>
      <c r="M707" s="5">
        <v>19.98</v>
      </c>
      <c r="N707">
        <v>1</v>
      </c>
    </row>
    <row r="708" spans="1:14" x14ac:dyDescent="0.15">
      <c r="A708" s="2">
        <v>45251</v>
      </c>
      <c r="B708" s="3">
        <f t="shared" si="33"/>
        <v>2024</v>
      </c>
      <c r="C708" t="str">
        <f t="shared" si="34"/>
        <v>2023-2024</v>
      </c>
      <c r="D708" t="s">
        <v>148</v>
      </c>
      <c r="E708" t="s">
        <v>145</v>
      </c>
      <c r="F708" t="str">
        <f t="shared" si="35"/>
        <v>New South Wales</v>
      </c>
      <c r="G708" t="s">
        <v>10</v>
      </c>
      <c r="H708">
        <v>2101</v>
      </c>
      <c r="I708" t="s">
        <v>11</v>
      </c>
      <c r="J708" t="s">
        <v>27</v>
      </c>
      <c r="K708" t="s">
        <v>150</v>
      </c>
      <c r="L708" t="s">
        <v>18</v>
      </c>
      <c r="M708" s="5">
        <v>19.98</v>
      </c>
      <c r="N708">
        <v>1</v>
      </c>
    </row>
    <row r="709" spans="1:14" x14ac:dyDescent="0.15">
      <c r="A709" s="2">
        <v>45453</v>
      </c>
      <c r="B709" s="3">
        <f t="shared" si="33"/>
        <v>2024</v>
      </c>
      <c r="C709" t="str">
        <f t="shared" si="34"/>
        <v>2023-2024</v>
      </c>
      <c r="D709" t="s">
        <v>147</v>
      </c>
      <c r="E709" t="s">
        <v>75</v>
      </c>
      <c r="F709" t="str">
        <f t="shared" si="35"/>
        <v>Victoria</v>
      </c>
      <c r="G709" t="s">
        <v>45</v>
      </c>
      <c r="H709">
        <v>3630</v>
      </c>
      <c r="I709" t="s">
        <v>11</v>
      </c>
      <c r="J709" t="s">
        <v>55</v>
      </c>
      <c r="K709" t="s">
        <v>151</v>
      </c>
      <c r="L709" t="s">
        <v>21</v>
      </c>
      <c r="M709" s="5">
        <v>19.98</v>
      </c>
      <c r="N709">
        <v>1</v>
      </c>
    </row>
    <row r="710" spans="1:14" x14ac:dyDescent="0.15">
      <c r="A710" s="2">
        <v>45506</v>
      </c>
      <c r="B710" s="3">
        <f t="shared" si="33"/>
        <v>2025</v>
      </c>
      <c r="C710" t="str">
        <f t="shared" si="34"/>
        <v>2024-2025</v>
      </c>
      <c r="D710" t="s">
        <v>147</v>
      </c>
      <c r="E710" t="s">
        <v>50</v>
      </c>
      <c r="F710" t="str">
        <f t="shared" si="35"/>
        <v>Queensland</v>
      </c>
      <c r="G710" t="s">
        <v>35</v>
      </c>
      <c r="H710">
        <v>4703</v>
      </c>
      <c r="I710" t="s">
        <v>11</v>
      </c>
      <c r="J710" t="s">
        <v>51</v>
      </c>
      <c r="K710" t="s">
        <v>150</v>
      </c>
      <c r="L710" t="s">
        <v>18</v>
      </c>
      <c r="M710" s="5">
        <v>19.98</v>
      </c>
      <c r="N710">
        <v>1</v>
      </c>
    </row>
    <row r="711" spans="1:14" x14ac:dyDescent="0.15">
      <c r="A711" s="2">
        <v>45005</v>
      </c>
      <c r="B711" s="3">
        <f t="shared" si="33"/>
        <v>2023</v>
      </c>
      <c r="C711" t="str">
        <f t="shared" si="34"/>
        <v>2022-2023</v>
      </c>
      <c r="D711" t="s">
        <v>147</v>
      </c>
      <c r="E711" t="s">
        <v>34</v>
      </c>
      <c r="F711" t="str">
        <f t="shared" si="35"/>
        <v>Queensland</v>
      </c>
      <c r="G711" t="s">
        <v>35</v>
      </c>
      <c r="H711">
        <v>4802</v>
      </c>
      <c r="I711" t="s">
        <v>11</v>
      </c>
      <c r="J711" t="s">
        <v>36</v>
      </c>
      <c r="K711" t="s">
        <v>154</v>
      </c>
      <c r="L711" t="s">
        <v>14</v>
      </c>
      <c r="M711" s="5">
        <v>19.989999999999998</v>
      </c>
      <c r="N711">
        <v>1</v>
      </c>
    </row>
    <row r="712" spans="1:14" x14ac:dyDescent="0.15">
      <c r="A712" s="2">
        <v>45060</v>
      </c>
      <c r="B712" s="3">
        <f t="shared" si="33"/>
        <v>2023</v>
      </c>
      <c r="C712" t="str">
        <f t="shared" si="34"/>
        <v>2022-2023</v>
      </c>
      <c r="D712" t="s">
        <v>147</v>
      </c>
      <c r="E712" t="s">
        <v>129</v>
      </c>
      <c r="F712" t="str">
        <f t="shared" si="35"/>
        <v>Tasmania</v>
      </c>
      <c r="G712" t="s">
        <v>70</v>
      </c>
      <c r="H712">
        <v>7010</v>
      </c>
      <c r="I712" t="s">
        <v>11</v>
      </c>
      <c r="J712" t="s">
        <v>71</v>
      </c>
      <c r="K712" t="s">
        <v>152</v>
      </c>
      <c r="L712" t="s">
        <v>13</v>
      </c>
      <c r="M712" s="5">
        <v>19.989999999999998</v>
      </c>
      <c r="N712">
        <v>1</v>
      </c>
    </row>
    <row r="713" spans="1:14" x14ac:dyDescent="0.15">
      <c r="A713" s="2">
        <v>45249</v>
      </c>
      <c r="B713" s="3">
        <f t="shared" si="33"/>
        <v>2024</v>
      </c>
      <c r="C713" t="str">
        <f t="shared" si="34"/>
        <v>2023-2024</v>
      </c>
      <c r="D713" t="s">
        <v>147</v>
      </c>
      <c r="E713" t="s">
        <v>101</v>
      </c>
      <c r="F713" t="str">
        <f t="shared" si="35"/>
        <v>Victoria</v>
      </c>
      <c r="G713" t="s">
        <v>45</v>
      </c>
      <c r="H713">
        <v>3131</v>
      </c>
      <c r="I713" t="s">
        <v>11</v>
      </c>
      <c r="J713" t="s">
        <v>63</v>
      </c>
      <c r="K713" t="s">
        <v>154</v>
      </c>
      <c r="L713" t="s">
        <v>14</v>
      </c>
      <c r="M713" s="5">
        <v>19.989999999999998</v>
      </c>
      <c r="N713">
        <v>1</v>
      </c>
    </row>
    <row r="714" spans="1:14" x14ac:dyDescent="0.15">
      <c r="A714" s="2">
        <v>45015</v>
      </c>
      <c r="B714" s="3">
        <f t="shared" si="33"/>
        <v>2023</v>
      </c>
      <c r="C714" t="str">
        <f t="shared" si="34"/>
        <v>2022-2023</v>
      </c>
      <c r="D714" t="s">
        <v>147</v>
      </c>
      <c r="E714" t="s">
        <v>121</v>
      </c>
      <c r="F714" t="str">
        <f t="shared" si="35"/>
        <v>Queensland</v>
      </c>
      <c r="G714" t="s">
        <v>35</v>
      </c>
      <c r="H714">
        <v>4700</v>
      </c>
      <c r="I714" t="s">
        <v>11</v>
      </c>
      <c r="J714" t="s">
        <v>51</v>
      </c>
      <c r="K714" t="s">
        <v>149</v>
      </c>
      <c r="L714" t="s">
        <v>15</v>
      </c>
      <c r="M714" s="5">
        <v>19.989999999999998</v>
      </c>
      <c r="N714">
        <v>1</v>
      </c>
    </row>
    <row r="715" spans="1:14" x14ac:dyDescent="0.15">
      <c r="A715" s="2">
        <v>45496</v>
      </c>
      <c r="B715" s="3">
        <f t="shared" si="33"/>
        <v>2025</v>
      </c>
      <c r="C715" t="str">
        <f t="shared" si="34"/>
        <v>2024-2025</v>
      </c>
      <c r="D715" t="s">
        <v>147</v>
      </c>
      <c r="E715" t="s">
        <v>111</v>
      </c>
      <c r="F715" t="str">
        <f t="shared" si="35"/>
        <v>New South Wales</v>
      </c>
      <c r="G715" t="s">
        <v>10</v>
      </c>
      <c r="H715">
        <v>2120</v>
      </c>
      <c r="I715" t="s">
        <v>11</v>
      </c>
      <c r="J715" t="s">
        <v>27</v>
      </c>
      <c r="K715" t="s">
        <v>154</v>
      </c>
      <c r="L715" t="s">
        <v>14</v>
      </c>
      <c r="M715" s="5">
        <v>19.989999999999998</v>
      </c>
      <c r="N715">
        <v>1</v>
      </c>
    </row>
    <row r="716" spans="1:14" x14ac:dyDescent="0.15">
      <c r="A716" s="2">
        <v>45267</v>
      </c>
      <c r="B716" s="3">
        <f t="shared" si="33"/>
        <v>2024</v>
      </c>
      <c r="C716" t="str">
        <f t="shared" si="34"/>
        <v>2023-2024</v>
      </c>
      <c r="D716" t="s">
        <v>147</v>
      </c>
      <c r="E716" t="s">
        <v>85</v>
      </c>
      <c r="F716" t="str">
        <f t="shared" si="35"/>
        <v>Queensland</v>
      </c>
      <c r="G716" t="s">
        <v>35</v>
      </c>
      <c r="H716">
        <v>4883</v>
      </c>
      <c r="I716" t="s">
        <v>11</v>
      </c>
      <c r="J716" t="s">
        <v>36</v>
      </c>
      <c r="K716" t="s">
        <v>152</v>
      </c>
      <c r="L716" t="s">
        <v>13</v>
      </c>
      <c r="M716" s="5">
        <v>19.990000000000002</v>
      </c>
      <c r="N716">
        <v>1</v>
      </c>
    </row>
    <row r="717" spans="1:14" x14ac:dyDescent="0.15">
      <c r="A717" s="2">
        <v>45218</v>
      </c>
      <c r="B717" s="3">
        <f t="shared" si="33"/>
        <v>2024</v>
      </c>
      <c r="C717" t="str">
        <f t="shared" si="34"/>
        <v>2023-2024</v>
      </c>
      <c r="D717" t="s">
        <v>147</v>
      </c>
      <c r="E717" t="s">
        <v>124</v>
      </c>
      <c r="F717" t="str">
        <f t="shared" si="35"/>
        <v>New South Wales</v>
      </c>
      <c r="G717" t="s">
        <v>10</v>
      </c>
      <c r="H717">
        <v>2015</v>
      </c>
      <c r="I717" t="s">
        <v>11</v>
      </c>
      <c r="J717" t="s">
        <v>12</v>
      </c>
      <c r="K717" t="s">
        <v>154</v>
      </c>
      <c r="L717" t="s">
        <v>14</v>
      </c>
      <c r="M717" s="5">
        <v>20</v>
      </c>
      <c r="N717">
        <v>1</v>
      </c>
    </row>
    <row r="718" spans="1:14" x14ac:dyDescent="0.15">
      <c r="A718" s="2">
        <v>45023</v>
      </c>
      <c r="B718" s="3">
        <f t="shared" si="33"/>
        <v>2023</v>
      </c>
      <c r="C718" t="str">
        <f t="shared" si="34"/>
        <v>2022-2023</v>
      </c>
      <c r="D718" t="s">
        <v>147</v>
      </c>
      <c r="E718" t="s">
        <v>142</v>
      </c>
      <c r="F718" t="str">
        <f t="shared" si="35"/>
        <v>Australian Capital Territory</v>
      </c>
      <c r="G718" t="s">
        <v>80</v>
      </c>
      <c r="H718">
        <v>2609</v>
      </c>
      <c r="I718" t="s">
        <v>11</v>
      </c>
      <c r="J718" t="s">
        <v>58</v>
      </c>
      <c r="K718" t="s">
        <v>154</v>
      </c>
      <c r="L718" t="s">
        <v>14</v>
      </c>
      <c r="M718" s="5">
        <v>20</v>
      </c>
      <c r="N718">
        <v>1</v>
      </c>
    </row>
    <row r="719" spans="1:14" x14ac:dyDescent="0.15">
      <c r="A719" s="2">
        <v>45569</v>
      </c>
      <c r="B719" s="3">
        <f t="shared" si="33"/>
        <v>2025</v>
      </c>
      <c r="C719" t="str">
        <f t="shared" si="34"/>
        <v>2024-2025</v>
      </c>
      <c r="D719" t="s">
        <v>147</v>
      </c>
      <c r="E719" t="s">
        <v>31</v>
      </c>
      <c r="F719" t="str">
        <f t="shared" si="35"/>
        <v>South Australia</v>
      </c>
      <c r="G719" t="s">
        <v>32</v>
      </c>
      <c r="H719">
        <v>5168</v>
      </c>
      <c r="I719" t="s">
        <v>11</v>
      </c>
      <c r="J719" t="s">
        <v>33</v>
      </c>
      <c r="K719" t="s">
        <v>149</v>
      </c>
      <c r="L719" t="s">
        <v>15</v>
      </c>
      <c r="M719" s="5">
        <v>20</v>
      </c>
      <c r="N719">
        <v>1</v>
      </c>
    </row>
    <row r="720" spans="1:14" x14ac:dyDescent="0.15">
      <c r="A720" s="2">
        <v>45568</v>
      </c>
      <c r="B720" s="3">
        <f t="shared" si="33"/>
        <v>2025</v>
      </c>
      <c r="C720" t="str">
        <f t="shared" si="34"/>
        <v>2024-2025</v>
      </c>
      <c r="D720" t="s">
        <v>148</v>
      </c>
      <c r="E720" t="s">
        <v>115</v>
      </c>
      <c r="F720" t="str">
        <f t="shared" si="35"/>
        <v>Western Australia</v>
      </c>
      <c r="G720" t="s">
        <v>48</v>
      </c>
      <c r="H720">
        <v>6280</v>
      </c>
      <c r="I720" t="s">
        <v>11</v>
      </c>
      <c r="J720" t="s">
        <v>94</v>
      </c>
      <c r="K720" t="s">
        <v>154</v>
      </c>
      <c r="L720" t="s">
        <v>14</v>
      </c>
      <c r="M720" s="5">
        <v>20.010000000000002</v>
      </c>
      <c r="N720">
        <v>1</v>
      </c>
    </row>
    <row r="721" spans="1:14" x14ac:dyDescent="0.15">
      <c r="A721" s="2">
        <v>45297</v>
      </c>
      <c r="B721" s="3">
        <f t="shared" si="33"/>
        <v>2024</v>
      </c>
      <c r="C721" t="str">
        <f t="shared" si="34"/>
        <v>2023-2024</v>
      </c>
      <c r="D721" t="s">
        <v>148</v>
      </c>
      <c r="E721" t="s">
        <v>103</v>
      </c>
      <c r="F721" t="str">
        <f t="shared" si="35"/>
        <v>Queensland</v>
      </c>
      <c r="G721" t="s">
        <v>35</v>
      </c>
      <c r="H721">
        <v>4509</v>
      </c>
      <c r="I721" t="s">
        <v>11</v>
      </c>
      <c r="J721" t="s">
        <v>104</v>
      </c>
      <c r="K721" t="s">
        <v>157</v>
      </c>
      <c r="L721" t="s">
        <v>22</v>
      </c>
      <c r="M721" s="5">
        <v>20.18</v>
      </c>
      <c r="N721">
        <v>1</v>
      </c>
    </row>
    <row r="722" spans="1:14" x14ac:dyDescent="0.15">
      <c r="A722" s="2">
        <v>45459</v>
      </c>
      <c r="B722" s="3">
        <f t="shared" si="33"/>
        <v>2024</v>
      </c>
      <c r="C722" t="str">
        <f t="shared" si="34"/>
        <v>2023-2024</v>
      </c>
      <c r="D722" t="s">
        <v>148</v>
      </c>
      <c r="E722" t="s">
        <v>122</v>
      </c>
      <c r="F722" t="str">
        <f t="shared" si="35"/>
        <v>New South Wales</v>
      </c>
      <c r="G722" t="s">
        <v>10</v>
      </c>
      <c r="H722">
        <v>2650</v>
      </c>
      <c r="I722" t="s">
        <v>11</v>
      </c>
      <c r="J722" t="s">
        <v>25</v>
      </c>
      <c r="K722" t="s">
        <v>157</v>
      </c>
      <c r="L722" t="s">
        <v>22</v>
      </c>
      <c r="M722" s="5">
        <v>20.32</v>
      </c>
      <c r="N722">
        <v>1</v>
      </c>
    </row>
    <row r="723" spans="1:14" x14ac:dyDescent="0.15">
      <c r="A723" s="2">
        <v>45619</v>
      </c>
      <c r="B723" s="3">
        <f t="shared" si="33"/>
        <v>2025</v>
      </c>
      <c r="C723" t="str">
        <f t="shared" si="34"/>
        <v>2024-2025</v>
      </c>
      <c r="D723" t="s">
        <v>147</v>
      </c>
      <c r="E723" t="s">
        <v>57</v>
      </c>
      <c r="F723" t="str">
        <f t="shared" si="35"/>
        <v>New South Wales</v>
      </c>
      <c r="G723" t="s">
        <v>10</v>
      </c>
      <c r="H723">
        <v>2560</v>
      </c>
      <c r="I723" t="s">
        <v>11</v>
      </c>
      <c r="J723" t="s">
        <v>58</v>
      </c>
      <c r="K723" t="s">
        <v>150</v>
      </c>
      <c r="L723" t="s">
        <v>18</v>
      </c>
      <c r="M723" s="5">
        <v>20.5</v>
      </c>
      <c r="N723">
        <v>1</v>
      </c>
    </row>
    <row r="724" spans="1:14" x14ac:dyDescent="0.15">
      <c r="A724" s="2">
        <v>45056</v>
      </c>
      <c r="B724" s="3">
        <f t="shared" si="33"/>
        <v>2023</v>
      </c>
      <c r="C724" t="str">
        <f t="shared" si="34"/>
        <v>2022-2023</v>
      </c>
      <c r="D724" t="s">
        <v>148</v>
      </c>
      <c r="E724" t="s">
        <v>42</v>
      </c>
      <c r="F724" t="str">
        <f t="shared" si="35"/>
        <v>Queensland</v>
      </c>
      <c r="G724" t="s">
        <v>35</v>
      </c>
      <c r="H724">
        <v>4053</v>
      </c>
      <c r="I724" t="s">
        <v>11</v>
      </c>
      <c r="J724" t="s">
        <v>43</v>
      </c>
      <c r="K724" t="s">
        <v>157</v>
      </c>
      <c r="L724" t="s">
        <v>22</v>
      </c>
      <c r="M724" s="5">
        <v>20.58</v>
      </c>
      <c r="N724">
        <v>1</v>
      </c>
    </row>
    <row r="725" spans="1:14" x14ac:dyDescent="0.15">
      <c r="A725" s="2">
        <v>45354</v>
      </c>
      <c r="B725" s="3">
        <f t="shared" si="33"/>
        <v>2024</v>
      </c>
      <c r="C725" t="str">
        <f t="shared" si="34"/>
        <v>2023-2024</v>
      </c>
      <c r="D725" t="s">
        <v>147</v>
      </c>
      <c r="E725" t="s">
        <v>79</v>
      </c>
      <c r="F725" t="str">
        <f t="shared" si="35"/>
        <v>Australian Capital Territory</v>
      </c>
      <c r="G725" t="s">
        <v>80</v>
      </c>
      <c r="H725">
        <v>2617</v>
      </c>
      <c r="I725" t="s">
        <v>11</v>
      </c>
      <c r="J725" t="s">
        <v>58</v>
      </c>
      <c r="K725" t="s">
        <v>154</v>
      </c>
      <c r="L725" t="s">
        <v>14</v>
      </c>
      <c r="M725" s="5">
        <v>20.59</v>
      </c>
      <c r="N725">
        <v>1</v>
      </c>
    </row>
    <row r="726" spans="1:14" x14ac:dyDescent="0.15">
      <c r="A726" s="2">
        <v>45164</v>
      </c>
      <c r="B726" s="3">
        <f t="shared" si="33"/>
        <v>2024</v>
      </c>
      <c r="C726" t="str">
        <f t="shared" si="34"/>
        <v>2023-2024</v>
      </c>
      <c r="D726" t="s">
        <v>147</v>
      </c>
      <c r="E726" t="s">
        <v>139</v>
      </c>
      <c r="F726" t="str">
        <f t="shared" si="35"/>
        <v>New South Wales</v>
      </c>
      <c r="G726" t="s">
        <v>10</v>
      </c>
      <c r="H726">
        <v>2020</v>
      </c>
      <c r="I726" t="s">
        <v>11</v>
      </c>
      <c r="J726" t="s">
        <v>12</v>
      </c>
      <c r="K726" t="s">
        <v>154</v>
      </c>
      <c r="L726" t="s">
        <v>14</v>
      </c>
      <c r="M726" s="5">
        <v>20.75</v>
      </c>
      <c r="N726">
        <v>1</v>
      </c>
    </row>
    <row r="727" spans="1:14" x14ac:dyDescent="0.15">
      <c r="A727" s="2">
        <v>45260</v>
      </c>
      <c r="B727" s="3">
        <f t="shared" si="33"/>
        <v>2024</v>
      </c>
      <c r="C727" t="str">
        <f t="shared" si="34"/>
        <v>2023-2024</v>
      </c>
      <c r="D727" t="s">
        <v>147</v>
      </c>
      <c r="E727" t="s">
        <v>56</v>
      </c>
      <c r="F727" t="str">
        <f t="shared" si="35"/>
        <v>Northern Territory</v>
      </c>
      <c r="G727" t="s">
        <v>29</v>
      </c>
      <c r="H727">
        <v>870</v>
      </c>
      <c r="I727" t="s">
        <v>11</v>
      </c>
      <c r="J727" t="s">
        <v>30</v>
      </c>
      <c r="K727" t="s">
        <v>152</v>
      </c>
      <c r="L727" t="s">
        <v>13</v>
      </c>
      <c r="M727" s="5">
        <v>20.87</v>
      </c>
      <c r="N727">
        <v>1</v>
      </c>
    </row>
    <row r="728" spans="1:14" x14ac:dyDescent="0.15">
      <c r="A728" s="2">
        <v>45378</v>
      </c>
      <c r="B728" s="3">
        <f t="shared" si="33"/>
        <v>2024</v>
      </c>
      <c r="C728" t="str">
        <f t="shared" si="34"/>
        <v>2023-2024</v>
      </c>
      <c r="D728" t="s">
        <v>147</v>
      </c>
      <c r="E728" t="s">
        <v>112</v>
      </c>
      <c r="F728" t="str">
        <f t="shared" si="35"/>
        <v>Victoria</v>
      </c>
      <c r="G728" t="s">
        <v>45</v>
      </c>
      <c r="H728">
        <v>3076</v>
      </c>
      <c r="I728" t="s">
        <v>11</v>
      </c>
      <c r="J728" t="s">
        <v>46</v>
      </c>
      <c r="K728" t="s">
        <v>152</v>
      </c>
      <c r="L728" t="s">
        <v>13</v>
      </c>
      <c r="M728" s="5">
        <v>20.9</v>
      </c>
      <c r="N728">
        <v>1</v>
      </c>
    </row>
    <row r="729" spans="1:14" x14ac:dyDescent="0.15">
      <c r="A729" s="2">
        <v>45542</v>
      </c>
      <c r="B729" s="3">
        <f t="shared" si="33"/>
        <v>2025</v>
      </c>
      <c r="C729" t="str">
        <f t="shared" si="34"/>
        <v>2024-2025</v>
      </c>
      <c r="D729" t="s">
        <v>147</v>
      </c>
      <c r="E729" t="s">
        <v>146</v>
      </c>
      <c r="F729" t="str">
        <f t="shared" si="35"/>
        <v>Victoria</v>
      </c>
      <c r="G729" t="s">
        <v>45</v>
      </c>
      <c r="H729">
        <v>3353</v>
      </c>
      <c r="I729" t="s">
        <v>11</v>
      </c>
      <c r="J729" t="s">
        <v>60</v>
      </c>
      <c r="K729" t="s">
        <v>155</v>
      </c>
      <c r="L729" t="s">
        <v>20</v>
      </c>
      <c r="M729" s="5">
        <v>20.93</v>
      </c>
      <c r="N729">
        <v>1</v>
      </c>
    </row>
    <row r="730" spans="1:14" x14ac:dyDescent="0.15">
      <c r="A730" s="2">
        <v>45453</v>
      </c>
      <c r="B730" s="3">
        <f t="shared" si="33"/>
        <v>2024</v>
      </c>
      <c r="C730" t="str">
        <f t="shared" si="34"/>
        <v>2023-2024</v>
      </c>
      <c r="D730" t="s">
        <v>147</v>
      </c>
      <c r="E730" t="s">
        <v>26</v>
      </c>
      <c r="F730" t="str">
        <f t="shared" si="35"/>
        <v>New South Wales</v>
      </c>
      <c r="G730" t="s">
        <v>10</v>
      </c>
      <c r="H730">
        <v>2141</v>
      </c>
      <c r="I730" t="s">
        <v>11</v>
      </c>
      <c r="J730" t="s">
        <v>27</v>
      </c>
      <c r="K730" t="s">
        <v>156</v>
      </c>
      <c r="L730" t="s">
        <v>17</v>
      </c>
      <c r="M730" s="5">
        <v>20.94</v>
      </c>
      <c r="N730">
        <v>1</v>
      </c>
    </row>
    <row r="731" spans="1:14" x14ac:dyDescent="0.15">
      <c r="A731" s="2">
        <v>45086</v>
      </c>
      <c r="B731" s="3">
        <f t="shared" si="33"/>
        <v>2023</v>
      </c>
      <c r="C731" t="str">
        <f t="shared" si="34"/>
        <v>2022-2023</v>
      </c>
      <c r="D731" t="s">
        <v>147</v>
      </c>
      <c r="E731" t="s">
        <v>64</v>
      </c>
      <c r="F731" t="str">
        <f t="shared" si="35"/>
        <v>Victoria</v>
      </c>
      <c r="G731" t="s">
        <v>45</v>
      </c>
      <c r="H731">
        <v>3199</v>
      </c>
      <c r="I731" t="s">
        <v>11</v>
      </c>
      <c r="J731" t="s">
        <v>63</v>
      </c>
      <c r="K731" t="s">
        <v>155</v>
      </c>
      <c r="L731" t="s">
        <v>20</v>
      </c>
      <c r="M731" s="5">
        <v>20.950000000000003</v>
      </c>
      <c r="N731">
        <v>1</v>
      </c>
    </row>
    <row r="732" spans="1:14" x14ac:dyDescent="0.15">
      <c r="A732" s="2">
        <v>45558</v>
      </c>
      <c r="B732" s="3">
        <f t="shared" si="33"/>
        <v>2025</v>
      </c>
      <c r="C732" t="str">
        <f t="shared" si="34"/>
        <v>2024-2025</v>
      </c>
      <c r="D732" t="s">
        <v>147</v>
      </c>
      <c r="E732" t="s">
        <v>86</v>
      </c>
      <c r="F732" t="str">
        <f t="shared" si="35"/>
        <v>New South Wales</v>
      </c>
      <c r="G732" t="s">
        <v>10</v>
      </c>
      <c r="H732">
        <v>2064</v>
      </c>
      <c r="I732" t="s">
        <v>11</v>
      </c>
      <c r="J732" t="s">
        <v>12</v>
      </c>
      <c r="K732" t="s">
        <v>152</v>
      </c>
      <c r="L732" t="s">
        <v>13</v>
      </c>
      <c r="M732" s="5">
        <v>20.96</v>
      </c>
      <c r="N732">
        <v>1</v>
      </c>
    </row>
    <row r="733" spans="1:14" x14ac:dyDescent="0.15">
      <c r="A733" s="2">
        <v>45581</v>
      </c>
      <c r="B733" s="3">
        <f t="shared" si="33"/>
        <v>2025</v>
      </c>
      <c r="C733" t="str">
        <f t="shared" si="34"/>
        <v>2024-2025</v>
      </c>
      <c r="D733" t="s">
        <v>147</v>
      </c>
      <c r="E733" t="s">
        <v>54</v>
      </c>
      <c r="F733" t="str">
        <f t="shared" si="35"/>
        <v>Victoria</v>
      </c>
      <c r="G733" t="s">
        <v>45</v>
      </c>
      <c r="H733">
        <v>3977</v>
      </c>
      <c r="I733" t="s">
        <v>11</v>
      </c>
      <c r="J733" t="s">
        <v>55</v>
      </c>
      <c r="K733" t="s">
        <v>149</v>
      </c>
      <c r="L733" t="s">
        <v>15</v>
      </c>
      <c r="M733" s="5">
        <v>20.97</v>
      </c>
      <c r="N733">
        <v>1</v>
      </c>
    </row>
    <row r="734" spans="1:14" x14ac:dyDescent="0.15">
      <c r="A734" s="2">
        <v>45239</v>
      </c>
      <c r="B734" s="3">
        <f t="shared" si="33"/>
        <v>2024</v>
      </c>
      <c r="C734" t="str">
        <f t="shared" si="34"/>
        <v>2023-2024</v>
      </c>
      <c r="D734" t="s">
        <v>147</v>
      </c>
      <c r="E734" t="s">
        <v>119</v>
      </c>
      <c r="F734" t="str">
        <f t="shared" si="35"/>
        <v>Queensland</v>
      </c>
      <c r="G734" t="s">
        <v>35</v>
      </c>
      <c r="H734">
        <v>4570</v>
      </c>
      <c r="I734" t="s">
        <v>11</v>
      </c>
      <c r="J734" t="s">
        <v>120</v>
      </c>
      <c r="K734" t="s">
        <v>152</v>
      </c>
      <c r="L734" t="s">
        <v>13</v>
      </c>
      <c r="M734" s="5">
        <v>20.97</v>
      </c>
      <c r="N734">
        <v>1</v>
      </c>
    </row>
    <row r="735" spans="1:14" x14ac:dyDescent="0.15">
      <c r="A735" s="2">
        <v>45648</v>
      </c>
      <c r="B735" s="3">
        <f t="shared" si="33"/>
        <v>2025</v>
      </c>
      <c r="C735" t="str">
        <f t="shared" si="34"/>
        <v>2024-2025</v>
      </c>
      <c r="D735" t="s">
        <v>147</v>
      </c>
      <c r="E735" t="s">
        <v>31</v>
      </c>
      <c r="F735" t="str">
        <f t="shared" si="35"/>
        <v>South Australia</v>
      </c>
      <c r="G735" t="s">
        <v>32</v>
      </c>
      <c r="H735">
        <v>5168</v>
      </c>
      <c r="I735" t="s">
        <v>11</v>
      </c>
      <c r="J735" t="s">
        <v>33</v>
      </c>
      <c r="K735" t="s">
        <v>149</v>
      </c>
      <c r="L735" t="s">
        <v>15</v>
      </c>
      <c r="M735" s="5">
        <v>20.97</v>
      </c>
      <c r="N735">
        <v>1</v>
      </c>
    </row>
    <row r="736" spans="1:14" x14ac:dyDescent="0.15">
      <c r="A736" s="2">
        <v>44965</v>
      </c>
      <c r="B736" s="3">
        <f t="shared" si="33"/>
        <v>2023</v>
      </c>
      <c r="C736" t="str">
        <f t="shared" si="34"/>
        <v>2022-2023</v>
      </c>
      <c r="D736" t="s">
        <v>147</v>
      </c>
      <c r="E736" t="s">
        <v>129</v>
      </c>
      <c r="F736" t="str">
        <f t="shared" si="35"/>
        <v>Tasmania</v>
      </c>
      <c r="G736" t="s">
        <v>70</v>
      </c>
      <c r="H736">
        <v>7010</v>
      </c>
      <c r="I736" t="s">
        <v>11</v>
      </c>
      <c r="J736" t="s">
        <v>71</v>
      </c>
      <c r="K736" t="s">
        <v>154</v>
      </c>
      <c r="L736" t="s">
        <v>14</v>
      </c>
      <c r="M736" s="5">
        <v>20.98</v>
      </c>
      <c r="N736">
        <v>1</v>
      </c>
    </row>
    <row r="737" spans="1:14" x14ac:dyDescent="0.15">
      <c r="A737" s="2">
        <v>45069</v>
      </c>
      <c r="B737" s="3">
        <f t="shared" si="33"/>
        <v>2023</v>
      </c>
      <c r="C737" t="str">
        <f t="shared" si="34"/>
        <v>2022-2023</v>
      </c>
      <c r="D737" t="s">
        <v>147</v>
      </c>
      <c r="E737" t="s">
        <v>111</v>
      </c>
      <c r="F737" t="str">
        <f t="shared" si="35"/>
        <v>New South Wales</v>
      </c>
      <c r="G737" t="s">
        <v>10</v>
      </c>
      <c r="H737">
        <v>2120</v>
      </c>
      <c r="I737" t="s">
        <v>11</v>
      </c>
      <c r="J737" t="s">
        <v>27</v>
      </c>
      <c r="K737" t="s">
        <v>153</v>
      </c>
      <c r="L737" t="s">
        <v>16</v>
      </c>
      <c r="M737" s="5">
        <v>20.98</v>
      </c>
      <c r="N737">
        <v>1</v>
      </c>
    </row>
    <row r="738" spans="1:14" x14ac:dyDescent="0.15">
      <c r="A738" s="2">
        <v>45408</v>
      </c>
      <c r="B738" s="3">
        <f t="shared" si="33"/>
        <v>2024</v>
      </c>
      <c r="C738" t="str">
        <f t="shared" si="34"/>
        <v>2023-2024</v>
      </c>
      <c r="D738" t="s">
        <v>147</v>
      </c>
      <c r="E738" t="s">
        <v>127</v>
      </c>
      <c r="F738" t="str">
        <f t="shared" si="35"/>
        <v>New South Wales</v>
      </c>
      <c r="G738" t="s">
        <v>10</v>
      </c>
      <c r="H738">
        <v>2131</v>
      </c>
      <c r="I738" t="s">
        <v>11</v>
      </c>
      <c r="J738" t="s">
        <v>27</v>
      </c>
      <c r="K738" t="s">
        <v>150</v>
      </c>
      <c r="L738" t="s">
        <v>18</v>
      </c>
      <c r="M738" s="5">
        <v>20.990000000000002</v>
      </c>
      <c r="N738">
        <v>1</v>
      </c>
    </row>
    <row r="739" spans="1:14" x14ac:dyDescent="0.15">
      <c r="A739" s="2">
        <v>45561</v>
      </c>
      <c r="B739" s="3">
        <f t="shared" si="33"/>
        <v>2025</v>
      </c>
      <c r="C739" t="str">
        <f t="shared" si="34"/>
        <v>2024-2025</v>
      </c>
      <c r="D739" t="s">
        <v>147</v>
      </c>
      <c r="E739" t="s">
        <v>124</v>
      </c>
      <c r="F739" t="str">
        <f t="shared" si="35"/>
        <v>New South Wales</v>
      </c>
      <c r="G739" t="s">
        <v>10</v>
      </c>
      <c r="H739">
        <v>2015</v>
      </c>
      <c r="I739" t="s">
        <v>11</v>
      </c>
      <c r="J739" t="s">
        <v>12</v>
      </c>
      <c r="K739" t="s">
        <v>149</v>
      </c>
      <c r="L739" t="s">
        <v>15</v>
      </c>
      <c r="M739" s="5">
        <v>21</v>
      </c>
      <c r="N739">
        <v>1</v>
      </c>
    </row>
    <row r="740" spans="1:14" x14ac:dyDescent="0.15">
      <c r="A740" s="2">
        <v>45084</v>
      </c>
      <c r="B740" s="3">
        <f t="shared" si="33"/>
        <v>2023</v>
      </c>
      <c r="C740" t="str">
        <f t="shared" si="34"/>
        <v>2022-2023</v>
      </c>
      <c r="D740" t="s">
        <v>147</v>
      </c>
      <c r="E740" t="s">
        <v>39</v>
      </c>
      <c r="F740" t="str">
        <f t="shared" si="35"/>
        <v>South Australia</v>
      </c>
      <c r="G740" t="s">
        <v>32</v>
      </c>
      <c r="H740">
        <v>5343</v>
      </c>
      <c r="I740" t="s">
        <v>11</v>
      </c>
      <c r="J740" t="s">
        <v>38</v>
      </c>
      <c r="K740" t="s">
        <v>153</v>
      </c>
      <c r="L740" t="s">
        <v>16</v>
      </c>
      <c r="M740" s="5">
        <v>21</v>
      </c>
      <c r="N740">
        <v>1</v>
      </c>
    </row>
    <row r="741" spans="1:14" x14ac:dyDescent="0.15">
      <c r="A741" s="2">
        <v>45382</v>
      </c>
      <c r="B741" s="3">
        <f t="shared" si="33"/>
        <v>2024</v>
      </c>
      <c r="C741" t="str">
        <f t="shared" si="34"/>
        <v>2023-2024</v>
      </c>
      <c r="D741" t="s">
        <v>147</v>
      </c>
      <c r="E741" t="s">
        <v>39</v>
      </c>
      <c r="F741" t="str">
        <f t="shared" si="35"/>
        <v>South Australia</v>
      </c>
      <c r="G741" t="s">
        <v>32</v>
      </c>
      <c r="H741">
        <v>5343</v>
      </c>
      <c r="I741" t="s">
        <v>11</v>
      </c>
      <c r="J741" t="s">
        <v>38</v>
      </c>
      <c r="K741" t="s">
        <v>19</v>
      </c>
      <c r="L741" t="s">
        <v>23</v>
      </c>
      <c r="M741" s="5">
        <v>21</v>
      </c>
      <c r="N741">
        <v>1</v>
      </c>
    </row>
    <row r="742" spans="1:14" x14ac:dyDescent="0.15">
      <c r="A742" s="2">
        <v>45065</v>
      </c>
      <c r="B742" s="3">
        <f t="shared" si="33"/>
        <v>2023</v>
      </c>
      <c r="C742" t="str">
        <f t="shared" si="34"/>
        <v>2022-2023</v>
      </c>
      <c r="D742" t="s">
        <v>147</v>
      </c>
      <c r="E742" t="s">
        <v>74</v>
      </c>
      <c r="F742" t="str">
        <f t="shared" si="35"/>
        <v>South Australia</v>
      </c>
      <c r="G742" t="s">
        <v>32</v>
      </c>
      <c r="H742">
        <v>5043</v>
      </c>
      <c r="I742" t="s">
        <v>11</v>
      </c>
      <c r="J742" t="s">
        <v>33</v>
      </c>
      <c r="K742" t="s">
        <v>154</v>
      </c>
      <c r="L742" t="s">
        <v>14</v>
      </c>
      <c r="M742" s="5">
        <v>21</v>
      </c>
      <c r="N742">
        <v>1</v>
      </c>
    </row>
    <row r="743" spans="1:14" x14ac:dyDescent="0.15">
      <c r="A743" s="2">
        <v>45592</v>
      </c>
      <c r="B743" s="3">
        <f t="shared" si="33"/>
        <v>2025</v>
      </c>
      <c r="C743" t="str">
        <f t="shared" si="34"/>
        <v>2024-2025</v>
      </c>
      <c r="D743" t="s">
        <v>147</v>
      </c>
      <c r="E743" t="s">
        <v>95</v>
      </c>
      <c r="F743" t="str">
        <f t="shared" si="35"/>
        <v>Victoria</v>
      </c>
      <c r="G743" t="s">
        <v>45</v>
      </c>
      <c r="H743">
        <v>3931</v>
      </c>
      <c r="I743" t="s">
        <v>11</v>
      </c>
      <c r="J743" t="s">
        <v>55</v>
      </c>
      <c r="K743" t="s">
        <v>151</v>
      </c>
      <c r="L743" t="s">
        <v>21</v>
      </c>
      <c r="M743" s="5">
        <v>21</v>
      </c>
      <c r="N743">
        <v>1</v>
      </c>
    </row>
    <row r="744" spans="1:14" x14ac:dyDescent="0.15">
      <c r="A744" s="2">
        <v>45338</v>
      </c>
      <c r="B744" s="3">
        <f t="shared" si="33"/>
        <v>2024</v>
      </c>
      <c r="C744" t="str">
        <f t="shared" si="34"/>
        <v>2023-2024</v>
      </c>
      <c r="D744" t="s">
        <v>148</v>
      </c>
      <c r="E744" t="s">
        <v>101</v>
      </c>
      <c r="F744" t="str">
        <f t="shared" si="35"/>
        <v>Victoria</v>
      </c>
      <c r="G744" t="s">
        <v>45</v>
      </c>
      <c r="H744">
        <v>3131</v>
      </c>
      <c r="I744" t="s">
        <v>11</v>
      </c>
      <c r="J744" t="s">
        <v>63</v>
      </c>
      <c r="K744" t="s">
        <v>154</v>
      </c>
      <c r="L744" t="s">
        <v>14</v>
      </c>
      <c r="M744" s="5">
        <v>21</v>
      </c>
      <c r="N744">
        <v>1</v>
      </c>
    </row>
    <row r="745" spans="1:14" x14ac:dyDescent="0.15">
      <c r="A745" s="2">
        <v>45042</v>
      </c>
      <c r="B745" s="3">
        <f t="shared" si="33"/>
        <v>2023</v>
      </c>
      <c r="C745" t="str">
        <f t="shared" si="34"/>
        <v>2022-2023</v>
      </c>
      <c r="D745" t="s">
        <v>148</v>
      </c>
      <c r="E745" t="s">
        <v>24</v>
      </c>
      <c r="F745" t="str">
        <f t="shared" si="35"/>
        <v>New South Wales</v>
      </c>
      <c r="G745" t="s">
        <v>10</v>
      </c>
      <c r="H745">
        <v>2795</v>
      </c>
      <c r="I745" t="s">
        <v>11</v>
      </c>
      <c r="J745" t="s">
        <v>25</v>
      </c>
      <c r="K745" t="s">
        <v>150</v>
      </c>
      <c r="L745" t="s">
        <v>18</v>
      </c>
      <c r="M745" s="5">
        <v>21.310000000000002</v>
      </c>
      <c r="N745">
        <v>1</v>
      </c>
    </row>
    <row r="746" spans="1:14" x14ac:dyDescent="0.15">
      <c r="A746" s="2">
        <v>45289</v>
      </c>
      <c r="B746" s="3">
        <f t="shared" si="33"/>
        <v>2024</v>
      </c>
      <c r="C746" t="str">
        <f t="shared" si="34"/>
        <v>2023-2024</v>
      </c>
      <c r="D746" t="s">
        <v>148</v>
      </c>
      <c r="E746" t="s">
        <v>99</v>
      </c>
      <c r="F746" t="str">
        <f t="shared" si="35"/>
        <v>Victoria</v>
      </c>
      <c r="G746" t="s">
        <v>45</v>
      </c>
      <c r="H746">
        <v>3148</v>
      </c>
      <c r="I746" t="s">
        <v>11</v>
      </c>
      <c r="J746" t="s">
        <v>63</v>
      </c>
      <c r="K746" t="s">
        <v>153</v>
      </c>
      <c r="L746" t="s">
        <v>16</v>
      </c>
      <c r="M746" s="5">
        <v>21.48</v>
      </c>
      <c r="N746">
        <v>1</v>
      </c>
    </row>
    <row r="747" spans="1:14" x14ac:dyDescent="0.15">
      <c r="A747" s="2">
        <v>44978</v>
      </c>
      <c r="B747" s="3">
        <f t="shared" si="33"/>
        <v>2023</v>
      </c>
      <c r="C747" t="str">
        <f t="shared" si="34"/>
        <v>2022-2023</v>
      </c>
      <c r="D747" t="s">
        <v>147</v>
      </c>
      <c r="E747" t="s">
        <v>143</v>
      </c>
      <c r="F747" t="str">
        <f t="shared" si="35"/>
        <v>New South Wales</v>
      </c>
      <c r="G747" t="s">
        <v>10</v>
      </c>
      <c r="H747">
        <v>2154</v>
      </c>
      <c r="I747" t="s">
        <v>11</v>
      </c>
      <c r="J747" t="s">
        <v>27</v>
      </c>
      <c r="K747" t="s">
        <v>150</v>
      </c>
      <c r="L747" t="s">
        <v>18</v>
      </c>
      <c r="M747" s="5">
        <v>21.490000000000002</v>
      </c>
      <c r="N747">
        <v>1</v>
      </c>
    </row>
    <row r="748" spans="1:14" x14ac:dyDescent="0.15">
      <c r="A748" s="2">
        <v>45568</v>
      </c>
      <c r="B748" s="3">
        <f t="shared" si="33"/>
        <v>2025</v>
      </c>
      <c r="C748" t="str">
        <f t="shared" si="34"/>
        <v>2024-2025</v>
      </c>
      <c r="D748" t="s">
        <v>147</v>
      </c>
      <c r="E748" t="s">
        <v>57</v>
      </c>
      <c r="F748" t="str">
        <f t="shared" si="35"/>
        <v>New South Wales</v>
      </c>
      <c r="G748" t="s">
        <v>10</v>
      </c>
      <c r="H748">
        <v>2560</v>
      </c>
      <c r="I748" t="s">
        <v>11</v>
      </c>
      <c r="J748" t="s">
        <v>58</v>
      </c>
      <c r="K748" t="s">
        <v>154</v>
      </c>
      <c r="L748" t="s">
        <v>14</v>
      </c>
      <c r="M748" s="5">
        <v>21.5</v>
      </c>
      <c r="N748">
        <v>1</v>
      </c>
    </row>
    <row r="749" spans="1:14" x14ac:dyDescent="0.15">
      <c r="A749" s="2">
        <v>44988</v>
      </c>
      <c r="B749" s="3">
        <f t="shared" si="33"/>
        <v>2023</v>
      </c>
      <c r="C749" t="str">
        <f t="shared" si="34"/>
        <v>2022-2023</v>
      </c>
      <c r="D749" t="s">
        <v>147</v>
      </c>
      <c r="E749" t="s">
        <v>99</v>
      </c>
      <c r="F749" t="str">
        <f t="shared" si="35"/>
        <v>Victoria</v>
      </c>
      <c r="G749" t="s">
        <v>45</v>
      </c>
      <c r="H749">
        <v>3148</v>
      </c>
      <c r="I749" t="s">
        <v>11</v>
      </c>
      <c r="J749" t="s">
        <v>63</v>
      </c>
      <c r="K749" t="s">
        <v>154</v>
      </c>
      <c r="L749" t="s">
        <v>14</v>
      </c>
      <c r="M749" s="5">
        <v>21.75</v>
      </c>
      <c r="N749">
        <v>1</v>
      </c>
    </row>
    <row r="750" spans="1:14" x14ac:dyDescent="0.15">
      <c r="A750" s="2">
        <v>45504</v>
      </c>
      <c r="B750" s="3">
        <f t="shared" si="33"/>
        <v>2025</v>
      </c>
      <c r="C750" t="str">
        <f t="shared" si="34"/>
        <v>2024-2025</v>
      </c>
      <c r="D750" t="s">
        <v>147</v>
      </c>
      <c r="E750" t="s">
        <v>136</v>
      </c>
      <c r="F750" t="str">
        <f t="shared" si="35"/>
        <v>Victoria</v>
      </c>
      <c r="G750" t="s">
        <v>45</v>
      </c>
      <c r="H750">
        <v>3175</v>
      </c>
      <c r="I750" t="s">
        <v>11</v>
      </c>
      <c r="J750" t="s">
        <v>63</v>
      </c>
      <c r="K750" t="s">
        <v>19</v>
      </c>
      <c r="L750" t="s">
        <v>23</v>
      </c>
      <c r="M750" s="5">
        <v>21.81</v>
      </c>
      <c r="N750">
        <v>1</v>
      </c>
    </row>
    <row r="751" spans="1:14" x14ac:dyDescent="0.15">
      <c r="A751" s="2">
        <v>45321</v>
      </c>
      <c r="B751" s="3">
        <f t="shared" si="33"/>
        <v>2024</v>
      </c>
      <c r="C751" t="str">
        <f t="shared" si="34"/>
        <v>2023-2024</v>
      </c>
      <c r="D751" t="s">
        <v>148</v>
      </c>
      <c r="E751" t="s">
        <v>65</v>
      </c>
      <c r="F751" t="str">
        <f t="shared" si="35"/>
        <v>New South Wales</v>
      </c>
      <c r="G751" t="s">
        <v>10</v>
      </c>
      <c r="H751">
        <v>2541</v>
      </c>
      <c r="I751" t="s">
        <v>11</v>
      </c>
      <c r="J751" t="s">
        <v>58</v>
      </c>
      <c r="K751" t="s">
        <v>156</v>
      </c>
      <c r="L751" t="s">
        <v>17</v>
      </c>
      <c r="M751" s="5">
        <v>21.94</v>
      </c>
      <c r="N751">
        <v>1</v>
      </c>
    </row>
    <row r="752" spans="1:14" x14ac:dyDescent="0.15">
      <c r="A752" s="2">
        <v>45028</v>
      </c>
      <c r="B752" s="3">
        <f t="shared" si="33"/>
        <v>2023</v>
      </c>
      <c r="C752" t="str">
        <f t="shared" si="34"/>
        <v>2022-2023</v>
      </c>
      <c r="D752" t="s">
        <v>147</v>
      </c>
      <c r="E752" t="s">
        <v>61</v>
      </c>
      <c r="F752" t="str">
        <f t="shared" si="35"/>
        <v>New South Wales</v>
      </c>
      <c r="G752" t="s">
        <v>10</v>
      </c>
      <c r="H752">
        <v>2539</v>
      </c>
      <c r="I752" t="s">
        <v>11</v>
      </c>
      <c r="J752" t="s">
        <v>58</v>
      </c>
      <c r="K752" t="s">
        <v>155</v>
      </c>
      <c r="L752" t="s">
        <v>20</v>
      </c>
      <c r="M752" s="5">
        <v>21.95</v>
      </c>
      <c r="N752">
        <v>1</v>
      </c>
    </row>
    <row r="753" spans="1:14" x14ac:dyDescent="0.15">
      <c r="A753" s="2">
        <v>45240</v>
      </c>
      <c r="B753" s="3">
        <f t="shared" si="33"/>
        <v>2024</v>
      </c>
      <c r="C753" t="str">
        <f t="shared" si="34"/>
        <v>2023-2024</v>
      </c>
      <c r="D753" t="s">
        <v>147</v>
      </c>
      <c r="E753" t="s">
        <v>52</v>
      </c>
      <c r="F753" t="str">
        <f t="shared" si="35"/>
        <v>Victoria</v>
      </c>
      <c r="G753" t="s">
        <v>45</v>
      </c>
      <c r="H753">
        <v>3030</v>
      </c>
      <c r="I753" t="s">
        <v>11</v>
      </c>
      <c r="J753" t="s">
        <v>46</v>
      </c>
      <c r="K753" t="s">
        <v>155</v>
      </c>
      <c r="L753" t="s">
        <v>20</v>
      </c>
      <c r="M753" s="5">
        <v>21.96</v>
      </c>
      <c r="N753">
        <v>1</v>
      </c>
    </row>
    <row r="754" spans="1:14" x14ac:dyDescent="0.15">
      <c r="A754" s="2">
        <v>44985</v>
      </c>
      <c r="B754" s="3">
        <f t="shared" si="33"/>
        <v>2023</v>
      </c>
      <c r="C754" t="str">
        <f t="shared" si="34"/>
        <v>2022-2023</v>
      </c>
      <c r="D754" t="s">
        <v>147</v>
      </c>
      <c r="E754" t="s">
        <v>136</v>
      </c>
      <c r="F754" t="str">
        <f t="shared" si="35"/>
        <v>Victoria</v>
      </c>
      <c r="G754" t="s">
        <v>45</v>
      </c>
      <c r="H754">
        <v>3175</v>
      </c>
      <c r="I754" t="s">
        <v>11</v>
      </c>
      <c r="J754" t="s">
        <v>63</v>
      </c>
      <c r="K754" t="s">
        <v>149</v>
      </c>
      <c r="L754" t="s">
        <v>15</v>
      </c>
      <c r="M754" s="5">
        <v>21.97</v>
      </c>
      <c r="N754">
        <v>1</v>
      </c>
    </row>
    <row r="755" spans="1:14" x14ac:dyDescent="0.15">
      <c r="A755" s="2">
        <v>45635</v>
      </c>
      <c r="B755" s="3">
        <f t="shared" si="33"/>
        <v>2025</v>
      </c>
      <c r="C755" t="str">
        <f t="shared" si="34"/>
        <v>2024-2025</v>
      </c>
      <c r="D755" t="s">
        <v>148</v>
      </c>
      <c r="E755" t="s">
        <v>113</v>
      </c>
      <c r="F755" t="str">
        <f t="shared" si="35"/>
        <v>Queensland</v>
      </c>
      <c r="G755" t="s">
        <v>35</v>
      </c>
      <c r="H755">
        <v>4215</v>
      </c>
      <c r="I755" t="s">
        <v>11</v>
      </c>
      <c r="J755" t="s">
        <v>104</v>
      </c>
      <c r="K755" t="s">
        <v>19</v>
      </c>
      <c r="L755" t="s">
        <v>23</v>
      </c>
      <c r="M755" s="5">
        <v>21.97</v>
      </c>
      <c r="N755">
        <v>1</v>
      </c>
    </row>
    <row r="756" spans="1:14" x14ac:dyDescent="0.15">
      <c r="A756" s="2">
        <v>45534</v>
      </c>
      <c r="B756" s="3">
        <f t="shared" si="33"/>
        <v>2025</v>
      </c>
      <c r="C756" t="str">
        <f t="shared" si="34"/>
        <v>2024-2025</v>
      </c>
      <c r="D756" t="s">
        <v>148</v>
      </c>
      <c r="E756" t="s">
        <v>47</v>
      </c>
      <c r="F756" t="str">
        <f t="shared" si="35"/>
        <v>Western Australia</v>
      </c>
      <c r="G756" t="s">
        <v>48</v>
      </c>
      <c r="H756">
        <v>6030</v>
      </c>
      <c r="I756" t="s">
        <v>11</v>
      </c>
      <c r="J756" t="s">
        <v>49</v>
      </c>
      <c r="K756" t="s">
        <v>155</v>
      </c>
      <c r="L756" t="s">
        <v>20</v>
      </c>
      <c r="M756" s="5">
        <v>21.98</v>
      </c>
      <c r="N756">
        <v>1</v>
      </c>
    </row>
    <row r="757" spans="1:14" x14ac:dyDescent="0.15">
      <c r="A757" s="2">
        <v>45572</v>
      </c>
      <c r="B757" s="3">
        <f t="shared" si="33"/>
        <v>2025</v>
      </c>
      <c r="C757" t="str">
        <f t="shared" si="34"/>
        <v>2024-2025</v>
      </c>
      <c r="D757" t="s">
        <v>147</v>
      </c>
      <c r="E757" t="s">
        <v>72</v>
      </c>
      <c r="F757" t="str">
        <f t="shared" si="35"/>
        <v>Western Australia</v>
      </c>
      <c r="G757" t="s">
        <v>48</v>
      </c>
      <c r="H757">
        <v>6010</v>
      </c>
      <c r="I757" t="s">
        <v>11</v>
      </c>
      <c r="J757" t="s">
        <v>49</v>
      </c>
      <c r="K757" t="s">
        <v>152</v>
      </c>
      <c r="L757" t="s">
        <v>13</v>
      </c>
      <c r="M757" s="5">
        <v>21.99</v>
      </c>
      <c r="N757">
        <v>1</v>
      </c>
    </row>
    <row r="758" spans="1:14" x14ac:dyDescent="0.15">
      <c r="A758" s="2">
        <v>45387</v>
      </c>
      <c r="B758" s="3">
        <f t="shared" si="33"/>
        <v>2024</v>
      </c>
      <c r="C758" t="str">
        <f t="shared" si="34"/>
        <v>2023-2024</v>
      </c>
      <c r="D758" t="s">
        <v>147</v>
      </c>
      <c r="E758" t="s">
        <v>133</v>
      </c>
      <c r="F758" t="str">
        <f t="shared" si="35"/>
        <v>Queensland</v>
      </c>
      <c r="G758" t="s">
        <v>35</v>
      </c>
      <c r="H758">
        <v>4305</v>
      </c>
      <c r="I758" t="s">
        <v>11</v>
      </c>
      <c r="J758" t="s">
        <v>104</v>
      </c>
      <c r="K758" t="s">
        <v>19</v>
      </c>
      <c r="L758" t="s">
        <v>23</v>
      </c>
      <c r="M758" s="5">
        <v>21.990000000000002</v>
      </c>
      <c r="N758">
        <v>1</v>
      </c>
    </row>
    <row r="759" spans="1:14" x14ac:dyDescent="0.15">
      <c r="A759" s="2">
        <v>44972</v>
      </c>
      <c r="B759" s="3">
        <f t="shared" si="33"/>
        <v>2023</v>
      </c>
      <c r="C759" t="str">
        <f t="shared" si="34"/>
        <v>2022-2023</v>
      </c>
      <c r="D759" t="s">
        <v>147</v>
      </c>
      <c r="E759" t="s">
        <v>136</v>
      </c>
      <c r="F759" t="str">
        <f t="shared" si="35"/>
        <v>Victoria</v>
      </c>
      <c r="G759" t="s">
        <v>45</v>
      </c>
      <c r="H759">
        <v>3175</v>
      </c>
      <c r="I759" t="s">
        <v>11</v>
      </c>
      <c r="J759" t="s">
        <v>63</v>
      </c>
      <c r="K759" t="s">
        <v>154</v>
      </c>
      <c r="L759" t="s">
        <v>14</v>
      </c>
      <c r="M759" s="5">
        <v>22</v>
      </c>
      <c r="N759">
        <v>1</v>
      </c>
    </row>
    <row r="760" spans="1:14" x14ac:dyDescent="0.15">
      <c r="A760" s="2">
        <v>45446</v>
      </c>
      <c r="B760" s="3">
        <f t="shared" si="33"/>
        <v>2024</v>
      </c>
      <c r="C760" t="str">
        <f t="shared" si="34"/>
        <v>2023-2024</v>
      </c>
      <c r="D760" t="s">
        <v>147</v>
      </c>
      <c r="E760" t="s">
        <v>75</v>
      </c>
      <c r="F760" t="str">
        <f t="shared" si="35"/>
        <v>Victoria</v>
      </c>
      <c r="G760" t="s">
        <v>45</v>
      </c>
      <c r="H760">
        <v>3630</v>
      </c>
      <c r="I760" t="s">
        <v>11</v>
      </c>
      <c r="J760" t="s">
        <v>55</v>
      </c>
      <c r="K760" t="s">
        <v>150</v>
      </c>
      <c r="L760" t="s">
        <v>18</v>
      </c>
      <c r="M760" s="5">
        <v>22</v>
      </c>
      <c r="N760">
        <v>1</v>
      </c>
    </row>
    <row r="761" spans="1:14" x14ac:dyDescent="0.15">
      <c r="A761" s="2">
        <v>44946</v>
      </c>
      <c r="B761" s="3">
        <f t="shared" si="33"/>
        <v>2023</v>
      </c>
      <c r="C761" t="str">
        <f t="shared" si="34"/>
        <v>2022-2023</v>
      </c>
      <c r="D761" t="s">
        <v>147</v>
      </c>
      <c r="E761" t="s">
        <v>57</v>
      </c>
      <c r="F761" t="str">
        <f t="shared" si="35"/>
        <v>New South Wales</v>
      </c>
      <c r="G761" t="s">
        <v>10</v>
      </c>
      <c r="H761">
        <v>2560</v>
      </c>
      <c r="I761" t="s">
        <v>11</v>
      </c>
      <c r="J761" t="s">
        <v>58</v>
      </c>
      <c r="K761" t="s">
        <v>153</v>
      </c>
      <c r="L761" t="s">
        <v>16</v>
      </c>
      <c r="M761" s="5">
        <v>22.25</v>
      </c>
      <c r="N761">
        <v>1</v>
      </c>
    </row>
    <row r="762" spans="1:14" x14ac:dyDescent="0.15">
      <c r="A762" s="2">
        <v>45598</v>
      </c>
      <c r="B762" s="3">
        <f t="shared" si="33"/>
        <v>2025</v>
      </c>
      <c r="C762" t="str">
        <f t="shared" si="34"/>
        <v>2024-2025</v>
      </c>
      <c r="D762" t="s">
        <v>147</v>
      </c>
      <c r="E762" t="s">
        <v>37</v>
      </c>
      <c r="F762" t="str">
        <f t="shared" si="35"/>
        <v>South Australia</v>
      </c>
      <c r="G762" t="s">
        <v>32</v>
      </c>
      <c r="H762">
        <v>5607</v>
      </c>
      <c r="I762" t="s">
        <v>11</v>
      </c>
      <c r="J762" t="s">
        <v>38</v>
      </c>
      <c r="K762" t="s">
        <v>19</v>
      </c>
      <c r="L762" t="s">
        <v>23</v>
      </c>
      <c r="M762" s="5">
        <v>22.29</v>
      </c>
      <c r="N762">
        <v>1</v>
      </c>
    </row>
    <row r="763" spans="1:14" x14ac:dyDescent="0.15">
      <c r="A763" s="2">
        <v>45593</v>
      </c>
      <c r="B763" s="3">
        <f t="shared" si="33"/>
        <v>2025</v>
      </c>
      <c r="C763" t="str">
        <f t="shared" si="34"/>
        <v>2024-2025</v>
      </c>
      <c r="D763" t="s">
        <v>148</v>
      </c>
      <c r="E763" t="s">
        <v>24</v>
      </c>
      <c r="F763" t="str">
        <f t="shared" si="35"/>
        <v>New South Wales</v>
      </c>
      <c r="G763" t="s">
        <v>10</v>
      </c>
      <c r="H763">
        <v>2795</v>
      </c>
      <c r="I763" t="s">
        <v>11</v>
      </c>
      <c r="J763" t="s">
        <v>25</v>
      </c>
      <c r="K763" t="s">
        <v>154</v>
      </c>
      <c r="L763" t="s">
        <v>14</v>
      </c>
      <c r="M763" s="5">
        <v>22.41</v>
      </c>
      <c r="N763">
        <v>1</v>
      </c>
    </row>
    <row r="764" spans="1:14" x14ac:dyDescent="0.15">
      <c r="A764" s="2">
        <v>45480</v>
      </c>
      <c r="B764" s="3">
        <f t="shared" si="33"/>
        <v>2025</v>
      </c>
      <c r="C764" t="str">
        <f t="shared" si="34"/>
        <v>2024-2025</v>
      </c>
      <c r="D764" t="s">
        <v>147</v>
      </c>
      <c r="E764" t="s">
        <v>41</v>
      </c>
      <c r="F764" t="str">
        <f t="shared" si="35"/>
        <v>New South Wales</v>
      </c>
      <c r="G764" t="s">
        <v>10</v>
      </c>
      <c r="H764">
        <v>2830</v>
      </c>
      <c r="I764" t="s">
        <v>11</v>
      </c>
      <c r="J764" t="s">
        <v>25</v>
      </c>
      <c r="K764" t="s">
        <v>155</v>
      </c>
      <c r="L764" t="s">
        <v>20</v>
      </c>
      <c r="M764" s="5">
        <v>22.93</v>
      </c>
      <c r="N764">
        <v>1</v>
      </c>
    </row>
    <row r="765" spans="1:14" x14ac:dyDescent="0.15">
      <c r="A765" s="2">
        <v>45396</v>
      </c>
      <c r="B765" s="3">
        <f t="shared" si="33"/>
        <v>2024</v>
      </c>
      <c r="C765" t="str">
        <f t="shared" si="34"/>
        <v>2023-2024</v>
      </c>
      <c r="D765" t="s">
        <v>148</v>
      </c>
      <c r="E765" t="s">
        <v>47</v>
      </c>
      <c r="F765" t="str">
        <f t="shared" si="35"/>
        <v>Western Australia</v>
      </c>
      <c r="G765" t="s">
        <v>48</v>
      </c>
      <c r="H765">
        <v>6030</v>
      </c>
      <c r="I765" t="s">
        <v>11</v>
      </c>
      <c r="J765" t="s">
        <v>49</v>
      </c>
      <c r="K765" t="s">
        <v>156</v>
      </c>
      <c r="L765" t="s">
        <v>17</v>
      </c>
      <c r="M765" s="5">
        <v>22.939999999999998</v>
      </c>
      <c r="N765">
        <v>1</v>
      </c>
    </row>
    <row r="766" spans="1:14" x14ac:dyDescent="0.15">
      <c r="A766" s="2">
        <v>45084</v>
      </c>
      <c r="B766" s="3">
        <f t="shared" si="33"/>
        <v>2023</v>
      </c>
      <c r="C766" t="str">
        <f t="shared" si="34"/>
        <v>2022-2023</v>
      </c>
      <c r="D766" t="s">
        <v>148</v>
      </c>
      <c r="E766" t="s">
        <v>62</v>
      </c>
      <c r="F766" t="str">
        <f t="shared" si="35"/>
        <v>Victoria</v>
      </c>
      <c r="G766" t="s">
        <v>45</v>
      </c>
      <c r="H766">
        <v>3134</v>
      </c>
      <c r="I766" t="s">
        <v>11</v>
      </c>
      <c r="J766" t="s">
        <v>63</v>
      </c>
      <c r="K766" t="s">
        <v>155</v>
      </c>
      <c r="L766" t="s">
        <v>20</v>
      </c>
      <c r="M766" s="5">
        <v>22.939999999999998</v>
      </c>
      <c r="N766">
        <v>1</v>
      </c>
    </row>
    <row r="767" spans="1:14" x14ac:dyDescent="0.15">
      <c r="A767" s="2">
        <v>45188</v>
      </c>
      <c r="B767" s="3">
        <f t="shared" si="33"/>
        <v>2024</v>
      </c>
      <c r="C767" t="str">
        <f t="shared" si="34"/>
        <v>2023-2024</v>
      </c>
      <c r="D767" t="s">
        <v>147</v>
      </c>
      <c r="E767" t="s">
        <v>67</v>
      </c>
      <c r="F767" t="str">
        <f t="shared" si="35"/>
        <v>New South Wales</v>
      </c>
      <c r="G767" t="s">
        <v>10</v>
      </c>
      <c r="H767">
        <v>2478</v>
      </c>
      <c r="I767" t="s">
        <v>11</v>
      </c>
      <c r="J767" t="s">
        <v>68</v>
      </c>
      <c r="K767" t="s">
        <v>152</v>
      </c>
      <c r="L767" t="s">
        <v>13</v>
      </c>
      <c r="M767" s="5">
        <v>22.97</v>
      </c>
      <c r="N767">
        <v>1</v>
      </c>
    </row>
    <row r="768" spans="1:14" x14ac:dyDescent="0.15">
      <c r="A768" s="2">
        <v>45534</v>
      </c>
      <c r="B768" s="3">
        <f t="shared" si="33"/>
        <v>2025</v>
      </c>
      <c r="C768" t="str">
        <f t="shared" si="34"/>
        <v>2024-2025</v>
      </c>
      <c r="D768" t="s">
        <v>147</v>
      </c>
      <c r="E768" t="s">
        <v>92</v>
      </c>
      <c r="F768" t="str">
        <f t="shared" si="35"/>
        <v>Queensland</v>
      </c>
      <c r="G768" t="s">
        <v>35</v>
      </c>
      <c r="H768">
        <v>4068</v>
      </c>
      <c r="I768" t="s">
        <v>11</v>
      </c>
      <c r="J768" t="s">
        <v>43</v>
      </c>
      <c r="K768" t="s">
        <v>149</v>
      </c>
      <c r="L768" t="s">
        <v>15</v>
      </c>
      <c r="M768" s="5">
        <v>22.990000000000002</v>
      </c>
      <c r="N768">
        <v>1</v>
      </c>
    </row>
    <row r="769" spans="1:14" x14ac:dyDescent="0.15">
      <c r="A769" s="2">
        <v>45337</v>
      </c>
      <c r="B769" s="3">
        <f t="shared" si="33"/>
        <v>2024</v>
      </c>
      <c r="C769" t="str">
        <f t="shared" si="34"/>
        <v>2023-2024</v>
      </c>
      <c r="D769" t="s">
        <v>147</v>
      </c>
      <c r="E769" t="s">
        <v>40</v>
      </c>
      <c r="F769" t="str">
        <f t="shared" si="35"/>
        <v>New South Wales</v>
      </c>
      <c r="G769" t="s">
        <v>10</v>
      </c>
      <c r="H769">
        <v>2116</v>
      </c>
      <c r="I769" t="s">
        <v>11</v>
      </c>
      <c r="J769" t="s">
        <v>27</v>
      </c>
      <c r="K769" t="s">
        <v>155</v>
      </c>
      <c r="L769" t="s">
        <v>20</v>
      </c>
      <c r="M769" s="5">
        <v>23</v>
      </c>
      <c r="N769">
        <v>1</v>
      </c>
    </row>
    <row r="770" spans="1:14" x14ac:dyDescent="0.15">
      <c r="A770" s="2">
        <v>45548</v>
      </c>
      <c r="B770" s="3">
        <f t="shared" ref="B770:B833" si="36">IF(MONTH(A770)&gt;=7,YEAR(A770)+1,YEAR(A770))</f>
        <v>2025</v>
      </c>
      <c r="C770" t="str">
        <f t="shared" ref="C770:C833" si="37">IF(MONTH(A770) &gt;= 7, YEAR(A770) &amp; "-" &amp; YEAR(A770) + 1, YEAR(A770) - 1 &amp; "-" &amp; YEAR(A770))</f>
        <v>2024-2025</v>
      </c>
      <c r="D770" t="s">
        <v>147</v>
      </c>
      <c r="E770" t="s">
        <v>72</v>
      </c>
      <c r="F770" t="str">
        <f t="shared" ref="F770:F833" si="38">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c r="N770">
        <v>1</v>
      </c>
    </row>
    <row r="771" spans="1:14" x14ac:dyDescent="0.15">
      <c r="A771" s="2">
        <v>44979</v>
      </c>
      <c r="B771" s="3">
        <f t="shared" si="36"/>
        <v>2023</v>
      </c>
      <c r="C771" t="str">
        <f t="shared" si="37"/>
        <v>2022-2023</v>
      </c>
      <c r="D771" t="s">
        <v>147</v>
      </c>
      <c r="E771" t="s">
        <v>78</v>
      </c>
      <c r="F771" t="str">
        <f t="shared" si="38"/>
        <v>New South Wales</v>
      </c>
      <c r="G771" t="s">
        <v>10</v>
      </c>
      <c r="H771">
        <v>2350</v>
      </c>
      <c r="I771" t="s">
        <v>11</v>
      </c>
      <c r="J771" t="s">
        <v>68</v>
      </c>
      <c r="K771" t="s">
        <v>154</v>
      </c>
      <c r="L771" t="s">
        <v>14</v>
      </c>
      <c r="M771" s="5">
        <v>23.16</v>
      </c>
      <c r="N771">
        <v>1</v>
      </c>
    </row>
    <row r="772" spans="1:14" x14ac:dyDescent="0.15">
      <c r="A772" s="2">
        <v>45635</v>
      </c>
      <c r="B772" s="3">
        <f t="shared" si="36"/>
        <v>2025</v>
      </c>
      <c r="C772" t="str">
        <f t="shared" si="37"/>
        <v>2024-2025</v>
      </c>
      <c r="D772" t="s">
        <v>147</v>
      </c>
      <c r="E772" t="s">
        <v>34</v>
      </c>
      <c r="F772" t="str">
        <f t="shared" si="38"/>
        <v>Queensland</v>
      </c>
      <c r="G772" t="s">
        <v>35</v>
      </c>
      <c r="H772">
        <v>4802</v>
      </c>
      <c r="I772" t="s">
        <v>11</v>
      </c>
      <c r="J772" t="s">
        <v>36</v>
      </c>
      <c r="K772" t="s">
        <v>19</v>
      </c>
      <c r="L772" t="s">
        <v>23</v>
      </c>
      <c r="M772" s="5">
        <v>23.18</v>
      </c>
      <c r="N772">
        <v>1</v>
      </c>
    </row>
    <row r="773" spans="1:14" x14ac:dyDescent="0.15">
      <c r="A773" s="2">
        <v>45181</v>
      </c>
      <c r="B773" s="3">
        <f t="shared" si="36"/>
        <v>2024</v>
      </c>
      <c r="C773" t="str">
        <f t="shared" si="37"/>
        <v>2023-2024</v>
      </c>
      <c r="D773" t="s">
        <v>148</v>
      </c>
      <c r="E773" t="s">
        <v>97</v>
      </c>
      <c r="F773" t="str">
        <f t="shared" si="38"/>
        <v>Tasmania</v>
      </c>
      <c r="G773" t="s">
        <v>70</v>
      </c>
      <c r="H773">
        <v>7250</v>
      </c>
      <c r="I773" t="s">
        <v>11</v>
      </c>
      <c r="J773" t="s">
        <v>71</v>
      </c>
      <c r="K773" t="s">
        <v>153</v>
      </c>
      <c r="L773" t="s">
        <v>16</v>
      </c>
      <c r="M773" s="5">
        <v>23.38</v>
      </c>
      <c r="N773">
        <v>1</v>
      </c>
    </row>
    <row r="774" spans="1:14" x14ac:dyDescent="0.15">
      <c r="A774" s="2">
        <v>45028</v>
      </c>
      <c r="B774" s="3">
        <f t="shared" si="36"/>
        <v>2023</v>
      </c>
      <c r="C774" t="str">
        <f t="shared" si="37"/>
        <v>2022-2023</v>
      </c>
      <c r="D774" t="s">
        <v>148</v>
      </c>
      <c r="E774" t="s">
        <v>145</v>
      </c>
      <c r="F774" t="str">
        <f t="shared" si="38"/>
        <v>New South Wales</v>
      </c>
      <c r="G774" t="s">
        <v>10</v>
      </c>
      <c r="H774">
        <v>2101</v>
      </c>
      <c r="I774" t="s">
        <v>11</v>
      </c>
      <c r="J774" t="s">
        <v>27</v>
      </c>
      <c r="K774" t="s">
        <v>150</v>
      </c>
      <c r="L774" t="s">
        <v>18</v>
      </c>
      <c r="M774" s="5">
        <v>23.39</v>
      </c>
      <c r="N774">
        <v>1</v>
      </c>
    </row>
    <row r="775" spans="1:14" x14ac:dyDescent="0.15">
      <c r="A775" s="2">
        <v>45464</v>
      </c>
      <c r="B775" s="3">
        <f t="shared" si="36"/>
        <v>2024</v>
      </c>
      <c r="C775" t="str">
        <f t="shared" si="37"/>
        <v>2023-2024</v>
      </c>
      <c r="D775" t="s">
        <v>147</v>
      </c>
      <c r="E775" t="s">
        <v>123</v>
      </c>
      <c r="F775" t="str">
        <f t="shared" si="38"/>
        <v>Western Australia</v>
      </c>
      <c r="G775" t="s">
        <v>48</v>
      </c>
      <c r="H775">
        <v>6109</v>
      </c>
      <c r="I775" t="s">
        <v>11</v>
      </c>
      <c r="J775" t="s">
        <v>94</v>
      </c>
      <c r="K775" t="s">
        <v>19</v>
      </c>
      <c r="L775" t="s">
        <v>23</v>
      </c>
      <c r="M775" s="5">
        <v>23.490000000000002</v>
      </c>
      <c r="N775">
        <v>1</v>
      </c>
    </row>
    <row r="776" spans="1:14" x14ac:dyDescent="0.15">
      <c r="A776" s="2">
        <v>45498</v>
      </c>
      <c r="B776" s="3">
        <f t="shared" si="36"/>
        <v>2025</v>
      </c>
      <c r="C776" t="str">
        <f t="shared" si="37"/>
        <v>2024-2025</v>
      </c>
      <c r="D776" t="s">
        <v>148</v>
      </c>
      <c r="E776" t="s">
        <v>114</v>
      </c>
      <c r="F776" t="str">
        <f t="shared" si="38"/>
        <v>Victoria</v>
      </c>
      <c r="G776" t="s">
        <v>45</v>
      </c>
      <c r="H776">
        <v>3551</v>
      </c>
      <c r="I776" t="s">
        <v>11</v>
      </c>
      <c r="J776" t="s">
        <v>60</v>
      </c>
      <c r="K776" t="s">
        <v>156</v>
      </c>
      <c r="L776" t="s">
        <v>17</v>
      </c>
      <c r="M776" s="5">
        <v>23.76</v>
      </c>
      <c r="N776">
        <v>1</v>
      </c>
    </row>
    <row r="777" spans="1:14" x14ac:dyDescent="0.15">
      <c r="A777" s="2">
        <v>45161</v>
      </c>
      <c r="B777" s="3">
        <f t="shared" si="36"/>
        <v>2024</v>
      </c>
      <c r="C777" t="str">
        <f t="shared" si="37"/>
        <v>2023-2024</v>
      </c>
      <c r="D777" t="s">
        <v>147</v>
      </c>
      <c r="E777" t="s">
        <v>123</v>
      </c>
      <c r="F777" t="str">
        <f t="shared" si="38"/>
        <v>Western Australia</v>
      </c>
      <c r="G777" t="s">
        <v>48</v>
      </c>
      <c r="H777">
        <v>6109</v>
      </c>
      <c r="I777" t="s">
        <v>11</v>
      </c>
      <c r="J777" t="s">
        <v>94</v>
      </c>
      <c r="K777" t="s">
        <v>156</v>
      </c>
      <c r="L777" t="s">
        <v>17</v>
      </c>
      <c r="M777" s="5">
        <v>23.89</v>
      </c>
      <c r="N777">
        <v>1</v>
      </c>
    </row>
    <row r="778" spans="1:14" x14ac:dyDescent="0.15">
      <c r="A778" s="2">
        <v>45611</v>
      </c>
      <c r="B778" s="3">
        <f t="shared" si="36"/>
        <v>2025</v>
      </c>
      <c r="C778" t="str">
        <f t="shared" si="37"/>
        <v>2024-2025</v>
      </c>
      <c r="D778" t="s">
        <v>147</v>
      </c>
      <c r="E778" t="s">
        <v>78</v>
      </c>
      <c r="F778" t="str">
        <f t="shared" si="38"/>
        <v>New South Wales</v>
      </c>
      <c r="G778" t="s">
        <v>10</v>
      </c>
      <c r="H778">
        <v>2350</v>
      </c>
      <c r="I778" t="s">
        <v>11</v>
      </c>
      <c r="J778" t="s">
        <v>68</v>
      </c>
      <c r="K778" t="s">
        <v>157</v>
      </c>
      <c r="L778" t="s">
        <v>22</v>
      </c>
      <c r="M778" s="5">
        <v>23.9</v>
      </c>
      <c r="N778">
        <v>1</v>
      </c>
    </row>
    <row r="779" spans="1:14" x14ac:dyDescent="0.15">
      <c r="A779" s="2">
        <v>44960</v>
      </c>
      <c r="B779" s="3">
        <f t="shared" si="36"/>
        <v>2023</v>
      </c>
      <c r="C779" t="str">
        <f t="shared" si="37"/>
        <v>2022-2023</v>
      </c>
      <c r="D779" t="s">
        <v>147</v>
      </c>
      <c r="E779" t="s">
        <v>118</v>
      </c>
      <c r="F779" t="str">
        <f t="shared" si="38"/>
        <v>New South Wales</v>
      </c>
      <c r="G779" t="s">
        <v>10</v>
      </c>
      <c r="H779">
        <v>2158</v>
      </c>
      <c r="I779" t="s">
        <v>11</v>
      </c>
      <c r="J779" t="s">
        <v>27</v>
      </c>
      <c r="K779" t="s">
        <v>156</v>
      </c>
      <c r="L779" t="s">
        <v>17</v>
      </c>
      <c r="M779" s="5">
        <v>23.92</v>
      </c>
      <c r="N779">
        <v>1</v>
      </c>
    </row>
    <row r="780" spans="1:14" x14ac:dyDescent="0.15">
      <c r="A780" s="2">
        <v>45008</v>
      </c>
      <c r="B780" s="3">
        <f t="shared" si="36"/>
        <v>2023</v>
      </c>
      <c r="C780" t="str">
        <f t="shared" si="37"/>
        <v>2022-2023</v>
      </c>
      <c r="D780" t="s">
        <v>147</v>
      </c>
      <c r="E780" t="s">
        <v>111</v>
      </c>
      <c r="F780" t="str">
        <f t="shared" si="38"/>
        <v>New South Wales</v>
      </c>
      <c r="G780" t="s">
        <v>10</v>
      </c>
      <c r="H780">
        <v>2120</v>
      </c>
      <c r="I780" t="s">
        <v>11</v>
      </c>
      <c r="J780" t="s">
        <v>27</v>
      </c>
      <c r="K780" t="s">
        <v>156</v>
      </c>
      <c r="L780" t="s">
        <v>17</v>
      </c>
      <c r="M780" s="5">
        <v>23.92</v>
      </c>
      <c r="N780">
        <v>1</v>
      </c>
    </row>
    <row r="781" spans="1:14" x14ac:dyDescent="0.15">
      <c r="A781" s="2">
        <v>44927</v>
      </c>
      <c r="B781" s="3">
        <f t="shared" si="36"/>
        <v>2023</v>
      </c>
      <c r="C781" t="str">
        <f t="shared" si="37"/>
        <v>2022-2023</v>
      </c>
      <c r="D781" t="s">
        <v>147</v>
      </c>
      <c r="E781" t="s">
        <v>59</v>
      </c>
      <c r="F781" t="str">
        <f t="shared" si="38"/>
        <v>Victoria</v>
      </c>
      <c r="G781" t="s">
        <v>45</v>
      </c>
      <c r="H781">
        <v>3280</v>
      </c>
      <c r="I781" t="s">
        <v>11</v>
      </c>
      <c r="J781" t="s">
        <v>60</v>
      </c>
      <c r="K781" t="s">
        <v>19</v>
      </c>
      <c r="L781" t="s">
        <v>23</v>
      </c>
      <c r="M781" s="5">
        <v>23.92</v>
      </c>
      <c r="N781">
        <v>1</v>
      </c>
    </row>
    <row r="782" spans="1:14" x14ac:dyDescent="0.15">
      <c r="A782" s="2">
        <v>45433</v>
      </c>
      <c r="B782" s="3">
        <f t="shared" si="36"/>
        <v>2024</v>
      </c>
      <c r="C782" t="str">
        <f t="shared" si="37"/>
        <v>2023-2024</v>
      </c>
      <c r="D782" t="s">
        <v>147</v>
      </c>
      <c r="E782" t="s">
        <v>79</v>
      </c>
      <c r="F782" t="str">
        <f t="shared" si="38"/>
        <v>Australian Capital Territory</v>
      </c>
      <c r="G782" t="s">
        <v>80</v>
      </c>
      <c r="H782">
        <v>2617</v>
      </c>
      <c r="I782" t="s">
        <v>11</v>
      </c>
      <c r="J782" t="s">
        <v>58</v>
      </c>
      <c r="K782" t="s">
        <v>157</v>
      </c>
      <c r="L782" t="s">
        <v>22</v>
      </c>
      <c r="M782" s="5">
        <v>23.94</v>
      </c>
      <c r="N782">
        <v>1</v>
      </c>
    </row>
    <row r="783" spans="1:14" x14ac:dyDescent="0.15">
      <c r="A783" s="2">
        <v>45534</v>
      </c>
      <c r="B783" s="3">
        <f t="shared" si="36"/>
        <v>2025</v>
      </c>
      <c r="C783" t="str">
        <f t="shared" si="37"/>
        <v>2024-2025</v>
      </c>
      <c r="D783" t="s">
        <v>147</v>
      </c>
      <c r="E783" t="s">
        <v>140</v>
      </c>
      <c r="F783" t="str">
        <f t="shared" si="38"/>
        <v>Tasmania</v>
      </c>
      <c r="G783" t="s">
        <v>70</v>
      </c>
      <c r="H783">
        <v>7320</v>
      </c>
      <c r="I783" t="s">
        <v>11</v>
      </c>
      <c r="J783" t="s">
        <v>71</v>
      </c>
      <c r="K783" t="s">
        <v>150</v>
      </c>
      <c r="L783" t="s">
        <v>18</v>
      </c>
      <c r="M783" s="5">
        <v>23.94</v>
      </c>
      <c r="N783">
        <v>1</v>
      </c>
    </row>
    <row r="784" spans="1:14" x14ac:dyDescent="0.15">
      <c r="A784" s="2">
        <v>44995</v>
      </c>
      <c r="B784" s="3">
        <f t="shared" si="36"/>
        <v>2023</v>
      </c>
      <c r="C784" t="str">
        <f t="shared" si="37"/>
        <v>2022-2023</v>
      </c>
      <c r="D784" t="s">
        <v>148</v>
      </c>
      <c r="E784" t="s">
        <v>126</v>
      </c>
      <c r="F784" t="str">
        <f t="shared" si="38"/>
        <v>Queensland</v>
      </c>
      <c r="G784" t="s">
        <v>35</v>
      </c>
      <c r="H784">
        <v>4551</v>
      </c>
      <c r="I784" t="s">
        <v>11</v>
      </c>
      <c r="J784" t="s">
        <v>120</v>
      </c>
      <c r="K784" t="s">
        <v>156</v>
      </c>
      <c r="L784" t="s">
        <v>17</v>
      </c>
      <c r="M784" s="5">
        <v>23.94</v>
      </c>
      <c r="N784">
        <v>1</v>
      </c>
    </row>
    <row r="785" spans="1:14" x14ac:dyDescent="0.15">
      <c r="A785" s="2">
        <v>45279</v>
      </c>
      <c r="B785" s="3">
        <f t="shared" si="36"/>
        <v>2024</v>
      </c>
      <c r="C785" t="str">
        <f t="shared" si="37"/>
        <v>2023-2024</v>
      </c>
      <c r="D785" t="s">
        <v>148</v>
      </c>
      <c r="E785" t="s">
        <v>99</v>
      </c>
      <c r="F785" t="str">
        <f t="shared" si="38"/>
        <v>Victoria</v>
      </c>
      <c r="G785" t="s">
        <v>45</v>
      </c>
      <c r="H785">
        <v>3148</v>
      </c>
      <c r="I785" t="s">
        <v>11</v>
      </c>
      <c r="J785" t="s">
        <v>63</v>
      </c>
      <c r="K785" t="s">
        <v>19</v>
      </c>
      <c r="L785" t="s">
        <v>23</v>
      </c>
      <c r="M785" s="5">
        <v>23.94</v>
      </c>
      <c r="N785">
        <v>1</v>
      </c>
    </row>
    <row r="786" spans="1:14" x14ac:dyDescent="0.15">
      <c r="A786" s="2">
        <v>45484</v>
      </c>
      <c r="B786" s="3">
        <f t="shared" si="36"/>
        <v>2025</v>
      </c>
      <c r="C786" t="str">
        <f t="shared" si="37"/>
        <v>2024-2025</v>
      </c>
      <c r="D786" t="s">
        <v>147</v>
      </c>
      <c r="E786" t="s">
        <v>128</v>
      </c>
      <c r="F786" t="str">
        <f t="shared" si="38"/>
        <v>Western Australia</v>
      </c>
      <c r="G786" t="s">
        <v>48</v>
      </c>
      <c r="H786">
        <v>6027</v>
      </c>
      <c r="I786" t="s">
        <v>11</v>
      </c>
      <c r="J786" t="s">
        <v>49</v>
      </c>
      <c r="K786" t="s">
        <v>150</v>
      </c>
      <c r="L786" t="s">
        <v>18</v>
      </c>
      <c r="M786" s="5">
        <v>23.94</v>
      </c>
      <c r="N786">
        <v>1</v>
      </c>
    </row>
    <row r="787" spans="1:14" x14ac:dyDescent="0.15">
      <c r="A787" s="2">
        <v>45350</v>
      </c>
      <c r="B787" s="3">
        <f t="shared" si="36"/>
        <v>2024</v>
      </c>
      <c r="C787" t="str">
        <f t="shared" si="37"/>
        <v>2023-2024</v>
      </c>
      <c r="D787" t="s">
        <v>148</v>
      </c>
      <c r="E787" t="s">
        <v>109</v>
      </c>
      <c r="F787" t="str">
        <f t="shared" si="38"/>
        <v>New South Wales</v>
      </c>
      <c r="G787" t="s">
        <v>10</v>
      </c>
      <c r="H787">
        <v>2480</v>
      </c>
      <c r="I787" t="s">
        <v>11</v>
      </c>
      <c r="J787" t="s">
        <v>68</v>
      </c>
      <c r="K787" t="s">
        <v>150</v>
      </c>
      <c r="L787" t="s">
        <v>18</v>
      </c>
      <c r="M787" s="5">
        <v>23.94</v>
      </c>
      <c r="N787">
        <v>1</v>
      </c>
    </row>
    <row r="788" spans="1:14" x14ac:dyDescent="0.15">
      <c r="A788" s="2">
        <v>45070</v>
      </c>
      <c r="B788" s="3">
        <f t="shared" si="36"/>
        <v>2023</v>
      </c>
      <c r="C788" t="str">
        <f t="shared" si="37"/>
        <v>2022-2023</v>
      </c>
      <c r="D788" t="s">
        <v>148</v>
      </c>
      <c r="E788" t="s">
        <v>123</v>
      </c>
      <c r="F788" t="str">
        <f t="shared" si="38"/>
        <v>Western Australia</v>
      </c>
      <c r="G788" t="s">
        <v>48</v>
      </c>
      <c r="H788">
        <v>6109</v>
      </c>
      <c r="I788" t="s">
        <v>11</v>
      </c>
      <c r="J788" t="s">
        <v>94</v>
      </c>
      <c r="K788" t="s">
        <v>155</v>
      </c>
      <c r="L788" t="s">
        <v>20</v>
      </c>
      <c r="M788" s="5">
        <v>23.94</v>
      </c>
      <c r="N788">
        <v>1</v>
      </c>
    </row>
    <row r="789" spans="1:14" x14ac:dyDescent="0.15">
      <c r="A789" s="2">
        <v>45406</v>
      </c>
      <c r="B789" s="3">
        <f t="shared" si="36"/>
        <v>2024</v>
      </c>
      <c r="C789" t="str">
        <f t="shared" si="37"/>
        <v>2023-2024</v>
      </c>
      <c r="D789" t="s">
        <v>147</v>
      </c>
      <c r="E789" t="s">
        <v>9</v>
      </c>
      <c r="F789" t="str">
        <f t="shared" si="38"/>
        <v>New South Wales</v>
      </c>
      <c r="G789" t="s">
        <v>10</v>
      </c>
      <c r="H789">
        <v>2067</v>
      </c>
      <c r="I789" t="s">
        <v>11</v>
      </c>
      <c r="J789" t="s">
        <v>12</v>
      </c>
      <c r="K789" t="s">
        <v>154</v>
      </c>
      <c r="L789" t="s">
        <v>14</v>
      </c>
      <c r="M789" s="5">
        <v>23.96</v>
      </c>
      <c r="N789">
        <v>1</v>
      </c>
    </row>
    <row r="790" spans="1:14" x14ac:dyDescent="0.15">
      <c r="A790" s="2">
        <v>45060</v>
      </c>
      <c r="B790" s="3">
        <f t="shared" si="36"/>
        <v>2023</v>
      </c>
      <c r="C790" t="str">
        <f t="shared" si="37"/>
        <v>2022-2023</v>
      </c>
      <c r="D790" t="s">
        <v>147</v>
      </c>
      <c r="E790" t="s">
        <v>28</v>
      </c>
      <c r="F790" t="str">
        <f t="shared" si="38"/>
        <v>Northern Territory</v>
      </c>
      <c r="G790" t="s">
        <v>29</v>
      </c>
      <c r="H790">
        <v>800</v>
      </c>
      <c r="I790" t="s">
        <v>11</v>
      </c>
      <c r="J790" t="s">
        <v>30</v>
      </c>
      <c r="K790" t="s">
        <v>19</v>
      </c>
      <c r="L790" t="s">
        <v>23</v>
      </c>
      <c r="M790" s="5">
        <v>23.96</v>
      </c>
      <c r="N790">
        <v>1</v>
      </c>
    </row>
    <row r="791" spans="1:14" x14ac:dyDescent="0.15">
      <c r="A791" s="2">
        <v>45148</v>
      </c>
      <c r="B791" s="3">
        <f t="shared" si="36"/>
        <v>2024</v>
      </c>
      <c r="C791" t="str">
        <f t="shared" si="37"/>
        <v>2023-2024</v>
      </c>
      <c r="D791" t="s">
        <v>148</v>
      </c>
      <c r="E791" t="s">
        <v>114</v>
      </c>
      <c r="F791" t="str">
        <f t="shared" si="38"/>
        <v>Victoria</v>
      </c>
      <c r="G791" t="s">
        <v>45</v>
      </c>
      <c r="H791">
        <v>3551</v>
      </c>
      <c r="I791" t="s">
        <v>11</v>
      </c>
      <c r="J791" t="s">
        <v>60</v>
      </c>
      <c r="K791" t="s">
        <v>155</v>
      </c>
      <c r="L791" t="s">
        <v>20</v>
      </c>
      <c r="M791" s="5">
        <v>23.96</v>
      </c>
      <c r="N791">
        <v>1</v>
      </c>
    </row>
    <row r="792" spans="1:14" x14ac:dyDescent="0.15">
      <c r="A792" s="2">
        <v>45612</v>
      </c>
      <c r="B792" s="3">
        <f t="shared" si="36"/>
        <v>2025</v>
      </c>
      <c r="C792" t="str">
        <f t="shared" si="37"/>
        <v>2024-2025</v>
      </c>
      <c r="D792" t="s">
        <v>147</v>
      </c>
      <c r="E792" t="s">
        <v>89</v>
      </c>
      <c r="F792" t="str">
        <f t="shared" si="38"/>
        <v>Queensland</v>
      </c>
      <c r="G792" t="s">
        <v>35</v>
      </c>
      <c r="H792">
        <v>4655</v>
      </c>
      <c r="I792" t="s">
        <v>11</v>
      </c>
      <c r="J792" t="s">
        <v>51</v>
      </c>
      <c r="K792" t="s">
        <v>150</v>
      </c>
      <c r="L792" t="s">
        <v>18</v>
      </c>
      <c r="M792" s="5">
        <v>23.96</v>
      </c>
      <c r="N792">
        <v>1</v>
      </c>
    </row>
    <row r="793" spans="1:14" x14ac:dyDescent="0.15">
      <c r="A793" s="2">
        <v>45553</v>
      </c>
      <c r="B793" s="3">
        <f t="shared" si="36"/>
        <v>2025</v>
      </c>
      <c r="C793" t="str">
        <f t="shared" si="37"/>
        <v>2024-2025</v>
      </c>
      <c r="D793" t="s">
        <v>147</v>
      </c>
      <c r="E793" t="s">
        <v>134</v>
      </c>
      <c r="F793" t="str">
        <f t="shared" si="38"/>
        <v>Queensland</v>
      </c>
      <c r="G793" t="s">
        <v>35</v>
      </c>
      <c r="H793">
        <v>4825</v>
      </c>
      <c r="I793" t="s">
        <v>11</v>
      </c>
      <c r="J793" t="s">
        <v>36</v>
      </c>
      <c r="K793" t="s">
        <v>149</v>
      </c>
      <c r="L793" t="s">
        <v>15</v>
      </c>
      <c r="M793" s="5">
        <v>23.96</v>
      </c>
      <c r="N793">
        <v>1</v>
      </c>
    </row>
    <row r="794" spans="1:14" x14ac:dyDescent="0.15">
      <c r="A794" s="2">
        <v>45239</v>
      </c>
      <c r="B794" s="3">
        <f t="shared" si="36"/>
        <v>2024</v>
      </c>
      <c r="C794" t="str">
        <f t="shared" si="37"/>
        <v>2023-2024</v>
      </c>
      <c r="D794" t="s">
        <v>147</v>
      </c>
      <c r="E794" t="s">
        <v>31</v>
      </c>
      <c r="F794" t="str">
        <f t="shared" si="38"/>
        <v>South Australia</v>
      </c>
      <c r="G794" t="s">
        <v>32</v>
      </c>
      <c r="H794">
        <v>5168</v>
      </c>
      <c r="I794" t="s">
        <v>11</v>
      </c>
      <c r="J794" t="s">
        <v>33</v>
      </c>
      <c r="K794" t="s">
        <v>156</v>
      </c>
      <c r="L794" t="s">
        <v>17</v>
      </c>
      <c r="M794" s="5">
        <v>23.96</v>
      </c>
      <c r="N794">
        <v>1</v>
      </c>
    </row>
    <row r="795" spans="1:14" x14ac:dyDescent="0.15">
      <c r="A795" s="2">
        <v>45217</v>
      </c>
      <c r="B795" s="3">
        <f t="shared" si="36"/>
        <v>2024</v>
      </c>
      <c r="C795" t="str">
        <f t="shared" si="37"/>
        <v>2023-2024</v>
      </c>
      <c r="D795" t="s">
        <v>148</v>
      </c>
      <c r="E795" t="s">
        <v>90</v>
      </c>
      <c r="F795" t="str">
        <f t="shared" si="38"/>
        <v>Victoria</v>
      </c>
      <c r="G795" t="s">
        <v>45</v>
      </c>
      <c r="H795">
        <v>3179</v>
      </c>
      <c r="I795" t="s">
        <v>11</v>
      </c>
      <c r="J795" t="s">
        <v>63</v>
      </c>
      <c r="K795" t="s">
        <v>153</v>
      </c>
      <c r="L795" t="s">
        <v>16</v>
      </c>
      <c r="M795" s="5">
        <v>23.96</v>
      </c>
      <c r="N795">
        <v>1</v>
      </c>
    </row>
    <row r="796" spans="1:14" x14ac:dyDescent="0.15">
      <c r="A796" s="2">
        <v>45092</v>
      </c>
      <c r="B796" s="3">
        <f t="shared" si="36"/>
        <v>2023</v>
      </c>
      <c r="C796" t="str">
        <f t="shared" si="37"/>
        <v>2022-2023</v>
      </c>
      <c r="D796" t="s">
        <v>147</v>
      </c>
      <c r="E796" t="s">
        <v>98</v>
      </c>
      <c r="F796" t="str">
        <f t="shared" si="38"/>
        <v>Victoria</v>
      </c>
      <c r="G796" t="s">
        <v>45</v>
      </c>
      <c r="H796">
        <v>3429</v>
      </c>
      <c r="I796" t="s">
        <v>11</v>
      </c>
      <c r="J796" t="s">
        <v>60</v>
      </c>
      <c r="K796" t="s">
        <v>153</v>
      </c>
      <c r="L796" t="s">
        <v>16</v>
      </c>
      <c r="M796" s="5">
        <v>23.96</v>
      </c>
      <c r="N796">
        <v>1</v>
      </c>
    </row>
    <row r="797" spans="1:14" x14ac:dyDescent="0.15">
      <c r="A797" s="2">
        <v>45213</v>
      </c>
      <c r="B797" s="3">
        <f t="shared" si="36"/>
        <v>2024</v>
      </c>
      <c r="C797" t="str">
        <f t="shared" si="37"/>
        <v>2023-2024</v>
      </c>
      <c r="D797" t="s">
        <v>147</v>
      </c>
      <c r="E797" t="s">
        <v>82</v>
      </c>
      <c r="F797" t="str">
        <f t="shared" si="38"/>
        <v>Queensland</v>
      </c>
      <c r="G797" t="s">
        <v>35</v>
      </c>
      <c r="H797">
        <v>4012</v>
      </c>
      <c r="I797" t="s">
        <v>11</v>
      </c>
      <c r="J797" t="s">
        <v>43</v>
      </c>
      <c r="K797" t="s">
        <v>19</v>
      </c>
      <c r="L797" t="s">
        <v>23</v>
      </c>
      <c r="M797" s="5">
        <v>23.96</v>
      </c>
      <c r="N797">
        <v>1</v>
      </c>
    </row>
    <row r="798" spans="1:14" x14ac:dyDescent="0.15">
      <c r="A798" s="2">
        <v>45606</v>
      </c>
      <c r="B798" s="3">
        <f t="shared" si="36"/>
        <v>2025</v>
      </c>
      <c r="C798" t="str">
        <f t="shared" si="37"/>
        <v>2024-2025</v>
      </c>
      <c r="D798" t="s">
        <v>147</v>
      </c>
      <c r="E798" t="s">
        <v>88</v>
      </c>
      <c r="F798" t="str">
        <f t="shared" si="38"/>
        <v>South Australia</v>
      </c>
      <c r="G798" t="s">
        <v>32</v>
      </c>
      <c r="H798">
        <v>5011</v>
      </c>
      <c r="I798" t="s">
        <v>11</v>
      </c>
      <c r="J798" t="s">
        <v>33</v>
      </c>
      <c r="K798" t="s">
        <v>19</v>
      </c>
      <c r="L798" t="s">
        <v>23</v>
      </c>
      <c r="M798" s="5">
        <v>23.96</v>
      </c>
      <c r="N798">
        <v>1</v>
      </c>
    </row>
    <row r="799" spans="1:14" x14ac:dyDescent="0.15">
      <c r="A799" s="2">
        <v>45428</v>
      </c>
      <c r="B799" s="3">
        <f t="shared" si="36"/>
        <v>2024</v>
      </c>
      <c r="C799" t="str">
        <f t="shared" si="37"/>
        <v>2023-2024</v>
      </c>
      <c r="D799" t="s">
        <v>147</v>
      </c>
      <c r="E799" t="s">
        <v>146</v>
      </c>
      <c r="F799" t="str">
        <f t="shared" si="38"/>
        <v>Victoria</v>
      </c>
      <c r="G799" t="s">
        <v>45</v>
      </c>
      <c r="H799">
        <v>3353</v>
      </c>
      <c r="I799" t="s">
        <v>11</v>
      </c>
      <c r="J799" t="s">
        <v>60</v>
      </c>
      <c r="K799" t="s">
        <v>151</v>
      </c>
      <c r="L799" t="s">
        <v>21</v>
      </c>
      <c r="M799" s="5">
        <v>23.97</v>
      </c>
      <c r="N799">
        <v>1</v>
      </c>
    </row>
    <row r="800" spans="1:14" x14ac:dyDescent="0.15">
      <c r="A800" s="2">
        <v>45320</v>
      </c>
      <c r="B800" s="3">
        <f t="shared" si="36"/>
        <v>2024</v>
      </c>
      <c r="C800" t="str">
        <f t="shared" si="37"/>
        <v>2023-2024</v>
      </c>
      <c r="D800" t="s">
        <v>148</v>
      </c>
      <c r="E800" t="s">
        <v>101</v>
      </c>
      <c r="F800" t="str">
        <f t="shared" si="38"/>
        <v>Victoria</v>
      </c>
      <c r="G800" t="s">
        <v>45</v>
      </c>
      <c r="H800">
        <v>3131</v>
      </c>
      <c r="I800" t="s">
        <v>11</v>
      </c>
      <c r="J800" t="s">
        <v>63</v>
      </c>
      <c r="K800" t="s">
        <v>153</v>
      </c>
      <c r="L800" t="s">
        <v>16</v>
      </c>
      <c r="M800" s="5">
        <v>23.97</v>
      </c>
      <c r="N800">
        <v>1</v>
      </c>
    </row>
    <row r="801" spans="1:14" x14ac:dyDescent="0.15">
      <c r="A801" s="2">
        <v>45429</v>
      </c>
      <c r="B801" s="3">
        <f t="shared" si="36"/>
        <v>2024</v>
      </c>
      <c r="C801" t="str">
        <f t="shared" si="37"/>
        <v>2023-2024</v>
      </c>
      <c r="D801" t="s">
        <v>147</v>
      </c>
      <c r="E801" t="s">
        <v>56</v>
      </c>
      <c r="F801" t="str">
        <f t="shared" si="38"/>
        <v>Northern Territory</v>
      </c>
      <c r="G801" t="s">
        <v>29</v>
      </c>
      <c r="H801">
        <v>870</v>
      </c>
      <c r="I801" t="s">
        <v>11</v>
      </c>
      <c r="J801" t="s">
        <v>30</v>
      </c>
      <c r="K801" t="s">
        <v>154</v>
      </c>
      <c r="L801" t="s">
        <v>14</v>
      </c>
      <c r="M801" s="5">
        <v>23.98</v>
      </c>
      <c r="N801">
        <v>1</v>
      </c>
    </row>
    <row r="802" spans="1:14" x14ac:dyDescent="0.15">
      <c r="A802" s="2">
        <v>45629</v>
      </c>
      <c r="B802" s="3">
        <f t="shared" si="36"/>
        <v>2025</v>
      </c>
      <c r="C802" t="str">
        <f t="shared" si="37"/>
        <v>2024-2025</v>
      </c>
      <c r="D802" t="s">
        <v>147</v>
      </c>
      <c r="E802" t="s">
        <v>144</v>
      </c>
      <c r="F802" t="str">
        <f t="shared" si="38"/>
        <v>Queensland</v>
      </c>
      <c r="G802" t="s">
        <v>35</v>
      </c>
      <c r="H802">
        <v>4566</v>
      </c>
      <c r="I802" t="s">
        <v>11</v>
      </c>
      <c r="J802" t="s">
        <v>120</v>
      </c>
      <c r="K802" t="s">
        <v>152</v>
      </c>
      <c r="L802" t="s">
        <v>13</v>
      </c>
      <c r="M802" s="5">
        <v>23.990000000000002</v>
      </c>
      <c r="N802">
        <v>1</v>
      </c>
    </row>
    <row r="803" spans="1:14" x14ac:dyDescent="0.15">
      <c r="A803" s="2">
        <v>44971</v>
      </c>
      <c r="B803" s="3">
        <f t="shared" si="36"/>
        <v>2023</v>
      </c>
      <c r="C803" t="str">
        <f t="shared" si="37"/>
        <v>2022-2023</v>
      </c>
      <c r="D803" t="s">
        <v>147</v>
      </c>
      <c r="E803" t="s">
        <v>121</v>
      </c>
      <c r="F803" t="str">
        <f t="shared" si="38"/>
        <v>Queensland</v>
      </c>
      <c r="G803" t="s">
        <v>35</v>
      </c>
      <c r="H803">
        <v>4700</v>
      </c>
      <c r="I803" t="s">
        <v>11</v>
      </c>
      <c r="J803" t="s">
        <v>51</v>
      </c>
      <c r="K803" t="s">
        <v>154</v>
      </c>
      <c r="L803" t="s">
        <v>14</v>
      </c>
      <c r="M803" s="5">
        <v>23.990000000000002</v>
      </c>
      <c r="N803">
        <v>1</v>
      </c>
    </row>
    <row r="804" spans="1:14" x14ac:dyDescent="0.15">
      <c r="A804" s="2">
        <v>45090</v>
      </c>
      <c r="B804" s="3">
        <f t="shared" si="36"/>
        <v>2023</v>
      </c>
      <c r="C804" t="str">
        <f t="shared" si="37"/>
        <v>2022-2023</v>
      </c>
      <c r="D804" t="s">
        <v>148</v>
      </c>
      <c r="E804" t="s">
        <v>114</v>
      </c>
      <c r="F804" t="str">
        <f t="shared" si="38"/>
        <v>Victoria</v>
      </c>
      <c r="G804" t="s">
        <v>45</v>
      </c>
      <c r="H804">
        <v>3551</v>
      </c>
      <c r="I804" t="s">
        <v>11</v>
      </c>
      <c r="J804" t="s">
        <v>60</v>
      </c>
      <c r="K804" t="s">
        <v>151</v>
      </c>
      <c r="L804" t="s">
        <v>21</v>
      </c>
      <c r="M804" s="5">
        <v>24.04</v>
      </c>
      <c r="N804">
        <v>1</v>
      </c>
    </row>
    <row r="805" spans="1:14" x14ac:dyDescent="0.15">
      <c r="A805" s="2">
        <v>45159</v>
      </c>
      <c r="B805" s="3">
        <f t="shared" si="36"/>
        <v>2024</v>
      </c>
      <c r="C805" t="str">
        <f t="shared" si="37"/>
        <v>2023-2024</v>
      </c>
      <c r="D805" t="s">
        <v>148</v>
      </c>
      <c r="E805" t="s">
        <v>141</v>
      </c>
      <c r="F805" t="str">
        <f t="shared" si="38"/>
        <v>Western Australia</v>
      </c>
      <c r="G805" t="s">
        <v>48</v>
      </c>
      <c r="H805">
        <v>6052</v>
      </c>
      <c r="I805" t="s">
        <v>11</v>
      </c>
      <c r="J805" t="s">
        <v>49</v>
      </c>
      <c r="K805" t="s">
        <v>155</v>
      </c>
      <c r="L805" t="s">
        <v>20</v>
      </c>
      <c r="M805" s="5">
        <v>24.08</v>
      </c>
      <c r="N805">
        <v>1</v>
      </c>
    </row>
    <row r="806" spans="1:14" x14ac:dyDescent="0.15">
      <c r="A806" s="2">
        <v>45145</v>
      </c>
      <c r="B806" s="3">
        <f t="shared" si="36"/>
        <v>2024</v>
      </c>
      <c r="C806" t="str">
        <f t="shared" si="37"/>
        <v>2023-2024</v>
      </c>
      <c r="D806" t="s">
        <v>148</v>
      </c>
      <c r="E806" t="s">
        <v>93</v>
      </c>
      <c r="F806" t="str">
        <f t="shared" si="38"/>
        <v>Western Australia</v>
      </c>
      <c r="G806" t="s">
        <v>48</v>
      </c>
      <c r="H806">
        <v>6112</v>
      </c>
      <c r="I806" t="s">
        <v>11</v>
      </c>
      <c r="J806" t="s">
        <v>94</v>
      </c>
      <c r="K806" t="s">
        <v>154</v>
      </c>
      <c r="L806" t="s">
        <v>14</v>
      </c>
      <c r="M806" s="5">
        <v>24.42</v>
      </c>
      <c r="N806">
        <v>1</v>
      </c>
    </row>
    <row r="807" spans="1:14" x14ac:dyDescent="0.15">
      <c r="A807" s="2">
        <v>45656</v>
      </c>
      <c r="B807" s="3">
        <f t="shared" si="36"/>
        <v>2025</v>
      </c>
      <c r="C807" t="str">
        <f t="shared" si="37"/>
        <v>2024-2025</v>
      </c>
      <c r="D807" t="s">
        <v>147</v>
      </c>
      <c r="E807" t="s">
        <v>128</v>
      </c>
      <c r="F807" t="str">
        <f t="shared" si="38"/>
        <v>Western Australia</v>
      </c>
      <c r="G807" t="s">
        <v>48</v>
      </c>
      <c r="H807">
        <v>6027</v>
      </c>
      <c r="I807" t="s">
        <v>11</v>
      </c>
      <c r="J807" t="s">
        <v>49</v>
      </c>
      <c r="K807" t="s">
        <v>152</v>
      </c>
      <c r="L807" t="s">
        <v>13</v>
      </c>
      <c r="M807" s="5">
        <v>24.439999999999998</v>
      </c>
      <c r="N807">
        <v>1</v>
      </c>
    </row>
    <row r="808" spans="1:14" x14ac:dyDescent="0.15">
      <c r="A808" s="2">
        <v>44971</v>
      </c>
      <c r="B808" s="3">
        <f t="shared" si="36"/>
        <v>2023</v>
      </c>
      <c r="C808" t="str">
        <f t="shared" si="37"/>
        <v>2022-2023</v>
      </c>
      <c r="D808" t="s">
        <v>147</v>
      </c>
      <c r="E808" t="s">
        <v>52</v>
      </c>
      <c r="F808" t="str">
        <f t="shared" si="38"/>
        <v>Victoria</v>
      </c>
      <c r="G808" t="s">
        <v>45</v>
      </c>
      <c r="H808">
        <v>3030</v>
      </c>
      <c r="I808" t="s">
        <v>11</v>
      </c>
      <c r="J808" t="s">
        <v>46</v>
      </c>
      <c r="K808" t="s">
        <v>150</v>
      </c>
      <c r="L808" t="s">
        <v>18</v>
      </c>
      <c r="M808" s="5">
        <v>24.45</v>
      </c>
      <c r="N808">
        <v>1</v>
      </c>
    </row>
    <row r="809" spans="1:14" x14ac:dyDescent="0.15">
      <c r="A809" s="2">
        <v>45321</v>
      </c>
      <c r="B809" s="3">
        <f t="shared" si="36"/>
        <v>2024</v>
      </c>
      <c r="C809" t="str">
        <f t="shared" si="37"/>
        <v>2023-2024</v>
      </c>
      <c r="D809" t="s">
        <v>147</v>
      </c>
      <c r="E809" t="s">
        <v>37</v>
      </c>
      <c r="F809" t="str">
        <f t="shared" si="38"/>
        <v>South Australia</v>
      </c>
      <c r="G809" t="s">
        <v>32</v>
      </c>
      <c r="H809">
        <v>5607</v>
      </c>
      <c r="I809" t="s">
        <v>11</v>
      </c>
      <c r="J809" t="s">
        <v>38</v>
      </c>
      <c r="K809" t="s">
        <v>154</v>
      </c>
      <c r="L809" t="s">
        <v>14</v>
      </c>
      <c r="M809" s="5">
        <v>24.46</v>
      </c>
      <c r="N809">
        <v>1</v>
      </c>
    </row>
    <row r="810" spans="1:14" x14ac:dyDescent="0.15">
      <c r="A810" s="2">
        <v>44957</v>
      </c>
      <c r="B810" s="3">
        <f t="shared" si="36"/>
        <v>2023</v>
      </c>
      <c r="C810" t="str">
        <f t="shared" si="37"/>
        <v>2022-2023</v>
      </c>
      <c r="D810" t="s">
        <v>147</v>
      </c>
      <c r="E810" t="s">
        <v>121</v>
      </c>
      <c r="F810" t="str">
        <f t="shared" si="38"/>
        <v>Queensland</v>
      </c>
      <c r="G810" t="s">
        <v>35</v>
      </c>
      <c r="H810">
        <v>4700</v>
      </c>
      <c r="I810" t="s">
        <v>11</v>
      </c>
      <c r="J810" t="s">
        <v>51</v>
      </c>
      <c r="K810" t="s">
        <v>152</v>
      </c>
      <c r="L810" t="s">
        <v>13</v>
      </c>
      <c r="M810" s="5">
        <v>24.490000000000002</v>
      </c>
      <c r="N810">
        <v>1</v>
      </c>
    </row>
    <row r="811" spans="1:14" x14ac:dyDescent="0.15">
      <c r="A811" s="2">
        <v>45613</v>
      </c>
      <c r="B811" s="3">
        <f t="shared" si="36"/>
        <v>2025</v>
      </c>
      <c r="C811" t="str">
        <f t="shared" si="37"/>
        <v>2024-2025</v>
      </c>
      <c r="D811" t="s">
        <v>148</v>
      </c>
      <c r="E811" t="s">
        <v>24</v>
      </c>
      <c r="F811" t="str">
        <f t="shared" si="38"/>
        <v>New South Wales</v>
      </c>
      <c r="G811" t="s">
        <v>10</v>
      </c>
      <c r="H811">
        <v>2795</v>
      </c>
      <c r="I811" t="s">
        <v>11</v>
      </c>
      <c r="J811" t="s">
        <v>25</v>
      </c>
      <c r="K811" t="s">
        <v>153</v>
      </c>
      <c r="L811" t="s">
        <v>16</v>
      </c>
      <c r="M811" s="5">
        <v>24.58</v>
      </c>
      <c r="N811">
        <v>1</v>
      </c>
    </row>
    <row r="812" spans="1:14" x14ac:dyDescent="0.15">
      <c r="A812" s="2">
        <v>45033</v>
      </c>
      <c r="B812" s="3">
        <f t="shared" si="36"/>
        <v>2023</v>
      </c>
      <c r="C812" t="str">
        <f t="shared" si="37"/>
        <v>2022-2023</v>
      </c>
      <c r="D812" t="s">
        <v>148</v>
      </c>
      <c r="E812" t="s">
        <v>24</v>
      </c>
      <c r="F812" t="str">
        <f t="shared" si="38"/>
        <v>New South Wales</v>
      </c>
      <c r="G812" t="s">
        <v>10</v>
      </c>
      <c r="H812">
        <v>2795</v>
      </c>
      <c r="I812" t="s">
        <v>11</v>
      </c>
      <c r="J812" t="s">
        <v>25</v>
      </c>
      <c r="K812" t="s">
        <v>152</v>
      </c>
      <c r="L812" t="s">
        <v>13</v>
      </c>
      <c r="M812" s="5">
        <v>24.880000000000003</v>
      </c>
      <c r="N812">
        <v>1</v>
      </c>
    </row>
    <row r="813" spans="1:14" x14ac:dyDescent="0.15">
      <c r="A813" s="2">
        <v>45570</v>
      </c>
      <c r="B813" s="3">
        <f t="shared" si="36"/>
        <v>2025</v>
      </c>
      <c r="C813" t="str">
        <f t="shared" si="37"/>
        <v>2024-2025</v>
      </c>
      <c r="D813" t="s">
        <v>148</v>
      </c>
      <c r="E813" t="s">
        <v>138</v>
      </c>
      <c r="F813" t="str">
        <f t="shared" si="38"/>
        <v>Queensland</v>
      </c>
      <c r="G813" t="s">
        <v>35</v>
      </c>
      <c r="H813">
        <v>4558</v>
      </c>
      <c r="I813" t="s">
        <v>11</v>
      </c>
      <c r="J813" t="s">
        <v>120</v>
      </c>
      <c r="K813" t="s">
        <v>19</v>
      </c>
      <c r="L813" t="s">
        <v>23</v>
      </c>
      <c r="M813" s="5">
        <v>24.93</v>
      </c>
      <c r="N813">
        <v>1</v>
      </c>
    </row>
    <row r="814" spans="1:14" x14ac:dyDescent="0.15">
      <c r="A814" s="2">
        <v>45348</v>
      </c>
      <c r="B814" s="3">
        <f t="shared" si="36"/>
        <v>2024</v>
      </c>
      <c r="C814" t="str">
        <f t="shared" si="37"/>
        <v>2023-2024</v>
      </c>
      <c r="D814" t="s">
        <v>147</v>
      </c>
      <c r="E814" t="s">
        <v>73</v>
      </c>
      <c r="F814" t="str">
        <f t="shared" si="38"/>
        <v>Victoria</v>
      </c>
      <c r="G814" t="s">
        <v>45</v>
      </c>
      <c r="H814">
        <v>3136</v>
      </c>
      <c r="I814" t="s">
        <v>11</v>
      </c>
      <c r="J814" t="s">
        <v>63</v>
      </c>
      <c r="K814" t="s">
        <v>156</v>
      </c>
      <c r="L814" t="s">
        <v>17</v>
      </c>
      <c r="M814" s="5">
        <v>24.95</v>
      </c>
      <c r="N814">
        <v>1</v>
      </c>
    </row>
    <row r="815" spans="1:14" x14ac:dyDescent="0.15">
      <c r="A815" s="2">
        <v>45530</v>
      </c>
      <c r="B815" s="3">
        <f t="shared" si="36"/>
        <v>2025</v>
      </c>
      <c r="C815" t="str">
        <f t="shared" si="37"/>
        <v>2024-2025</v>
      </c>
      <c r="D815" t="s">
        <v>148</v>
      </c>
      <c r="E815" t="s">
        <v>114</v>
      </c>
      <c r="F815" t="str">
        <f t="shared" si="38"/>
        <v>Victoria</v>
      </c>
      <c r="G815" t="s">
        <v>45</v>
      </c>
      <c r="H815">
        <v>3551</v>
      </c>
      <c r="I815" t="s">
        <v>11</v>
      </c>
      <c r="J815" t="s">
        <v>60</v>
      </c>
      <c r="K815" t="s">
        <v>156</v>
      </c>
      <c r="L815" t="s">
        <v>17</v>
      </c>
      <c r="M815" s="5">
        <v>24.95</v>
      </c>
      <c r="N815">
        <v>1</v>
      </c>
    </row>
    <row r="816" spans="1:14" x14ac:dyDescent="0.15">
      <c r="A816" s="2">
        <v>45151</v>
      </c>
      <c r="B816" s="3">
        <f t="shared" si="36"/>
        <v>2024</v>
      </c>
      <c r="C816" t="str">
        <f t="shared" si="37"/>
        <v>2023-2024</v>
      </c>
      <c r="D816" t="s">
        <v>147</v>
      </c>
      <c r="E816" t="s">
        <v>138</v>
      </c>
      <c r="F816" t="str">
        <f t="shared" si="38"/>
        <v>Queensland</v>
      </c>
      <c r="G816" t="s">
        <v>35</v>
      </c>
      <c r="H816">
        <v>4558</v>
      </c>
      <c r="I816" t="s">
        <v>11</v>
      </c>
      <c r="J816" t="s">
        <v>120</v>
      </c>
      <c r="K816" t="s">
        <v>150</v>
      </c>
      <c r="L816" t="s">
        <v>18</v>
      </c>
      <c r="M816" s="5">
        <v>24.95</v>
      </c>
      <c r="N816">
        <v>1</v>
      </c>
    </row>
    <row r="817" spans="1:14" x14ac:dyDescent="0.15">
      <c r="A817" s="2">
        <v>45599</v>
      </c>
      <c r="B817" s="3">
        <f t="shared" si="36"/>
        <v>2025</v>
      </c>
      <c r="C817" t="str">
        <f t="shared" si="37"/>
        <v>2024-2025</v>
      </c>
      <c r="D817" t="s">
        <v>148</v>
      </c>
      <c r="E817" t="s">
        <v>65</v>
      </c>
      <c r="F817" t="str">
        <f t="shared" si="38"/>
        <v>New South Wales</v>
      </c>
      <c r="G817" t="s">
        <v>10</v>
      </c>
      <c r="H817">
        <v>2541</v>
      </c>
      <c r="I817" t="s">
        <v>11</v>
      </c>
      <c r="J817" t="s">
        <v>58</v>
      </c>
      <c r="K817" t="s">
        <v>155</v>
      </c>
      <c r="L817" t="s">
        <v>20</v>
      </c>
      <c r="M817" s="5">
        <v>24.97</v>
      </c>
      <c r="N817">
        <v>1</v>
      </c>
    </row>
    <row r="818" spans="1:14" x14ac:dyDescent="0.15">
      <c r="A818" s="2">
        <v>45496</v>
      </c>
      <c r="B818" s="3">
        <f t="shared" si="36"/>
        <v>2025</v>
      </c>
      <c r="C818" t="str">
        <f t="shared" si="37"/>
        <v>2024-2025</v>
      </c>
      <c r="D818" t="s">
        <v>148</v>
      </c>
      <c r="E818" t="s">
        <v>24</v>
      </c>
      <c r="F818" t="str">
        <f t="shared" si="38"/>
        <v>New South Wales</v>
      </c>
      <c r="G818" t="s">
        <v>10</v>
      </c>
      <c r="H818">
        <v>2795</v>
      </c>
      <c r="I818" t="s">
        <v>11</v>
      </c>
      <c r="J818" t="s">
        <v>25</v>
      </c>
      <c r="K818" t="s">
        <v>151</v>
      </c>
      <c r="L818" t="s">
        <v>21</v>
      </c>
      <c r="M818" s="5">
        <v>24.99</v>
      </c>
      <c r="N818">
        <v>1</v>
      </c>
    </row>
    <row r="819" spans="1:14" x14ac:dyDescent="0.15">
      <c r="A819" s="2">
        <v>45438</v>
      </c>
      <c r="B819" s="3">
        <f t="shared" si="36"/>
        <v>2024</v>
      </c>
      <c r="C819" t="str">
        <f t="shared" si="37"/>
        <v>2023-2024</v>
      </c>
      <c r="D819" t="s">
        <v>147</v>
      </c>
      <c r="E819" t="s">
        <v>119</v>
      </c>
      <c r="F819" t="str">
        <f t="shared" si="38"/>
        <v>Queensland</v>
      </c>
      <c r="G819" t="s">
        <v>35</v>
      </c>
      <c r="H819">
        <v>4570</v>
      </c>
      <c r="I819" t="s">
        <v>11</v>
      </c>
      <c r="J819" t="s">
        <v>120</v>
      </c>
      <c r="K819" t="s">
        <v>152</v>
      </c>
      <c r="L819" t="s">
        <v>13</v>
      </c>
      <c r="M819" s="5">
        <v>24.99</v>
      </c>
      <c r="N819">
        <v>1</v>
      </c>
    </row>
    <row r="820" spans="1:14" x14ac:dyDescent="0.15">
      <c r="A820" s="2">
        <v>45502</v>
      </c>
      <c r="B820" s="3">
        <f t="shared" si="36"/>
        <v>2025</v>
      </c>
      <c r="C820" t="str">
        <f t="shared" si="37"/>
        <v>2024-2025</v>
      </c>
      <c r="D820" t="s">
        <v>147</v>
      </c>
      <c r="E820" t="s">
        <v>87</v>
      </c>
      <c r="F820" t="str">
        <f t="shared" si="38"/>
        <v>New South Wales</v>
      </c>
      <c r="G820" t="s">
        <v>10</v>
      </c>
      <c r="H820">
        <v>2790</v>
      </c>
      <c r="I820" t="s">
        <v>11</v>
      </c>
      <c r="J820" t="s">
        <v>25</v>
      </c>
      <c r="K820" t="s">
        <v>152</v>
      </c>
      <c r="L820" t="s">
        <v>13</v>
      </c>
      <c r="M820" s="5">
        <v>24.99</v>
      </c>
      <c r="N820">
        <v>1</v>
      </c>
    </row>
    <row r="821" spans="1:14" x14ac:dyDescent="0.15">
      <c r="A821" s="2">
        <v>45461</v>
      </c>
      <c r="B821" s="3">
        <f t="shared" si="36"/>
        <v>2024</v>
      </c>
      <c r="C821" t="str">
        <f t="shared" si="37"/>
        <v>2023-2024</v>
      </c>
      <c r="D821" t="s">
        <v>147</v>
      </c>
      <c r="E821" t="s">
        <v>87</v>
      </c>
      <c r="F821" t="str">
        <f t="shared" si="38"/>
        <v>New South Wales</v>
      </c>
      <c r="G821" t="s">
        <v>10</v>
      </c>
      <c r="H821">
        <v>2790</v>
      </c>
      <c r="I821" t="s">
        <v>11</v>
      </c>
      <c r="J821" t="s">
        <v>25</v>
      </c>
      <c r="K821" t="s">
        <v>154</v>
      </c>
      <c r="L821" t="s">
        <v>14</v>
      </c>
      <c r="M821" s="5">
        <v>24.99</v>
      </c>
      <c r="N821">
        <v>1</v>
      </c>
    </row>
    <row r="822" spans="1:14" x14ac:dyDescent="0.15">
      <c r="A822" s="2">
        <v>45148</v>
      </c>
      <c r="B822" s="3">
        <f t="shared" si="36"/>
        <v>2024</v>
      </c>
      <c r="C822" t="str">
        <f t="shared" si="37"/>
        <v>2023-2024</v>
      </c>
      <c r="D822" t="s">
        <v>147</v>
      </c>
      <c r="E822" t="s">
        <v>125</v>
      </c>
      <c r="F822" t="str">
        <f t="shared" si="38"/>
        <v>Victoria</v>
      </c>
      <c r="G822" t="s">
        <v>45</v>
      </c>
      <c r="H822">
        <v>3400</v>
      </c>
      <c r="I822" t="s">
        <v>11</v>
      </c>
      <c r="J822" t="s">
        <v>60</v>
      </c>
      <c r="K822" t="s">
        <v>153</v>
      </c>
      <c r="L822" t="s">
        <v>16</v>
      </c>
      <c r="M822" s="5">
        <v>24.990000000000002</v>
      </c>
      <c r="N822">
        <v>1</v>
      </c>
    </row>
    <row r="823" spans="1:14" x14ac:dyDescent="0.15">
      <c r="A823" s="2">
        <v>45631</v>
      </c>
      <c r="B823" s="3">
        <f t="shared" si="36"/>
        <v>2025</v>
      </c>
      <c r="C823" t="str">
        <f t="shared" si="37"/>
        <v>2024-2025</v>
      </c>
      <c r="D823" t="s">
        <v>147</v>
      </c>
      <c r="E823" t="s">
        <v>59</v>
      </c>
      <c r="F823" t="str">
        <f t="shared" si="38"/>
        <v>Victoria</v>
      </c>
      <c r="G823" t="s">
        <v>45</v>
      </c>
      <c r="H823">
        <v>3280</v>
      </c>
      <c r="I823" t="s">
        <v>11</v>
      </c>
      <c r="J823" t="s">
        <v>60</v>
      </c>
      <c r="K823" t="s">
        <v>150</v>
      </c>
      <c r="L823" t="s">
        <v>18</v>
      </c>
      <c r="M823" s="5">
        <v>25</v>
      </c>
      <c r="N823">
        <v>1</v>
      </c>
    </row>
    <row r="824" spans="1:14" x14ac:dyDescent="0.15">
      <c r="A824" s="2">
        <v>45639</v>
      </c>
      <c r="B824" s="3">
        <f t="shared" si="36"/>
        <v>2025</v>
      </c>
      <c r="C824" t="str">
        <f t="shared" si="37"/>
        <v>2024-2025</v>
      </c>
      <c r="D824" t="s">
        <v>147</v>
      </c>
      <c r="E824" t="s">
        <v>109</v>
      </c>
      <c r="F824" t="str">
        <f t="shared" si="38"/>
        <v>New South Wales</v>
      </c>
      <c r="G824" t="s">
        <v>10</v>
      </c>
      <c r="H824">
        <v>2480</v>
      </c>
      <c r="I824" t="s">
        <v>11</v>
      </c>
      <c r="J824" t="s">
        <v>68</v>
      </c>
      <c r="K824" t="s">
        <v>155</v>
      </c>
      <c r="L824" t="s">
        <v>20</v>
      </c>
      <c r="M824" s="5">
        <v>25</v>
      </c>
      <c r="N824">
        <v>1</v>
      </c>
    </row>
    <row r="825" spans="1:14" x14ac:dyDescent="0.15">
      <c r="A825" s="2">
        <v>45523</v>
      </c>
      <c r="B825" s="3">
        <f t="shared" si="36"/>
        <v>2025</v>
      </c>
      <c r="C825" t="str">
        <f t="shared" si="37"/>
        <v>2024-2025</v>
      </c>
      <c r="D825" t="s">
        <v>147</v>
      </c>
      <c r="E825" t="s">
        <v>53</v>
      </c>
      <c r="F825" t="str">
        <f t="shared" si="38"/>
        <v>South Australia</v>
      </c>
      <c r="G825" t="s">
        <v>32</v>
      </c>
      <c r="H825">
        <v>5082</v>
      </c>
      <c r="I825" t="s">
        <v>11</v>
      </c>
      <c r="J825" t="s">
        <v>33</v>
      </c>
      <c r="K825" t="s">
        <v>154</v>
      </c>
      <c r="L825" t="s">
        <v>14</v>
      </c>
      <c r="M825" s="5">
        <v>25</v>
      </c>
      <c r="N825">
        <v>1</v>
      </c>
    </row>
    <row r="826" spans="1:14" x14ac:dyDescent="0.15">
      <c r="A826" s="2">
        <v>45261</v>
      </c>
      <c r="B826" s="3">
        <f t="shared" si="36"/>
        <v>2024</v>
      </c>
      <c r="C826" t="str">
        <f t="shared" si="37"/>
        <v>2023-2024</v>
      </c>
      <c r="D826" t="s">
        <v>147</v>
      </c>
      <c r="E826" t="s">
        <v>59</v>
      </c>
      <c r="F826" t="str">
        <f t="shared" si="38"/>
        <v>Victoria</v>
      </c>
      <c r="G826" t="s">
        <v>45</v>
      </c>
      <c r="H826">
        <v>3280</v>
      </c>
      <c r="I826" t="s">
        <v>11</v>
      </c>
      <c r="J826" t="s">
        <v>60</v>
      </c>
      <c r="K826" t="s">
        <v>149</v>
      </c>
      <c r="L826" t="s">
        <v>15</v>
      </c>
      <c r="M826" s="5">
        <v>25</v>
      </c>
      <c r="N826">
        <v>1</v>
      </c>
    </row>
    <row r="827" spans="1:14" x14ac:dyDescent="0.15">
      <c r="A827" s="2">
        <v>45276</v>
      </c>
      <c r="B827" s="3">
        <f t="shared" si="36"/>
        <v>2024</v>
      </c>
      <c r="C827" t="str">
        <f t="shared" si="37"/>
        <v>2023-2024</v>
      </c>
      <c r="D827" t="s">
        <v>147</v>
      </c>
      <c r="E827" t="s">
        <v>138</v>
      </c>
      <c r="F827" t="str">
        <f t="shared" si="38"/>
        <v>Queensland</v>
      </c>
      <c r="G827" t="s">
        <v>35</v>
      </c>
      <c r="H827">
        <v>4558</v>
      </c>
      <c r="I827" t="s">
        <v>11</v>
      </c>
      <c r="J827" t="s">
        <v>120</v>
      </c>
      <c r="K827" t="s">
        <v>154</v>
      </c>
      <c r="L827" t="s">
        <v>14</v>
      </c>
      <c r="M827" s="5">
        <v>25.19</v>
      </c>
      <c r="N827">
        <v>1</v>
      </c>
    </row>
    <row r="828" spans="1:14" x14ac:dyDescent="0.15">
      <c r="A828" s="2">
        <v>45440</v>
      </c>
      <c r="B828" s="3">
        <f t="shared" si="36"/>
        <v>2024</v>
      </c>
      <c r="C828" t="str">
        <f t="shared" si="37"/>
        <v>2023-2024</v>
      </c>
      <c r="D828" t="s">
        <v>147</v>
      </c>
      <c r="E828" t="s">
        <v>41</v>
      </c>
      <c r="F828" t="str">
        <f t="shared" si="38"/>
        <v>New South Wales</v>
      </c>
      <c r="G828" t="s">
        <v>10</v>
      </c>
      <c r="H828">
        <v>2830</v>
      </c>
      <c r="I828" t="s">
        <v>11</v>
      </c>
      <c r="J828" t="s">
        <v>25</v>
      </c>
      <c r="K828" t="s">
        <v>149</v>
      </c>
      <c r="L828" t="s">
        <v>15</v>
      </c>
      <c r="M828" s="5">
        <v>25.2</v>
      </c>
      <c r="N828">
        <v>1</v>
      </c>
    </row>
    <row r="829" spans="1:14" x14ac:dyDescent="0.15">
      <c r="A829" s="2">
        <v>45225</v>
      </c>
      <c r="B829" s="3">
        <f t="shared" si="36"/>
        <v>2024</v>
      </c>
      <c r="C829" t="str">
        <f t="shared" si="37"/>
        <v>2023-2024</v>
      </c>
      <c r="D829" t="s">
        <v>147</v>
      </c>
      <c r="E829" t="s">
        <v>143</v>
      </c>
      <c r="F829" t="str">
        <f t="shared" si="38"/>
        <v>New South Wales</v>
      </c>
      <c r="G829" t="s">
        <v>10</v>
      </c>
      <c r="H829">
        <v>2154</v>
      </c>
      <c r="I829" t="s">
        <v>11</v>
      </c>
      <c r="J829" t="s">
        <v>27</v>
      </c>
      <c r="K829" t="s">
        <v>153</v>
      </c>
      <c r="L829" t="s">
        <v>16</v>
      </c>
      <c r="M829" s="5">
        <v>25.5</v>
      </c>
      <c r="N829">
        <v>1</v>
      </c>
    </row>
    <row r="830" spans="1:14" x14ac:dyDescent="0.15">
      <c r="A830" s="2">
        <v>45455</v>
      </c>
      <c r="B830" s="3">
        <f t="shared" si="36"/>
        <v>2024</v>
      </c>
      <c r="C830" t="str">
        <f t="shared" si="37"/>
        <v>2023-2024</v>
      </c>
      <c r="D830" t="s">
        <v>147</v>
      </c>
      <c r="E830" t="s">
        <v>64</v>
      </c>
      <c r="F830" t="str">
        <f t="shared" si="38"/>
        <v>Victoria</v>
      </c>
      <c r="G830" t="s">
        <v>45</v>
      </c>
      <c r="H830">
        <v>3199</v>
      </c>
      <c r="I830" t="s">
        <v>11</v>
      </c>
      <c r="J830" t="s">
        <v>63</v>
      </c>
      <c r="K830" t="s">
        <v>149</v>
      </c>
      <c r="L830" t="s">
        <v>15</v>
      </c>
      <c r="M830" s="5">
        <v>25.52</v>
      </c>
      <c r="N830">
        <v>1</v>
      </c>
    </row>
    <row r="831" spans="1:14" x14ac:dyDescent="0.15">
      <c r="A831" s="2">
        <v>45502</v>
      </c>
      <c r="B831" s="3">
        <f t="shared" si="36"/>
        <v>2025</v>
      </c>
      <c r="C831" t="str">
        <f t="shared" si="37"/>
        <v>2024-2025</v>
      </c>
      <c r="D831" t="s">
        <v>147</v>
      </c>
      <c r="E831" t="s">
        <v>96</v>
      </c>
      <c r="F831" t="str">
        <f t="shared" si="38"/>
        <v>Western Australia</v>
      </c>
      <c r="G831" t="s">
        <v>48</v>
      </c>
      <c r="H831">
        <v>6330</v>
      </c>
      <c r="I831" t="s">
        <v>11</v>
      </c>
      <c r="J831" t="s">
        <v>94</v>
      </c>
      <c r="K831" t="s">
        <v>154</v>
      </c>
      <c r="L831" t="s">
        <v>14</v>
      </c>
      <c r="M831" s="5">
        <v>25.6</v>
      </c>
      <c r="N831">
        <v>1</v>
      </c>
    </row>
    <row r="832" spans="1:14" x14ac:dyDescent="0.15">
      <c r="A832" s="2">
        <v>45644</v>
      </c>
      <c r="B832" s="3">
        <f t="shared" si="36"/>
        <v>2025</v>
      </c>
      <c r="C832" t="str">
        <f t="shared" si="37"/>
        <v>2024-2025</v>
      </c>
      <c r="D832" t="s">
        <v>147</v>
      </c>
      <c r="E832" t="s">
        <v>132</v>
      </c>
      <c r="F832" t="str">
        <f t="shared" si="38"/>
        <v>New South Wales</v>
      </c>
      <c r="G832" t="s">
        <v>10</v>
      </c>
      <c r="H832">
        <v>2800</v>
      </c>
      <c r="I832" t="s">
        <v>11</v>
      </c>
      <c r="J832" t="s">
        <v>25</v>
      </c>
      <c r="K832" t="s">
        <v>152</v>
      </c>
      <c r="L832" t="s">
        <v>13</v>
      </c>
      <c r="M832" s="5">
        <v>25.77</v>
      </c>
      <c r="N832">
        <v>1</v>
      </c>
    </row>
    <row r="833" spans="1:14" x14ac:dyDescent="0.15">
      <c r="A833" s="2">
        <v>45330</v>
      </c>
      <c r="B833" s="3">
        <f t="shared" si="36"/>
        <v>2024</v>
      </c>
      <c r="C833" t="str">
        <f t="shared" si="37"/>
        <v>2023-2024</v>
      </c>
      <c r="D833" t="s">
        <v>147</v>
      </c>
      <c r="E833" t="s">
        <v>42</v>
      </c>
      <c r="F833" t="str">
        <f t="shared" si="38"/>
        <v>Queensland</v>
      </c>
      <c r="G833" t="s">
        <v>35</v>
      </c>
      <c r="H833">
        <v>4053</v>
      </c>
      <c r="I833" t="s">
        <v>11</v>
      </c>
      <c r="J833" t="s">
        <v>43</v>
      </c>
      <c r="K833" t="s">
        <v>157</v>
      </c>
      <c r="L833" t="s">
        <v>22</v>
      </c>
      <c r="M833" s="5">
        <v>25.79</v>
      </c>
      <c r="N833">
        <v>1</v>
      </c>
    </row>
    <row r="834" spans="1:14" x14ac:dyDescent="0.15">
      <c r="A834" s="2">
        <v>45006</v>
      </c>
      <c r="B834" s="3">
        <f t="shared" ref="B834:B897" si="39">IF(MONTH(A834)&gt;=7,YEAR(A834)+1,YEAR(A834))</f>
        <v>2023</v>
      </c>
      <c r="C834" t="str">
        <f t="shared" ref="C834:C897" si="40">IF(MONTH(A834) &gt;= 7, YEAR(A834) &amp; "-" &amp; YEAR(A834) + 1, YEAR(A834) - 1 &amp; "-" &amp; YEAR(A834))</f>
        <v>2022-2023</v>
      </c>
      <c r="D834" t="s">
        <v>147</v>
      </c>
      <c r="E834" t="s">
        <v>106</v>
      </c>
      <c r="F834" t="str">
        <f t="shared" ref="F834:F897" si="41">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c r="N834">
        <v>1</v>
      </c>
    </row>
    <row r="835" spans="1:14" x14ac:dyDescent="0.15">
      <c r="A835" s="2">
        <v>45477</v>
      </c>
      <c r="B835" s="3">
        <f t="shared" si="39"/>
        <v>2025</v>
      </c>
      <c r="C835" t="str">
        <f t="shared" si="40"/>
        <v>2024-2025</v>
      </c>
      <c r="D835" t="s">
        <v>148</v>
      </c>
      <c r="E835" t="s">
        <v>100</v>
      </c>
      <c r="F835" t="str">
        <f t="shared" si="41"/>
        <v>Western Australia</v>
      </c>
      <c r="G835" t="s">
        <v>48</v>
      </c>
      <c r="H835">
        <v>6021</v>
      </c>
      <c r="I835" t="s">
        <v>11</v>
      </c>
      <c r="J835" t="s">
        <v>49</v>
      </c>
      <c r="K835" t="s">
        <v>155</v>
      </c>
      <c r="L835" t="s">
        <v>20</v>
      </c>
      <c r="M835" s="5">
        <v>25.92</v>
      </c>
      <c r="N835">
        <v>1</v>
      </c>
    </row>
    <row r="836" spans="1:14" x14ac:dyDescent="0.15">
      <c r="A836" s="2">
        <v>45490</v>
      </c>
      <c r="B836" s="3">
        <f t="shared" si="39"/>
        <v>2025</v>
      </c>
      <c r="C836" t="str">
        <f t="shared" si="40"/>
        <v>2024-2025</v>
      </c>
      <c r="D836" t="s">
        <v>148</v>
      </c>
      <c r="E836" t="s">
        <v>122</v>
      </c>
      <c r="F836" t="str">
        <f t="shared" si="41"/>
        <v>New South Wales</v>
      </c>
      <c r="G836" t="s">
        <v>10</v>
      </c>
      <c r="H836">
        <v>2650</v>
      </c>
      <c r="I836" t="s">
        <v>11</v>
      </c>
      <c r="J836" t="s">
        <v>25</v>
      </c>
      <c r="K836" t="s">
        <v>156</v>
      </c>
      <c r="L836" t="s">
        <v>17</v>
      </c>
      <c r="M836" s="5">
        <v>25.93</v>
      </c>
      <c r="N836">
        <v>1</v>
      </c>
    </row>
    <row r="837" spans="1:14" x14ac:dyDescent="0.15">
      <c r="A837" s="2">
        <v>45007</v>
      </c>
      <c r="B837" s="3">
        <f t="shared" si="39"/>
        <v>2023</v>
      </c>
      <c r="C837" t="str">
        <f t="shared" si="40"/>
        <v>2022-2023</v>
      </c>
      <c r="D837" t="s">
        <v>148</v>
      </c>
      <c r="E837" t="s">
        <v>144</v>
      </c>
      <c r="F837" t="str">
        <f t="shared" si="41"/>
        <v>Queensland</v>
      </c>
      <c r="G837" t="s">
        <v>35</v>
      </c>
      <c r="H837">
        <v>4566</v>
      </c>
      <c r="I837" t="s">
        <v>11</v>
      </c>
      <c r="J837" t="s">
        <v>120</v>
      </c>
      <c r="K837" t="s">
        <v>155</v>
      </c>
      <c r="L837" t="s">
        <v>20</v>
      </c>
      <c r="M837" s="5">
        <v>25.95</v>
      </c>
      <c r="N837">
        <v>1</v>
      </c>
    </row>
    <row r="838" spans="1:14" x14ac:dyDescent="0.15">
      <c r="A838" s="2">
        <v>45099</v>
      </c>
      <c r="B838" s="3">
        <f t="shared" si="39"/>
        <v>2023</v>
      </c>
      <c r="C838" t="str">
        <f t="shared" si="40"/>
        <v>2022-2023</v>
      </c>
      <c r="D838" t="s">
        <v>147</v>
      </c>
      <c r="E838" t="s">
        <v>69</v>
      </c>
      <c r="F838" t="str">
        <f t="shared" si="41"/>
        <v>Tasmania</v>
      </c>
      <c r="G838" t="s">
        <v>70</v>
      </c>
      <c r="H838">
        <v>7018</v>
      </c>
      <c r="I838" t="s">
        <v>11</v>
      </c>
      <c r="J838" t="s">
        <v>71</v>
      </c>
      <c r="K838" t="s">
        <v>149</v>
      </c>
      <c r="L838" t="s">
        <v>15</v>
      </c>
      <c r="M838" s="5">
        <v>25.95</v>
      </c>
      <c r="N838">
        <v>1</v>
      </c>
    </row>
    <row r="839" spans="1:14" x14ac:dyDescent="0.15">
      <c r="A839" s="2">
        <v>44973</v>
      </c>
      <c r="B839" s="3">
        <f t="shared" si="39"/>
        <v>2023</v>
      </c>
      <c r="C839" t="str">
        <f t="shared" si="40"/>
        <v>2022-2023</v>
      </c>
      <c r="D839" t="s">
        <v>147</v>
      </c>
      <c r="E839" t="s">
        <v>75</v>
      </c>
      <c r="F839" t="str">
        <f t="shared" si="41"/>
        <v>Victoria</v>
      </c>
      <c r="G839" t="s">
        <v>45</v>
      </c>
      <c r="H839">
        <v>3630</v>
      </c>
      <c r="I839" t="s">
        <v>11</v>
      </c>
      <c r="J839" t="s">
        <v>55</v>
      </c>
      <c r="K839" t="s">
        <v>155</v>
      </c>
      <c r="L839" t="s">
        <v>20</v>
      </c>
      <c r="M839" s="5">
        <v>25.95</v>
      </c>
      <c r="N839">
        <v>1</v>
      </c>
    </row>
    <row r="840" spans="1:14" x14ac:dyDescent="0.15">
      <c r="A840" s="2">
        <v>45047</v>
      </c>
      <c r="B840" s="3">
        <f t="shared" si="39"/>
        <v>2023</v>
      </c>
      <c r="C840" t="str">
        <f t="shared" si="40"/>
        <v>2022-2023</v>
      </c>
      <c r="D840" t="s">
        <v>147</v>
      </c>
      <c r="E840" t="s">
        <v>88</v>
      </c>
      <c r="F840" t="str">
        <f t="shared" si="41"/>
        <v>South Australia</v>
      </c>
      <c r="G840" t="s">
        <v>32</v>
      </c>
      <c r="H840">
        <v>5011</v>
      </c>
      <c r="I840" t="s">
        <v>11</v>
      </c>
      <c r="J840" t="s">
        <v>33</v>
      </c>
      <c r="K840" t="s">
        <v>152</v>
      </c>
      <c r="L840" t="s">
        <v>13</v>
      </c>
      <c r="M840" s="5">
        <v>25.95</v>
      </c>
      <c r="N840">
        <v>1</v>
      </c>
    </row>
    <row r="841" spans="1:14" x14ac:dyDescent="0.15">
      <c r="A841" s="2">
        <v>45092</v>
      </c>
      <c r="B841" s="3">
        <f t="shared" si="39"/>
        <v>2023</v>
      </c>
      <c r="C841" t="str">
        <f t="shared" si="40"/>
        <v>2022-2023</v>
      </c>
      <c r="D841" t="s">
        <v>147</v>
      </c>
      <c r="E841" t="s">
        <v>134</v>
      </c>
      <c r="F841" t="str">
        <f t="shared" si="41"/>
        <v>Queensland</v>
      </c>
      <c r="G841" t="s">
        <v>35</v>
      </c>
      <c r="H841">
        <v>4825</v>
      </c>
      <c r="I841" t="s">
        <v>11</v>
      </c>
      <c r="J841" t="s">
        <v>36</v>
      </c>
      <c r="K841" t="s">
        <v>150</v>
      </c>
      <c r="L841" t="s">
        <v>18</v>
      </c>
      <c r="M841" s="5">
        <v>25.96</v>
      </c>
      <c r="N841">
        <v>1</v>
      </c>
    </row>
    <row r="842" spans="1:14" x14ac:dyDescent="0.15">
      <c r="A842" s="2">
        <v>44965</v>
      </c>
      <c r="B842" s="3">
        <f t="shared" si="39"/>
        <v>2023</v>
      </c>
      <c r="C842" t="str">
        <f t="shared" si="40"/>
        <v>2022-2023</v>
      </c>
      <c r="D842" t="s">
        <v>147</v>
      </c>
      <c r="E842" t="s">
        <v>86</v>
      </c>
      <c r="F842" t="str">
        <f t="shared" si="41"/>
        <v>New South Wales</v>
      </c>
      <c r="G842" t="s">
        <v>10</v>
      </c>
      <c r="H842">
        <v>2064</v>
      </c>
      <c r="I842" t="s">
        <v>11</v>
      </c>
      <c r="J842" t="s">
        <v>12</v>
      </c>
      <c r="K842" t="s">
        <v>153</v>
      </c>
      <c r="L842" t="s">
        <v>16</v>
      </c>
      <c r="M842" s="5">
        <v>25.98</v>
      </c>
      <c r="N842">
        <v>1</v>
      </c>
    </row>
    <row r="843" spans="1:14" x14ac:dyDescent="0.15">
      <c r="A843" s="2">
        <v>45171</v>
      </c>
      <c r="B843" s="3">
        <f t="shared" si="39"/>
        <v>2024</v>
      </c>
      <c r="C843" t="str">
        <f t="shared" si="40"/>
        <v>2023-2024</v>
      </c>
      <c r="D843" t="s">
        <v>148</v>
      </c>
      <c r="E843" t="s">
        <v>67</v>
      </c>
      <c r="F843" t="str">
        <f t="shared" si="41"/>
        <v>New South Wales</v>
      </c>
      <c r="G843" t="s">
        <v>10</v>
      </c>
      <c r="H843">
        <v>2478</v>
      </c>
      <c r="I843" t="s">
        <v>11</v>
      </c>
      <c r="J843" t="s">
        <v>68</v>
      </c>
      <c r="K843" t="s">
        <v>153</v>
      </c>
      <c r="L843" t="s">
        <v>16</v>
      </c>
      <c r="M843" s="5">
        <v>25.98</v>
      </c>
      <c r="N843">
        <v>1</v>
      </c>
    </row>
    <row r="844" spans="1:14" x14ac:dyDescent="0.15">
      <c r="A844" s="2">
        <v>45178</v>
      </c>
      <c r="B844" s="3">
        <f t="shared" si="39"/>
        <v>2024</v>
      </c>
      <c r="C844" t="str">
        <f t="shared" si="40"/>
        <v>2023-2024</v>
      </c>
      <c r="D844" t="s">
        <v>148</v>
      </c>
      <c r="E844" t="s">
        <v>102</v>
      </c>
      <c r="F844" t="str">
        <f t="shared" si="41"/>
        <v>Queensland</v>
      </c>
      <c r="G844" t="s">
        <v>35</v>
      </c>
      <c r="H844">
        <v>4870</v>
      </c>
      <c r="I844" t="s">
        <v>11</v>
      </c>
      <c r="J844" t="s">
        <v>36</v>
      </c>
      <c r="K844" t="s">
        <v>153</v>
      </c>
      <c r="L844" t="s">
        <v>16</v>
      </c>
      <c r="M844" s="5">
        <v>25.98</v>
      </c>
      <c r="N844">
        <v>1</v>
      </c>
    </row>
    <row r="845" spans="1:14" x14ac:dyDescent="0.15">
      <c r="A845" s="2">
        <v>45646</v>
      </c>
      <c r="B845" s="3">
        <f t="shared" si="39"/>
        <v>2025</v>
      </c>
      <c r="C845" t="str">
        <f t="shared" si="40"/>
        <v>2024-2025</v>
      </c>
      <c r="D845" t="s">
        <v>148</v>
      </c>
      <c r="E845" t="s">
        <v>99</v>
      </c>
      <c r="F845" t="str">
        <f t="shared" si="41"/>
        <v>Victoria</v>
      </c>
      <c r="G845" t="s">
        <v>45</v>
      </c>
      <c r="H845">
        <v>3148</v>
      </c>
      <c r="I845" t="s">
        <v>11</v>
      </c>
      <c r="J845" t="s">
        <v>63</v>
      </c>
      <c r="K845" t="s">
        <v>153</v>
      </c>
      <c r="L845" t="s">
        <v>16</v>
      </c>
      <c r="M845" s="5">
        <v>25.98</v>
      </c>
      <c r="N845">
        <v>1</v>
      </c>
    </row>
    <row r="846" spans="1:14" x14ac:dyDescent="0.15">
      <c r="A846" s="2">
        <v>44967</v>
      </c>
      <c r="B846" s="3">
        <f t="shared" si="39"/>
        <v>2023</v>
      </c>
      <c r="C846" t="str">
        <f t="shared" si="40"/>
        <v>2022-2023</v>
      </c>
      <c r="D846" t="s">
        <v>147</v>
      </c>
      <c r="E846" t="s">
        <v>9</v>
      </c>
      <c r="F846" t="str">
        <f t="shared" si="41"/>
        <v>New South Wales</v>
      </c>
      <c r="G846" t="s">
        <v>10</v>
      </c>
      <c r="H846">
        <v>2067</v>
      </c>
      <c r="I846" t="s">
        <v>11</v>
      </c>
      <c r="J846" t="s">
        <v>12</v>
      </c>
      <c r="K846" t="s">
        <v>151</v>
      </c>
      <c r="L846" t="s">
        <v>21</v>
      </c>
      <c r="M846" s="5">
        <v>25.98</v>
      </c>
      <c r="N846">
        <v>1</v>
      </c>
    </row>
    <row r="847" spans="1:14" x14ac:dyDescent="0.15">
      <c r="A847" s="2">
        <v>45037</v>
      </c>
      <c r="B847" s="3">
        <f t="shared" si="39"/>
        <v>2023</v>
      </c>
      <c r="C847" t="str">
        <f t="shared" si="40"/>
        <v>2022-2023</v>
      </c>
      <c r="D847" t="s">
        <v>147</v>
      </c>
      <c r="E847" t="s">
        <v>54</v>
      </c>
      <c r="F847" t="str">
        <f t="shared" si="41"/>
        <v>Victoria</v>
      </c>
      <c r="G847" t="s">
        <v>45</v>
      </c>
      <c r="H847">
        <v>3977</v>
      </c>
      <c r="I847" t="s">
        <v>11</v>
      </c>
      <c r="J847" t="s">
        <v>55</v>
      </c>
      <c r="K847" t="s">
        <v>153</v>
      </c>
      <c r="L847" t="s">
        <v>16</v>
      </c>
      <c r="M847" s="5">
        <v>25.98</v>
      </c>
      <c r="N847">
        <v>1</v>
      </c>
    </row>
    <row r="848" spans="1:14" x14ac:dyDescent="0.15">
      <c r="A848" s="2">
        <v>45149</v>
      </c>
      <c r="B848" s="3">
        <f t="shared" si="39"/>
        <v>2024</v>
      </c>
      <c r="C848" t="str">
        <f t="shared" si="40"/>
        <v>2023-2024</v>
      </c>
      <c r="D848" t="s">
        <v>147</v>
      </c>
      <c r="E848" t="s">
        <v>118</v>
      </c>
      <c r="F848" t="str">
        <f t="shared" si="41"/>
        <v>New South Wales</v>
      </c>
      <c r="G848" t="s">
        <v>10</v>
      </c>
      <c r="H848">
        <v>2158</v>
      </c>
      <c r="I848" t="s">
        <v>11</v>
      </c>
      <c r="J848" t="s">
        <v>27</v>
      </c>
      <c r="K848" t="s">
        <v>154</v>
      </c>
      <c r="L848" t="s">
        <v>14</v>
      </c>
      <c r="M848" s="5">
        <v>25.98</v>
      </c>
      <c r="N848">
        <v>1</v>
      </c>
    </row>
    <row r="849" spans="1:14" x14ac:dyDescent="0.15">
      <c r="A849" s="2">
        <v>45004</v>
      </c>
      <c r="B849" s="3">
        <f t="shared" si="39"/>
        <v>2023</v>
      </c>
      <c r="C849" t="str">
        <f t="shared" si="40"/>
        <v>2022-2023</v>
      </c>
      <c r="D849" t="s">
        <v>147</v>
      </c>
      <c r="E849" t="s">
        <v>142</v>
      </c>
      <c r="F849" t="str">
        <f t="shared" si="41"/>
        <v>Australian Capital Territory</v>
      </c>
      <c r="G849" t="s">
        <v>80</v>
      </c>
      <c r="H849">
        <v>2609</v>
      </c>
      <c r="I849" t="s">
        <v>11</v>
      </c>
      <c r="J849" t="s">
        <v>58</v>
      </c>
      <c r="K849" t="s">
        <v>154</v>
      </c>
      <c r="L849" t="s">
        <v>14</v>
      </c>
      <c r="M849" s="5">
        <v>25.98</v>
      </c>
      <c r="N849">
        <v>1</v>
      </c>
    </row>
    <row r="850" spans="1:14" x14ac:dyDescent="0.15">
      <c r="A850" s="2">
        <v>45358</v>
      </c>
      <c r="B850" s="3">
        <f t="shared" si="39"/>
        <v>2024</v>
      </c>
      <c r="C850" t="str">
        <f t="shared" si="40"/>
        <v>2023-2024</v>
      </c>
      <c r="D850" t="s">
        <v>147</v>
      </c>
      <c r="E850" t="s">
        <v>119</v>
      </c>
      <c r="F850" t="str">
        <f t="shared" si="41"/>
        <v>Queensland</v>
      </c>
      <c r="G850" t="s">
        <v>35</v>
      </c>
      <c r="H850">
        <v>4570</v>
      </c>
      <c r="I850" t="s">
        <v>11</v>
      </c>
      <c r="J850" t="s">
        <v>120</v>
      </c>
      <c r="K850" t="s">
        <v>151</v>
      </c>
      <c r="L850" t="s">
        <v>21</v>
      </c>
      <c r="M850" s="5">
        <v>25.98</v>
      </c>
      <c r="N850">
        <v>1</v>
      </c>
    </row>
    <row r="851" spans="1:14" x14ac:dyDescent="0.15">
      <c r="A851" s="2">
        <v>45038</v>
      </c>
      <c r="B851" s="3">
        <f t="shared" si="39"/>
        <v>2023</v>
      </c>
      <c r="C851" t="str">
        <f t="shared" si="40"/>
        <v>2022-2023</v>
      </c>
      <c r="D851" t="s">
        <v>148</v>
      </c>
      <c r="E851" t="s">
        <v>93</v>
      </c>
      <c r="F851" t="str">
        <f t="shared" si="41"/>
        <v>Western Australia</v>
      </c>
      <c r="G851" t="s">
        <v>48</v>
      </c>
      <c r="H851">
        <v>6112</v>
      </c>
      <c r="I851" t="s">
        <v>11</v>
      </c>
      <c r="J851" t="s">
        <v>94</v>
      </c>
      <c r="K851" t="s">
        <v>153</v>
      </c>
      <c r="L851" t="s">
        <v>16</v>
      </c>
      <c r="M851" s="5">
        <v>25.98</v>
      </c>
      <c r="N851">
        <v>1</v>
      </c>
    </row>
    <row r="852" spans="1:14" x14ac:dyDescent="0.15">
      <c r="A852" s="2">
        <v>45389</v>
      </c>
      <c r="B852" s="3">
        <f t="shared" si="39"/>
        <v>2024</v>
      </c>
      <c r="C852" t="str">
        <f t="shared" si="40"/>
        <v>2023-2024</v>
      </c>
      <c r="D852" t="s">
        <v>147</v>
      </c>
      <c r="E852" t="s">
        <v>106</v>
      </c>
      <c r="F852" t="str">
        <f t="shared" si="41"/>
        <v>Victoria</v>
      </c>
      <c r="G852" t="s">
        <v>45</v>
      </c>
      <c r="H852">
        <v>3915</v>
      </c>
      <c r="I852" t="s">
        <v>11</v>
      </c>
      <c r="J852" t="s">
        <v>55</v>
      </c>
      <c r="K852" t="s">
        <v>153</v>
      </c>
      <c r="L852" t="s">
        <v>16</v>
      </c>
      <c r="M852" s="5">
        <v>25.98</v>
      </c>
      <c r="N852">
        <v>1</v>
      </c>
    </row>
    <row r="853" spans="1:14" x14ac:dyDescent="0.15">
      <c r="A853" s="2">
        <v>45390</v>
      </c>
      <c r="B853" s="3">
        <f t="shared" si="39"/>
        <v>2024</v>
      </c>
      <c r="C853" t="str">
        <f t="shared" si="40"/>
        <v>2023-2024</v>
      </c>
      <c r="D853" t="s">
        <v>147</v>
      </c>
      <c r="E853" t="s">
        <v>138</v>
      </c>
      <c r="F853" t="str">
        <f t="shared" si="41"/>
        <v>Queensland</v>
      </c>
      <c r="G853" t="s">
        <v>35</v>
      </c>
      <c r="H853">
        <v>4558</v>
      </c>
      <c r="I853" t="s">
        <v>11</v>
      </c>
      <c r="J853" t="s">
        <v>120</v>
      </c>
      <c r="K853" t="s">
        <v>153</v>
      </c>
      <c r="L853" t="s">
        <v>16</v>
      </c>
      <c r="M853" s="5">
        <v>25.98</v>
      </c>
      <c r="N853">
        <v>1</v>
      </c>
    </row>
    <row r="854" spans="1:14" x14ac:dyDescent="0.15">
      <c r="A854" s="2">
        <v>45246</v>
      </c>
      <c r="B854" s="3">
        <f t="shared" si="39"/>
        <v>2024</v>
      </c>
      <c r="C854" t="str">
        <f t="shared" si="40"/>
        <v>2023-2024</v>
      </c>
      <c r="D854" t="s">
        <v>148</v>
      </c>
      <c r="E854" t="s">
        <v>95</v>
      </c>
      <c r="F854" t="str">
        <f t="shared" si="41"/>
        <v>Victoria</v>
      </c>
      <c r="G854" t="s">
        <v>45</v>
      </c>
      <c r="H854">
        <v>3931</v>
      </c>
      <c r="I854" t="s">
        <v>11</v>
      </c>
      <c r="J854" t="s">
        <v>55</v>
      </c>
      <c r="K854" t="s">
        <v>153</v>
      </c>
      <c r="L854" t="s">
        <v>16</v>
      </c>
      <c r="M854" s="5">
        <v>25.98</v>
      </c>
      <c r="N854">
        <v>1</v>
      </c>
    </row>
    <row r="855" spans="1:14" x14ac:dyDescent="0.15">
      <c r="A855" s="2">
        <v>45333</v>
      </c>
      <c r="B855" s="3">
        <f t="shared" si="39"/>
        <v>2024</v>
      </c>
      <c r="C855" t="str">
        <f t="shared" si="40"/>
        <v>2023-2024</v>
      </c>
      <c r="D855" t="s">
        <v>147</v>
      </c>
      <c r="E855" t="s">
        <v>83</v>
      </c>
      <c r="F855" t="str">
        <f t="shared" si="41"/>
        <v>New South Wales</v>
      </c>
      <c r="G855" t="s">
        <v>10</v>
      </c>
      <c r="H855">
        <v>2750</v>
      </c>
      <c r="I855" t="s">
        <v>11</v>
      </c>
      <c r="J855" t="s">
        <v>25</v>
      </c>
      <c r="K855" t="s">
        <v>154</v>
      </c>
      <c r="L855" t="s">
        <v>14</v>
      </c>
      <c r="M855" s="5">
        <v>25.98</v>
      </c>
      <c r="N855">
        <v>1</v>
      </c>
    </row>
    <row r="856" spans="1:14" x14ac:dyDescent="0.15">
      <c r="A856" s="2">
        <v>45479</v>
      </c>
      <c r="B856" s="3">
        <f t="shared" si="39"/>
        <v>2025</v>
      </c>
      <c r="C856" t="str">
        <f t="shared" si="40"/>
        <v>2024-2025</v>
      </c>
      <c r="D856" t="s">
        <v>147</v>
      </c>
      <c r="E856" t="s">
        <v>40</v>
      </c>
      <c r="F856" t="str">
        <f t="shared" si="41"/>
        <v>New South Wales</v>
      </c>
      <c r="G856" t="s">
        <v>10</v>
      </c>
      <c r="H856">
        <v>2116</v>
      </c>
      <c r="I856" t="s">
        <v>11</v>
      </c>
      <c r="J856" t="s">
        <v>27</v>
      </c>
      <c r="K856" t="s">
        <v>153</v>
      </c>
      <c r="L856" t="s">
        <v>16</v>
      </c>
      <c r="M856" s="5">
        <v>25.98</v>
      </c>
      <c r="N856">
        <v>1</v>
      </c>
    </row>
    <row r="857" spans="1:14" x14ac:dyDescent="0.15">
      <c r="A857" s="2">
        <v>45046</v>
      </c>
      <c r="B857" s="3">
        <f t="shared" si="39"/>
        <v>2023</v>
      </c>
      <c r="C857" t="str">
        <f t="shared" si="40"/>
        <v>2022-2023</v>
      </c>
      <c r="D857" t="s">
        <v>148</v>
      </c>
      <c r="E857" t="s">
        <v>90</v>
      </c>
      <c r="F857" t="str">
        <f t="shared" si="41"/>
        <v>Victoria</v>
      </c>
      <c r="G857" t="s">
        <v>45</v>
      </c>
      <c r="H857">
        <v>3179</v>
      </c>
      <c r="I857" t="s">
        <v>11</v>
      </c>
      <c r="J857" t="s">
        <v>63</v>
      </c>
      <c r="K857" t="s">
        <v>153</v>
      </c>
      <c r="L857" t="s">
        <v>16</v>
      </c>
      <c r="M857" s="5">
        <v>25.98</v>
      </c>
      <c r="N857">
        <v>1</v>
      </c>
    </row>
    <row r="858" spans="1:14" x14ac:dyDescent="0.15">
      <c r="A858" s="2">
        <v>45067</v>
      </c>
      <c r="B858" s="3">
        <f t="shared" si="39"/>
        <v>2023</v>
      </c>
      <c r="C858" t="str">
        <f t="shared" si="40"/>
        <v>2022-2023</v>
      </c>
      <c r="D858" t="s">
        <v>147</v>
      </c>
      <c r="E858" t="s">
        <v>113</v>
      </c>
      <c r="F858" t="str">
        <f t="shared" si="41"/>
        <v>Queensland</v>
      </c>
      <c r="G858" t="s">
        <v>35</v>
      </c>
      <c r="H858">
        <v>4215</v>
      </c>
      <c r="I858" t="s">
        <v>11</v>
      </c>
      <c r="J858" t="s">
        <v>104</v>
      </c>
      <c r="K858" t="s">
        <v>153</v>
      </c>
      <c r="L858" t="s">
        <v>16</v>
      </c>
      <c r="M858" s="5">
        <v>25.98</v>
      </c>
      <c r="N858">
        <v>1</v>
      </c>
    </row>
    <row r="859" spans="1:14" x14ac:dyDescent="0.15">
      <c r="A859" s="2">
        <v>45486</v>
      </c>
      <c r="B859" s="3">
        <f t="shared" si="39"/>
        <v>2025</v>
      </c>
      <c r="C859" t="str">
        <f t="shared" si="40"/>
        <v>2024-2025</v>
      </c>
      <c r="D859" t="s">
        <v>147</v>
      </c>
      <c r="E859" t="s">
        <v>98</v>
      </c>
      <c r="F859" t="str">
        <f t="shared" si="41"/>
        <v>Victoria</v>
      </c>
      <c r="G859" t="s">
        <v>45</v>
      </c>
      <c r="H859">
        <v>3429</v>
      </c>
      <c r="I859" t="s">
        <v>11</v>
      </c>
      <c r="J859" t="s">
        <v>60</v>
      </c>
      <c r="K859" t="s">
        <v>150</v>
      </c>
      <c r="L859" t="s">
        <v>18</v>
      </c>
      <c r="M859" s="5">
        <v>25.98</v>
      </c>
      <c r="N859">
        <v>1</v>
      </c>
    </row>
    <row r="860" spans="1:14" x14ac:dyDescent="0.15">
      <c r="A860" s="2">
        <v>45069</v>
      </c>
      <c r="B860" s="3">
        <f t="shared" si="39"/>
        <v>2023</v>
      </c>
      <c r="C860" t="str">
        <f t="shared" si="40"/>
        <v>2022-2023</v>
      </c>
      <c r="D860" t="s">
        <v>147</v>
      </c>
      <c r="E860" t="s">
        <v>61</v>
      </c>
      <c r="F860" t="str">
        <f t="shared" si="41"/>
        <v>New South Wales</v>
      </c>
      <c r="G860" t="s">
        <v>10</v>
      </c>
      <c r="H860">
        <v>2539</v>
      </c>
      <c r="I860" t="s">
        <v>11</v>
      </c>
      <c r="J860" t="s">
        <v>58</v>
      </c>
      <c r="K860" t="s">
        <v>154</v>
      </c>
      <c r="L860" t="s">
        <v>14</v>
      </c>
      <c r="M860" s="5">
        <v>25.98</v>
      </c>
      <c r="N860">
        <v>1</v>
      </c>
    </row>
    <row r="861" spans="1:14" x14ac:dyDescent="0.15">
      <c r="A861" s="2">
        <v>45413</v>
      </c>
      <c r="B861" s="3">
        <f t="shared" si="39"/>
        <v>2024</v>
      </c>
      <c r="C861" t="str">
        <f t="shared" si="40"/>
        <v>2023-2024</v>
      </c>
      <c r="D861" t="s">
        <v>147</v>
      </c>
      <c r="E861" t="s">
        <v>84</v>
      </c>
      <c r="F861" t="str">
        <f t="shared" si="41"/>
        <v>Queensland</v>
      </c>
      <c r="G861" t="s">
        <v>35</v>
      </c>
      <c r="H861">
        <v>4740</v>
      </c>
      <c r="I861" t="s">
        <v>11</v>
      </c>
      <c r="J861" t="s">
        <v>51</v>
      </c>
      <c r="K861" t="s">
        <v>151</v>
      </c>
      <c r="L861" t="s">
        <v>21</v>
      </c>
      <c r="M861" s="5">
        <v>26</v>
      </c>
      <c r="N861">
        <v>1</v>
      </c>
    </row>
    <row r="862" spans="1:14" x14ac:dyDescent="0.15">
      <c r="A862" s="2">
        <v>45509</v>
      </c>
      <c r="B862" s="3">
        <f t="shared" si="39"/>
        <v>2025</v>
      </c>
      <c r="C862" t="str">
        <f t="shared" si="40"/>
        <v>2024-2025</v>
      </c>
      <c r="D862" t="s">
        <v>147</v>
      </c>
      <c r="E862" t="s">
        <v>127</v>
      </c>
      <c r="F862" t="str">
        <f t="shared" si="41"/>
        <v>New South Wales</v>
      </c>
      <c r="G862" t="s">
        <v>10</v>
      </c>
      <c r="H862">
        <v>2131</v>
      </c>
      <c r="I862" t="s">
        <v>11</v>
      </c>
      <c r="J862" t="s">
        <v>27</v>
      </c>
      <c r="K862" t="s">
        <v>154</v>
      </c>
      <c r="L862" t="s">
        <v>14</v>
      </c>
      <c r="M862" s="5">
        <v>26</v>
      </c>
      <c r="N862">
        <v>1</v>
      </c>
    </row>
    <row r="863" spans="1:14" x14ac:dyDescent="0.15">
      <c r="A863" s="2">
        <v>45512</v>
      </c>
      <c r="B863" s="3">
        <f t="shared" si="39"/>
        <v>2025</v>
      </c>
      <c r="C863" t="str">
        <f t="shared" si="40"/>
        <v>2024-2025</v>
      </c>
      <c r="D863" t="s">
        <v>148</v>
      </c>
      <c r="E863" t="s">
        <v>79</v>
      </c>
      <c r="F863" t="str">
        <f t="shared" si="41"/>
        <v>Australian Capital Territory</v>
      </c>
      <c r="G863" t="s">
        <v>80</v>
      </c>
      <c r="H863">
        <v>2617</v>
      </c>
      <c r="I863" t="s">
        <v>11</v>
      </c>
      <c r="J863" t="s">
        <v>58</v>
      </c>
      <c r="K863" t="s">
        <v>154</v>
      </c>
      <c r="L863" t="s">
        <v>14</v>
      </c>
      <c r="M863" s="5">
        <v>26.28</v>
      </c>
      <c r="N863">
        <v>1</v>
      </c>
    </row>
    <row r="864" spans="1:14" x14ac:dyDescent="0.15">
      <c r="A864" s="2">
        <v>45274</v>
      </c>
      <c r="B864" s="3">
        <f t="shared" si="39"/>
        <v>2024</v>
      </c>
      <c r="C864" t="str">
        <f t="shared" si="40"/>
        <v>2023-2024</v>
      </c>
      <c r="D864" t="s">
        <v>148</v>
      </c>
      <c r="E864" t="s">
        <v>103</v>
      </c>
      <c r="F864" t="str">
        <f t="shared" si="41"/>
        <v>Queensland</v>
      </c>
      <c r="G864" t="s">
        <v>35</v>
      </c>
      <c r="H864">
        <v>4509</v>
      </c>
      <c r="I864" t="s">
        <v>11</v>
      </c>
      <c r="J864" t="s">
        <v>104</v>
      </c>
      <c r="K864" t="s">
        <v>157</v>
      </c>
      <c r="L864" t="s">
        <v>22</v>
      </c>
      <c r="M864" s="5">
        <v>26.41</v>
      </c>
      <c r="N864">
        <v>1</v>
      </c>
    </row>
    <row r="865" spans="1:14" x14ac:dyDescent="0.15">
      <c r="A865" s="2">
        <v>45266</v>
      </c>
      <c r="B865" s="3">
        <f t="shared" si="39"/>
        <v>2024</v>
      </c>
      <c r="C865" t="str">
        <f t="shared" si="40"/>
        <v>2023-2024</v>
      </c>
      <c r="D865" t="s">
        <v>147</v>
      </c>
      <c r="E865" t="s">
        <v>124</v>
      </c>
      <c r="F865" t="str">
        <f t="shared" si="41"/>
        <v>New South Wales</v>
      </c>
      <c r="G865" t="s">
        <v>10</v>
      </c>
      <c r="H865">
        <v>2015</v>
      </c>
      <c r="I865" t="s">
        <v>11</v>
      </c>
      <c r="J865" t="s">
        <v>12</v>
      </c>
      <c r="K865" t="s">
        <v>154</v>
      </c>
      <c r="L865" t="s">
        <v>14</v>
      </c>
      <c r="M865" s="5">
        <v>26.810000000000002</v>
      </c>
      <c r="N865">
        <v>1</v>
      </c>
    </row>
    <row r="866" spans="1:14" x14ac:dyDescent="0.15">
      <c r="A866" s="2">
        <v>45456</v>
      </c>
      <c r="B866" s="3">
        <f t="shared" si="39"/>
        <v>2024</v>
      </c>
      <c r="C866" t="str">
        <f t="shared" si="40"/>
        <v>2023-2024</v>
      </c>
      <c r="D866" t="s">
        <v>147</v>
      </c>
      <c r="E866" t="s">
        <v>31</v>
      </c>
      <c r="F866" t="str">
        <f t="shared" si="41"/>
        <v>South Australia</v>
      </c>
      <c r="G866" t="s">
        <v>32</v>
      </c>
      <c r="H866">
        <v>5168</v>
      </c>
      <c r="I866" t="s">
        <v>11</v>
      </c>
      <c r="J866" t="s">
        <v>33</v>
      </c>
      <c r="K866" t="s">
        <v>152</v>
      </c>
      <c r="L866" t="s">
        <v>13</v>
      </c>
      <c r="M866" s="5">
        <v>26.9</v>
      </c>
      <c r="N866">
        <v>1</v>
      </c>
    </row>
    <row r="867" spans="1:14" x14ac:dyDescent="0.15">
      <c r="A867" s="2">
        <v>45603</v>
      </c>
      <c r="B867" s="3">
        <f t="shared" si="39"/>
        <v>2025</v>
      </c>
      <c r="C867" t="str">
        <f t="shared" si="40"/>
        <v>2024-2025</v>
      </c>
      <c r="D867" t="s">
        <v>148</v>
      </c>
      <c r="E867" t="s">
        <v>31</v>
      </c>
      <c r="F867" t="str">
        <f t="shared" si="41"/>
        <v>South Australia</v>
      </c>
      <c r="G867" t="s">
        <v>32</v>
      </c>
      <c r="H867">
        <v>5168</v>
      </c>
      <c r="I867" t="s">
        <v>11</v>
      </c>
      <c r="J867" t="s">
        <v>33</v>
      </c>
      <c r="K867" t="s">
        <v>19</v>
      </c>
      <c r="L867" t="s">
        <v>23</v>
      </c>
      <c r="M867" s="5">
        <v>26.91</v>
      </c>
      <c r="N867">
        <v>1</v>
      </c>
    </row>
    <row r="868" spans="1:14" x14ac:dyDescent="0.15">
      <c r="A868" s="2">
        <v>45016</v>
      </c>
      <c r="B868" s="3">
        <f t="shared" si="39"/>
        <v>2023</v>
      </c>
      <c r="C868" t="str">
        <f t="shared" si="40"/>
        <v>2022-2023</v>
      </c>
      <c r="D868" t="s">
        <v>147</v>
      </c>
      <c r="E868" t="s">
        <v>64</v>
      </c>
      <c r="F868" t="str">
        <f t="shared" si="41"/>
        <v>Victoria</v>
      </c>
      <c r="G868" t="s">
        <v>45</v>
      </c>
      <c r="H868">
        <v>3199</v>
      </c>
      <c r="I868" t="s">
        <v>11</v>
      </c>
      <c r="J868" t="s">
        <v>63</v>
      </c>
      <c r="K868" t="s">
        <v>150</v>
      </c>
      <c r="L868" t="s">
        <v>18</v>
      </c>
      <c r="M868" s="5">
        <v>26.95</v>
      </c>
      <c r="N868">
        <v>1</v>
      </c>
    </row>
    <row r="869" spans="1:14" x14ac:dyDescent="0.15">
      <c r="A869" s="2">
        <v>45582</v>
      </c>
      <c r="B869" s="3">
        <f t="shared" si="39"/>
        <v>2025</v>
      </c>
      <c r="C869" t="str">
        <f t="shared" si="40"/>
        <v>2024-2025</v>
      </c>
      <c r="D869" t="s">
        <v>148</v>
      </c>
      <c r="E869" t="s">
        <v>83</v>
      </c>
      <c r="F869" t="str">
        <f t="shared" si="41"/>
        <v>New South Wales</v>
      </c>
      <c r="G869" t="s">
        <v>10</v>
      </c>
      <c r="H869">
        <v>2750</v>
      </c>
      <c r="I869" t="s">
        <v>11</v>
      </c>
      <c r="J869" t="s">
        <v>25</v>
      </c>
      <c r="K869" t="s">
        <v>149</v>
      </c>
      <c r="L869" t="s">
        <v>15</v>
      </c>
      <c r="M869" s="5">
        <v>26.950000000000003</v>
      </c>
      <c r="N869">
        <v>1</v>
      </c>
    </row>
    <row r="870" spans="1:14" x14ac:dyDescent="0.15">
      <c r="A870" s="2">
        <v>45368</v>
      </c>
      <c r="B870" s="3">
        <f t="shared" si="39"/>
        <v>2024</v>
      </c>
      <c r="C870" t="str">
        <f t="shared" si="40"/>
        <v>2023-2024</v>
      </c>
      <c r="D870" t="s">
        <v>148</v>
      </c>
      <c r="E870" t="s">
        <v>97</v>
      </c>
      <c r="F870" t="str">
        <f t="shared" si="41"/>
        <v>Tasmania</v>
      </c>
      <c r="G870" t="s">
        <v>70</v>
      </c>
      <c r="H870">
        <v>7250</v>
      </c>
      <c r="I870" t="s">
        <v>11</v>
      </c>
      <c r="J870" t="s">
        <v>71</v>
      </c>
      <c r="K870" t="s">
        <v>150</v>
      </c>
      <c r="L870" t="s">
        <v>18</v>
      </c>
      <c r="M870" s="5">
        <v>26.97</v>
      </c>
      <c r="N870">
        <v>1</v>
      </c>
    </row>
    <row r="871" spans="1:14" x14ac:dyDescent="0.15">
      <c r="A871" s="2">
        <v>45010</v>
      </c>
      <c r="B871" s="3">
        <f t="shared" si="39"/>
        <v>2023</v>
      </c>
      <c r="C871" t="str">
        <f t="shared" si="40"/>
        <v>2022-2023</v>
      </c>
      <c r="D871" t="s">
        <v>147</v>
      </c>
      <c r="E871" t="s">
        <v>111</v>
      </c>
      <c r="F871" t="str">
        <f t="shared" si="41"/>
        <v>New South Wales</v>
      </c>
      <c r="G871" t="s">
        <v>10</v>
      </c>
      <c r="H871">
        <v>2120</v>
      </c>
      <c r="I871" t="s">
        <v>11</v>
      </c>
      <c r="J871" t="s">
        <v>27</v>
      </c>
      <c r="K871" t="s">
        <v>152</v>
      </c>
      <c r="L871" t="s">
        <v>13</v>
      </c>
      <c r="M871" s="5">
        <v>26.979999999999997</v>
      </c>
      <c r="N871">
        <v>1</v>
      </c>
    </row>
    <row r="872" spans="1:14" x14ac:dyDescent="0.15">
      <c r="A872" s="2">
        <v>45491</v>
      </c>
      <c r="B872" s="3">
        <f t="shared" si="39"/>
        <v>2025</v>
      </c>
      <c r="C872" t="str">
        <f t="shared" si="40"/>
        <v>2024-2025</v>
      </c>
      <c r="D872" t="s">
        <v>147</v>
      </c>
      <c r="E872" t="s">
        <v>85</v>
      </c>
      <c r="F872" t="str">
        <f t="shared" si="41"/>
        <v>Queensland</v>
      </c>
      <c r="G872" t="s">
        <v>35</v>
      </c>
      <c r="H872">
        <v>4883</v>
      </c>
      <c r="I872" t="s">
        <v>11</v>
      </c>
      <c r="J872" t="s">
        <v>36</v>
      </c>
      <c r="K872" t="s">
        <v>19</v>
      </c>
      <c r="L872" t="s">
        <v>23</v>
      </c>
      <c r="M872" s="5">
        <v>26.98</v>
      </c>
      <c r="N872">
        <v>1</v>
      </c>
    </row>
    <row r="873" spans="1:14" x14ac:dyDescent="0.15">
      <c r="A873" s="2">
        <v>45227</v>
      </c>
      <c r="B873" s="3">
        <f t="shared" si="39"/>
        <v>2024</v>
      </c>
      <c r="C873" t="str">
        <f t="shared" si="40"/>
        <v>2023-2024</v>
      </c>
      <c r="D873" t="s">
        <v>147</v>
      </c>
      <c r="E873" t="s">
        <v>85</v>
      </c>
      <c r="F873" t="str">
        <f t="shared" si="41"/>
        <v>Queensland</v>
      </c>
      <c r="G873" t="s">
        <v>35</v>
      </c>
      <c r="H873">
        <v>4883</v>
      </c>
      <c r="I873" t="s">
        <v>11</v>
      </c>
      <c r="J873" t="s">
        <v>36</v>
      </c>
      <c r="K873" t="s">
        <v>154</v>
      </c>
      <c r="L873" t="s">
        <v>14</v>
      </c>
      <c r="M873" s="5">
        <v>26.98</v>
      </c>
      <c r="N873">
        <v>1</v>
      </c>
    </row>
    <row r="874" spans="1:14" x14ac:dyDescent="0.15">
      <c r="A874" s="2">
        <v>45320</v>
      </c>
      <c r="B874" s="3">
        <f t="shared" si="39"/>
        <v>2024</v>
      </c>
      <c r="C874" t="str">
        <f t="shared" si="40"/>
        <v>2023-2024</v>
      </c>
      <c r="D874" t="s">
        <v>147</v>
      </c>
      <c r="E874" t="s">
        <v>101</v>
      </c>
      <c r="F874" t="str">
        <f t="shared" si="41"/>
        <v>Victoria</v>
      </c>
      <c r="G874" t="s">
        <v>45</v>
      </c>
      <c r="H874">
        <v>3131</v>
      </c>
      <c r="I874" t="s">
        <v>11</v>
      </c>
      <c r="J874" t="s">
        <v>63</v>
      </c>
      <c r="K874" t="s">
        <v>154</v>
      </c>
      <c r="L874" t="s">
        <v>14</v>
      </c>
      <c r="M874" s="5">
        <v>26.98</v>
      </c>
      <c r="N874">
        <v>1</v>
      </c>
    </row>
    <row r="875" spans="1:14" x14ac:dyDescent="0.15">
      <c r="A875" s="2">
        <v>45138</v>
      </c>
      <c r="B875" s="3">
        <f t="shared" si="39"/>
        <v>2024</v>
      </c>
      <c r="C875" t="str">
        <f t="shared" si="40"/>
        <v>2023-2024</v>
      </c>
      <c r="D875" t="s">
        <v>147</v>
      </c>
      <c r="E875" t="s">
        <v>140</v>
      </c>
      <c r="F875" t="str">
        <f t="shared" si="41"/>
        <v>Tasmania</v>
      </c>
      <c r="G875" t="s">
        <v>70</v>
      </c>
      <c r="H875">
        <v>7320</v>
      </c>
      <c r="I875" t="s">
        <v>11</v>
      </c>
      <c r="J875" t="s">
        <v>71</v>
      </c>
      <c r="K875" t="s">
        <v>19</v>
      </c>
      <c r="L875" t="s">
        <v>23</v>
      </c>
      <c r="M875" s="5">
        <v>26.990000000000002</v>
      </c>
      <c r="N875">
        <v>1</v>
      </c>
    </row>
    <row r="876" spans="1:14" x14ac:dyDescent="0.15">
      <c r="A876" s="2">
        <v>44945</v>
      </c>
      <c r="B876" s="3">
        <f t="shared" si="39"/>
        <v>2023</v>
      </c>
      <c r="C876" t="str">
        <f t="shared" si="40"/>
        <v>2022-2023</v>
      </c>
      <c r="D876" t="s">
        <v>147</v>
      </c>
      <c r="E876" t="s">
        <v>44</v>
      </c>
      <c r="F876" t="str">
        <f t="shared" si="41"/>
        <v>Victoria</v>
      </c>
      <c r="G876" t="s">
        <v>45</v>
      </c>
      <c r="H876">
        <v>3066</v>
      </c>
      <c r="I876" t="s">
        <v>11</v>
      </c>
      <c r="J876" t="s">
        <v>46</v>
      </c>
      <c r="K876" t="s">
        <v>19</v>
      </c>
      <c r="L876" t="s">
        <v>23</v>
      </c>
      <c r="M876" s="5">
        <v>27</v>
      </c>
      <c r="N876">
        <v>1</v>
      </c>
    </row>
    <row r="877" spans="1:14" x14ac:dyDescent="0.15">
      <c r="A877" s="2">
        <v>45416</v>
      </c>
      <c r="B877" s="3">
        <f t="shared" si="39"/>
        <v>2024</v>
      </c>
      <c r="C877" t="str">
        <f t="shared" si="40"/>
        <v>2023-2024</v>
      </c>
      <c r="D877" t="s">
        <v>147</v>
      </c>
      <c r="E877" t="s">
        <v>142</v>
      </c>
      <c r="F877" t="str">
        <f t="shared" si="41"/>
        <v>Australian Capital Territory</v>
      </c>
      <c r="G877" t="s">
        <v>80</v>
      </c>
      <c r="H877">
        <v>2609</v>
      </c>
      <c r="I877" t="s">
        <v>11</v>
      </c>
      <c r="J877" t="s">
        <v>58</v>
      </c>
      <c r="K877" t="s">
        <v>155</v>
      </c>
      <c r="L877" t="s">
        <v>20</v>
      </c>
      <c r="M877" s="5">
        <v>27.18</v>
      </c>
      <c r="N877">
        <v>1</v>
      </c>
    </row>
    <row r="878" spans="1:14" x14ac:dyDescent="0.15">
      <c r="A878" s="2">
        <v>44968</v>
      </c>
      <c r="B878" s="3">
        <f t="shared" si="39"/>
        <v>2023</v>
      </c>
      <c r="C878" t="str">
        <f t="shared" si="40"/>
        <v>2022-2023</v>
      </c>
      <c r="D878" t="s">
        <v>147</v>
      </c>
      <c r="E878" t="s">
        <v>138</v>
      </c>
      <c r="F878" t="str">
        <f t="shared" si="41"/>
        <v>Queensland</v>
      </c>
      <c r="G878" t="s">
        <v>35</v>
      </c>
      <c r="H878">
        <v>4558</v>
      </c>
      <c r="I878" t="s">
        <v>11</v>
      </c>
      <c r="J878" t="s">
        <v>120</v>
      </c>
      <c r="K878" t="s">
        <v>149</v>
      </c>
      <c r="L878" t="s">
        <v>15</v>
      </c>
      <c r="M878" s="5">
        <v>27.27</v>
      </c>
      <c r="N878">
        <v>1</v>
      </c>
    </row>
    <row r="879" spans="1:14" x14ac:dyDescent="0.15">
      <c r="A879" s="2">
        <v>45438</v>
      </c>
      <c r="B879" s="3">
        <f t="shared" si="39"/>
        <v>2024</v>
      </c>
      <c r="C879" t="str">
        <f t="shared" si="40"/>
        <v>2023-2024</v>
      </c>
      <c r="D879" t="s">
        <v>147</v>
      </c>
      <c r="E879" t="s">
        <v>79</v>
      </c>
      <c r="F879" t="str">
        <f t="shared" si="41"/>
        <v>Australian Capital Territory</v>
      </c>
      <c r="G879" t="s">
        <v>80</v>
      </c>
      <c r="H879">
        <v>2617</v>
      </c>
      <c r="I879" t="s">
        <v>11</v>
      </c>
      <c r="J879" t="s">
        <v>58</v>
      </c>
      <c r="K879" t="s">
        <v>150</v>
      </c>
      <c r="L879" t="s">
        <v>18</v>
      </c>
      <c r="M879" s="5">
        <v>27.36</v>
      </c>
      <c r="N879">
        <v>1</v>
      </c>
    </row>
    <row r="880" spans="1:14" x14ac:dyDescent="0.15">
      <c r="A880" s="2">
        <v>45529</v>
      </c>
      <c r="B880" s="3">
        <f t="shared" si="39"/>
        <v>2025</v>
      </c>
      <c r="C880" t="str">
        <f t="shared" si="40"/>
        <v>2024-2025</v>
      </c>
      <c r="D880" t="s">
        <v>147</v>
      </c>
      <c r="E880" t="s">
        <v>81</v>
      </c>
      <c r="F880" t="str">
        <f t="shared" si="41"/>
        <v>New South Wales</v>
      </c>
      <c r="G880" t="s">
        <v>10</v>
      </c>
      <c r="H880">
        <v>2485</v>
      </c>
      <c r="I880" t="s">
        <v>11</v>
      </c>
      <c r="J880" t="s">
        <v>68</v>
      </c>
      <c r="K880" t="s">
        <v>19</v>
      </c>
      <c r="L880" t="s">
        <v>23</v>
      </c>
      <c r="M880" s="5">
        <v>27.38</v>
      </c>
      <c r="N880">
        <v>1</v>
      </c>
    </row>
    <row r="881" spans="1:14" x14ac:dyDescent="0.15">
      <c r="A881" s="2">
        <v>45534</v>
      </c>
      <c r="B881" s="3">
        <f t="shared" si="39"/>
        <v>2025</v>
      </c>
      <c r="C881" t="str">
        <f t="shared" si="40"/>
        <v>2024-2025</v>
      </c>
      <c r="D881" t="s">
        <v>148</v>
      </c>
      <c r="E881" t="s">
        <v>79</v>
      </c>
      <c r="F881" t="str">
        <f t="shared" si="41"/>
        <v>Australian Capital Territory</v>
      </c>
      <c r="G881" t="s">
        <v>80</v>
      </c>
      <c r="H881">
        <v>2617</v>
      </c>
      <c r="I881" t="s">
        <v>11</v>
      </c>
      <c r="J881" t="s">
        <v>58</v>
      </c>
      <c r="K881" t="s">
        <v>153</v>
      </c>
      <c r="L881" t="s">
        <v>16</v>
      </c>
      <c r="M881" s="5">
        <v>27.48</v>
      </c>
      <c r="N881">
        <v>1</v>
      </c>
    </row>
    <row r="882" spans="1:14" x14ac:dyDescent="0.15">
      <c r="A882" s="2">
        <v>44956</v>
      </c>
      <c r="B882" s="3">
        <f t="shared" si="39"/>
        <v>2023</v>
      </c>
      <c r="C882" t="str">
        <f t="shared" si="40"/>
        <v>2022-2023</v>
      </c>
      <c r="D882" t="s">
        <v>147</v>
      </c>
      <c r="E882" t="s">
        <v>110</v>
      </c>
      <c r="F882" t="str">
        <f t="shared" si="41"/>
        <v>Queensland</v>
      </c>
      <c r="G882" t="s">
        <v>35</v>
      </c>
      <c r="H882">
        <v>4680</v>
      </c>
      <c r="I882" t="s">
        <v>11</v>
      </c>
      <c r="J882" t="s">
        <v>51</v>
      </c>
      <c r="K882" t="s">
        <v>154</v>
      </c>
      <c r="L882" t="s">
        <v>14</v>
      </c>
      <c r="M882" s="5">
        <v>27.5</v>
      </c>
      <c r="N882">
        <v>1</v>
      </c>
    </row>
    <row r="883" spans="1:14" x14ac:dyDescent="0.15">
      <c r="A883" s="2">
        <v>45437</v>
      </c>
      <c r="B883" s="3">
        <f t="shared" si="39"/>
        <v>2024</v>
      </c>
      <c r="C883" t="str">
        <f t="shared" si="40"/>
        <v>2023-2024</v>
      </c>
      <c r="D883" t="s">
        <v>148</v>
      </c>
      <c r="E883" t="s">
        <v>31</v>
      </c>
      <c r="F883" t="str">
        <f t="shared" si="41"/>
        <v>South Australia</v>
      </c>
      <c r="G883" t="s">
        <v>32</v>
      </c>
      <c r="H883">
        <v>5168</v>
      </c>
      <c r="I883" t="s">
        <v>11</v>
      </c>
      <c r="J883" t="s">
        <v>33</v>
      </c>
      <c r="K883" t="s">
        <v>19</v>
      </c>
      <c r="L883" t="s">
        <v>23</v>
      </c>
      <c r="M883" s="5">
        <v>27.53</v>
      </c>
      <c r="N883">
        <v>1</v>
      </c>
    </row>
    <row r="884" spans="1:14" x14ac:dyDescent="0.15">
      <c r="A884" s="2">
        <v>45250</v>
      </c>
      <c r="B884" s="3">
        <f t="shared" si="39"/>
        <v>2024</v>
      </c>
      <c r="C884" t="str">
        <f t="shared" si="40"/>
        <v>2023-2024</v>
      </c>
      <c r="D884" t="s">
        <v>147</v>
      </c>
      <c r="E884" t="s">
        <v>112</v>
      </c>
      <c r="F884" t="str">
        <f t="shared" si="41"/>
        <v>Victoria</v>
      </c>
      <c r="G884" t="s">
        <v>45</v>
      </c>
      <c r="H884">
        <v>3076</v>
      </c>
      <c r="I884" t="s">
        <v>11</v>
      </c>
      <c r="J884" t="s">
        <v>46</v>
      </c>
      <c r="K884" t="s">
        <v>157</v>
      </c>
      <c r="L884" t="s">
        <v>22</v>
      </c>
      <c r="M884" s="5">
        <v>27.62</v>
      </c>
      <c r="N884">
        <v>1</v>
      </c>
    </row>
    <row r="885" spans="1:14" x14ac:dyDescent="0.15">
      <c r="A885" s="2">
        <v>45203</v>
      </c>
      <c r="B885" s="3">
        <f t="shared" si="39"/>
        <v>2024</v>
      </c>
      <c r="C885" t="str">
        <f t="shared" si="40"/>
        <v>2023-2024</v>
      </c>
      <c r="D885" t="s">
        <v>147</v>
      </c>
      <c r="E885" t="s">
        <v>65</v>
      </c>
      <c r="F885" t="str">
        <f t="shared" si="41"/>
        <v>New South Wales</v>
      </c>
      <c r="G885" t="s">
        <v>10</v>
      </c>
      <c r="H885">
        <v>2541</v>
      </c>
      <c r="I885" t="s">
        <v>11</v>
      </c>
      <c r="J885" t="s">
        <v>58</v>
      </c>
      <c r="K885" t="s">
        <v>149</v>
      </c>
      <c r="L885" t="s">
        <v>15</v>
      </c>
      <c r="M885" s="5">
        <v>27.72</v>
      </c>
      <c r="N885">
        <v>1</v>
      </c>
    </row>
    <row r="886" spans="1:14" x14ac:dyDescent="0.15">
      <c r="A886" s="2">
        <v>45471</v>
      </c>
      <c r="B886" s="3">
        <f t="shared" si="39"/>
        <v>2024</v>
      </c>
      <c r="C886" t="str">
        <f t="shared" si="40"/>
        <v>2023-2024</v>
      </c>
      <c r="D886" t="s">
        <v>147</v>
      </c>
      <c r="E886" t="s">
        <v>97</v>
      </c>
      <c r="F886" t="str">
        <f t="shared" si="41"/>
        <v>Tasmania</v>
      </c>
      <c r="G886" t="s">
        <v>70</v>
      </c>
      <c r="H886">
        <v>7250</v>
      </c>
      <c r="I886" t="s">
        <v>11</v>
      </c>
      <c r="J886" t="s">
        <v>71</v>
      </c>
      <c r="K886" t="s">
        <v>154</v>
      </c>
      <c r="L886" t="s">
        <v>14</v>
      </c>
      <c r="M886" s="5">
        <v>27.86</v>
      </c>
      <c r="N886">
        <v>1</v>
      </c>
    </row>
    <row r="887" spans="1:14" x14ac:dyDescent="0.15">
      <c r="A887" s="2">
        <v>45467</v>
      </c>
      <c r="B887" s="3">
        <f t="shared" si="39"/>
        <v>2024</v>
      </c>
      <c r="C887" t="str">
        <f t="shared" si="40"/>
        <v>2023-2024</v>
      </c>
      <c r="D887" t="s">
        <v>147</v>
      </c>
      <c r="E887" t="s">
        <v>105</v>
      </c>
      <c r="F887" t="str">
        <f t="shared" si="41"/>
        <v>Victoria</v>
      </c>
      <c r="G887" t="s">
        <v>45</v>
      </c>
      <c r="H887">
        <v>3500</v>
      </c>
      <c r="I887" t="s">
        <v>11</v>
      </c>
      <c r="J887" t="s">
        <v>60</v>
      </c>
      <c r="K887" t="s">
        <v>150</v>
      </c>
      <c r="L887" t="s">
        <v>18</v>
      </c>
      <c r="M887" s="5">
        <v>27.93</v>
      </c>
      <c r="N887">
        <v>1</v>
      </c>
    </row>
    <row r="888" spans="1:14" x14ac:dyDescent="0.15">
      <c r="A888" s="2">
        <v>45648</v>
      </c>
      <c r="B888" s="3">
        <f t="shared" si="39"/>
        <v>2025</v>
      </c>
      <c r="C888" t="str">
        <f t="shared" si="40"/>
        <v>2024-2025</v>
      </c>
      <c r="D888" t="s">
        <v>148</v>
      </c>
      <c r="E888" t="s">
        <v>130</v>
      </c>
      <c r="F888" t="str">
        <f t="shared" si="41"/>
        <v>South Australia</v>
      </c>
      <c r="G888" t="s">
        <v>32</v>
      </c>
      <c r="H888">
        <v>5290</v>
      </c>
      <c r="I888" t="s">
        <v>11</v>
      </c>
      <c r="J888" t="s">
        <v>38</v>
      </c>
      <c r="K888" t="s">
        <v>155</v>
      </c>
      <c r="L888" t="s">
        <v>20</v>
      </c>
      <c r="M888" s="5">
        <v>27.94</v>
      </c>
      <c r="N888">
        <v>1</v>
      </c>
    </row>
    <row r="889" spans="1:14" x14ac:dyDescent="0.15">
      <c r="A889" s="2">
        <v>45064</v>
      </c>
      <c r="B889" s="3">
        <f t="shared" si="39"/>
        <v>2023</v>
      </c>
      <c r="C889" t="str">
        <f t="shared" si="40"/>
        <v>2022-2023</v>
      </c>
      <c r="D889" t="s">
        <v>147</v>
      </c>
      <c r="E889" t="s">
        <v>53</v>
      </c>
      <c r="F889" t="str">
        <f t="shared" si="41"/>
        <v>South Australia</v>
      </c>
      <c r="G889" t="s">
        <v>32</v>
      </c>
      <c r="H889">
        <v>5082</v>
      </c>
      <c r="I889" t="s">
        <v>11</v>
      </c>
      <c r="J889" t="s">
        <v>33</v>
      </c>
      <c r="K889" t="s">
        <v>155</v>
      </c>
      <c r="L889" t="s">
        <v>20</v>
      </c>
      <c r="M889" s="5">
        <v>27.94</v>
      </c>
      <c r="N889">
        <v>1</v>
      </c>
    </row>
    <row r="890" spans="1:14" x14ac:dyDescent="0.15">
      <c r="A890" s="2">
        <v>45464</v>
      </c>
      <c r="B890" s="3">
        <f t="shared" si="39"/>
        <v>2024</v>
      </c>
      <c r="C890" t="str">
        <f t="shared" si="40"/>
        <v>2023-2024</v>
      </c>
      <c r="D890" t="s">
        <v>147</v>
      </c>
      <c r="E890" t="s">
        <v>113</v>
      </c>
      <c r="F890" t="str">
        <f t="shared" si="41"/>
        <v>Queensland</v>
      </c>
      <c r="G890" t="s">
        <v>35</v>
      </c>
      <c r="H890">
        <v>4215</v>
      </c>
      <c r="I890" t="s">
        <v>11</v>
      </c>
      <c r="J890" t="s">
        <v>104</v>
      </c>
      <c r="K890" t="s">
        <v>156</v>
      </c>
      <c r="L890" t="s">
        <v>17</v>
      </c>
      <c r="M890" s="5">
        <v>27.94</v>
      </c>
      <c r="N890">
        <v>1</v>
      </c>
    </row>
    <row r="891" spans="1:14" x14ac:dyDescent="0.15">
      <c r="A891" s="2">
        <v>45578</v>
      </c>
      <c r="B891" s="3">
        <f t="shared" si="39"/>
        <v>2025</v>
      </c>
      <c r="C891" t="str">
        <f t="shared" si="40"/>
        <v>2024-2025</v>
      </c>
      <c r="D891" t="s">
        <v>147</v>
      </c>
      <c r="E891" t="s">
        <v>107</v>
      </c>
      <c r="F891" t="str">
        <f t="shared" si="41"/>
        <v>Queensland</v>
      </c>
      <c r="G891" t="s">
        <v>35</v>
      </c>
      <c r="H891">
        <v>4220</v>
      </c>
      <c r="I891" t="s">
        <v>11</v>
      </c>
      <c r="J891" t="s">
        <v>104</v>
      </c>
      <c r="K891" t="s">
        <v>156</v>
      </c>
      <c r="L891" t="s">
        <v>17</v>
      </c>
      <c r="M891" s="5">
        <v>27.96</v>
      </c>
      <c r="N891">
        <v>1</v>
      </c>
    </row>
    <row r="892" spans="1:14" x14ac:dyDescent="0.15">
      <c r="A892" s="2">
        <v>45044</v>
      </c>
      <c r="B892" s="3">
        <f t="shared" si="39"/>
        <v>2023</v>
      </c>
      <c r="C892" t="str">
        <f t="shared" si="40"/>
        <v>2022-2023</v>
      </c>
      <c r="D892" t="s">
        <v>147</v>
      </c>
      <c r="E892" t="s">
        <v>91</v>
      </c>
      <c r="F892" t="str">
        <f t="shared" si="41"/>
        <v>Victoria</v>
      </c>
      <c r="G892" t="s">
        <v>45</v>
      </c>
      <c r="H892">
        <v>3690</v>
      </c>
      <c r="I892" t="s">
        <v>11</v>
      </c>
      <c r="J892" t="s">
        <v>55</v>
      </c>
      <c r="K892" t="s">
        <v>150</v>
      </c>
      <c r="L892" t="s">
        <v>18</v>
      </c>
      <c r="M892" s="5">
        <v>27.96</v>
      </c>
      <c r="N892">
        <v>1</v>
      </c>
    </row>
    <row r="893" spans="1:14" x14ac:dyDescent="0.15">
      <c r="A893" s="2">
        <v>45206</v>
      </c>
      <c r="B893" s="3">
        <f t="shared" si="39"/>
        <v>2024</v>
      </c>
      <c r="C893" t="str">
        <f t="shared" si="40"/>
        <v>2023-2024</v>
      </c>
      <c r="D893" t="s">
        <v>148</v>
      </c>
      <c r="E893" t="s">
        <v>117</v>
      </c>
      <c r="F893" t="str">
        <f t="shared" si="41"/>
        <v>Queensland</v>
      </c>
      <c r="G893" t="s">
        <v>35</v>
      </c>
      <c r="H893">
        <v>4119</v>
      </c>
      <c r="I893" t="s">
        <v>11</v>
      </c>
      <c r="J893" t="s">
        <v>43</v>
      </c>
      <c r="K893" t="s">
        <v>153</v>
      </c>
      <c r="L893" t="s">
        <v>16</v>
      </c>
      <c r="M893" s="5">
        <v>27.97</v>
      </c>
      <c r="N893">
        <v>1</v>
      </c>
    </row>
    <row r="894" spans="1:14" x14ac:dyDescent="0.15">
      <c r="A894" s="2">
        <v>45271</v>
      </c>
      <c r="B894" s="3">
        <f t="shared" si="39"/>
        <v>2024</v>
      </c>
      <c r="C894" t="str">
        <f t="shared" si="40"/>
        <v>2023-2024</v>
      </c>
      <c r="D894" t="s">
        <v>148</v>
      </c>
      <c r="E894" t="s">
        <v>117</v>
      </c>
      <c r="F894" t="str">
        <f t="shared" si="41"/>
        <v>Queensland</v>
      </c>
      <c r="G894" t="s">
        <v>35</v>
      </c>
      <c r="H894">
        <v>4119</v>
      </c>
      <c r="I894" t="s">
        <v>11</v>
      </c>
      <c r="J894" t="s">
        <v>43</v>
      </c>
      <c r="K894" t="s">
        <v>150</v>
      </c>
      <c r="L894" t="s">
        <v>18</v>
      </c>
      <c r="M894" s="5">
        <v>27.97</v>
      </c>
      <c r="N894">
        <v>1</v>
      </c>
    </row>
    <row r="895" spans="1:14" x14ac:dyDescent="0.15">
      <c r="A895" s="2">
        <v>45238</v>
      </c>
      <c r="B895" s="3">
        <f t="shared" si="39"/>
        <v>2024</v>
      </c>
      <c r="C895" t="str">
        <f t="shared" si="40"/>
        <v>2023-2024</v>
      </c>
      <c r="D895" t="s">
        <v>147</v>
      </c>
      <c r="E895" t="s">
        <v>118</v>
      </c>
      <c r="F895" t="str">
        <f t="shared" si="41"/>
        <v>New South Wales</v>
      </c>
      <c r="G895" t="s">
        <v>10</v>
      </c>
      <c r="H895">
        <v>2158</v>
      </c>
      <c r="I895" t="s">
        <v>11</v>
      </c>
      <c r="J895" t="s">
        <v>27</v>
      </c>
      <c r="K895" t="s">
        <v>19</v>
      </c>
      <c r="L895" t="s">
        <v>23</v>
      </c>
      <c r="M895" s="5">
        <v>27.98</v>
      </c>
      <c r="N895">
        <v>1</v>
      </c>
    </row>
    <row r="896" spans="1:14" x14ac:dyDescent="0.15">
      <c r="A896" s="2">
        <v>45361</v>
      </c>
      <c r="B896" s="3">
        <f t="shared" si="39"/>
        <v>2024</v>
      </c>
      <c r="C896" t="str">
        <f t="shared" si="40"/>
        <v>2023-2024</v>
      </c>
      <c r="D896" t="s">
        <v>147</v>
      </c>
      <c r="E896" t="s">
        <v>110</v>
      </c>
      <c r="F896" t="str">
        <f t="shared" si="41"/>
        <v>Queensland</v>
      </c>
      <c r="G896" t="s">
        <v>35</v>
      </c>
      <c r="H896">
        <v>4680</v>
      </c>
      <c r="I896" t="s">
        <v>11</v>
      </c>
      <c r="J896" t="s">
        <v>51</v>
      </c>
      <c r="K896" t="s">
        <v>154</v>
      </c>
      <c r="L896" t="s">
        <v>14</v>
      </c>
      <c r="M896" s="5">
        <v>27.98</v>
      </c>
      <c r="N896">
        <v>1</v>
      </c>
    </row>
    <row r="897" spans="1:14" x14ac:dyDescent="0.15">
      <c r="A897" s="2">
        <v>45240</v>
      </c>
      <c r="B897" s="3">
        <f t="shared" si="39"/>
        <v>2024</v>
      </c>
      <c r="C897" t="str">
        <f t="shared" si="40"/>
        <v>2023-2024</v>
      </c>
      <c r="D897" t="s">
        <v>147</v>
      </c>
      <c r="E897" t="s">
        <v>125</v>
      </c>
      <c r="F897" t="str">
        <f t="shared" si="41"/>
        <v>Victoria</v>
      </c>
      <c r="G897" t="s">
        <v>45</v>
      </c>
      <c r="H897">
        <v>3400</v>
      </c>
      <c r="I897" t="s">
        <v>11</v>
      </c>
      <c r="J897" t="s">
        <v>60</v>
      </c>
      <c r="K897" t="s">
        <v>154</v>
      </c>
      <c r="L897" t="s">
        <v>14</v>
      </c>
      <c r="M897" s="5">
        <v>27.98</v>
      </c>
      <c r="N897">
        <v>1</v>
      </c>
    </row>
    <row r="898" spans="1:14" x14ac:dyDescent="0.15">
      <c r="A898" s="2">
        <v>45606</v>
      </c>
      <c r="B898" s="3">
        <f t="shared" ref="B898:B961" si="42">IF(MONTH(A898)&gt;=7,YEAR(A898)+1,YEAR(A898))</f>
        <v>2025</v>
      </c>
      <c r="C898" t="str">
        <f t="shared" ref="C898:C961" si="43">IF(MONTH(A898) &gt;= 7, YEAR(A898) &amp; "-" &amp; YEAR(A898) + 1, YEAR(A898) - 1 &amp; "-" &amp; YEAR(A898))</f>
        <v>2024-2025</v>
      </c>
      <c r="D898" t="s">
        <v>147</v>
      </c>
      <c r="E898" t="s">
        <v>54</v>
      </c>
      <c r="F898" t="str">
        <f t="shared" ref="F898:F961" si="44">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c r="N898">
        <v>1</v>
      </c>
    </row>
    <row r="899" spans="1:14" x14ac:dyDescent="0.15">
      <c r="A899" s="2">
        <v>45493</v>
      </c>
      <c r="B899" s="3">
        <f t="shared" si="42"/>
        <v>2025</v>
      </c>
      <c r="C899" t="str">
        <f t="shared" si="43"/>
        <v>2024-2025</v>
      </c>
      <c r="D899" t="s">
        <v>147</v>
      </c>
      <c r="E899" t="s">
        <v>67</v>
      </c>
      <c r="F899" t="str">
        <f t="shared" si="44"/>
        <v>New South Wales</v>
      </c>
      <c r="G899" t="s">
        <v>10</v>
      </c>
      <c r="H899">
        <v>2478</v>
      </c>
      <c r="I899" t="s">
        <v>11</v>
      </c>
      <c r="J899" t="s">
        <v>68</v>
      </c>
      <c r="K899" t="s">
        <v>19</v>
      </c>
      <c r="L899" t="s">
        <v>23</v>
      </c>
      <c r="M899" s="5">
        <v>28</v>
      </c>
      <c r="N899">
        <v>1</v>
      </c>
    </row>
    <row r="900" spans="1:14" x14ac:dyDescent="0.15">
      <c r="A900" s="2">
        <v>45016</v>
      </c>
      <c r="B900" s="3">
        <f t="shared" si="42"/>
        <v>2023</v>
      </c>
      <c r="C900" t="str">
        <f t="shared" si="43"/>
        <v>2022-2023</v>
      </c>
      <c r="D900" t="s">
        <v>148</v>
      </c>
      <c r="E900" t="s">
        <v>115</v>
      </c>
      <c r="F900" t="str">
        <f t="shared" si="44"/>
        <v>Western Australia</v>
      </c>
      <c r="G900" t="s">
        <v>48</v>
      </c>
      <c r="H900">
        <v>6280</v>
      </c>
      <c r="I900" t="s">
        <v>11</v>
      </c>
      <c r="J900" t="s">
        <v>94</v>
      </c>
      <c r="K900" t="s">
        <v>153</v>
      </c>
      <c r="L900" t="s">
        <v>16</v>
      </c>
      <c r="M900" s="5">
        <v>28.04</v>
      </c>
      <c r="N900">
        <v>1</v>
      </c>
    </row>
    <row r="901" spans="1:14" x14ac:dyDescent="0.15">
      <c r="A901" s="2">
        <v>45168</v>
      </c>
      <c r="B901" s="3">
        <f t="shared" si="42"/>
        <v>2024</v>
      </c>
      <c r="C901" t="str">
        <f t="shared" si="43"/>
        <v>2023-2024</v>
      </c>
      <c r="D901" t="s">
        <v>147</v>
      </c>
      <c r="E901" t="s">
        <v>40</v>
      </c>
      <c r="F901" t="str">
        <f t="shared" si="44"/>
        <v>New South Wales</v>
      </c>
      <c r="G901" t="s">
        <v>10</v>
      </c>
      <c r="H901">
        <v>2116</v>
      </c>
      <c r="I901" t="s">
        <v>11</v>
      </c>
      <c r="J901" t="s">
        <v>27</v>
      </c>
      <c r="K901" t="s">
        <v>155</v>
      </c>
      <c r="L901" t="s">
        <v>20</v>
      </c>
      <c r="M901" s="5">
        <v>28.13</v>
      </c>
      <c r="N901">
        <v>1</v>
      </c>
    </row>
    <row r="902" spans="1:14" x14ac:dyDescent="0.15">
      <c r="A902" s="2">
        <v>45297</v>
      </c>
      <c r="B902" s="3">
        <f t="shared" si="42"/>
        <v>2024</v>
      </c>
      <c r="C902" t="str">
        <f t="shared" si="43"/>
        <v>2023-2024</v>
      </c>
      <c r="D902" t="s">
        <v>147</v>
      </c>
      <c r="E902" t="s">
        <v>137</v>
      </c>
      <c r="F902" t="str">
        <f t="shared" si="44"/>
        <v>New South Wales</v>
      </c>
      <c r="G902" t="s">
        <v>10</v>
      </c>
      <c r="H902">
        <v>2031</v>
      </c>
      <c r="I902" t="s">
        <v>11</v>
      </c>
      <c r="J902" t="s">
        <v>12</v>
      </c>
      <c r="K902" t="s">
        <v>154</v>
      </c>
      <c r="L902" t="s">
        <v>14</v>
      </c>
      <c r="M902" s="5">
        <v>28.18</v>
      </c>
      <c r="N902">
        <v>1</v>
      </c>
    </row>
    <row r="903" spans="1:14" x14ac:dyDescent="0.15">
      <c r="A903" s="2">
        <v>44980</v>
      </c>
      <c r="B903" s="3">
        <f t="shared" si="42"/>
        <v>2023</v>
      </c>
      <c r="C903" t="str">
        <f t="shared" si="43"/>
        <v>2022-2023</v>
      </c>
      <c r="D903" t="s">
        <v>147</v>
      </c>
      <c r="E903" t="s">
        <v>119</v>
      </c>
      <c r="F903" t="str">
        <f t="shared" si="44"/>
        <v>Queensland</v>
      </c>
      <c r="G903" t="s">
        <v>35</v>
      </c>
      <c r="H903">
        <v>4570</v>
      </c>
      <c r="I903" t="s">
        <v>11</v>
      </c>
      <c r="J903" t="s">
        <v>120</v>
      </c>
      <c r="K903" t="s">
        <v>19</v>
      </c>
      <c r="L903" t="s">
        <v>23</v>
      </c>
      <c r="M903" s="5">
        <v>28.47</v>
      </c>
      <c r="N903">
        <v>1</v>
      </c>
    </row>
    <row r="904" spans="1:14" x14ac:dyDescent="0.15">
      <c r="A904" s="2">
        <v>45170</v>
      </c>
      <c r="B904" s="3">
        <f t="shared" si="42"/>
        <v>2024</v>
      </c>
      <c r="C904" t="str">
        <f t="shared" si="43"/>
        <v>2023-2024</v>
      </c>
      <c r="D904" t="s">
        <v>147</v>
      </c>
      <c r="E904" t="s">
        <v>89</v>
      </c>
      <c r="F904" t="str">
        <f t="shared" si="44"/>
        <v>Queensland</v>
      </c>
      <c r="G904" t="s">
        <v>35</v>
      </c>
      <c r="H904">
        <v>4655</v>
      </c>
      <c r="I904" t="s">
        <v>11</v>
      </c>
      <c r="J904" t="s">
        <v>51</v>
      </c>
      <c r="K904" t="s">
        <v>19</v>
      </c>
      <c r="L904" t="s">
        <v>23</v>
      </c>
      <c r="M904" s="5">
        <v>28.48</v>
      </c>
      <c r="N904">
        <v>1</v>
      </c>
    </row>
    <row r="905" spans="1:14" x14ac:dyDescent="0.15">
      <c r="A905" s="2">
        <v>45620</v>
      </c>
      <c r="B905" s="3">
        <f t="shared" si="42"/>
        <v>2025</v>
      </c>
      <c r="C905" t="str">
        <f t="shared" si="43"/>
        <v>2024-2025</v>
      </c>
      <c r="D905" t="s">
        <v>148</v>
      </c>
      <c r="E905" t="s">
        <v>97</v>
      </c>
      <c r="F905" t="str">
        <f t="shared" si="44"/>
        <v>Tasmania</v>
      </c>
      <c r="G905" t="s">
        <v>70</v>
      </c>
      <c r="H905">
        <v>7250</v>
      </c>
      <c r="I905" t="s">
        <v>11</v>
      </c>
      <c r="J905" t="s">
        <v>71</v>
      </c>
      <c r="K905" t="s">
        <v>155</v>
      </c>
      <c r="L905" t="s">
        <v>20</v>
      </c>
      <c r="M905" s="5">
        <v>28.53</v>
      </c>
      <c r="N905">
        <v>1</v>
      </c>
    </row>
    <row r="906" spans="1:14" x14ac:dyDescent="0.15">
      <c r="A906" s="2">
        <v>45596</v>
      </c>
      <c r="B906" s="3">
        <f t="shared" si="42"/>
        <v>2025</v>
      </c>
      <c r="C906" t="str">
        <f t="shared" si="43"/>
        <v>2024-2025</v>
      </c>
      <c r="D906" t="s">
        <v>148</v>
      </c>
      <c r="E906" t="s">
        <v>134</v>
      </c>
      <c r="F906" t="str">
        <f t="shared" si="44"/>
        <v>Queensland</v>
      </c>
      <c r="G906" t="s">
        <v>35</v>
      </c>
      <c r="H906">
        <v>4825</v>
      </c>
      <c r="I906" t="s">
        <v>11</v>
      </c>
      <c r="J906" t="s">
        <v>36</v>
      </c>
      <c r="K906" t="s">
        <v>19</v>
      </c>
      <c r="L906" t="s">
        <v>23</v>
      </c>
      <c r="M906" s="5">
        <v>28.92</v>
      </c>
      <c r="N906">
        <v>1</v>
      </c>
    </row>
    <row r="907" spans="1:14" x14ac:dyDescent="0.15">
      <c r="A907" s="2">
        <v>45176</v>
      </c>
      <c r="B907" s="3">
        <f t="shared" si="42"/>
        <v>2024</v>
      </c>
      <c r="C907" t="str">
        <f t="shared" si="43"/>
        <v>2023-2024</v>
      </c>
      <c r="D907" t="s">
        <v>147</v>
      </c>
      <c r="E907" t="s">
        <v>91</v>
      </c>
      <c r="F907" t="str">
        <f t="shared" si="44"/>
        <v>Victoria</v>
      </c>
      <c r="G907" t="s">
        <v>45</v>
      </c>
      <c r="H907">
        <v>3690</v>
      </c>
      <c r="I907" t="s">
        <v>11</v>
      </c>
      <c r="J907" t="s">
        <v>55</v>
      </c>
      <c r="K907" t="s">
        <v>156</v>
      </c>
      <c r="L907" t="s">
        <v>17</v>
      </c>
      <c r="M907" s="5">
        <v>28.92</v>
      </c>
      <c r="N907">
        <v>1</v>
      </c>
    </row>
    <row r="908" spans="1:14" x14ac:dyDescent="0.15">
      <c r="A908" s="2">
        <v>45160</v>
      </c>
      <c r="B908" s="3">
        <f t="shared" si="42"/>
        <v>2024</v>
      </c>
      <c r="C908" t="str">
        <f t="shared" si="43"/>
        <v>2023-2024</v>
      </c>
      <c r="D908" t="s">
        <v>148</v>
      </c>
      <c r="E908" t="s">
        <v>81</v>
      </c>
      <c r="F908" t="str">
        <f t="shared" si="44"/>
        <v>New South Wales</v>
      </c>
      <c r="G908" t="s">
        <v>10</v>
      </c>
      <c r="H908">
        <v>2485</v>
      </c>
      <c r="I908" t="s">
        <v>11</v>
      </c>
      <c r="J908" t="s">
        <v>68</v>
      </c>
      <c r="K908" t="s">
        <v>19</v>
      </c>
      <c r="L908" t="s">
        <v>23</v>
      </c>
      <c r="M908" s="5">
        <v>28.93</v>
      </c>
      <c r="N908">
        <v>1</v>
      </c>
    </row>
    <row r="909" spans="1:14" x14ac:dyDescent="0.15">
      <c r="A909" s="2">
        <v>45136</v>
      </c>
      <c r="B909" s="3">
        <f t="shared" si="42"/>
        <v>2024</v>
      </c>
      <c r="C909" t="str">
        <f t="shared" si="43"/>
        <v>2023-2024</v>
      </c>
      <c r="D909" t="s">
        <v>147</v>
      </c>
      <c r="E909" t="s">
        <v>106</v>
      </c>
      <c r="F909" t="str">
        <f t="shared" si="44"/>
        <v>Victoria</v>
      </c>
      <c r="G909" t="s">
        <v>45</v>
      </c>
      <c r="H909">
        <v>3915</v>
      </c>
      <c r="I909" t="s">
        <v>11</v>
      </c>
      <c r="J909" t="s">
        <v>55</v>
      </c>
      <c r="K909" t="s">
        <v>149</v>
      </c>
      <c r="L909" t="s">
        <v>15</v>
      </c>
      <c r="M909" s="5">
        <v>28.939999999999998</v>
      </c>
      <c r="N909">
        <v>1</v>
      </c>
    </row>
    <row r="910" spans="1:14" x14ac:dyDescent="0.15">
      <c r="A910" s="2">
        <v>44972</v>
      </c>
      <c r="B910" s="3">
        <f t="shared" si="42"/>
        <v>2023</v>
      </c>
      <c r="C910" t="str">
        <f t="shared" si="43"/>
        <v>2022-2023</v>
      </c>
      <c r="D910" t="s">
        <v>148</v>
      </c>
      <c r="E910" t="s">
        <v>93</v>
      </c>
      <c r="F910" t="str">
        <f t="shared" si="44"/>
        <v>Western Australia</v>
      </c>
      <c r="G910" t="s">
        <v>48</v>
      </c>
      <c r="H910">
        <v>6112</v>
      </c>
      <c r="I910" t="s">
        <v>11</v>
      </c>
      <c r="J910" t="s">
        <v>94</v>
      </c>
      <c r="K910" t="s">
        <v>156</v>
      </c>
      <c r="L910" t="s">
        <v>17</v>
      </c>
      <c r="M910" s="5">
        <v>28.95</v>
      </c>
      <c r="N910">
        <v>1</v>
      </c>
    </row>
    <row r="911" spans="1:14" x14ac:dyDescent="0.15">
      <c r="A911" s="2">
        <v>45074</v>
      </c>
      <c r="B911" s="3">
        <f t="shared" si="42"/>
        <v>2023</v>
      </c>
      <c r="C911" t="str">
        <f t="shared" si="43"/>
        <v>2022-2023</v>
      </c>
      <c r="D911" t="s">
        <v>147</v>
      </c>
      <c r="E911" t="s">
        <v>128</v>
      </c>
      <c r="F911" t="str">
        <f t="shared" si="44"/>
        <v>Western Australia</v>
      </c>
      <c r="G911" t="s">
        <v>48</v>
      </c>
      <c r="H911">
        <v>6027</v>
      </c>
      <c r="I911" t="s">
        <v>11</v>
      </c>
      <c r="J911" t="s">
        <v>49</v>
      </c>
      <c r="K911" t="s">
        <v>156</v>
      </c>
      <c r="L911" t="s">
        <v>17</v>
      </c>
      <c r="M911" s="5">
        <v>28.96</v>
      </c>
      <c r="N911">
        <v>1</v>
      </c>
    </row>
    <row r="912" spans="1:14" x14ac:dyDescent="0.15">
      <c r="A912" s="2">
        <v>44996</v>
      </c>
      <c r="B912" s="3">
        <f t="shared" si="42"/>
        <v>2023</v>
      </c>
      <c r="C912" t="str">
        <f t="shared" si="43"/>
        <v>2022-2023</v>
      </c>
      <c r="D912" t="s">
        <v>148</v>
      </c>
      <c r="E912" t="s">
        <v>65</v>
      </c>
      <c r="F912" t="str">
        <f t="shared" si="44"/>
        <v>New South Wales</v>
      </c>
      <c r="G912" t="s">
        <v>10</v>
      </c>
      <c r="H912">
        <v>2541</v>
      </c>
      <c r="I912" t="s">
        <v>11</v>
      </c>
      <c r="J912" t="s">
        <v>58</v>
      </c>
      <c r="K912" t="s">
        <v>154</v>
      </c>
      <c r="L912" t="s">
        <v>14</v>
      </c>
      <c r="M912" s="5">
        <v>28.97</v>
      </c>
      <c r="N912">
        <v>1</v>
      </c>
    </row>
    <row r="913" spans="1:14" x14ac:dyDescent="0.15">
      <c r="A913" s="2">
        <v>45552</v>
      </c>
      <c r="B913" s="3">
        <f t="shared" si="42"/>
        <v>2025</v>
      </c>
      <c r="C913" t="str">
        <f t="shared" si="43"/>
        <v>2024-2025</v>
      </c>
      <c r="D913" t="s">
        <v>148</v>
      </c>
      <c r="E913" t="s">
        <v>92</v>
      </c>
      <c r="F913" t="str">
        <f t="shared" si="44"/>
        <v>Queensland</v>
      </c>
      <c r="G913" t="s">
        <v>35</v>
      </c>
      <c r="H913">
        <v>4068</v>
      </c>
      <c r="I913" t="s">
        <v>11</v>
      </c>
      <c r="J913" t="s">
        <v>43</v>
      </c>
      <c r="K913" t="s">
        <v>149</v>
      </c>
      <c r="L913" t="s">
        <v>15</v>
      </c>
      <c r="M913" s="5">
        <v>28.979999999999997</v>
      </c>
      <c r="N913">
        <v>1</v>
      </c>
    </row>
    <row r="914" spans="1:14" x14ac:dyDescent="0.15">
      <c r="A914" s="2">
        <v>45182</v>
      </c>
      <c r="B914" s="3">
        <f t="shared" si="42"/>
        <v>2024</v>
      </c>
      <c r="C914" t="str">
        <f t="shared" si="43"/>
        <v>2023-2024</v>
      </c>
      <c r="D914" t="s">
        <v>148</v>
      </c>
      <c r="E914" t="s">
        <v>37</v>
      </c>
      <c r="F914" t="str">
        <f t="shared" si="44"/>
        <v>South Australia</v>
      </c>
      <c r="G914" t="s">
        <v>32</v>
      </c>
      <c r="H914">
        <v>5607</v>
      </c>
      <c r="I914" t="s">
        <v>11</v>
      </c>
      <c r="J914" t="s">
        <v>38</v>
      </c>
      <c r="K914" t="s">
        <v>149</v>
      </c>
      <c r="L914" t="s">
        <v>15</v>
      </c>
      <c r="M914" s="5">
        <v>28.98</v>
      </c>
      <c r="N914">
        <v>1</v>
      </c>
    </row>
    <row r="915" spans="1:14" x14ac:dyDescent="0.15">
      <c r="A915" s="2">
        <v>45468</v>
      </c>
      <c r="B915" s="3">
        <f t="shared" si="42"/>
        <v>2024</v>
      </c>
      <c r="C915" t="str">
        <f t="shared" si="43"/>
        <v>2023-2024</v>
      </c>
      <c r="D915" t="s">
        <v>147</v>
      </c>
      <c r="E915" t="s">
        <v>66</v>
      </c>
      <c r="F915" t="str">
        <f t="shared" si="44"/>
        <v>South Australia</v>
      </c>
      <c r="G915" t="s">
        <v>32</v>
      </c>
      <c r="H915">
        <v>5169</v>
      </c>
      <c r="I915" t="s">
        <v>11</v>
      </c>
      <c r="J915" t="s">
        <v>33</v>
      </c>
      <c r="K915" t="s">
        <v>154</v>
      </c>
      <c r="L915" t="s">
        <v>14</v>
      </c>
      <c r="M915" s="5">
        <v>29</v>
      </c>
      <c r="N915">
        <v>1</v>
      </c>
    </row>
    <row r="916" spans="1:14" x14ac:dyDescent="0.15">
      <c r="A916" s="2">
        <v>45390</v>
      </c>
      <c r="B916" s="3">
        <f t="shared" si="42"/>
        <v>2024</v>
      </c>
      <c r="C916" t="str">
        <f t="shared" si="43"/>
        <v>2023-2024</v>
      </c>
      <c r="D916" t="s">
        <v>147</v>
      </c>
      <c r="E916" t="s">
        <v>96</v>
      </c>
      <c r="F916" t="str">
        <f t="shared" si="44"/>
        <v>Western Australia</v>
      </c>
      <c r="G916" t="s">
        <v>48</v>
      </c>
      <c r="H916">
        <v>6330</v>
      </c>
      <c r="I916" t="s">
        <v>11</v>
      </c>
      <c r="J916" t="s">
        <v>94</v>
      </c>
      <c r="K916" t="s">
        <v>153</v>
      </c>
      <c r="L916" t="s">
        <v>16</v>
      </c>
      <c r="M916" s="5">
        <v>29</v>
      </c>
      <c r="N916">
        <v>1</v>
      </c>
    </row>
    <row r="917" spans="1:14" x14ac:dyDescent="0.15">
      <c r="A917" s="2">
        <v>45386</v>
      </c>
      <c r="B917" s="3">
        <f t="shared" si="42"/>
        <v>2024</v>
      </c>
      <c r="C917" t="str">
        <f t="shared" si="43"/>
        <v>2023-2024</v>
      </c>
      <c r="D917" t="s">
        <v>148</v>
      </c>
      <c r="E917" t="s">
        <v>9</v>
      </c>
      <c r="F917" t="str">
        <f t="shared" si="44"/>
        <v>New South Wales</v>
      </c>
      <c r="G917" t="s">
        <v>10</v>
      </c>
      <c r="H917">
        <v>2067</v>
      </c>
      <c r="I917" t="s">
        <v>11</v>
      </c>
      <c r="J917" t="s">
        <v>12</v>
      </c>
      <c r="K917" t="s">
        <v>154</v>
      </c>
      <c r="L917" t="s">
        <v>14</v>
      </c>
      <c r="M917" s="5">
        <v>29</v>
      </c>
      <c r="N917">
        <v>1</v>
      </c>
    </row>
    <row r="918" spans="1:14" x14ac:dyDescent="0.15">
      <c r="A918" s="2">
        <v>44974</v>
      </c>
      <c r="B918" s="3">
        <f t="shared" si="42"/>
        <v>2023</v>
      </c>
      <c r="C918" t="str">
        <f t="shared" si="43"/>
        <v>2022-2023</v>
      </c>
      <c r="D918" t="s">
        <v>147</v>
      </c>
      <c r="E918" t="s">
        <v>93</v>
      </c>
      <c r="F918" t="str">
        <f t="shared" si="44"/>
        <v>Western Australia</v>
      </c>
      <c r="G918" t="s">
        <v>48</v>
      </c>
      <c r="H918">
        <v>6112</v>
      </c>
      <c r="I918" t="s">
        <v>11</v>
      </c>
      <c r="J918" t="s">
        <v>94</v>
      </c>
      <c r="K918" t="s">
        <v>154</v>
      </c>
      <c r="L918" t="s">
        <v>14</v>
      </c>
      <c r="M918" s="5">
        <v>29</v>
      </c>
      <c r="N918">
        <v>1</v>
      </c>
    </row>
    <row r="919" spans="1:14" x14ac:dyDescent="0.15">
      <c r="A919" s="2">
        <v>45344</v>
      </c>
      <c r="B919" s="3">
        <f t="shared" si="42"/>
        <v>2024</v>
      </c>
      <c r="C919" t="str">
        <f t="shared" si="43"/>
        <v>2023-2024</v>
      </c>
      <c r="D919" t="s">
        <v>147</v>
      </c>
      <c r="E919" t="s">
        <v>74</v>
      </c>
      <c r="F919" t="str">
        <f t="shared" si="44"/>
        <v>South Australia</v>
      </c>
      <c r="G919" t="s">
        <v>32</v>
      </c>
      <c r="H919">
        <v>5043</v>
      </c>
      <c r="I919" t="s">
        <v>11</v>
      </c>
      <c r="J919" t="s">
        <v>33</v>
      </c>
      <c r="K919" t="s">
        <v>154</v>
      </c>
      <c r="L919" t="s">
        <v>14</v>
      </c>
      <c r="M919" s="5">
        <v>29.009999999999998</v>
      </c>
      <c r="N919">
        <v>1</v>
      </c>
    </row>
    <row r="920" spans="1:14" x14ac:dyDescent="0.15">
      <c r="A920" s="2">
        <v>45279</v>
      </c>
      <c r="B920" s="3">
        <f t="shared" si="42"/>
        <v>2024</v>
      </c>
      <c r="C920" t="str">
        <f t="shared" si="43"/>
        <v>2023-2024</v>
      </c>
      <c r="D920" t="s">
        <v>148</v>
      </c>
      <c r="E920" t="s">
        <v>103</v>
      </c>
      <c r="F920" t="str">
        <f t="shared" si="44"/>
        <v>Queensland</v>
      </c>
      <c r="G920" t="s">
        <v>35</v>
      </c>
      <c r="H920">
        <v>4509</v>
      </c>
      <c r="I920" t="s">
        <v>11</v>
      </c>
      <c r="J920" t="s">
        <v>104</v>
      </c>
      <c r="K920" t="s">
        <v>154</v>
      </c>
      <c r="L920" t="s">
        <v>14</v>
      </c>
      <c r="M920" s="5">
        <v>29.39</v>
      </c>
      <c r="N920">
        <v>1</v>
      </c>
    </row>
    <row r="921" spans="1:14" x14ac:dyDescent="0.15">
      <c r="A921" s="2">
        <v>45262</v>
      </c>
      <c r="B921" s="3">
        <f t="shared" si="42"/>
        <v>2024</v>
      </c>
      <c r="C921" t="str">
        <f t="shared" si="43"/>
        <v>2023-2024</v>
      </c>
      <c r="D921" t="s">
        <v>148</v>
      </c>
      <c r="E921" t="s">
        <v>54</v>
      </c>
      <c r="F921" t="str">
        <f t="shared" si="44"/>
        <v>Victoria</v>
      </c>
      <c r="G921" t="s">
        <v>45</v>
      </c>
      <c r="H921">
        <v>3977</v>
      </c>
      <c r="I921" t="s">
        <v>11</v>
      </c>
      <c r="J921" t="s">
        <v>55</v>
      </c>
      <c r="K921" t="s">
        <v>154</v>
      </c>
      <c r="L921" t="s">
        <v>14</v>
      </c>
      <c r="M921" s="5">
        <v>29.5</v>
      </c>
      <c r="N921">
        <v>1</v>
      </c>
    </row>
    <row r="922" spans="1:14" x14ac:dyDescent="0.15">
      <c r="A922" s="2">
        <v>45536</v>
      </c>
      <c r="B922" s="3">
        <f t="shared" si="42"/>
        <v>2025</v>
      </c>
      <c r="C922" t="str">
        <f t="shared" si="43"/>
        <v>2024-2025</v>
      </c>
      <c r="D922" t="s">
        <v>147</v>
      </c>
      <c r="E922" t="s">
        <v>107</v>
      </c>
      <c r="F922" t="str">
        <f t="shared" si="44"/>
        <v>Queensland</v>
      </c>
      <c r="G922" t="s">
        <v>35</v>
      </c>
      <c r="H922">
        <v>4220</v>
      </c>
      <c r="I922" t="s">
        <v>11</v>
      </c>
      <c r="J922" t="s">
        <v>104</v>
      </c>
      <c r="K922" t="s">
        <v>156</v>
      </c>
      <c r="L922" t="s">
        <v>17</v>
      </c>
      <c r="M922" s="5">
        <v>29.6</v>
      </c>
      <c r="N922">
        <v>1</v>
      </c>
    </row>
    <row r="923" spans="1:14" x14ac:dyDescent="0.15">
      <c r="A923" s="2">
        <v>45023</v>
      </c>
      <c r="B923" s="3">
        <f t="shared" si="42"/>
        <v>2023</v>
      </c>
      <c r="C923" t="str">
        <f t="shared" si="43"/>
        <v>2022-2023</v>
      </c>
      <c r="D923" t="s">
        <v>147</v>
      </c>
      <c r="E923" t="s">
        <v>143</v>
      </c>
      <c r="F923" t="str">
        <f t="shared" si="44"/>
        <v>New South Wales</v>
      </c>
      <c r="G923" t="s">
        <v>10</v>
      </c>
      <c r="H923">
        <v>2154</v>
      </c>
      <c r="I923" t="s">
        <v>11</v>
      </c>
      <c r="J923" t="s">
        <v>27</v>
      </c>
      <c r="K923" t="s">
        <v>157</v>
      </c>
      <c r="L923" t="s">
        <v>22</v>
      </c>
      <c r="M923" s="5">
        <v>29.65</v>
      </c>
      <c r="N923">
        <v>1</v>
      </c>
    </row>
    <row r="924" spans="1:14" x14ac:dyDescent="0.15">
      <c r="A924" s="2">
        <v>45441</v>
      </c>
      <c r="B924" s="3">
        <f t="shared" si="42"/>
        <v>2024</v>
      </c>
      <c r="C924" t="str">
        <f t="shared" si="43"/>
        <v>2023-2024</v>
      </c>
      <c r="D924" t="s">
        <v>148</v>
      </c>
      <c r="E924" t="s">
        <v>101</v>
      </c>
      <c r="F924" t="str">
        <f t="shared" si="44"/>
        <v>Victoria</v>
      </c>
      <c r="G924" t="s">
        <v>45</v>
      </c>
      <c r="H924">
        <v>3131</v>
      </c>
      <c r="I924" t="s">
        <v>11</v>
      </c>
      <c r="J924" t="s">
        <v>63</v>
      </c>
      <c r="K924" t="s">
        <v>156</v>
      </c>
      <c r="L924" t="s">
        <v>17</v>
      </c>
      <c r="M924" s="5">
        <v>29.85</v>
      </c>
      <c r="N924">
        <v>1</v>
      </c>
    </row>
    <row r="925" spans="1:14" x14ac:dyDescent="0.15">
      <c r="A925" s="2">
        <v>45414</v>
      </c>
      <c r="B925" s="3">
        <f t="shared" si="42"/>
        <v>2024</v>
      </c>
      <c r="C925" t="str">
        <f t="shared" si="43"/>
        <v>2023-2024</v>
      </c>
      <c r="D925" t="s">
        <v>148</v>
      </c>
      <c r="E925" t="s">
        <v>145</v>
      </c>
      <c r="F925" t="str">
        <f t="shared" si="44"/>
        <v>New South Wales</v>
      </c>
      <c r="G925" t="s">
        <v>10</v>
      </c>
      <c r="H925">
        <v>2101</v>
      </c>
      <c r="I925" t="s">
        <v>11</v>
      </c>
      <c r="J925" t="s">
        <v>27</v>
      </c>
      <c r="K925" t="s">
        <v>155</v>
      </c>
      <c r="L925" t="s">
        <v>20</v>
      </c>
      <c r="M925" s="5">
        <v>29.9</v>
      </c>
      <c r="N925">
        <v>1</v>
      </c>
    </row>
    <row r="926" spans="1:14" x14ac:dyDescent="0.15">
      <c r="A926" s="2">
        <v>45123</v>
      </c>
      <c r="B926" s="3">
        <f t="shared" si="42"/>
        <v>2024</v>
      </c>
      <c r="C926" t="str">
        <f t="shared" si="43"/>
        <v>2023-2024</v>
      </c>
      <c r="D926" t="s">
        <v>147</v>
      </c>
      <c r="E926" t="s">
        <v>125</v>
      </c>
      <c r="F926" t="str">
        <f t="shared" si="44"/>
        <v>Victoria</v>
      </c>
      <c r="G926" t="s">
        <v>45</v>
      </c>
      <c r="H926">
        <v>3400</v>
      </c>
      <c r="I926" t="s">
        <v>11</v>
      </c>
      <c r="J926" t="s">
        <v>60</v>
      </c>
      <c r="K926" t="s">
        <v>156</v>
      </c>
      <c r="L926" t="s">
        <v>17</v>
      </c>
      <c r="M926" s="5">
        <v>29.91</v>
      </c>
      <c r="N926">
        <v>1</v>
      </c>
    </row>
    <row r="927" spans="1:14" x14ac:dyDescent="0.15">
      <c r="A927" s="2">
        <v>45625</v>
      </c>
      <c r="B927" s="3">
        <f t="shared" si="42"/>
        <v>2025</v>
      </c>
      <c r="C927" t="str">
        <f t="shared" si="43"/>
        <v>2024-2025</v>
      </c>
      <c r="D927" t="s">
        <v>147</v>
      </c>
      <c r="E927" t="s">
        <v>106</v>
      </c>
      <c r="F927" t="str">
        <f t="shared" si="44"/>
        <v>Victoria</v>
      </c>
      <c r="G927" t="s">
        <v>45</v>
      </c>
      <c r="H927">
        <v>3915</v>
      </c>
      <c r="I927" t="s">
        <v>11</v>
      </c>
      <c r="J927" t="s">
        <v>55</v>
      </c>
      <c r="K927" t="s">
        <v>155</v>
      </c>
      <c r="L927" t="s">
        <v>20</v>
      </c>
      <c r="M927" s="5">
        <v>29.910000000000004</v>
      </c>
      <c r="N927">
        <v>1</v>
      </c>
    </row>
    <row r="928" spans="1:14" x14ac:dyDescent="0.15">
      <c r="A928" s="2">
        <v>45538</v>
      </c>
      <c r="B928" s="3">
        <f t="shared" si="42"/>
        <v>2025</v>
      </c>
      <c r="C928" t="str">
        <f t="shared" si="43"/>
        <v>2024-2025</v>
      </c>
      <c r="D928" t="s">
        <v>147</v>
      </c>
      <c r="E928" t="s">
        <v>85</v>
      </c>
      <c r="F928" t="str">
        <f t="shared" si="44"/>
        <v>Queensland</v>
      </c>
      <c r="G928" t="s">
        <v>35</v>
      </c>
      <c r="H928">
        <v>4883</v>
      </c>
      <c r="I928" t="s">
        <v>11</v>
      </c>
      <c r="J928" t="s">
        <v>36</v>
      </c>
      <c r="K928" t="s">
        <v>155</v>
      </c>
      <c r="L928" t="s">
        <v>20</v>
      </c>
      <c r="M928" s="5">
        <v>29.92</v>
      </c>
      <c r="N928">
        <v>1</v>
      </c>
    </row>
    <row r="929" spans="1:14" x14ac:dyDescent="0.15">
      <c r="A929" s="2">
        <v>45363</v>
      </c>
      <c r="B929" s="3">
        <f t="shared" si="42"/>
        <v>2024</v>
      </c>
      <c r="C929" t="str">
        <f t="shared" si="43"/>
        <v>2023-2024</v>
      </c>
      <c r="D929" t="s">
        <v>147</v>
      </c>
      <c r="E929" t="s">
        <v>146</v>
      </c>
      <c r="F929" t="str">
        <f t="shared" si="44"/>
        <v>Victoria</v>
      </c>
      <c r="G929" t="s">
        <v>45</v>
      </c>
      <c r="H929">
        <v>3353</v>
      </c>
      <c r="I929" t="s">
        <v>11</v>
      </c>
      <c r="J929" t="s">
        <v>60</v>
      </c>
      <c r="K929" t="s">
        <v>153</v>
      </c>
      <c r="L929" t="s">
        <v>16</v>
      </c>
      <c r="M929" s="5">
        <v>29.95</v>
      </c>
      <c r="N929">
        <v>1</v>
      </c>
    </row>
    <row r="930" spans="1:14" x14ac:dyDescent="0.15">
      <c r="A930" s="2">
        <v>45540</v>
      </c>
      <c r="B930" s="3">
        <f t="shared" si="42"/>
        <v>2025</v>
      </c>
      <c r="C930" t="str">
        <f t="shared" si="43"/>
        <v>2024-2025</v>
      </c>
      <c r="D930" t="s">
        <v>147</v>
      </c>
      <c r="E930" t="s">
        <v>41</v>
      </c>
      <c r="F930" t="str">
        <f t="shared" si="44"/>
        <v>New South Wales</v>
      </c>
      <c r="G930" t="s">
        <v>10</v>
      </c>
      <c r="H930">
        <v>2830</v>
      </c>
      <c r="I930" t="s">
        <v>11</v>
      </c>
      <c r="J930" t="s">
        <v>25</v>
      </c>
      <c r="K930" t="s">
        <v>19</v>
      </c>
      <c r="L930" t="s">
        <v>23</v>
      </c>
      <c r="M930" s="5">
        <v>29.95</v>
      </c>
      <c r="N930">
        <v>1</v>
      </c>
    </row>
    <row r="931" spans="1:14" x14ac:dyDescent="0.15">
      <c r="A931" s="2">
        <v>44992</v>
      </c>
      <c r="B931" s="3">
        <f t="shared" si="42"/>
        <v>2023</v>
      </c>
      <c r="C931" t="str">
        <f t="shared" si="43"/>
        <v>2022-2023</v>
      </c>
      <c r="D931" t="s">
        <v>148</v>
      </c>
      <c r="E931" t="s">
        <v>112</v>
      </c>
      <c r="F931" t="str">
        <f t="shared" si="44"/>
        <v>Victoria</v>
      </c>
      <c r="G931" t="s">
        <v>45</v>
      </c>
      <c r="H931">
        <v>3076</v>
      </c>
      <c r="I931" t="s">
        <v>11</v>
      </c>
      <c r="J931" t="s">
        <v>46</v>
      </c>
      <c r="K931" t="s">
        <v>153</v>
      </c>
      <c r="L931" t="s">
        <v>16</v>
      </c>
      <c r="M931" s="5">
        <v>29.95</v>
      </c>
      <c r="N931">
        <v>1</v>
      </c>
    </row>
    <row r="932" spans="1:14" x14ac:dyDescent="0.15">
      <c r="A932" s="2">
        <v>44981</v>
      </c>
      <c r="B932" s="3">
        <f t="shared" si="42"/>
        <v>2023</v>
      </c>
      <c r="C932" t="str">
        <f t="shared" si="43"/>
        <v>2022-2023</v>
      </c>
      <c r="D932" t="s">
        <v>147</v>
      </c>
      <c r="E932" t="s">
        <v>129</v>
      </c>
      <c r="F932" t="str">
        <f t="shared" si="44"/>
        <v>Tasmania</v>
      </c>
      <c r="G932" t="s">
        <v>70</v>
      </c>
      <c r="H932">
        <v>7010</v>
      </c>
      <c r="I932" t="s">
        <v>11</v>
      </c>
      <c r="J932" t="s">
        <v>71</v>
      </c>
      <c r="K932" t="s">
        <v>19</v>
      </c>
      <c r="L932" t="s">
        <v>23</v>
      </c>
      <c r="M932" s="5">
        <v>29.95</v>
      </c>
      <c r="N932">
        <v>1</v>
      </c>
    </row>
    <row r="933" spans="1:14" x14ac:dyDescent="0.15">
      <c r="A933" s="2">
        <v>45581</v>
      </c>
      <c r="B933" s="3">
        <f t="shared" si="42"/>
        <v>2025</v>
      </c>
      <c r="C933" t="str">
        <f t="shared" si="43"/>
        <v>2024-2025</v>
      </c>
      <c r="D933" t="s">
        <v>148</v>
      </c>
      <c r="E933" t="s">
        <v>123</v>
      </c>
      <c r="F933" t="str">
        <f t="shared" si="44"/>
        <v>Western Australia</v>
      </c>
      <c r="G933" t="s">
        <v>48</v>
      </c>
      <c r="H933">
        <v>6109</v>
      </c>
      <c r="I933" t="s">
        <v>11</v>
      </c>
      <c r="J933" t="s">
        <v>94</v>
      </c>
      <c r="K933" t="s">
        <v>19</v>
      </c>
      <c r="L933" t="s">
        <v>23</v>
      </c>
      <c r="M933" s="5">
        <v>29.95</v>
      </c>
      <c r="N933">
        <v>1</v>
      </c>
    </row>
    <row r="934" spans="1:14" x14ac:dyDescent="0.15">
      <c r="A934" s="2">
        <v>45356</v>
      </c>
      <c r="B934" s="3">
        <f t="shared" si="42"/>
        <v>2024</v>
      </c>
      <c r="C934" t="str">
        <f t="shared" si="43"/>
        <v>2023-2024</v>
      </c>
      <c r="D934" t="s">
        <v>147</v>
      </c>
      <c r="E934" t="s">
        <v>83</v>
      </c>
      <c r="F934" t="str">
        <f t="shared" si="44"/>
        <v>New South Wales</v>
      </c>
      <c r="G934" t="s">
        <v>10</v>
      </c>
      <c r="H934">
        <v>2750</v>
      </c>
      <c r="I934" t="s">
        <v>11</v>
      </c>
      <c r="J934" t="s">
        <v>25</v>
      </c>
      <c r="K934" t="s">
        <v>153</v>
      </c>
      <c r="L934" t="s">
        <v>16</v>
      </c>
      <c r="M934" s="5">
        <v>29.95</v>
      </c>
      <c r="N934">
        <v>1</v>
      </c>
    </row>
    <row r="935" spans="1:14" x14ac:dyDescent="0.15">
      <c r="A935" s="2">
        <v>45461</v>
      </c>
      <c r="B935" s="3">
        <f t="shared" si="42"/>
        <v>2024</v>
      </c>
      <c r="C935" t="str">
        <f t="shared" si="43"/>
        <v>2023-2024</v>
      </c>
      <c r="D935" t="s">
        <v>147</v>
      </c>
      <c r="E935" t="s">
        <v>62</v>
      </c>
      <c r="F935" t="str">
        <f t="shared" si="44"/>
        <v>Victoria</v>
      </c>
      <c r="G935" t="s">
        <v>45</v>
      </c>
      <c r="H935">
        <v>3134</v>
      </c>
      <c r="I935" t="s">
        <v>11</v>
      </c>
      <c r="J935" t="s">
        <v>63</v>
      </c>
      <c r="K935" t="s">
        <v>153</v>
      </c>
      <c r="L935" t="s">
        <v>16</v>
      </c>
      <c r="M935" s="5">
        <v>29.95</v>
      </c>
      <c r="N935">
        <v>1</v>
      </c>
    </row>
    <row r="936" spans="1:14" x14ac:dyDescent="0.15">
      <c r="A936" s="2">
        <v>45506</v>
      </c>
      <c r="B936" s="3">
        <f t="shared" si="42"/>
        <v>2025</v>
      </c>
      <c r="C936" t="str">
        <f t="shared" si="43"/>
        <v>2024-2025</v>
      </c>
      <c r="D936" t="s">
        <v>147</v>
      </c>
      <c r="E936" t="s">
        <v>82</v>
      </c>
      <c r="F936" t="str">
        <f t="shared" si="44"/>
        <v>Queensland</v>
      </c>
      <c r="G936" t="s">
        <v>35</v>
      </c>
      <c r="H936">
        <v>4012</v>
      </c>
      <c r="I936" t="s">
        <v>11</v>
      </c>
      <c r="J936" t="s">
        <v>43</v>
      </c>
      <c r="K936" t="s">
        <v>149</v>
      </c>
      <c r="L936" t="s">
        <v>15</v>
      </c>
      <c r="M936" s="5">
        <v>29.95</v>
      </c>
      <c r="N936">
        <v>1</v>
      </c>
    </row>
    <row r="937" spans="1:14" x14ac:dyDescent="0.15">
      <c r="A937" s="2">
        <v>45089</v>
      </c>
      <c r="B937" s="3">
        <f t="shared" si="42"/>
        <v>2023</v>
      </c>
      <c r="C937" t="str">
        <f t="shared" si="43"/>
        <v>2022-2023</v>
      </c>
      <c r="D937" t="s">
        <v>148</v>
      </c>
      <c r="E937" t="s">
        <v>101</v>
      </c>
      <c r="F937" t="str">
        <f t="shared" si="44"/>
        <v>Victoria</v>
      </c>
      <c r="G937" t="s">
        <v>45</v>
      </c>
      <c r="H937">
        <v>3131</v>
      </c>
      <c r="I937" t="s">
        <v>11</v>
      </c>
      <c r="J937" t="s">
        <v>63</v>
      </c>
      <c r="K937" t="s">
        <v>156</v>
      </c>
      <c r="L937" t="s">
        <v>17</v>
      </c>
      <c r="M937" s="5">
        <v>29.950000000000003</v>
      </c>
      <c r="N937">
        <v>1</v>
      </c>
    </row>
    <row r="938" spans="1:14" x14ac:dyDescent="0.15">
      <c r="A938" s="2">
        <v>44986</v>
      </c>
      <c r="B938" s="3">
        <f t="shared" si="42"/>
        <v>2023</v>
      </c>
      <c r="C938" t="str">
        <f t="shared" si="43"/>
        <v>2022-2023</v>
      </c>
      <c r="D938" t="s">
        <v>147</v>
      </c>
      <c r="E938" t="s">
        <v>56</v>
      </c>
      <c r="F938" t="str">
        <f t="shared" si="44"/>
        <v>Northern Territory</v>
      </c>
      <c r="G938" t="s">
        <v>29</v>
      </c>
      <c r="H938">
        <v>870</v>
      </c>
      <c r="I938" t="s">
        <v>11</v>
      </c>
      <c r="J938" t="s">
        <v>30</v>
      </c>
      <c r="K938" t="s">
        <v>150</v>
      </c>
      <c r="L938" t="s">
        <v>18</v>
      </c>
      <c r="M938" s="5">
        <v>29.97</v>
      </c>
      <c r="N938">
        <v>1</v>
      </c>
    </row>
    <row r="939" spans="1:14" x14ac:dyDescent="0.15">
      <c r="A939" s="2">
        <v>45611</v>
      </c>
      <c r="B939" s="3">
        <f t="shared" si="42"/>
        <v>2025</v>
      </c>
      <c r="C939" t="str">
        <f t="shared" si="43"/>
        <v>2024-2025</v>
      </c>
      <c r="D939" t="s">
        <v>148</v>
      </c>
      <c r="E939" t="s">
        <v>67</v>
      </c>
      <c r="F939" t="str">
        <f t="shared" si="44"/>
        <v>New South Wales</v>
      </c>
      <c r="G939" t="s">
        <v>10</v>
      </c>
      <c r="H939">
        <v>2478</v>
      </c>
      <c r="I939" t="s">
        <v>11</v>
      </c>
      <c r="J939" t="s">
        <v>68</v>
      </c>
      <c r="K939" t="s">
        <v>155</v>
      </c>
      <c r="L939" t="s">
        <v>20</v>
      </c>
      <c r="M939" s="5">
        <v>29.97</v>
      </c>
      <c r="N939">
        <v>1</v>
      </c>
    </row>
    <row r="940" spans="1:14" x14ac:dyDescent="0.15">
      <c r="A940" s="2">
        <v>45245</v>
      </c>
      <c r="B940" s="3">
        <f t="shared" si="42"/>
        <v>2024</v>
      </c>
      <c r="C940" t="str">
        <f t="shared" si="43"/>
        <v>2023-2024</v>
      </c>
      <c r="D940" t="s">
        <v>148</v>
      </c>
      <c r="E940" t="s">
        <v>112</v>
      </c>
      <c r="F940" t="str">
        <f t="shared" si="44"/>
        <v>Victoria</v>
      </c>
      <c r="G940" t="s">
        <v>45</v>
      </c>
      <c r="H940">
        <v>3076</v>
      </c>
      <c r="I940" t="s">
        <v>11</v>
      </c>
      <c r="J940" t="s">
        <v>46</v>
      </c>
      <c r="K940" t="s">
        <v>150</v>
      </c>
      <c r="L940" t="s">
        <v>18</v>
      </c>
      <c r="M940" s="5">
        <v>29.97</v>
      </c>
      <c r="N940">
        <v>1</v>
      </c>
    </row>
    <row r="941" spans="1:14" x14ac:dyDescent="0.15">
      <c r="A941" s="2">
        <v>45008</v>
      </c>
      <c r="B941" s="3">
        <f t="shared" si="42"/>
        <v>2023</v>
      </c>
      <c r="C941" t="str">
        <f t="shared" si="43"/>
        <v>2022-2023</v>
      </c>
      <c r="D941" t="s">
        <v>147</v>
      </c>
      <c r="E941" t="s">
        <v>89</v>
      </c>
      <c r="F941" t="str">
        <f t="shared" si="44"/>
        <v>Queensland</v>
      </c>
      <c r="G941" t="s">
        <v>35</v>
      </c>
      <c r="H941">
        <v>4655</v>
      </c>
      <c r="I941" t="s">
        <v>11</v>
      </c>
      <c r="J941" t="s">
        <v>51</v>
      </c>
      <c r="K941" t="s">
        <v>152</v>
      </c>
      <c r="L941" t="s">
        <v>13</v>
      </c>
      <c r="M941" s="5">
        <v>29.97</v>
      </c>
      <c r="N941">
        <v>1</v>
      </c>
    </row>
    <row r="942" spans="1:14" x14ac:dyDescent="0.15">
      <c r="A942" s="2">
        <v>45048</v>
      </c>
      <c r="B942" s="3">
        <f t="shared" si="42"/>
        <v>2023</v>
      </c>
      <c r="C942" t="str">
        <f t="shared" si="43"/>
        <v>2022-2023</v>
      </c>
      <c r="D942" t="s">
        <v>147</v>
      </c>
      <c r="E942" t="s">
        <v>133</v>
      </c>
      <c r="F942" t="str">
        <f t="shared" si="44"/>
        <v>Queensland</v>
      </c>
      <c r="G942" t="s">
        <v>35</v>
      </c>
      <c r="H942">
        <v>4305</v>
      </c>
      <c r="I942" t="s">
        <v>11</v>
      </c>
      <c r="J942" t="s">
        <v>104</v>
      </c>
      <c r="K942" t="s">
        <v>154</v>
      </c>
      <c r="L942" t="s">
        <v>14</v>
      </c>
      <c r="M942" s="5">
        <v>29.97</v>
      </c>
      <c r="N942">
        <v>1</v>
      </c>
    </row>
    <row r="943" spans="1:14" x14ac:dyDescent="0.15">
      <c r="A943" s="2">
        <v>44954</v>
      </c>
      <c r="B943" s="3">
        <f t="shared" si="42"/>
        <v>2023</v>
      </c>
      <c r="C943" t="str">
        <f t="shared" si="43"/>
        <v>2022-2023</v>
      </c>
      <c r="D943" t="s">
        <v>148</v>
      </c>
      <c r="E943" t="s">
        <v>47</v>
      </c>
      <c r="F943" t="str">
        <f t="shared" si="44"/>
        <v>Western Australia</v>
      </c>
      <c r="G943" t="s">
        <v>48</v>
      </c>
      <c r="H943">
        <v>6030</v>
      </c>
      <c r="I943" t="s">
        <v>11</v>
      </c>
      <c r="J943" t="s">
        <v>49</v>
      </c>
      <c r="K943" t="s">
        <v>152</v>
      </c>
      <c r="L943" t="s">
        <v>13</v>
      </c>
      <c r="M943" s="5">
        <v>29.97</v>
      </c>
      <c r="N943">
        <v>1</v>
      </c>
    </row>
    <row r="944" spans="1:14" x14ac:dyDescent="0.15">
      <c r="A944" s="2">
        <v>45136</v>
      </c>
      <c r="B944" s="3">
        <f t="shared" si="42"/>
        <v>2024</v>
      </c>
      <c r="C944" t="str">
        <f t="shared" si="43"/>
        <v>2023-2024</v>
      </c>
      <c r="D944" t="s">
        <v>147</v>
      </c>
      <c r="E944" t="s">
        <v>133</v>
      </c>
      <c r="F944" t="str">
        <f t="shared" si="44"/>
        <v>Queensland</v>
      </c>
      <c r="G944" t="s">
        <v>35</v>
      </c>
      <c r="H944">
        <v>4305</v>
      </c>
      <c r="I944" t="s">
        <v>11</v>
      </c>
      <c r="J944" t="s">
        <v>104</v>
      </c>
      <c r="K944" t="s">
        <v>154</v>
      </c>
      <c r="L944" t="s">
        <v>14</v>
      </c>
      <c r="M944" s="5">
        <v>29.98</v>
      </c>
      <c r="N944">
        <v>1</v>
      </c>
    </row>
    <row r="945" spans="1:14" x14ac:dyDescent="0.15">
      <c r="A945" s="2">
        <v>45495</v>
      </c>
      <c r="B945" s="3">
        <f t="shared" si="42"/>
        <v>2025</v>
      </c>
      <c r="C945" t="str">
        <f t="shared" si="43"/>
        <v>2024-2025</v>
      </c>
      <c r="D945" t="s">
        <v>148</v>
      </c>
      <c r="E945" t="s">
        <v>97</v>
      </c>
      <c r="F945" t="str">
        <f t="shared" si="44"/>
        <v>Tasmania</v>
      </c>
      <c r="G945" t="s">
        <v>70</v>
      </c>
      <c r="H945">
        <v>7250</v>
      </c>
      <c r="I945" t="s">
        <v>11</v>
      </c>
      <c r="J945" t="s">
        <v>71</v>
      </c>
      <c r="K945" t="s">
        <v>154</v>
      </c>
      <c r="L945" t="s">
        <v>14</v>
      </c>
      <c r="M945" s="5">
        <v>29.98</v>
      </c>
      <c r="N945">
        <v>1</v>
      </c>
    </row>
    <row r="946" spans="1:14" x14ac:dyDescent="0.15">
      <c r="A946" s="2">
        <v>45344</v>
      </c>
      <c r="B946" s="3">
        <f t="shared" si="42"/>
        <v>2024</v>
      </c>
      <c r="C946" t="str">
        <f t="shared" si="43"/>
        <v>2023-2024</v>
      </c>
      <c r="D946" t="s">
        <v>148</v>
      </c>
      <c r="E946" t="s">
        <v>130</v>
      </c>
      <c r="F946" t="str">
        <f t="shared" si="44"/>
        <v>South Australia</v>
      </c>
      <c r="G946" t="s">
        <v>32</v>
      </c>
      <c r="H946">
        <v>5290</v>
      </c>
      <c r="I946" t="s">
        <v>11</v>
      </c>
      <c r="J946" t="s">
        <v>38</v>
      </c>
      <c r="K946" t="s">
        <v>154</v>
      </c>
      <c r="L946" t="s">
        <v>14</v>
      </c>
      <c r="M946" s="5">
        <v>29.98</v>
      </c>
      <c r="N946">
        <v>1</v>
      </c>
    </row>
    <row r="947" spans="1:14" x14ac:dyDescent="0.15">
      <c r="A947" s="2">
        <v>45584</v>
      </c>
      <c r="B947" s="3">
        <f t="shared" si="42"/>
        <v>2025</v>
      </c>
      <c r="C947" t="str">
        <f t="shared" si="43"/>
        <v>2024-2025</v>
      </c>
      <c r="D947" t="s">
        <v>147</v>
      </c>
      <c r="E947" t="s">
        <v>69</v>
      </c>
      <c r="F947" t="str">
        <f t="shared" si="44"/>
        <v>Tasmania</v>
      </c>
      <c r="G947" t="s">
        <v>70</v>
      </c>
      <c r="H947">
        <v>7018</v>
      </c>
      <c r="I947" t="s">
        <v>11</v>
      </c>
      <c r="J947" t="s">
        <v>71</v>
      </c>
      <c r="K947" t="s">
        <v>152</v>
      </c>
      <c r="L947" t="s">
        <v>13</v>
      </c>
      <c r="M947" s="5">
        <v>29.98</v>
      </c>
      <c r="N947">
        <v>1</v>
      </c>
    </row>
    <row r="948" spans="1:14" x14ac:dyDescent="0.15">
      <c r="A948" s="2">
        <v>45263</v>
      </c>
      <c r="B948" s="3">
        <f t="shared" si="42"/>
        <v>2024</v>
      </c>
      <c r="C948" t="str">
        <f t="shared" si="43"/>
        <v>2023-2024</v>
      </c>
      <c r="D948" t="s">
        <v>148</v>
      </c>
      <c r="E948" t="s">
        <v>90</v>
      </c>
      <c r="F948" t="str">
        <f t="shared" si="44"/>
        <v>Victoria</v>
      </c>
      <c r="G948" t="s">
        <v>45</v>
      </c>
      <c r="H948">
        <v>3179</v>
      </c>
      <c r="I948" t="s">
        <v>11</v>
      </c>
      <c r="J948" t="s">
        <v>63</v>
      </c>
      <c r="K948" t="s">
        <v>152</v>
      </c>
      <c r="L948" t="s">
        <v>13</v>
      </c>
      <c r="M948" s="5">
        <v>29.98</v>
      </c>
      <c r="N948">
        <v>1</v>
      </c>
    </row>
    <row r="949" spans="1:14" x14ac:dyDescent="0.15">
      <c r="A949" s="2">
        <v>45039</v>
      </c>
      <c r="B949" s="3">
        <f t="shared" si="42"/>
        <v>2023</v>
      </c>
      <c r="C949" t="str">
        <f t="shared" si="43"/>
        <v>2022-2023</v>
      </c>
      <c r="D949" t="s">
        <v>147</v>
      </c>
      <c r="E949" t="s">
        <v>98</v>
      </c>
      <c r="F949" t="str">
        <f t="shared" si="44"/>
        <v>Victoria</v>
      </c>
      <c r="G949" t="s">
        <v>45</v>
      </c>
      <c r="H949">
        <v>3429</v>
      </c>
      <c r="I949" t="s">
        <v>11</v>
      </c>
      <c r="J949" t="s">
        <v>60</v>
      </c>
      <c r="K949" t="s">
        <v>153</v>
      </c>
      <c r="L949" t="s">
        <v>16</v>
      </c>
      <c r="M949" s="5">
        <v>29.98</v>
      </c>
      <c r="N949">
        <v>1</v>
      </c>
    </row>
    <row r="950" spans="1:14" x14ac:dyDescent="0.15">
      <c r="A950" s="2">
        <v>45166</v>
      </c>
      <c r="B950" s="3">
        <f t="shared" si="42"/>
        <v>2024</v>
      </c>
      <c r="C950" t="str">
        <f t="shared" si="43"/>
        <v>2023-2024</v>
      </c>
      <c r="D950" t="s">
        <v>148</v>
      </c>
      <c r="E950" t="s">
        <v>102</v>
      </c>
      <c r="F950" t="str">
        <f t="shared" si="44"/>
        <v>Queensland</v>
      </c>
      <c r="G950" t="s">
        <v>35</v>
      </c>
      <c r="H950">
        <v>4870</v>
      </c>
      <c r="I950" t="s">
        <v>11</v>
      </c>
      <c r="J950" t="s">
        <v>36</v>
      </c>
      <c r="K950" t="s">
        <v>154</v>
      </c>
      <c r="L950" t="s">
        <v>14</v>
      </c>
      <c r="M950" s="5">
        <v>29.99</v>
      </c>
      <c r="N950">
        <v>1</v>
      </c>
    </row>
    <row r="951" spans="1:14" x14ac:dyDescent="0.15">
      <c r="A951" s="2">
        <v>45453</v>
      </c>
      <c r="B951" s="3">
        <f t="shared" si="42"/>
        <v>2024</v>
      </c>
      <c r="C951" t="str">
        <f t="shared" si="43"/>
        <v>2023-2024</v>
      </c>
      <c r="D951" t="s">
        <v>147</v>
      </c>
      <c r="E951" t="s">
        <v>72</v>
      </c>
      <c r="F951" t="str">
        <f t="shared" si="44"/>
        <v>Western Australia</v>
      </c>
      <c r="G951" t="s">
        <v>48</v>
      </c>
      <c r="H951">
        <v>6010</v>
      </c>
      <c r="I951" t="s">
        <v>11</v>
      </c>
      <c r="J951" t="s">
        <v>49</v>
      </c>
      <c r="K951" t="s">
        <v>151</v>
      </c>
      <c r="L951" t="s">
        <v>21</v>
      </c>
      <c r="M951" s="5">
        <v>29.99</v>
      </c>
      <c r="N951">
        <v>1</v>
      </c>
    </row>
    <row r="952" spans="1:14" x14ac:dyDescent="0.15">
      <c r="A952" s="2">
        <v>45565</v>
      </c>
      <c r="B952" s="3">
        <f t="shared" si="42"/>
        <v>2025</v>
      </c>
      <c r="C952" t="str">
        <f t="shared" si="43"/>
        <v>2024-2025</v>
      </c>
      <c r="D952" t="s">
        <v>147</v>
      </c>
      <c r="E952" t="s">
        <v>42</v>
      </c>
      <c r="F952" t="str">
        <f t="shared" si="44"/>
        <v>Queensland</v>
      </c>
      <c r="G952" t="s">
        <v>35</v>
      </c>
      <c r="H952">
        <v>4053</v>
      </c>
      <c r="I952" t="s">
        <v>11</v>
      </c>
      <c r="J952" t="s">
        <v>43</v>
      </c>
      <c r="K952" t="s">
        <v>153</v>
      </c>
      <c r="L952" t="s">
        <v>16</v>
      </c>
      <c r="M952" s="5">
        <v>30.369999999999997</v>
      </c>
      <c r="N952">
        <v>1</v>
      </c>
    </row>
    <row r="953" spans="1:14" x14ac:dyDescent="0.15">
      <c r="A953" s="2">
        <v>45022</v>
      </c>
      <c r="B953" s="3">
        <f t="shared" si="42"/>
        <v>2023</v>
      </c>
      <c r="C953" t="str">
        <f t="shared" si="43"/>
        <v>2022-2023</v>
      </c>
      <c r="D953" t="s">
        <v>147</v>
      </c>
      <c r="E953" t="s">
        <v>123</v>
      </c>
      <c r="F953" t="str">
        <f t="shared" si="44"/>
        <v>Western Australia</v>
      </c>
      <c r="G953" t="s">
        <v>48</v>
      </c>
      <c r="H953">
        <v>6109</v>
      </c>
      <c r="I953" t="s">
        <v>11</v>
      </c>
      <c r="J953" t="s">
        <v>94</v>
      </c>
      <c r="K953" t="s">
        <v>152</v>
      </c>
      <c r="L953" t="s">
        <v>13</v>
      </c>
      <c r="M953" s="5">
        <v>30.63</v>
      </c>
      <c r="N953">
        <v>1</v>
      </c>
    </row>
    <row r="954" spans="1:14" x14ac:dyDescent="0.15">
      <c r="A954" s="2">
        <v>45553</v>
      </c>
      <c r="B954" s="3">
        <f t="shared" si="42"/>
        <v>2025</v>
      </c>
      <c r="C954" t="str">
        <f t="shared" si="43"/>
        <v>2024-2025</v>
      </c>
      <c r="D954" t="s">
        <v>147</v>
      </c>
      <c r="E954" t="s">
        <v>124</v>
      </c>
      <c r="F954" t="str">
        <f t="shared" si="44"/>
        <v>New South Wales</v>
      </c>
      <c r="G954" t="s">
        <v>10</v>
      </c>
      <c r="H954">
        <v>2015</v>
      </c>
      <c r="I954" t="s">
        <v>11</v>
      </c>
      <c r="J954" t="s">
        <v>12</v>
      </c>
      <c r="K954" t="s">
        <v>155</v>
      </c>
      <c r="L954" t="s">
        <v>20</v>
      </c>
      <c r="M954" s="5">
        <v>30.86</v>
      </c>
      <c r="N954">
        <v>1</v>
      </c>
    </row>
    <row r="955" spans="1:14" x14ac:dyDescent="0.15">
      <c r="A955" s="2">
        <v>45358</v>
      </c>
      <c r="B955" s="3">
        <f t="shared" si="42"/>
        <v>2024</v>
      </c>
      <c r="C955" t="str">
        <f t="shared" si="43"/>
        <v>2023-2024</v>
      </c>
      <c r="D955" t="s">
        <v>147</v>
      </c>
      <c r="E955" t="s">
        <v>67</v>
      </c>
      <c r="F955" t="str">
        <f t="shared" si="44"/>
        <v>New South Wales</v>
      </c>
      <c r="G955" t="s">
        <v>10</v>
      </c>
      <c r="H955">
        <v>2478</v>
      </c>
      <c r="I955" t="s">
        <v>11</v>
      </c>
      <c r="J955" t="s">
        <v>68</v>
      </c>
      <c r="K955" t="s">
        <v>154</v>
      </c>
      <c r="L955" t="s">
        <v>14</v>
      </c>
      <c r="M955" s="5">
        <v>30.9</v>
      </c>
      <c r="N955">
        <v>1</v>
      </c>
    </row>
    <row r="956" spans="1:14" x14ac:dyDescent="0.15">
      <c r="A956" s="2">
        <v>45293</v>
      </c>
      <c r="B956" s="3">
        <f t="shared" si="42"/>
        <v>2024</v>
      </c>
      <c r="C956" t="str">
        <f t="shared" si="43"/>
        <v>2023-2024</v>
      </c>
      <c r="D956" t="s">
        <v>148</v>
      </c>
      <c r="E956" t="s">
        <v>92</v>
      </c>
      <c r="F956" t="str">
        <f t="shared" si="44"/>
        <v>Queensland</v>
      </c>
      <c r="G956" t="s">
        <v>35</v>
      </c>
      <c r="H956">
        <v>4068</v>
      </c>
      <c r="I956" t="s">
        <v>11</v>
      </c>
      <c r="J956" t="s">
        <v>43</v>
      </c>
      <c r="K956" t="s">
        <v>19</v>
      </c>
      <c r="L956" t="s">
        <v>23</v>
      </c>
      <c r="M956" s="5">
        <v>30.92</v>
      </c>
      <c r="N956">
        <v>1</v>
      </c>
    </row>
    <row r="957" spans="1:14" x14ac:dyDescent="0.15">
      <c r="A957" s="2">
        <v>45085</v>
      </c>
      <c r="B957" s="3">
        <f t="shared" si="42"/>
        <v>2023</v>
      </c>
      <c r="C957" t="str">
        <f t="shared" si="43"/>
        <v>2022-2023</v>
      </c>
      <c r="D957" t="s">
        <v>147</v>
      </c>
      <c r="E957" t="s">
        <v>50</v>
      </c>
      <c r="F957" t="str">
        <f t="shared" si="44"/>
        <v>Queensland</v>
      </c>
      <c r="G957" t="s">
        <v>35</v>
      </c>
      <c r="H957">
        <v>4703</v>
      </c>
      <c r="I957" t="s">
        <v>11</v>
      </c>
      <c r="J957" t="s">
        <v>51</v>
      </c>
      <c r="K957" t="s">
        <v>19</v>
      </c>
      <c r="L957" t="s">
        <v>23</v>
      </c>
      <c r="M957" s="5">
        <v>30.950000000000003</v>
      </c>
      <c r="N957">
        <v>1</v>
      </c>
    </row>
    <row r="958" spans="1:14" x14ac:dyDescent="0.15">
      <c r="A958" s="2">
        <v>45187</v>
      </c>
      <c r="B958" s="3">
        <f t="shared" si="42"/>
        <v>2024</v>
      </c>
      <c r="C958" t="str">
        <f t="shared" si="43"/>
        <v>2023-2024</v>
      </c>
      <c r="D958" t="s">
        <v>147</v>
      </c>
      <c r="E958" t="s">
        <v>115</v>
      </c>
      <c r="F958" t="str">
        <f t="shared" si="44"/>
        <v>Western Australia</v>
      </c>
      <c r="G958" t="s">
        <v>48</v>
      </c>
      <c r="H958">
        <v>6280</v>
      </c>
      <c r="I958" t="s">
        <v>11</v>
      </c>
      <c r="J958" t="s">
        <v>94</v>
      </c>
      <c r="K958" t="s">
        <v>157</v>
      </c>
      <c r="L958" t="s">
        <v>22</v>
      </c>
      <c r="M958" s="5">
        <v>31</v>
      </c>
      <c r="N958">
        <v>1</v>
      </c>
    </row>
    <row r="959" spans="1:14" x14ac:dyDescent="0.15">
      <c r="A959" s="2">
        <v>44963</v>
      </c>
      <c r="B959" s="3">
        <f t="shared" si="42"/>
        <v>2023</v>
      </c>
      <c r="C959" t="str">
        <f t="shared" si="43"/>
        <v>2022-2023</v>
      </c>
      <c r="D959" t="s">
        <v>147</v>
      </c>
      <c r="E959" t="s">
        <v>142</v>
      </c>
      <c r="F959" t="str">
        <f t="shared" si="44"/>
        <v>Australian Capital Territory</v>
      </c>
      <c r="G959" t="s">
        <v>80</v>
      </c>
      <c r="H959">
        <v>2609</v>
      </c>
      <c r="I959" t="s">
        <v>11</v>
      </c>
      <c r="J959" t="s">
        <v>58</v>
      </c>
      <c r="K959" t="s">
        <v>156</v>
      </c>
      <c r="L959" t="s">
        <v>17</v>
      </c>
      <c r="M959" s="5">
        <v>31</v>
      </c>
      <c r="N959">
        <v>1</v>
      </c>
    </row>
    <row r="960" spans="1:14" x14ac:dyDescent="0.15">
      <c r="A960" s="2">
        <v>45467</v>
      </c>
      <c r="B960" s="3">
        <f t="shared" si="42"/>
        <v>2024</v>
      </c>
      <c r="C960" t="str">
        <f t="shared" si="43"/>
        <v>2023-2024</v>
      </c>
      <c r="D960" t="s">
        <v>147</v>
      </c>
      <c r="E960" t="s">
        <v>87</v>
      </c>
      <c r="F960" t="str">
        <f t="shared" si="44"/>
        <v>New South Wales</v>
      </c>
      <c r="G960" t="s">
        <v>10</v>
      </c>
      <c r="H960">
        <v>2790</v>
      </c>
      <c r="I960" t="s">
        <v>11</v>
      </c>
      <c r="J960" t="s">
        <v>25</v>
      </c>
      <c r="K960" t="s">
        <v>154</v>
      </c>
      <c r="L960" t="s">
        <v>14</v>
      </c>
      <c r="M960" s="5">
        <v>31</v>
      </c>
      <c r="N960">
        <v>1</v>
      </c>
    </row>
    <row r="961" spans="1:14" x14ac:dyDescent="0.15">
      <c r="A961" s="2">
        <v>44967</v>
      </c>
      <c r="B961" s="3">
        <f t="shared" si="42"/>
        <v>2023</v>
      </c>
      <c r="C961" t="str">
        <f t="shared" si="43"/>
        <v>2022-2023</v>
      </c>
      <c r="D961" t="s">
        <v>147</v>
      </c>
      <c r="E961" t="s">
        <v>107</v>
      </c>
      <c r="F961" t="str">
        <f t="shared" si="44"/>
        <v>Queensland</v>
      </c>
      <c r="G961" t="s">
        <v>35</v>
      </c>
      <c r="H961">
        <v>4220</v>
      </c>
      <c r="I961" t="s">
        <v>11</v>
      </c>
      <c r="J961" t="s">
        <v>104</v>
      </c>
      <c r="K961" t="s">
        <v>155</v>
      </c>
      <c r="L961" t="s">
        <v>20</v>
      </c>
      <c r="M961" s="5">
        <v>31.119999999999997</v>
      </c>
      <c r="N961">
        <v>1</v>
      </c>
    </row>
    <row r="962" spans="1:14" x14ac:dyDescent="0.15">
      <c r="A962" s="2">
        <v>45113</v>
      </c>
      <c r="B962" s="3">
        <f t="shared" ref="B962:B1025" si="45">IF(MONTH(A962)&gt;=7,YEAR(A962)+1,YEAR(A962))</f>
        <v>2024</v>
      </c>
      <c r="C962" t="str">
        <f t="shared" ref="C962:C1025" si="46">IF(MONTH(A962) &gt;= 7, YEAR(A962) &amp; "-" &amp; YEAR(A962) + 1, YEAR(A962) - 1 &amp; "-" &amp; YEAR(A962))</f>
        <v>2023-2024</v>
      </c>
      <c r="D962" t="s">
        <v>147</v>
      </c>
      <c r="E962" t="s">
        <v>113</v>
      </c>
      <c r="F962" t="str">
        <f t="shared" ref="F962:F1025" si="47">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c r="N962">
        <v>1</v>
      </c>
    </row>
    <row r="963" spans="1:14" x14ac:dyDescent="0.15">
      <c r="A963" s="2">
        <v>45364</v>
      </c>
      <c r="B963" s="3">
        <f t="shared" si="45"/>
        <v>2024</v>
      </c>
      <c r="C963" t="str">
        <f t="shared" si="46"/>
        <v>2023-2024</v>
      </c>
      <c r="D963" t="s">
        <v>147</v>
      </c>
      <c r="E963" t="s">
        <v>91</v>
      </c>
      <c r="F963" t="str">
        <f t="shared" si="47"/>
        <v>Victoria</v>
      </c>
      <c r="G963" t="s">
        <v>45</v>
      </c>
      <c r="H963">
        <v>3690</v>
      </c>
      <c r="I963" t="s">
        <v>11</v>
      </c>
      <c r="J963" t="s">
        <v>55</v>
      </c>
      <c r="K963" t="s">
        <v>154</v>
      </c>
      <c r="L963" t="s">
        <v>14</v>
      </c>
      <c r="M963" s="5">
        <v>31.490000000000002</v>
      </c>
      <c r="N963">
        <v>1</v>
      </c>
    </row>
    <row r="964" spans="1:14" x14ac:dyDescent="0.15">
      <c r="A964" s="2">
        <v>45464</v>
      </c>
      <c r="B964" s="3">
        <f t="shared" si="45"/>
        <v>2024</v>
      </c>
      <c r="C964" t="str">
        <f t="shared" si="46"/>
        <v>2023-2024</v>
      </c>
      <c r="D964" t="s">
        <v>147</v>
      </c>
      <c r="E964" t="s">
        <v>92</v>
      </c>
      <c r="F964" t="str">
        <f t="shared" si="47"/>
        <v>Queensland</v>
      </c>
      <c r="G964" t="s">
        <v>35</v>
      </c>
      <c r="H964">
        <v>4068</v>
      </c>
      <c r="I964" t="s">
        <v>11</v>
      </c>
      <c r="J964" t="s">
        <v>43</v>
      </c>
      <c r="K964" t="s">
        <v>154</v>
      </c>
      <c r="L964" t="s">
        <v>14</v>
      </c>
      <c r="M964" s="5">
        <v>31.5</v>
      </c>
      <c r="N964">
        <v>1</v>
      </c>
    </row>
    <row r="965" spans="1:14" x14ac:dyDescent="0.15">
      <c r="A965" s="2">
        <v>45273</v>
      </c>
      <c r="B965" s="3">
        <f t="shared" si="45"/>
        <v>2024</v>
      </c>
      <c r="C965" t="str">
        <f t="shared" si="46"/>
        <v>2023-2024</v>
      </c>
      <c r="D965" t="s">
        <v>147</v>
      </c>
      <c r="E965" t="s">
        <v>144</v>
      </c>
      <c r="F965" t="str">
        <f t="shared" si="47"/>
        <v>Queensland</v>
      </c>
      <c r="G965" t="s">
        <v>35</v>
      </c>
      <c r="H965">
        <v>4566</v>
      </c>
      <c r="I965" t="s">
        <v>11</v>
      </c>
      <c r="J965" t="s">
        <v>120</v>
      </c>
      <c r="K965" t="s">
        <v>154</v>
      </c>
      <c r="L965" t="s">
        <v>14</v>
      </c>
      <c r="M965" s="5">
        <v>31.5</v>
      </c>
      <c r="N965">
        <v>1</v>
      </c>
    </row>
    <row r="966" spans="1:14" x14ac:dyDescent="0.15">
      <c r="A966" s="2">
        <v>45218</v>
      </c>
      <c r="B966" s="3">
        <f t="shared" si="45"/>
        <v>2024</v>
      </c>
      <c r="C966" t="str">
        <f t="shared" si="46"/>
        <v>2023-2024</v>
      </c>
      <c r="D966" t="s">
        <v>147</v>
      </c>
      <c r="E966" t="s">
        <v>82</v>
      </c>
      <c r="F966" t="str">
        <f t="shared" si="47"/>
        <v>Queensland</v>
      </c>
      <c r="G966" t="s">
        <v>35</v>
      </c>
      <c r="H966">
        <v>4012</v>
      </c>
      <c r="I966" t="s">
        <v>11</v>
      </c>
      <c r="J966" t="s">
        <v>43</v>
      </c>
      <c r="K966" t="s">
        <v>154</v>
      </c>
      <c r="L966" t="s">
        <v>14</v>
      </c>
      <c r="M966" s="5">
        <v>31.5</v>
      </c>
      <c r="N966">
        <v>1</v>
      </c>
    </row>
    <row r="967" spans="1:14" x14ac:dyDescent="0.15">
      <c r="A967" s="2">
        <v>44941</v>
      </c>
      <c r="B967" s="3">
        <f t="shared" si="45"/>
        <v>2023</v>
      </c>
      <c r="C967" t="str">
        <f t="shared" si="46"/>
        <v>2022-2023</v>
      </c>
      <c r="D967" t="s">
        <v>148</v>
      </c>
      <c r="E967" t="s">
        <v>99</v>
      </c>
      <c r="F967" t="str">
        <f t="shared" si="47"/>
        <v>Victoria</v>
      </c>
      <c r="G967" t="s">
        <v>45</v>
      </c>
      <c r="H967">
        <v>3148</v>
      </c>
      <c r="I967" t="s">
        <v>11</v>
      </c>
      <c r="J967" t="s">
        <v>63</v>
      </c>
      <c r="K967" t="s">
        <v>155</v>
      </c>
      <c r="L967" t="s">
        <v>20</v>
      </c>
      <c r="M967" s="5">
        <v>31.68</v>
      </c>
      <c r="N967">
        <v>1</v>
      </c>
    </row>
    <row r="968" spans="1:14" x14ac:dyDescent="0.15">
      <c r="A968" s="2">
        <v>45499</v>
      </c>
      <c r="B968" s="3">
        <f t="shared" si="45"/>
        <v>2025</v>
      </c>
      <c r="C968" t="str">
        <f t="shared" si="46"/>
        <v>2024-2025</v>
      </c>
      <c r="D968" t="s">
        <v>147</v>
      </c>
      <c r="E968" t="s">
        <v>40</v>
      </c>
      <c r="F968" t="str">
        <f t="shared" si="47"/>
        <v>New South Wales</v>
      </c>
      <c r="G968" t="s">
        <v>10</v>
      </c>
      <c r="H968">
        <v>2116</v>
      </c>
      <c r="I968" t="s">
        <v>11</v>
      </c>
      <c r="J968" t="s">
        <v>27</v>
      </c>
      <c r="K968" t="s">
        <v>156</v>
      </c>
      <c r="L968" t="s">
        <v>17</v>
      </c>
      <c r="M968" s="5">
        <v>31.68</v>
      </c>
      <c r="N968">
        <v>1</v>
      </c>
    </row>
    <row r="969" spans="1:14" x14ac:dyDescent="0.15">
      <c r="A969" s="2">
        <v>45303</v>
      </c>
      <c r="B969" s="3">
        <f t="shared" si="45"/>
        <v>2024</v>
      </c>
      <c r="C969" t="str">
        <f t="shared" si="46"/>
        <v>2023-2024</v>
      </c>
      <c r="D969" t="s">
        <v>148</v>
      </c>
      <c r="E969" t="s">
        <v>145</v>
      </c>
      <c r="F969" t="str">
        <f t="shared" si="47"/>
        <v>New South Wales</v>
      </c>
      <c r="G969" t="s">
        <v>10</v>
      </c>
      <c r="H969">
        <v>2101</v>
      </c>
      <c r="I969" t="s">
        <v>11</v>
      </c>
      <c r="J969" t="s">
        <v>27</v>
      </c>
      <c r="K969" t="s">
        <v>157</v>
      </c>
      <c r="L969" t="s">
        <v>22</v>
      </c>
      <c r="M969" s="5">
        <v>31.84</v>
      </c>
      <c r="N969">
        <v>1</v>
      </c>
    </row>
    <row r="970" spans="1:14" x14ac:dyDescent="0.15">
      <c r="A970" s="2">
        <v>45008</v>
      </c>
      <c r="B970" s="3">
        <f t="shared" si="45"/>
        <v>2023</v>
      </c>
      <c r="C970" t="str">
        <f t="shared" si="46"/>
        <v>2022-2023</v>
      </c>
      <c r="D970" t="s">
        <v>147</v>
      </c>
      <c r="E970" t="s">
        <v>117</v>
      </c>
      <c r="F970" t="str">
        <f t="shared" si="47"/>
        <v>Queensland</v>
      </c>
      <c r="G970" t="s">
        <v>35</v>
      </c>
      <c r="H970">
        <v>4119</v>
      </c>
      <c r="I970" t="s">
        <v>11</v>
      </c>
      <c r="J970" t="s">
        <v>43</v>
      </c>
      <c r="K970" t="s">
        <v>154</v>
      </c>
      <c r="L970" t="s">
        <v>14</v>
      </c>
      <c r="M970" s="5">
        <v>31.880000000000003</v>
      </c>
      <c r="N970">
        <v>1</v>
      </c>
    </row>
    <row r="971" spans="1:14" x14ac:dyDescent="0.15">
      <c r="A971" s="2">
        <v>45562</v>
      </c>
      <c r="B971" s="3">
        <f t="shared" si="45"/>
        <v>2025</v>
      </c>
      <c r="C971" t="str">
        <f t="shared" si="46"/>
        <v>2024-2025</v>
      </c>
      <c r="D971" t="s">
        <v>148</v>
      </c>
      <c r="E971" t="s">
        <v>121</v>
      </c>
      <c r="F971" t="str">
        <f t="shared" si="47"/>
        <v>Queensland</v>
      </c>
      <c r="G971" t="s">
        <v>35</v>
      </c>
      <c r="H971">
        <v>4700</v>
      </c>
      <c r="I971" t="s">
        <v>11</v>
      </c>
      <c r="J971" t="s">
        <v>51</v>
      </c>
      <c r="K971" t="s">
        <v>155</v>
      </c>
      <c r="L971" t="s">
        <v>20</v>
      </c>
      <c r="M971" s="5">
        <v>31.91</v>
      </c>
      <c r="N971">
        <v>1</v>
      </c>
    </row>
    <row r="972" spans="1:14" x14ac:dyDescent="0.15">
      <c r="A972" s="2">
        <v>45337</v>
      </c>
      <c r="B972" s="3">
        <f t="shared" si="45"/>
        <v>2024</v>
      </c>
      <c r="C972" t="str">
        <f t="shared" si="46"/>
        <v>2023-2024</v>
      </c>
      <c r="D972" t="s">
        <v>147</v>
      </c>
      <c r="E972" t="s">
        <v>64</v>
      </c>
      <c r="F972" t="str">
        <f t="shared" si="47"/>
        <v>Victoria</v>
      </c>
      <c r="G972" t="s">
        <v>45</v>
      </c>
      <c r="H972">
        <v>3199</v>
      </c>
      <c r="I972" t="s">
        <v>11</v>
      </c>
      <c r="J972" t="s">
        <v>63</v>
      </c>
      <c r="K972" t="s">
        <v>155</v>
      </c>
      <c r="L972" t="s">
        <v>20</v>
      </c>
      <c r="M972" s="5">
        <v>31.92</v>
      </c>
      <c r="N972">
        <v>1</v>
      </c>
    </row>
    <row r="973" spans="1:14" x14ac:dyDescent="0.15">
      <c r="A973" s="2">
        <v>45126</v>
      </c>
      <c r="B973" s="3">
        <f t="shared" si="45"/>
        <v>2024</v>
      </c>
      <c r="C973" t="str">
        <f t="shared" si="46"/>
        <v>2023-2024</v>
      </c>
      <c r="D973" t="s">
        <v>148</v>
      </c>
      <c r="E973" t="s">
        <v>117</v>
      </c>
      <c r="F973" t="str">
        <f t="shared" si="47"/>
        <v>Queensland</v>
      </c>
      <c r="G973" t="s">
        <v>35</v>
      </c>
      <c r="H973">
        <v>4119</v>
      </c>
      <c r="I973" t="s">
        <v>11</v>
      </c>
      <c r="J973" t="s">
        <v>43</v>
      </c>
      <c r="K973" t="s">
        <v>149</v>
      </c>
      <c r="L973" t="s">
        <v>15</v>
      </c>
      <c r="M973" s="5">
        <v>31.92</v>
      </c>
      <c r="N973">
        <v>1</v>
      </c>
    </row>
    <row r="974" spans="1:14" x14ac:dyDescent="0.15">
      <c r="A974" s="2">
        <v>45361</v>
      </c>
      <c r="B974" s="3">
        <f t="shared" si="45"/>
        <v>2024</v>
      </c>
      <c r="C974" t="str">
        <f t="shared" si="46"/>
        <v>2023-2024</v>
      </c>
      <c r="D974" t="s">
        <v>148</v>
      </c>
      <c r="E974" t="s">
        <v>122</v>
      </c>
      <c r="F974" t="str">
        <f t="shared" si="47"/>
        <v>New South Wales</v>
      </c>
      <c r="G974" t="s">
        <v>10</v>
      </c>
      <c r="H974">
        <v>2650</v>
      </c>
      <c r="I974" t="s">
        <v>11</v>
      </c>
      <c r="J974" t="s">
        <v>25</v>
      </c>
      <c r="K974" t="s">
        <v>152</v>
      </c>
      <c r="L974" t="s">
        <v>13</v>
      </c>
      <c r="M974" s="5">
        <v>31.92</v>
      </c>
      <c r="N974">
        <v>1</v>
      </c>
    </row>
    <row r="975" spans="1:14" x14ac:dyDescent="0.15">
      <c r="A975" s="2">
        <v>45318</v>
      </c>
      <c r="B975" s="3">
        <f t="shared" si="45"/>
        <v>2024</v>
      </c>
      <c r="C975" t="str">
        <f t="shared" si="46"/>
        <v>2023-2024</v>
      </c>
      <c r="D975" t="s">
        <v>147</v>
      </c>
      <c r="E975" t="s">
        <v>44</v>
      </c>
      <c r="F975" t="str">
        <f t="shared" si="47"/>
        <v>Victoria</v>
      </c>
      <c r="G975" t="s">
        <v>45</v>
      </c>
      <c r="H975">
        <v>3066</v>
      </c>
      <c r="I975" t="s">
        <v>11</v>
      </c>
      <c r="J975" t="s">
        <v>46</v>
      </c>
      <c r="K975" t="s">
        <v>155</v>
      </c>
      <c r="L975" t="s">
        <v>20</v>
      </c>
      <c r="M975" s="5">
        <v>31.93</v>
      </c>
      <c r="N975">
        <v>1</v>
      </c>
    </row>
    <row r="976" spans="1:14" x14ac:dyDescent="0.15">
      <c r="A976" s="2">
        <v>45527</v>
      </c>
      <c r="B976" s="3">
        <f t="shared" si="45"/>
        <v>2025</v>
      </c>
      <c r="C976" t="str">
        <f t="shared" si="46"/>
        <v>2024-2025</v>
      </c>
      <c r="D976" t="s">
        <v>147</v>
      </c>
      <c r="E976" t="s">
        <v>112</v>
      </c>
      <c r="F976" t="str">
        <f t="shared" si="47"/>
        <v>Victoria</v>
      </c>
      <c r="G976" t="s">
        <v>45</v>
      </c>
      <c r="H976">
        <v>3076</v>
      </c>
      <c r="I976" t="s">
        <v>11</v>
      </c>
      <c r="J976" t="s">
        <v>46</v>
      </c>
      <c r="K976" t="s">
        <v>155</v>
      </c>
      <c r="L976" t="s">
        <v>20</v>
      </c>
      <c r="M976" s="5">
        <v>31.93</v>
      </c>
      <c r="N976">
        <v>1</v>
      </c>
    </row>
    <row r="977" spans="1:14" x14ac:dyDescent="0.15">
      <c r="A977" s="2">
        <v>45508</v>
      </c>
      <c r="B977" s="3">
        <f t="shared" si="45"/>
        <v>2025</v>
      </c>
      <c r="C977" t="str">
        <f t="shared" si="46"/>
        <v>2024-2025</v>
      </c>
      <c r="D977" t="s">
        <v>147</v>
      </c>
      <c r="E977" t="s">
        <v>108</v>
      </c>
      <c r="F977" t="str">
        <f t="shared" si="47"/>
        <v>Victoria</v>
      </c>
      <c r="G977" t="s">
        <v>45</v>
      </c>
      <c r="H977">
        <v>3018</v>
      </c>
      <c r="I977" t="s">
        <v>11</v>
      </c>
      <c r="J977" t="s">
        <v>46</v>
      </c>
      <c r="K977" t="s">
        <v>153</v>
      </c>
      <c r="L977" t="s">
        <v>16</v>
      </c>
      <c r="M977" s="5">
        <v>31.96</v>
      </c>
      <c r="N977">
        <v>1</v>
      </c>
    </row>
    <row r="978" spans="1:14" x14ac:dyDescent="0.15">
      <c r="A978" s="2">
        <v>44975</v>
      </c>
      <c r="B978" s="3">
        <f t="shared" si="45"/>
        <v>2023</v>
      </c>
      <c r="C978" t="str">
        <f t="shared" si="46"/>
        <v>2022-2023</v>
      </c>
      <c r="D978" t="s">
        <v>148</v>
      </c>
      <c r="E978" t="s">
        <v>112</v>
      </c>
      <c r="F978" t="str">
        <f t="shared" si="47"/>
        <v>Victoria</v>
      </c>
      <c r="G978" t="s">
        <v>45</v>
      </c>
      <c r="H978">
        <v>3076</v>
      </c>
      <c r="I978" t="s">
        <v>11</v>
      </c>
      <c r="J978" t="s">
        <v>46</v>
      </c>
      <c r="K978" t="s">
        <v>149</v>
      </c>
      <c r="L978" t="s">
        <v>15</v>
      </c>
      <c r="M978" s="5">
        <v>31.96</v>
      </c>
      <c r="N978">
        <v>1</v>
      </c>
    </row>
    <row r="979" spans="1:14" x14ac:dyDescent="0.15">
      <c r="A979" s="2">
        <v>45614</v>
      </c>
      <c r="B979" s="3">
        <f t="shared" si="45"/>
        <v>2025</v>
      </c>
      <c r="C979" t="str">
        <f t="shared" si="46"/>
        <v>2024-2025</v>
      </c>
      <c r="D979" t="s">
        <v>147</v>
      </c>
      <c r="E979" t="s">
        <v>110</v>
      </c>
      <c r="F979" t="str">
        <f t="shared" si="47"/>
        <v>Queensland</v>
      </c>
      <c r="G979" t="s">
        <v>35</v>
      </c>
      <c r="H979">
        <v>4680</v>
      </c>
      <c r="I979" t="s">
        <v>11</v>
      </c>
      <c r="J979" t="s">
        <v>51</v>
      </c>
      <c r="K979" t="s">
        <v>155</v>
      </c>
      <c r="L979" t="s">
        <v>20</v>
      </c>
      <c r="M979" s="5">
        <v>31.96</v>
      </c>
      <c r="N979">
        <v>1</v>
      </c>
    </row>
    <row r="980" spans="1:14" x14ac:dyDescent="0.15">
      <c r="A980" s="2">
        <v>45144</v>
      </c>
      <c r="B980" s="3">
        <f t="shared" si="45"/>
        <v>2024</v>
      </c>
      <c r="C980" t="str">
        <f t="shared" si="46"/>
        <v>2023-2024</v>
      </c>
      <c r="D980" t="s">
        <v>147</v>
      </c>
      <c r="E980" t="s">
        <v>119</v>
      </c>
      <c r="F980" t="str">
        <f t="shared" si="47"/>
        <v>Queensland</v>
      </c>
      <c r="G980" t="s">
        <v>35</v>
      </c>
      <c r="H980">
        <v>4570</v>
      </c>
      <c r="I980" t="s">
        <v>11</v>
      </c>
      <c r="J980" t="s">
        <v>120</v>
      </c>
      <c r="K980" t="s">
        <v>156</v>
      </c>
      <c r="L980" t="s">
        <v>17</v>
      </c>
      <c r="M980" s="5">
        <v>31.96</v>
      </c>
      <c r="N980">
        <v>1</v>
      </c>
    </row>
    <row r="981" spans="1:14" x14ac:dyDescent="0.15">
      <c r="A981" s="2">
        <v>45106</v>
      </c>
      <c r="B981" s="3">
        <f t="shared" si="45"/>
        <v>2023</v>
      </c>
      <c r="C981" t="str">
        <f t="shared" si="46"/>
        <v>2022-2023</v>
      </c>
      <c r="D981" t="s">
        <v>147</v>
      </c>
      <c r="E981" t="s">
        <v>138</v>
      </c>
      <c r="F981" t="str">
        <f t="shared" si="47"/>
        <v>Queensland</v>
      </c>
      <c r="G981" t="s">
        <v>35</v>
      </c>
      <c r="H981">
        <v>4558</v>
      </c>
      <c r="I981" t="s">
        <v>11</v>
      </c>
      <c r="J981" t="s">
        <v>120</v>
      </c>
      <c r="K981" t="s">
        <v>154</v>
      </c>
      <c r="L981" t="s">
        <v>14</v>
      </c>
      <c r="M981" s="5">
        <v>31.96</v>
      </c>
      <c r="N981">
        <v>1</v>
      </c>
    </row>
    <row r="982" spans="1:14" x14ac:dyDescent="0.15">
      <c r="A982" s="2">
        <v>45286</v>
      </c>
      <c r="B982" s="3">
        <f t="shared" si="45"/>
        <v>2024</v>
      </c>
      <c r="C982" t="str">
        <f t="shared" si="46"/>
        <v>2023-2024</v>
      </c>
      <c r="D982" t="s">
        <v>148</v>
      </c>
      <c r="E982" t="s">
        <v>132</v>
      </c>
      <c r="F982" t="str">
        <f t="shared" si="47"/>
        <v>New South Wales</v>
      </c>
      <c r="G982" t="s">
        <v>10</v>
      </c>
      <c r="H982">
        <v>2800</v>
      </c>
      <c r="I982" t="s">
        <v>11</v>
      </c>
      <c r="J982" t="s">
        <v>25</v>
      </c>
      <c r="K982" t="s">
        <v>153</v>
      </c>
      <c r="L982" t="s">
        <v>16</v>
      </c>
      <c r="M982" s="5">
        <v>31.96</v>
      </c>
      <c r="N982">
        <v>1</v>
      </c>
    </row>
    <row r="983" spans="1:14" x14ac:dyDescent="0.15">
      <c r="A983" s="2">
        <v>45618</v>
      </c>
      <c r="B983" s="3">
        <f t="shared" si="45"/>
        <v>2025</v>
      </c>
      <c r="C983" t="str">
        <f t="shared" si="46"/>
        <v>2024-2025</v>
      </c>
      <c r="D983" t="s">
        <v>147</v>
      </c>
      <c r="E983" t="s">
        <v>121</v>
      </c>
      <c r="F983" t="str">
        <f t="shared" si="47"/>
        <v>Queensland</v>
      </c>
      <c r="G983" t="s">
        <v>35</v>
      </c>
      <c r="H983">
        <v>4700</v>
      </c>
      <c r="I983" t="s">
        <v>11</v>
      </c>
      <c r="J983" t="s">
        <v>51</v>
      </c>
      <c r="K983" t="s">
        <v>153</v>
      </c>
      <c r="L983" t="s">
        <v>16</v>
      </c>
      <c r="M983" s="5">
        <v>31.96</v>
      </c>
      <c r="N983">
        <v>1</v>
      </c>
    </row>
    <row r="984" spans="1:14" x14ac:dyDescent="0.15">
      <c r="A984" s="2">
        <v>45241</v>
      </c>
      <c r="B984" s="3">
        <f t="shared" si="45"/>
        <v>2024</v>
      </c>
      <c r="C984" t="str">
        <f t="shared" si="46"/>
        <v>2023-2024</v>
      </c>
      <c r="D984" t="s">
        <v>147</v>
      </c>
      <c r="E984" t="s">
        <v>142</v>
      </c>
      <c r="F984" t="str">
        <f t="shared" si="47"/>
        <v>Australian Capital Territory</v>
      </c>
      <c r="G984" t="s">
        <v>80</v>
      </c>
      <c r="H984">
        <v>2609</v>
      </c>
      <c r="I984" t="s">
        <v>11</v>
      </c>
      <c r="J984" t="s">
        <v>58</v>
      </c>
      <c r="K984" t="s">
        <v>153</v>
      </c>
      <c r="L984" t="s">
        <v>16</v>
      </c>
      <c r="M984" s="5">
        <v>31.97</v>
      </c>
      <c r="N984">
        <v>1</v>
      </c>
    </row>
    <row r="985" spans="1:14" x14ac:dyDescent="0.15">
      <c r="A985" s="2">
        <v>45612</v>
      </c>
      <c r="B985" s="3">
        <f t="shared" si="45"/>
        <v>2025</v>
      </c>
      <c r="C985" t="str">
        <f t="shared" si="46"/>
        <v>2024-2025</v>
      </c>
      <c r="D985" t="s">
        <v>148</v>
      </c>
      <c r="E985" t="s">
        <v>144</v>
      </c>
      <c r="F985" t="str">
        <f t="shared" si="47"/>
        <v>Queensland</v>
      </c>
      <c r="G985" t="s">
        <v>35</v>
      </c>
      <c r="H985">
        <v>4566</v>
      </c>
      <c r="I985" t="s">
        <v>11</v>
      </c>
      <c r="J985" t="s">
        <v>120</v>
      </c>
      <c r="K985" t="s">
        <v>156</v>
      </c>
      <c r="L985" t="s">
        <v>17</v>
      </c>
      <c r="M985" s="5">
        <v>31.97</v>
      </c>
      <c r="N985">
        <v>1</v>
      </c>
    </row>
    <row r="986" spans="1:14" x14ac:dyDescent="0.15">
      <c r="A986" s="2">
        <v>45275</v>
      </c>
      <c r="B986" s="3">
        <f t="shared" si="45"/>
        <v>2024</v>
      </c>
      <c r="C986" t="str">
        <f t="shared" si="46"/>
        <v>2023-2024</v>
      </c>
      <c r="D986" t="s">
        <v>148</v>
      </c>
      <c r="E986" t="s">
        <v>47</v>
      </c>
      <c r="F986" t="str">
        <f t="shared" si="47"/>
        <v>Western Australia</v>
      </c>
      <c r="G986" t="s">
        <v>48</v>
      </c>
      <c r="H986">
        <v>6030</v>
      </c>
      <c r="I986" t="s">
        <v>11</v>
      </c>
      <c r="J986" t="s">
        <v>49</v>
      </c>
      <c r="K986" t="s">
        <v>150</v>
      </c>
      <c r="L986" t="s">
        <v>18</v>
      </c>
      <c r="M986" s="5">
        <v>32.46</v>
      </c>
      <c r="N986">
        <v>1</v>
      </c>
    </row>
    <row r="987" spans="1:14" x14ac:dyDescent="0.15">
      <c r="A987" s="2">
        <v>45046</v>
      </c>
      <c r="B987" s="3">
        <f t="shared" si="45"/>
        <v>2023</v>
      </c>
      <c r="C987" t="str">
        <f t="shared" si="46"/>
        <v>2022-2023</v>
      </c>
      <c r="D987" t="s">
        <v>147</v>
      </c>
      <c r="E987" t="s">
        <v>131</v>
      </c>
      <c r="F987" t="str">
        <f t="shared" si="47"/>
        <v>Western Australia</v>
      </c>
      <c r="G987" t="s">
        <v>48</v>
      </c>
      <c r="H987">
        <v>6530</v>
      </c>
      <c r="I987" t="s">
        <v>11</v>
      </c>
      <c r="J987" t="s">
        <v>77</v>
      </c>
      <c r="K987" t="s">
        <v>19</v>
      </c>
      <c r="L987" t="s">
        <v>23</v>
      </c>
      <c r="M987" s="5">
        <v>32.56</v>
      </c>
      <c r="N987">
        <v>1</v>
      </c>
    </row>
    <row r="988" spans="1:14" x14ac:dyDescent="0.15">
      <c r="A988" s="2">
        <v>45343</v>
      </c>
      <c r="B988" s="3">
        <f t="shared" si="45"/>
        <v>2024</v>
      </c>
      <c r="C988" t="str">
        <f t="shared" si="46"/>
        <v>2023-2024</v>
      </c>
      <c r="D988" t="s">
        <v>148</v>
      </c>
      <c r="E988" t="s">
        <v>137</v>
      </c>
      <c r="F988" t="str">
        <f t="shared" si="47"/>
        <v>New South Wales</v>
      </c>
      <c r="G988" t="s">
        <v>10</v>
      </c>
      <c r="H988">
        <v>2031</v>
      </c>
      <c r="I988" t="s">
        <v>11</v>
      </c>
      <c r="J988" t="s">
        <v>12</v>
      </c>
      <c r="K988" t="s">
        <v>155</v>
      </c>
      <c r="L988" t="s">
        <v>20</v>
      </c>
      <c r="M988" s="5">
        <v>32.67</v>
      </c>
      <c r="N988">
        <v>1</v>
      </c>
    </row>
    <row r="989" spans="1:14" x14ac:dyDescent="0.15">
      <c r="A989" s="2">
        <v>45513</v>
      </c>
      <c r="B989" s="3">
        <f t="shared" si="45"/>
        <v>2025</v>
      </c>
      <c r="C989" t="str">
        <f t="shared" si="46"/>
        <v>2024-2025</v>
      </c>
      <c r="D989" t="s">
        <v>147</v>
      </c>
      <c r="E989" t="s">
        <v>132</v>
      </c>
      <c r="F989" t="str">
        <f t="shared" si="47"/>
        <v>New South Wales</v>
      </c>
      <c r="G989" t="s">
        <v>10</v>
      </c>
      <c r="H989">
        <v>2800</v>
      </c>
      <c r="I989" t="s">
        <v>11</v>
      </c>
      <c r="J989" t="s">
        <v>25</v>
      </c>
      <c r="K989" t="s">
        <v>152</v>
      </c>
      <c r="L989" t="s">
        <v>13</v>
      </c>
      <c r="M989" s="5">
        <v>32.74</v>
      </c>
      <c r="N989">
        <v>1</v>
      </c>
    </row>
    <row r="990" spans="1:14" x14ac:dyDescent="0.15">
      <c r="A990" s="2">
        <v>45162</v>
      </c>
      <c r="B990" s="3">
        <f t="shared" si="45"/>
        <v>2024</v>
      </c>
      <c r="C990" t="str">
        <f t="shared" si="46"/>
        <v>2023-2024</v>
      </c>
      <c r="D990" t="s">
        <v>147</v>
      </c>
      <c r="E990" t="s">
        <v>50</v>
      </c>
      <c r="F990" t="str">
        <f t="shared" si="47"/>
        <v>Queensland</v>
      </c>
      <c r="G990" t="s">
        <v>35</v>
      </c>
      <c r="H990">
        <v>4703</v>
      </c>
      <c r="I990" t="s">
        <v>11</v>
      </c>
      <c r="J990" t="s">
        <v>51</v>
      </c>
      <c r="K990" t="s">
        <v>154</v>
      </c>
      <c r="L990" t="s">
        <v>14</v>
      </c>
      <c r="M990" s="5">
        <v>32.799999999999997</v>
      </c>
      <c r="N990">
        <v>1</v>
      </c>
    </row>
    <row r="991" spans="1:14" x14ac:dyDescent="0.15">
      <c r="A991" s="2">
        <v>44972</v>
      </c>
      <c r="B991" s="3">
        <f t="shared" si="45"/>
        <v>2023</v>
      </c>
      <c r="C991" t="str">
        <f t="shared" si="46"/>
        <v>2022-2023</v>
      </c>
      <c r="D991" t="s">
        <v>147</v>
      </c>
      <c r="E991" t="s">
        <v>135</v>
      </c>
      <c r="F991" t="str">
        <f t="shared" si="47"/>
        <v>Victoria</v>
      </c>
      <c r="G991" t="s">
        <v>45</v>
      </c>
      <c r="H991">
        <v>3550</v>
      </c>
      <c r="I991" t="s">
        <v>11</v>
      </c>
      <c r="J991" t="s">
        <v>60</v>
      </c>
      <c r="K991" t="s">
        <v>151</v>
      </c>
      <c r="L991" t="s">
        <v>21</v>
      </c>
      <c r="M991" s="5">
        <v>32.85</v>
      </c>
      <c r="N991">
        <v>1</v>
      </c>
    </row>
    <row r="992" spans="1:14" x14ac:dyDescent="0.15">
      <c r="A992" s="2">
        <v>45237</v>
      </c>
      <c r="B992" s="3">
        <f t="shared" si="45"/>
        <v>2024</v>
      </c>
      <c r="C992" t="str">
        <f t="shared" si="46"/>
        <v>2023-2024</v>
      </c>
      <c r="D992" t="s">
        <v>147</v>
      </c>
      <c r="E992" t="s">
        <v>78</v>
      </c>
      <c r="F992" t="str">
        <f t="shared" si="47"/>
        <v>New South Wales</v>
      </c>
      <c r="G992" t="s">
        <v>10</v>
      </c>
      <c r="H992">
        <v>2350</v>
      </c>
      <c r="I992" t="s">
        <v>11</v>
      </c>
      <c r="J992" t="s">
        <v>68</v>
      </c>
      <c r="K992" t="s">
        <v>19</v>
      </c>
      <c r="L992" t="s">
        <v>23</v>
      </c>
      <c r="M992" s="5">
        <v>32.89</v>
      </c>
      <c r="N992">
        <v>1</v>
      </c>
    </row>
    <row r="993" spans="1:14" x14ac:dyDescent="0.15">
      <c r="A993" s="2">
        <v>45556</v>
      </c>
      <c r="B993" s="3">
        <f t="shared" si="45"/>
        <v>2025</v>
      </c>
      <c r="C993" t="str">
        <f t="shared" si="46"/>
        <v>2024-2025</v>
      </c>
      <c r="D993" t="s">
        <v>147</v>
      </c>
      <c r="E993" t="s">
        <v>125</v>
      </c>
      <c r="F993" t="str">
        <f t="shared" si="47"/>
        <v>Victoria</v>
      </c>
      <c r="G993" t="s">
        <v>45</v>
      </c>
      <c r="H993">
        <v>3400</v>
      </c>
      <c r="I993" t="s">
        <v>11</v>
      </c>
      <c r="J993" t="s">
        <v>60</v>
      </c>
      <c r="K993" t="s">
        <v>155</v>
      </c>
      <c r="L993" t="s">
        <v>20</v>
      </c>
      <c r="M993" s="5">
        <v>32.89</v>
      </c>
      <c r="N993">
        <v>1</v>
      </c>
    </row>
    <row r="994" spans="1:14" x14ac:dyDescent="0.15">
      <c r="A994" s="2">
        <v>45478</v>
      </c>
      <c r="B994" s="3">
        <f t="shared" si="45"/>
        <v>2025</v>
      </c>
      <c r="C994" t="str">
        <f t="shared" si="46"/>
        <v>2024-2025</v>
      </c>
      <c r="D994" t="s">
        <v>148</v>
      </c>
      <c r="E994" t="s">
        <v>62</v>
      </c>
      <c r="F994" t="str">
        <f t="shared" si="47"/>
        <v>Victoria</v>
      </c>
      <c r="G994" t="s">
        <v>45</v>
      </c>
      <c r="H994">
        <v>3134</v>
      </c>
      <c r="I994" t="s">
        <v>11</v>
      </c>
      <c r="J994" t="s">
        <v>63</v>
      </c>
      <c r="K994" t="s">
        <v>152</v>
      </c>
      <c r="L994" t="s">
        <v>13</v>
      </c>
      <c r="M994" s="5">
        <v>32.94</v>
      </c>
      <c r="N994">
        <v>1</v>
      </c>
    </row>
    <row r="995" spans="1:14" x14ac:dyDescent="0.15">
      <c r="A995" s="2">
        <v>45016</v>
      </c>
      <c r="B995" s="3">
        <f t="shared" si="45"/>
        <v>2023</v>
      </c>
      <c r="C995" t="str">
        <f t="shared" si="46"/>
        <v>2022-2023</v>
      </c>
      <c r="D995" t="s">
        <v>147</v>
      </c>
      <c r="E995" t="s">
        <v>106</v>
      </c>
      <c r="F995" t="str">
        <f t="shared" si="47"/>
        <v>Victoria</v>
      </c>
      <c r="G995" t="s">
        <v>45</v>
      </c>
      <c r="H995">
        <v>3915</v>
      </c>
      <c r="I995" t="s">
        <v>11</v>
      </c>
      <c r="J995" t="s">
        <v>55</v>
      </c>
      <c r="K995" t="s">
        <v>152</v>
      </c>
      <c r="L995" t="s">
        <v>13</v>
      </c>
      <c r="M995" s="5">
        <v>32.950000000000003</v>
      </c>
      <c r="N995">
        <v>1</v>
      </c>
    </row>
    <row r="996" spans="1:14" x14ac:dyDescent="0.15">
      <c r="A996" s="2">
        <v>45543</v>
      </c>
      <c r="B996" s="3">
        <f t="shared" si="45"/>
        <v>2025</v>
      </c>
      <c r="C996" t="str">
        <f t="shared" si="46"/>
        <v>2024-2025</v>
      </c>
      <c r="D996" t="s">
        <v>147</v>
      </c>
      <c r="E996" t="s">
        <v>52</v>
      </c>
      <c r="F996" t="str">
        <f t="shared" si="47"/>
        <v>Victoria</v>
      </c>
      <c r="G996" t="s">
        <v>45</v>
      </c>
      <c r="H996">
        <v>3030</v>
      </c>
      <c r="I996" t="s">
        <v>11</v>
      </c>
      <c r="J996" t="s">
        <v>46</v>
      </c>
      <c r="K996" t="s">
        <v>151</v>
      </c>
      <c r="L996" t="s">
        <v>21</v>
      </c>
      <c r="M996" s="5">
        <v>32.99</v>
      </c>
      <c r="N996">
        <v>1</v>
      </c>
    </row>
    <row r="997" spans="1:14" x14ac:dyDescent="0.15">
      <c r="A997" s="2">
        <v>45394</v>
      </c>
      <c r="B997" s="3">
        <f t="shared" si="45"/>
        <v>2024</v>
      </c>
      <c r="C997" t="str">
        <f t="shared" si="46"/>
        <v>2023-2024</v>
      </c>
      <c r="D997" t="s">
        <v>147</v>
      </c>
      <c r="E997" t="s">
        <v>113</v>
      </c>
      <c r="F997" t="str">
        <f t="shared" si="47"/>
        <v>Queensland</v>
      </c>
      <c r="G997" t="s">
        <v>35</v>
      </c>
      <c r="H997">
        <v>4215</v>
      </c>
      <c r="I997" t="s">
        <v>11</v>
      </c>
      <c r="J997" t="s">
        <v>104</v>
      </c>
      <c r="K997" t="s">
        <v>153</v>
      </c>
      <c r="L997" t="s">
        <v>16</v>
      </c>
      <c r="M997" s="5">
        <v>33</v>
      </c>
      <c r="N997">
        <v>1</v>
      </c>
    </row>
    <row r="998" spans="1:14" x14ac:dyDescent="0.15">
      <c r="A998" s="2">
        <v>45043</v>
      </c>
      <c r="B998" s="3">
        <f t="shared" si="45"/>
        <v>2023</v>
      </c>
      <c r="C998" t="str">
        <f t="shared" si="46"/>
        <v>2022-2023</v>
      </c>
      <c r="D998" t="s">
        <v>147</v>
      </c>
      <c r="E998" t="s">
        <v>108</v>
      </c>
      <c r="F998" t="str">
        <f t="shared" si="47"/>
        <v>Victoria</v>
      </c>
      <c r="G998" t="s">
        <v>45</v>
      </c>
      <c r="H998">
        <v>3018</v>
      </c>
      <c r="I998" t="s">
        <v>11</v>
      </c>
      <c r="J998" t="s">
        <v>46</v>
      </c>
      <c r="K998" t="s">
        <v>149</v>
      </c>
      <c r="L998" t="s">
        <v>15</v>
      </c>
      <c r="M998" s="5">
        <v>33</v>
      </c>
      <c r="N998">
        <v>1</v>
      </c>
    </row>
    <row r="999" spans="1:14" x14ac:dyDescent="0.15">
      <c r="A999" s="2">
        <v>45464</v>
      </c>
      <c r="B999" s="3">
        <f t="shared" si="45"/>
        <v>2024</v>
      </c>
      <c r="C999" t="str">
        <f t="shared" si="46"/>
        <v>2023-2024</v>
      </c>
      <c r="D999" t="s">
        <v>147</v>
      </c>
      <c r="E999" t="s">
        <v>130</v>
      </c>
      <c r="F999" t="str">
        <f t="shared" si="47"/>
        <v>South Australia</v>
      </c>
      <c r="G999" t="s">
        <v>32</v>
      </c>
      <c r="H999">
        <v>5290</v>
      </c>
      <c r="I999" t="s">
        <v>11</v>
      </c>
      <c r="J999" t="s">
        <v>38</v>
      </c>
      <c r="K999" t="s">
        <v>154</v>
      </c>
      <c r="L999" t="s">
        <v>14</v>
      </c>
      <c r="M999" s="5">
        <v>33</v>
      </c>
      <c r="N999">
        <v>1</v>
      </c>
    </row>
    <row r="1000" spans="1:14" x14ac:dyDescent="0.15">
      <c r="A1000" s="2">
        <v>45304</v>
      </c>
      <c r="B1000" s="3">
        <f t="shared" si="45"/>
        <v>2024</v>
      </c>
      <c r="C1000" t="str">
        <f t="shared" si="46"/>
        <v>2023-2024</v>
      </c>
      <c r="D1000" t="s">
        <v>147</v>
      </c>
      <c r="E1000" t="s">
        <v>52</v>
      </c>
      <c r="F1000" t="str">
        <f t="shared" si="47"/>
        <v>Victoria</v>
      </c>
      <c r="G1000" t="s">
        <v>45</v>
      </c>
      <c r="H1000">
        <v>3030</v>
      </c>
      <c r="I1000" t="s">
        <v>11</v>
      </c>
      <c r="J1000" t="s">
        <v>46</v>
      </c>
      <c r="K1000" t="s">
        <v>152</v>
      </c>
      <c r="L1000" t="s">
        <v>13</v>
      </c>
      <c r="M1000" s="5">
        <v>33.380000000000003</v>
      </c>
      <c r="N1000">
        <v>1</v>
      </c>
    </row>
    <row r="1001" spans="1:14" x14ac:dyDescent="0.15">
      <c r="A1001" s="2">
        <v>45265</v>
      </c>
      <c r="B1001" s="3">
        <f t="shared" si="45"/>
        <v>2024</v>
      </c>
      <c r="C1001" t="str">
        <f t="shared" si="46"/>
        <v>2023-2024</v>
      </c>
      <c r="D1001" t="s">
        <v>147</v>
      </c>
      <c r="E1001" t="s">
        <v>103</v>
      </c>
      <c r="F1001" t="str">
        <f t="shared" si="47"/>
        <v>Queensland</v>
      </c>
      <c r="G1001" t="s">
        <v>35</v>
      </c>
      <c r="H1001">
        <v>4509</v>
      </c>
      <c r="I1001" t="s">
        <v>11</v>
      </c>
      <c r="J1001" t="s">
        <v>104</v>
      </c>
      <c r="K1001" t="s">
        <v>152</v>
      </c>
      <c r="L1001" t="s">
        <v>13</v>
      </c>
      <c r="M1001" s="5">
        <v>33.39</v>
      </c>
      <c r="N1001">
        <v>1</v>
      </c>
    </row>
    <row r="1002" spans="1:14" x14ac:dyDescent="0.15">
      <c r="A1002" s="2">
        <v>44958</v>
      </c>
      <c r="B1002" s="3">
        <f t="shared" si="45"/>
        <v>2023</v>
      </c>
      <c r="C1002" t="str">
        <f t="shared" si="46"/>
        <v>2022-2023</v>
      </c>
      <c r="D1002" t="s">
        <v>147</v>
      </c>
      <c r="E1002" t="s">
        <v>28</v>
      </c>
      <c r="F1002" t="str">
        <f t="shared" si="47"/>
        <v>Northern Territory</v>
      </c>
      <c r="G1002" t="s">
        <v>29</v>
      </c>
      <c r="H1002">
        <v>800</v>
      </c>
      <c r="I1002" t="s">
        <v>11</v>
      </c>
      <c r="J1002" t="s">
        <v>30</v>
      </c>
      <c r="K1002" t="s">
        <v>156</v>
      </c>
      <c r="L1002" t="s">
        <v>17</v>
      </c>
      <c r="M1002" s="5">
        <v>33.409999999999997</v>
      </c>
      <c r="N1002">
        <v>1</v>
      </c>
    </row>
    <row r="1003" spans="1:14" x14ac:dyDescent="0.15">
      <c r="A1003" s="2">
        <v>45635</v>
      </c>
      <c r="B1003" s="3">
        <f t="shared" si="45"/>
        <v>2025</v>
      </c>
      <c r="C1003" t="str">
        <f t="shared" si="46"/>
        <v>2024-2025</v>
      </c>
      <c r="D1003" t="s">
        <v>147</v>
      </c>
      <c r="E1003" t="s">
        <v>129</v>
      </c>
      <c r="F1003" t="str">
        <f t="shared" si="47"/>
        <v>Tasmania</v>
      </c>
      <c r="G1003" t="s">
        <v>70</v>
      </c>
      <c r="H1003">
        <v>7010</v>
      </c>
      <c r="I1003" t="s">
        <v>11</v>
      </c>
      <c r="J1003" t="s">
        <v>71</v>
      </c>
      <c r="K1003" t="s">
        <v>152</v>
      </c>
      <c r="L1003" t="s">
        <v>13</v>
      </c>
      <c r="M1003" s="5">
        <v>33.43</v>
      </c>
      <c r="N1003">
        <v>1</v>
      </c>
    </row>
    <row r="1004" spans="1:14" x14ac:dyDescent="0.15">
      <c r="A1004" s="2">
        <v>45045</v>
      </c>
      <c r="B1004" s="3">
        <f t="shared" si="45"/>
        <v>2023</v>
      </c>
      <c r="C1004" t="str">
        <f t="shared" si="46"/>
        <v>2022-2023</v>
      </c>
      <c r="D1004" t="s">
        <v>148</v>
      </c>
      <c r="E1004" t="s">
        <v>64</v>
      </c>
      <c r="F1004" t="str">
        <f t="shared" si="47"/>
        <v>Victoria</v>
      </c>
      <c r="G1004" t="s">
        <v>45</v>
      </c>
      <c r="H1004">
        <v>3199</v>
      </c>
      <c r="I1004" t="s">
        <v>11</v>
      </c>
      <c r="J1004" t="s">
        <v>63</v>
      </c>
      <c r="K1004" t="s">
        <v>154</v>
      </c>
      <c r="L1004" t="s">
        <v>14</v>
      </c>
      <c r="M1004" s="5">
        <v>33.75</v>
      </c>
      <c r="N1004">
        <v>1</v>
      </c>
    </row>
    <row r="1005" spans="1:14" x14ac:dyDescent="0.15">
      <c r="A1005" s="2">
        <v>45174</v>
      </c>
      <c r="B1005" s="3">
        <f t="shared" si="45"/>
        <v>2024</v>
      </c>
      <c r="C1005" t="str">
        <f t="shared" si="46"/>
        <v>2023-2024</v>
      </c>
      <c r="D1005" t="s">
        <v>147</v>
      </c>
      <c r="E1005" t="s">
        <v>131</v>
      </c>
      <c r="F1005" t="str">
        <f t="shared" si="47"/>
        <v>Western Australia</v>
      </c>
      <c r="G1005" t="s">
        <v>48</v>
      </c>
      <c r="H1005">
        <v>6530</v>
      </c>
      <c r="I1005" t="s">
        <v>11</v>
      </c>
      <c r="J1005" t="s">
        <v>77</v>
      </c>
      <c r="K1005" t="s">
        <v>155</v>
      </c>
      <c r="L1005" t="s">
        <v>20</v>
      </c>
      <c r="M1005" s="5">
        <v>33.89</v>
      </c>
      <c r="N1005">
        <v>1</v>
      </c>
    </row>
    <row r="1006" spans="1:14" x14ac:dyDescent="0.15">
      <c r="A1006" s="2">
        <v>45007</v>
      </c>
      <c r="B1006" s="3">
        <f t="shared" si="45"/>
        <v>2023</v>
      </c>
      <c r="C1006" t="str">
        <f t="shared" si="46"/>
        <v>2022-2023</v>
      </c>
      <c r="D1006" t="s">
        <v>147</v>
      </c>
      <c r="E1006" t="s">
        <v>61</v>
      </c>
      <c r="F1006" t="str">
        <f t="shared" si="47"/>
        <v>New South Wales</v>
      </c>
      <c r="G1006" t="s">
        <v>10</v>
      </c>
      <c r="H1006">
        <v>2539</v>
      </c>
      <c r="I1006" t="s">
        <v>11</v>
      </c>
      <c r="J1006" t="s">
        <v>58</v>
      </c>
      <c r="K1006" t="s">
        <v>149</v>
      </c>
      <c r="L1006" t="s">
        <v>15</v>
      </c>
      <c r="M1006" s="5">
        <v>33.93</v>
      </c>
      <c r="N1006">
        <v>1</v>
      </c>
    </row>
    <row r="1007" spans="1:14" x14ac:dyDescent="0.15">
      <c r="A1007" s="2">
        <v>45372</v>
      </c>
      <c r="B1007" s="3">
        <f t="shared" si="45"/>
        <v>2024</v>
      </c>
      <c r="C1007" t="str">
        <f t="shared" si="46"/>
        <v>2023-2024</v>
      </c>
      <c r="D1007" t="s">
        <v>147</v>
      </c>
      <c r="E1007" t="s">
        <v>136</v>
      </c>
      <c r="F1007" t="str">
        <f t="shared" si="47"/>
        <v>Victoria</v>
      </c>
      <c r="G1007" t="s">
        <v>45</v>
      </c>
      <c r="H1007">
        <v>3175</v>
      </c>
      <c r="I1007" t="s">
        <v>11</v>
      </c>
      <c r="J1007" t="s">
        <v>63</v>
      </c>
      <c r="K1007" t="s">
        <v>155</v>
      </c>
      <c r="L1007" t="s">
        <v>20</v>
      </c>
      <c r="M1007" s="5">
        <v>33.94</v>
      </c>
      <c r="N1007">
        <v>1</v>
      </c>
    </row>
    <row r="1008" spans="1:14" x14ac:dyDescent="0.15">
      <c r="A1008" s="2">
        <v>45195</v>
      </c>
      <c r="B1008" s="3">
        <f t="shared" si="45"/>
        <v>2024</v>
      </c>
      <c r="C1008" t="str">
        <f t="shared" si="46"/>
        <v>2023-2024</v>
      </c>
      <c r="D1008" t="s">
        <v>147</v>
      </c>
      <c r="E1008" t="s">
        <v>57</v>
      </c>
      <c r="F1008" t="str">
        <f t="shared" si="47"/>
        <v>New South Wales</v>
      </c>
      <c r="G1008" t="s">
        <v>10</v>
      </c>
      <c r="H1008">
        <v>2560</v>
      </c>
      <c r="I1008" t="s">
        <v>11</v>
      </c>
      <c r="J1008" t="s">
        <v>58</v>
      </c>
      <c r="K1008" t="s">
        <v>154</v>
      </c>
      <c r="L1008" t="s">
        <v>14</v>
      </c>
      <c r="M1008" s="5">
        <v>33.97</v>
      </c>
      <c r="N1008">
        <v>1</v>
      </c>
    </row>
    <row r="1009" spans="1:14" x14ac:dyDescent="0.15">
      <c r="A1009" s="2">
        <v>45069</v>
      </c>
      <c r="B1009" s="3">
        <f t="shared" si="45"/>
        <v>2023</v>
      </c>
      <c r="C1009" t="str">
        <f t="shared" si="46"/>
        <v>2022-2023</v>
      </c>
      <c r="D1009" t="s">
        <v>147</v>
      </c>
      <c r="E1009" t="s">
        <v>57</v>
      </c>
      <c r="F1009" t="str">
        <f t="shared" si="47"/>
        <v>New South Wales</v>
      </c>
      <c r="G1009" t="s">
        <v>10</v>
      </c>
      <c r="H1009">
        <v>2560</v>
      </c>
      <c r="I1009" t="s">
        <v>11</v>
      </c>
      <c r="J1009" t="s">
        <v>58</v>
      </c>
      <c r="K1009" t="s">
        <v>153</v>
      </c>
      <c r="L1009" t="s">
        <v>16</v>
      </c>
      <c r="M1009" s="5">
        <v>33.979999999999997</v>
      </c>
      <c r="N1009">
        <v>1</v>
      </c>
    </row>
    <row r="1010" spans="1:14" x14ac:dyDescent="0.15">
      <c r="A1010" s="2">
        <v>44965</v>
      </c>
      <c r="B1010" s="3">
        <f t="shared" si="45"/>
        <v>2023</v>
      </c>
      <c r="C1010" t="str">
        <f t="shared" si="46"/>
        <v>2022-2023</v>
      </c>
      <c r="D1010" t="s">
        <v>147</v>
      </c>
      <c r="E1010" t="s">
        <v>54</v>
      </c>
      <c r="F1010" t="str">
        <f t="shared" si="47"/>
        <v>Victoria</v>
      </c>
      <c r="G1010" t="s">
        <v>45</v>
      </c>
      <c r="H1010">
        <v>3977</v>
      </c>
      <c r="I1010" t="s">
        <v>11</v>
      </c>
      <c r="J1010" t="s">
        <v>55</v>
      </c>
      <c r="K1010" t="s">
        <v>150</v>
      </c>
      <c r="L1010" t="s">
        <v>18</v>
      </c>
      <c r="M1010" s="5">
        <v>33.979999999999997</v>
      </c>
      <c r="N1010">
        <v>1</v>
      </c>
    </row>
    <row r="1011" spans="1:14" x14ac:dyDescent="0.15">
      <c r="A1011" s="2">
        <v>45074</v>
      </c>
      <c r="B1011" s="3">
        <f t="shared" si="45"/>
        <v>2023</v>
      </c>
      <c r="C1011" t="str">
        <f t="shared" si="46"/>
        <v>2022-2023</v>
      </c>
      <c r="D1011" t="s">
        <v>147</v>
      </c>
      <c r="E1011" t="s">
        <v>109</v>
      </c>
      <c r="F1011" t="str">
        <f t="shared" si="47"/>
        <v>New South Wales</v>
      </c>
      <c r="G1011" t="s">
        <v>10</v>
      </c>
      <c r="H1011">
        <v>2480</v>
      </c>
      <c r="I1011" t="s">
        <v>11</v>
      </c>
      <c r="J1011" t="s">
        <v>68</v>
      </c>
      <c r="K1011" t="s">
        <v>154</v>
      </c>
      <c r="L1011" t="s">
        <v>14</v>
      </c>
      <c r="M1011" s="5">
        <v>34.120000000000005</v>
      </c>
      <c r="N1011">
        <v>1</v>
      </c>
    </row>
    <row r="1012" spans="1:14" x14ac:dyDescent="0.15">
      <c r="A1012" s="2">
        <v>45516</v>
      </c>
      <c r="B1012" s="3">
        <f t="shared" si="45"/>
        <v>2025</v>
      </c>
      <c r="C1012" t="str">
        <f t="shared" si="46"/>
        <v>2024-2025</v>
      </c>
      <c r="D1012" t="s">
        <v>147</v>
      </c>
      <c r="E1012" t="s">
        <v>73</v>
      </c>
      <c r="F1012" t="str">
        <f t="shared" si="47"/>
        <v>Victoria</v>
      </c>
      <c r="G1012" t="s">
        <v>45</v>
      </c>
      <c r="H1012">
        <v>3136</v>
      </c>
      <c r="I1012" t="s">
        <v>11</v>
      </c>
      <c r="J1012" t="s">
        <v>63</v>
      </c>
      <c r="K1012" t="s">
        <v>19</v>
      </c>
      <c r="L1012" t="s">
        <v>23</v>
      </c>
      <c r="M1012" s="5">
        <v>34.47</v>
      </c>
      <c r="N1012">
        <v>1</v>
      </c>
    </row>
    <row r="1013" spans="1:14" x14ac:dyDescent="0.15">
      <c r="A1013" s="2">
        <v>45209</v>
      </c>
      <c r="B1013" s="3">
        <f t="shared" si="45"/>
        <v>2024</v>
      </c>
      <c r="C1013" t="str">
        <f t="shared" si="46"/>
        <v>2023-2024</v>
      </c>
      <c r="D1013" t="s">
        <v>147</v>
      </c>
      <c r="E1013" t="s">
        <v>73</v>
      </c>
      <c r="F1013" t="str">
        <f t="shared" si="47"/>
        <v>Victoria</v>
      </c>
      <c r="G1013" t="s">
        <v>45</v>
      </c>
      <c r="H1013">
        <v>3136</v>
      </c>
      <c r="I1013" t="s">
        <v>11</v>
      </c>
      <c r="J1013" t="s">
        <v>63</v>
      </c>
      <c r="K1013" t="s">
        <v>154</v>
      </c>
      <c r="L1013" t="s">
        <v>14</v>
      </c>
      <c r="M1013" s="5">
        <v>34.5</v>
      </c>
      <c r="N1013">
        <v>1</v>
      </c>
    </row>
    <row r="1014" spans="1:14" x14ac:dyDescent="0.15">
      <c r="A1014" s="2">
        <v>45521</v>
      </c>
      <c r="B1014" s="3">
        <f t="shared" si="45"/>
        <v>2025</v>
      </c>
      <c r="C1014" t="str">
        <f t="shared" si="46"/>
        <v>2024-2025</v>
      </c>
      <c r="D1014" t="s">
        <v>147</v>
      </c>
      <c r="E1014" t="s">
        <v>78</v>
      </c>
      <c r="F1014" t="str">
        <f t="shared" si="47"/>
        <v>New South Wales</v>
      </c>
      <c r="G1014" t="s">
        <v>10</v>
      </c>
      <c r="H1014">
        <v>2350</v>
      </c>
      <c r="I1014" t="s">
        <v>11</v>
      </c>
      <c r="J1014" t="s">
        <v>68</v>
      </c>
      <c r="K1014" t="s">
        <v>156</v>
      </c>
      <c r="L1014" t="s">
        <v>17</v>
      </c>
      <c r="M1014" s="5">
        <v>34.57</v>
      </c>
      <c r="N1014">
        <v>1</v>
      </c>
    </row>
    <row r="1015" spans="1:14" x14ac:dyDescent="0.15">
      <c r="A1015" s="2">
        <v>45206</v>
      </c>
      <c r="B1015" s="3">
        <f t="shared" si="45"/>
        <v>2024</v>
      </c>
      <c r="C1015" t="str">
        <f t="shared" si="46"/>
        <v>2023-2024</v>
      </c>
      <c r="D1015" t="s">
        <v>148</v>
      </c>
      <c r="E1015" t="s">
        <v>141</v>
      </c>
      <c r="F1015" t="str">
        <f t="shared" si="47"/>
        <v>Western Australia</v>
      </c>
      <c r="G1015" t="s">
        <v>48</v>
      </c>
      <c r="H1015">
        <v>6052</v>
      </c>
      <c r="I1015" t="s">
        <v>11</v>
      </c>
      <c r="J1015" t="s">
        <v>49</v>
      </c>
      <c r="K1015" t="s">
        <v>153</v>
      </c>
      <c r="L1015" t="s">
        <v>16</v>
      </c>
      <c r="M1015" s="5">
        <v>34.74</v>
      </c>
      <c r="N1015">
        <v>1</v>
      </c>
    </row>
    <row r="1016" spans="1:14" x14ac:dyDescent="0.15">
      <c r="A1016" s="2">
        <v>45416</v>
      </c>
      <c r="B1016" s="3">
        <f t="shared" si="45"/>
        <v>2024</v>
      </c>
      <c r="C1016" t="str">
        <f t="shared" si="46"/>
        <v>2023-2024</v>
      </c>
      <c r="D1016" t="s">
        <v>148</v>
      </c>
      <c r="E1016" t="s">
        <v>126</v>
      </c>
      <c r="F1016" t="str">
        <f t="shared" si="47"/>
        <v>Queensland</v>
      </c>
      <c r="G1016" t="s">
        <v>35</v>
      </c>
      <c r="H1016">
        <v>4551</v>
      </c>
      <c r="I1016" t="s">
        <v>11</v>
      </c>
      <c r="J1016" t="s">
        <v>120</v>
      </c>
      <c r="K1016" t="s">
        <v>157</v>
      </c>
      <c r="L1016" t="s">
        <v>22</v>
      </c>
      <c r="M1016" s="5">
        <v>34.86</v>
      </c>
      <c r="N1016">
        <v>1</v>
      </c>
    </row>
    <row r="1017" spans="1:14" x14ac:dyDescent="0.15">
      <c r="A1017" s="2">
        <v>44936</v>
      </c>
      <c r="B1017" s="3">
        <f t="shared" si="45"/>
        <v>2023</v>
      </c>
      <c r="C1017" t="str">
        <f t="shared" si="46"/>
        <v>2022-2023</v>
      </c>
      <c r="D1017" t="s">
        <v>147</v>
      </c>
      <c r="E1017" t="s">
        <v>76</v>
      </c>
      <c r="F1017" t="str">
        <f t="shared" si="47"/>
        <v>Western Australia</v>
      </c>
      <c r="G1017" t="s">
        <v>48</v>
      </c>
      <c r="H1017">
        <v>6450</v>
      </c>
      <c r="I1017" t="s">
        <v>11</v>
      </c>
      <c r="J1017" t="s">
        <v>77</v>
      </c>
      <c r="K1017" t="s">
        <v>155</v>
      </c>
      <c r="L1017" t="s">
        <v>20</v>
      </c>
      <c r="M1017" s="5">
        <v>34.910000000000004</v>
      </c>
      <c r="N1017">
        <v>1</v>
      </c>
    </row>
    <row r="1018" spans="1:14" x14ac:dyDescent="0.15">
      <c r="A1018" s="2">
        <v>45230</v>
      </c>
      <c r="B1018" s="3">
        <f t="shared" si="45"/>
        <v>2024</v>
      </c>
      <c r="C1018" t="str">
        <f t="shared" si="46"/>
        <v>2023-2024</v>
      </c>
      <c r="D1018" t="s">
        <v>147</v>
      </c>
      <c r="E1018" t="s">
        <v>91</v>
      </c>
      <c r="F1018" t="str">
        <f t="shared" si="47"/>
        <v>Victoria</v>
      </c>
      <c r="G1018" t="s">
        <v>45</v>
      </c>
      <c r="H1018">
        <v>3690</v>
      </c>
      <c r="I1018" t="s">
        <v>11</v>
      </c>
      <c r="J1018" t="s">
        <v>55</v>
      </c>
      <c r="K1018" t="s">
        <v>155</v>
      </c>
      <c r="L1018" t="s">
        <v>20</v>
      </c>
      <c r="M1018" s="5">
        <v>34.92</v>
      </c>
      <c r="N1018">
        <v>1</v>
      </c>
    </row>
    <row r="1019" spans="1:14" x14ac:dyDescent="0.15">
      <c r="A1019" s="2">
        <v>44981</v>
      </c>
      <c r="B1019" s="3">
        <f t="shared" si="45"/>
        <v>2023</v>
      </c>
      <c r="C1019" t="str">
        <f t="shared" si="46"/>
        <v>2022-2023</v>
      </c>
      <c r="D1019" t="s">
        <v>147</v>
      </c>
      <c r="E1019" t="s">
        <v>96</v>
      </c>
      <c r="F1019" t="str">
        <f t="shared" si="47"/>
        <v>Western Australia</v>
      </c>
      <c r="G1019" t="s">
        <v>48</v>
      </c>
      <c r="H1019">
        <v>6330</v>
      </c>
      <c r="I1019" t="s">
        <v>11</v>
      </c>
      <c r="J1019" t="s">
        <v>94</v>
      </c>
      <c r="K1019" t="s">
        <v>152</v>
      </c>
      <c r="L1019" t="s">
        <v>13</v>
      </c>
      <c r="M1019" s="5">
        <v>34.93</v>
      </c>
      <c r="N1019">
        <v>1</v>
      </c>
    </row>
    <row r="1020" spans="1:14" x14ac:dyDescent="0.15">
      <c r="A1020" s="2">
        <v>45106</v>
      </c>
      <c r="B1020" s="3">
        <f t="shared" si="45"/>
        <v>2023</v>
      </c>
      <c r="C1020" t="str">
        <f t="shared" si="46"/>
        <v>2022-2023</v>
      </c>
      <c r="D1020" t="s">
        <v>147</v>
      </c>
      <c r="E1020" t="s">
        <v>96</v>
      </c>
      <c r="F1020" t="str">
        <f t="shared" si="47"/>
        <v>Western Australia</v>
      </c>
      <c r="G1020" t="s">
        <v>48</v>
      </c>
      <c r="H1020">
        <v>6330</v>
      </c>
      <c r="I1020" t="s">
        <v>11</v>
      </c>
      <c r="J1020" t="s">
        <v>94</v>
      </c>
      <c r="K1020" t="s">
        <v>149</v>
      </c>
      <c r="L1020" t="s">
        <v>15</v>
      </c>
      <c r="M1020" s="5">
        <v>34.93</v>
      </c>
      <c r="N1020">
        <v>1</v>
      </c>
    </row>
    <row r="1021" spans="1:14" x14ac:dyDescent="0.15">
      <c r="A1021" s="2">
        <v>45494</v>
      </c>
      <c r="B1021" s="3">
        <f t="shared" si="45"/>
        <v>2025</v>
      </c>
      <c r="C1021" t="str">
        <f t="shared" si="46"/>
        <v>2024-2025</v>
      </c>
      <c r="D1021" t="s">
        <v>147</v>
      </c>
      <c r="E1021" t="s">
        <v>85</v>
      </c>
      <c r="F1021" t="str">
        <f t="shared" si="47"/>
        <v>Queensland</v>
      </c>
      <c r="G1021" t="s">
        <v>35</v>
      </c>
      <c r="H1021">
        <v>4883</v>
      </c>
      <c r="I1021" t="s">
        <v>11</v>
      </c>
      <c r="J1021" t="s">
        <v>36</v>
      </c>
      <c r="K1021" t="s">
        <v>149</v>
      </c>
      <c r="L1021" t="s">
        <v>15</v>
      </c>
      <c r="M1021" s="5">
        <v>34.93</v>
      </c>
      <c r="N1021">
        <v>1</v>
      </c>
    </row>
    <row r="1022" spans="1:14" x14ac:dyDescent="0.15">
      <c r="A1022" s="2">
        <v>45022</v>
      </c>
      <c r="B1022" s="3">
        <f t="shared" si="45"/>
        <v>2023</v>
      </c>
      <c r="C1022" t="str">
        <f t="shared" si="46"/>
        <v>2022-2023</v>
      </c>
      <c r="D1022" t="s">
        <v>148</v>
      </c>
      <c r="E1022" t="s">
        <v>67</v>
      </c>
      <c r="F1022" t="str">
        <f t="shared" si="47"/>
        <v>New South Wales</v>
      </c>
      <c r="G1022" t="s">
        <v>10</v>
      </c>
      <c r="H1022">
        <v>2478</v>
      </c>
      <c r="I1022" t="s">
        <v>11</v>
      </c>
      <c r="J1022" t="s">
        <v>68</v>
      </c>
      <c r="K1022" t="s">
        <v>150</v>
      </c>
      <c r="L1022" t="s">
        <v>18</v>
      </c>
      <c r="M1022" s="5">
        <v>34.93</v>
      </c>
      <c r="N1022">
        <v>1</v>
      </c>
    </row>
    <row r="1023" spans="1:14" x14ac:dyDescent="0.15">
      <c r="A1023" s="2">
        <v>45095</v>
      </c>
      <c r="B1023" s="3">
        <f t="shared" si="45"/>
        <v>2023</v>
      </c>
      <c r="C1023" t="str">
        <f t="shared" si="46"/>
        <v>2022-2023</v>
      </c>
      <c r="D1023" t="s">
        <v>147</v>
      </c>
      <c r="E1023" t="s">
        <v>52</v>
      </c>
      <c r="F1023" t="str">
        <f t="shared" si="47"/>
        <v>Victoria</v>
      </c>
      <c r="G1023" t="s">
        <v>45</v>
      </c>
      <c r="H1023">
        <v>3030</v>
      </c>
      <c r="I1023" t="s">
        <v>11</v>
      </c>
      <c r="J1023" t="s">
        <v>46</v>
      </c>
      <c r="K1023" t="s">
        <v>154</v>
      </c>
      <c r="L1023" t="s">
        <v>14</v>
      </c>
      <c r="M1023" s="5">
        <v>34.950000000000003</v>
      </c>
      <c r="N1023">
        <v>1</v>
      </c>
    </row>
    <row r="1024" spans="1:14" x14ac:dyDescent="0.15">
      <c r="A1024" s="2">
        <v>45085</v>
      </c>
      <c r="B1024" s="3">
        <f t="shared" si="45"/>
        <v>2023</v>
      </c>
      <c r="C1024" t="str">
        <f t="shared" si="46"/>
        <v>2022-2023</v>
      </c>
      <c r="D1024" t="s">
        <v>147</v>
      </c>
      <c r="E1024" t="s">
        <v>110</v>
      </c>
      <c r="F1024" t="str">
        <f t="shared" si="47"/>
        <v>Queensland</v>
      </c>
      <c r="G1024" t="s">
        <v>35</v>
      </c>
      <c r="H1024">
        <v>4680</v>
      </c>
      <c r="I1024" t="s">
        <v>11</v>
      </c>
      <c r="J1024" t="s">
        <v>51</v>
      </c>
      <c r="K1024" t="s">
        <v>154</v>
      </c>
      <c r="L1024" t="s">
        <v>14</v>
      </c>
      <c r="M1024" s="5">
        <v>34.96</v>
      </c>
      <c r="N1024">
        <v>1</v>
      </c>
    </row>
    <row r="1025" spans="1:14" x14ac:dyDescent="0.15">
      <c r="A1025" s="2">
        <v>45291</v>
      </c>
      <c r="B1025" s="3">
        <f t="shared" si="45"/>
        <v>2024</v>
      </c>
      <c r="C1025" t="str">
        <f t="shared" si="46"/>
        <v>2023-2024</v>
      </c>
      <c r="D1025" t="s">
        <v>148</v>
      </c>
      <c r="E1025" t="s">
        <v>141</v>
      </c>
      <c r="F1025" t="str">
        <f t="shared" si="47"/>
        <v>Western Australia</v>
      </c>
      <c r="G1025" t="s">
        <v>48</v>
      </c>
      <c r="H1025">
        <v>6052</v>
      </c>
      <c r="I1025" t="s">
        <v>11</v>
      </c>
      <c r="J1025" t="s">
        <v>49</v>
      </c>
      <c r="K1025" t="s">
        <v>152</v>
      </c>
      <c r="L1025" t="s">
        <v>13</v>
      </c>
      <c r="M1025" s="5">
        <v>34.97</v>
      </c>
      <c r="N1025">
        <v>1</v>
      </c>
    </row>
    <row r="1026" spans="1:14" x14ac:dyDescent="0.15">
      <c r="A1026" s="2">
        <v>45182</v>
      </c>
      <c r="B1026" s="3">
        <f t="shared" ref="B1026:B1089" si="48">IF(MONTH(A1026)&gt;=7,YEAR(A1026)+1,YEAR(A1026))</f>
        <v>2024</v>
      </c>
      <c r="C1026" t="str">
        <f t="shared" ref="C1026:C1089" si="49">IF(MONTH(A1026) &gt;= 7, YEAR(A1026) &amp; "-" &amp; YEAR(A1026) + 1, YEAR(A1026) - 1 &amp; "-" &amp; YEAR(A1026))</f>
        <v>2023-2024</v>
      </c>
      <c r="D1026" t="s">
        <v>147</v>
      </c>
      <c r="E1026" t="s">
        <v>126</v>
      </c>
      <c r="F1026" t="str">
        <f t="shared" ref="F1026:F1089" si="50">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c r="N1026">
        <v>1</v>
      </c>
    </row>
    <row r="1027" spans="1:14" x14ac:dyDescent="0.15">
      <c r="A1027" s="2">
        <v>45303</v>
      </c>
      <c r="B1027" s="3">
        <f t="shared" si="48"/>
        <v>2024</v>
      </c>
      <c r="C1027" t="str">
        <f t="shared" si="49"/>
        <v>2023-2024</v>
      </c>
      <c r="D1027" t="s">
        <v>147</v>
      </c>
      <c r="E1027" t="s">
        <v>56</v>
      </c>
      <c r="F1027" t="str">
        <f t="shared" si="50"/>
        <v>Northern Territory</v>
      </c>
      <c r="G1027" t="s">
        <v>29</v>
      </c>
      <c r="H1027">
        <v>870</v>
      </c>
      <c r="I1027" t="s">
        <v>11</v>
      </c>
      <c r="J1027" t="s">
        <v>30</v>
      </c>
      <c r="K1027" t="s">
        <v>152</v>
      </c>
      <c r="L1027" t="s">
        <v>13</v>
      </c>
      <c r="M1027" s="5">
        <v>35</v>
      </c>
      <c r="N1027">
        <v>1</v>
      </c>
    </row>
    <row r="1028" spans="1:14" x14ac:dyDescent="0.15">
      <c r="A1028" s="2">
        <v>45396</v>
      </c>
      <c r="B1028" s="3">
        <f t="shared" si="48"/>
        <v>2024</v>
      </c>
      <c r="C1028" t="str">
        <f t="shared" si="49"/>
        <v>2023-2024</v>
      </c>
      <c r="D1028" t="s">
        <v>147</v>
      </c>
      <c r="E1028" t="s">
        <v>64</v>
      </c>
      <c r="F1028" t="str">
        <f t="shared" si="50"/>
        <v>Victoria</v>
      </c>
      <c r="G1028" t="s">
        <v>45</v>
      </c>
      <c r="H1028">
        <v>3199</v>
      </c>
      <c r="I1028" t="s">
        <v>11</v>
      </c>
      <c r="J1028" t="s">
        <v>63</v>
      </c>
      <c r="K1028" t="s">
        <v>19</v>
      </c>
      <c r="L1028" t="s">
        <v>23</v>
      </c>
      <c r="M1028" s="5">
        <v>35.11</v>
      </c>
      <c r="N1028">
        <v>1</v>
      </c>
    </row>
    <row r="1029" spans="1:14" x14ac:dyDescent="0.15">
      <c r="A1029" s="2">
        <v>45622</v>
      </c>
      <c r="B1029" s="3">
        <f t="shared" si="48"/>
        <v>2025</v>
      </c>
      <c r="C1029" t="str">
        <f t="shared" si="49"/>
        <v>2024-2025</v>
      </c>
      <c r="D1029" t="s">
        <v>147</v>
      </c>
      <c r="E1029" t="s">
        <v>72</v>
      </c>
      <c r="F1029" t="str">
        <f t="shared" si="50"/>
        <v>Western Australia</v>
      </c>
      <c r="G1029" t="s">
        <v>48</v>
      </c>
      <c r="H1029">
        <v>6010</v>
      </c>
      <c r="I1029" t="s">
        <v>11</v>
      </c>
      <c r="J1029" t="s">
        <v>49</v>
      </c>
      <c r="K1029" t="s">
        <v>150</v>
      </c>
      <c r="L1029" t="s">
        <v>18</v>
      </c>
      <c r="M1029" s="5">
        <v>35.28</v>
      </c>
      <c r="N1029">
        <v>1</v>
      </c>
    </row>
    <row r="1030" spans="1:14" x14ac:dyDescent="0.15">
      <c r="A1030" s="2">
        <v>44927</v>
      </c>
      <c r="B1030" s="3">
        <f t="shared" si="48"/>
        <v>2023</v>
      </c>
      <c r="C1030" t="str">
        <f t="shared" si="49"/>
        <v>2022-2023</v>
      </c>
      <c r="D1030" t="s">
        <v>147</v>
      </c>
      <c r="E1030" t="s">
        <v>88</v>
      </c>
      <c r="F1030" t="str">
        <f t="shared" si="50"/>
        <v>South Australia</v>
      </c>
      <c r="G1030" t="s">
        <v>32</v>
      </c>
      <c r="H1030">
        <v>5011</v>
      </c>
      <c r="I1030" t="s">
        <v>11</v>
      </c>
      <c r="J1030" t="s">
        <v>33</v>
      </c>
      <c r="K1030" t="s">
        <v>154</v>
      </c>
      <c r="L1030" t="s">
        <v>14</v>
      </c>
      <c r="M1030" s="5">
        <v>35.480000000000004</v>
      </c>
      <c r="N1030">
        <v>1</v>
      </c>
    </row>
    <row r="1031" spans="1:14" x14ac:dyDescent="0.15">
      <c r="A1031" s="2">
        <v>45047</v>
      </c>
      <c r="B1031" s="3">
        <f t="shared" si="48"/>
        <v>2023</v>
      </c>
      <c r="C1031" t="str">
        <f t="shared" si="49"/>
        <v>2022-2023</v>
      </c>
      <c r="D1031" t="s">
        <v>147</v>
      </c>
      <c r="E1031" t="s">
        <v>107</v>
      </c>
      <c r="F1031" t="str">
        <f t="shared" si="50"/>
        <v>Queensland</v>
      </c>
      <c r="G1031" t="s">
        <v>35</v>
      </c>
      <c r="H1031">
        <v>4220</v>
      </c>
      <c r="I1031" t="s">
        <v>11</v>
      </c>
      <c r="J1031" t="s">
        <v>104</v>
      </c>
      <c r="K1031" t="s">
        <v>156</v>
      </c>
      <c r="L1031" t="s">
        <v>17</v>
      </c>
      <c r="M1031" s="5">
        <v>35.619999999999997</v>
      </c>
      <c r="N1031">
        <v>1</v>
      </c>
    </row>
    <row r="1032" spans="1:14" x14ac:dyDescent="0.15">
      <c r="A1032" s="2">
        <v>45179</v>
      </c>
      <c r="B1032" s="3">
        <f t="shared" si="48"/>
        <v>2024</v>
      </c>
      <c r="C1032" t="str">
        <f t="shared" si="49"/>
        <v>2023-2024</v>
      </c>
      <c r="D1032" t="s">
        <v>147</v>
      </c>
      <c r="E1032" t="s">
        <v>41</v>
      </c>
      <c r="F1032" t="str">
        <f t="shared" si="50"/>
        <v>New South Wales</v>
      </c>
      <c r="G1032" t="s">
        <v>10</v>
      </c>
      <c r="H1032">
        <v>2830</v>
      </c>
      <c r="I1032" t="s">
        <v>11</v>
      </c>
      <c r="J1032" t="s">
        <v>25</v>
      </c>
      <c r="K1032" t="s">
        <v>151</v>
      </c>
      <c r="L1032" t="s">
        <v>21</v>
      </c>
      <c r="M1032" s="5">
        <v>35.72</v>
      </c>
      <c r="N1032">
        <v>1</v>
      </c>
    </row>
    <row r="1033" spans="1:14" x14ac:dyDescent="0.15">
      <c r="A1033" s="2">
        <v>45128</v>
      </c>
      <c r="B1033" s="3">
        <f t="shared" si="48"/>
        <v>2024</v>
      </c>
      <c r="C1033" t="str">
        <f t="shared" si="49"/>
        <v>2023-2024</v>
      </c>
      <c r="D1033" t="s">
        <v>147</v>
      </c>
      <c r="E1033" t="s">
        <v>9</v>
      </c>
      <c r="F1033" t="str">
        <f t="shared" si="50"/>
        <v>New South Wales</v>
      </c>
      <c r="G1033" t="s">
        <v>10</v>
      </c>
      <c r="H1033">
        <v>2067</v>
      </c>
      <c r="I1033" t="s">
        <v>11</v>
      </c>
      <c r="J1033" t="s">
        <v>12</v>
      </c>
      <c r="K1033" t="s">
        <v>157</v>
      </c>
      <c r="L1033" t="s">
        <v>22</v>
      </c>
      <c r="M1033" s="5">
        <v>35.82</v>
      </c>
      <c r="N1033">
        <v>1</v>
      </c>
    </row>
    <row r="1034" spans="1:14" x14ac:dyDescent="0.15">
      <c r="A1034" s="2">
        <v>45450</v>
      </c>
      <c r="B1034" s="3">
        <f t="shared" si="48"/>
        <v>2024</v>
      </c>
      <c r="C1034" t="str">
        <f t="shared" si="49"/>
        <v>2023-2024</v>
      </c>
      <c r="D1034" t="s">
        <v>147</v>
      </c>
      <c r="E1034" t="s">
        <v>91</v>
      </c>
      <c r="F1034" t="str">
        <f t="shared" si="50"/>
        <v>Victoria</v>
      </c>
      <c r="G1034" t="s">
        <v>45</v>
      </c>
      <c r="H1034">
        <v>3690</v>
      </c>
      <c r="I1034" t="s">
        <v>11</v>
      </c>
      <c r="J1034" t="s">
        <v>55</v>
      </c>
      <c r="K1034" t="s">
        <v>153</v>
      </c>
      <c r="L1034" t="s">
        <v>16</v>
      </c>
      <c r="M1034" s="5">
        <v>35.840000000000003</v>
      </c>
      <c r="N1034">
        <v>1</v>
      </c>
    </row>
    <row r="1035" spans="1:14" x14ac:dyDescent="0.15">
      <c r="A1035" s="2">
        <v>45257</v>
      </c>
      <c r="B1035" s="3">
        <f t="shared" si="48"/>
        <v>2024</v>
      </c>
      <c r="C1035" t="str">
        <f t="shared" si="49"/>
        <v>2023-2024</v>
      </c>
      <c r="D1035" t="s">
        <v>148</v>
      </c>
      <c r="E1035" t="s">
        <v>93</v>
      </c>
      <c r="F1035" t="str">
        <f t="shared" si="50"/>
        <v>Western Australia</v>
      </c>
      <c r="G1035" t="s">
        <v>48</v>
      </c>
      <c r="H1035">
        <v>6112</v>
      </c>
      <c r="I1035" t="s">
        <v>11</v>
      </c>
      <c r="J1035" t="s">
        <v>94</v>
      </c>
      <c r="K1035" t="s">
        <v>156</v>
      </c>
      <c r="L1035" t="s">
        <v>17</v>
      </c>
      <c r="M1035" s="5">
        <v>35.880000000000003</v>
      </c>
      <c r="N1035">
        <v>1</v>
      </c>
    </row>
    <row r="1036" spans="1:14" x14ac:dyDescent="0.15">
      <c r="A1036" s="2">
        <v>44951</v>
      </c>
      <c r="B1036" s="3">
        <f t="shared" si="48"/>
        <v>2023</v>
      </c>
      <c r="C1036" t="str">
        <f t="shared" si="49"/>
        <v>2022-2023</v>
      </c>
      <c r="D1036" t="s">
        <v>147</v>
      </c>
      <c r="E1036" t="s">
        <v>105</v>
      </c>
      <c r="F1036" t="str">
        <f t="shared" si="50"/>
        <v>Victoria</v>
      </c>
      <c r="G1036" t="s">
        <v>45</v>
      </c>
      <c r="H1036">
        <v>3500</v>
      </c>
      <c r="I1036" t="s">
        <v>11</v>
      </c>
      <c r="J1036" t="s">
        <v>60</v>
      </c>
      <c r="K1036" t="s">
        <v>19</v>
      </c>
      <c r="L1036" t="s">
        <v>23</v>
      </c>
      <c r="M1036" s="5">
        <v>35.880000000000003</v>
      </c>
      <c r="N1036">
        <v>1</v>
      </c>
    </row>
    <row r="1037" spans="1:14" x14ac:dyDescent="0.15">
      <c r="A1037" s="2">
        <v>45384</v>
      </c>
      <c r="B1037" s="3">
        <f t="shared" si="48"/>
        <v>2024</v>
      </c>
      <c r="C1037" t="str">
        <f t="shared" si="49"/>
        <v>2023-2024</v>
      </c>
      <c r="D1037" t="s">
        <v>148</v>
      </c>
      <c r="E1037" t="s">
        <v>144</v>
      </c>
      <c r="F1037" t="str">
        <f t="shared" si="50"/>
        <v>Queensland</v>
      </c>
      <c r="G1037" t="s">
        <v>35</v>
      </c>
      <c r="H1037">
        <v>4566</v>
      </c>
      <c r="I1037" t="s">
        <v>11</v>
      </c>
      <c r="J1037" t="s">
        <v>120</v>
      </c>
      <c r="K1037" t="s">
        <v>156</v>
      </c>
      <c r="L1037" t="s">
        <v>17</v>
      </c>
      <c r="M1037" s="5">
        <v>35.880000000000003</v>
      </c>
      <c r="N1037">
        <v>1</v>
      </c>
    </row>
    <row r="1038" spans="1:14" x14ac:dyDescent="0.15">
      <c r="A1038" s="2">
        <v>45597</v>
      </c>
      <c r="B1038" s="3">
        <f t="shared" si="48"/>
        <v>2025</v>
      </c>
      <c r="C1038" t="str">
        <f t="shared" si="49"/>
        <v>2024-2025</v>
      </c>
      <c r="D1038" t="s">
        <v>148</v>
      </c>
      <c r="E1038" t="s">
        <v>137</v>
      </c>
      <c r="F1038" t="str">
        <f t="shared" si="50"/>
        <v>New South Wales</v>
      </c>
      <c r="G1038" t="s">
        <v>10</v>
      </c>
      <c r="H1038">
        <v>2031</v>
      </c>
      <c r="I1038" t="s">
        <v>11</v>
      </c>
      <c r="J1038" t="s">
        <v>12</v>
      </c>
      <c r="K1038" t="s">
        <v>156</v>
      </c>
      <c r="L1038" t="s">
        <v>17</v>
      </c>
      <c r="M1038" s="5">
        <v>35.880000000000003</v>
      </c>
      <c r="N1038">
        <v>1</v>
      </c>
    </row>
    <row r="1039" spans="1:14" x14ac:dyDescent="0.15">
      <c r="A1039" s="2">
        <v>45255</v>
      </c>
      <c r="B1039" s="3">
        <f t="shared" si="48"/>
        <v>2024</v>
      </c>
      <c r="C1039" t="str">
        <f t="shared" si="49"/>
        <v>2023-2024</v>
      </c>
      <c r="D1039" t="s">
        <v>147</v>
      </c>
      <c r="E1039" t="s">
        <v>124</v>
      </c>
      <c r="F1039" t="str">
        <f t="shared" si="50"/>
        <v>New South Wales</v>
      </c>
      <c r="G1039" t="s">
        <v>10</v>
      </c>
      <c r="H1039">
        <v>2015</v>
      </c>
      <c r="I1039" t="s">
        <v>11</v>
      </c>
      <c r="J1039" t="s">
        <v>12</v>
      </c>
      <c r="K1039" t="s">
        <v>155</v>
      </c>
      <c r="L1039" t="s">
        <v>20</v>
      </c>
      <c r="M1039" s="5">
        <v>35.909999999999997</v>
      </c>
      <c r="N1039">
        <v>1</v>
      </c>
    </row>
    <row r="1040" spans="1:14" x14ac:dyDescent="0.15">
      <c r="A1040" s="2">
        <v>45200</v>
      </c>
      <c r="B1040" s="3">
        <f t="shared" si="48"/>
        <v>2024</v>
      </c>
      <c r="C1040" t="str">
        <f t="shared" si="49"/>
        <v>2023-2024</v>
      </c>
      <c r="D1040" t="s">
        <v>147</v>
      </c>
      <c r="E1040" t="s">
        <v>44</v>
      </c>
      <c r="F1040" t="str">
        <f t="shared" si="50"/>
        <v>Victoria</v>
      </c>
      <c r="G1040" t="s">
        <v>45</v>
      </c>
      <c r="H1040">
        <v>3066</v>
      </c>
      <c r="I1040" t="s">
        <v>11</v>
      </c>
      <c r="J1040" t="s">
        <v>46</v>
      </c>
      <c r="K1040" t="s">
        <v>152</v>
      </c>
      <c r="L1040" t="s">
        <v>13</v>
      </c>
      <c r="M1040" s="5">
        <v>35.909999999999997</v>
      </c>
      <c r="N1040">
        <v>1</v>
      </c>
    </row>
    <row r="1041" spans="1:14" x14ac:dyDescent="0.15">
      <c r="A1041" s="2">
        <v>45111</v>
      </c>
      <c r="B1041" s="3">
        <f t="shared" si="48"/>
        <v>2024</v>
      </c>
      <c r="C1041" t="str">
        <f t="shared" si="49"/>
        <v>2023-2024</v>
      </c>
      <c r="D1041" t="s">
        <v>147</v>
      </c>
      <c r="E1041" t="s">
        <v>119</v>
      </c>
      <c r="F1041" t="str">
        <f t="shared" si="50"/>
        <v>Queensland</v>
      </c>
      <c r="G1041" t="s">
        <v>35</v>
      </c>
      <c r="H1041">
        <v>4570</v>
      </c>
      <c r="I1041" t="s">
        <v>11</v>
      </c>
      <c r="J1041" t="s">
        <v>120</v>
      </c>
      <c r="K1041" t="s">
        <v>155</v>
      </c>
      <c r="L1041" t="s">
        <v>20</v>
      </c>
      <c r="M1041" s="5">
        <v>35.909999999999997</v>
      </c>
      <c r="N1041">
        <v>1</v>
      </c>
    </row>
    <row r="1042" spans="1:14" x14ac:dyDescent="0.15">
      <c r="A1042" s="2">
        <v>45354</v>
      </c>
      <c r="B1042" s="3">
        <f t="shared" si="48"/>
        <v>2024</v>
      </c>
      <c r="C1042" t="str">
        <f t="shared" si="49"/>
        <v>2023-2024</v>
      </c>
      <c r="D1042" t="s">
        <v>147</v>
      </c>
      <c r="E1042" t="s">
        <v>106</v>
      </c>
      <c r="F1042" t="str">
        <f t="shared" si="50"/>
        <v>Victoria</v>
      </c>
      <c r="G1042" t="s">
        <v>45</v>
      </c>
      <c r="H1042">
        <v>3915</v>
      </c>
      <c r="I1042" t="s">
        <v>11</v>
      </c>
      <c r="J1042" t="s">
        <v>55</v>
      </c>
      <c r="K1042" t="s">
        <v>150</v>
      </c>
      <c r="L1042" t="s">
        <v>18</v>
      </c>
      <c r="M1042" s="5">
        <v>35.909999999999997</v>
      </c>
      <c r="N1042">
        <v>1</v>
      </c>
    </row>
    <row r="1043" spans="1:14" x14ac:dyDescent="0.15">
      <c r="A1043" s="2">
        <v>45108</v>
      </c>
      <c r="B1043" s="3">
        <f t="shared" si="48"/>
        <v>2024</v>
      </c>
      <c r="C1043" t="str">
        <f t="shared" si="49"/>
        <v>2023-2024</v>
      </c>
      <c r="D1043" t="s">
        <v>147</v>
      </c>
      <c r="E1043" t="s">
        <v>26</v>
      </c>
      <c r="F1043" t="str">
        <f t="shared" si="50"/>
        <v>New South Wales</v>
      </c>
      <c r="G1043" t="s">
        <v>10</v>
      </c>
      <c r="H1043">
        <v>2141</v>
      </c>
      <c r="I1043" t="s">
        <v>11</v>
      </c>
      <c r="J1043" t="s">
        <v>27</v>
      </c>
      <c r="K1043" t="s">
        <v>156</v>
      </c>
      <c r="L1043" t="s">
        <v>17</v>
      </c>
      <c r="M1043" s="5">
        <v>35.909999999999997</v>
      </c>
      <c r="N1043">
        <v>1</v>
      </c>
    </row>
    <row r="1044" spans="1:14" x14ac:dyDescent="0.15">
      <c r="A1044" s="2">
        <v>45400</v>
      </c>
      <c r="B1044" s="3">
        <f t="shared" si="48"/>
        <v>2024</v>
      </c>
      <c r="C1044" t="str">
        <f t="shared" si="49"/>
        <v>2023-2024</v>
      </c>
      <c r="D1044" t="s">
        <v>147</v>
      </c>
      <c r="E1044" t="s">
        <v>142</v>
      </c>
      <c r="F1044" t="str">
        <f t="shared" si="50"/>
        <v>Australian Capital Territory</v>
      </c>
      <c r="G1044" t="s">
        <v>80</v>
      </c>
      <c r="H1044">
        <v>2609</v>
      </c>
      <c r="I1044" t="s">
        <v>11</v>
      </c>
      <c r="J1044" t="s">
        <v>58</v>
      </c>
      <c r="K1044" t="s">
        <v>155</v>
      </c>
      <c r="L1044" t="s">
        <v>20</v>
      </c>
      <c r="M1044" s="5">
        <v>35.910000000000004</v>
      </c>
      <c r="N1044">
        <v>1</v>
      </c>
    </row>
    <row r="1045" spans="1:14" x14ac:dyDescent="0.15">
      <c r="A1045" s="2">
        <v>44962</v>
      </c>
      <c r="B1045" s="3">
        <f t="shared" si="48"/>
        <v>2023</v>
      </c>
      <c r="C1045" t="str">
        <f t="shared" si="49"/>
        <v>2022-2023</v>
      </c>
      <c r="D1045" t="s">
        <v>147</v>
      </c>
      <c r="E1045" t="s">
        <v>37</v>
      </c>
      <c r="F1045" t="str">
        <f t="shared" si="50"/>
        <v>South Australia</v>
      </c>
      <c r="G1045" t="s">
        <v>32</v>
      </c>
      <c r="H1045">
        <v>5607</v>
      </c>
      <c r="I1045" t="s">
        <v>11</v>
      </c>
      <c r="J1045" t="s">
        <v>38</v>
      </c>
      <c r="K1045" t="s">
        <v>150</v>
      </c>
      <c r="L1045" t="s">
        <v>18</v>
      </c>
      <c r="M1045" s="5">
        <v>35.92</v>
      </c>
      <c r="N1045">
        <v>1</v>
      </c>
    </row>
    <row r="1046" spans="1:14" x14ac:dyDescent="0.15">
      <c r="A1046" s="2">
        <v>45227</v>
      </c>
      <c r="B1046" s="3">
        <f t="shared" si="48"/>
        <v>2024</v>
      </c>
      <c r="C1046" t="str">
        <f t="shared" si="49"/>
        <v>2023-2024</v>
      </c>
      <c r="D1046" t="s">
        <v>147</v>
      </c>
      <c r="E1046" t="s">
        <v>107</v>
      </c>
      <c r="F1046" t="str">
        <f t="shared" si="50"/>
        <v>Queensland</v>
      </c>
      <c r="G1046" t="s">
        <v>35</v>
      </c>
      <c r="H1046">
        <v>4220</v>
      </c>
      <c r="I1046" t="s">
        <v>11</v>
      </c>
      <c r="J1046" t="s">
        <v>104</v>
      </c>
      <c r="K1046" t="s">
        <v>19</v>
      </c>
      <c r="L1046" t="s">
        <v>23</v>
      </c>
      <c r="M1046" s="5">
        <v>35.94</v>
      </c>
      <c r="N1046">
        <v>1</v>
      </c>
    </row>
    <row r="1047" spans="1:14" x14ac:dyDescent="0.15">
      <c r="A1047" s="2">
        <v>45216</v>
      </c>
      <c r="B1047" s="3">
        <f t="shared" si="48"/>
        <v>2024</v>
      </c>
      <c r="C1047" t="str">
        <f t="shared" si="49"/>
        <v>2023-2024</v>
      </c>
      <c r="D1047" t="s">
        <v>148</v>
      </c>
      <c r="E1047" t="s">
        <v>110</v>
      </c>
      <c r="F1047" t="str">
        <f t="shared" si="50"/>
        <v>Queensland</v>
      </c>
      <c r="G1047" t="s">
        <v>35</v>
      </c>
      <c r="H1047">
        <v>4680</v>
      </c>
      <c r="I1047" t="s">
        <v>11</v>
      </c>
      <c r="J1047" t="s">
        <v>51</v>
      </c>
      <c r="K1047" t="s">
        <v>153</v>
      </c>
      <c r="L1047" t="s">
        <v>16</v>
      </c>
      <c r="M1047" s="5">
        <v>35.94</v>
      </c>
      <c r="N1047">
        <v>1</v>
      </c>
    </row>
    <row r="1048" spans="1:14" x14ac:dyDescent="0.15">
      <c r="A1048" s="2">
        <v>45355</v>
      </c>
      <c r="B1048" s="3">
        <f t="shared" si="48"/>
        <v>2024</v>
      </c>
      <c r="C1048" t="str">
        <f t="shared" si="49"/>
        <v>2023-2024</v>
      </c>
      <c r="D1048" t="s">
        <v>148</v>
      </c>
      <c r="E1048" t="s">
        <v>134</v>
      </c>
      <c r="F1048" t="str">
        <f t="shared" si="50"/>
        <v>Queensland</v>
      </c>
      <c r="G1048" t="s">
        <v>35</v>
      </c>
      <c r="H1048">
        <v>4825</v>
      </c>
      <c r="I1048" t="s">
        <v>11</v>
      </c>
      <c r="J1048" t="s">
        <v>36</v>
      </c>
      <c r="K1048" t="s">
        <v>153</v>
      </c>
      <c r="L1048" t="s">
        <v>16</v>
      </c>
      <c r="M1048" s="5">
        <v>35.94</v>
      </c>
      <c r="N1048">
        <v>1</v>
      </c>
    </row>
    <row r="1049" spans="1:14" x14ac:dyDescent="0.15">
      <c r="A1049" s="2">
        <v>45213</v>
      </c>
      <c r="B1049" s="3">
        <f t="shared" si="48"/>
        <v>2024</v>
      </c>
      <c r="C1049" t="str">
        <f t="shared" si="49"/>
        <v>2023-2024</v>
      </c>
      <c r="D1049" t="s">
        <v>147</v>
      </c>
      <c r="E1049" t="s">
        <v>111</v>
      </c>
      <c r="F1049" t="str">
        <f t="shared" si="50"/>
        <v>New South Wales</v>
      </c>
      <c r="G1049" t="s">
        <v>10</v>
      </c>
      <c r="H1049">
        <v>2120</v>
      </c>
      <c r="I1049" t="s">
        <v>11</v>
      </c>
      <c r="J1049" t="s">
        <v>27</v>
      </c>
      <c r="K1049" t="s">
        <v>153</v>
      </c>
      <c r="L1049" t="s">
        <v>16</v>
      </c>
      <c r="M1049" s="5">
        <v>35.94</v>
      </c>
      <c r="N1049">
        <v>1</v>
      </c>
    </row>
    <row r="1050" spans="1:14" x14ac:dyDescent="0.15">
      <c r="A1050" s="2">
        <v>45001</v>
      </c>
      <c r="B1050" s="3">
        <f t="shared" si="48"/>
        <v>2023</v>
      </c>
      <c r="C1050" t="str">
        <f t="shared" si="49"/>
        <v>2022-2023</v>
      </c>
      <c r="D1050" t="s">
        <v>147</v>
      </c>
      <c r="E1050" t="s">
        <v>79</v>
      </c>
      <c r="F1050" t="str">
        <f t="shared" si="50"/>
        <v>Australian Capital Territory</v>
      </c>
      <c r="G1050" t="s">
        <v>80</v>
      </c>
      <c r="H1050">
        <v>2617</v>
      </c>
      <c r="I1050" t="s">
        <v>11</v>
      </c>
      <c r="J1050" t="s">
        <v>58</v>
      </c>
      <c r="K1050" t="s">
        <v>150</v>
      </c>
      <c r="L1050" t="s">
        <v>18</v>
      </c>
      <c r="M1050" s="5">
        <v>35.96</v>
      </c>
      <c r="N1050">
        <v>1</v>
      </c>
    </row>
    <row r="1051" spans="1:14" x14ac:dyDescent="0.15">
      <c r="A1051" s="2">
        <v>44943</v>
      </c>
      <c r="B1051" s="3">
        <f t="shared" si="48"/>
        <v>2023</v>
      </c>
      <c r="C1051" t="str">
        <f t="shared" si="49"/>
        <v>2022-2023</v>
      </c>
      <c r="D1051" t="s">
        <v>148</v>
      </c>
      <c r="E1051" t="s">
        <v>100</v>
      </c>
      <c r="F1051" t="str">
        <f t="shared" si="50"/>
        <v>Western Australia</v>
      </c>
      <c r="G1051" t="s">
        <v>48</v>
      </c>
      <c r="H1051">
        <v>6021</v>
      </c>
      <c r="I1051" t="s">
        <v>11</v>
      </c>
      <c r="J1051" t="s">
        <v>49</v>
      </c>
      <c r="K1051" t="s">
        <v>154</v>
      </c>
      <c r="L1051" t="s">
        <v>14</v>
      </c>
      <c r="M1051" s="5">
        <v>35.97</v>
      </c>
      <c r="N1051">
        <v>1</v>
      </c>
    </row>
    <row r="1052" spans="1:14" x14ac:dyDescent="0.15">
      <c r="A1052" s="2">
        <v>45000</v>
      </c>
      <c r="B1052" s="3">
        <f t="shared" si="48"/>
        <v>2023</v>
      </c>
      <c r="C1052" t="str">
        <f t="shared" si="49"/>
        <v>2022-2023</v>
      </c>
      <c r="D1052" t="s">
        <v>147</v>
      </c>
      <c r="E1052" t="s">
        <v>53</v>
      </c>
      <c r="F1052" t="str">
        <f t="shared" si="50"/>
        <v>South Australia</v>
      </c>
      <c r="G1052" t="s">
        <v>32</v>
      </c>
      <c r="H1052">
        <v>5082</v>
      </c>
      <c r="I1052" t="s">
        <v>11</v>
      </c>
      <c r="J1052" t="s">
        <v>33</v>
      </c>
      <c r="K1052" t="s">
        <v>155</v>
      </c>
      <c r="L1052" t="s">
        <v>20</v>
      </c>
      <c r="M1052" s="5">
        <v>35.980000000000004</v>
      </c>
      <c r="N1052">
        <v>1</v>
      </c>
    </row>
    <row r="1053" spans="1:14" x14ac:dyDescent="0.15">
      <c r="A1053" s="2">
        <v>44957</v>
      </c>
      <c r="B1053" s="3">
        <f t="shared" si="48"/>
        <v>2023</v>
      </c>
      <c r="C1053" t="str">
        <f t="shared" si="49"/>
        <v>2022-2023</v>
      </c>
      <c r="D1053" t="s">
        <v>147</v>
      </c>
      <c r="E1053" t="s">
        <v>127</v>
      </c>
      <c r="F1053" t="str">
        <f t="shared" si="50"/>
        <v>New South Wales</v>
      </c>
      <c r="G1053" t="s">
        <v>10</v>
      </c>
      <c r="H1053">
        <v>2131</v>
      </c>
      <c r="I1053" t="s">
        <v>11</v>
      </c>
      <c r="J1053" t="s">
        <v>27</v>
      </c>
      <c r="K1053" t="s">
        <v>154</v>
      </c>
      <c r="L1053" t="s">
        <v>14</v>
      </c>
      <c r="M1053" s="5">
        <v>36</v>
      </c>
      <c r="N1053">
        <v>1</v>
      </c>
    </row>
    <row r="1054" spans="1:14" x14ac:dyDescent="0.15">
      <c r="A1054" s="2">
        <v>45202</v>
      </c>
      <c r="B1054" s="3">
        <f t="shared" si="48"/>
        <v>2024</v>
      </c>
      <c r="C1054" t="str">
        <f t="shared" si="49"/>
        <v>2023-2024</v>
      </c>
      <c r="D1054" t="s">
        <v>147</v>
      </c>
      <c r="E1054" t="s">
        <v>134</v>
      </c>
      <c r="F1054" t="str">
        <f t="shared" si="50"/>
        <v>Queensland</v>
      </c>
      <c r="G1054" t="s">
        <v>35</v>
      </c>
      <c r="H1054">
        <v>4825</v>
      </c>
      <c r="I1054" t="s">
        <v>11</v>
      </c>
      <c r="J1054" t="s">
        <v>36</v>
      </c>
      <c r="K1054" t="s">
        <v>154</v>
      </c>
      <c r="L1054" t="s">
        <v>14</v>
      </c>
      <c r="M1054" s="5">
        <v>36</v>
      </c>
      <c r="N1054">
        <v>1</v>
      </c>
    </row>
    <row r="1055" spans="1:14" x14ac:dyDescent="0.15">
      <c r="A1055" s="2">
        <v>45556</v>
      </c>
      <c r="B1055" s="3">
        <f t="shared" si="48"/>
        <v>2025</v>
      </c>
      <c r="C1055" t="str">
        <f t="shared" si="49"/>
        <v>2024-2025</v>
      </c>
      <c r="D1055" t="s">
        <v>147</v>
      </c>
      <c r="E1055" t="s">
        <v>75</v>
      </c>
      <c r="F1055" t="str">
        <f t="shared" si="50"/>
        <v>Victoria</v>
      </c>
      <c r="G1055" t="s">
        <v>45</v>
      </c>
      <c r="H1055">
        <v>3630</v>
      </c>
      <c r="I1055" t="s">
        <v>11</v>
      </c>
      <c r="J1055" t="s">
        <v>55</v>
      </c>
      <c r="K1055" t="s">
        <v>151</v>
      </c>
      <c r="L1055" t="s">
        <v>21</v>
      </c>
      <c r="M1055" s="5">
        <v>36</v>
      </c>
      <c r="N1055">
        <v>1</v>
      </c>
    </row>
    <row r="1056" spans="1:14" x14ac:dyDescent="0.15">
      <c r="A1056" s="2">
        <v>45060</v>
      </c>
      <c r="B1056" s="3">
        <f t="shared" si="48"/>
        <v>2023</v>
      </c>
      <c r="C1056" t="str">
        <f t="shared" si="49"/>
        <v>2022-2023</v>
      </c>
      <c r="D1056" t="s">
        <v>147</v>
      </c>
      <c r="E1056" t="s">
        <v>88</v>
      </c>
      <c r="F1056" t="str">
        <f t="shared" si="50"/>
        <v>South Australia</v>
      </c>
      <c r="G1056" t="s">
        <v>32</v>
      </c>
      <c r="H1056">
        <v>5011</v>
      </c>
      <c r="I1056" t="s">
        <v>11</v>
      </c>
      <c r="J1056" t="s">
        <v>33</v>
      </c>
      <c r="K1056" t="s">
        <v>154</v>
      </c>
      <c r="L1056" t="s">
        <v>14</v>
      </c>
      <c r="M1056" s="5">
        <v>36</v>
      </c>
      <c r="N1056">
        <v>1</v>
      </c>
    </row>
    <row r="1057" spans="1:14" x14ac:dyDescent="0.15">
      <c r="A1057" s="2">
        <v>45349</v>
      </c>
      <c r="B1057" s="3">
        <f t="shared" si="48"/>
        <v>2024</v>
      </c>
      <c r="C1057" t="str">
        <f t="shared" si="49"/>
        <v>2023-2024</v>
      </c>
      <c r="D1057" t="s">
        <v>147</v>
      </c>
      <c r="E1057" t="s">
        <v>28</v>
      </c>
      <c r="F1057" t="str">
        <f t="shared" si="50"/>
        <v>Northern Territory</v>
      </c>
      <c r="G1057" t="s">
        <v>29</v>
      </c>
      <c r="H1057">
        <v>800</v>
      </c>
      <c r="I1057" t="s">
        <v>11</v>
      </c>
      <c r="J1057" t="s">
        <v>30</v>
      </c>
      <c r="K1057" t="s">
        <v>149</v>
      </c>
      <c r="L1057" t="s">
        <v>15</v>
      </c>
      <c r="M1057" s="5">
        <v>36.08</v>
      </c>
      <c r="N1057">
        <v>1</v>
      </c>
    </row>
    <row r="1058" spans="1:14" x14ac:dyDescent="0.15">
      <c r="A1058" s="2">
        <v>45053</v>
      </c>
      <c r="B1058" s="3">
        <f t="shared" si="48"/>
        <v>2023</v>
      </c>
      <c r="C1058" t="str">
        <f t="shared" si="49"/>
        <v>2022-2023</v>
      </c>
      <c r="D1058" t="s">
        <v>147</v>
      </c>
      <c r="E1058" t="s">
        <v>53</v>
      </c>
      <c r="F1058" t="str">
        <f t="shared" si="50"/>
        <v>South Australia</v>
      </c>
      <c r="G1058" t="s">
        <v>32</v>
      </c>
      <c r="H1058">
        <v>5082</v>
      </c>
      <c r="I1058" t="s">
        <v>11</v>
      </c>
      <c r="J1058" t="s">
        <v>33</v>
      </c>
      <c r="K1058" t="s">
        <v>152</v>
      </c>
      <c r="L1058" t="s">
        <v>13</v>
      </c>
      <c r="M1058" s="5">
        <v>36.489999999999995</v>
      </c>
      <c r="N1058">
        <v>1</v>
      </c>
    </row>
    <row r="1059" spans="1:14" x14ac:dyDescent="0.15">
      <c r="A1059" s="2">
        <v>45278</v>
      </c>
      <c r="B1059" s="3">
        <f t="shared" si="48"/>
        <v>2024</v>
      </c>
      <c r="C1059" t="str">
        <f t="shared" si="49"/>
        <v>2023-2024</v>
      </c>
      <c r="D1059" t="s">
        <v>147</v>
      </c>
      <c r="E1059" t="s">
        <v>89</v>
      </c>
      <c r="F1059" t="str">
        <f t="shared" si="50"/>
        <v>Queensland</v>
      </c>
      <c r="G1059" t="s">
        <v>35</v>
      </c>
      <c r="H1059">
        <v>4655</v>
      </c>
      <c r="I1059" t="s">
        <v>11</v>
      </c>
      <c r="J1059" t="s">
        <v>51</v>
      </c>
      <c r="K1059" t="s">
        <v>154</v>
      </c>
      <c r="L1059" t="s">
        <v>14</v>
      </c>
      <c r="M1059" s="5">
        <v>36.5</v>
      </c>
      <c r="N1059">
        <v>1</v>
      </c>
    </row>
    <row r="1060" spans="1:14" x14ac:dyDescent="0.15">
      <c r="A1060" s="2">
        <v>45342</v>
      </c>
      <c r="B1060" s="3">
        <f t="shared" si="48"/>
        <v>2024</v>
      </c>
      <c r="C1060" t="str">
        <f t="shared" si="49"/>
        <v>2023-2024</v>
      </c>
      <c r="D1060" t="s">
        <v>147</v>
      </c>
      <c r="E1060" t="s">
        <v>97</v>
      </c>
      <c r="F1060" t="str">
        <f t="shared" si="50"/>
        <v>Tasmania</v>
      </c>
      <c r="G1060" t="s">
        <v>70</v>
      </c>
      <c r="H1060">
        <v>7250</v>
      </c>
      <c r="I1060" t="s">
        <v>11</v>
      </c>
      <c r="J1060" t="s">
        <v>71</v>
      </c>
      <c r="K1060" t="s">
        <v>154</v>
      </c>
      <c r="L1060" t="s">
        <v>14</v>
      </c>
      <c r="M1060" s="5">
        <v>36.5</v>
      </c>
      <c r="N1060">
        <v>1</v>
      </c>
    </row>
    <row r="1061" spans="1:14" x14ac:dyDescent="0.15">
      <c r="A1061" s="2">
        <v>45556</v>
      </c>
      <c r="B1061" s="3">
        <f t="shared" si="48"/>
        <v>2025</v>
      </c>
      <c r="C1061" t="str">
        <f t="shared" si="49"/>
        <v>2024-2025</v>
      </c>
      <c r="D1061" t="s">
        <v>148</v>
      </c>
      <c r="E1061" t="s">
        <v>112</v>
      </c>
      <c r="F1061" t="str">
        <f t="shared" si="50"/>
        <v>Victoria</v>
      </c>
      <c r="G1061" t="s">
        <v>45</v>
      </c>
      <c r="H1061">
        <v>3076</v>
      </c>
      <c r="I1061" t="s">
        <v>11</v>
      </c>
      <c r="J1061" t="s">
        <v>46</v>
      </c>
      <c r="K1061" t="s">
        <v>150</v>
      </c>
      <c r="L1061" t="s">
        <v>18</v>
      </c>
      <c r="M1061" s="5">
        <v>36.54</v>
      </c>
      <c r="N1061">
        <v>1</v>
      </c>
    </row>
    <row r="1062" spans="1:14" x14ac:dyDescent="0.15">
      <c r="A1062" s="2">
        <v>45420</v>
      </c>
      <c r="B1062" s="3">
        <f t="shared" si="48"/>
        <v>2024</v>
      </c>
      <c r="C1062" t="str">
        <f t="shared" si="49"/>
        <v>2023-2024</v>
      </c>
      <c r="D1062" t="s">
        <v>147</v>
      </c>
      <c r="E1062" t="s">
        <v>124</v>
      </c>
      <c r="F1062" t="str">
        <f t="shared" si="50"/>
        <v>New South Wales</v>
      </c>
      <c r="G1062" t="s">
        <v>10</v>
      </c>
      <c r="H1062">
        <v>2015</v>
      </c>
      <c r="I1062" t="s">
        <v>11</v>
      </c>
      <c r="J1062" t="s">
        <v>12</v>
      </c>
      <c r="K1062" t="s">
        <v>150</v>
      </c>
      <c r="L1062" t="s">
        <v>18</v>
      </c>
      <c r="M1062" s="5">
        <v>36.67</v>
      </c>
      <c r="N1062">
        <v>1</v>
      </c>
    </row>
    <row r="1063" spans="1:14" x14ac:dyDescent="0.15">
      <c r="A1063" s="2">
        <v>45442</v>
      </c>
      <c r="B1063" s="3">
        <f t="shared" si="48"/>
        <v>2024</v>
      </c>
      <c r="C1063" t="str">
        <f t="shared" si="49"/>
        <v>2023-2024</v>
      </c>
      <c r="D1063" t="s">
        <v>148</v>
      </c>
      <c r="E1063" t="s">
        <v>50</v>
      </c>
      <c r="F1063" t="str">
        <f t="shared" si="50"/>
        <v>Queensland</v>
      </c>
      <c r="G1063" t="s">
        <v>35</v>
      </c>
      <c r="H1063">
        <v>4703</v>
      </c>
      <c r="I1063" t="s">
        <v>11</v>
      </c>
      <c r="J1063" t="s">
        <v>51</v>
      </c>
      <c r="K1063" t="s">
        <v>19</v>
      </c>
      <c r="L1063" t="s">
        <v>23</v>
      </c>
      <c r="M1063" s="5">
        <v>36.92</v>
      </c>
      <c r="N1063">
        <v>1</v>
      </c>
    </row>
    <row r="1064" spans="1:14" x14ac:dyDescent="0.15">
      <c r="A1064" s="2">
        <v>45008</v>
      </c>
      <c r="B1064" s="3">
        <f t="shared" si="48"/>
        <v>2023</v>
      </c>
      <c r="C1064" t="str">
        <f t="shared" si="49"/>
        <v>2022-2023</v>
      </c>
      <c r="D1064" t="s">
        <v>148</v>
      </c>
      <c r="E1064" t="s">
        <v>67</v>
      </c>
      <c r="F1064" t="str">
        <f t="shared" si="50"/>
        <v>New South Wales</v>
      </c>
      <c r="G1064" t="s">
        <v>10</v>
      </c>
      <c r="H1064">
        <v>2478</v>
      </c>
      <c r="I1064" t="s">
        <v>11</v>
      </c>
      <c r="J1064" t="s">
        <v>68</v>
      </c>
      <c r="K1064" t="s">
        <v>153</v>
      </c>
      <c r="L1064" t="s">
        <v>16</v>
      </c>
      <c r="M1064" s="5">
        <v>36.97</v>
      </c>
      <c r="N1064">
        <v>1</v>
      </c>
    </row>
    <row r="1065" spans="1:14" x14ac:dyDescent="0.15">
      <c r="A1065" s="2">
        <v>45280</v>
      </c>
      <c r="B1065" s="3">
        <f t="shared" si="48"/>
        <v>2024</v>
      </c>
      <c r="C1065" t="str">
        <f t="shared" si="49"/>
        <v>2023-2024</v>
      </c>
      <c r="D1065" t="s">
        <v>147</v>
      </c>
      <c r="E1065" t="s">
        <v>133</v>
      </c>
      <c r="F1065" t="str">
        <f t="shared" si="50"/>
        <v>Queensland</v>
      </c>
      <c r="G1065" t="s">
        <v>35</v>
      </c>
      <c r="H1065">
        <v>4305</v>
      </c>
      <c r="I1065" t="s">
        <v>11</v>
      </c>
      <c r="J1065" t="s">
        <v>104</v>
      </c>
      <c r="K1065" t="s">
        <v>155</v>
      </c>
      <c r="L1065" t="s">
        <v>20</v>
      </c>
      <c r="M1065" s="5">
        <v>36.97</v>
      </c>
      <c r="N1065">
        <v>1</v>
      </c>
    </row>
    <row r="1066" spans="1:14" x14ac:dyDescent="0.15">
      <c r="A1066" s="2">
        <v>45083</v>
      </c>
      <c r="B1066" s="3">
        <f t="shared" si="48"/>
        <v>2023</v>
      </c>
      <c r="C1066" t="str">
        <f t="shared" si="49"/>
        <v>2022-2023</v>
      </c>
      <c r="D1066" t="s">
        <v>147</v>
      </c>
      <c r="E1066" t="s">
        <v>85</v>
      </c>
      <c r="F1066" t="str">
        <f t="shared" si="50"/>
        <v>Queensland</v>
      </c>
      <c r="G1066" t="s">
        <v>35</v>
      </c>
      <c r="H1066">
        <v>4883</v>
      </c>
      <c r="I1066" t="s">
        <v>11</v>
      </c>
      <c r="J1066" t="s">
        <v>36</v>
      </c>
      <c r="K1066" t="s">
        <v>150</v>
      </c>
      <c r="L1066" t="s">
        <v>18</v>
      </c>
      <c r="M1066" s="5">
        <v>37</v>
      </c>
      <c r="N1066">
        <v>1</v>
      </c>
    </row>
    <row r="1067" spans="1:14" x14ac:dyDescent="0.15">
      <c r="A1067" s="2">
        <v>45501</v>
      </c>
      <c r="B1067" s="3">
        <f t="shared" si="48"/>
        <v>2025</v>
      </c>
      <c r="C1067" t="str">
        <f t="shared" si="49"/>
        <v>2024-2025</v>
      </c>
      <c r="D1067" t="s">
        <v>148</v>
      </c>
      <c r="E1067" t="s">
        <v>109</v>
      </c>
      <c r="F1067" t="str">
        <f t="shared" si="50"/>
        <v>New South Wales</v>
      </c>
      <c r="G1067" t="s">
        <v>10</v>
      </c>
      <c r="H1067">
        <v>2480</v>
      </c>
      <c r="I1067" t="s">
        <v>11</v>
      </c>
      <c r="J1067" t="s">
        <v>68</v>
      </c>
      <c r="K1067" t="s">
        <v>157</v>
      </c>
      <c r="L1067" t="s">
        <v>22</v>
      </c>
      <c r="M1067" s="5">
        <v>37.19</v>
      </c>
      <c r="N1067">
        <v>1</v>
      </c>
    </row>
    <row r="1068" spans="1:14" x14ac:dyDescent="0.15">
      <c r="A1068" s="2">
        <v>45470</v>
      </c>
      <c r="B1068" s="3">
        <f t="shared" si="48"/>
        <v>2024</v>
      </c>
      <c r="C1068" t="str">
        <f t="shared" si="49"/>
        <v>2023-2024</v>
      </c>
      <c r="D1068" t="s">
        <v>147</v>
      </c>
      <c r="E1068" t="s">
        <v>114</v>
      </c>
      <c r="F1068" t="str">
        <f t="shared" si="50"/>
        <v>Victoria</v>
      </c>
      <c r="G1068" t="s">
        <v>45</v>
      </c>
      <c r="H1068">
        <v>3551</v>
      </c>
      <c r="I1068" t="s">
        <v>11</v>
      </c>
      <c r="J1068" t="s">
        <v>60</v>
      </c>
      <c r="K1068" t="s">
        <v>149</v>
      </c>
      <c r="L1068" t="s">
        <v>15</v>
      </c>
      <c r="M1068" s="5">
        <v>37.33</v>
      </c>
      <c r="N1068">
        <v>1</v>
      </c>
    </row>
    <row r="1069" spans="1:14" x14ac:dyDescent="0.15">
      <c r="A1069" s="2">
        <v>45007</v>
      </c>
      <c r="B1069" s="3">
        <f t="shared" si="48"/>
        <v>2023</v>
      </c>
      <c r="C1069" t="str">
        <f t="shared" si="49"/>
        <v>2022-2023</v>
      </c>
      <c r="D1069" t="s">
        <v>148</v>
      </c>
      <c r="E1069" t="s">
        <v>84</v>
      </c>
      <c r="F1069" t="str">
        <f t="shared" si="50"/>
        <v>Queensland</v>
      </c>
      <c r="G1069" t="s">
        <v>35</v>
      </c>
      <c r="H1069">
        <v>4740</v>
      </c>
      <c r="I1069" t="s">
        <v>11</v>
      </c>
      <c r="J1069" t="s">
        <v>51</v>
      </c>
      <c r="K1069" t="s">
        <v>152</v>
      </c>
      <c r="L1069" t="s">
        <v>13</v>
      </c>
      <c r="M1069" s="5">
        <v>37.42</v>
      </c>
      <c r="N1069">
        <v>1</v>
      </c>
    </row>
    <row r="1070" spans="1:14" x14ac:dyDescent="0.15">
      <c r="A1070" s="2">
        <v>45635</v>
      </c>
      <c r="B1070" s="3">
        <f t="shared" si="48"/>
        <v>2025</v>
      </c>
      <c r="C1070" t="str">
        <f t="shared" si="49"/>
        <v>2024-2025</v>
      </c>
      <c r="D1070" t="s">
        <v>147</v>
      </c>
      <c r="E1070" t="s">
        <v>132</v>
      </c>
      <c r="F1070" t="str">
        <f t="shared" si="50"/>
        <v>New South Wales</v>
      </c>
      <c r="G1070" t="s">
        <v>10</v>
      </c>
      <c r="H1070">
        <v>2800</v>
      </c>
      <c r="I1070" t="s">
        <v>11</v>
      </c>
      <c r="J1070" t="s">
        <v>25</v>
      </c>
      <c r="K1070" t="s">
        <v>154</v>
      </c>
      <c r="L1070" t="s">
        <v>14</v>
      </c>
      <c r="M1070" s="5">
        <v>37.46</v>
      </c>
      <c r="N1070">
        <v>1</v>
      </c>
    </row>
    <row r="1071" spans="1:14" x14ac:dyDescent="0.15">
      <c r="A1071" s="2">
        <v>45419</v>
      </c>
      <c r="B1071" s="3">
        <f t="shared" si="48"/>
        <v>2024</v>
      </c>
      <c r="C1071" t="str">
        <f t="shared" si="49"/>
        <v>2023-2024</v>
      </c>
      <c r="D1071" t="s">
        <v>147</v>
      </c>
      <c r="E1071" t="s">
        <v>37</v>
      </c>
      <c r="F1071" t="str">
        <f t="shared" si="50"/>
        <v>South Australia</v>
      </c>
      <c r="G1071" t="s">
        <v>32</v>
      </c>
      <c r="H1071">
        <v>5607</v>
      </c>
      <c r="I1071" t="s">
        <v>11</v>
      </c>
      <c r="J1071" t="s">
        <v>38</v>
      </c>
      <c r="K1071" t="s">
        <v>154</v>
      </c>
      <c r="L1071" t="s">
        <v>14</v>
      </c>
      <c r="M1071" s="5">
        <v>37.47</v>
      </c>
      <c r="N1071">
        <v>1</v>
      </c>
    </row>
    <row r="1072" spans="1:14" x14ac:dyDescent="0.15">
      <c r="A1072" s="2">
        <v>45509</v>
      </c>
      <c r="B1072" s="3">
        <f t="shared" si="48"/>
        <v>2025</v>
      </c>
      <c r="C1072" t="str">
        <f t="shared" si="49"/>
        <v>2024-2025</v>
      </c>
      <c r="D1072" t="s">
        <v>147</v>
      </c>
      <c r="E1072" t="s">
        <v>142</v>
      </c>
      <c r="F1072" t="str">
        <f t="shared" si="50"/>
        <v>Australian Capital Territory</v>
      </c>
      <c r="G1072" t="s">
        <v>80</v>
      </c>
      <c r="H1072">
        <v>2609</v>
      </c>
      <c r="I1072" t="s">
        <v>11</v>
      </c>
      <c r="J1072" t="s">
        <v>58</v>
      </c>
      <c r="K1072" t="s">
        <v>152</v>
      </c>
      <c r="L1072" t="s">
        <v>13</v>
      </c>
      <c r="M1072" s="5">
        <v>37.49</v>
      </c>
      <c r="N1072">
        <v>1</v>
      </c>
    </row>
    <row r="1073" spans="1:14" x14ac:dyDescent="0.15">
      <c r="A1073" s="2">
        <v>45613</v>
      </c>
      <c r="B1073" s="3">
        <f t="shared" si="48"/>
        <v>2025</v>
      </c>
      <c r="C1073" t="str">
        <f t="shared" si="49"/>
        <v>2024-2025</v>
      </c>
      <c r="D1073" t="s">
        <v>148</v>
      </c>
      <c r="E1073" t="s">
        <v>102</v>
      </c>
      <c r="F1073" t="str">
        <f t="shared" si="50"/>
        <v>Queensland</v>
      </c>
      <c r="G1073" t="s">
        <v>35</v>
      </c>
      <c r="H1073">
        <v>4870</v>
      </c>
      <c r="I1073" t="s">
        <v>11</v>
      </c>
      <c r="J1073" t="s">
        <v>36</v>
      </c>
      <c r="K1073" t="s">
        <v>154</v>
      </c>
      <c r="L1073" t="s">
        <v>14</v>
      </c>
      <c r="M1073" s="5">
        <v>37.5</v>
      </c>
      <c r="N1073">
        <v>1</v>
      </c>
    </row>
    <row r="1074" spans="1:14" x14ac:dyDescent="0.15">
      <c r="A1074" s="2">
        <v>45178</v>
      </c>
      <c r="B1074" s="3">
        <f t="shared" si="48"/>
        <v>2024</v>
      </c>
      <c r="C1074" t="str">
        <f t="shared" si="49"/>
        <v>2023-2024</v>
      </c>
      <c r="D1074" t="s">
        <v>148</v>
      </c>
      <c r="E1074" t="s">
        <v>99</v>
      </c>
      <c r="F1074" t="str">
        <f t="shared" si="50"/>
        <v>Victoria</v>
      </c>
      <c r="G1074" t="s">
        <v>45</v>
      </c>
      <c r="H1074">
        <v>3148</v>
      </c>
      <c r="I1074" t="s">
        <v>11</v>
      </c>
      <c r="J1074" t="s">
        <v>63</v>
      </c>
      <c r="K1074" t="s">
        <v>153</v>
      </c>
      <c r="L1074" t="s">
        <v>16</v>
      </c>
      <c r="M1074" s="5">
        <v>37.57</v>
      </c>
      <c r="N1074">
        <v>1</v>
      </c>
    </row>
    <row r="1075" spans="1:14" x14ac:dyDescent="0.15">
      <c r="A1075" s="2">
        <v>44989</v>
      </c>
      <c r="B1075" s="3">
        <f t="shared" si="48"/>
        <v>2023</v>
      </c>
      <c r="C1075" t="str">
        <f t="shared" si="49"/>
        <v>2022-2023</v>
      </c>
      <c r="D1075" t="s">
        <v>147</v>
      </c>
      <c r="E1075" t="s">
        <v>124</v>
      </c>
      <c r="F1075" t="str">
        <f t="shared" si="50"/>
        <v>New South Wales</v>
      </c>
      <c r="G1075" t="s">
        <v>10</v>
      </c>
      <c r="H1075">
        <v>2015</v>
      </c>
      <c r="I1075" t="s">
        <v>11</v>
      </c>
      <c r="J1075" t="s">
        <v>12</v>
      </c>
      <c r="K1075" t="s">
        <v>151</v>
      </c>
      <c r="L1075" t="s">
        <v>21</v>
      </c>
      <c r="M1075" s="5">
        <v>37.619999999999997</v>
      </c>
      <c r="N1075">
        <v>1</v>
      </c>
    </row>
    <row r="1076" spans="1:14" x14ac:dyDescent="0.15">
      <c r="A1076" s="2">
        <v>45032</v>
      </c>
      <c r="B1076" s="3">
        <f t="shared" si="48"/>
        <v>2023</v>
      </c>
      <c r="C1076" t="str">
        <f t="shared" si="49"/>
        <v>2022-2023</v>
      </c>
      <c r="D1076" t="s">
        <v>148</v>
      </c>
      <c r="E1076" t="s">
        <v>139</v>
      </c>
      <c r="F1076" t="str">
        <f t="shared" si="50"/>
        <v>New South Wales</v>
      </c>
      <c r="G1076" t="s">
        <v>10</v>
      </c>
      <c r="H1076">
        <v>2020</v>
      </c>
      <c r="I1076" t="s">
        <v>11</v>
      </c>
      <c r="J1076" t="s">
        <v>12</v>
      </c>
      <c r="K1076" t="s">
        <v>155</v>
      </c>
      <c r="L1076" t="s">
        <v>20</v>
      </c>
      <c r="M1076" s="5">
        <v>37.619999999999997</v>
      </c>
      <c r="N1076">
        <v>1</v>
      </c>
    </row>
    <row r="1077" spans="1:14" x14ac:dyDescent="0.15">
      <c r="A1077" s="2">
        <v>45522</v>
      </c>
      <c r="B1077" s="3">
        <f t="shared" si="48"/>
        <v>2025</v>
      </c>
      <c r="C1077" t="str">
        <f t="shared" si="49"/>
        <v>2024-2025</v>
      </c>
      <c r="D1077" t="s">
        <v>148</v>
      </c>
      <c r="E1077" t="s">
        <v>95</v>
      </c>
      <c r="F1077" t="str">
        <f t="shared" si="50"/>
        <v>Victoria</v>
      </c>
      <c r="G1077" t="s">
        <v>45</v>
      </c>
      <c r="H1077">
        <v>3931</v>
      </c>
      <c r="I1077" t="s">
        <v>11</v>
      </c>
      <c r="J1077" t="s">
        <v>55</v>
      </c>
      <c r="K1077" t="s">
        <v>150</v>
      </c>
      <c r="L1077" t="s">
        <v>18</v>
      </c>
      <c r="M1077" s="5">
        <v>37.620000000000005</v>
      </c>
      <c r="N1077">
        <v>1</v>
      </c>
    </row>
    <row r="1078" spans="1:14" x14ac:dyDescent="0.15">
      <c r="A1078" s="2">
        <v>45621</v>
      </c>
      <c r="B1078" s="3">
        <f t="shared" si="48"/>
        <v>2025</v>
      </c>
      <c r="C1078" t="str">
        <f t="shared" si="49"/>
        <v>2024-2025</v>
      </c>
      <c r="D1078" t="s">
        <v>147</v>
      </c>
      <c r="E1078" t="s">
        <v>103</v>
      </c>
      <c r="F1078" t="str">
        <f t="shared" si="50"/>
        <v>Queensland</v>
      </c>
      <c r="G1078" t="s">
        <v>35</v>
      </c>
      <c r="H1078">
        <v>4509</v>
      </c>
      <c r="I1078" t="s">
        <v>11</v>
      </c>
      <c r="J1078" t="s">
        <v>104</v>
      </c>
      <c r="K1078" t="s">
        <v>155</v>
      </c>
      <c r="L1078" t="s">
        <v>20</v>
      </c>
      <c r="M1078" s="5">
        <v>37.909999999999997</v>
      </c>
      <c r="N1078">
        <v>1</v>
      </c>
    </row>
    <row r="1079" spans="1:14" x14ac:dyDescent="0.15">
      <c r="A1079" s="2">
        <v>44961</v>
      </c>
      <c r="B1079" s="3">
        <f t="shared" si="48"/>
        <v>2023</v>
      </c>
      <c r="C1079" t="str">
        <f t="shared" si="49"/>
        <v>2022-2023</v>
      </c>
      <c r="D1079" t="s">
        <v>147</v>
      </c>
      <c r="E1079" t="s">
        <v>133</v>
      </c>
      <c r="F1079" t="str">
        <f t="shared" si="50"/>
        <v>Queensland</v>
      </c>
      <c r="G1079" t="s">
        <v>35</v>
      </c>
      <c r="H1079">
        <v>4305</v>
      </c>
      <c r="I1079" t="s">
        <v>11</v>
      </c>
      <c r="J1079" t="s">
        <v>104</v>
      </c>
      <c r="K1079" t="s">
        <v>156</v>
      </c>
      <c r="L1079" t="s">
        <v>17</v>
      </c>
      <c r="M1079" s="5">
        <v>37.910000000000004</v>
      </c>
      <c r="N1079">
        <v>1</v>
      </c>
    </row>
    <row r="1080" spans="1:14" x14ac:dyDescent="0.15">
      <c r="A1080" s="2">
        <v>45642</v>
      </c>
      <c r="B1080" s="3">
        <f t="shared" si="48"/>
        <v>2025</v>
      </c>
      <c r="C1080" t="str">
        <f t="shared" si="49"/>
        <v>2024-2025</v>
      </c>
      <c r="D1080" t="s">
        <v>147</v>
      </c>
      <c r="E1080" t="s">
        <v>91</v>
      </c>
      <c r="F1080" t="str">
        <f t="shared" si="50"/>
        <v>Victoria</v>
      </c>
      <c r="G1080" t="s">
        <v>45</v>
      </c>
      <c r="H1080">
        <v>3690</v>
      </c>
      <c r="I1080" t="s">
        <v>11</v>
      </c>
      <c r="J1080" t="s">
        <v>55</v>
      </c>
      <c r="K1080" t="s">
        <v>155</v>
      </c>
      <c r="L1080" t="s">
        <v>20</v>
      </c>
      <c r="M1080" s="5">
        <v>37.93</v>
      </c>
      <c r="N1080">
        <v>1</v>
      </c>
    </row>
    <row r="1081" spans="1:14" x14ac:dyDescent="0.15">
      <c r="A1081" s="2">
        <v>45122</v>
      </c>
      <c r="B1081" s="3">
        <f t="shared" si="48"/>
        <v>2024</v>
      </c>
      <c r="C1081" t="str">
        <f t="shared" si="49"/>
        <v>2023-2024</v>
      </c>
      <c r="D1081" t="s">
        <v>148</v>
      </c>
      <c r="E1081" t="s">
        <v>130</v>
      </c>
      <c r="F1081" t="str">
        <f t="shared" si="50"/>
        <v>South Australia</v>
      </c>
      <c r="G1081" t="s">
        <v>32</v>
      </c>
      <c r="H1081">
        <v>5290</v>
      </c>
      <c r="I1081" t="s">
        <v>11</v>
      </c>
      <c r="J1081" t="s">
        <v>38</v>
      </c>
      <c r="K1081" t="s">
        <v>152</v>
      </c>
      <c r="L1081" t="s">
        <v>13</v>
      </c>
      <c r="M1081" s="5">
        <v>37.96</v>
      </c>
      <c r="N1081">
        <v>1</v>
      </c>
    </row>
    <row r="1082" spans="1:14" x14ac:dyDescent="0.15">
      <c r="A1082" s="2">
        <v>45553</v>
      </c>
      <c r="B1082" s="3">
        <f t="shared" si="48"/>
        <v>2025</v>
      </c>
      <c r="C1082" t="str">
        <f t="shared" si="49"/>
        <v>2024-2025</v>
      </c>
      <c r="D1082" t="s">
        <v>147</v>
      </c>
      <c r="E1082" t="s">
        <v>106</v>
      </c>
      <c r="F1082" t="str">
        <f t="shared" si="50"/>
        <v>Victoria</v>
      </c>
      <c r="G1082" t="s">
        <v>45</v>
      </c>
      <c r="H1082">
        <v>3915</v>
      </c>
      <c r="I1082" t="s">
        <v>11</v>
      </c>
      <c r="J1082" t="s">
        <v>55</v>
      </c>
      <c r="K1082" t="s">
        <v>150</v>
      </c>
      <c r="L1082" t="s">
        <v>18</v>
      </c>
      <c r="M1082" s="5">
        <v>37.979999999999997</v>
      </c>
      <c r="N1082">
        <v>1</v>
      </c>
    </row>
    <row r="1083" spans="1:14" x14ac:dyDescent="0.15">
      <c r="A1083" s="2">
        <v>45582</v>
      </c>
      <c r="B1083" s="3">
        <f t="shared" si="48"/>
        <v>2025</v>
      </c>
      <c r="C1083" t="str">
        <f t="shared" si="49"/>
        <v>2024-2025</v>
      </c>
      <c r="D1083" t="s">
        <v>147</v>
      </c>
      <c r="E1083" t="s">
        <v>143</v>
      </c>
      <c r="F1083" t="str">
        <f t="shared" si="50"/>
        <v>New South Wales</v>
      </c>
      <c r="G1083" t="s">
        <v>10</v>
      </c>
      <c r="H1083">
        <v>2154</v>
      </c>
      <c r="I1083" t="s">
        <v>11</v>
      </c>
      <c r="J1083" t="s">
        <v>27</v>
      </c>
      <c r="K1083" t="s">
        <v>155</v>
      </c>
      <c r="L1083" t="s">
        <v>20</v>
      </c>
      <c r="M1083" s="5">
        <v>38</v>
      </c>
      <c r="N1083">
        <v>1</v>
      </c>
    </row>
    <row r="1084" spans="1:14" x14ac:dyDescent="0.15">
      <c r="A1084" s="2">
        <v>45132</v>
      </c>
      <c r="B1084" s="3">
        <f t="shared" si="48"/>
        <v>2024</v>
      </c>
      <c r="C1084" t="str">
        <f t="shared" si="49"/>
        <v>2023-2024</v>
      </c>
      <c r="D1084" t="s">
        <v>147</v>
      </c>
      <c r="E1084" t="s">
        <v>132</v>
      </c>
      <c r="F1084" t="str">
        <f t="shared" si="50"/>
        <v>New South Wales</v>
      </c>
      <c r="G1084" t="s">
        <v>10</v>
      </c>
      <c r="H1084">
        <v>2800</v>
      </c>
      <c r="I1084" t="s">
        <v>11</v>
      </c>
      <c r="J1084" t="s">
        <v>25</v>
      </c>
      <c r="K1084" t="s">
        <v>154</v>
      </c>
      <c r="L1084" t="s">
        <v>14</v>
      </c>
      <c r="M1084" s="5">
        <v>38</v>
      </c>
      <c r="N1084">
        <v>1</v>
      </c>
    </row>
    <row r="1085" spans="1:14" x14ac:dyDescent="0.15">
      <c r="A1085" s="2">
        <v>44950</v>
      </c>
      <c r="B1085" s="3">
        <f t="shared" si="48"/>
        <v>2023</v>
      </c>
      <c r="C1085" t="str">
        <f t="shared" si="49"/>
        <v>2022-2023</v>
      </c>
      <c r="D1085" t="s">
        <v>147</v>
      </c>
      <c r="E1085" t="s">
        <v>146</v>
      </c>
      <c r="F1085" t="str">
        <f t="shared" si="50"/>
        <v>Victoria</v>
      </c>
      <c r="G1085" t="s">
        <v>45</v>
      </c>
      <c r="H1085">
        <v>3353</v>
      </c>
      <c r="I1085" t="s">
        <v>11</v>
      </c>
      <c r="J1085" t="s">
        <v>60</v>
      </c>
      <c r="K1085" t="s">
        <v>152</v>
      </c>
      <c r="L1085" t="s">
        <v>13</v>
      </c>
      <c r="M1085" s="5">
        <v>38.130000000000003</v>
      </c>
      <c r="N1085">
        <v>1</v>
      </c>
    </row>
    <row r="1086" spans="1:14" x14ac:dyDescent="0.15">
      <c r="A1086" s="2">
        <v>45583</v>
      </c>
      <c r="B1086" s="3">
        <f t="shared" si="48"/>
        <v>2025</v>
      </c>
      <c r="C1086" t="str">
        <f t="shared" si="49"/>
        <v>2024-2025</v>
      </c>
      <c r="D1086" t="s">
        <v>147</v>
      </c>
      <c r="E1086" t="s">
        <v>108</v>
      </c>
      <c r="F1086" t="str">
        <f t="shared" si="50"/>
        <v>Victoria</v>
      </c>
      <c r="G1086" t="s">
        <v>45</v>
      </c>
      <c r="H1086">
        <v>3018</v>
      </c>
      <c r="I1086" t="s">
        <v>11</v>
      </c>
      <c r="J1086" t="s">
        <v>46</v>
      </c>
      <c r="K1086" t="s">
        <v>152</v>
      </c>
      <c r="L1086" t="s">
        <v>13</v>
      </c>
      <c r="M1086" s="5">
        <v>38.28</v>
      </c>
      <c r="N1086">
        <v>1</v>
      </c>
    </row>
    <row r="1087" spans="1:14" x14ac:dyDescent="0.15">
      <c r="A1087" s="2">
        <v>45553</v>
      </c>
      <c r="B1087" s="3">
        <f t="shared" si="48"/>
        <v>2025</v>
      </c>
      <c r="C1087" t="str">
        <f t="shared" si="49"/>
        <v>2024-2025</v>
      </c>
      <c r="D1087" t="s">
        <v>148</v>
      </c>
      <c r="E1087" t="s">
        <v>138</v>
      </c>
      <c r="F1087" t="str">
        <f t="shared" si="50"/>
        <v>Queensland</v>
      </c>
      <c r="G1087" t="s">
        <v>35</v>
      </c>
      <c r="H1087">
        <v>4558</v>
      </c>
      <c r="I1087" t="s">
        <v>11</v>
      </c>
      <c r="J1087" t="s">
        <v>120</v>
      </c>
      <c r="K1087" t="s">
        <v>155</v>
      </c>
      <c r="L1087" t="s">
        <v>20</v>
      </c>
      <c r="M1087" s="5">
        <v>38.340000000000003</v>
      </c>
      <c r="N1087">
        <v>1</v>
      </c>
    </row>
    <row r="1088" spans="1:14" x14ac:dyDescent="0.15">
      <c r="A1088" s="2">
        <v>44947</v>
      </c>
      <c r="B1088" s="3">
        <f t="shared" si="48"/>
        <v>2023</v>
      </c>
      <c r="C1088" t="str">
        <f t="shared" si="49"/>
        <v>2022-2023</v>
      </c>
      <c r="D1088" t="s">
        <v>147</v>
      </c>
      <c r="E1088" t="s">
        <v>91</v>
      </c>
      <c r="F1088" t="str">
        <f t="shared" si="50"/>
        <v>Victoria</v>
      </c>
      <c r="G1088" t="s">
        <v>45</v>
      </c>
      <c r="H1088">
        <v>3690</v>
      </c>
      <c r="I1088" t="s">
        <v>11</v>
      </c>
      <c r="J1088" t="s">
        <v>55</v>
      </c>
      <c r="K1088" t="s">
        <v>19</v>
      </c>
      <c r="L1088" t="s">
        <v>23</v>
      </c>
      <c r="M1088" s="5">
        <v>38.480000000000004</v>
      </c>
      <c r="N1088">
        <v>1</v>
      </c>
    </row>
    <row r="1089" spans="1:14" x14ac:dyDescent="0.15">
      <c r="A1089" s="2">
        <v>45085</v>
      </c>
      <c r="B1089" s="3">
        <f t="shared" si="48"/>
        <v>2023</v>
      </c>
      <c r="C1089" t="str">
        <f t="shared" si="49"/>
        <v>2022-2023</v>
      </c>
      <c r="D1089" t="s">
        <v>148</v>
      </c>
      <c r="E1089" t="s">
        <v>39</v>
      </c>
      <c r="F1089" t="str">
        <f t="shared" si="50"/>
        <v>South Australia</v>
      </c>
      <c r="G1089" t="s">
        <v>32</v>
      </c>
      <c r="H1089">
        <v>5343</v>
      </c>
      <c r="I1089" t="s">
        <v>11</v>
      </c>
      <c r="J1089" t="s">
        <v>38</v>
      </c>
      <c r="K1089" t="s">
        <v>19</v>
      </c>
      <c r="L1089" t="s">
        <v>23</v>
      </c>
      <c r="M1089" s="5">
        <v>38.869999999999997</v>
      </c>
      <c r="N1089">
        <v>1</v>
      </c>
    </row>
    <row r="1090" spans="1:14" x14ac:dyDescent="0.15">
      <c r="A1090" s="2">
        <v>45040</v>
      </c>
      <c r="B1090" s="3">
        <f t="shared" ref="B1090:B1153" si="51">IF(MONTH(A1090)&gt;=7,YEAR(A1090)+1,YEAR(A1090))</f>
        <v>2023</v>
      </c>
      <c r="C1090" t="str">
        <f t="shared" ref="C1090:C1153" si="52">IF(MONTH(A1090) &gt;= 7, YEAR(A1090) &amp; "-" &amp; YEAR(A1090) + 1, YEAR(A1090) - 1 &amp; "-" &amp; YEAR(A1090))</f>
        <v>2022-2023</v>
      </c>
      <c r="D1090" t="s">
        <v>147</v>
      </c>
      <c r="E1090" t="s">
        <v>34</v>
      </c>
      <c r="F1090" t="str">
        <f t="shared" ref="F1090:F1153" si="53">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c r="N1090">
        <v>1</v>
      </c>
    </row>
    <row r="1091" spans="1:14" x14ac:dyDescent="0.15">
      <c r="A1091" s="2">
        <v>45413</v>
      </c>
      <c r="B1091" s="3">
        <f t="shared" si="51"/>
        <v>2024</v>
      </c>
      <c r="C1091" t="str">
        <f t="shared" si="52"/>
        <v>2023-2024</v>
      </c>
      <c r="D1091" t="s">
        <v>147</v>
      </c>
      <c r="E1091" t="s">
        <v>79</v>
      </c>
      <c r="F1091" t="str">
        <f t="shared" si="53"/>
        <v>Australian Capital Territory</v>
      </c>
      <c r="G1091" t="s">
        <v>80</v>
      </c>
      <c r="H1091">
        <v>2617</v>
      </c>
      <c r="I1091" t="s">
        <v>11</v>
      </c>
      <c r="J1091" t="s">
        <v>58</v>
      </c>
      <c r="K1091" t="s">
        <v>156</v>
      </c>
      <c r="L1091" t="s">
        <v>17</v>
      </c>
      <c r="M1091" s="5">
        <v>38.94</v>
      </c>
      <c r="N1091">
        <v>1</v>
      </c>
    </row>
    <row r="1092" spans="1:14" x14ac:dyDescent="0.15">
      <c r="A1092" s="2">
        <v>45115</v>
      </c>
      <c r="B1092" s="3">
        <f t="shared" si="51"/>
        <v>2024</v>
      </c>
      <c r="C1092" t="str">
        <f t="shared" si="52"/>
        <v>2023-2024</v>
      </c>
      <c r="D1092" t="s">
        <v>147</v>
      </c>
      <c r="E1092" t="s">
        <v>64</v>
      </c>
      <c r="F1092" t="str">
        <f t="shared" si="53"/>
        <v>Victoria</v>
      </c>
      <c r="G1092" t="s">
        <v>45</v>
      </c>
      <c r="H1092">
        <v>3199</v>
      </c>
      <c r="I1092" t="s">
        <v>11</v>
      </c>
      <c r="J1092" t="s">
        <v>63</v>
      </c>
      <c r="K1092" t="s">
        <v>19</v>
      </c>
      <c r="L1092" t="s">
        <v>23</v>
      </c>
      <c r="M1092" s="5">
        <v>38.94</v>
      </c>
      <c r="N1092">
        <v>1</v>
      </c>
    </row>
    <row r="1093" spans="1:14" x14ac:dyDescent="0.15">
      <c r="A1093" s="2">
        <v>44975</v>
      </c>
      <c r="B1093" s="3">
        <f t="shared" si="51"/>
        <v>2023</v>
      </c>
      <c r="C1093" t="str">
        <f t="shared" si="52"/>
        <v>2022-2023</v>
      </c>
      <c r="D1093" t="s">
        <v>147</v>
      </c>
      <c r="E1093" t="s">
        <v>53</v>
      </c>
      <c r="F1093" t="str">
        <f t="shared" si="53"/>
        <v>South Australia</v>
      </c>
      <c r="G1093" t="s">
        <v>32</v>
      </c>
      <c r="H1093">
        <v>5082</v>
      </c>
      <c r="I1093" t="s">
        <v>11</v>
      </c>
      <c r="J1093" t="s">
        <v>33</v>
      </c>
      <c r="K1093" t="s">
        <v>19</v>
      </c>
      <c r="L1093" t="s">
        <v>23</v>
      </c>
      <c r="M1093" s="5">
        <v>38.96</v>
      </c>
      <c r="N1093">
        <v>1</v>
      </c>
    </row>
    <row r="1094" spans="1:14" x14ac:dyDescent="0.15">
      <c r="A1094" s="2">
        <v>45406</v>
      </c>
      <c r="B1094" s="3">
        <f t="shared" si="51"/>
        <v>2024</v>
      </c>
      <c r="C1094" t="str">
        <f t="shared" si="52"/>
        <v>2023-2024</v>
      </c>
      <c r="D1094" t="s">
        <v>147</v>
      </c>
      <c r="E1094" t="s">
        <v>56</v>
      </c>
      <c r="F1094" t="str">
        <f t="shared" si="53"/>
        <v>Northern Territory</v>
      </c>
      <c r="G1094" t="s">
        <v>29</v>
      </c>
      <c r="H1094">
        <v>870</v>
      </c>
      <c r="I1094" t="s">
        <v>11</v>
      </c>
      <c r="J1094" t="s">
        <v>30</v>
      </c>
      <c r="K1094" t="s">
        <v>153</v>
      </c>
      <c r="L1094" t="s">
        <v>16</v>
      </c>
      <c r="M1094" s="5">
        <v>38.97</v>
      </c>
      <c r="N1094">
        <v>1</v>
      </c>
    </row>
    <row r="1095" spans="1:14" x14ac:dyDescent="0.15">
      <c r="A1095" s="2">
        <v>45031</v>
      </c>
      <c r="B1095" s="3">
        <f t="shared" si="51"/>
        <v>2023</v>
      </c>
      <c r="C1095" t="str">
        <f t="shared" si="52"/>
        <v>2022-2023</v>
      </c>
      <c r="D1095" t="s">
        <v>147</v>
      </c>
      <c r="E1095" t="s">
        <v>26</v>
      </c>
      <c r="F1095" t="str">
        <f t="shared" si="53"/>
        <v>New South Wales</v>
      </c>
      <c r="G1095" t="s">
        <v>10</v>
      </c>
      <c r="H1095">
        <v>2141</v>
      </c>
      <c r="I1095" t="s">
        <v>11</v>
      </c>
      <c r="J1095" t="s">
        <v>27</v>
      </c>
      <c r="K1095" t="s">
        <v>153</v>
      </c>
      <c r="L1095" t="s">
        <v>16</v>
      </c>
      <c r="M1095" s="5">
        <v>38.97</v>
      </c>
      <c r="N1095">
        <v>1</v>
      </c>
    </row>
    <row r="1096" spans="1:14" x14ac:dyDescent="0.15">
      <c r="A1096" s="2">
        <v>45611</v>
      </c>
      <c r="B1096" s="3">
        <f t="shared" si="51"/>
        <v>2025</v>
      </c>
      <c r="C1096" t="str">
        <f t="shared" si="52"/>
        <v>2024-2025</v>
      </c>
      <c r="D1096" t="s">
        <v>148</v>
      </c>
      <c r="E1096" t="s">
        <v>26</v>
      </c>
      <c r="F1096" t="str">
        <f t="shared" si="53"/>
        <v>New South Wales</v>
      </c>
      <c r="G1096" t="s">
        <v>10</v>
      </c>
      <c r="H1096">
        <v>2141</v>
      </c>
      <c r="I1096" t="s">
        <v>11</v>
      </c>
      <c r="J1096" t="s">
        <v>27</v>
      </c>
      <c r="K1096" t="s">
        <v>150</v>
      </c>
      <c r="L1096" t="s">
        <v>18</v>
      </c>
      <c r="M1096" s="5">
        <v>38.97</v>
      </c>
      <c r="N1096">
        <v>1</v>
      </c>
    </row>
    <row r="1097" spans="1:14" x14ac:dyDescent="0.15">
      <c r="A1097" s="2">
        <v>44998</v>
      </c>
      <c r="B1097" s="3">
        <f t="shared" si="51"/>
        <v>2023</v>
      </c>
      <c r="C1097" t="str">
        <f t="shared" si="52"/>
        <v>2022-2023</v>
      </c>
      <c r="D1097" t="s">
        <v>148</v>
      </c>
      <c r="E1097" t="s">
        <v>62</v>
      </c>
      <c r="F1097" t="str">
        <f t="shared" si="53"/>
        <v>Victoria</v>
      </c>
      <c r="G1097" t="s">
        <v>45</v>
      </c>
      <c r="H1097">
        <v>3134</v>
      </c>
      <c r="I1097" t="s">
        <v>11</v>
      </c>
      <c r="J1097" t="s">
        <v>63</v>
      </c>
      <c r="K1097" t="s">
        <v>153</v>
      </c>
      <c r="L1097" t="s">
        <v>16</v>
      </c>
      <c r="M1097" s="5">
        <v>38.97</v>
      </c>
      <c r="N1097">
        <v>1</v>
      </c>
    </row>
    <row r="1098" spans="1:14" x14ac:dyDescent="0.15">
      <c r="A1098" s="2">
        <v>45506</v>
      </c>
      <c r="B1098" s="3">
        <f t="shared" si="51"/>
        <v>2025</v>
      </c>
      <c r="C1098" t="str">
        <f t="shared" si="52"/>
        <v>2024-2025</v>
      </c>
      <c r="D1098" t="s">
        <v>147</v>
      </c>
      <c r="E1098" t="s">
        <v>121</v>
      </c>
      <c r="F1098" t="str">
        <f t="shared" si="53"/>
        <v>Queensland</v>
      </c>
      <c r="G1098" t="s">
        <v>35</v>
      </c>
      <c r="H1098">
        <v>4700</v>
      </c>
      <c r="I1098" t="s">
        <v>11</v>
      </c>
      <c r="J1098" t="s">
        <v>51</v>
      </c>
      <c r="K1098" t="s">
        <v>153</v>
      </c>
      <c r="L1098" t="s">
        <v>16</v>
      </c>
      <c r="M1098" s="5">
        <v>38.97</v>
      </c>
      <c r="N1098">
        <v>1</v>
      </c>
    </row>
    <row r="1099" spans="1:14" x14ac:dyDescent="0.15">
      <c r="A1099" s="2">
        <v>45133</v>
      </c>
      <c r="B1099" s="3">
        <f t="shared" si="51"/>
        <v>2024</v>
      </c>
      <c r="C1099" t="str">
        <f t="shared" si="52"/>
        <v>2023-2024</v>
      </c>
      <c r="D1099" t="s">
        <v>147</v>
      </c>
      <c r="E1099" t="s">
        <v>69</v>
      </c>
      <c r="F1099" t="str">
        <f t="shared" si="53"/>
        <v>Tasmania</v>
      </c>
      <c r="G1099" t="s">
        <v>70</v>
      </c>
      <c r="H1099">
        <v>7018</v>
      </c>
      <c r="I1099" t="s">
        <v>11</v>
      </c>
      <c r="J1099" t="s">
        <v>71</v>
      </c>
      <c r="K1099" t="s">
        <v>153</v>
      </c>
      <c r="L1099" t="s">
        <v>16</v>
      </c>
      <c r="M1099" s="5">
        <v>38.97</v>
      </c>
      <c r="N1099">
        <v>1</v>
      </c>
    </row>
    <row r="1100" spans="1:14" x14ac:dyDescent="0.15">
      <c r="A1100" s="2">
        <v>45425</v>
      </c>
      <c r="B1100" s="3">
        <f t="shared" si="51"/>
        <v>2024</v>
      </c>
      <c r="C1100" t="str">
        <f t="shared" si="52"/>
        <v>2023-2024</v>
      </c>
      <c r="D1100" t="s">
        <v>147</v>
      </c>
      <c r="E1100" t="s">
        <v>40</v>
      </c>
      <c r="F1100" t="str">
        <f t="shared" si="53"/>
        <v>New South Wales</v>
      </c>
      <c r="G1100" t="s">
        <v>10</v>
      </c>
      <c r="H1100">
        <v>2116</v>
      </c>
      <c r="I1100" t="s">
        <v>11</v>
      </c>
      <c r="J1100" t="s">
        <v>27</v>
      </c>
      <c r="K1100" t="s">
        <v>153</v>
      </c>
      <c r="L1100" t="s">
        <v>16</v>
      </c>
      <c r="M1100" s="5">
        <v>38.97</v>
      </c>
      <c r="N1100">
        <v>1</v>
      </c>
    </row>
    <row r="1101" spans="1:14" x14ac:dyDescent="0.15">
      <c r="A1101" s="2">
        <v>45633</v>
      </c>
      <c r="B1101" s="3">
        <f t="shared" si="51"/>
        <v>2025</v>
      </c>
      <c r="C1101" t="str">
        <f t="shared" si="52"/>
        <v>2024-2025</v>
      </c>
      <c r="D1101" t="s">
        <v>147</v>
      </c>
      <c r="E1101" t="s">
        <v>132</v>
      </c>
      <c r="F1101" t="str">
        <f t="shared" si="53"/>
        <v>New South Wales</v>
      </c>
      <c r="G1101" t="s">
        <v>10</v>
      </c>
      <c r="H1101">
        <v>2800</v>
      </c>
      <c r="I1101" t="s">
        <v>11</v>
      </c>
      <c r="J1101" t="s">
        <v>25</v>
      </c>
      <c r="K1101" t="s">
        <v>153</v>
      </c>
      <c r="L1101" t="s">
        <v>16</v>
      </c>
      <c r="M1101" s="5">
        <v>39</v>
      </c>
      <c r="N1101">
        <v>1</v>
      </c>
    </row>
    <row r="1102" spans="1:14" x14ac:dyDescent="0.15">
      <c r="A1102" s="2">
        <v>45312</v>
      </c>
      <c r="B1102" s="3">
        <f t="shared" si="51"/>
        <v>2024</v>
      </c>
      <c r="C1102" t="str">
        <f t="shared" si="52"/>
        <v>2023-2024</v>
      </c>
      <c r="D1102" t="s">
        <v>147</v>
      </c>
      <c r="E1102" t="s">
        <v>40</v>
      </c>
      <c r="F1102" t="str">
        <f t="shared" si="53"/>
        <v>New South Wales</v>
      </c>
      <c r="G1102" t="s">
        <v>10</v>
      </c>
      <c r="H1102">
        <v>2116</v>
      </c>
      <c r="I1102" t="s">
        <v>11</v>
      </c>
      <c r="J1102" t="s">
        <v>27</v>
      </c>
      <c r="K1102" t="s">
        <v>19</v>
      </c>
      <c r="L1102" t="s">
        <v>23</v>
      </c>
      <c r="M1102" s="5">
        <v>39.049999999999997</v>
      </c>
      <c r="N1102">
        <v>1</v>
      </c>
    </row>
    <row r="1103" spans="1:14" x14ac:dyDescent="0.15">
      <c r="A1103" s="2">
        <v>45142</v>
      </c>
      <c r="B1103" s="3">
        <f t="shared" si="51"/>
        <v>2024</v>
      </c>
      <c r="C1103" t="str">
        <f t="shared" si="52"/>
        <v>2023-2024</v>
      </c>
      <c r="D1103" t="s">
        <v>148</v>
      </c>
      <c r="E1103" t="s">
        <v>47</v>
      </c>
      <c r="F1103" t="str">
        <f t="shared" si="53"/>
        <v>Western Australia</v>
      </c>
      <c r="G1103" t="s">
        <v>48</v>
      </c>
      <c r="H1103">
        <v>6030</v>
      </c>
      <c r="I1103" t="s">
        <v>11</v>
      </c>
      <c r="J1103" t="s">
        <v>49</v>
      </c>
      <c r="K1103" t="s">
        <v>152</v>
      </c>
      <c r="L1103" t="s">
        <v>13</v>
      </c>
      <c r="M1103" s="5">
        <v>39.480000000000004</v>
      </c>
      <c r="N1103">
        <v>1</v>
      </c>
    </row>
    <row r="1104" spans="1:14" x14ac:dyDescent="0.15">
      <c r="A1104" s="2">
        <v>45048</v>
      </c>
      <c r="B1104" s="3">
        <f t="shared" si="51"/>
        <v>2023</v>
      </c>
      <c r="C1104" t="str">
        <f t="shared" si="52"/>
        <v>2022-2023</v>
      </c>
      <c r="D1104" t="s">
        <v>148</v>
      </c>
      <c r="E1104" t="s">
        <v>143</v>
      </c>
      <c r="F1104" t="str">
        <f t="shared" si="53"/>
        <v>New South Wales</v>
      </c>
      <c r="G1104" t="s">
        <v>10</v>
      </c>
      <c r="H1104">
        <v>2154</v>
      </c>
      <c r="I1104" t="s">
        <v>11</v>
      </c>
      <c r="J1104" t="s">
        <v>27</v>
      </c>
      <c r="K1104" t="s">
        <v>153</v>
      </c>
      <c r="L1104" t="s">
        <v>16</v>
      </c>
      <c r="M1104" s="5">
        <v>39.5</v>
      </c>
      <c r="N1104">
        <v>1</v>
      </c>
    </row>
    <row r="1105" spans="1:14" x14ac:dyDescent="0.15">
      <c r="A1105" s="2">
        <v>45011</v>
      </c>
      <c r="B1105" s="3">
        <f t="shared" si="51"/>
        <v>2023</v>
      </c>
      <c r="C1105" t="str">
        <f t="shared" si="52"/>
        <v>2022-2023</v>
      </c>
      <c r="D1105" t="s">
        <v>148</v>
      </c>
      <c r="E1105" t="s">
        <v>65</v>
      </c>
      <c r="F1105" t="str">
        <f t="shared" si="53"/>
        <v>New South Wales</v>
      </c>
      <c r="G1105" t="s">
        <v>10</v>
      </c>
      <c r="H1105">
        <v>2541</v>
      </c>
      <c r="I1105" t="s">
        <v>11</v>
      </c>
      <c r="J1105" t="s">
        <v>58</v>
      </c>
      <c r="K1105" t="s">
        <v>149</v>
      </c>
      <c r="L1105" t="s">
        <v>15</v>
      </c>
      <c r="M1105" s="5">
        <v>39.58</v>
      </c>
      <c r="N1105">
        <v>1</v>
      </c>
    </row>
    <row r="1106" spans="1:14" x14ac:dyDescent="0.15">
      <c r="A1106" s="2">
        <v>45215</v>
      </c>
      <c r="B1106" s="3">
        <f t="shared" si="51"/>
        <v>2024</v>
      </c>
      <c r="C1106" t="str">
        <f t="shared" si="52"/>
        <v>2023-2024</v>
      </c>
      <c r="D1106" t="s">
        <v>147</v>
      </c>
      <c r="E1106" t="s">
        <v>61</v>
      </c>
      <c r="F1106" t="str">
        <f t="shared" si="53"/>
        <v>New South Wales</v>
      </c>
      <c r="G1106" t="s">
        <v>10</v>
      </c>
      <c r="H1106">
        <v>2539</v>
      </c>
      <c r="I1106" t="s">
        <v>11</v>
      </c>
      <c r="J1106" t="s">
        <v>58</v>
      </c>
      <c r="K1106" t="s">
        <v>152</v>
      </c>
      <c r="L1106" t="s">
        <v>13</v>
      </c>
      <c r="M1106" s="5">
        <v>39.78</v>
      </c>
      <c r="N1106">
        <v>1</v>
      </c>
    </row>
    <row r="1107" spans="1:14" x14ac:dyDescent="0.15">
      <c r="A1107" s="2">
        <v>45612</v>
      </c>
      <c r="B1107" s="3">
        <f t="shared" si="51"/>
        <v>2025</v>
      </c>
      <c r="C1107" t="str">
        <f t="shared" si="52"/>
        <v>2024-2025</v>
      </c>
      <c r="D1107" t="s">
        <v>147</v>
      </c>
      <c r="E1107" t="s">
        <v>117</v>
      </c>
      <c r="F1107" t="str">
        <f t="shared" si="53"/>
        <v>Queensland</v>
      </c>
      <c r="G1107" t="s">
        <v>35</v>
      </c>
      <c r="H1107">
        <v>4119</v>
      </c>
      <c r="I1107" t="s">
        <v>11</v>
      </c>
      <c r="J1107" t="s">
        <v>43</v>
      </c>
      <c r="K1107" t="s">
        <v>149</v>
      </c>
      <c r="L1107" t="s">
        <v>15</v>
      </c>
      <c r="M1107" s="5">
        <v>39.799999999999997</v>
      </c>
      <c r="N1107">
        <v>1</v>
      </c>
    </row>
    <row r="1108" spans="1:14" x14ac:dyDescent="0.15">
      <c r="A1108" s="2">
        <v>45246</v>
      </c>
      <c r="B1108" s="3">
        <f t="shared" si="51"/>
        <v>2024</v>
      </c>
      <c r="C1108" t="str">
        <f t="shared" si="52"/>
        <v>2023-2024</v>
      </c>
      <c r="D1108" t="s">
        <v>148</v>
      </c>
      <c r="E1108" t="s">
        <v>99</v>
      </c>
      <c r="F1108" t="str">
        <f t="shared" si="53"/>
        <v>Victoria</v>
      </c>
      <c r="G1108" t="s">
        <v>45</v>
      </c>
      <c r="H1108">
        <v>3148</v>
      </c>
      <c r="I1108" t="s">
        <v>11</v>
      </c>
      <c r="J1108" t="s">
        <v>63</v>
      </c>
      <c r="K1108" t="s">
        <v>152</v>
      </c>
      <c r="L1108" t="s">
        <v>13</v>
      </c>
      <c r="M1108" s="5">
        <v>39.83</v>
      </c>
      <c r="N1108">
        <v>1</v>
      </c>
    </row>
    <row r="1109" spans="1:14" x14ac:dyDescent="0.15">
      <c r="A1109" s="2">
        <v>45634</v>
      </c>
      <c r="B1109" s="3">
        <f t="shared" si="51"/>
        <v>2025</v>
      </c>
      <c r="C1109" t="str">
        <f t="shared" si="52"/>
        <v>2024-2025</v>
      </c>
      <c r="D1109" t="s">
        <v>148</v>
      </c>
      <c r="E1109" t="s">
        <v>144</v>
      </c>
      <c r="F1109" t="str">
        <f t="shared" si="53"/>
        <v>Queensland</v>
      </c>
      <c r="G1109" t="s">
        <v>35</v>
      </c>
      <c r="H1109">
        <v>4566</v>
      </c>
      <c r="I1109" t="s">
        <v>11</v>
      </c>
      <c r="J1109" t="s">
        <v>120</v>
      </c>
      <c r="K1109" t="s">
        <v>150</v>
      </c>
      <c r="L1109" t="s">
        <v>18</v>
      </c>
      <c r="M1109" s="5">
        <v>39.909999999999997</v>
      </c>
      <c r="N1109">
        <v>1</v>
      </c>
    </row>
    <row r="1110" spans="1:14" x14ac:dyDescent="0.15">
      <c r="A1110" s="2">
        <v>45048</v>
      </c>
      <c r="B1110" s="3">
        <f t="shared" si="51"/>
        <v>2023</v>
      </c>
      <c r="C1110" t="str">
        <f t="shared" si="52"/>
        <v>2022-2023</v>
      </c>
      <c r="D1110" t="s">
        <v>148</v>
      </c>
      <c r="E1110" t="s">
        <v>116</v>
      </c>
      <c r="F1110" t="str">
        <f t="shared" si="53"/>
        <v>Western Australia</v>
      </c>
      <c r="G1110" t="s">
        <v>48</v>
      </c>
      <c r="H1110">
        <v>6725</v>
      </c>
      <c r="I1110" t="s">
        <v>11</v>
      </c>
      <c r="J1110" t="s">
        <v>77</v>
      </c>
      <c r="K1110" t="s">
        <v>156</v>
      </c>
      <c r="L1110" t="s">
        <v>17</v>
      </c>
      <c r="M1110" s="5">
        <v>39.92</v>
      </c>
      <c r="N1110">
        <v>1</v>
      </c>
    </row>
    <row r="1111" spans="1:14" x14ac:dyDescent="0.15">
      <c r="A1111" s="2">
        <v>45542</v>
      </c>
      <c r="B1111" s="3">
        <f t="shared" si="51"/>
        <v>2025</v>
      </c>
      <c r="C1111" t="str">
        <f t="shared" si="52"/>
        <v>2024-2025</v>
      </c>
      <c r="D1111" t="s">
        <v>147</v>
      </c>
      <c r="E1111" t="s">
        <v>118</v>
      </c>
      <c r="F1111" t="str">
        <f t="shared" si="53"/>
        <v>New South Wales</v>
      </c>
      <c r="G1111" t="s">
        <v>10</v>
      </c>
      <c r="H1111">
        <v>2158</v>
      </c>
      <c r="I1111" t="s">
        <v>11</v>
      </c>
      <c r="J1111" t="s">
        <v>27</v>
      </c>
      <c r="K1111" t="s">
        <v>152</v>
      </c>
      <c r="L1111" t="s">
        <v>13</v>
      </c>
      <c r="M1111" s="5">
        <v>39.94</v>
      </c>
      <c r="N1111">
        <v>1</v>
      </c>
    </row>
    <row r="1112" spans="1:14" x14ac:dyDescent="0.15">
      <c r="A1112" s="2">
        <v>45243</v>
      </c>
      <c r="B1112" s="3">
        <f t="shared" si="51"/>
        <v>2024</v>
      </c>
      <c r="C1112" t="str">
        <f t="shared" si="52"/>
        <v>2023-2024</v>
      </c>
      <c r="D1112" t="s">
        <v>147</v>
      </c>
      <c r="E1112" t="s">
        <v>108</v>
      </c>
      <c r="F1112" t="str">
        <f t="shared" si="53"/>
        <v>Victoria</v>
      </c>
      <c r="G1112" t="s">
        <v>45</v>
      </c>
      <c r="H1112">
        <v>3018</v>
      </c>
      <c r="I1112" t="s">
        <v>11</v>
      </c>
      <c r="J1112" t="s">
        <v>46</v>
      </c>
      <c r="K1112" t="s">
        <v>19</v>
      </c>
      <c r="L1112" t="s">
        <v>23</v>
      </c>
      <c r="M1112" s="5">
        <v>39.950000000000003</v>
      </c>
      <c r="N1112">
        <v>1</v>
      </c>
    </row>
    <row r="1113" spans="1:14" x14ac:dyDescent="0.15">
      <c r="A1113" s="2">
        <v>45414</v>
      </c>
      <c r="B1113" s="3">
        <f t="shared" si="51"/>
        <v>2024</v>
      </c>
      <c r="C1113" t="str">
        <f t="shared" si="52"/>
        <v>2023-2024</v>
      </c>
      <c r="D1113" t="s">
        <v>147</v>
      </c>
      <c r="E1113" t="s">
        <v>108</v>
      </c>
      <c r="F1113" t="str">
        <f t="shared" si="53"/>
        <v>Victoria</v>
      </c>
      <c r="G1113" t="s">
        <v>45</v>
      </c>
      <c r="H1113">
        <v>3018</v>
      </c>
      <c r="I1113" t="s">
        <v>11</v>
      </c>
      <c r="J1113" t="s">
        <v>46</v>
      </c>
      <c r="K1113" t="s">
        <v>149</v>
      </c>
      <c r="L1113" t="s">
        <v>15</v>
      </c>
      <c r="M1113" s="5">
        <v>39.950000000000003</v>
      </c>
      <c r="N1113">
        <v>1</v>
      </c>
    </row>
    <row r="1114" spans="1:14" x14ac:dyDescent="0.15">
      <c r="A1114" s="2">
        <v>45368</v>
      </c>
      <c r="B1114" s="3">
        <f t="shared" si="51"/>
        <v>2024</v>
      </c>
      <c r="C1114" t="str">
        <f t="shared" si="52"/>
        <v>2023-2024</v>
      </c>
      <c r="D1114" t="s">
        <v>148</v>
      </c>
      <c r="E1114" t="s">
        <v>67</v>
      </c>
      <c r="F1114" t="str">
        <f t="shared" si="53"/>
        <v>New South Wales</v>
      </c>
      <c r="G1114" t="s">
        <v>10</v>
      </c>
      <c r="H1114">
        <v>2478</v>
      </c>
      <c r="I1114" t="s">
        <v>11</v>
      </c>
      <c r="J1114" t="s">
        <v>68</v>
      </c>
      <c r="K1114" t="s">
        <v>156</v>
      </c>
      <c r="L1114" t="s">
        <v>17</v>
      </c>
      <c r="M1114" s="5">
        <v>39.950000000000003</v>
      </c>
      <c r="N1114">
        <v>1</v>
      </c>
    </row>
    <row r="1115" spans="1:14" x14ac:dyDescent="0.15">
      <c r="A1115" s="2">
        <v>45633</v>
      </c>
      <c r="B1115" s="3">
        <f t="shared" si="51"/>
        <v>2025</v>
      </c>
      <c r="C1115" t="str">
        <f t="shared" si="52"/>
        <v>2024-2025</v>
      </c>
      <c r="D1115" t="s">
        <v>148</v>
      </c>
      <c r="E1115" t="s">
        <v>99</v>
      </c>
      <c r="F1115" t="str">
        <f t="shared" si="53"/>
        <v>Victoria</v>
      </c>
      <c r="G1115" t="s">
        <v>45</v>
      </c>
      <c r="H1115">
        <v>3148</v>
      </c>
      <c r="I1115" t="s">
        <v>11</v>
      </c>
      <c r="J1115" t="s">
        <v>63</v>
      </c>
      <c r="K1115" t="s">
        <v>149</v>
      </c>
      <c r="L1115" t="s">
        <v>15</v>
      </c>
      <c r="M1115" s="5">
        <v>39.950000000000003</v>
      </c>
      <c r="N1115">
        <v>1</v>
      </c>
    </row>
    <row r="1116" spans="1:14" x14ac:dyDescent="0.15">
      <c r="A1116" s="2">
        <v>45261</v>
      </c>
      <c r="B1116" s="3">
        <f t="shared" si="51"/>
        <v>2024</v>
      </c>
      <c r="C1116" t="str">
        <f t="shared" si="52"/>
        <v>2023-2024</v>
      </c>
      <c r="D1116" t="s">
        <v>147</v>
      </c>
      <c r="E1116" t="s">
        <v>9</v>
      </c>
      <c r="F1116" t="str">
        <f t="shared" si="53"/>
        <v>New South Wales</v>
      </c>
      <c r="G1116" t="s">
        <v>10</v>
      </c>
      <c r="H1116">
        <v>2067</v>
      </c>
      <c r="I1116" t="s">
        <v>11</v>
      </c>
      <c r="J1116" t="s">
        <v>12</v>
      </c>
      <c r="K1116" t="s">
        <v>19</v>
      </c>
      <c r="L1116" t="s">
        <v>23</v>
      </c>
      <c r="M1116" s="5">
        <v>39.950000000000003</v>
      </c>
      <c r="N1116">
        <v>1</v>
      </c>
    </row>
    <row r="1117" spans="1:14" x14ac:dyDescent="0.15">
      <c r="A1117" s="2">
        <v>44994</v>
      </c>
      <c r="B1117" s="3">
        <f t="shared" si="51"/>
        <v>2023</v>
      </c>
      <c r="C1117" t="str">
        <f t="shared" si="52"/>
        <v>2022-2023</v>
      </c>
      <c r="D1117" t="s">
        <v>147</v>
      </c>
      <c r="E1117" t="s">
        <v>44</v>
      </c>
      <c r="F1117" t="str">
        <f t="shared" si="53"/>
        <v>Victoria</v>
      </c>
      <c r="G1117" t="s">
        <v>45</v>
      </c>
      <c r="H1117">
        <v>3066</v>
      </c>
      <c r="I1117" t="s">
        <v>11</v>
      </c>
      <c r="J1117" t="s">
        <v>46</v>
      </c>
      <c r="K1117" t="s">
        <v>155</v>
      </c>
      <c r="L1117" t="s">
        <v>20</v>
      </c>
      <c r="M1117" s="5">
        <v>39.950000000000003</v>
      </c>
      <c r="N1117">
        <v>1</v>
      </c>
    </row>
    <row r="1118" spans="1:14" x14ac:dyDescent="0.15">
      <c r="A1118" s="2">
        <v>45297</v>
      </c>
      <c r="B1118" s="3">
        <f t="shared" si="51"/>
        <v>2024</v>
      </c>
      <c r="C1118" t="str">
        <f t="shared" si="52"/>
        <v>2023-2024</v>
      </c>
      <c r="D1118" t="s">
        <v>147</v>
      </c>
      <c r="E1118" t="s">
        <v>86</v>
      </c>
      <c r="F1118" t="str">
        <f t="shared" si="53"/>
        <v>New South Wales</v>
      </c>
      <c r="G1118" t="s">
        <v>10</v>
      </c>
      <c r="H1118">
        <v>2064</v>
      </c>
      <c r="I1118" t="s">
        <v>11</v>
      </c>
      <c r="J1118" t="s">
        <v>12</v>
      </c>
      <c r="K1118" t="s">
        <v>151</v>
      </c>
      <c r="L1118" t="s">
        <v>21</v>
      </c>
      <c r="M1118" s="5">
        <v>39.96</v>
      </c>
      <c r="N1118">
        <v>1</v>
      </c>
    </row>
    <row r="1119" spans="1:14" x14ac:dyDescent="0.15">
      <c r="A1119" s="2">
        <v>45637</v>
      </c>
      <c r="B1119" s="3">
        <f t="shared" si="51"/>
        <v>2025</v>
      </c>
      <c r="C1119" t="str">
        <f t="shared" si="52"/>
        <v>2024-2025</v>
      </c>
      <c r="D1119" t="s">
        <v>148</v>
      </c>
      <c r="E1119" t="s">
        <v>39</v>
      </c>
      <c r="F1119" t="str">
        <f t="shared" si="53"/>
        <v>South Australia</v>
      </c>
      <c r="G1119" t="s">
        <v>32</v>
      </c>
      <c r="H1119">
        <v>5343</v>
      </c>
      <c r="I1119" t="s">
        <v>11</v>
      </c>
      <c r="J1119" t="s">
        <v>38</v>
      </c>
      <c r="K1119" t="s">
        <v>154</v>
      </c>
      <c r="L1119" t="s">
        <v>14</v>
      </c>
      <c r="M1119" s="5">
        <v>39.96</v>
      </c>
      <c r="N1119">
        <v>1</v>
      </c>
    </row>
    <row r="1120" spans="1:14" x14ac:dyDescent="0.15">
      <c r="A1120" s="2">
        <v>45508</v>
      </c>
      <c r="B1120" s="3">
        <f t="shared" si="51"/>
        <v>2025</v>
      </c>
      <c r="C1120" t="str">
        <f t="shared" si="52"/>
        <v>2024-2025</v>
      </c>
      <c r="D1120" t="s">
        <v>147</v>
      </c>
      <c r="E1120" t="s">
        <v>9</v>
      </c>
      <c r="F1120" t="str">
        <f t="shared" si="53"/>
        <v>New South Wales</v>
      </c>
      <c r="G1120" t="s">
        <v>10</v>
      </c>
      <c r="H1120">
        <v>2067</v>
      </c>
      <c r="I1120" t="s">
        <v>11</v>
      </c>
      <c r="J1120" t="s">
        <v>12</v>
      </c>
      <c r="K1120" t="s">
        <v>150</v>
      </c>
      <c r="L1120" t="s">
        <v>18</v>
      </c>
      <c r="M1120" s="5">
        <v>39.96</v>
      </c>
      <c r="N1120">
        <v>1</v>
      </c>
    </row>
    <row r="1121" spans="1:14" x14ac:dyDescent="0.15">
      <c r="A1121" s="2">
        <v>44937</v>
      </c>
      <c r="B1121" s="3">
        <f t="shared" si="51"/>
        <v>2023</v>
      </c>
      <c r="C1121" t="str">
        <f t="shared" si="52"/>
        <v>2022-2023</v>
      </c>
      <c r="D1121" t="s">
        <v>147</v>
      </c>
      <c r="E1121" t="s">
        <v>119</v>
      </c>
      <c r="F1121" t="str">
        <f t="shared" si="53"/>
        <v>Queensland</v>
      </c>
      <c r="G1121" t="s">
        <v>35</v>
      </c>
      <c r="H1121">
        <v>4570</v>
      </c>
      <c r="I1121" t="s">
        <v>11</v>
      </c>
      <c r="J1121" t="s">
        <v>120</v>
      </c>
      <c r="K1121" t="s">
        <v>155</v>
      </c>
      <c r="L1121" t="s">
        <v>20</v>
      </c>
      <c r="M1121" s="5">
        <v>39.96</v>
      </c>
      <c r="N1121">
        <v>1</v>
      </c>
    </row>
    <row r="1122" spans="1:14" x14ac:dyDescent="0.15">
      <c r="A1122" s="2">
        <v>44987</v>
      </c>
      <c r="B1122" s="3">
        <f t="shared" si="51"/>
        <v>2023</v>
      </c>
      <c r="C1122" t="str">
        <f t="shared" si="52"/>
        <v>2022-2023</v>
      </c>
      <c r="D1122" t="s">
        <v>147</v>
      </c>
      <c r="E1122" t="s">
        <v>121</v>
      </c>
      <c r="F1122" t="str">
        <f t="shared" si="53"/>
        <v>Queensland</v>
      </c>
      <c r="G1122" t="s">
        <v>35</v>
      </c>
      <c r="H1122">
        <v>4700</v>
      </c>
      <c r="I1122" t="s">
        <v>11</v>
      </c>
      <c r="J1122" t="s">
        <v>51</v>
      </c>
      <c r="K1122" t="s">
        <v>19</v>
      </c>
      <c r="L1122" t="s">
        <v>23</v>
      </c>
      <c r="M1122" s="5">
        <v>39.96</v>
      </c>
      <c r="N1122">
        <v>1</v>
      </c>
    </row>
    <row r="1123" spans="1:14" x14ac:dyDescent="0.15">
      <c r="A1123" s="2">
        <v>45332</v>
      </c>
      <c r="B1123" s="3">
        <f t="shared" si="51"/>
        <v>2024</v>
      </c>
      <c r="C1123" t="str">
        <f t="shared" si="52"/>
        <v>2023-2024</v>
      </c>
      <c r="D1123" t="s">
        <v>147</v>
      </c>
      <c r="E1123" t="s">
        <v>116</v>
      </c>
      <c r="F1123" t="str">
        <f t="shared" si="53"/>
        <v>Western Australia</v>
      </c>
      <c r="G1123" t="s">
        <v>48</v>
      </c>
      <c r="H1123">
        <v>6725</v>
      </c>
      <c r="I1123" t="s">
        <v>11</v>
      </c>
      <c r="J1123" t="s">
        <v>77</v>
      </c>
      <c r="K1123" t="s">
        <v>154</v>
      </c>
      <c r="L1123" t="s">
        <v>14</v>
      </c>
      <c r="M1123" s="5">
        <v>39.97</v>
      </c>
      <c r="N1123">
        <v>1</v>
      </c>
    </row>
    <row r="1124" spans="1:14" x14ac:dyDescent="0.15">
      <c r="A1124" s="2">
        <v>45318</v>
      </c>
      <c r="B1124" s="3">
        <f t="shared" si="51"/>
        <v>2024</v>
      </c>
      <c r="C1124" t="str">
        <f t="shared" si="52"/>
        <v>2023-2024</v>
      </c>
      <c r="D1124" t="s">
        <v>148</v>
      </c>
      <c r="E1124" t="s">
        <v>74</v>
      </c>
      <c r="F1124" t="str">
        <f t="shared" si="53"/>
        <v>South Australia</v>
      </c>
      <c r="G1124" t="s">
        <v>32</v>
      </c>
      <c r="H1124">
        <v>5043</v>
      </c>
      <c r="I1124" t="s">
        <v>11</v>
      </c>
      <c r="J1124" t="s">
        <v>33</v>
      </c>
      <c r="K1124" t="s">
        <v>153</v>
      </c>
      <c r="L1124" t="s">
        <v>16</v>
      </c>
      <c r="M1124" s="5">
        <v>39.97</v>
      </c>
      <c r="N1124">
        <v>1</v>
      </c>
    </row>
    <row r="1125" spans="1:14" x14ac:dyDescent="0.15">
      <c r="A1125" s="2">
        <v>45545</v>
      </c>
      <c r="B1125" s="3">
        <f t="shared" si="51"/>
        <v>2025</v>
      </c>
      <c r="C1125" t="str">
        <f t="shared" si="52"/>
        <v>2024-2025</v>
      </c>
      <c r="D1125" t="s">
        <v>147</v>
      </c>
      <c r="E1125" t="s">
        <v>61</v>
      </c>
      <c r="F1125" t="str">
        <f t="shared" si="53"/>
        <v>New South Wales</v>
      </c>
      <c r="G1125" t="s">
        <v>10</v>
      </c>
      <c r="H1125">
        <v>2539</v>
      </c>
      <c r="I1125" t="s">
        <v>11</v>
      </c>
      <c r="J1125" t="s">
        <v>58</v>
      </c>
      <c r="K1125" t="s">
        <v>150</v>
      </c>
      <c r="L1125" t="s">
        <v>18</v>
      </c>
      <c r="M1125" s="5">
        <v>40</v>
      </c>
      <c r="N1125">
        <v>1</v>
      </c>
    </row>
    <row r="1126" spans="1:14" x14ac:dyDescent="0.15">
      <c r="A1126" s="2">
        <v>45530</v>
      </c>
      <c r="B1126" s="3">
        <f t="shared" si="51"/>
        <v>2025</v>
      </c>
      <c r="C1126" t="str">
        <f t="shared" si="52"/>
        <v>2024-2025</v>
      </c>
      <c r="D1126" t="s">
        <v>148</v>
      </c>
      <c r="E1126" t="s">
        <v>24</v>
      </c>
      <c r="F1126" t="str">
        <f t="shared" si="53"/>
        <v>New South Wales</v>
      </c>
      <c r="G1126" t="s">
        <v>10</v>
      </c>
      <c r="H1126">
        <v>2795</v>
      </c>
      <c r="I1126" t="s">
        <v>11</v>
      </c>
      <c r="J1126" t="s">
        <v>25</v>
      </c>
      <c r="K1126" t="s">
        <v>151</v>
      </c>
      <c r="L1126" t="s">
        <v>21</v>
      </c>
      <c r="M1126" s="5">
        <v>40.21</v>
      </c>
      <c r="N1126">
        <v>1</v>
      </c>
    </row>
    <row r="1127" spans="1:14" x14ac:dyDescent="0.15">
      <c r="A1127" s="2">
        <v>44983</v>
      </c>
      <c r="B1127" s="3">
        <f t="shared" si="51"/>
        <v>2023</v>
      </c>
      <c r="C1127" t="str">
        <f t="shared" si="52"/>
        <v>2022-2023</v>
      </c>
      <c r="D1127" t="s">
        <v>148</v>
      </c>
      <c r="E1127" t="s">
        <v>143</v>
      </c>
      <c r="F1127" t="str">
        <f t="shared" si="53"/>
        <v>New South Wales</v>
      </c>
      <c r="G1127" t="s">
        <v>10</v>
      </c>
      <c r="H1127">
        <v>2154</v>
      </c>
      <c r="I1127" t="s">
        <v>11</v>
      </c>
      <c r="J1127" t="s">
        <v>27</v>
      </c>
      <c r="K1127" t="s">
        <v>152</v>
      </c>
      <c r="L1127" t="s">
        <v>13</v>
      </c>
      <c r="M1127" s="5">
        <v>40.230000000000004</v>
      </c>
      <c r="N1127">
        <v>1</v>
      </c>
    </row>
    <row r="1128" spans="1:14" x14ac:dyDescent="0.15">
      <c r="A1128" s="2">
        <v>45484</v>
      </c>
      <c r="B1128" s="3">
        <f t="shared" si="51"/>
        <v>2025</v>
      </c>
      <c r="C1128" t="str">
        <f t="shared" si="52"/>
        <v>2024-2025</v>
      </c>
      <c r="D1128" t="s">
        <v>147</v>
      </c>
      <c r="E1128" t="s">
        <v>69</v>
      </c>
      <c r="F1128" t="str">
        <f t="shared" si="53"/>
        <v>Tasmania</v>
      </c>
      <c r="G1128" t="s">
        <v>70</v>
      </c>
      <c r="H1128">
        <v>7018</v>
      </c>
      <c r="I1128" t="s">
        <v>11</v>
      </c>
      <c r="J1128" t="s">
        <v>71</v>
      </c>
      <c r="K1128" t="s">
        <v>156</v>
      </c>
      <c r="L1128" t="s">
        <v>17</v>
      </c>
      <c r="M1128" s="5">
        <v>40.29</v>
      </c>
      <c r="N1128">
        <v>1</v>
      </c>
    </row>
    <row r="1129" spans="1:14" x14ac:dyDescent="0.15">
      <c r="A1129" s="2">
        <v>45495</v>
      </c>
      <c r="B1129" s="3">
        <f t="shared" si="51"/>
        <v>2025</v>
      </c>
      <c r="C1129" t="str">
        <f t="shared" si="52"/>
        <v>2024-2025</v>
      </c>
      <c r="D1129" t="s">
        <v>147</v>
      </c>
      <c r="E1129" t="s">
        <v>44</v>
      </c>
      <c r="F1129" t="str">
        <f t="shared" si="53"/>
        <v>Victoria</v>
      </c>
      <c r="G1129" t="s">
        <v>45</v>
      </c>
      <c r="H1129">
        <v>3066</v>
      </c>
      <c r="I1129" t="s">
        <v>11</v>
      </c>
      <c r="J1129" t="s">
        <v>46</v>
      </c>
      <c r="K1129" t="s">
        <v>149</v>
      </c>
      <c r="L1129" t="s">
        <v>15</v>
      </c>
      <c r="M1129" s="5">
        <v>40.39</v>
      </c>
      <c r="N1129">
        <v>1</v>
      </c>
    </row>
    <row r="1130" spans="1:14" x14ac:dyDescent="0.15">
      <c r="A1130" s="2">
        <v>45182</v>
      </c>
      <c r="B1130" s="3">
        <f t="shared" si="51"/>
        <v>2024</v>
      </c>
      <c r="C1130" t="str">
        <f t="shared" si="52"/>
        <v>2023-2024</v>
      </c>
      <c r="D1130" t="s">
        <v>147</v>
      </c>
      <c r="E1130" t="s">
        <v>133</v>
      </c>
      <c r="F1130" t="str">
        <f t="shared" si="53"/>
        <v>Queensland</v>
      </c>
      <c r="G1130" t="s">
        <v>35</v>
      </c>
      <c r="H1130">
        <v>4305</v>
      </c>
      <c r="I1130" t="s">
        <v>11</v>
      </c>
      <c r="J1130" t="s">
        <v>104</v>
      </c>
      <c r="K1130" t="s">
        <v>156</v>
      </c>
      <c r="L1130" t="s">
        <v>17</v>
      </c>
      <c r="M1130" s="5">
        <v>40.450000000000003</v>
      </c>
      <c r="N1130">
        <v>1</v>
      </c>
    </row>
    <row r="1131" spans="1:14" x14ac:dyDescent="0.15">
      <c r="A1131" s="2">
        <v>45199</v>
      </c>
      <c r="B1131" s="3">
        <f t="shared" si="51"/>
        <v>2024</v>
      </c>
      <c r="C1131" t="str">
        <f t="shared" si="52"/>
        <v>2023-2024</v>
      </c>
      <c r="D1131" t="s">
        <v>147</v>
      </c>
      <c r="E1131" t="s">
        <v>44</v>
      </c>
      <c r="F1131" t="str">
        <f t="shared" si="53"/>
        <v>Victoria</v>
      </c>
      <c r="G1131" t="s">
        <v>45</v>
      </c>
      <c r="H1131">
        <v>3066</v>
      </c>
      <c r="I1131" t="s">
        <v>11</v>
      </c>
      <c r="J1131" t="s">
        <v>46</v>
      </c>
      <c r="K1131" t="s">
        <v>19</v>
      </c>
      <c r="L1131" t="s">
        <v>23</v>
      </c>
      <c r="M1131" s="5">
        <v>40.729999999999997</v>
      </c>
      <c r="N1131">
        <v>1</v>
      </c>
    </row>
    <row r="1132" spans="1:14" x14ac:dyDescent="0.15">
      <c r="A1132" s="2">
        <v>45480</v>
      </c>
      <c r="B1132" s="3">
        <f t="shared" si="51"/>
        <v>2025</v>
      </c>
      <c r="C1132" t="str">
        <f t="shared" si="52"/>
        <v>2024-2025</v>
      </c>
      <c r="D1132" t="s">
        <v>147</v>
      </c>
      <c r="E1132" t="s">
        <v>124</v>
      </c>
      <c r="F1132" t="str">
        <f t="shared" si="53"/>
        <v>New South Wales</v>
      </c>
      <c r="G1132" t="s">
        <v>10</v>
      </c>
      <c r="H1132">
        <v>2015</v>
      </c>
      <c r="I1132" t="s">
        <v>11</v>
      </c>
      <c r="J1132" t="s">
        <v>12</v>
      </c>
      <c r="K1132" t="s">
        <v>149</v>
      </c>
      <c r="L1132" t="s">
        <v>15</v>
      </c>
      <c r="M1132" s="5">
        <v>40.79</v>
      </c>
      <c r="N1132">
        <v>1</v>
      </c>
    </row>
    <row r="1133" spans="1:14" x14ac:dyDescent="0.15">
      <c r="A1133" s="2">
        <v>45561</v>
      </c>
      <c r="B1133" s="3">
        <f t="shared" si="51"/>
        <v>2025</v>
      </c>
      <c r="C1133" t="str">
        <f t="shared" si="52"/>
        <v>2024-2025</v>
      </c>
      <c r="D1133" t="s">
        <v>147</v>
      </c>
      <c r="E1133" t="s">
        <v>135</v>
      </c>
      <c r="F1133" t="str">
        <f t="shared" si="53"/>
        <v>Victoria</v>
      </c>
      <c r="G1133" t="s">
        <v>45</v>
      </c>
      <c r="H1133">
        <v>3550</v>
      </c>
      <c r="I1133" t="s">
        <v>11</v>
      </c>
      <c r="J1133" t="s">
        <v>60</v>
      </c>
      <c r="K1133" t="s">
        <v>149</v>
      </c>
      <c r="L1133" t="s">
        <v>15</v>
      </c>
      <c r="M1133" s="5">
        <v>40.950000000000003</v>
      </c>
      <c r="N1133">
        <v>1</v>
      </c>
    </row>
    <row r="1134" spans="1:14" x14ac:dyDescent="0.15">
      <c r="A1134" s="2">
        <v>45292</v>
      </c>
      <c r="B1134" s="3">
        <f t="shared" si="51"/>
        <v>2024</v>
      </c>
      <c r="C1134" t="str">
        <f t="shared" si="52"/>
        <v>2023-2024</v>
      </c>
      <c r="D1134" t="s">
        <v>147</v>
      </c>
      <c r="E1134" t="s">
        <v>89</v>
      </c>
      <c r="F1134" t="str">
        <f t="shared" si="53"/>
        <v>Queensland</v>
      </c>
      <c r="G1134" t="s">
        <v>35</v>
      </c>
      <c r="H1134">
        <v>4655</v>
      </c>
      <c r="I1134" t="s">
        <v>11</v>
      </c>
      <c r="J1134" t="s">
        <v>51</v>
      </c>
      <c r="K1134" t="s">
        <v>154</v>
      </c>
      <c r="L1134" t="s">
        <v>14</v>
      </c>
      <c r="M1134" s="5">
        <v>40.980000000000004</v>
      </c>
      <c r="N1134">
        <v>1</v>
      </c>
    </row>
    <row r="1135" spans="1:14" x14ac:dyDescent="0.15">
      <c r="A1135" s="2">
        <v>45619</v>
      </c>
      <c r="B1135" s="3">
        <f t="shared" si="51"/>
        <v>2025</v>
      </c>
      <c r="C1135" t="str">
        <f t="shared" si="52"/>
        <v>2024-2025</v>
      </c>
      <c r="D1135" t="s">
        <v>148</v>
      </c>
      <c r="E1135" t="s">
        <v>122</v>
      </c>
      <c r="F1135" t="str">
        <f t="shared" si="53"/>
        <v>New South Wales</v>
      </c>
      <c r="G1135" t="s">
        <v>10</v>
      </c>
      <c r="H1135">
        <v>2650</v>
      </c>
      <c r="I1135" t="s">
        <v>11</v>
      </c>
      <c r="J1135" t="s">
        <v>25</v>
      </c>
      <c r="K1135" t="s">
        <v>150</v>
      </c>
      <c r="L1135" t="s">
        <v>18</v>
      </c>
      <c r="M1135" s="5">
        <v>41.48</v>
      </c>
      <c r="N1135">
        <v>1</v>
      </c>
    </row>
    <row r="1136" spans="1:14" x14ac:dyDescent="0.15">
      <c r="A1136" s="2">
        <v>45428</v>
      </c>
      <c r="B1136" s="3">
        <f t="shared" si="51"/>
        <v>2024</v>
      </c>
      <c r="C1136" t="str">
        <f t="shared" si="52"/>
        <v>2023-2024</v>
      </c>
      <c r="D1136" t="s">
        <v>148</v>
      </c>
      <c r="E1136" t="s">
        <v>99</v>
      </c>
      <c r="F1136" t="str">
        <f t="shared" si="53"/>
        <v>Victoria</v>
      </c>
      <c r="G1136" t="s">
        <v>45</v>
      </c>
      <c r="H1136">
        <v>3148</v>
      </c>
      <c r="I1136" t="s">
        <v>11</v>
      </c>
      <c r="J1136" t="s">
        <v>63</v>
      </c>
      <c r="K1136" t="s">
        <v>150</v>
      </c>
      <c r="L1136" t="s">
        <v>18</v>
      </c>
      <c r="M1136" s="5">
        <v>41.64</v>
      </c>
      <c r="N1136">
        <v>1</v>
      </c>
    </row>
    <row r="1137" spans="1:14" x14ac:dyDescent="0.15">
      <c r="A1137" s="2">
        <v>45496</v>
      </c>
      <c r="B1137" s="3">
        <f t="shared" si="51"/>
        <v>2025</v>
      </c>
      <c r="C1137" t="str">
        <f t="shared" si="52"/>
        <v>2024-2025</v>
      </c>
      <c r="D1137" t="s">
        <v>148</v>
      </c>
      <c r="E1137" t="s">
        <v>145</v>
      </c>
      <c r="F1137" t="str">
        <f t="shared" si="53"/>
        <v>New South Wales</v>
      </c>
      <c r="G1137" t="s">
        <v>10</v>
      </c>
      <c r="H1137">
        <v>2101</v>
      </c>
      <c r="I1137" t="s">
        <v>11</v>
      </c>
      <c r="J1137" t="s">
        <v>27</v>
      </c>
      <c r="K1137" t="s">
        <v>149</v>
      </c>
      <c r="L1137" t="s">
        <v>15</v>
      </c>
      <c r="M1137" s="5">
        <v>41.64</v>
      </c>
      <c r="N1137">
        <v>1</v>
      </c>
    </row>
    <row r="1138" spans="1:14" x14ac:dyDescent="0.15">
      <c r="A1138" s="2">
        <v>45424</v>
      </c>
      <c r="B1138" s="3">
        <f t="shared" si="51"/>
        <v>2024</v>
      </c>
      <c r="C1138" t="str">
        <f t="shared" si="52"/>
        <v>2023-2024</v>
      </c>
      <c r="D1138" t="s">
        <v>148</v>
      </c>
      <c r="E1138" t="s">
        <v>130</v>
      </c>
      <c r="F1138" t="str">
        <f t="shared" si="53"/>
        <v>South Australia</v>
      </c>
      <c r="G1138" t="s">
        <v>32</v>
      </c>
      <c r="H1138">
        <v>5290</v>
      </c>
      <c r="I1138" t="s">
        <v>11</v>
      </c>
      <c r="J1138" t="s">
        <v>38</v>
      </c>
      <c r="K1138" t="s">
        <v>152</v>
      </c>
      <c r="L1138" t="s">
        <v>13</v>
      </c>
      <c r="M1138" s="5">
        <v>41.75</v>
      </c>
      <c r="N1138">
        <v>1</v>
      </c>
    </row>
    <row r="1139" spans="1:14" x14ac:dyDescent="0.15">
      <c r="A1139" s="2">
        <v>45492</v>
      </c>
      <c r="B1139" s="3">
        <f t="shared" si="51"/>
        <v>2025</v>
      </c>
      <c r="C1139" t="str">
        <f t="shared" si="52"/>
        <v>2024-2025</v>
      </c>
      <c r="D1139" t="s">
        <v>147</v>
      </c>
      <c r="E1139" t="s">
        <v>132</v>
      </c>
      <c r="F1139" t="str">
        <f t="shared" si="53"/>
        <v>New South Wales</v>
      </c>
      <c r="G1139" t="s">
        <v>10</v>
      </c>
      <c r="H1139">
        <v>2800</v>
      </c>
      <c r="I1139" t="s">
        <v>11</v>
      </c>
      <c r="J1139" t="s">
        <v>25</v>
      </c>
      <c r="K1139" t="s">
        <v>154</v>
      </c>
      <c r="L1139" t="s">
        <v>14</v>
      </c>
      <c r="M1139" s="5">
        <v>41.870000000000005</v>
      </c>
      <c r="N1139">
        <v>1</v>
      </c>
    </row>
    <row r="1140" spans="1:14" x14ac:dyDescent="0.15">
      <c r="A1140" s="2">
        <v>45024</v>
      </c>
      <c r="B1140" s="3">
        <f t="shared" si="51"/>
        <v>2023</v>
      </c>
      <c r="C1140" t="str">
        <f t="shared" si="52"/>
        <v>2022-2023</v>
      </c>
      <c r="D1140" t="s">
        <v>148</v>
      </c>
      <c r="E1140" t="s">
        <v>95</v>
      </c>
      <c r="F1140" t="str">
        <f t="shared" si="53"/>
        <v>Victoria</v>
      </c>
      <c r="G1140" t="s">
        <v>45</v>
      </c>
      <c r="H1140">
        <v>3931</v>
      </c>
      <c r="I1140" t="s">
        <v>11</v>
      </c>
      <c r="J1140" t="s">
        <v>55</v>
      </c>
      <c r="K1140" t="s">
        <v>155</v>
      </c>
      <c r="L1140" t="s">
        <v>20</v>
      </c>
      <c r="M1140" s="5">
        <v>41.88</v>
      </c>
      <c r="N1140">
        <v>1</v>
      </c>
    </row>
    <row r="1141" spans="1:14" x14ac:dyDescent="0.15">
      <c r="A1141" s="2">
        <v>45009</v>
      </c>
      <c r="B1141" s="3">
        <f t="shared" si="51"/>
        <v>2023</v>
      </c>
      <c r="C1141" t="str">
        <f t="shared" si="52"/>
        <v>2022-2023</v>
      </c>
      <c r="D1141" t="s">
        <v>147</v>
      </c>
      <c r="E1141" t="s">
        <v>69</v>
      </c>
      <c r="F1141" t="str">
        <f t="shared" si="53"/>
        <v>Tasmania</v>
      </c>
      <c r="G1141" t="s">
        <v>70</v>
      </c>
      <c r="H1141">
        <v>7018</v>
      </c>
      <c r="I1141" t="s">
        <v>11</v>
      </c>
      <c r="J1141" t="s">
        <v>71</v>
      </c>
      <c r="K1141" t="s">
        <v>150</v>
      </c>
      <c r="L1141" t="s">
        <v>18</v>
      </c>
      <c r="M1141" s="5">
        <v>41.92</v>
      </c>
      <c r="N1141">
        <v>1</v>
      </c>
    </row>
    <row r="1142" spans="1:14" x14ac:dyDescent="0.15">
      <c r="A1142" s="2">
        <v>45482</v>
      </c>
      <c r="B1142" s="3">
        <f t="shared" si="51"/>
        <v>2025</v>
      </c>
      <c r="C1142" t="str">
        <f t="shared" si="52"/>
        <v>2024-2025</v>
      </c>
      <c r="D1142" t="s">
        <v>147</v>
      </c>
      <c r="E1142" t="s">
        <v>86</v>
      </c>
      <c r="F1142" t="str">
        <f t="shared" si="53"/>
        <v>New South Wales</v>
      </c>
      <c r="G1142" t="s">
        <v>10</v>
      </c>
      <c r="H1142">
        <v>2064</v>
      </c>
      <c r="I1142" t="s">
        <v>11</v>
      </c>
      <c r="J1142" t="s">
        <v>12</v>
      </c>
      <c r="K1142" t="s">
        <v>153</v>
      </c>
      <c r="L1142" t="s">
        <v>16</v>
      </c>
      <c r="M1142" s="5">
        <v>41.93</v>
      </c>
      <c r="N1142">
        <v>1</v>
      </c>
    </row>
    <row r="1143" spans="1:14" x14ac:dyDescent="0.15">
      <c r="A1143" s="2">
        <v>45568</v>
      </c>
      <c r="B1143" s="3">
        <f t="shared" si="51"/>
        <v>2025</v>
      </c>
      <c r="C1143" t="str">
        <f t="shared" si="52"/>
        <v>2024-2025</v>
      </c>
      <c r="D1143" t="s">
        <v>148</v>
      </c>
      <c r="E1143" t="s">
        <v>100</v>
      </c>
      <c r="F1143" t="str">
        <f t="shared" si="53"/>
        <v>Western Australia</v>
      </c>
      <c r="G1143" t="s">
        <v>48</v>
      </c>
      <c r="H1143">
        <v>6021</v>
      </c>
      <c r="I1143" t="s">
        <v>11</v>
      </c>
      <c r="J1143" t="s">
        <v>49</v>
      </c>
      <c r="K1143" t="s">
        <v>153</v>
      </c>
      <c r="L1143" t="s">
        <v>16</v>
      </c>
      <c r="M1143" s="5">
        <v>41.93</v>
      </c>
      <c r="N1143">
        <v>1</v>
      </c>
    </row>
    <row r="1144" spans="1:14" x14ac:dyDescent="0.15">
      <c r="A1144" s="2">
        <v>45069</v>
      </c>
      <c r="B1144" s="3">
        <f t="shared" si="51"/>
        <v>2023</v>
      </c>
      <c r="C1144" t="str">
        <f t="shared" si="52"/>
        <v>2022-2023</v>
      </c>
      <c r="D1144" t="s">
        <v>147</v>
      </c>
      <c r="E1144" t="s">
        <v>146</v>
      </c>
      <c r="F1144" t="str">
        <f t="shared" si="53"/>
        <v>Victoria</v>
      </c>
      <c r="G1144" t="s">
        <v>45</v>
      </c>
      <c r="H1144">
        <v>3353</v>
      </c>
      <c r="I1144" t="s">
        <v>11</v>
      </c>
      <c r="J1144" t="s">
        <v>60</v>
      </c>
      <c r="K1144" t="s">
        <v>155</v>
      </c>
      <c r="L1144" t="s">
        <v>20</v>
      </c>
      <c r="M1144" s="5">
        <v>41.93</v>
      </c>
      <c r="N1144">
        <v>1</v>
      </c>
    </row>
    <row r="1145" spans="1:14" x14ac:dyDescent="0.15">
      <c r="A1145" s="2">
        <v>45403</v>
      </c>
      <c r="B1145" s="3">
        <f t="shared" si="51"/>
        <v>2024</v>
      </c>
      <c r="C1145" t="str">
        <f t="shared" si="52"/>
        <v>2023-2024</v>
      </c>
      <c r="D1145" t="s">
        <v>147</v>
      </c>
      <c r="E1145" t="s">
        <v>73</v>
      </c>
      <c r="F1145" t="str">
        <f t="shared" si="53"/>
        <v>Victoria</v>
      </c>
      <c r="G1145" t="s">
        <v>45</v>
      </c>
      <c r="H1145">
        <v>3136</v>
      </c>
      <c r="I1145" t="s">
        <v>11</v>
      </c>
      <c r="J1145" t="s">
        <v>63</v>
      </c>
      <c r="K1145" t="s">
        <v>149</v>
      </c>
      <c r="L1145" t="s">
        <v>15</v>
      </c>
      <c r="M1145" s="5">
        <v>41.93</v>
      </c>
      <c r="N1145">
        <v>1</v>
      </c>
    </row>
    <row r="1146" spans="1:14" x14ac:dyDescent="0.15">
      <c r="A1146" s="2">
        <v>45204</v>
      </c>
      <c r="B1146" s="3">
        <f t="shared" si="51"/>
        <v>2024</v>
      </c>
      <c r="C1146" t="str">
        <f t="shared" si="52"/>
        <v>2023-2024</v>
      </c>
      <c r="D1146" t="s">
        <v>147</v>
      </c>
      <c r="E1146" t="s">
        <v>28</v>
      </c>
      <c r="F1146" t="str">
        <f t="shared" si="53"/>
        <v>Northern Territory</v>
      </c>
      <c r="G1146" t="s">
        <v>29</v>
      </c>
      <c r="H1146">
        <v>800</v>
      </c>
      <c r="I1146" t="s">
        <v>11</v>
      </c>
      <c r="J1146" t="s">
        <v>30</v>
      </c>
      <c r="K1146" t="s">
        <v>19</v>
      </c>
      <c r="L1146" t="s">
        <v>23</v>
      </c>
      <c r="M1146" s="5">
        <v>41.93</v>
      </c>
      <c r="N1146">
        <v>1</v>
      </c>
    </row>
    <row r="1147" spans="1:14" x14ac:dyDescent="0.15">
      <c r="A1147" s="2">
        <v>45205</v>
      </c>
      <c r="B1147" s="3">
        <f t="shared" si="51"/>
        <v>2024</v>
      </c>
      <c r="C1147" t="str">
        <f t="shared" si="52"/>
        <v>2023-2024</v>
      </c>
      <c r="D1147" t="s">
        <v>147</v>
      </c>
      <c r="E1147" t="s">
        <v>64</v>
      </c>
      <c r="F1147" t="str">
        <f t="shared" si="53"/>
        <v>Victoria</v>
      </c>
      <c r="G1147" t="s">
        <v>45</v>
      </c>
      <c r="H1147">
        <v>3199</v>
      </c>
      <c r="I1147" t="s">
        <v>11</v>
      </c>
      <c r="J1147" t="s">
        <v>63</v>
      </c>
      <c r="K1147" t="s">
        <v>19</v>
      </c>
      <c r="L1147" t="s">
        <v>23</v>
      </c>
      <c r="M1147" s="5">
        <v>41.93</v>
      </c>
      <c r="N1147">
        <v>1</v>
      </c>
    </row>
    <row r="1148" spans="1:14" x14ac:dyDescent="0.15">
      <c r="A1148" s="2">
        <v>45029</v>
      </c>
      <c r="B1148" s="3">
        <f t="shared" si="51"/>
        <v>2023</v>
      </c>
      <c r="C1148" t="str">
        <f t="shared" si="52"/>
        <v>2022-2023</v>
      </c>
      <c r="D1148" t="s">
        <v>147</v>
      </c>
      <c r="E1148" t="s">
        <v>128</v>
      </c>
      <c r="F1148" t="str">
        <f t="shared" si="53"/>
        <v>Western Australia</v>
      </c>
      <c r="G1148" t="s">
        <v>48</v>
      </c>
      <c r="H1148">
        <v>6027</v>
      </c>
      <c r="I1148" t="s">
        <v>11</v>
      </c>
      <c r="J1148" t="s">
        <v>49</v>
      </c>
      <c r="K1148" t="s">
        <v>156</v>
      </c>
      <c r="L1148" t="s">
        <v>17</v>
      </c>
      <c r="M1148" s="5">
        <v>41.93</v>
      </c>
      <c r="N1148">
        <v>1</v>
      </c>
    </row>
    <row r="1149" spans="1:14" x14ac:dyDescent="0.15">
      <c r="A1149" s="2">
        <v>44938</v>
      </c>
      <c r="B1149" s="3">
        <f t="shared" si="51"/>
        <v>2023</v>
      </c>
      <c r="C1149" t="str">
        <f t="shared" si="52"/>
        <v>2022-2023</v>
      </c>
      <c r="D1149" t="s">
        <v>148</v>
      </c>
      <c r="E1149" t="s">
        <v>47</v>
      </c>
      <c r="F1149" t="str">
        <f t="shared" si="53"/>
        <v>Western Australia</v>
      </c>
      <c r="G1149" t="s">
        <v>48</v>
      </c>
      <c r="H1149">
        <v>6030</v>
      </c>
      <c r="I1149" t="s">
        <v>11</v>
      </c>
      <c r="J1149" t="s">
        <v>49</v>
      </c>
      <c r="K1149" t="s">
        <v>153</v>
      </c>
      <c r="L1149" t="s">
        <v>16</v>
      </c>
      <c r="M1149" s="5">
        <v>41.93</v>
      </c>
      <c r="N1149">
        <v>1</v>
      </c>
    </row>
    <row r="1150" spans="1:14" x14ac:dyDescent="0.15">
      <c r="A1150" s="2">
        <v>45302</v>
      </c>
      <c r="B1150" s="3">
        <f t="shared" si="51"/>
        <v>2024</v>
      </c>
      <c r="C1150" t="str">
        <f t="shared" si="52"/>
        <v>2023-2024</v>
      </c>
      <c r="D1150" t="s">
        <v>148</v>
      </c>
      <c r="E1150" t="s">
        <v>130</v>
      </c>
      <c r="F1150" t="str">
        <f t="shared" si="53"/>
        <v>South Australia</v>
      </c>
      <c r="G1150" t="s">
        <v>32</v>
      </c>
      <c r="H1150">
        <v>5290</v>
      </c>
      <c r="I1150" t="s">
        <v>11</v>
      </c>
      <c r="J1150" t="s">
        <v>38</v>
      </c>
      <c r="K1150" t="s">
        <v>156</v>
      </c>
      <c r="L1150" t="s">
        <v>17</v>
      </c>
      <c r="M1150" s="5">
        <v>41.93</v>
      </c>
      <c r="N1150">
        <v>1</v>
      </c>
    </row>
    <row r="1151" spans="1:14" x14ac:dyDescent="0.15">
      <c r="A1151" s="2">
        <v>45258</v>
      </c>
      <c r="B1151" s="3">
        <f t="shared" si="51"/>
        <v>2024</v>
      </c>
      <c r="C1151" t="str">
        <f t="shared" si="52"/>
        <v>2023-2024</v>
      </c>
      <c r="D1151" t="s">
        <v>147</v>
      </c>
      <c r="E1151" t="s">
        <v>136</v>
      </c>
      <c r="F1151" t="str">
        <f t="shared" si="53"/>
        <v>Victoria</v>
      </c>
      <c r="G1151" t="s">
        <v>45</v>
      </c>
      <c r="H1151">
        <v>3175</v>
      </c>
      <c r="I1151" t="s">
        <v>11</v>
      </c>
      <c r="J1151" t="s">
        <v>63</v>
      </c>
      <c r="K1151" t="s">
        <v>150</v>
      </c>
      <c r="L1151" t="s">
        <v>18</v>
      </c>
      <c r="M1151" s="5">
        <v>41.96</v>
      </c>
      <c r="N1151">
        <v>1</v>
      </c>
    </row>
    <row r="1152" spans="1:14" x14ac:dyDescent="0.15">
      <c r="A1152" s="2">
        <v>45136</v>
      </c>
      <c r="B1152" s="3">
        <f t="shared" si="51"/>
        <v>2024</v>
      </c>
      <c r="C1152" t="str">
        <f t="shared" si="52"/>
        <v>2023-2024</v>
      </c>
      <c r="D1152" t="s">
        <v>147</v>
      </c>
      <c r="E1152" t="s">
        <v>57</v>
      </c>
      <c r="F1152" t="str">
        <f t="shared" si="53"/>
        <v>New South Wales</v>
      </c>
      <c r="G1152" t="s">
        <v>10</v>
      </c>
      <c r="H1152">
        <v>2560</v>
      </c>
      <c r="I1152" t="s">
        <v>11</v>
      </c>
      <c r="J1152" t="s">
        <v>58</v>
      </c>
      <c r="K1152" t="s">
        <v>152</v>
      </c>
      <c r="L1152" t="s">
        <v>13</v>
      </c>
      <c r="M1152" s="5">
        <v>41.97</v>
      </c>
      <c r="N1152">
        <v>1</v>
      </c>
    </row>
    <row r="1153" spans="1:14" x14ac:dyDescent="0.15">
      <c r="A1153" s="2">
        <v>45357</v>
      </c>
      <c r="B1153" s="3">
        <f t="shared" si="51"/>
        <v>2024</v>
      </c>
      <c r="C1153" t="str">
        <f t="shared" si="52"/>
        <v>2023-2024</v>
      </c>
      <c r="D1153" t="s">
        <v>147</v>
      </c>
      <c r="E1153" t="s">
        <v>93</v>
      </c>
      <c r="F1153" t="str">
        <f t="shared" si="53"/>
        <v>Western Australia</v>
      </c>
      <c r="G1153" t="s">
        <v>48</v>
      </c>
      <c r="H1153">
        <v>6112</v>
      </c>
      <c r="I1153" t="s">
        <v>11</v>
      </c>
      <c r="J1153" t="s">
        <v>94</v>
      </c>
      <c r="K1153" t="s">
        <v>154</v>
      </c>
      <c r="L1153" t="s">
        <v>14</v>
      </c>
      <c r="M1153" s="5">
        <v>42</v>
      </c>
      <c r="N1153">
        <v>1</v>
      </c>
    </row>
    <row r="1154" spans="1:14" x14ac:dyDescent="0.15">
      <c r="A1154" s="2">
        <v>45415</v>
      </c>
      <c r="B1154" s="3">
        <f t="shared" ref="B1154:B1217" si="54">IF(MONTH(A1154)&gt;=7,YEAR(A1154)+1,YEAR(A1154))</f>
        <v>2024</v>
      </c>
      <c r="C1154" t="str">
        <f t="shared" ref="C1154:C1217" si="55">IF(MONTH(A1154) &gt;= 7, YEAR(A1154) &amp; "-" &amp; YEAR(A1154) + 1, YEAR(A1154) - 1 &amp; "-" &amp; YEAR(A1154))</f>
        <v>2023-2024</v>
      </c>
      <c r="D1154" t="s">
        <v>147</v>
      </c>
      <c r="E1154" t="s">
        <v>64</v>
      </c>
      <c r="F1154" t="str">
        <f t="shared" ref="F1154:F1217" si="56">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c r="N1154">
        <v>1</v>
      </c>
    </row>
    <row r="1155" spans="1:14" x14ac:dyDescent="0.15">
      <c r="A1155" s="2">
        <v>45624</v>
      </c>
      <c r="B1155" s="3">
        <f t="shared" si="54"/>
        <v>2025</v>
      </c>
      <c r="C1155" t="str">
        <f t="shared" si="55"/>
        <v>2024-2025</v>
      </c>
      <c r="D1155" t="s">
        <v>147</v>
      </c>
      <c r="E1155" t="s">
        <v>87</v>
      </c>
      <c r="F1155" t="str">
        <f t="shared" si="56"/>
        <v>New South Wales</v>
      </c>
      <c r="G1155" t="s">
        <v>10</v>
      </c>
      <c r="H1155">
        <v>2790</v>
      </c>
      <c r="I1155" t="s">
        <v>11</v>
      </c>
      <c r="J1155" t="s">
        <v>25</v>
      </c>
      <c r="K1155" t="s">
        <v>152</v>
      </c>
      <c r="L1155" t="s">
        <v>13</v>
      </c>
      <c r="M1155" s="5">
        <v>42.65</v>
      </c>
      <c r="N1155">
        <v>1</v>
      </c>
    </row>
    <row r="1156" spans="1:14" x14ac:dyDescent="0.15">
      <c r="A1156" s="2">
        <v>45382</v>
      </c>
      <c r="B1156" s="3">
        <f t="shared" si="54"/>
        <v>2024</v>
      </c>
      <c r="C1156" t="str">
        <f t="shared" si="55"/>
        <v>2023-2024</v>
      </c>
      <c r="D1156" t="s">
        <v>147</v>
      </c>
      <c r="E1156" t="s">
        <v>113</v>
      </c>
      <c r="F1156" t="str">
        <f t="shared" si="56"/>
        <v>Queensland</v>
      </c>
      <c r="G1156" t="s">
        <v>35</v>
      </c>
      <c r="H1156">
        <v>4215</v>
      </c>
      <c r="I1156" t="s">
        <v>11</v>
      </c>
      <c r="J1156" t="s">
        <v>104</v>
      </c>
      <c r="K1156" t="s">
        <v>157</v>
      </c>
      <c r="L1156" t="s">
        <v>22</v>
      </c>
      <c r="M1156" s="5">
        <v>42.79</v>
      </c>
      <c r="N1156">
        <v>1</v>
      </c>
    </row>
    <row r="1157" spans="1:14" x14ac:dyDescent="0.15">
      <c r="A1157" s="2">
        <v>45606</v>
      </c>
      <c r="B1157" s="3">
        <f t="shared" si="54"/>
        <v>2025</v>
      </c>
      <c r="C1157" t="str">
        <f t="shared" si="55"/>
        <v>2024-2025</v>
      </c>
      <c r="D1157" t="s">
        <v>147</v>
      </c>
      <c r="E1157" t="s">
        <v>73</v>
      </c>
      <c r="F1157" t="str">
        <f t="shared" si="56"/>
        <v>Victoria</v>
      </c>
      <c r="G1157" t="s">
        <v>45</v>
      </c>
      <c r="H1157">
        <v>3136</v>
      </c>
      <c r="I1157" t="s">
        <v>11</v>
      </c>
      <c r="J1157" t="s">
        <v>63</v>
      </c>
      <c r="K1157" t="s">
        <v>156</v>
      </c>
      <c r="L1157" t="s">
        <v>17</v>
      </c>
      <c r="M1157" s="5">
        <v>42.92</v>
      </c>
      <c r="N1157">
        <v>1</v>
      </c>
    </row>
    <row r="1158" spans="1:14" x14ac:dyDescent="0.15">
      <c r="A1158" s="2">
        <v>45006</v>
      </c>
      <c r="B1158" s="3">
        <f t="shared" si="54"/>
        <v>2023</v>
      </c>
      <c r="C1158" t="str">
        <f t="shared" si="55"/>
        <v>2022-2023</v>
      </c>
      <c r="D1158" t="s">
        <v>147</v>
      </c>
      <c r="E1158" t="s">
        <v>105</v>
      </c>
      <c r="F1158" t="str">
        <f t="shared" si="56"/>
        <v>Victoria</v>
      </c>
      <c r="G1158" t="s">
        <v>45</v>
      </c>
      <c r="H1158">
        <v>3500</v>
      </c>
      <c r="I1158" t="s">
        <v>11</v>
      </c>
      <c r="J1158" t="s">
        <v>60</v>
      </c>
      <c r="K1158" t="s">
        <v>155</v>
      </c>
      <c r="L1158" t="s">
        <v>20</v>
      </c>
      <c r="M1158" s="5">
        <v>42.92</v>
      </c>
      <c r="N1158">
        <v>1</v>
      </c>
    </row>
    <row r="1159" spans="1:14" x14ac:dyDescent="0.15">
      <c r="A1159" s="2">
        <v>45159</v>
      </c>
      <c r="B1159" s="3">
        <f t="shared" si="54"/>
        <v>2024</v>
      </c>
      <c r="C1159" t="str">
        <f t="shared" si="55"/>
        <v>2023-2024</v>
      </c>
      <c r="D1159" t="s">
        <v>147</v>
      </c>
      <c r="E1159" t="s">
        <v>76</v>
      </c>
      <c r="F1159" t="str">
        <f t="shared" si="56"/>
        <v>Western Australia</v>
      </c>
      <c r="G1159" t="s">
        <v>48</v>
      </c>
      <c r="H1159">
        <v>6450</v>
      </c>
      <c r="I1159" t="s">
        <v>11</v>
      </c>
      <c r="J1159" t="s">
        <v>77</v>
      </c>
      <c r="K1159" t="s">
        <v>19</v>
      </c>
      <c r="L1159" t="s">
        <v>23</v>
      </c>
      <c r="M1159" s="5">
        <v>42.93</v>
      </c>
      <c r="N1159">
        <v>1</v>
      </c>
    </row>
    <row r="1160" spans="1:14" x14ac:dyDescent="0.15">
      <c r="A1160" s="2">
        <v>45443</v>
      </c>
      <c r="B1160" s="3">
        <f t="shared" si="54"/>
        <v>2024</v>
      </c>
      <c r="C1160" t="str">
        <f t="shared" si="55"/>
        <v>2023-2024</v>
      </c>
      <c r="D1160" t="s">
        <v>148</v>
      </c>
      <c r="E1160" t="s">
        <v>102</v>
      </c>
      <c r="F1160" t="str">
        <f t="shared" si="56"/>
        <v>Queensland</v>
      </c>
      <c r="G1160" t="s">
        <v>35</v>
      </c>
      <c r="H1160">
        <v>4870</v>
      </c>
      <c r="I1160" t="s">
        <v>11</v>
      </c>
      <c r="J1160" t="s">
        <v>36</v>
      </c>
      <c r="K1160" t="s">
        <v>154</v>
      </c>
      <c r="L1160" t="s">
        <v>14</v>
      </c>
      <c r="M1160" s="5">
        <v>42.96</v>
      </c>
      <c r="N1160">
        <v>1</v>
      </c>
    </row>
    <row r="1161" spans="1:14" x14ac:dyDescent="0.15">
      <c r="A1161" s="2">
        <v>45144</v>
      </c>
      <c r="B1161" s="3">
        <f t="shared" si="54"/>
        <v>2024</v>
      </c>
      <c r="C1161" t="str">
        <f t="shared" si="55"/>
        <v>2023-2024</v>
      </c>
      <c r="D1161" t="s">
        <v>147</v>
      </c>
      <c r="E1161" t="s">
        <v>127</v>
      </c>
      <c r="F1161" t="str">
        <f t="shared" si="56"/>
        <v>New South Wales</v>
      </c>
      <c r="G1161" t="s">
        <v>10</v>
      </c>
      <c r="H1161">
        <v>2131</v>
      </c>
      <c r="I1161" t="s">
        <v>11</v>
      </c>
      <c r="J1161" t="s">
        <v>27</v>
      </c>
      <c r="K1161" t="s">
        <v>154</v>
      </c>
      <c r="L1161" t="s">
        <v>14</v>
      </c>
      <c r="M1161" s="5">
        <v>42.98</v>
      </c>
      <c r="N1161">
        <v>1</v>
      </c>
    </row>
    <row r="1162" spans="1:14" x14ac:dyDescent="0.15">
      <c r="A1162" s="2">
        <v>45014</v>
      </c>
      <c r="B1162" s="3">
        <f t="shared" si="54"/>
        <v>2023</v>
      </c>
      <c r="C1162" t="str">
        <f t="shared" si="55"/>
        <v>2022-2023</v>
      </c>
      <c r="D1162" t="s">
        <v>147</v>
      </c>
      <c r="E1162" t="s">
        <v>74</v>
      </c>
      <c r="F1162" t="str">
        <f t="shared" si="56"/>
        <v>South Australia</v>
      </c>
      <c r="G1162" t="s">
        <v>32</v>
      </c>
      <c r="H1162">
        <v>5043</v>
      </c>
      <c r="I1162" t="s">
        <v>11</v>
      </c>
      <c r="J1162" t="s">
        <v>33</v>
      </c>
      <c r="K1162" t="s">
        <v>154</v>
      </c>
      <c r="L1162" t="s">
        <v>14</v>
      </c>
      <c r="M1162" s="5">
        <v>43</v>
      </c>
      <c r="N1162">
        <v>1</v>
      </c>
    </row>
    <row r="1163" spans="1:14" x14ac:dyDescent="0.15">
      <c r="A1163" s="2">
        <v>45141</v>
      </c>
      <c r="B1163" s="3">
        <f t="shared" si="54"/>
        <v>2024</v>
      </c>
      <c r="C1163" t="str">
        <f t="shared" si="55"/>
        <v>2023-2024</v>
      </c>
      <c r="D1163" t="s">
        <v>147</v>
      </c>
      <c r="E1163" t="s">
        <v>109</v>
      </c>
      <c r="F1163" t="str">
        <f t="shared" si="56"/>
        <v>New South Wales</v>
      </c>
      <c r="G1163" t="s">
        <v>10</v>
      </c>
      <c r="H1163">
        <v>2480</v>
      </c>
      <c r="I1163" t="s">
        <v>11</v>
      </c>
      <c r="J1163" t="s">
        <v>68</v>
      </c>
      <c r="K1163" t="s">
        <v>151</v>
      </c>
      <c r="L1163" t="s">
        <v>21</v>
      </c>
      <c r="M1163" s="5">
        <v>43.13</v>
      </c>
      <c r="N1163">
        <v>1</v>
      </c>
    </row>
    <row r="1164" spans="1:14" x14ac:dyDescent="0.15">
      <c r="A1164" s="2">
        <v>45626</v>
      </c>
      <c r="B1164" s="3">
        <f t="shared" si="54"/>
        <v>2025</v>
      </c>
      <c r="C1164" t="str">
        <f t="shared" si="55"/>
        <v>2024-2025</v>
      </c>
      <c r="D1164" t="s">
        <v>147</v>
      </c>
      <c r="E1164" t="s">
        <v>9</v>
      </c>
      <c r="F1164" t="str">
        <f t="shared" si="56"/>
        <v>New South Wales</v>
      </c>
      <c r="G1164" t="s">
        <v>10</v>
      </c>
      <c r="H1164">
        <v>2067</v>
      </c>
      <c r="I1164" t="s">
        <v>11</v>
      </c>
      <c r="J1164" t="s">
        <v>12</v>
      </c>
      <c r="K1164" t="s">
        <v>157</v>
      </c>
      <c r="L1164" t="s">
        <v>22</v>
      </c>
      <c r="M1164" s="5">
        <v>43.28</v>
      </c>
      <c r="N1164">
        <v>1</v>
      </c>
    </row>
    <row r="1165" spans="1:14" x14ac:dyDescent="0.15">
      <c r="A1165" s="2">
        <v>45554</v>
      </c>
      <c r="B1165" s="3">
        <f t="shared" si="54"/>
        <v>2025</v>
      </c>
      <c r="C1165" t="str">
        <f t="shared" si="55"/>
        <v>2024-2025</v>
      </c>
      <c r="D1165" t="s">
        <v>147</v>
      </c>
      <c r="E1165" t="s">
        <v>125</v>
      </c>
      <c r="F1165" t="str">
        <f t="shared" si="56"/>
        <v>Victoria</v>
      </c>
      <c r="G1165" t="s">
        <v>45</v>
      </c>
      <c r="H1165">
        <v>3400</v>
      </c>
      <c r="I1165" t="s">
        <v>11</v>
      </c>
      <c r="J1165" t="s">
        <v>60</v>
      </c>
      <c r="K1165" t="s">
        <v>152</v>
      </c>
      <c r="L1165" t="s">
        <v>13</v>
      </c>
      <c r="M1165" s="5">
        <v>43.47</v>
      </c>
      <c r="N1165">
        <v>1</v>
      </c>
    </row>
    <row r="1166" spans="1:14" x14ac:dyDescent="0.15">
      <c r="A1166" s="2">
        <v>45022</v>
      </c>
      <c r="B1166" s="3">
        <f t="shared" si="54"/>
        <v>2023</v>
      </c>
      <c r="C1166" t="str">
        <f t="shared" si="55"/>
        <v>2022-2023</v>
      </c>
      <c r="D1166" t="s">
        <v>147</v>
      </c>
      <c r="E1166" t="s">
        <v>136</v>
      </c>
      <c r="F1166" t="str">
        <f t="shared" si="56"/>
        <v>Victoria</v>
      </c>
      <c r="G1166" t="s">
        <v>45</v>
      </c>
      <c r="H1166">
        <v>3175</v>
      </c>
      <c r="I1166" t="s">
        <v>11</v>
      </c>
      <c r="J1166" t="s">
        <v>63</v>
      </c>
      <c r="K1166" t="s">
        <v>157</v>
      </c>
      <c r="L1166" t="s">
        <v>22</v>
      </c>
      <c r="M1166" s="5">
        <v>43.56</v>
      </c>
      <c r="N1166">
        <v>1</v>
      </c>
    </row>
    <row r="1167" spans="1:14" x14ac:dyDescent="0.15">
      <c r="A1167" s="2">
        <v>45384</v>
      </c>
      <c r="B1167" s="3">
        <f t="shared" si="54"/>
        <v>2024</v>
      </c>
      <c r="C1167" t="str">
        <f t="shared" si="55"/>
        <v>2023-2024</v>
      </c>
      <c r="D1167" t="s">
        <v>147</v>
      </c>
      <c r="E1167" t="s">
        <v>73</v>
      </c>
      <c r="F1167" t="str">
        <f t="shared" si="56"/>
        <v>Victoria</v>
      </c>
      <c r="G1167" t="s">
        <v>45</v>
      </c>
      <c r="H1167">
        <v>3136</v>
      </c>
      <c r="I1167" t="s">
        <v>11</v>
      </c>
      <c r="J1167" t="s">
        <v>63</v>
      </c>
      <c r="K1167" t="s">
        <v>155</v>
      </c>
      <c r="L1167" t="s">
        <v>20</v>
      </c>
      <c r="M1167" s="5">
        <v>43.58</v>
      </c>
      <c r="N1167">
        <v>1</v>
      </c>
    </row>
    <row r="1168" spans="1:14" x14ac:dyDescent="0.15">
      <c r="A1168" s="2">
        <v>45270</v>
      </c>
      <c r="B1168" s="3">
        <f t="shared" si="54"/>
        <v>2024</v>
      </c>
      <c r="C1168" t="str">
        <f t="shared" si="55"/>
        <v>2023-2024</v>
      </c>
      <c r="D1168" t="s">
        <v>147</v>
      </c>
      <c r="E1168" t="s">
        <v>9</v>
      </c>
      <c r="F1168" t="str">
        <f t="shared" si="56"/>
        <v>New South Wales</v>
      </c>
      <c r="G1168" t="s">
        <v>10</v>
      </c>
      <c r="H1168">
        <v>2067</v>
      </c>
      <c r="I1168" t="s">
        <v>11</v>
      </c>
      <c r="J1168" t="s">
        <v>12</v>
      </c>
      <c r="K1168" t="s">
        <v>19</v>
      </c>
      <c r="L1168" t="s">
        <v>23</v>
      </c>
      <c r="M1168" s="5">
        <v>43.64</v>
      </c>
      <c r="N1168">
        <v>1</v>
      </c>
    </row>
    <row r="1169" spans="1:14" x14ac:dyDescent="0.15">
      <c r="A1169" s="2">
        <v>44993</v>
      </c>
      <c r="B1169" s="3">
        <f t="shared" si="54"/>
        <v>2023</v>
      </c>
      <c r="C1169" t="str">
        <f t="shared" si="55"/>
        <v>2022-2023</v>
      </c>
      <c r="D1169" t="s">
        <v>148</v>
      </c>
      <c r="E1169" t="s">
        <v>109</v>
      </c>
      <c r="F1169" t="str">
        <f t="shared" si="56"/>
        <v>New South Wales</v>
      </c>
      <c r="G1169" t="s">
        <v>10</v>
      </c>
      <c r="H1169">
        <v>2480</v>
      </c>
      <c r="I1169" t="s">
        <v>11</v>
      </c>
      <c r="J1169" t="s">
        <v>68</v>
      </c>
      <c r="K1169" t="s">
        <v>149</v>
      </c>
      <c r="L1169" t="s">
        <v>15</v>
      </c>
      <c r="M1169" s="5">
        <v>43.75</v>
      </c>
      <c r="N1169">
        <v>1</v>
      </c>
    </row>
    <row r="1170" spans="1:14" x14ac:dyDescent="0.15">
      <c r="A1170" s="2">
        <v>45590</v>
      </c>
      <c r="B1170" s="3">
        <f t="shared" si="54"/>
        <v>2025</v>
      </c>
      <c r="C1170" t="str">
        <f t="shared" si="55"/>
        <v>2024-2025</v>
      </c>
      <c r="D1170" t="s">
        <v>147</v>
      </c>
      <c r="E1170" t="s">
        <v>72</v>
      </c>
      <c r="F1170" t="str">
        <f t="shared" si="56"/>
        <v>Western Australia</v>
      </c>
      <c r="G1170" t="s">
        <v>48</v>
      </c>
      <c r="H1170">
        <v>6010</v>
      </c>
      <c r="I1170" t="s">
        <v>11</v>
      </c>
      <c r="J1170" t="s">
        <v>49</v>
      </c>
      <c r="K1170" t="s">
        <v>155</v>
      </c>
      <c r="L1170" t="s">
        <v>20</v>
      </c>
      <c r="M1170" s="5">
        <v>43.89</v>
      </c>
      <c r="N1170">
        <v>1</v>
      </c>
    </row>
    <row r="1171" spans="1:14" x14ac:dyDescent="0.15">
      <c r="A1171" s="2">
        <v>45028</v>
      </c>
      <c r="B1171" s="3">
        <f t="shared" si="54"/>
        <v>2023</v>
      </c>
      <c r="C1171" t="str">
        <f t="shared" si="55"/>
        <v>2022-2023</v>
      </c>
      <c r="D1171" t="s">
        <v>147</v>
      </c>
      <c r="E1171" t="s">
        <v>87</v>
      </c>
      <c r="F1171" t="str">
        <f t="shared" si="56"/>
        <v>New South Wales</v>
      </c>
      <c r="G1171" t="s">
        <v>10</v>
      </c>
      <c r="H1171">
        <v>2790</v>
      </c>
      <c r="I1171" t="s">
        <v>11</v>
      </c>
      <c r="J1171" t="s">
        <v>25</v>
      </c>
      <c r="K1171" t="s">
        <v>155</v>
      </c>
      <c r="L1171" t="s">
        <v>20</v>
      </c>
      <c r="M1171" s="5">
        <v>43.89</v>
      </c>
      <c r="N1171">
        <v>1</v>
      </c>
    </row>
    <row r="1172" spans="1:14" x14ac:dyDescent="0.15">
      <c r="A1172" s="2">
        <v>45067</v>
      </c>
      <c r="B1172" s="3">
        <f t="shared" si="54"/>
        <v>2023</v>
      </c>
      <c r="C1172" t="str">
        <f t="shared" si="55"/>
        <v>2022-2023</v>
      </c>
      <c r="D1172" t="s">
        <v>147</v>
      </c>
      <c r="E1172" t="s">
        <v>126</v>
      </c>
      <c r="F1172" t="str">
        <f t="shared" si="56"/>
        <v>Queensland</v>
      </c>
      <c r="G1172" t="s">
        <v>35</v>
      </c>
      <c r="H1172">
        <v>4551</v>
      </c>
      <c r="I1172" t="s">
        <v>11</v>
      </c>
      <c r="J1172" t="s">
        <v>120</v>
      </c>
      <c r="K1172" t="s">
        <v>156</v>
      </c>
      <c r="L1172" t="s">
        <v>17</v>
      </c>
      <c r="M1172" s="5">
        <v>43.900000000000006</v>
      </c>
      <c r="N1172">
        <v>1</v>
      </c>
    </row>
    <row r="1173" spans="1:14" x14ac:dyDescent="0.15">
      <c r="A1173" s="2">
        <v>45449</v>
      </c>
      <c r="B1173" s="3">
        <f t="shared" si="54"/>
        <v>2024</v>
      </c>
      <c r="C1173" t="str">
        <f t="shared" si="55"/>
        <v>2023-2024</v>
      </c>
      <c r="D1173" t="s">
        <v>148</v>
      </c>
      <c r="E1173" t="s">
        <v>112</v>
      </c>
      <c r="F1173" t="str">
        <f t="shared" si="56"/>
        <v>Victoria</v>
      </c>
      <c r="G1173" t="s">
        <v>45</v>
      </c>
      <c r="H1173">
        <v>3076</v>
      </c>
      <c r="I1173" t="s">
        <v>11</v>
      </c>
      <c r="J1173" t="s">
        <v>46</v>
      </c>
      <c r="K1173" t="s">
        <v>156</v>
      </c>
      <c r="L1173" t="s">
        <v>17</v>
      </c>
      <c r="M1173" s="5">
        <v>43.900000000000006</v>
      </c>
      <c r="N1173">
        <v>1</v>
      </c>
    </row>
    <row r="1174" spans="1:14" x14ac:dyDescent="0.15">
      <c r="A1174" s="2">
        <v>45113</v>
      </c>
      <c r="B1174" s="3">
        <f t="shared" si="54"/>
        <v>2024</v>
      </c>
      <c r="C1174" t="str">
        <f t="shared" si="55"/>
        <v>2023-2024</v>
      </c>
      <c r="D1174" t="s">
        <v>147</v>
      </c>
      <c r="E1174" t="s">
        <v>54</v>
      </c>
      <c r="F1174" t="str">
        <f t="shared" si="56"/>
        <v>Victoria</v>
      </c>
      <c r="G1174" t="s">
        <v>45</v>
      </c>
      <c r="H1174">
        <v>3977</v>
      </c>
      <c r="I1174" t="s">
        <v>11</v>
      </c>
      <c r="J1174" t="s">
        <v>55</v>
      </c>
      <c r="K1174" t="s">
        <v>156</v>
      </c>
      <c r="L1174" t="s">
        <v>17</v>
      </c>
      <c r="M1174" s="5">
        <v>43.92</v>
      </c>
      <c r="N1174">
        <v>1</v>
      </c>
    </row>
    <row r="1175" spans="1:14" x14ac:dyDescent="0.15">
      <c r="A1175" s="2">
        <v>45640</v>
      </c>
      <c r="B1175" s="3">
        <f t="shared" si="54"/>
        <v>2025</v>
      </c>
      <c r="C1175" t="str">
        <f t="shared" si="55"/>
        <v>2024-2025</v>
      </c>
      <c r="D1175" t="s">
        <v>147</v>
      </c>
      <c r="E1175" t="s">
        <v>135</v>
      </c>
      <c r="F1175" t="str">
        <f t="shared" si="56"/>
        <v>Victoria</v>
      </c>
      <c r="G1175" t="s">
        <v>45</v>
      </c>
      <c r="H1175">
        <v>3550</v>
      </c>
      <c r="I1175" t="s">
        <v>11</v>
      </c>
      <c r="J1175" t="s">
        <v>60</v>
      </c>
      <c r="K1175" t="s">
        <v>155</v>
      </c>
      <c r="L1175" t="s">
        <v>20</v>
      </c>
      <c r="M1175" s="5">
        <v>43.95</v>
      </c>
      <c r="N1175">
        <v>1</v>
      </c>
    </row>
    <row r="1176" spans="1:14" x14ac:dyDescent="0.15">
      <c r="A1176" s="2">
        <v>45349</v>
      </c>
      <c r="B1176" s="3">
        <f t="shared" si="54"/>
        <v>2024</v>
      </c>
      <c r="C1176" t="str">
        <f t="shared" si="55"/>
        <v>2023-2024</v>
      </c>
      <c r="D1176" t="s">
        <v>148</v>
      </c>
      <c r="E1176" t="s">
        <v>123</v>
      </c>
      <c r="F1176" t="str">
        <f t="shared" si="56"/>
        <v>Western Australia</v>
      </c>
      <c r="G1176" t="s">
        <v>48</v>
      </c>
      <c r="H1176">
        <v>6109</v>
      </c>
      <c r="I1176" t="s">
        <v>11</v>
      </c>
      <c r="J1176" t="s">
        <v>94</v>
      </c>
      <c r="K1176" t="s">
        <v>154</v>
      </c>
      <c r="L1176" t="s">
        <v>14</v>
      </c>
      <c r="M1176" s="5">
        <v>43.96</v>
      </c>
      <c r="N1176">
        <v>1</v>
      </c>
    </row>
    <row r="1177" spans="1:14" x14ac:dyDescent="0.15">
      <c r="A1177" s="2">
        <v>45485</v>
      </c>
      <c r="B1177" s="3">
        <f t="shared" si="54"/>
        <v>2025</v>
      </c>
      <c r="C1177" t="str">
        <f t="shared" si="55"/>
        <v>2024-2025</v>
      </c>
      <c r="D1177" t="s">
        <v>147</v>
      </c>
      <c r="E1177" t="s">
        <v>127</v>
      </c>
      <c r="F1177" t="str">
        <f t="shared" si="56"/>
        <v>New South Wales</v>
      </c>
      <c r="G1177" t="s">
        <v>10</v>
      </c>
      <c r="H1177">
        <v>2131</v>
      </c>
      <c r="I1177" t="s">
        <v>11</v>
      </c>
      <c r="J1177" t="s">
        <v>27</v>
      </c>
      <c r="K1177" t="s">
        <v>152</v>
      </c>
      <c r="L1177" t="s">
        <v>13</v>
      </c>
      <c r="M1177" s="5">
        <v>43.97</v>
      </c>
      <c r="N1177">
        <v>1</v>
      </c>
    </row>
    <row r="1178" spans="1:14" x14ac:dyDescent="0.15">
      <c r="A1178" s="2">
        <v>45306</v>
      </c>
      <c r="B1178" s="3">
        <f t="shared" si="54"/>
        <v>2024</v>
      </c>
      <c r="C1178" t="str">
        <f t="shared" si="55"/>
        <v>2023-2024</v>
      </c>
      <c r="D1178" t="s">
        <v>147</v>
      </c>
      <c r="E1178" t="s">
        <v>98</v>
      </c>
      <c r="F1178" t="str">
        <f t="shared" si="56"/>
        <v>Victoria</v>
      </c>
      <c r="G1178" t="s">
        <v>45</v>
      </c>
      <c r="H1178">
        <v>3429</v>
      </c>
      <c r="I1178" t="s">
        <v>11</v>
      </c>
      <c r="J1178" t="s">
        <v>60</v>
      </c>
      <c r="K1178" t="s">
        <v>152</v>
      </c>
      <c r="L1178" t="s">
        <v>13</v>
      </c>
      <c r="M1178" s="5">
        <v>43.97</v>
      </c>
      <c r="N1178">
        <v>1</v>
      </c>
    </row>
    <row r="1179" spans="1:14" x14ac:dyDescent="0.15">
      <c r="A1179" s="2">
        <v>45183</v>
      </c>
      <c r="B1179" s="3">
        <f t="shared" si="54"/>
        <v>2024</v>
      </c>
      <c r="C1179" t="str">
        <f t="shared" si="55"/>
        <v>2023-2024</v>
      </c>
      <c r="D1179" t="s">
        <v>147</v>
      </c>
      <c r="E1179" t="s">
        <v>130</v>
      </c>
      <c r="F1179" t="str">
        <f t="shared" si="56"/>
        <v>South Australia</v>
      </c>
      <c r="G1179" t="s">
        <v>32</v>
      </c>
      <c r="H1179">
        <v>5290</v>
      </c>
      <c r="I1179" t="s">
        <v>11</v>
      </c>
      <c r="J1179" t="s">
        <v>38</v>
      </c>
      <c r="K1179" t="s">
        <v>154</v>
      </c>
      <c r="L1179" t="s">
        <v>14</v>
      </c>
      <c r="M1179" s="5">
        <v>44</v>
      </c>
      <c r="N1179">
        <v>1</v>
      </c>
    </row>
    <row r="1180" spans="1:14" x14ac:dyDescent="0.15">
      <c r="A1180" s="2">
        <v>45204</v>
      </c>
      <c r="B1180" s="3">
        <f t="shared" si="54"/>
        <v>2024</v>
      </c>
      <c r="C1180" t="str">
        <f t="shared" si="55"/>
        <v>2023-2024</v>
      </c>
      <c r="D1180" t="s">
        <v>148</v>
      </c>
      <c r="E1180" t="s">
        <v>81</v>
      </c>
      <c r="F1180" t="str">
        <f t="shared" si="56"/>
        <v>New South Wales</v>
      </c>
      <c r="G1180" t="s">
        <v>10</v>
      </c>
      <c r="H1180">
        <v>2485</v>
      </c>
      <c r="I1180" t="s">
        <v>11</v>
      </c>
      <c r="J1180" t="s">
        <v>68</v>
      </c>
      <c r="K1180" t="s">
        <v>19</v>
      </c>
      <c r="L1180" t="s">
        <v>23</v>
      </c>
      <c r="M1180" s="5">
        <v>44.33</v>
      </c>
      <c r="N1180">
        <v>1</v>
      </c>
    </row>
    <row r="1181" spans="1:14" x14ac:dyDescent="0.15">
      <c r="A1181" s="2">
        <v>44970</v>
      </c>
      <c r="B1181" s="3">
        <f t="shared" si="54"/>
        <v>2023</v>
      </c>
      <c r="C1181" t="str">
        <f t="shared" si="55"/>
        <v>2022-2023</v>
      </c>
      <c r="D1181" t="s">
        <v>148</v>
      </c>
      <c r="E1181" t="s">
        <v>42</v>
      </c>
      <c r="F1181" t="str">
        <f t="shared" si="56"/>
        <v>Queensland</v>
      </c>
      <c r="G1181" t="s">
        <v>35</v>
      </c>
      <c r="H1181">
        <v>4053</v>
      </c>
      <c r="I1181" t="s">
        <v>11</v>
      </c>
      <c r="J1181" t="s">
        <v>43</v>
      </c>
      <c r="K1181" t="s">
        <v>157</v>
      </c>
      <c r="L1181" t="s">
        <v>22</v>
      </c>
      <c r="M1181" s="5">
        <v>44.38</v>
      </c>
      <c r="N1181">
        <v>1</v>
      </c>
    </row>
    <row r="1182" spans="1:14" x14ac:dyDescent="0.15">
      <c r="A1182" s="2">
        <v>45521</v>
      </c>
      <c r="B1182" s="3">
        <f t="shared" si="54"/>
        <v>2025</v>
      </c>
      <c r="C1182" t="str">
        <f t="shared" si="55"/>
        <v>2024-2025</v>
      </c>
      <c r="D1182" t="s">
        <v>148</v>
      </c>
      <c r="E1182" t="s">
        <v>50</v>
      </c>
      <c r="F1182" t="str">
        <f t="shared" si="56"/>
        <v>Queensland</v>
      </c>
      <c r="G1182" t="s">
        <v>35</v>
      </c>
      <c r="H1182">
        <v>4703</v>
      </c>
      <c r="I1182" t="s">
        <v>11</v>
      </c>
      <c r="J1182" t="s">
        <v>51</v>
      </c>
      <c r="K1182" t="s">
        <v>150</v>
      </c>
      <c r="L1182" t="s">
        <v>18</v>
      </c>
      <c r="M1182" s="5">
        <v>44.42</v>
      </c>
      <c r="N1182">
        <v>1</v>
      </c>
    </row>
    <row r="1183" spans="1:14" x14ac:dyDescent="0.15">
      <c r="A1183" s="2">
        <v>45150</v>
      </c>
      <c r="B1183" s="3">
        <f t="shared" si="54"/>
        <v>2024</v>
      </c>
      <c r="C1183" t="str">
        <f t="shared" si="55"/>
        <v>2023-2024</v>
      </c>
      <c r="D1183" t="s">
        <v>147</v>
      </c>
      <c r="E1183" t="s">
        <v>85</v>
      </c>
      <c r="F1183" t="str">
        <f t="shared" si="56"/>
        <v>Queensland</v>
      </c>
      <c r="G1183" t="s">
        <v>35</v>
      </c>
      <c r="H1183">
        <v>4883</v>
      </c>
      <c r="I1183" t="s">
        <v>11</v>
      </c>
      <c r="J1183" t="s">
        <v>36</v>
      </c>
      <c r="K1183" t="s">
        <v>152</v>
      </c>
      <c r="L1183" t="s">
        <v>13</v>
      </c>
      <c r="M1183" s="5">
        <v>44.47</v>
      </c>
      <c r="N1183">
        <v>1</v>
      </c>
    </row>
    <row r="1184" spans="1:14" x14ac:dyDescent="0.15">
      <c r="A1184" s="2">
        <v>45390</v>
      </c>
      <c r="B1184" s="3">
        <f t="shared" si="54"/>
        <v>2024</v>
      </c>
      <c r="C1184" t="str">
        <f t="shared" si="55"/>
        <v>2023-2024</v>
      </c>
      <c r="D1184" t="s">
        <v>148</v>
      </c>
      <c r="E1184" t="s">
        <v>62</v>
      </c>
      <c r="F1184" t="str">
        <f t="shared" si="56"/>
        <v>Victoria</v>
      </c>
      <c r="G1184" t="s">
        <v>45</v>
      </c>
      <c r="H1184">
        <v>3134</v>
      </c>
      <c r="I1184" t="s">
        <v>11</v>
      </c>
      <c r="J1184" t="s">
        <v>63</v>
      </c>
      <c r="K1184" t="s">
        <v>154</v>
      </c>
      <c r="L1184" t="s">
        <v>14</v>
      </c>
      <c r="M1184" s="5">
        <v>44.47</v>
      </c>
      <c r="N1184">
        <v>1</v>
      </c>
    </row>
    <row r="1185" spans="1:14" x14ac:dyDescent="0.15">
      <c r="A1185" s="2">
        <v>45401</v>
      </c>
      <c r="B1185" s="3">
        <f t="shared" si="54"/>
        <v>2024</v>
      </c>
      <c r="C1185" t="str">
        <f t="shared" si="55"/>
        <v>2023-2024</v>
      </c>
      <c r="D1185" t="s">
        <v>147</v>
      </c>
      <c r="E1185" t="s">
        <v>135</v>
      </c>
      <c r="F1185" t="str">
        <f t="shared" si="56"/>
        <v>Victoria</v>
      </c>
      <c r="G1185" t="s">
        <v>45</v>
      </c>
      <c r="H1185">
        <v>3550</v>
      </c>
      <c r="I1185" t="s">
        <v>11</v>
      </c>
      <c r="J1185" t="s">
        <v>60</v>
      </c>
      <c r="K1185" t="s">
        <v>153</v>
      </c>
      <c r="L1185" t="s">
        <v>16</v>
      </c>
      <c r="M1185" s="5">
        <v>44.5</v>
      </c>
      <c r="N1185">
        <v>1</v>
      </c>
    </row>
    <row r="1186" spans="1:14" x14ac:dyDescent="0.15">
      <c r="A1186" s="2">
        <v>45114</v>
      </c>
      <c r="B1186" s="3">
        <f t="shared" si="54"/>
        <v>2024</v>
      </c>
      <c r="C1186" t="str">
        <f t="shared" si="55"/>
        <v>2023-2024</v>
      </c>
      <c r="D1186" t="s">
        <v>147</v>
      </c>
      <c r="E1186" t="s">
        <v>53</v>
      </c>
      <c r="F1186" t="str">
        <f t="shared" si="56"/>
        <v>South Australia</v>
      </c>
      <c r="G1186" t="s">
        <v>32</v>
      </c>
      <c r="H1186">
        <v>5082</v>
      </c>
      <c r="I1186" t="s">
        <v>11</v>
      </c>
      <c r="J1186" t="s">
        <v>33</v>
      </c>
      <c r="K1186" t="s">
        <v>150</v>
      </c>
      <c r="L1186" t="s">
        <v>18</v>
      </c>
      <c r="M1186" s="5">
        <v>44.5</v>
      </c>
      <c r="N1186">
        <v>1</v>
      </c>
    </row>
    <row r="1187" spans="1:14" x14ac:dyDescent="0.15">
      <c r="A1187" s="2">
        <v>45381</v>
      </c>
      <c r="B1187" s="3">
        <f t="shared" si="54"/>
        <v>2024</v>
      </c>
      <c r="C1187" t="str">
        <f t="shared" si="55"/>
        <v>2023-2024</v>
      </c>
      <c r="D1187" t="s">
        <v>147</v>
      </c>
      <c r="E1187" t="s">
        <v>113</v>
      </c>
      <c r="F1187" t="str">
        <f t="shared" si="56"/>
        <v>Queensland</v>
      </c>
      <c r="G1187" t="s">
        <v>35</v>
      </c>
      <c r="H1187">
        <v>4215</v>
      </c>
      <c r="I1187" t="s">
        <v>11</v>
      </c>
      <c r="J1187" t="s">
        <v>104</v>
      </c>
      <c r="K1187" t="s">
        <v>154</v>
      </c>
      <c r="L1187" t="s">
        <v>14</v>
      </c>
      <c r="M1187" s="5">
        <v>44.53</v>
      </c>
      <c r="N1187">
        <v>1</v>
      </c>
    </row>
    <row r="1188" spans="1:14" x14ac:dyDescent="0.15">
      <c r="A1188" s="2">
        <v>45463</v>
      </c>
      <c r="B1188" s="3">
        <f t="shared" si="54"/>
        <v>2024</v>
      </c>
      <c r="C1188" t="str">
        <f t="shared" si="55"/>
        <v>2023-2024</v>
      </c>
      <c r="D1188" t="s">
        <v>147</v>
      </c>
      <c r="E1188" t="s">
        <v>40</v>
      </c>
      <c r="F1188" t="str">
        <f t="shared" si="56"/>
        <v>New South Wales</v>
      </c>
      <c r="G1188" t="s">
        <v>10</v>
      </c>
      <c r="H1188">
        <v>2116</v>
      </c>
      <c r="I1188" t="s">
        <v>11</v>
      </c>
      <c r="J1188" t="s">
        <v>27</v>
      </c>
      <c r="K1188" t="s">
        <v>157</v>
      </c>
      <c r="L1188" t="s">
        <v>22</v>
      </c>
      <c r="M1188" s="5">
        <v>44.599999999999994</v>
      </c>
      <c r="N1188">
        <v>1</v>
      </c>
    </row>
    <row r="1189" spans="1:14" x14ac:dyDescent="0.15">
      <c r="A1189" s="2">
        <v>45462</v>
      </c>
      <c r="B1189" s="3">
        <f t="shared" si="54"/>
        <v>2024</v>
      </c>
      <c r="C1189" t="str">
        <f t="shared" si="55"/>
        <v>2023-2024</v>
      </c>
      <c r="D1189" t="s">
        <v>147</v>
      </c>
      <c r="E1189" t="s">
        <v>76</v>
      </c>
      <c r="F1189" t="str">
        <f t="shared" si="56"/>
        <v>Western Australia</v>
      </c>
      <c r="G1189" t="s">
        <v>48</v>
      </c>
      <c r="H1189">
        <v>6450</v>
      </c>
      <c r="I1189" t="s">
        <v>11</v>
      </c>
      <c r="J1189" t="s">
        <v>77</v>
      </c>
      <c r="K1189" t="s">
        <v>153</v>
      </c>
      <c r="L1189" t="s">
        <v>16</v>
      </c>
      <c r="M1189" s="5">
        <v>44.67</v>
      </c>
      <c r="N1189">
        <v>1</v>
      </c>
    </row>
    <row r="1190" spans="1:14" x14ac:dyDescent="0.15">
      <c r="A1190" s="2">
        <v>45016</v>
      </c>
      <c r="B1190" s="3">
        <f t="shared" si="54"/>
        <v>2023</v>
      </c>
      <c r="C1190" t="str">
        <f t="shared" si="55"/>
        <v>2022-2023</v>
      </c>
      <c r="D1190" t="s">
        <v>147</v>
      </c>
      <c r="E1190" t="s">
        <v>28</v>
      </c>
      <c r="F1190" t="str">
        <f t="shared" si="56"/>
        <v>Northern Territory</v>
      </c>
      <c r="G1190" t="s">
        <v>29</v>
      </c>
      <c r="H1190">
        <v>800</v>
      </c>
      <c r="I1190" t="s">
        <v>11</v>
      </c>
      <c r="J1190" t="s">
        <v>30</v>
      </c>
      <c r="K1190" t="s">
        <v>157</v>
      </c>
      <c r="L1190" t="s">
        <v>22</v>
      </c>
      <c r="M1190" s="5">
        <v>44.820000000000007</v>
      </c>
      <c r="N1190">
        <v>1</v>
      </c>
    </row>
    <row r="1191" spans="1:14" x14ac:dyDescent="0.15">
      <c r="A1191" s="2">
        <v>44954</v>
      </c>
      <c r="B1191" s="3">
        <f t="shared" si="54"/>
        <v>2023</v>
      </c>
      <c r="C1191" t="str">
        <f t="shared" si="55"/>
        <v>2022-2023</v>
      </c>
      <c r="D1191" t="s">
        <v>148</v>
      </c>
      <c r="E1191" t="s">
        <v>42</v>
      </c>
      <c r="F1191" t="str">
        <f t="shared" si="56"/>
        <v>Queensland</v>
      </c>
      <c r="G1191" t="s">
        <v>35</v>
      </c>
      <c r="H1191">
        <v>4053</v>
      </c>
      <c r="I1191" t="s">
        <v>11</v>
      </c>
      <c r="J1191" t="s">
        <v>43</v>
      </c>
      <c r="K1191" t="s">
        <v>155</v>
      </c>
      <c r="L1191" t="s">
        <v>20</v>
      </c>
      <c r="M1191" s="5">
        <v>44.84</v>
      </c>
      <c r="N1191">
        <v>1</v>
      </c>
    </row>
    <row r="1192" spans="1:14" x14ac:dyDescent="0.15">
      <c r="A1192" s="2">
        <v>45444</v>
      </c>
      <c r="B1192" s="3">
        <f t="shared" si="54"/>
        <v>2024</v>
      </c>
      <c r="C1192" t="str">
        <f t="shared" si="55"/>
        <v>2023-2024</v>
      </c>
      <c r="D1192" t="s">
        <v>147</v>
      </c>
      <c r="E1192" t="s">
        <v>134</v>
      </c>
      <c r="F1192" t="str">
        <f t="shared" si="56"/>
        <v>Queensland</v>
      </c>
      <c r="G1192" t="s">
        <v>35</v>
      </c>
      <c r="H1192">
        <v>4825</v>
      </c>
      <c r="I1192" t="s">
        <v>11</v>
      </c>
      <c r="J1192" t="s">
        <v>36</v>
      </c>
      <c r="K1192" t="s">
        <v>156</v>
      </c>
      <c r="L1192" t="s">
        <v>17</v>
      </c>
      <c r="M1192" s="5">
        <v>44.87</v>
      </c>
      <c r="N1192">
        <v>1</v>
      </c>
    </row>
    <row r="1193" spans="1:14" x14ac:dyDescent="0.15">
      <c r="A1193" s="2">
        <v>45519</v>
      </c>
      <c r="B1193" s="3">
        <f t="shared" si="54"/>
        <v>2025</v>
      </c>
      <c r="C1193" t="str">
        <f t="shared" si="55"/>
        <v>2024-2025</v>
      </c>
      <c r="D1193" t="s">
        <v>147</v>
      </c>
      <c r="E1193" t="s">
        <v>137</v>
      </c>
      <c r="F1193" t="str">
        <f t="shared" si="56"/>
        <v>New South Wales</v>
      </c>
      <c r="G1193" t="s">
        <v>10</v>
      </c>
      <c r="H1193">
        <v>2031</v>
      </c>
      <c r="I1193" t="s">
        <v>11</v>
      </c>
      <c r="J1193" t="s">
        <v>12</v>
      </c>
      <c r="K1193" t="s">
        <v>154</v>
      </c>
      <c r="L1193" t="s">
        <v>14</v>
      </c>
      <c r="M1193" s="5">
        <v>44.9</v>
      </c>
      <c r="N1193">
        <v>1</v>
      </c>
    </row>
    <row r="1194" spans="1:14" x14ac:dyDescent="0.15">
      <c r="A1194" s="2">
        <v>45402</v>
      </c>
      <c r="B1194" s="3">
        <f t="shared" si="54"/>
        <v>2024</v>
      </c>
      <c r="C1194" t="str">
        <f t="shared" si="55"/>
        <v>2023-2024</v>
      </c>
      <c r="D1194" t="s">
        <v>147</v>
      </c>
      <c r="E1194" t="s">
        <v>34</v>
      </c>
      <c r="F1194" t="str">
        <f t="shared" si="56"/>
        <v>Queensland</v>
      </c>
      <c r="G1194" t="s">
        <v>35</v>
      </c>
      <c r="H1194">
        <v>4802</v>
      </c>
      <c r="I1194" t="s">
        <v>11</v>
      </c>
      <c r="J1194" t="s">
        <v>36</v>
      </c>
      <c r="K1194" t="s">
        <v>151</v>
      </c>
      <c r="L1194" t="s">
        <v>21</v>
      </c>
      <c r="M1194" s="5">
        <v>44.91</v>
      </c>
      <c r="N1194">
        <v>1</v>
      </c>
    </row>
    <row r="1195" spans="1:14" x14ac:dyDescent="0.15">
      <c r="A1195" s="2">
        <v>44941</v>
      </c>
      <c r="B1195" s="3">
        <f t="shared" si="54"/>
        <v>2023</v>
      </c>
      <c r="C1195" t="str">
        <f t="shared" si="55"/>
        <v>2022-2023</v>
      </c>
      <c r="D1195" t="s">
        <v>147</v>
      </c>
      <c r="E1195" t="s">
        <v>26</v>
      </c>
      <c r="F1195" t="str">
        <f t="shared" si="56"/>
        <v>New South Wales</v>
      </c>
      <c r="G1195" t="s">
        <v>10</v>
      </c>
      <c r="H1195">
        <v>2141</v>
      </c>
      <c r="I1195" t="s">
        <v>11</v>
      </c>
      <c r="J1195" t="s">
        <v>27</v>
      </c>
      <c r="K1195" t="s">
        <v>156</v>
      </c>
      <c r="L1195" t="s">
        <v>17</v>
      </c>
      <c r="M1195" s="5">
        <v>44.91</v>
      </c>
      <c r="N1195">
        <v>1</v>
      </c>
    </row>
    <row r="1196" spans="1:14" x14ac:dyDescent="0.15">
      <c r="A1196" s="2">
        <v>45482</v>
      </c>
      <c r="B1196" s="3">
        <f t="shared" si="54"/>
        <v>2025</v>
      </c>
      <c r="C1196" t="str">
        <f t="shared" si="55"/>
        <v>2024-2025</v>
      </c>
      <c r="D1196" t="s">
        <v>147</v>
      </c>
      <c r="E1196" t="s">
        <v>139</v>
      </c>
      <c r="F1196" t="str">
        <f t="shared" si="56"/>
        <v>New South Wales</v>
      </c>
      <c r="G1196" t="s">
        <v>10</v>
      </c>
      <c r="H1196">
        <v>2020</v>
      </c>
      <c r="I1196" t="s">
        <v>11</v>
      </c>
      <c r="J1196" t="s">
        <v>12</v>
      </c>
      <c r="K1196" t="s">
        <v>156</v>
      </c>
      <c r="L1196" t="s">
        <v>17</v>
      </c>
      <c r="M1196" s="5">
        <v>44.91</v>
      </c>
      <c r="N1196">
        <v>1</v>
      </c>
    </row>
    <row r="1197" spans="1:14" x14ac:dyDescent="0.15">
      <c r="A1197" s="2">
        <v>45255</v>
      </c>
      <c r="B1197" s="3">
        <f t="shared" si="54"/>
        <v>2024</v>
      </c>
      <c r="C1197" t="str">
        <f t="shared" si="55"/>
        <v>2023-2024</v>
      </c>
      <c r="D1197" t="s">
        <v>147</v>
      </c>
      <c r="E1197" t="s">
        <v>75</v>
      </c>
      <c r="F1197" t="str">
        <f t="shared" si="56"/>
        <v>Victoria</v>
      </c>
      <c r="G1197" t="s">
        <v>45</v>
      </c>
      <c r="H1197">
        <v>3630</v>
      </c>
      <c r="I1197" t="s">
        <v>11</v>
      </c>
      <c r="J1197" t="s">
        <v>55</v>
      </c>
      <c r="K1197" t="s">
        <v>19</v>
      </c>
      <c r="L1197" t="s">
        <v>23</v>
      </c>
      <c r="M1197" s="5">
        <v>44.91</v>
      </c>
      <c r="N1197">
        <v>1</v>
      </c>
    </row>
    <row r="1198" spans="1:14" x14ac:dyDescent="0.15">
      <c r="A1198" s="2">
        <v>45534</v>
      </c>
      <c r="B1198" s="3">
        <f t="shared" si="54"/>
        <v>2025</v>
      </c>
      <c r="C1198" t="str">
        <f t="shared" si="55"/>
        <v>2024-2025</v>
      </c>
      <c r="D1198" t="s">
        <v>148</v>
      </c>
      <c r="E1198" t="s">
        <v>39</v>
      </c>
      <c r="F1198" t="str">
        <f t="shared" si="56"/>
        <v>South Australia</v>
      </c>
      <c r="G1198" t="s">
        <v>32</v>
      </c>
      <c r="H1198">
        <v>5343</v>
      </c>
      <c r="I1198" t="s">
        <v>11</v>
      </c>
      <c r="J1198" t="s">
        <v>38</v>
      </c>
      <c r="K1198" t="s">
        <v>152</v>
      </c>
      <c r="L1198" t="s">
        <v>13</v>
      </c>
      <c r="M1198" s="5">
        <v>44.96</v>
      </c>
      <c r="N1198">
        <v>1</v>
      </c>
    </row>
    <row r="1199" spans="1:14" x14ac:dyDescent="0.15">
      <c r="A1199" s="2">
        <v>45046</v>
      </c>
      <c r="B1199" s="3">
        <f t="shared" si="54"/>
        <v>2023</v>
      </c>
      <c r="C1199" t="str">
        <f t="shared" si="55"/>
        <v>2022-2023</v>
      </c>
      <c r="D1199" t="s">
        <v>147</v>
      </c>
      <c r="E1199" t="s">
        <v>72</v>
      </c>
      <c r="F1199" t="str">
        <f t="shared" si="56"/>
        <v>Western Australia</v>
      </c>
      <c r="G1199" t="s">
        <v>48</v>
      </c>
      <c r="H1199">
        <v>6010</v>
      </c>
      <c r="I1199" t="s">
        <v>11</v>
      </c>
      <c r="J1199" t="s">
        <v>49</v>
      </c>
      <c r="K1199" t="s">
        <v>154</v>
      </c>
      <c r="L1199" t="s">
        <v>14</v>
      </c>
      <c r="M1199" s="5">
        <v>44.97</v>
      </c>
      <c r="N1199">
        <v>1</v>
      </c>
    </row>
    <row r="1200" spans="1:14" x14ac:dyDescent="0.15">
      <c r="A1200" s="2">
        <v>45011</v>
      </c>
      <c r="B1200" s="3">
        <f t="shared" si="54"/>
        <v>2023</v>
      </c>
      <c r="C1200" t="str">
        <f t="shared" si="55"/>
        <v>2022-2023</v>
      </c>
      <c r="D1200" t="s">
        <v>148</v>
      </c>
      <c r="E1200" t="s">
        <v>47</v>
      </c>
      <c r="F1200" t="str">
        <f t="shared" si="56"/>
        <v>Western Australia</v>
      </c>
      <c r="G1200" t="s">
        <v>48</v>
      </c>
      <c r="H1200">
        <v>6030</v>
      </c>
      <c r="I1200" t="s">
        <v>11</v>
      </c>
      <c r="J1200" t="s">
        <v>49</v>
      </c>
      <c r="K1200" t="s">
        <v>153</v>
      </c>
      <c r="L1200" t="s">
        <v>16</v>
      </c>
      <c r="M1200" s="5">
        <v>44.97</v>
      </c>
      <c r="N1200">
        <v>1</v>
      </c>
    </row>
    <row r="1201" spans="1:14" x14ac:dyDescent="0.15">
      <c r="A1201" s="2">
        <v>44947</v>
      </c>
      <c r="B1201" s="3">
        <f t="shared" si="54"/>
        <v>2023</v>
      </c>
      <c r="C1201" t="str">
        <f t="shared" si="55"/>
        <v>2022-2023</v>
      </c>
      <c r="D1201" t="s">
        <v>148</v>
      </c>
      <c r="E1201" t="s">
        <v>101</v>
      </c>
      <c r="F1201" t="str">
        <f t="shared" si="56"/>
        <v>Victoria</v>
      </c>
      <c r="G1201" t="s">
        <v>45</v>
      </c>
      <c r="H1201">
        <v>3131</v>
      </c>
      <c r="I1201" t="s">
        <v>11</v>
      </c>
      <c r="J1201" t="s">
        <v>63</v>
      </c>
      <c r="K1201" t="s">
        <v>152</v>
      </c>
      <c r="L1201" t="s">
        <v>13</v>
      </c>
      <c r="M1201" s="5">
        <v>44.97</v>
      </c>
      <c r="N1201">
        <v>1</v>
      </c>
    </row>
    <row r="1202" spans="1:14" x14ac:dyDescent="0.15">
      <c r="A1202" s="2">
        <v>45462</v>
      </c>
      <c r="B1202" s="3">
        <f t="shared" si="54"/>
        <v>2024</v>
      </c>
      <c r="C1202" t="str">
        <f t="shared" si="55"/>
        <v>2023-2024</v>
      </c>
      <c r="D1202" t="s">
        <v>147</v>
      </c>
      <c r="E1202" t="s">
        <v>59</v>
      </c>
      <c r="F1202" t="str">
        <f t="shared" si="56"/>
        <v>Victoria</v>
      </c>
      <c r="G1202" t="s">
        <v>45</v>
      </c>
      <c r="H1202">
        <v>3280</v>
      </c>
      <c r="I1202" t="s">
        <v>11</v>
      </c>
      <c r="J1202" t="s">
        <v>60</v>
      </c>
      <c r="K1202" t="s">
        <v>154</v>
      </c>
      <c r="L1202" t="s">
        <v>14</v>
      </c>
      <c r="M1202" s="5">
        <v>44.97</v>
      </c>
      <c r="N1202">
        <v>1</v>
      </c>
    </row>
    <row r="1203" spans="1:14" x14ac:dyDescent="0.15">
      <c r="A1203" s="2">
        <v>45178</v>
      </c>
      <c r="B1203" s="3">
        <f t="shared" si="54"/>
        <v>2024</v>
      </c>
      <c r="C1203" t="str">
        <f t="shared" si="55"/>
        <v>2023-2024</v>
      </c>
      <c r="D1203" t="s">
        <v>147</v>
      </c>
      <c r="E1203" t="s">
        <v>124</v>
      </c>
      <c r="F1203" t="str">
        <f t="shared" si="56"/>
        <v>New South Wales</v>
      </c>
      <c r="G1203" t="s">
        <v>10</v>
      </c>
      <c r="H1203">
        <v>2015</v>
      </c>
      <c r="I1203" t="s">
        <v>11</v>
      </c>
      <c r="J1203" t="s">
        <v>12</v>
      </c>
      <c r="K1203" t="s">
        <v>154</v>
      </c>
      <c r="L1203" t="s">
        <v>14</v>
      </c>
      <c r="M1203" s="5">
        <v>45</v>
      </c>
      <c r="N1203">
        <v>1</v>
      </c>
    </row>
    <row r="1204" spans="1:14" x14ac:dyDescent="0.15">
      <c r="A1204" s="2">
        <v>45599</v>
      </c>
      <c r="B1204" s="3">
        <f t="shared" si="54"/>
        <v>2025</v>
      </c>
      <c r="C1204" t="str">
        <f t="shared" si="55"/>
        <v>2024-2025</v>
      </c>
      <c r="D1204" t="s">
        <v>147</v>
      </c>
      <c r="E1204" t="s">
        <v>95</v>
      </c>
      <c r="F1204" t="str">
        <f t="shared" si="56"/>
        <v>Victoria</v>
      </c>
      <c r="G1204" t="s">
        <v>45</v>
      </c>
      <c r="H1204">
        <v>3931</v>
      </c>
      <c r="I1204" t="s">
        <v>11</v>
      </c>
      <c r="J1204" t="s">
        <v>55</v>
      </c>
      <c r="K1204" t="s">
        <v>154</v>
      </c>
      <c r="L1204" t="s">
        <v>14</v>
      </c>
      <c r="M1204" s="5">
        <v>45</v>
      </c>
      <c r="N1204">
        <v>1</v>
      </c>
    </row>
    <row r="1205" spans="1:14" x14ac:dyDescent="0.15">
      <c r="A1205" s="2">
        <v>45554</v>
      </c>
      <c r="B1205" s="3">
        <f t="shared" si="54"/>
        <v>2025</v>
      </c>
      <c r="C1205" t="str">
        <f t="shared" si="55"/>
        <v>2024-2025</v>
      </c>
      <c r="D1205" t="s">
        <v>147</v>
      </c>
      <c r="E1205" t="s">
        <v>144</v>
      </c>
      <c r="F1205" t="str">
        <f t="shared" si="56"/>
        <v>Queensland</v>
      </c>
      <c r="G1205" t="s">
        <v>35</v>
      </c>
      <c r="H1205">
        <v>4566</v>
      </c>
      <c r="I1205" t="s">
        <v>11</v>
      </c>
      <c r="J1205" t="s">
        <v>120</v>
      </c>
      <c r="K1205" t="s">
        <v>151</v>
      </c>
      <c r="L1205" t="s">
        <v>21</v>
      </c>
      <c r="M1205" s="5">
        <v>45</v>
      </c>
      <c r="N1205">
        <v>1</v>
      </c>
    </row>
    <row r="1206" spans="1:14" x14ac:dyDescent="0.15">
      <c r="A1206" s="2">
        <v>45531</v>
      </c>
      <c r="B1206" s="3">
        <f t="shared" si="54"/>
        <v>2025</v>
      </c>
      <c r="C1206" t="str">
        <f t="shared" si="55"/>
        <v>2024-2025</v>
      </c>
      <c r="D1206" t="s">
        <v>148</v>
      </c>
      <c r="E1206" t="s">
        <v>116</v>
      </c>
      <c r="F1206" t="str">
        <f t="shared" si="56"/>
        <v>Western Australia</v>
      </c>
      <c r="G1206" t="s">
        <v>48</v>
      </c>
      <c r="H1206">
        <v>6725</v>
      </c>
      <c r="I1206" t="s">
        <v>11</v>
      </c>
      <c r="J1206" t="s">
        <v>77</v>
      </c>
      <c r="K1206" t="s">
        <v>152</v>
      </c>
      <c r="L1206" t="s">
        <v>13</v>
      </c>
      <c r="M1206" s="5">
        <v>45.15</v>
      </c>
      <c r="N1206">
        <v>1</v>
      </c>
    </row>
    <row r="1207" spans="1:14" x14ac:dyDescent="0.15">
      <c r="A1207" s="2">
        <v>45215</v>
      </c>
      <c r="B1207" s="3">
        <f t="shared" si="54"/>
        <v>2024</v>
      </c>
      <c r="C1207" t="str">
        <f t="shared" si="55"/>
        <v>2023-2024</v>
      </c>
      <c r="D1207" t="s">
        <v>147</v>
      </c>
      <c r="E1207" t="s">
        <v>61</v>
      </c>
      <c r="F1207" t="str">
        <f t="shared" si="56"/>
        <v>New South Wales</v>
      </c>
      <c r="G1207" t="s">
        <v>10</v>
      </c>
      <c r="H1207">
        <v>2539</v>
      </c>
      <c r="I1207" t="s">
        <v>11</v>
      </c>
      <c r="J1207" t="s">
        <v>58</v>
      </c>
      <c r="K1207" t="s">
        <v>152</v>
      </c>
      <c r="L1207" t="s">
        <v>13</v>
      </c>
      <c r="M1207" s="5">
        <v>45.15</v>
      </c>
      <c r="N1207">
        <v>1</v>
      </c>
    </row>
    <row r="1208" spans="1:14" x14ac:dyDescent="0.15">
      <c r="A1208" s="2">
        <v>45076</v>
      </c>
      <c r="B1208" s="3">
        <f t="shared" si="54"/>
        <v>2023</v>
      </c>
      <c r="C1208" t="str">
        <f t="shared" si="55"/>
        <v>2022-2023</v>
      </c>
      <c r="D1208" t="s">
        <v>147</v>
      </c>
      <c r="E1208" t="s">
        <v>124</v>
      </c>
      <c r="F1208" t="str">
        <f t="shared" si="56"/>
        <v>New South Wales</v>
      </c>
      <c r="G1208" t="s">
        <v>10</v>
      </c>
      <c r="H1208">
        <v>2015</v>
      </c>
      <c r="I1208" t="s">
        <v>11</v>
      </c>
      <c r="J1208" t="s">
        <v>12</v>
      </c>
      <c r="K1208" t="s">
        <v>150</v>
      </c>
      <c r="L1208" t="s">
        <v>18</v>
      </c>
      <c r="M1208" s="5">
        <v>45.46</v>
      </c>
      <c r="N1208">
        <v>1</v>
      </c>
    </row>
    <row r="1209" spans="1:14" x14ac:dyDescent="0.15">
      <c r="A1209" s="2">
        <v>45162</v>
      </c>
      <c r="B1209" s="3">
        <f t="shared" si="54"/>
        <v>2024</v>
      </c>
      <c r="C1209" t="str">
        <f t="shared" si="55"/>
        <v>2023-2024</v>
      </c>
      <c r="D1209" t="s">
        <v>147</v>
      </c>
      <c r="E1209" t="s">
        <v>142</v>
      </c>
      <c r="F1209" t="str">
        <f t="shared" si="56"/>
        <v>Australian Capital Territory</v>
      </c>
      <c r="G1209" t="s">
        <v>80</v>
      </c>
      <c r="H1209">
        <v>2609</v>
      </c>
      <c r="I1209" t="s">
        <v>11</v>
      </c>
      <c r="J1209" t="s">
        <v>58</v>
      </c>
      <c r="K1209" t="s">
        <v>154</v>
      </c>
      <c r="L1209" t="s">
        <v>14</v>
      </c>
      <c r="M1209" s="5">
        <v>45.46</v>
      </c>
      <c r="N1209">
        <v>1</v>
      </c>
    </row>
    <row r="1210" spans="1:14" x14ac:dyDescent="0.15">
      <c r="A1210" s="2">
        <v>45196</v>
      </c>
      <c r="B1210" s="3">
        <f t="shared" si="54"/>
        <v>2024</v>
      </c>
      <c r="C1210" t="str">
        <f t="shared" si="55"/>
        <v>2023-2024</v>
      </c>
      <c r="D1210" t="s">
        <v>147</v>
      </c>
      <c r="E1210" t="s">
        <v>59</v>
      </c>
      <c r="F1210" t="str">
        <f t="shared" si="56"/>
        <v>Victoria</v>
      </c>
      <c r="G1210" t="s">
        <v>45</v>
      </c>
      <c r="H1210">
        <v>3280</v>
      </c>
      <c r="I1210" t="s">
        <v>11</v>
      </c>
      <c r="J1210" t="s">
        <v>60</v>
      </c>
      <c r="K1210" t="s">
        <v>154</v>
      </c>
      <c r="L1210" t="s">
        <v>14</v>
      </c>
      <c r="M1210" s="5">
        <v>45.49</v>
      </c>
      <c r="N1210">
        <v>1</v>
      </c>
    </row>
    <row r="1211" spans="1:14" x14ac:dyDescent="0.15">
      <c r="A1211" s="2">
        <v>44984</v>
      </c>
      <c r="B1211" s="3">
        <f t="shared" si="54"/>
        <v>2023</v>
      </c>
      <c r="C1211" t="str">
        <f t="shared" si="55"/>
        <v>2022-2023</v>
      </c>
      <c r="D1211" t="s">
        <v>147</v>
      </c>
      <c r="E1211" t="s">
        <v>96</v>
      </c>
      <c r="F1211" t="str">
        <f t="shared" si="56"/>
        <v>Western Australia</v>
      </c>
      <c r="G1211" t="s">
        <v>48</v>
      </c>
      <c r="H1211">
        <v>6330</v>
      </c>
      <c r="I1211" t="s">
        <v>11</v>
      </c>
      <c r="J1211" t="s">
        <v>94</v>
      </c>
      <c r="K1211" t="s">
        <v>156</v>
      </c>
      <c r="L1211" t="s">
        <v>17</v>
      </c>
      <c r="M1211" s="5">
        <v>45.54</v>
      </c>
      <c r="N1211">
        <v>1</v>
      </c>
    </row>
    <row r="1212" spans="1:14" x14ac:dyDescent="0.15">
      <c r="A1212" s="2">
        <v>44973</v>
      </c>
      <c r="B1212" s="3">
        <f t="shared" si="54"/>
        <v>2023</v>
      </c>
      <c r="C1212" t="str">
        <f t="shared" si="55"/>
        <v>2022-2023</v>
      </c>
      <c r="D1212" t="s">
        <v>148</v>
      </c>
      <c r="E1212" t="s">
        <v>130</v>
      </c>
      <c r="F1212" t="str">
        <f t="shared" si="56"/>
        <v>South Australia</v>
      </c>
      <c r="G1212" t="s">
        <v>32</v>
      </c>
      <c r="H1212">
        <v>5290</v>
      </c>
      <c r="I1212" t="s">
        <v>11</v>
      </c>
      <c r="J1212" t="s">
        <v>38</v>
      </c>
      <c r="K1212" t="s">
        <v>155</v>
      </c>
      <c r="L1212" t="s">
        <v>20</v>
      </c>
      <c r="M1212" s="5">
        <v>45.65</v>
      </c>
      <c r="N1212">
        <v>1</v>
      </c>
    </row>
    <row r="1213" spans="1:14" x14ac:dyDescent="0.15">
      <c r="A1213" s="2">
        <v>45366</v>
      </c>
      <c r="B1213" s="3">
        <f t="shared" si="54"/>
        <v>2024</v>
      </c>
      <c r="C1213" t="str">
        <f t="shared" si="55"/>
        <v>2023-2024</v>
      </c>
      <c r="D1213" t="s">
        <v>147</v>
      </c>
      <c r="E1213" t="s">
        <v>135</v>
      </c>
      <c r="F1213" t="str">
        <f t="shared" si="56"/>
        <v>Victoria</v>
      </c>
      <c r="G1213" t="s">
        <v>45</v>
      </c>
      <c r="H1213">
        <v>3550</v>
      </c>
      <c r="I1213" t="s">
        <v>11</v>
      </c>
      <c r="J1213" t="s">
        <v>60</v>
      </c>
      <c r="K1213" t="s">
        <v>154</v>
      </c>
      <c r="L1213" t="s">
        <v>14</v>
      </c>
      <c r="M1213" s="5">
        <v>45.89</v>
      </c>
      <c r="N1213">
        <v>1</v>
      </c>
    </row>
    <row r="1214" spans="1:14" x14ac:dyDescent="0.15">
      <c r="A1214" s="2">
        <v>45543</v>
      </c>
      <c r="B1214" s="3">
        <f t="shared" si="54"/>
        <v>2025</v>
      </c>
      <c r="C1214" t="str">
        <f t="shared" si="55"/>
        <v>2024-2025</v>
      </c>
      <c r="D1214" t="s">
        <v>148</v>
      </c>
      <c r="E1214" t="s">
        <v>31</v>
      </c>
      <c r="F1214" t="str">
        <f t="shared" si="56"/>
        <v>South Australia</v>
      </c>
      <c r="G1214" t="s">
        <v>32</v>
      </c>
      <c r="H1214">
        <v>5168</v>
      </c>
      <c r="I1214" t="s">
        <v>11</v>
      </c>
      <c r="J1214" t="s">
        <v>33</v>
      </c>
      <c r="K1214" t="s">
        <v>150</v>
      </c>
      <c r="L1214" t="s">
        <v>18</v>
      </c>
      <c r="M1214" s="5">
        <v>45.91</v>
      </c>
      <c r="N1214">
        <v>1</v>
      </c>
    </row>
    <row r="1215" spans="1:14" x14ac:dyDescent="0.15">
      <c r="A1215" s="2">
        <v>45280</v>
      </c>
      <c r="B1215" s="3">
        <f t="shared" si="54"/>
        <v>2024</v>
      </c>
      <c r="C1215" t="str">
        <f t="shared" si="55"/>
        <v>2023-2024</v>
      </c>
      <c r="D1215" t="s">
        <v>147</v>
      </c>
      <c r="E1215" t="s">
        <v>54</v>
      </c>
      <c r="F1215" t="str">
        <f t="shared" si="56"/>
        <v>Victoria</v>
      </c>
      <c r="G1215" t="s">
        <v>45</v>
      </c>
      <c r="H1215">
        <v>3977</v>
      </c>
      <c r="I1215" t="s">
        <v>11</v>
      </c>
      <c r="J1215" t="s">
        <v>55</v>
      </c>
      <c r="K1215" t="s">
        <v>155</v>
      </c>
      <c r="L1215" t="s">
        <v>20</v>
      </c>
      <c r="M1215" s="5">
        <v>45.92</v>
      </c>
      <c r="N1215">
        <v>1</v>
      </c>
    </row>
    <row r="1216" spans="1:14" x14ac:dyDescent="0.15">
      <c r="A1216" s="2">
        <v>45266</v>
      </c>
      <c r="B1216" s="3">
        <f t="shared" si="54"/>
        <v>2024</v>
      </c>
      <c r="C1216" t="str">
        <f t="shared" si="55"/>
        <v>2023-2024</v>
      </c>
      <c r="D1216" t="s">
        <v>148</v>
      </c>
      <c r="E1216" t="s">
        <v>141</v>
      </c>
      <c r="F1216" t="str">
        <f t="shared" si="56"/>
        <v>Western Australia</v>
      </c>
      <c r="G1216" t="s">
        <v>48</v>
      </c>
      <c r="H1216">
        <v>6052</v>
      </c>
      <c r="I1216" t="s">
        <v>11</v>
      </c>
      <c r="J1216" t="s">
        <v>49</v>
      </c>
      <c r="K1216" t="s">
        <v>152</v>
      </c>
      <c r="L1216" t="s">
        <v>13</v>
      </c>
      <c r="M1216" s="5">
        <v>45.92</v>
      </c>
      <c r="N1216">
        <v>1</v>
      </c>
    </row>
    <row r="1217" spans="1:14" x14ac:dyDescent="0.15">
      <c r="A1217" s="2">
        <v>45315</v>
      </c>
      <c r="B1217" s="3">
        <f t="shared" si="54"/>
        <v>2024</v>
      </c>
      <c r="C1217" t="str">
        <f t="shared" si="55"/>
        <v>2023-2024</v>
      </c>
      <c r="D1217" t="s">
        <v>147</v>
      </c>
      <c r="E1217" t="s">
        <v>66</v>
      </c>
      <c r="F1217" t="str">
        <f t="shared" si="56"/>
        <v>South Australia</v>
      </c>
      <c r="G1217" t="s">
        <v>32</v>
      </c>
      <c r="H1217">
        <v>5169</v>
      </c>
      <c r="I1217" t="s">
        <v>11</v>
      </c>
      <c r="J1217" t="s">
        <v>33</v>
      </c>
      <c r="K1217" t="s">
        <v>154</v>
      </c>
      <c r="L1217" t="s">
        <v>14</v>
      </c>
      <c r="M1217" s="5">
        <v>46</v>
      </c>
      <c r="N1217">
        <v>1</v>
      </c>
    </row>
    <row r="1218" spans="1:14" x14ac:dyDescent="0.15">
      <c r="A1218" s="2">
        <v>45625</v>
      </c>
      <c r="B1218" s="3">
        <f t="shared" ref="B1218:B1281" si="57">IF(MONTH(A1218)&gt;=7,YEAR(A1218)+1,YEAR(A1218))</f>
        <v>2025</v>
      </c>
      <c r="C1218" t="str">
        <f t="shared" ref="C1218:C1281" si="58">IF(MONTH(A1218) &gt;= 7, YEAR(A1218) &amp; "-" &amp; YEAR(A1218) + 1, YEAR(A1218) - 1 &amp; "-" &amp; YEAR(A1218))</f>
        <v>2024-2025</v>
      </c>
      <c r="D1218" t="s">
        <v>147</v>
      </c>
      <c r="E1218" t="s">
        <v>135</v>
      </c>
      <c r="F1218" t="str">
        <f t="shared" ref="F1218:F1281" si="59">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c r="N1218">
        <v>1</v>
      </c>
    </row>
    <row r="1219" spans="1:14" x14ac:dyDescent="0.15">
      <c r="A1219" s="2">
        <v>45262</v>
      </c>
      <c r="B1219" s="3">
        <f t="shared" si="57"/>
        <v>2024</v>
      </c>
      <c r="C1219" t="str">
        <f t="shared" si="58"/>
        <v>2023-2024</v>
      </c>
      <c r="D1219" t="s">
        <v>147</v>
      </c>
      <c r="E1219" t="s">
        <v>37</v>
      </c>
      <c r="F1219" t="str">
        <f t="shared" si="59"/>
        <v>South Australia</v>
      </c>
      <c r="G1219" t="s">
        <v>32</v>
      </c>
      <c r="H1219">
        <v>5607</v>
      </c>
      <c r="I1219" t="s">
        <v>11</v>
      </c>
      <c r="J1219" t="s">
        <v>38</v>
      </c>
      <c r="K1219" t="s">
        <v>154</v>
      </c>
      <c r="L1219" t="s">
        <v>14</v>
      </c>
      <c r="M1219" s="5">
        <v>46.5</v>
      </c>
      <c r="N1219">
        <v>1</v>
      </c>
    </row>
    <row r="1220" spans="1:14" x14ac:dyDescent="0.15">
      <c r="A1220" s="2">
        <v>45151</v>
      </c>
      <c r="B1220" s="3">
        <f t="shared" si="57"/>
        <v>2024</v>
      </c>
      <c r="C1220" t="str">
        <f t="shared" si="58"/>
        <v>2023-2024</v>
      </c>
      <c r="D1220" t="s">
        <v>148</v>
      </c>
      <c r="E1220" t="s">
        <v>39</v>
      </c>
      <c r="F1220" t="str">
        <f t="shared" si="59"/>
        <v>South Australia</v>
      </c>
      <c r="G1220" t="s">
        <v>32</v>
      </c>
      <c r="H1220">
        <v>5343</v>
      </c>
      <c r="I1220" t="s">
        <v>11</v>
      </c>
      <c r="J1220" t="s">
        <v>38</v>
      </c>
      <c r="K1220" t="s">
        <v>152</v>
      </c>
      <c r="L1220" t="s">
        <v>13</v>
      </c>
      <c r="M1220" s="5">
        <v>46.9</v>
      </c>
      <c r="N1220">
        <v>1</v>
      </c>
    </row>
    <row r="1221" spans="1:14" x14ac:dyDescent="0.15">
      <c r="A1221" s="2">
        <v>45325</v>
      </c>
      <c r="B1221" s="3">
        <f t="shared" si="57"/>
        <v>2024</v>
      </c>
      <c r="C1221" t="str">
        <f t="shared" si="58"/>
        <v>2023-2024</v>
      </c>
      <c r="D1221" t="s">
        <v>147</v>
      </c>
      <c r="E1221" t="s">
        <v>79</v>
      </c>
      <c r="F1221" t="str">
        <f t="shared" si="59"/>
        <v>Australian Capital Territory</v>
      </c>
      <c r="G1221" t="s">
        <v>80</v>
      </c>
      <c r="H1221">
        <v>2617</v>
      </c>
      <c r="I1221" t="s">
        <v>11</v>
      </c>
      <c r="J1221" t="s">
        <v>58</v>
      </c>
      <c r="K1221" t="s">
        <v>150</v>
      </c>
      <c r="L1221" t="s">
        <v>18</v>
      </c>
      <c r="M1221" s="5">
        <v>46.91</v>
      </c>
      <c r="N1221">
        <v>1</v>
      </c>
    </row>
    <row r="1222" spans="1:14" x14ac:dyDescent="0.15">
      <c r="A1222" s="2">
        <v>45322</v>
      </c>
      <c r="B1222" s="3">
        <f t="shared" si="57"/>
        <v>2024</v>
      </c>
      <c r="C1222" t="str">
        <f t="shared" si="58"/>
        <v>2023-2024</v>
      </c>
      <c r="D1222" t="s">
        <v>148</v>
      </c>
      <c r="E1222" t="s">
        <v>74</v>
      </c>
      <c r="F1222" t="str">
        <f t="shared" si="59"/>
        <v>South Australia</v>
      </c>
      <c r="G1222" t="s">
        <v>32</v>
      </c>
      <c r="H1222">
        <v>5043</v>
      </c>
      <c r="I1222" t="s">
        <v>11</v>
      </c>
      <c r="J1222" t="s">
        <v>33</v>
      </c>
      <c r="K1222" t="s">
        <v>150</v>
      </c>
      <c r="L1222" t="s">
        <v>18</v>
      </c>
      <c r="M1222" s="5">
        <v>46.93</v>
      </c>
      <c r="N1222">
        <v>1</v>
      </c>
    </row>
    <row r="1223" spans="1:14" x14ac:dyDescent="0.15">
      <c r="A1223" s="2">
        <v>45270</v>
      </c>
      <c r="B1223" s="3">
        <f t="shared" si="57"/>
        <v>2024</v>
      </c>
      <c r="C1223" t="str">
        <f t="shared" si="58"/>
        <v>2023-2024</v>
      </c>
      <c r="D1223" t="s">
        <v>147</v>
      </c>
      <c r="E1223" t="s">
        <v>34</v>
      </c>
      <c r="F1223" t="str">
        <f t="shared" si="59"/>
        <v>Queensland</v>
      </c>
      <c r="G1223" t="s">
        <v>35</v>
      </c>
      <c r="H1223">
        <v>4802</v>
      </c>
      <c r="I1223" t="s">
        <v>11</v>
      </c>
      <c r="J1223" t="s">
        <v>36</v>
      </c>
      <c r="K1223" t="s">
        <v>153</v>
      </c>
      <c r="L1223" t="s">
        <v>16</v>
      </c>
      <c r="M1223" s="5">
        <v>46.96</v>
      </c>
      <c r="N1223">
        <v>1</v>
      </c>
    </row>
    <row r="1224" spans="1:14" x14ac:dyDescent="0.15">
      <c r="A1224" s="2">
        <v>45289</v>
      </c>
      <c r="B1224" s="3">
        <f t="shared" si="57"/>
        <v>2024</v>
      </c>
      <c r="C1224" t="str">
        <f t="shared" si="58"/>
        <v>2023-2024</v>
      </c>
      <c r="D1224" t="s">
        <v>147</v>
      </c>
      <c r="E1224" t="s">
        <v>39</v>
      </c>
      <c r="F1224" t="str">
        <f t="shared" si="59"/>
        <v>South Australia</v>
      </c>
      <c r="G1224" t="s">
        <v>32</v>
      </c>
      <c r="H1224">
        <v>5343</v>
      </c>
      <c r="I1224" t="s">
        <v>11</v>
      </c>
      <c r="J1224" t="s">
        <v>38</v>
      </c>
      <c r="K1224" t="s">
        <v>154</v>
      </c>
      <c r="L1224" t="s">
        <v>14</v>
      </c>
      <c r="M1224" s="5">
        <v>47</v>
      </c>
      <c r="N1224">
        <v>1</v>
      </c>
    </row>
    <row r="1225" spans="1:14" x14ac:dyDescent="0.15">
      <c r="A1225" s="2">
        <v>45631</v>
      </c>
      <c r="B1225" s="3">
        <f t="shared" si="57"/>
        <v>2025</v>
      </c>
      <c r="C1225" t="str">
        <f t="shared" si="58"/>
        <v>2024-2025</v>
      </c>
      <c r="D1225" t="s">
        <v>148</v>
      </c>
      <c r="E1225" t="s">
        <v>93</v>
      </c>
      <c r="F1225" t="str">
        <f t="shared" si="59"/>
        <v>Western Australia</v>
      </c>
      <c r="G1225" t="s">
        <v>48</v>
      </c>
      <c r="H1225">
        <v>6112</v>
      </c>
      <c r="I1225" t="s">
        <v>11</v>
      </c>
      <c r="J1225" t="s">
        <v>94</v>
      </c>
      <c r="K1225" t="s">
        <v>19</v>
      </c>
      <c r="L1225" t="s">
        <v>23</v>
      </c>
      <c r="M1225" s="5">
        <v>47.440000000000005</v>
      </c>
      <c r="N1225">
        <v>1</v>
      </c>
    </row>
    <row r="1226" spans="1:14" x14ac:dyDescent="0.15">
      <c r="A1226" s="2">
        <v>44948</v>
      </c>
      <c r="B1226" s="3">
        <f t="shared" si="57"/>
        <v>2023</v>
      </c>
      <c r="C1226" t="str">
        <f t="shared" si="58"/>
        <v>2022-2023</v>
      </c>
      <c r="D1226" t="s">
        <v>147</v>
      </c>
      <c r="E1226" t="s">
        <v>131</v>
      </c>
      <c r="F1226" t="str">
        <f t="shared" si="59"/>
        <v>Western Australia</v>
      </c>
      <c r="G1226" t="s">
        <v>48</v>
      </c>
      <c r="H1226">
        <v>6530</v>
      </c>
      <c r="I1226" t="s">
        <v>11</v>
      </c>
      <c r="J1226" t="s">
        <v>77</v>
      </c>
      <c r="K1226" t="s">
        <v>157</v>
      </c>
      <c r="L1226" t="s">
        <v>22</v>
      </c>
      <c r="M1226" s="5">
        <v>47.64</v>
      </c>
      <c r="N1226">
        <v>1</v>
      </c>
    </row>
    <row r="1227" spans="1:14" x14ac:dyDescent="0.15">
      <c r="A1227" s="2">
        <v>44953</v>
      </c>
      <c r="B1227" s="3">
        <f t="shared" si="57"/>
        <v>2023</v>
      </c>
      <c r="C1227" t="str">
        <f t="shared" si="58"/>
        <v>2022-2023</v>
      </c>
      <c r="D1227" t="s">
        <v>148</v>
      </c>
      <c r="E1227" t="s">
        <v>99</v>
      </c>
      <c r="F1227" t="str">
        <f t="shared" si="59"/>
        <v>Victoria</v>
      </c>
      <c r="G1227" t="s">
        <v>45</v>
      </c>
      <c r="H1227">
        <v>3148</v>
      </c>
      <c r="I1227" t="s">
        <v>11</v>
      </c>
      <c r="J1227" t="s">
        <v>63</v>
      </c>
      <c r="K1227" t="s">
        <v>156</v>
      </c>
      <c r="L1227" t="s">
        <v>17</v>
      </c>
      <c r="M1227" s="5">
        <v>47.84</v>
      </c>
      <c r="N1227">
        <v>1</v>
      </c>
    </row>
    <row r="1228" spans="1:14" x14ac:dyDescent="0.15">
      <c r="A1228" s="2">
        <v>45448</v>
      </c>
      <c r="B1228" s="3">
        <f t="shared" si="57"/>
        <v>2024</v>
      </c>
      <c r="C1228" t="str">
        <f t="shared" si="58"/>
        <v>2023-2024</v>
      </c>
      <c r="D1228" t="s">
        <v>148</v>
      </c>
      <c r="E1228" t="s">
        <v>97</v>
      </c>
      <c r="F1228" t="str">
        <f t="shared" si="59"/>
        <v>Tasmania</v>
      </c>
      <c r="G1228" t="s">
        <v>70</v>
      </c>
      <c r="H1228">
        <v>7250</v>
      </c>
      <c r="I1228" t="s">
        <v>11</v>
      </c>
      <c r="J1228" t="s">
        <v>71</v>
      </c>
      <c r="K1228" t="s">
        <v>156</v>
      </c>
      <c r="L1228" t="s">
        <v>17</v>
      </c>
      <c r="M1228" s="5">
        <v>47.84</v>
      </c>
      <c r="N1228">
        <v>1</v>
      </c>
    </row>
    <row r="1229" spans="1:14" x14ac:dyDescent="0.15">
      <c r="A1229" s="2">
        <v>45538</v>
      </c>
      <c r="B1229" s="3">
        <f t="shared" si="57"/>
        <v>2025</v>
      </c>
      <c r="C1229" t="str">
        <f t="shared" si="58"/>
        <v>2024-2025</v>
      </c>
      <c r="D1229" t="s">
        <v>147</v>
      </c>
      <c r="E1229" t="s">
        <v>66</v>
      </c>
      <c r="F1229" t="str">
        <f t="shared" si="59"/>
        <v>South Australia</v>
      </c>
      <c r="G1229" t="s">
        <v>32</v>
      </c>
      <c r="H1229">
        <v>5169</v>
      </c>
      <c r="I1229" t="s">
        <v>11</v>
      </c>
      <c r="J1229" t="s">
        <v>33</v>
      </c>
      <c r="K1229" t="s">
        <v>156</v>
      </c>
      <c r="L1229" t="s">
        <v>17</v>
      </c>
      <c r="M1229" s="5">
        <v>47.84</v>
      </c>
      <c r="N1229">
        <v>1</v>
      </c>
    </row>
    <row r="1230" spans="1:14" x14ac:dyDescent="0.15">
      <c r="A1230" s="2">
        <v>45445</v>
      </c>
      <c r="B1230" s="3">
        <f t="shared" si="57"/>
        <v>2024</v>
      </c>
      <c r="C1230" t="str">
        <f t="shared" si="58"/>
        <v>2023-2024</v>
      </c>
      <c r="D1230" t="s">
        <v>147</v>
      </c>
      <c r="E1230" t="s">
        <v>127</v>
      </c>
      <c r="F1230" t="str">
        <f t="shared" si="59"/>
        <v>New South Wales</v>
      </c>
      <c r="G1230" t="s">
        <v>10</v>
      </c>
      <c r="H1230">
        <v>2131</v>
      </c>
      <c r="I1230" t="s">
        <v>11</v>
      </c>
      <c r="J1230" t="s">
        <v>27</v>
      </c>
      <c r="K1230" t="s">
        <v>155</v>
      </c>
      <c r="L1230" t="s">
        <v>20</v>
      </c>
      <c r="M1230" s="5">
        <v>47.849999999999994</v>
      </c>
      <c r="N1230">
        <v>1</v>
      </c>
    </row>
    <row r="1231" spans="1:14" x14ac:dyDescent="0.15">
      <c r="A1231" s="2">
        <v>45630</v>
      </c>
      <c r="B1231" s="3">
        <f t="shared" si="57"/>
        <v>2025</v>
      </c>
      <c r="C1231" t="str">
        <f t="shared" si="58"/>
        <v>2024-2025</v>
      </c>
      <c r="D1231" t="s">
        <v>148</v>
      </c>
      <c r="E1231" t="s">
        <v>67</v>
      </c>
      <c r="F1231" t="str">
        <f t="shared" si="59"/>
        <v>New South Wales</v>
      </c>
      <c r="G1231" t="s">
        <v>10</v>
      </c>
      <c r="H1231">
        <v>2478</v>
      </c>
      <c r="I1231" t="s">
        <v>11</v>
      </c>
      <c r="J1231" t="s">
        <v>68</v>
      </c>
      <c r="K1231" t="s">
        <v>152</v>
      </c>
      <c r="L1231" t="s">
        <v>13</v>
      </c>
      <c r="M1231" s="5">
        <v>47.86</v>
      </c>
      <c r="N1231">
        <v>1</v>
      </c>
    </row>
    <row r="1232" spans="1:14" x14ac:dyDescent="0.15">
      <c r="A1232" s="2">
        <v>45489</v>
      </c>
      <c r="B1232" s="3">
        <f t="shared" si="57"/>
        <v>2025</v>
      </c>
      <c r="C1232" t="str">
        <f t="shared" si="58"/>
        <v>2024-2025</v>
      </c>
      <c r="D1232" t="s">
        <v>147</v>
      </c>
      <c r="E1232" t="s">
        <v>78</v>
      </c>
      <c r="F1232" t="str">
        <f t="shared" si="59"/>
        <v>New South Wales</v>
      </c>
      <c r="G1232" t="s">
        <v>10</v>
      </c>
      <c r="H1232">
        <v>2350</v>
      </c>
      <c r="I1232" t="s">
        <v>11</v>
      </c>
      <c r="J1232" t="s">
        <v>68</v>
      </c>
      <c r="K1232" t="s">
        <v>149</v>
      </c>
      <c r="L1232" t="s">
        <v>15</v>
      </c>
      <c r="M1232" s="5">
        <v>47.88</v>
      </c>
      <c r="N1232">
        <v>1</v>
      </c>
    </row>
    <row r="1233" spans="1:14" x14ac:dyDescent="0.15">
      <c r="A1233" s="2">
        <v>45528</v>
      </c>
      <c r="B1233" s="3">
        <f t="shared" si="57"/>
        <v>2025</v>
      </c>
      <c r="C1233" t="str">
        <f t="shared" si="58"/>
        <v>2024-2025</v>
      </c>
      <c r="D1233" t="s">
        <v>147</v>
      </c>
      <c r="E1233" t="s">
        <v>113</v>
      </c>
      <c r="F1233" t="str">
        <f t="shared" si="59"/>
        <v>Queensland</v>
      </c>
      <c r="G1233" t="s">
        <v>35</v>
      </c>
      <c r="H1233">
        <v>4215</v>
      </c>
      <c r="I1233" t="s">
        <v>11</v>
      </c>
      <c r="J1233" t="s">
        <v>104</v>
      </c>
      <c r="K1233" t="s">
        <v>156</v>
      </c>
      <c r="L1233" t="s">
        <v>17</v>
      </c>
      <c r="M1233" s="5">
        <v>47.88</v>
      </c>
      <c r="N1233">
        <v>1</v>
      </c>
    </row>
    <row r="1234" spans="1:14" x14ac:dyDescent="0.15">
      <c r="A1234" s="2">
        <v>45127</v>
      </c>
      <c r="B1234" s="3">
        <f t="shared" si="57"/>
        <v>2024</v>
      </c>
      <c r="C1234" t="str">
        <f t="shared" si="58"/>
        <v>2023-2024</v>
      </c>
      <c r="D1234" t="s">
        <v>147</v>
      </c>
      <c r="E1234" t="s">
        <v>82</v>
      </c>
      <c r="F1234" t="str">
        <f t="shared" si="59"/>
        <v>Queensland</v>
      </c>
      <c r="G1234" t="s">
        <v>35</v>
      </c>
      <c r="H1234">
        <v>4012</v>
      </c>
      <c r="I1234" t="s">
        <v>11</v>
      </c>
      <c r="J1234" t="s">
        <v>43</v>
      </c>
      <c r="K1234" t="s">
        <v>155</v>
      </c>
      <c r="L1234" t="s">
        <v>20</v>
      </c>
      <c r="M1234" s="5">
        <v>47.88</v>
      </c>
      <c r="N1234">
        <v>1</v>
      </c>
    </row>
    <row r="1235" spans="1:14" x14ac:dyDescent="0.15">
      <c r="A1235" s="2">
        <v>45202</v>
      </c>
      <c r="B1235" s="3">
        <f t="shared" si="57"/>
        <v>2024</v>
      </c>
      <c r="C1235" t="str">
        <f t="shared" si="58"/>
        <v>2023-2024</v>
      </c>
      <c r="D1235" t="s">
        <v>147</v>
      </c>
      <c r="E1235" t="s">
        <v>72</v>
      </c>
      <c r="F1235" t="str">
        <f t="shared" si="59"/>
        <v>Western Australia</v>
      </c>
      <c r="G1235" t="s">
        <v>48</v>
      </c>
      <c r="H1235">
        <v>6010</v>
      </c>
      <c r="I1235" t="s">
        <v>11</v>
      </c>
      <c r="J1235" t="s">
        <v>49</v>
      </c>
      <c r="K1235" t="s">
        <v>19</v>
      </c>
      <c r="L1235" t="s">
        <v>23</v>
      </c>
      <c r="M1235" s="5">
        <v>47.92</v>
      </c>
      <c r="N1235">
        <v>1</v>
      </c>
    </row>
    <row r="1236" spans="1:14" x14ac:dyDescent="0.15">
      <c r="A1236" s="2">
        <v>45402</v>
      </c>
      <c r="B1236" s="3">
        <f t="shared" si="57"/>
        <v>2024</v>
      </c>
      <c r="C1236" t="str">
        <f t="shared" si="58"/>
        <v>2023-2024</v>
      </c>
      <c r="D1236" t="s">
        <v>147</v>
      </c>
      <c r="E1236" t="s">
        <v>142</v>
      </c>
      <c r="F1236" t="str">
        <f t="shared" si="59"/>
        <v>Australian Capital Territory</v>
      </c>
      <c r="G1236" t="s">
        <v>80</v>
      </c>
      <c r="H1236">
        <v>2609</v>
      </c>
      <c r="I1236" t="s">
        <v>11</v>
      </c>
      <c r="J1236" t="s">
        <v>58</v>
      </c>
      <c r="K1236" t="s">
        <v>150</v>
      </c>
      <c r="L1236" t="s">
        <v>18</v>
      </c>
      <c r="M1236" s="5">
        <v>47.92</v>
      </c>
      <c r="N1236">
        <v>1</v>
      </c>
    </row>
    <row r="1237" spans="1:14" x14ac:dyDescent="0.15">
      <c r="A1237" s="2">
        <v>44980</v>
      </c>
      <c r="B1237" s="3">
        <f t="shared" si="57"/>
        <v>2023</v>
      </c>
      <c r="C1237" t="str">
        <f t="shared" si="58"/>
        <v>2022-2023</v>
      </c>
      <c r="D1237" t="s">
        <v>148</v>
      </c>
      <c r="E1237" t="s">
        <v>101</v>
      </c>
      <c r="F1237" t="str">
        <f t="shared" si="59"/>
        <v>Victoria</v>
      </c>
      <c r="G1237" t="s">
        <v>45</v>
      </c>
      <c r="H1237">
        <v>3131</v>
      </c>
      <c r="I1237" t="s">
        <v>11</v>
      </c>
      <c r="J1237" t="s">
        <v>63</v>
      </c>
      <c r="K1237" t="s">
        <v>151</v>
      </c>
      <c r="L1237" t="s">
        <v>21</v>
      </c>
      <c r="M1237" s="5">
        <v>47.92</v>
      </c>
      <c r="N1237">
        <v>1</v>
      </c>
    </row>
    <row r="1238" spans="1:14" x14ac:dyDescent="0.15">
      <c r="A1238" s="2">
        <v>45043</v>
      </c>
      <c r="B1238" s="3">
        <f t="shared" si="57"/>
        <v>2023</v>
      </c>
      <c r="C1238" t="str">
        <f t="shared" si="58"/>
        <v>2022-2023</v>
      </c>
      <c r="D1238" t="s">
        <v>147</v>
      </c>
      <c r="E1238" t="s">
        <v>82</v>
      </c>
      <c r="F1238" t="str">
        <f t="shared" si="59"/>
        <v>Queensland</v>
      </c>
      <c r="G1238" t="s">
        <v>35</v>
      </c>
      <c r="H1238">
        <v>4012</v>
      </c>
      <c r="I1238" t="s">
        <v>11</v>
      </c>
      <c r="J1238" t="s">
        <v>43</v>
      </c>
      <c r="K1238" t="s">
        <v>156</v>
      </c>
      <c r="L1238" t="s">
        <v>17</v>
      </c>
      <c r="M1238" s="5">
        <v>47.92</v>
      </c>
      <c r="N1238">
        <v>1</v>
      </c>
    </row>
    <row r="1239" spans="1:14" x14ac:dyDescent="0.15">
      <c r="A1239" s="2">
        <v>45406</v>
      </c>
      <c r="B1239" s="3">
        <f t="shared" si="57"/>
        <v>2024</v>
      </c>
      <c r="C1239" t="str">
        <f t="shared" si="58"/>
        <v>2023-2024</v>
      </c>
      <c r="D1239" t="s">
        <v>147</v>
      </c>
      <c r="E1239" t="s">
        <v>108</v>
      </c>
      <c r="F1239" t="str">
        <f t="shared" si="59"/>
        <v>Victoria</v>
      </c>
      <c r="G1239" t="s">
        <v>45</v>
      </c>
      <c r="H1239">
        <v>3018</v>
      </c>
      <c r="I1239" t="s">
        <v>11</v>
      </c>
      <c r="J1239" t="s">
        <v>46</v>
      </c>
      <c r="K1239" t="s">
        <v>149</v>
      </c>
      <c r="L1239" t="s">
        <v>15</v>
      </c>
      <c r="M1239" s="5">
        <v>47.94</v>
      </c>
      <c r="N1239">
        <v>1</v>
      </c>
    </row>
    <row r="1240" spans="1:14" x14ac:dyDescent="0.15">
      <c r="A1240" s="2">
        <v>44940</v>
      </c>
      <c r="B1240" s="3">
        <f t="shared" si="57"/>
        <v>2023</v>
      </c>
      <c r="C1240" t="str">
        <f t="shared" si="58"/>
        <v>2022-2023</v>
      </c>
      <c r="D1240" t="s">
        <v>147</v>
      </c>
      <c r="E1240" t="s">
        <v>79</v>
      </c>
      <c r="F1240" t="str">
        <f t="shared" si="59"/>
        <v>Australian Capital Territory</v>
      </c>
      <c r="G1240" t="s">
        <v>80</v>
      </c>
      <c r="H1240">
        <v>2617</v>
      </c>
      <c r="I1240" t="s">
        <v>11</v>
      </c>
      <c r="J1240" t="s">
        <v>58</v>
      </c>
      <c r="K1240" t="s">
        <v>154</v>
      </c>
      <c r="L1240" t="s">
        <v>14</v>
      </c>
      <c r="M1240" s="5">
        <v>47.94</v>
      </c>
      <c r="N1240">
        <v>1</v>
      </c>
    </row>
    <row r="1241" spans="1:14" x14ac:dyDescent="0.15">
      <c r="A1241" s="2">
        <v>45458</v>
      </c>
      <c r="B1241" s="3">
        <f t="shared" si="57"/>
        <v>2024</v>
      </c>
      <c r="C1241" t="str">
        <f t="shared" si="58"/>
        <v>2023-2024</v>
      </c>
      <c r="D1241" t="s">
        <v>148</v>
      </c>
      <c r="E1241" t="s">
        <v>93</v>
      </c>
      <c r="F1241" t="str">
        <f t="shared" si="59"/>
        <v>Western Australia</v>
      </c>
      <c r="G1241" t="s">
        <v>48</v>
      </c>
      <c r="H1241">
        <v>6112</v>
      </c>
      <c r="I1241" t="s">
        <v>11</v>
      </c>
      <c r="J1241" t="s">
        <v>94</v>
      </c>
      <c r="K1241" t="s">
        <v>19</v>
      </c>
      <c r="L1241" t="s">
        <v>23</v>
      </c>
      <c r="M1241" s="5">
        <v>47.94</v>
      </c>
      <c r="N1241">
        <v>1</v>
      </c>
    </row>
    <row r="1242" spans="1:14" x14ac:dyDescent="0.15">
      <c r="A1242" s="2">
        <v>45617</v>
      </c>
      <c r="B1242" s="3">
        <f t="shared" si="57"/>
        <v>2025</v>
      </c>
      <c r="C1242" t="str">
        <f t="shared" si="58"/>
        <v>2024-2025</v>
      </c>
      <c r="D1242" t="s">
        <v>148</v>
      </c>
      <c r="E1242" t="s">
        <v>97</v>
      </c>
      <c r="F1242" t="str">
        <f t="shared" si="59"/>
        <v>Tasmania</v>
      </c>
      <c r="G1242" t="s">
        <v>70</v>
      </c>
      <c r="H1242">
        <v>7250</v>
      </c>
      <c r="I1242" t="s">
        <v>11</v>
      </c>
      <c r="J1242" t="s">
        <v>71</v>
      </c>
      <c r="K1242" t="s">
        <v>152</v>
      </c>
      <c r="L1242" t="s">
        <v>13</v>
      </c>
      <c r="M1242" s="5">
        <v>47.94</v>
      </c>
      <c r="N1242">
        <v>1</v>
      </c>
    </row>
    <row r="1243" spans="1:14" x14ac:dyDescent="0.15">
      <c r="A1243" s="2">
        <v>45567</v>
      </c>
      <c r="B1243" s="3">
        <f t="shared" si="57"/>
        <v>2025</v>
      </c>
      <c r="C1243" t="str">
        <f t="shared" si="58"/>
        <v>2024-2025</v>
      </c>
      <c r="D1243" t="s">
        <v>147</v>
      </c>
      <c r="E1243" t="s">
        <v>139</v>
      </c>
      <c r="F1243" t="str">
        <f t="shared" si="59"/>
        <v>New South Wales</v>
      </c>
      <c r="G1243" t="s">
        <v>10</v>
      </c>
      <c r="H1243">
        <v>2020</v>
      </c>
      <c r="I1243" t="s">
        <v>11</v>
      </c>
      <c r="J1243" t="s">
        <v>12</v>
      </c>
      <c r="K1243" t="s">
        <v>149</v>
      </c>
      <c r="L1243" t="s">
        <v>15</v>
      </c>
      <c r="M1243" s="5">
        <v>47.94</v>
      </c>
      <c r="N1243">
        <v>1</v>
      </c>
    </row>
    <row r="1244" spans="1:14" x14ac:dyDescent="0.15">
      <c r="A1244" s="2">
        <v>45266</v>
      </c>
      <c r="B1244" s="3">
        <f t="shared" si="57"/>
        <v>2024</v>
      </c>
      <c r="C1244" t="str">
        <f t="shared" si="58"/>
        <v>2023-2024</v>
      </c>
      <c r="D1244" t="s">
        <v>148</v>
      </c>
      <c r="E1244" t="s">
        <v>42</v>
      </c>
      <c r="F1244" t="str">
        <f t="shared" si="59"/>
        <v>Queensland</v>
      </c>
      <c r="G1244" t="s">
        <v>35</v>
      </c>
      <c r="H1244">
        <v>4053</v>
      </c>
      <c r="I1244" t="s">
        <v>11</v>
      </c>
      <c r="J1244" t="s">
        <v>43</v>
      </c>
      <c r="K1244" t="s">
        <v>154</v>
      </c>
      <c r="L1244" t="s">
        <v>14</v>
      </c>
      <c r="M1244" s="5">
        <v>47.94</v>
      </c>
      <c r="N1244">
        <v>1</v>
      </c>
    </row>
    <row r="1245" spans="1:14" x14ac:dyDescent="0.15">
      <c r="A1245" s="2">
        <v>45144</v>
      </c>
      <c r="B1245" s="3">
        <f t="shared" si="57"/>
        <v>2024</v>
      </c>
      <c r="C1245" t="str">
        <f t="shared" si="58"/>
        <v>2023-2024</v>
      </c>
      <c r="D1245" t="s">
        <v>148</v>
      </c>
      <c r="E1245" t="s">
        <v>117</v>
      </c>
      <c r="F1245" t="str">
        <f t="shared" si="59"/>
        <v>Queensland</v>
      </c>
      <c r="G1245" t="s">
        <v>35</v>
      </c>
      <c r="H1245">
        <v>4119</v>
      </c>
      <c r="I1245" t="s">
        <v>11</v>
      </c>
      <c r="J1245" t="s">
        <v>43</v>
      </c>
      <c r="K1245" t="s">
        <v>153</v>
      </c>
      <c r="L1245" t="s">
        <v>16</v>
      </c>
      <c r="M1245" s="5">
        <v>47.94</v>
      </c>
      <c r="N1245">
        <v>1</v>
      </c>
    </row>
    <row r="1246" spans="1:14" x14ac:dyDescent="0.15">
      <c r="A1246" s="2">
        <v>45158</v>
      </c>
      <c r="B1246" s="3">
        <f t="shared" si="57"/>
        <v>2024</v>
      </c>
      <c r="C1246" t="str">
        <f t="shared" si="58"/>
        <v>2023-2024</v>
      </c>
      <c r="D1246" t="s">
        <v>147</v>
      </c>
      <c r="E1246" t="s">
        <v>86</v>
      </c>
      <c r="F1246" t="str">
        <f t="shared" si="59"/>
        <v>New South Wales</v>
      </c>
      <c r="G1246" t="s">
        <v>10</v>
      </c>
      <c r="H1246">
        <v>2064</v>
      </c>
      <c r="I1246" t="s">
        <v>11</v>
      </c>
      <c r="J1246" t="s">
        <v>12</v>
      </c>
      <c r="K1246" t="s">
        <v>19</v>
      </c>
      <c r="L1246" t="s">
        <v>23</v>
      </c>
      <c r="M1246" s="5">
        <v>47.95</v>
      </c>
      <c r="N1246">
        <v>1</v>
      </c>
    </row>
    <row r="1247" spans="1:14" x14ac:dyDescent="0.15">
      <c r="A1247" s="2">
        <v>45448</v>
      </c>
      <c r="B1247" s="3">
        <f t="shared" si="57"/>
        <v>2024</v>
      </c>
      <c r="C1247" t="str">
        <f t="shared" si="58"/>
        <v>2023-2024</v>
      </c>
      <c r="D1247" t="s">
        <v>147</v>
      </c>
      <c r="E1247" t="s">
        <v>110</v>
      </c>
      <c r="F1247" t="str">
        <f t="shared" si="59"/>
        <v>Queensland</v>
      </c>
      <c r="G1247" t="s">
        <v>35</v>
      </c>
      <c r="H1247">
        <v>4680</v>
      </c>
      <c r="I1247" t="s">
        <v>11</v>
      </c>
      <c r="J1247" t="s">
        <v>51</v>
      </c>
      <c r="K1247" t="s">
        <v>154</v>
      </c>
      <c r="L1247" t="s">
        <v>14</v>
      </c>
      <c r="M1247" s="5">
        <v>47.97</v>
      </c>
      <c r="N1247">
        <v>1</v>
      </c>
    </row>
    <row r="1248" spans="1:14" x14ac:dyDescent="0.15">
      <c r="A1248" s="2">
        <v>45347</v>
      </c>
      <c r="B1248" s="3">
        <f t="shared" si="57"/>
        <v>2024</v>
      </c>
      <c r="C1248" t="str">
        <f t="shared" si="58"/>
        <v>2023-2024</v>
      </c>
      <c r="D1248" t="s">
        <v>148</v>
      </c>
      <c r="E1248" t="s">
        <v>144</v>
      </c>
      <c r="F1248" t="str">
        <f t="shared" si="59"/>
        <v>Queensland</v>
      </c>
      <c r="G1248" t="s">
        <v>35</v>
      </c>
      <c r="H1248">
        <v>4566</v>
      </c>
      <c r="I1248" t="s">
        <v>11</v>
      </c>
      <c r="J1248" t="s">
        <v>120</v>
      </c>
      <c r="K1248" t="s">
        <v>152</v>
      </c>
      <c r="L1248" t="s">
        <v>13</v>
      </c>
      <c r="M1248" s="5">
        <v>47.97</v>
      </c>
      <c r="N1248">
        <v>1</v>
      </c>
    </row>
    <row r="1249" spans="1:14" x14ac:dyDescent="0.15">
      <c r="A1249" s="2">
        <v>45130</v>
      </c>
      <c r="B1249" s="3">
        <f t="shared" si="57"/>
        <v>2024</v>
      </c>
      <c r="C1249" t="str">
        <f t="shared" si="58"/>
        <v>2023-2024</v>
      </c>
      <c r="D1249" t="s">
        <v>147</v>
      </c>
      <c r="E1249" t="s">
        <v>125</v>
      </c>
      <c r="F1249" t="str">
        <f t="shared" si="59"/>
        <v>Victoria</v>
      </c>
      <c r="G1249" t="s">
        <v>45</v>
      </c>
      <c r="H1249">
        <v>3400</v>
      </c>
      <c r="I1249" t="s">
        <v>11</v>
      </c>
      <c r="J1249" t="s">
        <v>60</v>
      </c>
      <c r="K1249" t="s">
        <v>154</v>
      </c>
      <c r="L1249" t="s">
        <v>14</v>
      </c>
      <c r="M1249" s="5">
        <v>47.980000000000004</v>
      </c>
      <c r="N1249">
        <v>1</v>
      </c>
    </row>
    <row r="1250" spans="1:14" x14ac:dyDescent="0.15">
      <c r="A1250" s="2">
        <v>45366</v>
      </c>
      <c r="B1250" s="3">
        <f t="shared" si="57"/>
        <v>2024</v>
      </c>
      <c r="C1250" t="str">
        <f t="shared" si="58"/>
        <v>2023-2024</v>
      </c>
      <c r="D1250" t="s">
        <v>147</v>
      </c>
      <c r="E1250" t="s">
        <v>93</v>
      </c>
      <c r="F1250" t="str">
        <f t="shared" si="59"/>
        <v>Western Australia</v>
      </c>
      <c r="G1250" t="s">
        <v>48</v>
      </c>
      <c r="H1250">
        <v>6112</v>
      </c>
      <c r="I1250" t="s">
        <v>11</v>
      </c>
      <c r="J1250" t="s">
        <v>94</v>
      </c>
      <c r="K1250" t="s">
        <v>154</v>
      </c>
      <c r="L1250" t="s">
        <v>14</v>
      </c>
      <c r="M1250" s="5">
        <v>48</v>
      </c>
      <c r="N1250">
        <v>1</v>
      </c>
    </row>
    <row r="1251" spans="1:14" x14ac:dyDescent="0.15">
      <c r="A1251" s="2">
        <v>45437</v>
      </c>
      <c r="B1251" s="3">
        <f t="shared" si="57"/>
        <v>2024</v>
      </c>
      <c r="C1251" t="str">
        <f t="shared" si="58"/>
        <v>2023-2024</v>
      </c>
      <c r="D1251" t="s">
        <v>148</v>
      </c>
      <c r="E1251" t="s">
        <v>98</v>
      </c>
      <c r="F1251" t="str">
        <f t="shared" si="59"/>
        <v>Victoria</v>
      </c>
      <c r="G1251" t="s">
        <v>45</v>
      </c>
      <c r="H1251">
        <v>3429</v>
      </c>
      <c r="I1251" t="s">
        <v>11</v>
      </c>
      <c r="J1251" t="s">
        <v>60</v>
      </c>
      <c r="K1251" t="s">
        <v>154</v>
      </c>
      <c r="L1251" t="s">
        <v>14</v>
      </c>
      <c r="M1251" s="5">
        <v>48</v>
      </c>
      <c r="N1251">
        <v>1</v>
      </c>
    </row>
    <row r="1252" spans="1:14" x14ac:dyDescent="0.15">
      <c r="A1252" s="2">
        <v>45140</v>
      </c>
      <c r="B1252" s="3">
        <f t="shared" si="57"/>
        <v>2024</v>
      </c>
      <c r="C1252" t="str">
        <f t="shared" si="58"/>
        <v>2023-2024</v>
      </c>
      <c r="D1252" t="s">
        <v>147</v>
      </c>
      <c r="E1252" t="s">
        <v>111</v>
      </c>
      <c r="F1252" t="str">
        <f t="shared" si="59"/>
        <v>New South Wales</v>
      </c>
      <c r="G1252" t="s">
        <v>10</v>
      </c>
      <c r="H1252">
        <v>2120</v>
      </c>
      <c r="I1252" t="s">
        <v>11</v>
      </c>
      <c r="J1252" t="s">
        <v>27</v>
      </c>
      <c r="K1252" t="s">
        <v>152</v>
      </c>
      <c r="L1252" t="s">
        <v>13</v>
      </c>
      <c r="M1252" s="5">
        <v>48.04</v>
      </c>
      <c r="N1252">
        <v>1</v>
      </c>
    </row>
    <row r="1253" spans="1:14" x14ac:dyDescent="0.15">
      <c r="A1253" s="2">
        <v>45370</v>
      </c>
      <c r="B1253" s="3">
        <f t="shared" si="57"/>
        <v>2024</v>
      </c>
      <c r="C1253" t="str">
        <f t="shared" si="58"/>
        <v>2023-2024</v>
      </c>
      <c r="D1253" t="s">
        <v>148</v>
      </c>
      <c r="E1253" t="s">
        <v>109</v>
      </c>
      <c r="F1253" t="str">
        <f t="shared" si="59"/>
        <v>New South Wales</v>
      </c>
      <c r="G1253" t="s">
        <v>10</v>
      </c>
      <c r="H1253">
        <v>2480</v>
      </c>
      <c r="I1253" t="s">
        <v>11</v>
      </c>
      <c r="J1253" t="s">
        <v>68</v>
      </c>
      <c r="K1253" t="s">
        <v>157</v>
      </c>
      <c r="L1253" t="s">
        <v>22</v>
      </c>
      <c r="M1253" s="5">
        <v>48.09</v>
      </c>
      <c r="N1253">
        <v>1</v>
      </c>
    </row>
    <row r="1254" spans="1:14" x14ac:dyDescent="0.15">
      <c r="A1254" s="2">
        <v>45614</v>
      </c>
      <c r="B1254" s="3">
        <f t="shared" si="57"/>
        <v>2025</v>
      </c>
      <c r="C1254" t="str">
        <f t="shared" si="58"/>
        <v>2024-2025</v>
      </c>
      <c r="D1254" t="s">
        <v>147</v>
      </c>
      <c r="E1254" t="s">
        <v>78</v>
      </c>
      <c r="F1254" t="str">
        <f t="shared" si="59"/>
        <v>New South Wales</v>
      </c>
      <c r="G1254" t="s">
        <v>10</v>
      </c>
      <c r="H1254">
        <v>2350</v>
      </c>
      <c r="I1254" t="s">
        <v>11</v>
      </c>
      <c r="J1254" t="s">
        <v>68</v>
      </c>
      <c r="K1254" t="s">
        <v>152</v>
      </c>
      <c r="L1254" t="s">
        <v>13</v>
      </c>
      <c r="M1254" s="5">
        <v>48.209999999999994</v>
      </c>
      <c r="N1254">
        <v>1</v>
      </c>
    </row>
    <row r="1255" spans="1:14" x14ac:dyDescent="0.15">
      <c r="A1255" s="2">
        <v>45600</v>
      </c>
      <c r="B1255" s="3">
        <f t="shared" si="57"/>
        <v>2025</v>
      </c>
      <c r="C1255" t="str">
        <f t="shared" si="58"/>
        <v>2024-2025</v>
      </c>
      <c r="D1255" t="s">
        <v>147</v>
      </c>
      <c r="E1255" t="s">
        <v>40</v>
      </c>
      <c r="F1255" t="str">
        <f t="shared" si="59"/>
        <v>New South Wales</v>
      </c>
      <c r="G1255" t="s">
        <v>10</v>
      </c>
      <c r="H1255">
        <v>2116</v>
      </c>
      <c r="I1255" t="s">
        <v>11</v>
      </c>
      <c r="J1255" t="s">
        <v>27</v>
      </c>
      <c r="K1255" t="s">
        <v>154</v>
      </c>
      <c r="L1255" t="s">
        <v>14</v>
      </c>
      <c r="M1255" s="5">
        <v>48.83</v>
      </c>
      <c r="N1255">
        <v>1</v>
      </c>
    </row>
    <row r="1256" spans="1:14" x14ac:dyDescent="0.15">
      <c r="A1256" s="2">
        <v>45416</v>
      </c>
      <c r="B1256" s="3">
        <f t="shared" si="57"/>
        <v>2024</v>
      </c>
      <c r="C1256" t="str">
        <f t="shared" si="58"/>
        <v>2023-2024</v>
      </c>
      <c r="D1256" t="s">
        <v>148</v>
      </c>
      <c r="E1256" t="s">
        <v>47</v>
      </c>
      <c r="F1256" t="str">
        <f t="shared" si="59"/>
        <v>Western Australia</v>
      </c>
      <c r="G1256" t="s">
        <v>48</v>
      </c>
      <c r="H1256">
        <v>6030</v>
      </c>
      <c r="I1256" t="s">
        <v>11</v>
      </c>
      <c r="J1256" t="s">
        <v>49</v>
      </c>
      <c r="K1256" t="s">
        <v>155</v>
      </c>
      <c r="L1256" t="s">
        <v>20</v>
      </c>
      <c r="M1256" s="5">
        <v>48.85</v>
      </c>
      <c r="N1256">
        <v>1</v>
      </c>
    </row>
    <row r="1257" spans="1:14" x14ac:dyDescent="0.15">
      <c r="A1257" s="2">
        <v>45543</v>
      </c>
      <c r="B1257" s="3">
        <f t="shared" si="57"/>
        <v>2025</v>
      </c>
      <c r="C1257" t="str">
        <f t="shared" si="58"/>
        <v>2024-2025</v>
      </c>
      <c r="D1257" t="s">
        <v>147</v>
      </c>
      <c r="E1257" t="s">
        <v>40</v>
      </c>
      <c r="F1257" t="str">
        <f t="shared" si="59"/>
        <v>New South Wales</v>
      </c>
      <c r="G1257" t="s">
        <v>10</v>
      </c>
      <c r="H1257">
        <v>2116</v>
      </c>
      <c r="I1257" t="s">
        <v>11</v>
      </c>
      <c r="J1257" t="s">
        <v>27</v>
      </c>
      <c r="K1257" t="s">
        <v>19</v>
      </c>
      <c r="L1257" t="s">
        <v>23</v>
      </c>
      <c r="M1257" s="5">
        <v>48.910000000000004</v>
      </c>
      <c r="N1257">
        <v>1</v>
      </c>
    </row>
    <row r="1258" spans="1:14" x14ac:dyDescent="0.15">
      <c r="A1258" s="2">
        <v>45561</v>
      </c>
      <c r="B1258" s="3">
        <f t="shared" si="57"/>
        <v>2025</v>
      </c>
      <c r="C1258" t="str">
        <f t="shared" si="58"/>
        <v>2024-2025</v>
      </c>
      <c r="D1258" t="s">
        <v>148</v>
      </c>
      <c r="E1258" t="s">
        <v>122</v>
      </c>
      <c r="F1258" t="str">
        <f t="shared" si="59"/>
        <v>New South Wales</v>
      </c>
      <c r="G1258" t="s">
        <v>10</v>
      </c>
      <c r="H1258">
        <v>2650</v>
      </c>
      <c r="I1258" t="s">
        <v>11</v>
      </c>
      <c r="J1258" t="s">
        <v>25</v>
      </c>
      <c r="K1258" t="s">
        <v>155</v>
      </c>
      <c r="L1258" t="s">
        <v>20</v>
      </c>
      <c r="M1258" s="5">
        <v>48.92</v>
      </c>
      <c r="N1258">
        <v>1</v>
      </c>
    </row>
    <row r="1259" spans="1:14" x14ac:dyDescent="0.15">
      <c r="A1259" s="2">
        <v>45048</v>
      </c>
      <c r="B1259" s="3">
        <f t="shared" si="57"/>
        <v>2023</v>
      </c>
      <c r="C1259" t="str">
        <f t="shared" si="58"/>
        <v>2022-2023</v>
      </c>
      <c r="D1259" t="s">
        <v>147</v>
      </c>
      <c r="E1259" t="s">
        <v>56</v>
      </c>
      <c r="F1259" t="str">
        <f t="shared" si="59"/>
        <v>Northern Territory</v>
      </c>
      <c r="G1259" t="s">
        <v>29</v>
      </c>
      <c r="H1259">
        <v>870</v>
      </c>
      <c r="I1259" t="s">
        <v>11</v>
      </c>
      <c r="J1259" t="s">
        <v>30</v>
      </c>
      <c r="K1259" t="s">
        <v>19</v>
      </c>
      <c r="L1259" t="s">
        <v>23</v>
      </c>
      <c r="M1259" s="5">
        <v>48.93</v>
      </c>
      <c r="N1259">
        <v>1</v>
      </c>
    </row>
    <row r="1260" spans="1:14" x14ac:dyDescent="0.15">
      <c r="A1260" s="2">
        <v>44934</v>
      </c>
      <c r="B1260" s="3">
        <f t="shared" si="57"/>
        <v>2023</v>
      </c>
      <c r="C1260" t="str">
        <f t="shared" si="58"/>
        <v>2022-2023</v>
      </c>
      <c r="D1260" t="s">
        <v>147</v>
      </c>
      <c r="E1260" t="s">
        <v>44</v>
      </c>
      <c r="F1260" t="str">
        <f t="shared" si="59"/>
        <v>Victoria</v>
      </c>
      <c r="G1260" t="s">
        <v>45</v>
      </c>
      <c r="H1260">
        <v>3066</v>
      </c>
      <c r="I1260" t="s">
        <v>11</v>
      </c>
      <c r="J1260" t="s">
        <v>46</v>
      </c>
      <c r="K1260" t="s">
        <v>149</v>
      </c>
      <c r="L1260" t="s">
        <v>15</v>
      </c>
      <c r="M1260" s="5">
        <v>48.93</v>
      </c>
      <c r="N1260">
        <v>1</v>
      </c>
    </row>
    <row r="1261" spans="1:14" x14ac:dyDescent="0.15">
      <c r="A1261" s="2">
        <v>45182</v>
      </c>
      <c r="B1261" s="3">
        <f t="shared" si="57"/>
        <v>2024</v>
      </c>
      <c r="C1261" t="str">
        <f t="shared" si="58"/>
        <v>2023-2024</v>
      </c>
      <c r="D1261" t="s">
        <v>148</v>
      </c>
      <c r="E1261" t="s">
        <v>102</v>
      </c>
      <c r="F1261" t="str">
        <f t="shared" si="59"/>
        <v>Queensland</v>
      </c>
      <c r="G1261" t="s">
        <v>35</v>
      </c>
      <c r="H1261">
        <v>4870</v>
      </c>
      <c r="I1261" t="s">
        <v>11</v>
      </c>
      <c r="J1261" t="s">
        <v>36</v>
      </c>
      <c r="K1261" t="s">
        <v>154</v>
      </c>
      <c r="L1261" t="s">
        <v>14</v>
      </c>
      <c r="M1261" s="5">
        <v>48.94</v>
      </c>
      <c r="N1261">
        <v>1</v>
      </c>
    </row>
    <row r="1262" spans="1:14" x14ac:dyDescent="0.15">
      <c r="A1262" s="2">
        <v>45518</v>
      </c>
      <c r="B1262" s="3">
        <f t="shared" si="57"/>
        <v>2025</v>
      </c>
      <c r="C1262" t="str">
        <f t="shared" si="58"/>
        <v>2024-2025</v>
      </c>
      <c r="D1262" t="s">
        <v>148</v>
      </c>
      <c r="E1262" t="s">
        <v>84</v>
      </c>
      <c r="F1262" t="str">
        <f t="shared" si="59"/>
        <v>Queensland</v>
      </c>
      <c r="G1262" t="s">
        <v>35</v>
      </c>
      <c r="H1262">
        <v>4740</v>
      </c>
      <c r="I1262" t="s">
        <v>11</v>
      </c>
      <c r="J1262" t="s">
        <v>51</v>
      </c>
      <c r="K1262" t="s">
        <v>154</v>
      </c>
      <c r="L1262" t="s">
        <v>14</v>
      </c>
      <c r="M1262" s="5">
        <v>48.97</v>
      </c>
      <c r="N1262">
        <v>1</v>
      </c>
    </row>
    <row r="1263" spans="1:14" x14ac:dyDescent="0.15">
      <c r="A1263" s="2">
        <v>45489</v>
      </c>
      <c r="B1263" s="3">
        <f t="shared" si="57"/>
        <v>2025</v>
      </c>
      <c r="C1263" t="str">
        <f t="shared" si="58"/>
        <v>2024-2025</v>
      </c>
      <c r="D1263" t="s">
        <v>148</v>
      </c>
      <c r="E1263" t="s">
        <v>75</v>
      </c>
      <c r="F1263" t="str">
        <f t="shared" si="59"/>
        <v>Victoria</v>
      </c>
      <c r="G1263" t="s">
        <v>45</v>
      </c>
      <c r="H1263">
        <v>3630</v>
      </c>
      <c r="I1263" t="s">
        <v>11</v>
      </c>
      <c r="J1263" t="s">
        <v>55</v>
      </c>
      <c r="K1263" t="s">
        <v>154</v>
      </c>
      <c r="L1263" t="s">
        <v>14</v>
      </c>
      <c r="M1263" s="5">
        <v>49</v>
      </c>
      <c r="N1263">
        <v>1</v>
      </c>
    </row>
    <row r="1264" spans="1:14" x14ac:dyDescent="0.15">
      <c r="A1264" s="2">
        <v>45586</v>
      </c>
      <c r="B1264" s="3">
        <f t="shared" si="57"/>
        <v>2025</v>
      </c>
      <c r="C1264" t="str">
        <f t="shared" si="58"/>
        <v>2024-2025</v>
      </c>
      <c r="D1264" t="s">
        <v>148</v>
      </c>
      <c r="E1264" t="s">
        <v>114</v>
      </c>
      <c r="F1264" t="str">
        <f t="shared" si="59"/>
        <v>Victoria</v>
      </c>
      <c r="G1264" t="s">
        <v>45</v>
      </c>
      <c r="H1264">
        <v>3551</v>
      </c>
      <c r="I1264" t="s">
        <v>11</v>
      </c>
      <c r="J1264" t="s">
        <v>60</v>
      </c>
      <c r="K1264" t="s">
        <v>152</v>
      </c>
      <c r="L1264" t="s">
        <v>13</v>
      </c>
      <c r="M1264" s="5">
        <v>49.25</v>
      </c>
      <c r="N1264">
        <v>1</v>
      </c>
    </row>
    <row r="1265" spans="1:14" x14ac:dyDescent="0.15">
      <c r="A1265" s="2">
        <v>45334</v>
      </c>
      <c r="B1265" s="3">
        <f t="shared" si="57"/>
        <v>2024</v>
      </c>
      <c r="C1265" t="str">
        <f t="shared" si="58"/>
        <v>2023-2024</v>
      </c>
      <c r="D1265" t="s">
        <v>147</v>
      </c>
      <c r="E1265" t="s">
        <v>127</v>
      </c>
      <c r="F1265" t="str">
        <f t="shared" si="59"/>
        <v>New South Wales</v>
      </c>
      <c r="G1265" t="s">
        <v>10</v>
      </c>
      <c r="H1265">
        <v>2131</v>
      </c>
      <c r="I1265" t="s">
        <v>11</v>
      </c>
      <c r="J1265" t="s">
        <v>27</v>
      </c>
      <c r="K1265" t="s">
        <v>149</v>
      </c>
      <c r="L1265" t="s">
        <v>15</v>
      </c>
      <c r="M1265" s="5">
        <v>49.9</v>
      </c>
      <c r="N1265">
        <v>1</v>
      </c>
    </row>
    <row r="1266" spans="1:14" x14ac:dyDescent="0.15">
      <c r="A1266" s="2">
        <v>44998</v>
      </c>
      <c r="B1266" s="3">
        <f t="shared" si="57"/>
        <v>2023</v>
      </c>
      <c r="C1266" t="str">
        <f t="shared" si="58"/>
        <v>2022-2023</v>
      </c>
      <c r="D1266" t="s">
        <v>148</v>
      </c>
      <c r="E1266" t="s">
        <v>24</v>
      </c>
      <c r="F1266" t="str">
        <f t="shared" si="59"/>
        <v>New South Wales</v>
      </c>
      <c r="G1266" t="s">
        <v>10</v>
      </c>
      <c r="H1266">
        <v>2795</v>
      </c>
      <c r="I1266" t="s">
        <v>11</v>
      </c>
      <c r="J1266" t="s">
        <v>25</v>
      </c>
      <c r="K1266" t="s">
        <v>149</v>
      </c>
      <c r="L1266" t="s">
        <v>15</v>
      </c>
      <c r="M1266" s="5">
        <v>49.9</v>
      </c>
      <c r="N1266">
        <v>1</v>
      </c>
    </row>
    <row r="1267" spans="1:14" x14ac:dyDescent="0.15">
      <c r="A1267" s="2">
        <v>45215</v>
      </c>
      <c r="B1267" s="3">
        <f t="shared" si="57"/>
        <v>2024</v>
      </c>
      <c r="C1267" t="str">
        <f t="shared" si="58"/>
        <v>2023-2024</v>
      </c>
      <c r="D1267" t="s">
        <v>147</v>
      </c>
      <c r="E1267" t="s">
        <v>72</v>
      </c>
      <c r="F1267" t="str">
        <f t="shared" si="59"/>
        <v>Western Australia</v>
      </c>
      <c r="G1267" t="s">
        <v>48</v>
      </c>
      <c r="H1267">
        <v>6010</v>
      </c>
      <c r="I1267" t="s">
        <v>11</v>
      </c>
      <c r="J1267" t="s">
        <v>49</v>
      </c>
      <c r="K1267" t="s">
        <v>19</v>
      </c>
      <c r="L1267" t="s">
        <v>23</v>
      </c>
      <c r="M1267" s="5">
        <v>49.91</v>
      </c>
      <c r="N1267">
        <v>1</v>
      </c>
    </row>
    <row r="1268" spans="1:14" x14ac:dyDescent="0.15">
      <c r="A1268" s="2">
        <v>45515</v>
      </c>
      <c r="B1268" s="3">
        <f t="shared" si="57"/>
        <v>2025</v>
      </c>
      <c r="C1268" t="str">
        <f t="shared" si="58"/>
        <v>2024-2025</v>
      </c>
      <c r="D1268" t="s">
        <v>148</v>
      </c>
      <c r="E1268" t="s">
        <v>132</v>
      </c>
      <c r="F1268" t="str">
        <f t="shared" si="59"/>
        <v>New South Wales</v>
      </c>
      <c r="G1268" t="s">
        <v>10</v>
      </c>
      <c r="H1268">
        <v>2800</v>
      </c>
      <c r="I1268" t="s">
        <v>11</v>
      </c>
      <c r="J1268" t="s">
        <v>25</v>
      </c>
      <c r="K1268" t="s">
        <v>151</v>
      </c>
      <c r="L1268" t="s">
        <v>21</v>
      </c>
      <c r="M1268" s="5">
        <v>49.93</v>
      </c>
      <c r="N1268">
        <v>1</v>
      </c>
    </row>
    <row r="1269" spans="1:14" x14ac:dyDescent="0.15">
      <c r="A1269" s="2">
        <v>45061</v>
      </c>
      <c r="B1269" s="3">
        <f t="shared" si="57"/>
        <v>2023</v>
      </c>
      <c r="C1269" t="str">
        <f t="shared" si="58"/>
        <v>2022-2023</v>
      </c>
      <c r="D1269" t="s">
        <v>148</v>
      </c>
      <c r="E1269" t="s">
        <v>114</v>
      </c>
      <c r="F1269" t="str">
        <f t="shared" si="59"/>
        <v>Victoria</v>
      </c>
      <c r="G1269" t="s">
        <v>45</v>
      </c>
      <c r="H1269">
        <v>3551</v>
      </c>
      <c r="I1269" t="s">
        <v>11</v>
      </c>
      <c r="J1269" t="s">
        <v>60</v>
      </c>
      <c r="K1269" t="s">
        <v>154</v>
      </c>
      <c r="L1269" t="s">
        <v>14</v>
      </c>
      <c r="M1269" s="5">
        <v>49.94</v>
      </c>
      <c r="N1269">
        <v>1</v>
      </c>
    </row>
    <row r="1270" spans="1:14" x14ac:dyDescent="0.15">
      <c r="A1270" s="2">
        <v>44972</v>
      </c>
      <c r="B1270" s="3">
        <f t="shared" si="57"/>
        <v>2023</v>
      </c>
      <c r="C1270" t="str">
        <f t="shared" si="58"/>
        <v>2022-2023</v>
      </c>
      <c r="D1270" t="s">
        <v>147</v>
      </c>
      <c r="E1270" t="s">
        <v>110</v>
      </c>
      <c r="F1270" t="str">
        <f t="shared" si="59"/>
        <v>Queensland</v>
      </c>
      <c r="G1270" t="s">
        <v>35</v>
      </c>
      <c r="H1270">
        <v>4680</v>
      </c>
      <c r="I1270" t="s">
        <v>11</v>
      </c>
      <c r="J1270" t="s">
        <v>51</v>
      </c>
      <c r="K1270" t="s">
        <v>153</v>
      </c>
      <c r="L1270" t="s">
        <v>16</v>
      </c>
      <c r="M1270" s="5">
        <v>49.94</v>
      </c>
      <c r="N1270">
        <v>1</v>
      </c>
    </row>
    <row r="1271" spans="1:14" x14ac:dyDescent="0.15">
      <c r="A1271" s="2">
        <v>45332</v>
      </c>
      <c r="B1271" s="3">
        <f t="shared" si="57"/>
        <v>2024</v>
      </c>
      <c r="C1271" t="str">
        <f t="shared" si="58"/>
        <v>2023-2024</v>
      </c>
      <c r="D1271" t="s">
        <v>147</v>
      </c>
      <c r="E1271" t="s">
        <v>89</v>
      </c>
      <c r="F1271" t="str">
        <f t="shared" si="59"/>
        <v>Queensland</v>
      </c>
      <c r="G1271" t="s">
        <v>35</v>
      </c>
      <c r="H1271">
        <v>4655</v>
      </c>
      <c r="I1271" t="s">
        <v>11</v>
      </c>
      <c r="J1271" t="s">
        <v>51</v>
      </c>
      <c r="K1271" t="s">
        <v>152</v>
      </c>
      <c r="L1271" t="s">
        <v>13</v>
      </c>
      <c r="M1271" s="5">
        <v>49.94</v>
      </c>
      <c r="N1271">
        <v>1</v>
      </c>
    </row>
    <row r="1272" spans="1:14" x14ac:dyDescent="0.15">
      <c r="A1272" s="2">
        <v>45198</v>
      </c>
      <c r="B1272" s="3">
        <f t="shared" si="57"/>
        <v>2024</v>
      </c>
      <c r="C1272" t="str">
        <f t="shared" si="58"/>
        <v>2023-2024</v>
      </c>
      <c r="D1272" t="s">
        <v>147</v>
      </c>
      <c r="E1272" t="s">
        <v>133</v>
      </c>
      <c r="F1272" t="str">
        <f t="shared" si="59"/>
        <v>Queensland</v>
      </c>
      <c r="G1272" t="s">
        <v>35</v>
      </c>
      <c r="H1272">
        <v>4305</v>
      </c>
      <c r="I1272" t="s">
        <v>11</v>
      </c>
      <c r="J1272" t="s">
        <v>104</v>
      </c>
      <c r="K1272" t="s">
        <v>154</v>
      </c>
      <c r="L1272" t="s">
        <v>14</v>
      </c>
      <c r="M1272" s="5">
        <v>49.94</v>
      </c>
      <c r="N1272">
        <v>1</v>
      </c>
    </row>
    <row r="1273" spans="1:14" x14ac:dyDescent="0.15">
      <c r="A1273" s="2">
        <v>45027</v>
      </c>
      <c r="B1273" s="3">
        <f t="shared" si="57"/>
        <v>2023</v>
      </c>
      <c r="C1273" t="str">
        <f t="shared" si="58"/>
        <v>2022-2023</v>
      </c>
      <c r="D1273" t="s">
        <v>147</v>
      </c>
      <c r="E1273" t="s">
        <v>53</v>
      </c>
      <c r="F1273" t="str">
        <f t="shared" si="59"/>
        <v>South Australia</v>
      </c>
      <c r="G1273" t="s">
        <v>32</v>
      </c>
      <c r="H1273">
        <v>5082</v>
      </c>
      <c r="I1273" t="s">
        <v>11</v>
      </c>
      <c r="J1273" t="s">
        <v>33</v>
      </c>
      <c r="K1273" t="s">
        <v>152</v>
      </c>
      <c r="L1273" t="s">
        <v>13</v>
      </c>
      <c r="M1273" s="5">
        <v>49.94</v>
      </c>
      <c r="N1273">
        <v>1</v>
      </c>
    </row>
    <row r="1274" spans="1:14" x14ac:dyDescent="0.15">
      <c r="A1274" s="2">
        <v>45556</v>
      </c>
      <c r="B1274" s="3">
        <f t="shared" si="57"/>
        <v>2025</v>
      </c>
      <c r="C1274" t="str">
        <f t="shared" si="58"/>
        <v>2024-2025</v>
      </c>
      <c r="D1274" t="s">
        <v>148</v>
      </c>
      <c r="E1274" t="s">
        <v>92</v>
      </c>
      <c r="F1274" t="str">
        <f t="shared" si="59"/>
        <v>Queensland</v>
      </c>
      <c r="G1274" t="s">
        <v>35</v>
      </c>
      <c r="H1274">
        <v>4068</v>
      </c>
      <c r="I1274" t="s">
        <v>11</v>
      </c>
      <c r="J1274" t="s">
        <v>43</v>
      </c>
      <c r="K1274" t="s">
        <v>154</v>
      </c>
      <c r="L1274" t="s">
        <v>14</v>
      </c>
      <c r="M1274" s="5">
        <v>49.95</v>
      </c>
      <c r="N1274">
        <v>1</v>
      </c>
    </row>
    <row r="1275" spans="1:14" x14ac:dyDescent="0.15">
      <c r="A1275" s="2">
        <v>45375</v>
      </c>
      <c r="B1275" s="3">
        <f t="shared" si="57"/>
        <v>2024</v>
      </c>
      <c r="C1275" t="str">
        <f t="shared" si="58"/>
        <v>2023-2024</v>
      </c>
      <c r="D1275" t="s">
        <v>148</v>
      </c>
      <c r="E1275" t="s">
        <v>90</v>
      </c>
      <c r="F1275" t="str">
        <f t="shared" si="59"/>
        <v>Victoria</v>
      </c>
      <c r="G1275" t="s">
        <v>45</v>
      </c>
      <c r="H1275">
        <v>3179</v>
      </c>
      <c r="I1275" t="s">
        <v>11</v>
      </c>
      <c r="J1275" t="s">
        <v>63</v>
      </c>
      <c r="K1275" t="s">
        <v>150</v>
      </c>
      <c r="L1275" t="s">
        <v>18</v>
      </c>
      <c r="M1275" s="5">
        <v>49.95</v>
      </c>
      <c r="N1275">
        <v>1</v>
      </c>
    </row>
    <row r="1276" spans="1:14" x14ac:dyDescent="0.15">
      <c r="A1276" s="2">
        <v>44961</v>
      </c>
      <c r="B1276" s="3">
        <f t="shared" si="57"/>
        <v>2023</v>
      </c>
      <c r="C1276" t="str">
        <f t="shared" si="58"/>
        <v>2022-2023</v>
      </c>
      <c r="D1276" t="s">
        <v>147</v>
      </c>
      <c r="E1276" t="s">
        <v>91</v>
      </c>
      <c r="F1276" t="str">
        <f t="shared" si="59"/>
        <v>Victoria</v>
      </c>
      <c r="G1276" t="s">
        <v>45</v>
      </c>
      <c r="H1276">
        <v>3690</v>
      </c>
      <c r="I1276" t="s">
        <v>11</v>
      </c>
      <c r="J1276" t="s">
        <v>55</v>
      </c>
      <c r="K1276" t="s">
        <v>152</v>
      </c>
      <c r="L1276" t="s">
        <v>13</v>
      </c>
      <c r="M1276" s="5">
        <v>49.97</v>
      </c>
      <c r="N1276">
        <v>1</v>
      </c>
    </row>
    <row r="1277" spans="1:14" x14ac:dyDescent="0.15">
      <c r="A1277" s="2">
        <v>45519</v>
      </c>
      <c r="B1277" s="3">
        <f t="shared" si="57"/>
        <v>2025</v>
      </c>
      <c r="C1277" t="str">
        <f t="shared" si="58"/>
        <v>2024-2025</v>
      </c>
      <c r="D1277" t="s">
        <v>147</v>
      </c>
      <c r="E1277" t="s">
        <v>118</v>
      </c>
      <c r="F1277" t="str">
        <f t="shared" si="59"/>
        <v>New South Wales</v>
      </c>
      <c r="G1277" t="s">
        <v>10</v>
      </c>
      <c r="H1277">
        <v>2158</v>
      </c>
      <c r="I1277" t="s">
        <v>11</v>
      </c>
      <c r="J1277" t="s">
        <v>27</v>
      </c>
      <c r="K1277" t="s">
        <v>153</v>
      </c>
      <c r="L1277" t="s">
        <v>16</v>
      </c>
      <c r="M1277" s="5">
        <v>49.980000000000004</v>
      </c>
      <c r="N1277">
        <v>1</v>
      </c>
    </row>
    <row r="1278" spans="1:14" x14ac:dyDescent="0.15">
      <c r="A1278" s="2">
        <v>45214</v>
      </c>
      <c r="B1278" s="3">
        <f t="shared" si="57"/>
        <v>2024</v>
      </c>
      <c r="C1278" t="str">
        <f t="shared" si="58"/>
        <v>2023-2024</v>
      </c>
      <c r="D1278" t="s">
        <v>147</v>
      </c>
      <c r="E1278" t="s">
        <v>140</v>
      </c>
      <c r="F1278" t="str">
        <f t="shared" si="59"/>
        <v>Tasmania</v>
      </c>
      <c r="G1278" t="s">
        <v>70</v>
      </c>
      <c r="H1278">
        <v>7320</v>
      </c>
      <c r="I1278" t="s">
        <v>11</v>
      </c>
      <c r="J1278" t="s">
        <v>71</v>
      </c>
      <c r="K1278" t="s">
        <v>154</v>
      </c>
      <c r="L1278" t="s">
        <v>14</v>
      </c>
      <c r="M1278" s="5">
        <v>50</v>
      </c>
      <c r="N1278">
        <v>1</v>
      </c>
    </row>
    <row r="1279" spans="1:14" x14ac:dyDescent="0.15">
      <c r="A1279" s="2">
        <v>45276</v>
      </c>
      <c r="B1279" s="3">
        <f t="shared" si="57"/>
        <v>2024</v>
      </c>
      <c r="C1279" t="str">
        <f t="shared" si="58"/>
        <v>2023-2024</v>
      </c>
      <c r="D1279" t="s">
        <v>147</v>
      </c>
      <c r="E1279" t="s">
        <v>61</v>
      </c>
      <c r="F1279" t="str">
        <f t="shared" si="59"/>
        <v>New South Wales</v>
      </c>
      <c r="G1279" t="s">
        <v>10</v>
      </c>
      <c r="H1279">
        <v>2539</v>
      </c>
      <c r="I1279" t="s">
        <v>11</v>
      </c>
      <c r="J1279" t="s">
        <v>58</v>
      </c>
      <c r="K1279" t="s">
        <v>154</v>
      </c>
      <c r="L1279" t="s">
        <v>14</v>
      </c>
      <c r="M1279" s="5">
        <v>50</v>
      </c>
      <c r="N1279">
        <v>1</v>
      </c>
    </row>
    <row r="1280" spans="1:14" x14ac:dyDescent="0.15">
      <c r="A1280" s="2">
        <v>45608</v>
      </c>
      <c r="B1280" s="3">
        <f t="shared" si="57"/>
        <v>2025</v>
      </c>
      <c r="C1280" t="str">
        <f t="shared" si="58"/>
        <v>2024-2025</v>
      </c>
      <c r="D1280" t="s">
        <v>147</v>
      </c>
      <c r="E1280" t="s">
        <v>126</v>
      </c>
      <c r="F1280" t="str">
        <f t="shared" si="59"/>
        <v>Queensland</v>
      </c>
      <c r="G1280" t="s">
        <v>35</v>
      </c>
      <c r="H1280">
        <v>4551</v>
      </c>
      <c r="I1280" t="s">
        <v>11</v>
      </c>
      <c r="J1280" t="s">
        <v>120</v>
      </c>
      <c r="K1280" t="s">
        <v>149</v>
      </c>
      <c r="L1280" t="s">
        <v>15</v>
      </c>
      <c r="M1280" s="5">
        <v>50.22</v>
      </c>
      <c r="N1280">
        <v>1</v>
      </c>
    </row>
    <row r="1281" spans="1:14" x14ac:dyDescent="0.15">
      <c r="A1281" s="2">
        <v>45137</v>
      </c>
      <c r="B1281" s="3">
        <f t="shared" si="57"/>
        <v>2024</v>
      </c>
      <c r="C1281" t="str">
        <f t="shared" si="58"/>
        <v>2023-2024</v>
      </c>
      <c r="D1281" t="s">
        <v>148</v>
      </c>
      <c r="E1281" t="s">
        <v>114</v>
      </c>
      <c r="F1281" t="str">
        <f t="shared" si="59"/>
        <v>Victoria</v>
      </c>
      <c r="G1281" t="s">
        <v>45</v>
      </c>
      <c r="H1281">
        <v>3551</v>
      </c>
      <c r="I1281" t="s">
        <v>11</v>
      </c>
      <c r="J1281" t="s">
        <v>60</v>
      </c>
      <c r="K1281" t="s">
        <v>150</v>
      </c>
      <c r="L1281" t="s">
        <v>18</v>
      </c>
      <c r="M1281" s="5">
        <v>50.25</v>
      </c>
      <c r="N1281">
        <v>1</v>
      </c>
    </row>
    <row r="1282" spans="1:14" x14ac:dyDescent="0.15">
      <c r="A1282" s="2">
        <v>45278</v>
      </c>
      <c r="B1282" s="3">
        <f t="shared" ref="B1282:B1345" si="60">IF(MONTH(A1282)&gt;=7,YEAR(A1282)+1,YEAR(A1282))</f>
        <v>2024</v>
      </c>
      <c r="C1282" t="str">
        <f t="shared" ref="C1282:C1345" si="61">IF(MONTH(A1282) &gt;= 7, YEAR(A1282) &amp; "-" &amp; YEAR(A1282) + 1, YEAR(A1282) - 1 &amp; "-" &amp; YEAR(A1282))</f>
        <v>2023-2024</v>
      </c>
      <c r="D1282" t="s">
        <v>147</v>
      </c>
      <c r="E1282" t="s">
        <v>127</v>
      </c>
      <c r="F1282" t="str">
        <f t="shared" ref="F1282:F1345" si="62">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c r="N1282">
        <v>1</v>
      </c>
    </row>
    <row r="1283" spans="1:14" x14ac:dyDescent="0.15">
      <c r="A1283" s="2">
        <v>45418</v>
      </c>
      <c r="B1283" s="3">
        <f t="shared" si="60"/>
        <v>2024</v>
      </c>
      <c r="C1283" t="str">
        <f t="shared" si="61"/>
        <v>2023-2024</v>
      </c>
      <c r="D1283" t="s">
        <v>147</v>
      </c>
      <c r="E1283" t="s">
        <v>124</v>
      </c>
      <c r="F1283" t="str">
        <f t="shared" si="62"/>
        <v>New South Wales</v>
      </c>
      <c r="G1283" t="s">
        <v>10</v>
      </c>
      <c r="H1283">
        <v>2015</v>
      </c>
      <c r="I1283" t="s">
        <v>11</v>
      </c>
      <c r="J1283" t="s">
        <v>12</v>
      </c>
      <c r="K1283" t="s">
        <v>157</v>
      </c>
      <c r="L1283" t="s">
        <v>22</v>
      </c>
      <c r="M1283" s="5">
        <v>50.4</v>
      </c>
      <c r="N1283">
        <v>1</v>
      </c>
    </row>
    <row r="1284" spans="1:14" x14ac:dyDescent="0.15">
      <c r="A1284" s="2">
        <v>45240</v>
      </c>
      <c r="B1284" s="3">
        <f t="shared" si="60"/>
        <v>2024</v>
      </c>
      <c r="C1284" t="str">
        <f t="shared" si="61"/>
        <v>2023-2024</v>
      </c>
      <c r="D1284" t="s">
        <v>147</v>
      </c>
      <c r="E1284" t="s">
        <v>127</v>
      </c>
      <c r="F1284" t="str">
        <f t="shared" si="62"/>
        <v>New South Wales</v>
      </c>
      <c r="G1284" t="s">
        <v>10</v>
      </c>
      <c r="H1284">
        <v>2131</v>
      </c>
      <c r="I1284" t="s">
        <v>11</v>
      </c>
      <c r="J1284" t="s">
        <v>27</v>
      </c>
      <c r="K1284" t="s">
        <v>156</v>
      </c>
      <c r="L1284" t="s">
        <v>17</v>
      </c>
      <c r="M1284" s="5">
        <v>50.400000000000006</v>
      </c>
      <c r="N1284">
        <v>1</v>
      </c>
    </row>
    <row r="1285" spans="1:14" x14ac:dyDescent="0.15">
      <c r="A1285" s="2">
        <v>45326</v>
      </c>
      <c r="B1285" s="3">
        <f t="shared" si="60"/>
        <v>2024</v>
      </c>
      <c r="C1285" t="str">
        <f t="shared" si="61"/>
        <v>2023-2024</v>
      </c>
      <c r="D1285" t="s">
        <v>147</v>
      </c>
      <c r="E1285" t="s">
        <v>86</v>
      </c>
      <c r="F1285" t="str">
        <f t="shared" si="62"/>
        <v>New South Wales</v>
      </c>
      <c r="G1285" t="s">
        <v>10</v>
      </c>
      <c r="H1285">
        <v>2064</v>
      </c>
      <c r="I1285" t="s">
        <v>11</v>
      </c>
      <c r="J1285" t="s">
        <v>12</v>
      </c>
      <c r="K1285" t="s">
        <v>153</v>
      </c>
      <c r="L1285" t="s">
        <v>16</v>
      </c>
      <c r="M1285" s="5">
        <v>50.97</v>
      </c>
      <c r="N1285">
        <v>1</v>
      </c>
    </row>
    <row r="1286" spans="1:14" x14ac:dyDescent="0.15">
      <c r="A1286" s="2">
        <v>44972</v>
      </c>
      <c r="B1286" s="3">
        <f t="shared" si="60"/>
        <v>2023</v>
      </c>
      <c r="C1286" t="str">
        <f t="shared" si="61"/>
        <v>2022-2023</v>
      </c>
      <c r="D1286" t="s">
        <v>147</v>
      </c>
      <c r="E1286" t="s">
        <v>65</v>
      </c>
      <c r="F1286" t="str">
        <f t="shared" si="62"/>
        <v>New South Wales</v>
      </c>
      <c r="G1286" t="s">
        <v>10</v>
      </c>
      <c r="H1286">
        <v>2541</v>
      </c>
      <c r="I1286" t="s">
        <v>11</v>
      </c>
      <c r="J1286" t="s">
        <v>58</v>
      </c>
      <c r="K1286" t="s">
        <v>156</v>
      </c>
      <c r="L1286" t="s">
        <v>17</v>
      </c>
      <c r="M1286" s="5">
        <v>51</v>
      </c>
      <c r="N1286">
        <v>1</v>
      </c>
    </row>
    <row r="1287" spans="1:14" x14ac:dyDescent="0.15">
      <c r="A1287" s="2">
        <v>45146</v>
      </c>
      <c r="B1287" s="3">
        <f t="shared" si="60"/>
        <v>2024</v>
      </c>
      <c r="C1287" t="str">
        <f t="shared" si="61"/>
        <v>2023-2024</v>
      </c>
      <c r="D1287" t="s">
        <v>148</v>
      </c>
      <c r="E1287" t="s">
        <v>9</v>
      </c>
      <c r="F1287" t="str">
        <f t="shared" si="62"/>
        <v>New South Wales</v>
      </c>
      <c r="G1287" t="s">
        <v>10</v>
      </c>
      <c r="H1287">
        <v>2067</v>
      </c>
      <c r="I1287" t="s">
        <v>11</v>
      </c>
      <c r="J1287" t="s">
        <v>12</v>
      </c>
      <c r="K1287" t="s">
        <v>155</v>
      </c>
      <c r="L1287" t="s">
        <v>20</v>
      </c>
      <c r="M1287" s="5">
        <v>51</v>
      </c>
      <c r="N1287">
        <v>1</v>
      </c>
    </row>
    <row r="1288" spans="1:14" x14ac:dyDescent="0.15">
      <c r="A1288" s="2">
        <v>44956</v>
      </c>
      <c r="B1288" s="3">
        <f t="shared" si="60"/>
        <v>2023</v>
      </c>
      <c r="C1288" t="str">
        <f t="shared" si="61"/>
        <v>2022-2023</v>
      </c>
      <c r="D1288" t="s">
        <v>147</v>
      </c>
      <c r="E1288" t="s">
        <v>126</v>
      </c>
      <c r="F1288" t="str">
        <f t="shared" si="62"/>
        <v>Queensland</v>
      </c>
      <c r="G1288" t="s">
        <v>35</v>
      </c>
      <c r="H1288">
        <v>4551</v>
      </c>
      <c r="I1288" t="s">
        <v>11</v>
      </c>
      <c r="J1288" t="s">
        <v>120</v>
      </c>
      <c r="K1288" t="s">
        <v>154</v>
      </c>
      <c r="L1288" t="s">
        <v>14</v>
      </c>
      <c r="M1288" s="5">
        <v>51</v>
      </c>
      <c r="N1288">
        <v>1</v>
      </c>
    </row>
    <row r="1289" spans="1:14" x14ac:dyDescent="0.15">
      <c r="A1289" s="2">
        <v>45292</v>
      </c>
      <c r="B1289" s="3">
        <f t="shared" si="60"/>
        <v>2024</v>
      </c>
      <c r="C1289" t="str">
        <f t="shared" si="61"/>
        <v>2023-2024</v>
      </c>
      <c r="D1289" t="s">
        <v>148</v>
      </c>
      <c r="E1289" t="s">
        <v>136</v>
      </c>
      <c r="F1289" t="str">
        <f t="shared" si="62"/>
        <v>Victoria</v>
      </c>
      <c r="G1289" t="s">
        <v>45</v>
      </c>
      <c r="H1289">
        <v>3175</v>
      </c>
      <c r="I1289" t="s">
        <v>11</v>
      </c>
      <c r="J1289" t="s">
        <v>63</v>
      </c>
      <c r="K1289" t="s">
        <v>152</v>
      </c>
      <c r="L1289" t="s">
        <v>13</v>
      </c>
      <c r="M1289" s="5">
        <v>51.05</v>
      </c>
      <c r="N1289">
        <v>1</v>
      </c>
    </row>
    <row r="1290" spans="1:14" x14ac:dyDescent="0.15">
      <c r="A1290" s="2">
        <v>44990</v>
      </c>
      <c r="B1290" s="3">
        <f t="shared" si="60"/>
        <v>2023</v>
      </c>
      <c r="C1290" t="str">
        <f t="shared" si="61"/>
        <v>2022-2023</v>
      </c>
      <c r="D1290" t="s">
        <v>147</v>
      </c>
      <c r="E1290" t="s">
        <v>110</v>
      </c>
      <c r="F1290" t="str">
        <f t="shared" si="62"/>
        <v>Queensland</v>
      </c>
      <c r="G1290" t="s">
        <v>35</v>
      </c>
      <c r="H1290">
        <v>4680</v>
      </c>
      <c r="I1290" t="s">
        <v>11</v>
      </c>
      <c r="J1290" t="s">
        <v>51</v>
      </c>
      <c r="K1290" t="s">
        <v>19</v>
      </c>
      <c r="L1290" t="s">
        <v>23</v>
      </c>
      <c r="M1290" s="5">
        <v>51.5</v>
      </c>
      <c r="N1290">
        <v>1</v>
      </c>
    </row>
    <row r="1291" spans="1:14" x14ac:dyDescent="0.15">
      <c r="A1291" s="2">
        <v>45471</v>
      </c>
      <c r="B1291" s="3">
        <f t="shared" si="60"/>
        <v>2024</v>
      </c>
      <c r="C1291" t="str">
        <f t="shared" si="61"/>
        <v>2023-2024</v>
      </c>
      <c r="D1291" t="s">
        <v>147</v>
      </c>
      <c r="E1291" t="s">
        <v>9</v>
      </c>
      <c r="F1291" t="str">
        <f t="shared" si="62"/>
        <v>New South Wales</v>
      </c>
      <c r="G1291" t="s">
        <v>10</v>
      </c>
      <c r="H1291">
        <v>2067</v>
      </c>
      <c r="I1291" t="s">
        <v>11</v>
      </c>
      <c r="J1291" t="s">
        <v>12</v>
      </c>
      <c r="K1291" t="s">
        <v>150</v>
      </c>
      <c r="L1291" t="s">
        <v>18</v>
      </c>
      <c r="M1291" s="5">
        <v>51.87</v>
      </c>
      <c r="N1291">
        <v>1</v>
      </c>
    </row>
    <row r="1292" spans="1:14" x14ac:dyDescent="0.15">
      <c r="A1292" s="2">
        <v>44959</v>
      </c>
      <c r="B1292" s="3">
        <f t="shared" si="60"/>
        <v>2023</v>
      </c>
      <c r="C1292" t="str">
        <f t="shared" si="61"/>
        <v>2022-2023</v>
      </c>
      <c r="D1292" t="s">
        <v>147</v>
      </c>
      <c r="E1292" t="s">
        <v>125</v>
      </c>
      <c r="F1292" t="str">
        <f t="shared" si="62"/>
        <v>Victoria</v>
      </c>
      <c r="G1292" t="s">
        <v>45</v>
      </c>
      <c r="H1292">
        <v>3400</v>
      </c>
      <c r="I1292" t="s">
        <v>11</v>
      </c>
      <c r="J1292" t="s">
        <v>60</v>
      </c>
      <c r="K1292" t="s">
        <v>150</v>
      </c>
      <c r="L1292" t="s">
        <v>18</v>
      </c>
      <c r="M1292" s="5">
        <v>51.87</v>
      </c>
      <c r="N1292">
        <v>1</v>
      </c>
    </row>
    <row r="1293" spans="1:14" x14ac:dyDescent="0.15">
      <c r="A1293" s="2">
        <v>45401</v>
      </c>
      <c r="B1293" s="3">
        <f t="shared" si="60"/>
        <v>2024</v>
      </c>
      <c r="C1293" t="str">
        <f t="shared" si="61"/>
        <v>2023-2024</v>
      </c>
      <c r="D1293" t="s">
        <v>147</v>
      </c>
      <c r="E1293" t="s">
        <v>86</v>
      </c>
      <c r="F1293" t="str">
        <f t="shared" si="62"/>
        <v>New South Wales</v>
      </c>
      <c r="G1293" t="s">
        <v>10</v>
      </c>
      <c r="H1293">
        <v>2064</v>
      </c>
      <c r="I1293" t="s">
        <v>11</v>
      </c>
      <c r="J1293" t="s">
        <v>12</v>
      </c>
      <c r="K1293" t="s">
        <v>152</v>
      </c>
      <c r="L1293" t="s">
        <v>13</v>
      </c>
      <c r="M1293" s="5">
        <v>51.94</v>
      </c>
      <c r="N1293">
        <v>1</v>
      </c>
    </row>
    <row r="1294" spans="1:14" x14ac:dyDescent="0.15">
      <c r="A1294" s="2">
        <v>45362</v>
      </c>
      <c r="B1294" s="3">
        <f t="shared" si="60"/>
        <v>2024</v>
      </c>
      <c r="C1294" t="str">
        <f t="shared" si="61"/>
        <v>2023-2024</v>
      </c>
      <c r="D1294" t="s">
        <v>147</v>
      </c>
      <c r="E1294" t="s">
        <v>107</v>
      </c>
      <c r="F1294" t="str">
        <f t="shared" si="62"/>
        <v>Queensland</v>
      </c>
      <c r="G1294" t="s">
        <v>35</v>
      </c>
      <c r="H1294">
        <v>4220</v>
      </c>
      <c r="I1294" t="s">
        <v>11</v>
      </c>
      <c r="J1294" t="s">
        <v>104</v>
      </c>
      <c r="K1294" t="s">
        <v>153</v>
      </c>
      <c r="L1294" t="s">
        <v>16</v>
      </c>
      <c r="M1294" s="5">
        <v>51.96</v>
      </c>
      <c r="N1294">
        <v>1</v>
      </c>
    </row>
    <row r="1295" spans="1:14" x14ac:dyDescent="0.15">
      <c r="A1295" s="2">
        <v>45399</v>
      </c>
      <c r="B1295" s="3">
        <f t="shared" si="60"/>
        <v>2024</v>
      </c>
      <c r="C1295" t="str">
        <f t="shared" si="61"/>
        <v>2023-2024</v>
      </c>
      <c r="D1295" t="s">
        <v>148</v>
      </c>
      <c r="E1295" t="s">
        <v>115</v>
      </c>
      <c r="F1295" t="str">
        <f t="shared" si="62"/>
        <v>Western Australia</v>
      </c>
      <c r="G1295" t="s">
        <v>48</v>
      </c>
      <c r="H1295">
        <v>6280</v>
      </c>
      <c r="I1295" t="s">
        <v>11</v>
      </c>
      <c r="J1295" t="s">
        <v>94</v>
      </c>
      <c r="K1295" t="s">
        <v>153</v>
      </c>
      <c r="L1295" t="s">
        <v>16</v>
      </c>
      <c r="M1295" s="5">
        <v>51.96</v>
      </c>
      <c r="N1295">
        <v>1</v>
      </c>
    </row>
    <row r="1296" spans="1:14" x14ac:dyDescent="0.15">
      <c r="A1296" s="2">
        <v>45176</v>
      </c>
      <c r="B1296" s="3">
        <f t="shared" si="60"/>
        <v>2024</v>
      </c>
      <c r="C1296" t="str">
        <f t="shared" si="61"/>
        <v>2023-2024</v>
      </c>
      <c r="D1296" t="s">
        <v>147</v>
      </c>
      <c r="E1296" t="s">
        <v>126</v>
      </c>
      <c r="F1296" t="str">
        <f t="shared" si="62"/>
        <v>Queensland</v>
      </c>
      <c r="G1296" t="s">
        <v>35</v>
      </c>
      <c r="H1296">
        <v>4551</v>
      </c>
      <c r="I1296" t="s">
        <v>11</v>
      </c>
      <c r="J1296" t="s">
        <v>120</v>
      </c>
      <c r="K1296" t="s">
        <v>153</v>
      </c>
      <c r="L1296" t="s">
        <v>16</v>
      </c>
      <c r="M1296" s="5">
        <v>51.96</v>
      </c>
      <c r="N1296">
        <v>1</v>
      </c>
    </row>
    <row r="1297" spans="1:14" x14ac:dyDescent="0.15">
      <c r="A1297" s="2">
        <v>45372</v>
      </c>
      <c r="B1297" s="3">
        <f t="shared" si="60"/>
        <v>2024</v>
      </c>
      <c r="C1297" t="str">
        <f t="shared" si="61"/>
        <v>2023-2024</v>
      </c>
      <c r="D1297" t="s">
        <v>147</v>
      </c>
      <c r="E1297" t="s">
        <v>118</v>
      </c>
      <c r="F1297" t="str">
        <f t="shared" si="62"/>
        <v>New South Wales</v>
      </c>
      <c r="G1297" t="s">
        <v>10</v>
      </c>
      <c r="H1297">
        <v>2158</v>
      </c>
      <c r="I1297" t="s">
        <v>11</v>
      </c>
      <c r="J1297" t="s">
        <v>27</v>
      </c>
      <c r="K1297" t="s">
        <v>151</v>
      </c>
      <c r="L1297" t="s">
        <v>21</v>
      </c>
      <c r="M1297" s="5">
        <v>51.96</v>
      </c>
      <c r="N1297">
        <v>1</v>
      </c>
    </row>
    <row r="1298" spans="1:14" x14ac:dyDescent="0.15">
      <c r="A1298" s="2">
        <v>45509</v>
      </c>
      <c r="B1298" s="3">
        <f t="shared" si="60"/>
        <v>2025</v>
      </c>
      <c r="C1298" t="str">
        <f t="shared" si="61"/>
        <v>2024-2025</v>
      </c>
      <c r="D1298" t="s">
        <v>148</v>
      </c>
      <c r="E1298" t="s">
        <v>114</v>
      </c>
      <c r="F1298" t="str">
        <f t="shared" si="62"/>
        <v>Victoria</v>
      </c>
      <c r="G1298" t="s">
        <v>45</v>
      </c>
      <c r="H1298">
        <v>3551</v>
      </c>
      <c r="I1298" t="s">
        <v>11</v>
      </c>
      <c r="J1298" t="s">
        <v>60</v>
      </c>
      <c r="K1298" t="s">
        <v>153</v>
      </c>
      <c r="L1298" t="s">
        <v>16</v>
      </c>
      <c r="M1298" s="5">
        <v>51.96</v>
      </c>
      <c r="N1298">
        <v>1</v>
      </c>
    </row>
    <row r="1299" spans="1:14" x14ac:dyDescent="0.15">
      <c r="A1299" s="2">
        <v>45651</v>
      </c>
      <c r="B1299" s="3">
        <f t="shared" si="60"/>
        <v>2025</v>
      </c>
      <c r="C1299" t="str">
        <f t="shared" si="61"/>
        <v>2024-2025</v>
      </c>
      <c r="D1299" t="s">
        <v>147</v>
      </c>
      <c r="E1299" t="s">
        <v>64</v>
      </c>
      <c r="F1299" t="str">
        <f t="shared" si="62"/>
        <v>Victoria</v>
      </c>
      <c r="G1299" t="s">
        <v>45</v>
      </c>
      <c r="H1299">
        <v>3199</v>
      </c>
      <c r="I1299" t="s">
        <v>11</v>
      </c>
      <c r="J1299" t="s">
        <v>63</v>
      </c>
      <c r="K1299" t="s">
        <v>153</v>
      </c>
      <c r="L1299" t="s">
        <v>16</v>
      </c>
      <c r="M1299" s="5">
        <v>51.96</v>
      </c>
      <c r="N1299">
        <v>1</v>
      </c>
    </row>
    <row r="1300" spans="1:14" x14ac:dyDescent="0.15">
      <c r="A1300" s="2">
        <v>45381</v>
      </c>
      <c r="B1300" s="3">
        <f t="shared" si="60"/>
        <v>2024</v>
      </c>
      <c r="C1300" t="str">
        <f t="shared" si="61"/>
        <v>2023-2024</v>
      </c>
      <c r="D1300" t="s">
        <v>148</v>
      </c>
      <c r="E1300" t="s">
        <v>142</v>
      </c>
      <c r="F1300" t="str">
        <f t="shared" si="62"/>
        <v>Australian Capital Territory</v>
      </c>
      <c r="G1300" t="s">
        <v>80</v>
      </c>
      <c r="H1300">
        <v>2609</v>
      </c>
      <c r="I1300" t="s">
        <v>11</v>
      </c>
      <c r="J1300" t="s">
        <v>58</v>
      </c>
      <c r="K1300" t="s">
        <v>153</v>
      </c>
      <c r="L1300" t="s">
        <v>16</v>
      </c>
      <c r="M1300" s="5">
        <v>51.96</v>
      </c>
      <c r="N1300">
        <v>1</v>
      </c>
    </row>
    <row r="1301" spans="1:14" x14ac:dyDescent="0.15">
      <c r="A1301" s="2">
        <v>45386</v>
      </c>
      <c r="B1301" s="3">
        <f t="shared" si="60"/>
        <v>2024</v>
      </c>
      <c r="C1301" t="str">
        <f t="shared" si="61"/>
        <v>2023-2024</v>
      </c>
      <c r="D1301" t="s">
        <v>147</v>
      </c>
      <c r="E1301" t="s">
        <v>110</v>
      </c>
      <c r="F1301" t="str">
        <f t="shared" si="62"/>
        <v>Queensland</v>
      </c>
      <c r="G1301" t="s">
        <v>35</v>
      </c>
      <c r="H1301">
        <v>4680</v>
      </c>
      <c r="I1301" t="s">
        <v>11</v>
      </c>
      <c r="J1301" t="s">
        <v>51</v>
      </c>
      <c r="K1301" t="s">
        <v>153</v>
      </c>
      <c r="L1301" t="s">
        <v>16</v>
      </c>
      <c r="M1301" s="5">
        <v>51.96</v>
      </c>
      <c r="N1301">
        <v>1</v>
      </c>
    </row>
    <row r="1302" spans="1:14" x14ac:dyDescent="0.15">
      <c r="A1302" s="2">
        <v>45479</v>
      </c>
      <c r="B1302" s="3">
        <f t="shared" si="60"/>
        <v>2025</v>
      </c>
      <c r="C1302" t="str">
        <f t="shared" si="61"/>
        <v>2024-2025</v>
      </c>
      <c r="D1302" t="s">
        <v>148</v>
      </c>
      <c r="E1302" t="s">
        <v>92</v>
      </c>
      <c r="F1302" t="str">
        <f t="shared" si="62"/>
        <v>Queensland</v>
      </c>
      <c r="G1302" t="s">
        <v>35</v>
      </c>
      <c r="H1302">
        <v>4068</v>
      </c>
      <c r="I1302" t="s">
        <v>11</v>
      </c>
      <c r="J1302" t="s">
        <v>43</v>
      </c>
      <c r="K1302" t="s">
        <v>153</v>
      </c>
      <c r="L1302" t="s">
        <v>16</v>
      </c>
      <c r="M1302" s="5">
        <v>51.96</v>
      </c>
      <c r="N1302">
        <v>1</v>
      </c>
    </row>
    <row r="1303" spans="1:14" x14ac:dyDescent="0.15">
      <c r="A1303" s="2">
        <v>44966</v>
      </c>
      <c r="B1303" s="3">
        <f t="shared" si="60"/>
        <v>2023</v>
      </c>
      <c r="C1303" t="str">
        <f t="shared" si="61"/>
        <v>2022-2023</v>
      </c>
      <c r="D1303" t="s">
        <v>147</v>
      </c>
      <c r="E1303" t="s">
        <v>133</v>
      </c>
      <c r="F1303" t="str">
        <f t="shared" si="62"/>
        <v>Queensland</v>
      </c>
      <c r="G1303" t="s">
        <v>35</v>
      </c>
      <c r="H1303">
        <v>4305</v>
      </c>
      <c r="I1303" t="s">
        <v>11</v>
      </c>
      <c r="J1303" t="s">
        <v>104</v>
      </c>
      <c r="K1303" t="s">
        <v>153</v>
      </c>
      <c r="L1303" t="s">
        <v>16</v>
      </c>
      <c r="M1303" s="5">
        <v>51.96</v>
      </c>
      <c r="N1303">
        <v>1</v>
      </c>
    </row>
    <row r="1304" spans="1:14" x14ac:dyDescent="0.15">
      <c r="A1304" s="2">
        <v>45573</v>
      </c>
      <c r="B1304" s="3">
        <f t="shared" si="60"/>
        <v>2025</v>
      </c>
      <c r="C1304" t="str">
        <f t="shared" si="61"/>
        <v>2024-2025</v>
      </c>
      <c r="D1304" t="s">
        <v>147</v>
      </c>
      <c r="E1304" t="s">
        <v>133</v>
      </c>
      <c r="F1304" t="str">
        <f t="shared" si="62"/>
        <v>Queensland</v>
      </c>
      <c r="G1304" t="s">
        <v>35</v>
      </c>
      <c r="H1304">
        <v>4305</v>
      </c>
      <c r="I1304" t="s">
        <v>11</v>
      </c>
      <c r="J1304" t="s">
        <v>104</v>
      </c>
      <c r="K1304" t="s">
        <v>150</v>
      </c>
      <c r="L1304" t="s">
        <v>18</v>
      </c>
      <c r="M1304" s="5">
        <v>51.96</v>
      </c>
      <c r="N1304">
        <v>1</v>
      </c>
    </row>
    <row r="1305" spans="1:14" x14ac:dyDescent="0.15">
      <c r="A1305" s="2">
        <v>45401</v>
      </c>
      <c r="B1305" s="3">
        <f t="shared" si="60"/>
        <v>2024</v>
      </c>
      <c r="C1305" t="str">
        <f t="shared" si="61"/>
        <v>2023-2024</v>
      </c>
      <c r="D1305" t="s">
        <v>148</v>
      </c>
      <c r="E1305" t="s">
        <v>84</v>
      </c>
      <c r="F1305" t="str">
        <f t="shared" si="62"/>
        <v>Queensland</v>
      </c>
      <c r="G1305" t="s">
        <v>35</v>
      </c>
      <c r="H1305">
        <v>4740</v>
      </c>
      <c r="I1305" t="s">
        <v>11</v>
      </c>
      <c r="J1305" t="s">
        <v>51</v>
      </c>
      <c r="K1305" t="s">
        <v>153</v>
      </c>
      <c r="L1305" t="s">
        <v>16</v>
      </c>
      <c r="M1305" s="5">
        <v>51.96</v>
      </c>
      <c r="N1305">
        <v>1</v>
      </c>
    </row>
    <row r="1306" spans="1:14" x14ac:dyDescent="0.15">
      <c r="A1306" s="2">
        <v>45144</v>
      </c>
      <c r="B1306" s="3">
        <f t="shared" si="60"/>
        <v>2024</v>
      </c>
      <c r="C1306" t="str">
        <f t="shared" si="61"/>
        <v>2023-2024</v>
      </c>
      <c r="D1306" t="s">
        <v>147</v>
      </c>
      <c r="E1306" t="s">
        <v>37</v>
      </c>
      <c r="F1306" t="str">
        <f t="shared" si="62"/>
        <v>South Australia</v>
      </c>
      <c r="G1306" t="s">
        <v>32</v>
      </c>
      <c r="H1306">
        <v>5607</v>
      </c>
      <c r="I1306" t="s">
        <v>11</v>
      </c>
      <c r="J1306" t="s">
        <v>38</v>
      </c>
      <c r="K1306" t="s">
        <v>153</v>
      </c>
      <c r="L1306" t="s">
        <v>16</v>
      </c>
      <c r="M1306" s="5">
        <v>51.96</v>
      </c>
      <c r="N1306">
        <v>1</v>
      </c>
    </row>
    <row r="1307" spans="1:14" x14ac:dyDescent="0.15">
      <c r="A1307" s="2">
        <v>45276</v>
      </c>
      <c r="B1307" s="3">
        <f t="shared" si="60"/>
        <v>2024</v>
      </c>
      <c r="C1307" t="str">
        <f t="shared" si="61"/>
        <v>2023-2024</v>
      </c>
      <c r="D1307" t="s">
        <v>148</v>
      </c>
      <c r="E1307" t="s">
        <v>98</v>
      </c>
      <c r="F1307" t="str">
        <f t="shared" si="62"/>
        <v>Victoria</v>
      </c>
      <c r="G1307" t="s">
        <v>45</v>
      </c>
      <c r="H1307">
        <v>3429</v>
      </c>
      <c r="I1307" t="s">
        <v>11</v>
      </c>
      <c r="J1307" t="s">
        <v>60</v>
      </c>
      <c r="K1307" t="s">
        <v>153</v>
      </c>
      <c r="L1307" t="s">
        <v>16</v>
      </c>
      <c r="M1307" s="5">
        <v>51.96</v>
      </c>
      <c r="N1307">
        <v>1</v>
      </c>
    </row>
    <row r="1308" spans="1:14" x14ac:dyDescent="0.15">
      <c r="A1308" s="2">
        <v>45181</v>
      </c>
      <c r="B1308" s="3">
        <f t="shared" si="60"/>
        <v>2024</v>
      </c>
      <c r="C1308" t="str">
        <f t="shared" si="61"/>
        <v>2023-2024</v>
      </c>
      <c r="D1308" t="s">
        <v>147</v>
      </c>
      <c r="E1308" t="s">
        <v>111</v>
      </c>
      <c r="F1308" t="str">
        <f t="shared" si="62"/>
        <v>New South Wales</v>
      </c>
      <c r="G1308" t="s">
        <v>10</v>
      </c>
      <c r="H1308">
        <v>2120</v>
      </c>
      <c r="I1308" t="s">
        <v>11</v>
      </c>
      <c r="J1308" t="s">
        <v>27</v>
      </c>
      <c r="K1308" t="s">
        <v>153</v>
      </c>
      <c r="L1308" t="s">
        <v>16</v>
      </c>
      <c r="M1308" s="5">
        <v>51.96</v>
      </c>
      <c r="N1308">
        <v>1</v>
      </c>
    </row>
    <row r="1309" spans="1:14" x14ac:dyDescent="0.15">
      <c r="A1309" s="2">
        <v>44953</v>
      </c>
      <c r="B1309" s="3">
        <f t="shared" si="60"/>
        <v>2023</v>
      </c>
      <c r="C1309" t="str">
        <f t="shared" si="61"/>
        <v>2022-2023</v>
      </c>
      <c r="D1309" t="s">
        <v>147</v>
      </c>
      <c r="E1309" t="s">
        <v>61</v>
      </c>
      <c r="F1309" t="str">
        <f t="shared" si="62"/>
        <v>New South Wales</v>
      </c>
      <c r="G1309" t="s">
        <v>10</v>
      </c>
      <c r="H1309">
        <v>2539</v>
      </c>
      <c r="I1309" t="s">
        <v>11</v>
      </c>
      <c r="J1309" t="s">
        <v>58</v>
      </c>
      <c r="K1309" t="s">
        <v>153</v>
      </c>
      <c r="L1309" t="s">
        <v>16</v>
      </c>
      <c r="M1309" s="5">
        <v>51.96</v>
      </c>
      <c r="N1309">
        <v>1</v>
      </c>
    </row>
    <row r="1310" spans="1:14" x14ac:dyDescent="0.15">
      <c r="A1310" s="2">
        <v>45071</v>
      </c>
      <c r="B1310" s="3">
        <f t="shared" si="60"/>
        <v>2023</v>
      </c>
      <c r="C1310" t="str">
        <f t="shared" si="61"/>
        <v>2022-2023</v>
      </c>
      <c r="D1310" t="s">
        <v>147</v>
      </c>
      <c r="E1310" t="s">
        <v>88</v>
      </c>
      <c r="F1310" t="str">
        <f t="shared" si="62"/>
        <v>South Australia</v>
      </c>
      <c r="G1310" t="s">
        <v>32</v>
      </c>
      <c r="H1310">
        <v>5011</v>
      </c>
      <c r="I1310" t="s">
        <v>11</v>
      </c>
      <c r="J1310" t="s">
        <v>33</v>
      </c>
      <c r="K1310" t="s">
        <v>156</v>
      </c>
      <c r="L1310" t="s">
        <v>17</v>
      </c>
      <c r="M1310" s="5">
        <v>51.96</v>
      </c>
      <c r="N1310">
        <v>1</v>
      </c>
    </row>
    <row r="1311" spans="1:14" x14ac:dyDescent="0.15">
      <c r="A1311" s="2">
        <v>45108</v>
      </c>
      <c r="B1311" s="3">
        <f t="shared" si="60"/>
        <v>2024</v>
      </c>
      <c r="C1311" t="str">
        <f t="shared" si="61"/>
        <v>2023-2024</v>
      </c>
      <c r="D1311" t="s">
        <v>147</v>
      </c>
      <c r="E1311" t="s">
        <v>88</v>
      </c>
      <c r="F1311" t="str">
        <f t="shared" si="62"/>
        <v>South Australia</v>
      </c>
      <c r="G1311" t="s">
        <v>32</v>
      </c>
      <c r="H1311">
        <v>5011</v>
      </c>
      <c r="I1311" t="s">
        <v>11</v>
      </c>
      <c r="J1311" t="s">
        <v>33</v>
      </c>
      <c r="K1311" t="s">
        <v>153</v>
      </c>
      <c r="L1311" t="s">
        <v>16</v>
      </c>
      <c r="M1311" s="5">
        <v>51.96</v>
      </c>
      <c r="N1311">
        <v>1</v>
      </c>
    </row>
    <row r="1312" spans="1:14" x14ac:dyDescent="0.15">
      <c r="A1312" s="2">
        <v>45308</v>
      </c>
      <c r="B1312" s="3">
        <f t="shared" si="60"/>
        <v>2024</v>
      </c>
      <c r="C1312" t="str">
        <f t="shared" si="61"/>
        <v>2023-2024</v>
      </c>
      <c r="D1312" t="s">
        <v>147</v>
      </c>
      <c r="E1312" t="s">
        <v>53</v>
      </c>
      <c r="F1312" t="str">
        <f t="shared" si="62"/>
        <v>South Australia</v>
      </c>
      <c r="G1312" t="s">
        <v>32</v>
      </c>
      <c r="H1312">
        <v>5082</v>
      </c>
      <c r="I1312" t="s">
        <v>11</v>
      </c>
      <c r="J1312" t="s">
        <v>33</v>
      </c>
      <c r="K1312" t="s">
        <v>154</v>
      </c>
      <c r="L1312" t="s">
        <v>14</v>
      </c>
      <c r="M1312" s="5">
        <v>51.980000000000004</v>
      </c>
      <c r="N1312">
        <v>1</v>
      </c>
    </row>
    <row r="1313" spans="1:14" x14ac:dyDescent="0.15">
      <c r="A1313" s="2">
        <v>44997</v>
      </c>
      <c r="B1313" s="3">
        <f t="shared" si="60"/>
        <v>2023</v>
      </c>
      <c r="C1313" t="str">
        <f t="shared" si="61"/>
        <v>2022-2023</v>
      </c>
      <c r="D1313" t="s">
        <v>147</v>
      </c>
      <c r="E1313" t="s">
        <v>75</v>
      </c>
      <c r="F1313" t="str">
        <f t="shared" si="62"/>
        <v>Victoria</v>
      </c>
      <c r="G1313" t="s">
        <v>45</v>
      </c>
      <c r="H1313">
        <v>3630</v>
      </c>
      <c r="I1313" t="s">
        <v>11</v>
      </c>
      <c r="J1313" t="s">
        <v>55</v>
      </c>
      <c r="K1313" t="s">
        <v>152</v>
      </c>
      <c r="L1313" t="s">
        <v>13</v>
      </c>
      <c r="M1313" s="5">
        <v>51.980000000000004</v>
      </c>
      <c r="N1313">
        <v>1</v>
      </c>
    </row>
    <row r="1314" spans="1:14" x14ac:dyDescent="0.15">
      <c r="A1314" s="2">
        <v>45171</v>
      </c>
      <c r="B1314" s="3">
        <f t="shared" si="60"/>
        <v>2024</v>
      </c>
      <c r="C1314" t="str">
        <f t="shared" si="61"/>
        <v>2023-2024</v>
      </c>
      <c r="D1314" t="s">
        <v>147</v>
      </c>
      <c r="E1314" t="s">
        <v>81</v>
      </c>
      <c r="F1314" t="str">
        <f t="shared" si="62"/>
        <v>New South Wales</v>
      </c>
      <c r="G1314" t="s">
        <v>10</v>
      </c>
      <c r="H1314">
        <v>2485</v>
      </c>
      <c r="I1314" t="s">
        <v>11</v>
      </c>
      <c r="J1314" t="s">
        <v>68</v>
      </c>
      <c r="K1314" t="s">
        <v>152</v>
      </c>
      <c r="L1314" t="s">
        <v>13</v>
      </c>
      <c r="M1314" s="5">
        <v>52.15</v>
      </c>
      <c r="N1314">
        <v>1</v>
      </c>
    </row>
    <row r="1315" spans="1:14" x14ac:dyDescent="0.15">
      <c r="A1315" s="2">
        <v>45639</v>
      </c>
      <c r="B1315" s="3">
        <f t="shared" si="60"/>
        <v>2025</v>
      </c>
      <c r="C1315" t="str">
        <f t="shared" si="61"/>
        <v>2024-2025</v>
      </c>
      <c r="D1315" t="s">
        <v>148</v>
      </c>
      <c r="E1315" t="s">
        <v>121</v>
      </c>
      <c r="F1315" t="str">
        <f t="shared" si="62"/>
        <v>Queensland</v>
      </c>
      <c r="G1315" t="s">
        <v>35</v>
      </c>
      <c r="H1315">
        <v>4700</v>
      </c>
      <c r="I1315" t="s">
        <v>11</v>
      </c>
      <c r="J1315" t="s">
        <v>51</v>
      </c>
      <c r="K1315" t="s">
        <v>150</v>
      </c>
      <c r="L1315" t="s">
        <v>18</v>
      </c>
      <c r="M1315" s="5">
        <v>52.269999999999996</v>
      </c>
      <c r="N1315">
        <v>1</v>
      </c>
    </row>
    <row r="1316" spans="1:14" x14ac:dyDescent="0.15">
      <c r="A1316" s="2">
        <v>45436</v>
      </c>
      <c r="B1316" s="3">
        <f t="shared" si="60"/>
        <v>2024</v>
      </c>
      <c r="C1316" t="str">
        <f t="shared" si="61"/>
        <v>2023-2024</v>
      </c>
      <c r="D1316" t="s">
        <v>147</v>
      </c>
      <c r="E1316" t="s">
        <v>39</v>
      </c>
      <c r="F1316" t="str">
        <f t="shared" si="62"/>
        <v>South Australia</v>
      </c>
      <c r="G1316" t="s">
        <v>32</v>
      </c>
      <c r="H1316">
        <v>5343</v>
      </c>
      <c r="I1316" t="s">
        <v>11</v>
      </c>
      <c r="J1316" t="s">
        <v>38</v>
      </c>
      <c r="K1316" t="s">
        <v>154</v>
      </c>
      <c r="L1316" t="s">
        <v>14</v>
      </c>
      <c r="M1316" s="5">
        <v>52.3</v>
      </c>
      <c r="N1316">
        <v>1</v>
      </c>
    </row>
    <row r="1317" spans="1:14" x14ac:dyDescent="0.15">
      <c r="A1317" s="2">
        <v>45394</v>
      </c>
      <c r="B1317" s="3">
        <f t="shared" si="60"/>
        <v>2024</v>
      </c>
      <c r="C1317" t="str">
        <f t="shared" si="61"/>
        <v>2023-2024</v>
      </c>
      <c r="D1317" t="s">
        <v>148</v>
      </c>
      <c r="E1317" t="s">
        <v>116</v>
      </c>
      <c r="F1317" t="str">
        <f t="shared" si="62"/>
        <v>Western Australia</v>
      </c>
      <c r="G1317" t="s">
        <v>48</v>
      </c>
      <c r="H1317">
        <v>6725</v>
      </c>
      <c r="I1317" t="s">
        <v>11</v>
      </c>
      <c r="J1317" t="s">
        <v>77</v>
      </c>
      <c r="K1317" t="s">
        <v>19</v>
      </c>
      <c r="L1317" t="s">
        <v>23</v>
      </c>
      <c r="M1317" s="5">
        <v>52.45</v>
      </c>
      <c r="N1317">
        <v>1</v>
      </c>
    </row>
    <row r="1318" spans="1:14" x14ac:dyDescent="0.15">
      <c r="A1318" s="2">
        <v>45422</v>
      </c>
      <c r="B1318" s="3">
        <f t="shared" si="60"/>
        <v>2024</v>
      </c>
      <c r="C1318" t="str">
        <f t="shared" si="61"/>
        <v>2023-2024</v>
      </c>
      <c r="D1318" t="s">
        <v>147</v>
      </c>
      <c r="E1318" t="s">
        <v>124</v>
      </c>
      <c r="F1318" t="str">
        <f t="shared" si="62"/>
        <v>New South Wales</v>
      </c>
      <c r="G1318" t="s">
        <v>10</v>
      </c>
      <c r="H1318">
        <v>2015</v>
      </c>
      <c r="I1318" t="s">
        <v>11</v>
      </c>
      <c r="J1318" t="s">
        <v>12</v>
      </c>
      <c r="K1318" t="s">
        <v>19</v>
      </c>
      <c r="L1318" t="s">
        <v>23</v>
      </c>
      <c r="M1318" s="5">
        <v>52.519999999999996</v>
      </c>
      <c r="N1318">
        <v>1</v>
      </c>
    </row>
    <row r="1319" spans="1:14" x14ac:dyDescent="0.15">
      <c r="A1319" s="2">
        <v>45228</v>
      </c>
      <c r="B1319" s="3">
        <f t="shared" si="60"/>
        <v>2024</v>
      </c>
      <c r="C1319" t="str">
        <f t="shared" si="61"/>
        <v>2023-2024</v>
      </c>
      <c r="D1319" t="s">
        <v>147</v>
      </c>
      <c r="E1319" t="s">
        <v>131</v>
      </c>
      <c r="F1319" t="str">
        <f t="shared" si="62"/>
        <v>Western Australia</v>
      </c>
      <c r="G1319" t="s">
        <v>48</v>
      </c>
      <c r="H1319">
        <v>6530</v>
      </c>
      <c r="I1319" t="s">
        <v>11</v>
      </c>
      <c r="J1319" t="s">
        <v>77</v>
      </c>
      <c r="K1319" t="s">
        <v>153</v>
      </c>
      <c r="L1319" t="s">
        <v>16</v>
      </c>
      <c r="M1319" s="5">
        <v>52.71</v>
      </c>
      <c r="N1319">
        <v>1</v>
      </c>
    </row>
    <row r="1320" spans="1:14" x14ac:dyDescent="0.15">
      <c r="A1320" s="2">
        <v>45428</v>
      </c>
      <c r="B1320" s="3">
        <f t="shared" si="60"/>
        <v>2024</v>
      </c>
      <c r="C1320" t="str">
        <f t="shared" si="61"/>
        <v>2023-2024</v>
      </c>
      <c r="D1320" t="s">
        <v>147</v>
      </c>
      <c r="E1320" t="s">
        <v>133</v>
      </c>
      <c r="F1320" t="str">
        <f t="shared" si="62"/>
        <v>Queensland</v>
      </c>
      <c r="G1320" t="s">
        <v>35</v>
      </c>
      <c r="H1320">
        <v>4305</v>
      </c>
      <c r="I1320" t="s">
        <v>11</v>
      </c>
      <c r="J1320" t="s">
        <v>104</v>
      </c>
      <c r="K1320" t="s">
        <v>149</v>
      </c>
      <c r="L1320" t="s">
        <v>15</v>
      </c>
      <c r="M1320" s="5">
        <v>52.9</v>
      </c>
      <c r="N1320">
        <v>1</v>
      </c>
    </row>
    <row r="1321" spans="1:14" x14ac:dyDescent="0.15">
      <c r="A1321" s="2">
        <v>45645</v>
      </c>
      <c r="B1321" s="3">
        <f t="shared" si="60"/>
        <v>2025</v>
      </c>
      <c r="C1321" t="str">
        <f t="shared" si="61"/>
        <v>2024-2025</v>
      </c>
      <c r="D1321" t="s">
        <v>148</v>
      </c>
      <c r="E1321" t="s">
        <v>67</v>
      </c>
      <c r="F1321" t="str">
        <f t="shared" si="62"/>
        <v>New South Wales</v>
      </c>
      <c r="G1321" t="s">
        <v>10</v>
      </c>
      <c r="H1321">
        <v>2478</v>
      </c>
      <c r="I1321" t="s">
        <v>11</v>
      </c>
      <c r="J1321" t="s">
        <v>68</v>
      </c>
      <c r="K1321" t="s">
        <v>19</v>
      </c>
      <c r="L1321" t="s">
        <v>23</v>
      </c>
      <c r="M1321" s="5">
        <v>52.92</v>
      </c>
      <c r="N1321">
        <v>1</v>
      </c>
    </row>
    <row r="1322" spans="1:14" x14ac:dyDescent="0.15">
      <c r="A1322" s="2">
        <v>44954</v>
      </c>
      <c r="B1322" s="3">
        <f t="shared" si="60"/>
        <v>2023</v>
      </c>
      <c r="C1322" t="str">
        <f t="shared" si="61"/>
        <v>2022-2023</v>
      </c>
      <c r="D1322" t="s">
        <v>148</v>
      </c>
      <c r="E1322" t="s">
        <v>84</v>
      </c>
      <c r="F1322" t="str">
        <f t="shared" si="62"/>
        <v>Queensland</v>
      </c>
      <c r="G1322" t="s">
        <v>35</v>
      </c>
      <c r="H1322">
        <v>4740</v>
      </c>
      <c r="I1322" t="s">
        <v>11</v>
      </c>
      <c r="J1322" t="s">
        <v>51</v>
      </c>
      <c r="K1322" t="s">
        <v>19</v>
      </c>
      <c r="L1322" t="s">
        <v>23</v>
      </c>
      <c r="M1322" s="5">
        <v>52.92</v>
      </c>
      <c r="N1322">
        <v>1</v>
      </c>
    </row>
    <row r="1323" spans="1:14" x14ac:dyDescent="0.15">
      <c r="A1323" s="2">
        <v>45096</v>
      </c>
      <c r="B1323" s="3">
        <f t="shared" si="60"/>
        <v>2023</v>
      </c>
      <c r="C1323" t="str">
        <f t="shared" si="61"/>
        <v>2022-2023</v>
      </c>
      <c r="D1323" t="s">
        <v>148</v>
      </c>
      <c r="E1323" t="s">
        <v>100</v>
      </c>
      <c r="F1323" t="str">
        <f t="shared" si="62"/>
        <v>Western Australia</v>
      </c>
      <c r="G1323" t="s">
        <v>48</v>
      </c>
      <c r="H1323">
        <v>6021</v>
      </c>
      <c r="I1323" t="s">
        <v>11</v>
      </c>
      <c r="J1323" t="s">
        <v>49</v>
      </c>
      <c r="K1323" t="s">
        <v>154</v>
      </c>
      <c r="L1323" t="s">
        <v>14</v>
      </c>
      <c r="M1323" s="5">
        <v>52.94</v>
      </c>
      <c r="N1323">
        <v>1</v>
      </c>
    </row>
    <row r="1324" spans="1:14" x14ac:dyDescent="0.15">
      <c r="A1324" s="2">
        <v>45281</v>
      </c>
      <c r="B1324" s="3">
        <f t="shared" si="60"/>
        <v>2024</v>
      </c>
      <c r="C1324" t="str">
        <f t="shared" si="61"/>
        <v>2023-2024</v>
      </c>
      <c r="D1324" t="s">
        <v>147</v>
      </c>
      <c r="E1324" t="s">
        <v>69</v>
      </c>
      <c r="F1324" t="str">
        <f t="shared" si="62"/>
        <v>Tasmania</v>
      </c>
      <c r="G1324" t="s">
        <v>70</v>
      </c>
      <c r="H1324">
        <v>7018</v>
      </c>
      <c r="I1324" t="s">
        <v>11</v>
      </c>
      <c r="J1324" t="s">
        <v>71</v>
      </c>
      <c r="K1324" t="s">
        <v>19</v>
      </c>
      <c r="L1324" t="s">
        <v>23</v>
      </c>
      <c r="M1324" s="5">
        <v>52.95</v>
      </c>
      <c r="N1324">
        <v>1</v>
      </c>
    </row>
    <row r="1325" spans="1:14" x14ac:dyDescent="0.15">
      <c r="A1325" s="2">
        <v>44932</v>
      </c>
      <c r="B1325" s="3">
        <f t="shared" si="60"/>
        <v>2023</v>
      </c>
      <c r="C1325" t="str">
        <f t="shared" si="61"/>
        <v>2022-2023</v>
      </c>
      <c r="D1325" t="s">
        <v>147</v>
      </c>
      <c r="E1325" t="s">
        <v>72</v>
      </c>
      <c r="F1325" t="str">
        <f t="shared" si="62"/>
        <v>Western Australia</v>
      </c>
      <c r="G1325" t="s">
        <v>48</v>
      </c>
      <c r="H1325">
        <v>6010</v>
      </c>
      <c r="I1325" t="s">
        <v>11</v>
      </c>
      <c r="J1325" t="s">
        <v>49</v>
      </c>
      <c r="K1325" t="s">
        <v>154</v>
      </c>
      <c r="L1325" t="s">
        <v>14</v>
      </c>
      <c r="M1325" s="5">
        <v>52.97</v>
      </c>
      <c r="N1325">
        <v>1</v>
      </c>
    </row>
    <row r="1326" spans="1:14" x14ac:dyDescent="0.15">
      <c r="A1326" s="2">
        <v>45366</v>
      </c>
      <c r="B1326" s="3">
        <f t="shared" si="60"/>
        <v>2024</v>
      </c>
      <c r="C1326" t="str">
        <f t="shared" si="61"/>
        <v>2023-2024</v>
      </c>
      <c r="D1326" t="s">
        <v>147</v>
      </c>
      <c r="E1326" t="s">
        <v>41</v>
      </c>
      <c r="F1326" t="str">
        <f t="shared" si="62"/>
        <v>New South Wales</v>
      </c>
      <c r="G1326" t="s">
        <v>10</v>
      </c>
      <c r="H1326">
        <v>2830</v>
      </c>
      <c r="I1326" t="s">
        <v>11</v>
      </c>
      <c r="J1326" t="s">
        <v>25</v>
      </c>
      <c r="K1326" t="s">
        <v>153</v>
      </c>
      <c r="L1326" t="s">
        <v>16</v>
      </c>
      <c r="M1326" s="5">
        <v>53</v>
      </c>
      <c r="N1326">
        <v>1</v>
      </c>
    </row>
    <row r="1327" spans="1:14" x14ac:dyDescent="0.15">
      <c r="A1327" s="2">
        <v>45302</v>
      </c>
      <c r="B1327" s="3">
        <f t="shared" si="60"/>
        <v>2024</v>
      </c>
      <c r="C1327" t="str">
        <f t="shared" si="61"/>
        <v>2023-2024</v>
      </c>
      <c r="D1327" t="s">
        <v>147</v>
      </c>
      <c r="E1327" t="s">
        <v>106</v>
      </c>
      <c r="F1327" t="str">
        <f t="shared" si="62"/>
        <v>Victoria</v>
      </c>
      <c r="G1327" t="s">
        <v>45</v>
      </c>
      <c r="H1327">
        <v>3915</v>
      </c>
      <c r="I1327" t="s">
        <v>11</v>
      </c>
      <c r="J1327" t="s">
        <v>55</v>
      </c>
      <c r="K1327" t="s">
        <v>154</v>
      </c>
      <c r="L1327" t="s">
        <v>14</v>
      </c>
      <c r="M1327" s="5">
        <v>53.430000000000007</v>
      </c>
      <c r="N1327">
        <v>1</v>
      </c>
    </row>
    <row r="1328" spans="1:14" x14ac:dyDescent="0.15">
      <c r="A1328" s="2">
        <v>45489</v>
      </c>
      <c r="B1328" s="3">
        <f t="shared" si="60"/>
        <v>2025</v>
      </c>
      <c r="C1328" t="str">
        <f t="shared" si="61"/>
        <v>2024-2025</v>
      </c>
      <c r="D1328" t="s">
        <v>147</v>
      </c>
      <c r="E1328" t="s">
        <v>69</v>
      </c>
      <c r="F1328" t="str">
        <f t="shared" si="62"/>
        <v>Tasmania</v>
      </c>
      <c r="G1328" t="s">
        <v>70</v>
      </c>
      <c r="H1328">
        <v>7018</v>
      </c>
      <c r="I1328" t="s">
        <v>11</v>
      </c>
      <c r="J1328" t="s">
        <v>71</v>
      </c>
      <c r="K1328" t="s">
        <v>151</v>
      </c>
      <c r="L1328" t="s">
        <v>21</v>
      </c>
      <c r="M1328" s="5">
        <v>53.46</v>
      </c>
      <c r="N1328">
        <v>1</v>
      </c>
    </row>
    <row r="1329" spans="1:14" x14ac:dyDescent="0.15">
      <c r="A1329" s="2">
        <v>45431</v>
      </c>
      <c r="B1329" s="3">
        <f t="shared" si="60"/>
        <v>2024</v>
      </c>
      <c r="C1329" t="str">
        <f t="shared" si="61"/>
        <v>2023-2024</v>
      </c>
      <c r="D1329" t="s">
        <v>148</v>
      </c>
      <c r="E1329" t="s">
        <v>9</v>
      </c>
      <c r="F1329" t="str">
        <f t="shared" si="62"/>
        <v>New South Wales</v>
      </c>
      <c r="G1329" t="s">
        <v>10</v>
      </c>
      <c r="H1329">
        <v>2067</v>
      </c>
      <c r="I1329" t="s">
        <v>11</v>
      </c>
      <c r="J1329" t="s">
        <v>12</v>
      </c>
      <c r="K1329" t="s">
        <v>150</v>
      </c>
      <c r="L1329" t="s">
        <v>18</v>
      </c>
      <c r="M1329" s="5">
        <v>53.82</v>
      </c>
      <c r="N1329">
        <v>1</v>
      </c>
    </row>
    <row r="1330" spans="1:14" x14ac:dyDescent="0.15">
      <c r="A1330" s="2">
        <v>45106</v>
      </c>
      <c r="B1330" s="3">
        <f t="shared" si="60"/>
        <v>2023</v>
      </c>
      <c r="C1330" t="str">
        <f t="shared" si="61"/>
        <v>2022-2023</v>
      </c>
      <c r="D1330" t="s">
        <v>147</v>
      </c>
      <c r="E1330" t="s">
        <v>91</v>
      </c>
      <c r="F1330" t="str">
        <f t="shared" si="62"/>
        <v>Victoria</v>
      </c>
      <c r="G1330" t="s">
        <v>45</v>
      </c>
      <c r="H1330">
        <v>3690</v>
      </c>
      <c r="I1330" t="s">
        <v>11</v>
      </c>
      <c r="J1330" t="s">
        <v>55</v>
      </c>
      <c r="K1330" t="s">
        <v>19</v>
      </c>
      <c r="L1330" t="s">
        <v>23</v>
      </c>
      <c r="M1330" s="5">
        <v>53.82</v>
      </c>
      <c r="N1330">
        <v>1</v>
      </c>
    </row>
    <row r="1331" spans="1:14" x14ac:dyDescent="0.15">
      <c r="A1331" s="2">
        <v>45627</v>
      </c>
      <c r="B1331" s="3">
        <f t="shared" si="60"/>
        <v>2025</v>
      </c>
      <c r="C1331" t="str">
        <f t="shared" si="61"/>
        <v>2024-2025</v>
      </c>
      <c r="D1331" t="s">
        <v>148</v>
      </c>
      <c r="E1331" t="s">
        <v>102</v>
      </c>
      <c r="F1331" t="str">
        <f t="shared" si="62"/>
        <v>Queensland</v>
      </c>
      <c r="G1331" t="s">
        <v>35</v>
      </c>
      <c r="H1331">
        <v>4870</v>
      </c>
      <c r="I1331" t="s">
        <v>11</v>
      </c>
      <c r="J1331" t="s">
        <v>36</v>
      </c>
      <c r="K1331" t="s">
        <v>156</v>
      </c>
      <c r="L1331" t="s">
        <v>17</v>
      </c>
      <c r="M1331" s="5">
        <v>53.89</v>
      </c>
      <c r="N1331">
        <v>1</v>
      </c>
    </row>
    <row r="1332" spans="1:14" x14ac:dyDescent="0.15">
      <c r="A1332" s="2">
        <v>45103</v>
      </c>
      <c r="B1332" s="3">
        <f t="shared" si="60"/>
        <v>2023</v>
      </c>
      <c r="C1332" t="str">
        <f t="shared" si="61"/>
        <v>2022-2023</v>
      </c>
      <c r="D1332" t="s">
        <v>147</v>
      </c>
      <c r="E1332" t="s">
        <v>73</v>
      </c>
      <c r="F1332" t="str">
        <f t="shared" si="62"/>
        <v>Victoria</v>
      </c>
      <c r="G1332" t="s">
        <v>45</v>
      </c>
      <c r="H1332">
        <v>3136</v>
      </c>
      <c r="I1332" t="s">
        <v>11</v>
      </c>
      <c r="J1332" t="s">
        <v>63</v>
      </c>
      <c r="K1332" t="s">
        <v>19</v>
      </c>
      <c r="L1332" t="s">
        <v>23</v>
      </c>
      <c r="M1332" s="5">
        <v>53.900000000000006</v>
      </c>
      <c r="N1332">
        <v>1</v>
      </c>
    </row>
    <row r="1333" spans="1:14" x14ac:dyDescent="0.15">
      <c r="A1333" s="2">
        <v>45199</v>
      </c>
      <c r="B1333" s="3">
        <f t="shared" si="60"/>
        <v>2024</v>
      </c>
      <c r="C1333" t="str">
        <f t="shared" si="61"/>
        <v>2023-2024</v>
      </c>
      <c r="D1333" t="s">
        <v>147</v>
      </c>
      <c r="E1333" t="s">
        <v>146</v>
      </c>
      <c r="F1333" t="str">
        <f t="shared" si="62"/>
        <v>Victoria</v>
      </c>
      <c r="G1333" t="s">
        <v>45</v>
      </c>
      <c r="H1333">
        <v>3353</v>
      </c>
      <c r="I1333" t="s">
        <v>11</v>
      </c>
      <c r="J1333" t="s">
        <v>60</v>
      </c>
      <c r="K1333" t="s">
        <v>154</v>
      </c>
      <c r="L1333" t="s">
        <v>14</v>
      </c>
      <c r="M1333" s="5">
        <v>53.91</v>
      </c>
      <c r="N1333">
        <v>1</v>
      </c>
    </row>
    <row r="1334" spans="1:14" x14ac:dyDescent="0.15">
      <c r="A1334" s="2">
        <v>45323</v>
      </c>
      <c r="B1334" s="3">
        <f t="shared" si="60"/>
        <v>2024</v>
      </c>
      <c r="C1334" t="str">
        <f t="shared" si="61"/>
        <v>2023-2024</v>
      </c>
      <c r="D1334" t="s">
        <v>148</v>
      </c>
      <c r="E1334" t="s">
        <v>24</v>
      </c>
      <c r="F1334" t="str">
        <f t="shared" si="62"/>
        <v>New South Wales</v>
      </c>
      <c r="G1334" t="s">
        <v>10</v>
      </c>
      <c r="H1334">
        <v>2795</v>
      </c>
      <c r="I1334" t="s">
        <v>11</v>
      </c>
      <c r="J1334" t="s">
        <v>25</v>
      </c>
      <c r="K1334" t="s">
        <v>156</v>
      </c>
      <c r="L1334" t="s">
        <v>17</v>
      </c>
      <c r="M1334" s="5">
        <v>53.91</v>
      </c>
      <c r="N1334">
        <v>1</v>
      </c>
    </row>
    <row r="1335" spans="1:14" x14ac:dyDescent="0.15">
      <c r="A1335" s="2">
        <v>45062</v>
      </c>
      <c r="B1335" s="3">
        <f t="shared" si="60"/>
        <v>2023</v>
      </c>
      <c r="C1335" t="str">
        <f t="shared" si="61"/>
        <v>2022-2023</v>
      </c>
      <c r="D1335" t="s">
        <v>147</v>
      </c>
      <c r="E1335" t="s">
        <v>129</v>
      </c>
      <c r="F1335" t="str">
        <f t="shared" si="62"/>
        <v>Tasmania</v>
      </c>
      <c r="G1335" t="s">
        <v>70</v>
      </c>
      <c r="H1335">
        <v>7010</v>
      </c>
      <c r="I1335" t="s">
        <v>11</v>
      </c>
      <c r="J1335" t="s">
        <v>71</v>
      </c>
      <c r="K1335" t="s">
        <v>153</v>
      </c>
      <c r="L1335" t="s">
        <v>16</v>
      </c>
      <c r="M1335" s="5">
        <v>53.91</v>
      </c>
      <c r="N1335">
        <v>1</v>
      </c>
    </row>
    <row r="1336" spans="1:14" x14ac:dyDescent="0.15">
      <c r="A1336" s="2">
        <v>45132</v>
      </c>
      <c r="B1336" s="3">
        <f t="shared" si="60"/>
        <v>2024</v>
      </c>
      <c r="C1336" t="str">
        <f t="shared" si="61"/>
        <v>2023-2024</v>
      </c>
      <c r="D1336" t="s">
        <v>148</v>
      </c>
      <c r="E1336" t="s">
        <v>125</v>
      </c>
      <c r="F1336" t="str">
        <f t="shared" si="62"/>
        <v>Victoria</v>
      </c>
      <c r="G1336" t="s">
        <v>45</v>
      </c>
      <c r="H1336">
        <v>3400</v>
      </c>
      <c r="I1336" t="s">
        <v>11</v>
      </c>
      <c r="J1336" t="s">
        <v>60</v>
      </c>
      <c r="K1336" t="s">
        <v>154</v>
      </c>
      <c r="L1336" t="s">
        <v>14</v>
      </c>
      <c r="M1336" s="5">
        <v>53.91</v>
      </c>
      <c r="N1336">
        <v>1</v>
      </c>
    </row>
    <row r="1337" spans="1:14" x14ac:dyDescent="0.15">
      <c r="A1337" s="2">
        <v>44968</v>
      </c>
      <c r="B1337" s="3">
        <f t="shared" si="60"/>
        <v>2023</v>
      </c>
      <c r="C1337" t="str">
        <f t="shared" si="61"/>
        <v>2022-2023</v>
      </c>
      <c r="D1337" t="s">
        <v>147</v>
      </c>
      <c r="E1337" t="s">
        <v>66</v>
      </c>
      <c r="F1337" t="str">
        <f t="shared" si="62"/>
        <v>South Australia</v>
      </c>
      <c r="G1337" t="s">
        <v>32</v>
      </c>
      <c r="H1337">
        <v>5169</v>
      </c>
      <c r="I1337" t="s">
        <v>11</v>
      </c>
      <c r="J1337" t="s">
        <v>33</v>
      </c>
      <c r="K1337" t="s">
        <v>153</v>
      </c>
      <c r="L1337" t="s">
        <v>16</v>
      </c>
      <c r="M1337" s="5">
        <v>53.91</v>
      </c>
      <c r="N1337">
        <v>1</v>
      </c>
    </row>
    <row r="1338" spans="1:14" x14ac:dyDescent="0.15">
      <c r="A1338" s="2">
        <v>45536</v>
      </c>
      <c r="B1338" s="3">
        <f t="shared" si="60"/>
        <v>2025</v>
      </c>
      <c r="C1338" t="str">
        <f t="shared" si="61"/>
        <v>2024-2025</v>
      </c>
      <c r="D1338" t="s">
        <v>147</v>
      </c>
      <c r="E1338" t="s">
        <v>91</v>
      </c>
      <c r="F1338" t="str">
        <f t="shared" si="62"/>
        <v>Victoria</v>
      </c>
      <c r="G1338" t="s">
        <v>45</v>
      </c>
      <c r="H1338">
        <v>3690</v>
      </c>
      <c r="I1338" t="s">
        <v>11</v>
      </c>
      <c r="J1338" t="s">
        <v>55</v>
      </c>
      <c r="K1338" t="s">
        <v>153</v>
      </c>
      <c r="L1338" t="s">
        <v>16</v>
      </c>
      <c r="M1338" s="5">
        <v>53.91</v>
      </c>
      <c r="N1338">
        <v>1</v>
      </c>
    </row>
    <row r="1339" spans="1:14" x14ac:dyDescent="0.15">
      <c r="A1339" s="2">
        <v>45019</v>
      </c>
      <c r="B1339" s="3">
        <f t="shared" si="60"/>
        <v>2023</v>
      </c>
      <c r="C1339" t="str">
        <f t="shared" si="61"/>
        <v>2022-2023</v>
      </c>
      <c r="D1339" t="s">
        <v>147</v>
      </c>
      <c r="E1339" t="s">
        <v>88</v>
      </c>
      <c r="F1339" t="str">
        <f t="shared" si="62"/>
        <v>South Australia</v>
      </c>
      <c r="G1339" t="s">
        <v>32</v>
      </c>
      <c r="H1339">
        <v>5011</v>
      </c>
      <c r="I1339" t="s">
        <v>11</v>
      </c>
      <c r="J1339" t="s">
        <v>33</v>
      </c>
      <c r="K1339" t="s">
        <v>156</v>
      </c>
      <c r="L1339" t="s">
        <v>17</v>
      </c>
      <c r="M1339" s="5">
        <v>53.91</v>
      </c>
      <c r="N1339">
        <v>1</v>
      </c>
    </row>
    <row r="1340" spans="1:14" x14ac:dyDescent="0.15">
      <c r="A1340" s="2">
        <v>45588</v>
      </c>
      <c r="B1340" s="3">
        <f t="shared" si="60"/>
        <v>2025</v>
      </c>
      <c r="C1340" t="str">
        <f t="shared" si="61"/>
        <v>2024-2025</v>
      </c>
      <c r="D1340" t="s">
        <v>147</v>
      </c>
      <c r="E1340" t="s">
        <v>41</v>
      </c>
      <c r="F1340" t="str">
        <f t="shared" si="62"/>
        <v>New South Wales</v>
      </c>
      <c r="G1340" t="s">
        <v>10</v>
      </c>
      <c r="H1340">
        <v>2830</v>
      </c>
      <c r="I1340" t="s">
        <v>11</v>
      </c>
      <c r="J1340" t="s">
        <v>25</v>
      </c>
      <c r="K1340" t="s">
        <v>152</v>
      </c>
      <c r="L1340" t="s">
        <v>13</v>
      </c>
      <c r="M1340" s="5">
        <v>53.94</v>
      </c>
      <c r="N1340">
        <v>1</v>
      </c>
    </row>
    <row r="1341" spans="1:14" x14ac:dyDescent="0.15">
      <c r="A1341" s="2">
        <v>45231</v>
      </c>
      <c r="B1341" s="3">
        <f t="shared" si="60"/>
        <v>2024</v>
      </c>
      <c r="C1341" t="str">
        <f t="shared" si="61"/>
        <v>2023-2024</v>
      </c>
      <c r="D1341" t="s">
        <v>147</v>
      </c>
      <c r="E1341" t="s">
        <v>56</v>
      </c>
      <c r="F1341" t="str">
        <f t="shared" si="62"/>
        <v>Northern Territory</v>
      </c>
      <c r="G1341" t="s">
        <v>29</v>
      </c>
      <c r="H1341">
        <v>870</v>
      </c>
      <c r="I1341" t="s">
        <v>11</v>
      </c>
      <c r="J1341" t="s">
        <v>30</v>
      </c>
      <c r="K1341" t="s">
        <v>154</v>
      </c>
      <c r="L1341" t="s">
        <v>14</v>
      </c>
      <c r="M1341" s="5">
        <v>53.95</v>
      </c>
      <c r="N1341">
        <v>1</v>
      </c>
    </row>
    <row r="1342" spans="1:14" x14ac:dyDescent="0.15">
      <c r="A1342" s="2">
        <v>45400</v>
      </c>
      <c r="B1342" s="3">
        <f t="shared" si="60"/>
        <v>2024</v>
      </c>
      <c r="C1342" t="str">
        <f t="shared" si="61"/>
        <v>2023-2024</v>
      </c>
      <c r="D1342" t="s">
        <v>148</v>
      </c>
      <c r="E1342" t="s">
        <v>130</v>
      </c>
      <c r="F1342" t="str">
        <f t="shared" si="62"/>
        <v>South Australia</v>
      </c>
      <c r="G1342" t="s">
        <v>32</v>
      </c>
      <c r="H1342">
        <v>5290</v>
      </c>
      <c r="I1342" t="s">
        <v>11</v>
      </c>
      <c r="J1342" t="s">
        <v>38</v>
      </c>
      <c r="K1342" t="s">
        <v>154</v>
      </c>
      <c r="L1342" t="s">
        <v>14</v>
      </c>
      <c r="M1342" s="5">
        <v>53.95</v>
      </c>
      <c r="N1342">
        <v>1</v>
      </c>
    </row>
    <row r="1343" spans="1:14" x14ac:dyDescent="0.15">
      <c r="A1343" s="2">
        <v>45519</v>
      </c>
      <c r="B1343" s="3">
        <f t="shared" si="60"/>
        <v>2025</v>
      </c>
      <c r="C1343" t="str">
        <f t="shared" si="61"/>
        <v>2024-2025</v>
      </c>
      <c r="D1343" t="s">
        <v>147</v>
      </c>
      <c r="E1343" t="s">
        <v>34</v>
      </c>
      <c r="F1343" t="str">
        <f t="shared" si="62"/>
        <v>Queensland</v>
      </c>
      <c r="G1343" t="s">
        <v>35</v>
      </c>
      <c r="H1343">
        <v>4802</v>
      </c>
      <c r="I1343" t="s">
        <v>11</v>
      </c>
      <c r="J1343" t="s">
        <v>36</v>
      </c>
      <c r="K1343" t="s">
        <v>154</v>
      </c>
      <c r="L1343" t="s">
        <v>14</v>
      </c>
      <c r="M1343" s="5">
        <v>53.96</v>
      </c>
      <c r="N1343">
        <v>1</v>
      </c>
    </row>
    <row r="1344" spans="1:14" x14ac:dyDescent="0.15">
      <c r="A1344" s="2">
        <v>45633</v>
      </c>
      <c r="B1344" s="3">
        <f t="shared" si="60"/>
        <v>2025</v>
      </c>
      <c r="C1344" t="str">
        <f t="shared" si="61"/>
        <v>2024-2025</v>
      </c>
      <c r="D1344" t="s">
        <v>147</v>
      </c>
      <c r="E1344" t="s">
        <v>92</v>
      </c>
      <c r="F1344" t="str">
        <f t="shared" si="62"/>
        <v>Queensland</v>
      </c>
      <c r="G1344" t="s">
        <v>35</v>
      </c>
      <c r="H1344">
        <v>4068</v>
      </c>
      <c r="I1344" t="s">
        <v>11</v>
      </c>
      <c r="J1344" t="s">
        <v>43</v>
      </c>
      <c r="K1344" t="s">
        <v>151</v>
      </c>
      <c r="L1344" t="s">
        <v>21</v>
      </c>
      <c r="M1344" s="5">
        <v>54</v>
      </c>
      <c r="N1344">
        <v>1</v>
      </c>
    </row>
    <row r="1345" spans="1:14" x14ac:dyDescent="0.15">
      <c r="A1345" s="2">
        <v>44951</v>
      </c>
      <c r="B1345" s="3">
        <f t="shared" si="60"/>
        <v>2023</v>
      </c>
      <c r="C1345" t="str">
        <f t="shared" si="61"/>
        <v>2022-2023</v>
      </c>
      <c r="D1345" t="s">
        <v>147</v>
      </c>
      <c r="E1345" t="s">
        <v>115</v>
      </c>
      <c r="F1345" t="str">
        <f t="shared" si="62"/>
        <v>Western Australia</v>
      </c>
      <c r="G1345" t="s">
        <v>48</v>
      </c>
      <c r="H1345">
        <v>6280</v>
      </c>
      <c r="I1345" t="s">
        <v>11</v>
      </c>
      <c r="J1345" t="s">
        <v>94</v>
      </c>
      <c r="K1345" t="s">
        <v>155</v>
      </c>
      <c r="L1345" t="s">
        <v>20</v>
      </c>
      <c r="M1345" s="5">
        <v>54.129999999999995</v>
      </c>
      <c r="N1345">
        <v>1</v>
      </c>
    </row>
    <row r="1346" spans="1:14" x14ac:dyDescent="0.15">
      <c r="A1346" s="2">
        <v>45222</v>
      </c>
      <c r="B1346" s="3">
        <f t="shared" ref="B1346:B1409" si="63">IF(MONTH(A1346)&gt;=7,YEAR(A1346)+1,YEAR(A1346))</f>
        <v>2024</v>
      </c>
      <c r="C1346" t="str">
        <f t="shared" ref="C1346:C1409" si="64">IF(MONTH(A1346) &gt;= 7, YEAR(A1346) &amp; "-" &amp; YEAR(A1346) + 1, YEAR(A1346) - 1 &amp; "-" &amp; YEAR(A1346))</f>
        <v>2023-2024</v>
      </c>
      <c r="D1346" t="s">
        <v>148</v>
      </c>
      <c r="E1346" t="s">
        <v>126</v>
      </c>
      <c r="F1346" t="str">
        <f t="shared" ref="F1346:F1409" si="65">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c r="N1346">
        <v>1</v>
      </c>
    </row>
    <row r="1347" spans="1:14" x14ac:dyDescent="0.15">
      <c r="A1347" s="2">
        <v>45162</v>
      </c>
      <c r="B1347" s="3">
        <f t="shared" si="63"/>
        <v>2024</v>
      </c>
      <c r="C1347" t="str">
        <f t="shared" si="64"/>
        <v>2023-2024</v>
      </c>
      <c r="D1347" t="s">
        <v>147</v>
      </c>
      <c r="E1347" t="s">
        <v>112</v>
      </c>
      <c r="F1347" t="str">
        <f t="shared" si="65"/>
        <v>Victoria</v>
      </c>
      <c r="G1347" t="s">
        <v>45</v>
      </c>
      <c r="H1347">
        <v>3076</v>
      </c>
      <c r="I1347" t="s">
        <v>11</v>
      </c>
      <c r="J1347" t="s">
        <v>46</v>
      </c>
      <c r="K1347" t="s">
        <v>154</v>
      </c>
      <c r="L1347" t="s">
        <v>14</v>
      </c>
      <c r="M1347" s="5">
        <v>54.66</v>
      </c>
      <c r="N1347">
        <v>1</v>
      </c>
    </row>
    <row r="1348" spans="1:14" x14ac:dyDescent="0.15">
      <c r="A1348" s="2">
        <v>45468</v>
      </c>
      <c r="B1348" s="3">
        <f t="shared" si="63"/>
        <v>2024</v>
      </c>
      <c r="C1348" t="str">
        <f t="shared" si="64"/>
        <v>2023-2024</v>
      </c>
      <c r="D1348" t="s">
        <v>148</v>
      </c>
      <c r="E1348" t="s">
        <v>138</v>
      </c>
      <c r="F1348" t="str">
        <f t="shared" si="65"/>
        <v>Queensland</v>
      </c>
      <c r="G1348" t="s">
        <v>35</v>
      </c>
      <c r="H1348">
        <v>4558</v>
      </c>
      <c r="I1348" t="s">
        <v>11</v>
      </c>
      <c r="J1348" t="s">
        <v>120</v>
      </c>
      <c r="K1348" t="s">
        <v>156</v>
      </c>
      <c r="L1348" t="s">
        <v>17</v>
      </c>
      <c r="M1348" s="5">
        <v>54.82</v>
      </c>
      <c r="N1348">
        <v>1</v>
      </c>
    </row>
    <row r="1349" spans="1:14" x14ac:dyDescent="0.15">
      <c r="A1349" s="2">
        <v>45192</v>
      </c>
      <c r="B1349" s="3">
        <f t="shared" si="63"/>
        <v>2024</v>
      </c>
      <c r="C1349" t="str">
        <f t="shared" si="64"/>
        <v>2023-2024</v>
      </c>
      <c r="D1349" t="s">
        <v>147</v>
      </c>
      <c r="E1349" t="s">
        <v>73</v>
      </c>
      <c r="F1349" t="str">
        <f t="shared" si="65"/>
        <v>Victoria</v>
      </c>
      <c r="G1349" t="s">
        <v>45</v>
      </c>
      <c r="H1349">
        <v>3136</v>
      </c>
      <c r="I1349" t="s">
        <v>11</v>
      </c>
      <c r="J1349" t="s">
        <v>63</v>
      </c>
      <c r="K1349" t="s">
        <v>150</v>
      </c>
      <c r="L1349" t="s">
        <v>18</v>
      </c>
      <c r="M1349" s="5">
        <v>54.88</v>
      </c>
      <c r="N1349">
        <v>1</v>
      </c>
    </row>
    <row r="1350" spans="1:14" x14ac:dyDescent="0.15">
      <c r="A1350" s="2">
        <v>45059</v>
      </c>
      <c r="B1350" s="3">
        <f t="shared" si="63"/>
        <v>2023</v>
      </c>
      <c r="C1350" t="str">
        <f t="shared" si="64"/>
        <v>2022-2023</v>
      </c>
      <c r="D1350" t="s">
        <v>147</v>
      </c>
      <c r="E1350" t="s">
        <v>53</v>
      </c>
      <c r="F1350" t="str">
        <f t="shared" si="65"/>
        <v>South Australia</v>
      </c>
      <c r="G1350" t="s">
        <v>32</v>
      </c>
      <c r="H1350">
        <v>5082</v>
      </c>
      <c r="I1350" t="s">
        <v>11</v>
      </c>
      <c r="J1350" t="s">
        <v>33</v>
      </c>
      <c r="K1350" t="s">
        <v>155</v>
      </c>
      <c r="L1350" t="s">
        <v>20</v>
      </c>
      <c r="M1350" s="5">
        <v>54.89</v>
      </c>
      <c r="N1350">
        <v>1</v>
      </c>
    </row>
    <row r="1351" spans="1:14" x14ac:dyDescent="0.15">
      <c r="A1351" s="2">
        <v>45223</v>
      </c>
      <c r="B1351" s="3">
        <f t="shared" si="63"/>
        <v>2024</v>
      </c>
      <c r="C1351" t="str">
        <f t="shared" si="64"/>
        <v>2023-2024</v>
      </c>
      <c r="D1351" t="s">
        <v>148</v>
      </c>
      <c r="E1351" t="s">
        <v>42</v>
      </c>
      <c r="F1351" t="str">
        <f t="shared" si="65"/>
        <v>Queensland</v>
      </c>
      <c r="G1351" t="s">
        <v>35</v>
      </c>
      <c r="H1351">
        <v>4053</v>
      </c>
      <c r="I1351" t="s">
        <v>11</v>
      </c>
      <c r="J1351" t="s">
        <v>43</v>
      </c>
      <c r="K1351" t="s">
        <v>156</v>
      </c>
      <c r="L1351" t="s">
        <v>17</v>
      </c>
      <c r="M1351" s="5">
        <v>54.89</v>
      </c>
      <c r="N1351">
        <v>1</v>
      </c>
    </row>
    <row r="1352" spans="1:14" x14ac:dyDescent="0.15">
      <c r="A1352" s="2">
        <v>45508</v>
      </c>
      <c r="B1352" s="3">
        <f t="shared" si="63"/>
        <v>2025</v>
      </c>
      <c r="C1352" t="str">
        <f t="shared" si="64"/>
        <v>2024-2025</v>
      </c>
      <c r="D1352" t="s">
        <v>147</v>
      </c>
      <c r="E1352" t="s">
        <v>61</v>
      </c>
      <c r="F1352" t="str">
        <f t="shared" si="65"/>
        <v>New South Wales</v>
      </c>
      <c r="G1352" t="s">
        <v>10</v>
      </c>
      <c r="H1352">
        <v>2539</v>
      </c>
      <c r="I1352" t="s">
        <v>11</v>
      </c>
      <c r="J1352" t="s">
        <v>58</v>
      </c>
      <c r="K1352" t="s">
        <v>149</v>
      </c>
      <c r="L1352" t="s">
        <v>15</v>
      </c>
      <c r="M1352" s="5">
        <v>54.89</v>
      </c>
      <c r="N1352">
        <v>1</v>
      </c>
    </row>
    <row r="1353" spans="1:14" x14ac:dyDescent="0.15">
      <c r="A1353" s="2">
        <v>45348</v>
      </c>
      <c r="B1353" s="3">
        <f t="shared" si="63"/>
        <v>2024</v>
      </c>
      <c r="C1353" t="str">
        <f t="shared" si="64"/>
        <v>2023-2024</v>
      </c>
      <c r="D1353" t="s">
        <v>147</v>
      </c>
      <c r="E1353" t="s">
        <v>66</v>
      </c>
      <c r="F1353" t="str">
        <f t="shared" si="65"/>
        <v>South Australia</v>
      </c>
      <c r="G1353" t="s">
        <v>32</v>
      </c>
      <c r="H1353">
        <v>5169</v>
      </c>
      <c r="I1353" t="s">
        <v>11</v>
      </c>
      <c r="J1353" t="s">
        <v>33</v>
      </c>
      <c r="K1353" t="s">
        <v>156</v>
      </c>
      <c r="L1353" t="s">
        <v>17</v>
      </c>
      <c r="M1353" s="5">
        <v>54.92</v>
      </c>
      <c r="N1353">
        <v>1</v>
      </c>
    </row>
    <row r="1354" spans="1:14" x14ac:dyDescent="0.15">
      <c r="A1354" s="2">
        <v>45078</v>
      </c>
      <c r="B1354" s="3">
        <f t="shared" si="63"/>
        <v>2023</v>
      </c>
      <c r="C1354" t="str">
        <f t="shared" si="64"/>
        <v>2022-2023</v>
      </c>
      <c r="D1354" t="s">
        <v>148</v>
      </c>
      <c r="E1354" t="s">
        <v>141</v>
      </c>
      <c r="F1354" t="str">
        <f t="shared" si="65"/>
        <v>Western Australia</v>
      </c>
      <c r="G1354" t="s">
        <v>48</v>
      </c>
      <c r="H1354">
        <v>6052</v>
      </c>
      <c r="I1354" t="s">
        <v>11</v>
      </c>
      <c r="J1354" t="s">
        <v>49</v>
      </c>
      <c r="K1354" t="s">
        <v>154</v>
      </c>
      <c r="L1354" t="s">
        <v>14</v>
      </c>
      <c r="M1354" s="5">
        <v>54.97</v>
      </c>
      <c r="N1354">
        <v>1</v>
      </c>
    </row>
    <row r="1355" spans="1:14" x14ac:dyDescent="0.15">
      <c r="A1355" s="2">
        <v>45530</v>
      </c>
      <c r="B1355" s="3">
        <f t="shared" si="63"/>
        <v>2025</v>
      </c>
      <c r="C1355" t="str">
        <f t="shared" si="64"/>
        <v>2024-2025</v>
      </c>
      <c r="D1355" t="s">
        <v>148</v>
      </c>
      <c r="E1355" t="s">
        <v>121</v>
      </c>
      <c r="F1355" t="str">
        <f t="shared" si="65"/>
        <v>Queensland</v>
      </c>
      <c r="G1355" t="s">
        <v>35</v>
      </c>
      <c r="H1355">
        <v>4700</v>
      </c>
      <c r="I1355" t="s">
        <v>11</v>
      </c>
      <c r="J1355" t="s">
        <v>51</v>
      </c>
      <c r="K1355" t="s">
        <v>151</v>
      </c>
      <c r="L1355" t="s">
        <v>21</v>
      </c>
      <c r="M1355" s="5">
        <v>54.99</v>
      </c>
      <c r="N1355">
        <v>1</v>
      </c>
    </row>
    <row r="1356" spans="1:14" x14ac:dyDescent="0.15">
      <c r="A1356" s="2">
        <v>45488</v>
      </c>
      <c r="B1356" s="3">
        <f t="shared" si="63"/>
        <v>2025</v>
      </c>
      <c r="C1356" t="str">
        <f t="shared" si="64"/>
        <v>2024-2025</v>
      </c>
      <c r="D1356" t="s">
        <v>147</v>
      </c>
      <c r="E1356" t="s">
        <v>57</v>
      </c>
      <c r="F1356" t="str">
        <f t="shared" si="65"/>
        <v>New South Wales</v>
      </c>
      <c r="G1356" t="s">
        <v>10</v>
      </c>
      <c r="H1356">
        <v>2560</v>
      </c>
      <c r="I1356" t="s">
        <v>11</v>
      </c>
      <c r="J1356" t="s">
        <v>58</v>
      </c>
      <c r="K1356" t="s">
        <v>150</v>
      </c>
      <c r="L1356" t="s">
        <v>18</v>
      </c>
      <c r="M1356" s="5">
        <v>55</v>
      </c>
      <c r="N1356">
        <v>1</v>
      </c>
    </row>
    <row r="1357" spans="1:14" x14ac:dyDescent="0.15">
      <c r="A1357" s="2">
        <v>45008</v>
      </c>
      <c r="B1357" s="3">
        <f t="shared" si="63"/>
        <v>2023</v>
      </c>
      <c r="C1357" t="str">
        <f t="shared" si="64"/>
        <v>2022-2023</v>
      </c>
      <c r="D1357" t="s">
        <v>148</v>
      </c>
      <c r="E1357" t="s">
        <v>138</v>
      </c>
      <c r="F1357" t="str">
        <f t="shared" si="65"/>
        <v>Queensland</v>
      </c>
      <c r="G1357" t="s">
        <v>35</v>
      </c>
      <c r="H1357">
        <v>4558</v>
      </c>
      <c r="I1357" t="s">
        <v>11</v>
      </c>
      <c r="J1357" t="s">
        <v>120</v>
      </c>
      <c r="K1357" t="s">
        <v>149</v>
      </c>
      <c r="L1357" t="s">
        <v>15</v>
      </c>
      <c r="M1357" s="5">
        <v>55.13</v>
      </c>
      <c r="N1357">
        <v>1</v>
      </c>
    </row>
    <row r="1358" spans="1:14" x14ac:dyDescent="0.15">
      <c r="A1358" s="2">
        <v>45411</v>
      </c>
      <c r="B1358" s="3">
        <f t="shared" si="63"/>
        <v>2024</v>
      </c>
      <c r="C1358" t="str">
        <f t="shared" si="64"/>
        <v>2023-2024</v>
      </c>
      <c r="D1358" t="s">
        <v>147</v>
      </c>
      <c r="E1358" t="s">
        <v>133</v>
      </c>
      <c r="F1358" t="str">
        <f t="shared" si="65"/>
        <v>Queensland</v>
      </c>
      <c r="G1358" t="s">
        <v>35</v>
      </c>
      <c r="H1358">
        <v>4305</v>
      </c>
      <c r="I1358" t="s">
        <v>11</v>
      </c>
      <c r="J1358" t="s">
        <v>104</v>
      </c>
      <c r="K1358" t="s">
        <v>155</v>
      </c>
      <c r="L1358" t="s">
        <v>20</v>
      </c>
      <c r="M1358" s="5">
        <v>55.14</v>
      </c>
      <c r="N1358">
        <v>1</v>
      </c>
    </row>
    <row r="1359" spans="1:14" x14ac:dyDescent="0.15">
      <c r="A1359" s="2">
        <v>45561</v>
      </c>
      <c r="B1359" s="3">
        <f t="shared" si="63"/>
        <v>2025</v>
      </c>
      <c r="C1359" t="str">
        <f t="shared" si="64"/>
        <v>2024-2025</v>
      </c>
      <c r="D1359" t="s">
        <v>148</v>
      </c>
      <c r="E1359" t="s">
        <v>145</v>
      </c>
      <c r="F1359" t="str">
        <f t="shared" si="65"/>
        <v>New South Wales</v>
      </c>
      <c r="G1359" t="s">
        <v>10</v>
      </c>
      <c r="H1359">
        <v>2101</v>
      </c>
      <c r="I1359" t="s">
        <v>11</v>
      </c>
      <c r="J1359" t="s">
        <v>27</v>
      </c>
      <c r="K1359" t="s">
        <v>149</v>
      </c>
      <c r="L1359" t="s">
        <v>15</v>
      </c>
      <c r="M1359" s="5">
        <v>55.47</v>
      </c>
      <c r="N1359">
        <v>1</v>
      </c>
    </row>
    <row r="1360" spans="1:14" x14ac:dyDescent="0.15">
      <c r="A1360" s="2">
        <v>45151</v>
      </c>
      <c r="B1360" s="3">
        <f t="shared" si="63"/>
        <v>2024</v>
      </c>
      <c r="C1360" t="str">
        <f t="shared" si="64"/>
        <v>2023-2024</v>
      </c>
      <c r="D1360" t="s">
        <v>147</v>
      </c>
      <c r="E1360" t="s">
        <v>54</v>
      </c>
      <c r="F1360" t="str">
        <f t="shared" si="65"/>
        <v>Victoria</v>
      </c>
      <c r="G1360" t="s">
        <v>45</v>
      </c>
      <c r="H1360">
        <v>3977</v>
      </c>
      <c r="I1360" t="s">
        <v>11</v>
      </c>
      <c r="J1360" t="s">
        <v>55</v>
      </c>
      <c r="K1360" t="s">
        <v>155</v>
      </c>
      <c r="L1360" t="s">
        <v>20</v>
      </c>
      <c r="M1360" s="5">
        <v>55.5</v>
      </c>
      <c r="N1360">
        <v>1</v>
      </c>
    </row>
    <row r="1361" spans="1:14" x14ac:dyDescent="0.15">
      <c r="A1361" s="2">
        <v>45232</v>
      </c>
      <c r="B1361" s="3">
        <f t="shared" si="63"/>
        <v>2024</v>
      </c>
      <c r="C1361" t="str">
        <f t="shared" si="64"/>
        <v>2023-2024</v>
      </c>
      <c r="D1361" t="s">
        <v>147</v>
      </c>
      <c r="E1361" t="s">
        <v>126</v>
      </c>
      <c r="F1361" t="str">
        <f t="shared" si="65"/>
        <v>Queensland</v>
      </c>
      <c r="G1361" t="s">
        <v>35</v>
      </c>
      <c r="H1361">
        <v>4551</v>
      </c>
      <c r="I1361" t="s">
        <v>11</v>
      </c>
      <c r="J1361" t="s">
        <v>120</v>
      </c>
      <c r="K1361" t="s">
        <v>152</v>
      </c>
      <c r="L1361" t="s">
        <v>13</v>
      </c>
      <c r="M1361" s="5">
        <v>55.57</v>
      </c>
      <c r="N1361">
        <v>1</v>
      </c>
    </row>
    <row r="1362" spans="1:14" x14ac:dyDescent="0.15">
      <c r="A1362" s="2">
        <v>45113</v>
      </c>
      <c r="B1362" s="3">
        <f t="shared" si="63"/>
        <v>2024</v>
      </c>
      <c r="C1362" t="str">
        <f t="shared" si="64"/>
        <v>2023-2024</v>
      </c>
      <c r="D1362" t="s">
        <v>147</v>
      </c>
      <c r="E1362" t="s">
        <v>119</v>
      </c>
      <c r="F1362" t="str">
        <f t="shared" si="65"/>
        <v>Queensland</v>
      </c>
      <c r="G1362" t="s">
        <v>35</v>
      </c>
      <c r="H1362">
        <v>4570</v>
      </c>
      <c r="I1362" t="s">
        <v>11</v>
      </c>
      <c r="J1362" t="s">
        <v>120</v>
      </c>
      <c r="K1362" t="s">
        <v>19</v>
      </c>
      <c r="L1362" t="s">
        <v>23</v>
      </c>
      <c r="M1362" s="5">
        <v>55.86</v>
      </c>
      <c r="N1362">
        <v>1</v>
      </c>
    </row>
    <row r="1363" spans="1:14" x14ac:dyDescent="0.15">
      <c r="A1363" s="2">
        <v>45523</v>
      </c>
      <c r="B1363" s="3">
        <f t="shared" si="63"/>
        <v>2025</v>
      </c>
      <c r="C1363" t="str">
        <f t="shared" si="64"/>
        <v>2024-2025</v>
      </c>
      <c r="D1363" t="s">
        <v>147</v>
      </c>
      <c r="E1363" t="s">
        <v>133</v>
      </c>
      <c r="F1363" t="str">
        <f t="shared" si="65"/>
        <v>Queensland</v>
      </c>
      <c r="G1363" t="s">
        <v>35</v>
      </c>
      <c r="H1363">
        <v>4305</v>
      </c>
      <c r="I1363" t="s">
        <v>11</v>
      </c>
      <c r="J1363" t="s">
        <v>104</v>
      </c>
      <c r="K1363" t="s">
        <v>150</v>
      </c>
      <c r="L1363" t="s">
        <v>18</v>
      </c>
      <c r="M1363" s="5">
        <v>55.86</v>
      </c>
      <c r="N1363">
        <v>1</v>
      </c>
    </row>
    <row r="1364" spans="1:14" x14ac:dyDescent="0.15">
      <c r="A1364" s="2">
        <v>45400</v>
      </c>
      <c r="B1364" s="3">
        <f t="shared" si="63"/>
        <v>2024</v>
      </c>
      <c r="C1364" t="str">
        <f t="shared" si="64"/>
        <v>2023-2024</v>
      </c>
      <c r="D1364" t="s">
        <v>148</v>
      </c>
      <c r="E1364" t="s">
        <v>137</v>
      </c>
      <c r="F1364" t="str">
        <f t="shared" si="65"/>
        <v>New South Wales</v>
      </c>
      <c r="G1364" t="s">
        <v>10</v>
      </c>
      <c r="H1364">
        <v>2031</v>
      </c>
      <c r="I1364" t="s">
        <v>11</v>
      </c>
      <c r="J1364" t="s">
        <v>12</v>
      </c>
      <c r="K1364" t="s">
        <v>150</v>
      </c>
      <c r="L1364" t="s">
        <v>18</v>
      </c>
      <c r="M1364" s="5">
        <v>55.9</v>
      </c>
      <c r="N1364">
        <v>1</v>
      </c>
    </row>
    <row r="1365" spans="1:14" x14ac:dyDescent="0.15">
      <c r="A1365" s="2">
        <v>44958</v>
      </c>
      <c r="B1365" s="3">
        <f t="shared" si="63"/>
        <v>2023</v>
      </c>
      <c r="C1365" t="str">
        <f t="shared" si="64"/>
        <v>2022-2023</v>
      </c>
      <c r="D1365" t="s">
        <v>147</v>
      </c>
      <c r="E1365" t="s">
        <v>128</v>
      </c>
      <c r="F1365" t="str">
        <f t="shared" si="65"/>
        <v>Western Australia</v>
      </c>
      <c r="G1365" t="s">
        <v>48</v>
      </c>
      <c r="H1365">
        <v>6027</v>
      </c>
      <c r="I1365" t="s">
        <v>11</v>
      </c>
      <c r="J1365" t="s">
        <v>49</v>
      </c>
      <c r="K1365" t="s">
        <v>150</v>
      </c>
      <c r="L1365" t="s">
        <v>18</v>
      </c>
      <c r="M1365" s="5">
        <v>55.92</v>
      </c>
      <c r="N1365">
        <v>1</v>
      </c>
    </row>
    <row r="1366" spans="1:14" x14ac:dyDescent="0.15">
      <c r="A1366" s="2">
        <v>45474</v>
      </c>
      <c r="B1366" s="3">
        <f t="shared" si="63"/>
        <v>2025</v>
      </c>
      <c r="C1366" t="str">
        <f t="shared" si="64"/>
        <v>2024-2025</v>
      </c>
      <c r="D1366" t="s">
        <v>147</v>
      </c>
      <c r="E1366" t="s">
        <v>124</v>
      </c>
      <c r="F1366" t="str">
        <f t="shared" si="65"/>
        <v>New South Wales</v>
      </c>
      <c r="G1366" t="s">
        <v>10</v>
      </c>
      <c r="H1366">
        <v>2015</v>
      </c>
      <c r="I1366" t="s">
        <v>11</v>
      </c>
      <c r="J1366" t="s">
        <v>12</v>
      </c>
      <c r="K1366" t="s">
        <v>151</v>
      </c>
      <c r="L1366" t="s">
        <v>21</v>
      </c>
      <c r="M1366" s="5">
        <v>55.93</v>
      </c>
      <c r="N1366">
        <v>1</v>
      </c>
    </row>
    <row r="1367" spans="1:14" x14ac:dyDescent="0.15">
      <c r="A1367" s="2">
        <v>45096</v>
      </c>
      <c r="B1367" s="3">
        <f t="shared" si="63"/>
        <v>2023</v>
      </c>
      <c r="C1367" t="str">
        <f t="shared" si="64"/>
        <v>2022-2023</v>
      </c>
      <c r="D1367" t="s">
        <v>147</v>
      </c>
      <c r="E1367" t="s">
        <v>73</v>
      </c>
      <c r="F1367" t="str">
        <f t="shared" si="65"/>
        <v>Victoria</v>
      </c>
      <c r="G1367" t="s">
        <v>45</v>
      </c>
      <c r="H1367">
        <v>3136</v>
      </c>
      <c r="I1367" t="s">
        <v>11</v>
      </c>
      <c r="J1367" t="s">
        <v>63</v>
      </c>
      <c r="K1367" t="s">
        <v>150</v>
      </c>
      <c r="L1367" t="s">
        <v>18</v>
      </c>
      <c r="M1367" s="5">
        <v>55.93</v>
      </c>
      <c r="N1367">
        <v>1</v>
      </c>
    </row>
    <row r="1368" spans="1:14" x14ac:dyDescent="0.15">
      <c r="A1368" s="2">
        <v>45386</v>
      </c>
      <c r="B1368" s="3">
        <f t="shared" si="63"/>
        <v>2024</v>
      </c>
      <c r="C1368" t="str">
        <f t="shared" si="64"/>
        <v>2023-2024</v>
      </c>
      <c r="D1368" t="s">
        <v>148</v>
      </c>
      <c r="E1368" t="s">
        <v>112</v>
      </c>
      <c r="F1368" t="str">
        <f t="shared" si="65"/>
        <v>Victoria</v>
      </c>
      <c r="G1368" t="s">
        <v>45</v>
      </c>
      <c r="H1368">
        <v>3076</v>
      </c>
      <c r="I1368" t="s">
        <v>11</v>
      </c>
      <c r="J1368" t="s">
        <v>46</v>
      </c>
      <c r="K1368" t="s">
        <v>149</v>
      </c>
      <c r="L1368" t="s">
        <v>15</v>
      </c>
      <c r="M1368" s="5">
        <v>55.93</v>
      </c>
      <c r="N1368">
        <v>1</v>
      </c>
    </row>
    <row r="1369" spans="1:14" x14ac:dyDescent="0.15">
      <c r="A1369" s="2">
        <v>45449</v>
      </c>
      <c r="B1369" s="3">
        <f t="shared" si="63"/>
        <v>2024</v>
      </c>
      <c r="C1369" t="str">
        <f t="shared" si="64"/>
        <v>2023-2024</v>
      </c>
      <c r="D1369" t="s">
        <v>147</v>
      </c>
      <c r="E1369" t="s">
        <v>106</v>
      </c>
      <c r="F1369" t="str">
        <f t="shared" si="65"/>
        <v>Victoria</v>
      </c>
      <c r="G1369" t="s">
        <v>45</v>
      </c>
      <c r="H1369">
        <v>3915</v>
      </c>
      <c r="I1369" t="s">
        <v>11</v>
      </c>
      <c r="J1369" t="s">
        <v>55</v>
      </c>
      <c r="K1369" t="s">
        <v>154</v>
      </c>
      <c r="L1369" t="s">
        <v>14</v>
      </c>
      <c r="M1369" s="5">
        <v>55.93</v>
      </c>
      <c r="N1369">
        <v>1</v>
      </c>
    </row>
    <row r="1370" spans="1:14" x14ac:dyDescent="0.15">
      <c r="A1370" s="2">
        <v>45021</v>
      </c>
      <c r="B1370" s="3">
        <f t="shared" si="63"/>
        <v>2023</v>
      </c>
      <c r="C1370" t="str">
        <f t="shared" si="64"/>
        <v>2022-2023</v>
      </c>
      <c r="D1370" t="s">
        <v>148</v>
      </c>
      <c r="E1370" t="s">
        <v>117</v>
      </c>
      <c r="F1370" t="str">
        <f t="shared" si="65"/>
        <v>Queensland</v>
      </c>
      <c r="G1370" t="s">
        <v>35</v>
      </c>
      <c r="H1370">
        <v>4119</v>
      </c>
      <c r="I1370" t="s">
        <v>11</v>
      </c>
      <c r="J1370" t="s">
        <v>43</v>
      </c>
      <c r="K1370" t="s">
        <v>19</v>
      </c>
      <c r="L1370" t="s">
        <v>23</v>
      </c>
      <c r="M1370" s="5">
        <v>55.93</v>
      </c>
      <c r="N1370">
        <v>1</v>
      </c>
    </row>
    <row r="1371" spans="1:14" x14ac:dyDescent="0.15">
      <c r="A1371" s="2">
        <v>45182</v>
      </c>
      <c r="B1371" s="3">
        <f t="shared" si="63"/>
        <v>2024</v>
      </c>
      <c r="C1371" t="str">
        <f t="shared" si="64"/>
        <v>2023-2024</v>
      </c>
      <c r="D1371" t="s">
        <v>147</v>
      </c>
      <c r="E1371" t="s">
        <v>103</v>
      </c>
      <c r="F1371" t="str">
        <f t="shared" si="65"/>
        <v>Queensland</v>
      </c>
      <c r="G1371" t="s">
        <v>35</v>
      </c>
      <c r="H1371">
        <v>4509</v>
      </c>
      <c r="I1371" t="s">
        <v>11</v>
      </c>
      <c r="J1371" t="s">
        <v>104</v>
      </c>
      <c r="K1371" t="s">
        <v>150</v>
      </c>
      <c r="L1371" t="s">
        <v>18</v>
      </c>
      <c r="M1371" s="5">
        <v>55.95</v>
      </c>
      <c r="N1371">
        <v>1</v>
      </c>
    </row>
    <row r="1372" spans="1:14" x14ac:dyDescent="0.15">
      <c r="A1372" s="2">
        <v>45551</v>
      </c>
      <c r="B1372" s="3">
        <f t="shared" si="63"/>
        <v>2025</v>
      </c>
      <c r="C1372" t="str">
        <f t="shared" si="64"/>
        <v>2024-2025</v>
      </c>
      <c r="D1372" t="s">
        <v>147</v>
      </c>
      <c r="E1372" t="s">
        <v>9</v>
      </c>
      <c r="F1372" t="str">
        <f t="shared" si="65"/>
        <v>New South Wales</v>
      </c>
      <c r="G1372" t="s">
        <v>10</v>
      </c>
      <c r="H1372">
        <v>2067</v>
      </c>
      <c r="I1372" t="s">
        <v>11</v>
      </c>
      <c r="J1372" t="s">
        <v>12</v>
      </c>
      <c r="K1372" t="s">
        <v>156</v>
      </c>
      <c r="L1372" t="s">
        <v>17</v>
      </c>
      <c r="M1372" s="5">
        <v>56</v>
      </c>
      <c r="N1372">
        <v>1</v>
      </c>
    </row>
    <row r="1373" spans="1:14" x14ac:dyDescent="0.15">
      <c r="A1373" s="2">
        <v>45019</v>
      </c>
      <c r="B1373" s="3">
        <f t="shared" si="63"/>
        <v>2023</v>
      </c>
      <c r="C1373" t="str">
        <f t="shared" si="64"/>
        <v>2022-2023</v>
      </c>
      <c r="D1373" t="s">
        <v>148</v>
      </c>
      <c r="E1373" t="s">
        <v>130</v>
      </c>
      <c r="F1373" t="str">
        <f t="shared" si="65"/>
        <v>South Australia</v>
      </c>
      <c r="G1373" t="s">
        <v>32</v>
      </c>
      <c r="H1373">
        <v>5290</v>
      </c>
      <c r="I1373" t="s">
        <v>11</v>
      </c>
      <c r="J1373" t="s">
        <v>38</v>
      </c>
      <c r="K1373" t="s">
        <v>19</v>
      </c>
      <c r="L1373" t="s">
        <v>23</v>
      </c>
      <c r="M1373" s="5">
        <v>56.46</v>
      </c>
      <c r="N1373">
        <v>1</v>
      </c>
    </row>
    <row r="1374" spans="1:14" x14ac:dyDescent="0.15">
      <c r="A1374" s="2">
        <v>45572</v>
      </c>
      <c r="B1374" s="3">
        <f t="shared" si="63"/>
        <v>2025</v>
      </c>
      <c r="C1374" t="str">
        <f t="shared" si="64"/>
        <v>2024-2025</v>
      </c>
      <c r="D1374" t="s">
        <v>147</v>
      </c>
      <c r="E1374" t="s">
        <v>103</v>
      </c>
      <c r="F1374" t="str">
        <f t="shared" si="65"/>
        <v>Queensland</v>
      </c>
      <c r="G1374" t="s">
        <v>35</v>
      </c>
      <c r="H1374">
        <v>4509</v>
      </c>
      <c r="I1374" t="s">
        <v>11</v>
      </c>
      <c r="J1374" t="s">
        <v>104</v>
      </c>
      <c r="K1374" t="s">
        <v>154</v>
      </c>
      <c r="L1374" t="s">
        <v>14</v>
      </c>
      <c r="M1374" s="5">
        <v>56.699999999999996</v>
      </c>
      <c r="N1374">
        <v>1</v>
      </c>
    </row>
    <row r="1375" spans="1:14" x14ac:dyDescent="0.15">
      <c r="A1375" s="2">
        <v>45143</v>
      </c>
      <c r="B1375" s="3">
        <f t="shared" si="63"/>
        <v>2024</v>
      </c>
      <c r="C1375" t="str">
        <f t="shared" si="64"/>
        <v>2023-2024</v>
      </c>
      <c r="D1375" t="s">
        <v>148</v>
      </c>
      <c r="E1375" t="s">
        <v>109</v>
      </c>
      <c r="F1375" t="str">
        <f t="shared" si="65"/>
        <v>New South Wales</v>
      </c>
      <c r="G1375" t="s">
        <v>10</v>
      </c>
      <c r="H1375">
        <v>2480</v>
      </c>
      <c r="I1375" t="s">
        <v>11</v>
      </c>
      <c r="J1375" t="s">
        <v>68</v>
      </c>
      <c r="K1375" t="s">
        <v>155</v>
      </c>
      <c r="L1375" t="s">
        <v>20</v>
      </c>
      <c r="M1375" s="5">
        <v>56.81</v>
      </c>
      <c r="N1375">
        <v>1</v>
      </c>
    </row>
    <row r="1376" spans="1:14" x14ac:dyDescent="0.15">
      <c r="A1376" s="2">
        <v>45422</v>
      </c>
      <c r="B1376" s="3">
        <f t="shared" si="63"/>
        <v>2024</v>
      </c>
      <c r="C1376" t="str">
        <f t="shared" si="64"/>
        <v>2023-2024</v>
      </c>
      <c r="D1376" t="s">
        <v>148</v>
      </c>
      <c r="E1376" t="s">
        <v>52</v>
      </c>
      <c r="F1376" t="str">
        <f t="shared" si="65"/>
        <v>Victoria</v>
      </c>
      <c r="G1376" t="s">
        <v>45</v>
      </c>
      <c r="H1376">
        <v>3030</v>
      </c>
      <c r="I1376" t="s">
        <v>11</v>
      </c>
      <c r="J1376" t="s">
        <v>46</v>
      </c>
      <c r="K1376" t="s">
        <v>19</v>
      </c>
      <c r="L1376" t="s">
        <v>23</v>
      </c>
      <c r="M1376" s="5">
        <v>56.81</v>
      </c>
      <c r="N1376">
        <v>1</v>
      </c>
    </row>
    <row r="1377" spans="1:14" x14ac:dyDescent="0.15">
      <c r="A1377" s="2">
        <v>45445</v>
      </c>
      <c r="B1377" s="3">
        <f t="shared" si="63"/>
        <v>2024</v>
      </c>
      <c r="C1377" t="str">
        <f t="shared" si="64"/>
        <v>2023-2024</v>
      </c>
      <c r="D1377" t="s">
        <v>147</v>
      </c>
      <c r="E1377" t="s">
        <v>109</v>
      </c>
      <c r="F1377" t="str">
        <f t="shared" si="65"/>
        <v>New South Wales</v>
      </c>
      <c r="G1377" t="s">
        <v>10</v>
      </c>
      <c r="H1377">
        <v>2480</v>
      </c>
      <c r="I1377" t="s">
        <v>11</v>
      </c>
      <c r="J1377" t="s">
        <v>68</v>
      </c>
      <c r="K1377" t="s">
        <v>149</v>
      </c>
      <c r="L1377" t="s">
        <v>15</v>
      </c>
      <c r="M1377" s="5">
        <v>57</v>
      </c>
      <c r="N1377">
        <v>1</v>
      </c>
    </row>
    <row r="1378" spans="1:14" x14ac:dyDescent="0.15">
      <c r="A1378" s="2">
        <v>45026</v>
      </c>
      <c r="B1378" s="3">
        <f t="shared" si="63"/>
        <v>2023</v>
      </c>
      <c r="C1378" t="str">
        <f t="shared" si="64"/>
        <v>2022-2023</v>
      </c>
      <c r="D1378" t="s">
        <v>147</v>
      </c>
      <c r="E1378" t="s">
        <v>114</v>
      </c>
      <c r="F1378" t="str">
        <f t="shared" si="65"/>
        <v>Victoria</v>
      </c>
      <c r="G1378" t="s">
        <v>45</v>
      </c>
      <c r="H1378">
        <v>3551</v>
      </c>
      <c r="I1378" t="s">
        <v>11</v>
      </c>
      <c r="J1378" t="s">
        <v>60</v>
      </c>
      <c r="K1378" t="s">
        <v>155</v>
      </c>
      <c r="L1378" t="s">
        <v>20</v>
      </c>
      <c r="M1378" s="5">
        <v>57.18</v>
      </c>
      <c r="N1378">
        <v>1</v>
      </c>
    </row>
    <row r="1379" spans="1:14" x14ac:dyDescent="0.15">
      <c r="A1379" s="2">
        <v>45085</v>
      </c>
      <c r="B1379" s="3">
        <f t="shared" si="63"/>
        <v>2023</v>
      </c>
      <c r="C1379" t="str">
        <f t="shared" si="64"/>
        <v>2022-2023</v>
      </c>
      <c r="D1379" t="s">
        <v>147</v>
      </c>
      <c r="E1379" t="s">
        <v>76</v>
      </c>
      <c r="F1379" t="str">
        <f t="shared" si="65"/>
        <v>Western Australia</v>
      </c>
      <c r="G1379" t="s">
        <v>48</v>
      </c>
      <c r="H1379">
        <v>6450</v>
      </c>
      <c r="I1379" t="s">
        <v>11</v>
      </c>
      <c r="J1379" t="s">
        <v>77</v>
      </c>
      <c r="K1379" t="s">
        <v>154</v>
      </c>
      <c r="L1379" t="s">
        <v>14</v>
      </c>
      <c r="M1379" s="5">
        <v>57.2</v>
      </c>
      <c r="N1379">
        <v>1</v>
      </c>
    </row>
    <row r="1380" spans="1:14" x14ac:dyDescent="0.15">
      <c r="A1380" s="2">
        <v>45287</v>
      </c>
      <c r="B1380" s="3">
        <f t="shared" si="63"/>
        <v>2024</v>
      </c>
      <c r="C1380" t="str">
        <f t="shared" si="64"/>
        <v>2023-2024</v>
      </c>
      <c r="D1380" t="s">
        <v>147</v>
      </c>
      <c r="E1380" t="s">
        <v>128</v>
      </c>
      <c r="F1380" t="str">
        <f t="shared" si="65"/>
        <v>Western Australia</v>
      </c>
      <c r="G1380" t="s">
        <v>48</v>
      </c>
      <c r="H1380">
        <v>6027</v>
      </c>
      <c r="I1380" t="s">
        <v>11</v>
      </c>
      <c r="J1380" t="s">
        <v>49</v>
      </c>
      <c r="K1380" t="s">
        <v>152</v>
      </c>
      <c r="L1380" t="s">
        <v>13</v>
      </c>
      <c r="M1380" s="5">
        <v>57.2</v>
      </c>
      <c r="N1380">
        <v>1</v>
      </c>
    </row>
    <row r="1381" spans="1:14" x14ac:dyDescent="0.15">
      <c r="A1381" s="2">
        <v>45595</v>
      </c>
      <c r="B1381" s="3">
        <f t="shared" si="63"/>
        <v>2025</v>
      </c>
      <c r="C1381" t="str">
        <f t="shared" si="64"/>
        <v>2024-2025</v>
      </c>
      <c r="D1381" t="s">
        <v>147</v>
      </c>
      <c r="E1381" t="s">
        <v>85</v>
      </c>
      <c r="F1381" t="str">
        <f t="shared" si="65"/>
        <v>Queensland</v>
      </c>
      <c r="G1381" t="s">
        <v>35</v>
      </c>
      <c r="H1381">
        <v>4883</v>
      </c>
      <c r="I1381" t="s">
        <v>11</v>
      </c>
      <c r="J1381" t="s">
        <v>36</v>
      </c>
      <c r="K1381" t="s">
        <v>154</v>
      </c>
      <c r="L1381" t="s">
        <v>14</v>
      </c>
      <c r="M1381" s="5">
        <v>57.44</v>
      </c>
      <c r="N1381">
        <v>1</v>
      </c>
    </row>
    <row r="1382" spans="1:14" x14ac:dyDescent="0.15">
      <c r="A1382" s="2">
        <v>45358</v>
      </c>
      <c r="B1382" s="3">
        <f t="shared" si="63"/>
        <v>2024</v>
      </c>
      <c r="C1382" t="str">
        <f t="shared" si="64"/>
        <v>2023-2024</v>
      </c>
      <c r="D1382" t="s">
        <v>148</v>
      </c>
      <c r="E1382" t="s">
        <v>134</v>
      </c>
      <c r="F1382" t="str">
        <f t="shared" si="65"/>
        <v>Queensland</v>
      </c>
      <c r="G1382" t="s">
        <v>35</v>
      </c>
      <c r="H1382">
        <v>4825</v>
      </c>
      <c r="I1382" t="s">
        <v>11</v>
      </c>
      <c r="J1382" t="s">
        <v>36</v>
      </c>
      <c r="K1382" t="s">
        <v>153</v>
      </c>
      <c r="L1382" t="s">
        <v>16</v>
      </c>
      <c r="M1382" s="5">
        <v>57.66</v>
      </c>
      <c r="N1382">
        <v>1</v>
      </c>
    </row>
    <row r="1383" spans="1:14" x14ac:dyDescent="0.15">
      <c r="A1383" s="2">
        <v>45613</v>
      </c>
      <c r="B1383" s="3">
        <f t="shared" si="63"/>
        <v>2025</v>
      </c>
      <c r="C1383" t="str">
        <f t="shared" si="64"/>
        <v>2024-2025</v>
      </c>
      <c r="D1383" t="s">
        <v>148</v>
      </c>
      <c r="E1383" t="s">
        <v>79</v>
      </c>
      <c r="F1383" t="str">
        <f t="shared" si="65"/>
        <v>Australian Capital Territory</v>
      </c>
      <c r="G1383" t="s">
        <v>80</v>
      </c>
      <c r="H1383">
        <v>2617</v>
      </c>
      <c r="I1383" t="s">
        <v>11</v>
      </c>
      <c r="J1383" t="s">
        <v>58</v>
      </c>
      <c r="K1383" t="s">
        <v>155</v>
      </c>
      <c r="L1383" t="s">
        <v>20</v>
      </c>
      <c r="M1383" s="5">
        <v>57.8</v>
      </c>
      <c r="N1383">
        <v>1</v>
      </c>
    </row>
    <row r="1384" spans="1:14" x14ac:dyDescent="0.15">
      <c r="A1384" s="2">
        <v>45061</v>
      </c>
      <c r="B1384" s="3">
        <f t="shared" si="63"/>
        <v>2023</v>
      </c>
      <c r="C1384" t="str">
        <f t="shared" si="64"/>
        <v>2022-2023</v>
      </c>
      <c r="D1384" t="s">
        <v>148</v>
      </c>
      <c r="E1384" t="s">
        <v>116</v>
      </c>
      <c r="F1384" t="str">
        <f t="shared" si="65"/>
        <v>Western Australia</v>
      </c>
      <c r="G1384" t="s">
        <v>48</v>
      </c>
      <c r="H1384">
        <v>6725</v>
      </c>
      <c r="I1384" t="s">
        <v>11</v>
      </c>
      <c r="J1384" t="s">
        <v>77</v>
      </c>
      <c r="K1384" t="s">
        <v>152</v>
      </c>
      <c r="L1384" t="s">
        <v>13</v>
      </c>
      <c r="M1384" s="5">
        <v>57.86</v>
      </c>
      <c r="N1384">
        <v>1</v>
      </c>
    </row>
    <row r="1385" spans="1:14" x14ac:dyDescent="0.15">
      <c r="A1385" s="2">
        <v>45102</v>
      </c>
      <c r="B1385" s="3">
        <f t="shared" si="63"/>
        <v>2023</v>
      </c>
      <c r="C1385" t="str">
        <f t="shared" si="64"/>
        <v>2022-2023</v>
      </c>
      <c r="D1385" t="s">
        <v>148</v>
      </c>
      <c r="E1385" t="s">
        <v>84</v>
      </c>
      <c r="F1385" t="str">
        <f t="shared" si="65"/>
        <v>Queensland</v>
      </c>
      <c r="G1385" t="s">
        <v>35</v>
      </c>
      <c r="H1385">
        <v>4740</v>
      </c>
      <c r="I1385" t="s">
        <v>11</v>
      </c>
      <c r="J1385" t="s">
        <v>51</v>
      </c>
      <c r="K1385" t="s">
        <v>156</v>
      </c>
      <c r="L1385" t="s">
        <v>17</v>
      </c>
      <c r="M1385" s="5">
        <v>57.88</v>
      </c>
      <c r="N1385">
        <v>1</v>
      </c>
    </row>
    <row r="1386" spans="1:14" x14ac:dyDescent="0.15">
      <c r="A1386" s="2">
        <v>45443</v>
      </c>
      <c r="B1386" s="3">
        <f t="shared" si="63"/>
        <v>2024</v>
      </c>
      <c r="C1386" t="str">
        <f t="shared" si="64"/>
        <v>2023-2024</v>
      </c>
      <c r="D1386" t="s">
        <v>147</v>
      </c>
      <c r="E1386" t="s">
        <v>44</v>
      </c>
      <c r="F1386" t="str">
        <f t="shared" si="65"/>
        <v>Victoria</v>
      </c>
      <c r="G1386" t="s">
        <v>45</v>
      </c>
      <c r="H1386">
        <v>3066</v>
      </c>
      <c r="I1386" t="s">
        <v>11</v>
      </c>
      <c r="J1386" t="s">
        <v>46</v>
      </c>
      <c r="K1386" t="s">
        <v>153</v>
      </c>
      <c r="L1386" t="s">
        <v>16</v>
      </c>
      <c r="M1386" s="5">
        <v>57.91</v>
      </c>
      <c r="N1386">
        <v>1</v>
      </c>
    </row>
    <row r="1387" spans="1:14" x14ac:dyDescent="0.15">
      <c r="A1387" s="2">
        <v>45140</v>
      </c>
      <c r="B1387" s="3">
        <f t="shared" si="63"/>
        <v>2024</v>
      </c>
      <c r="C1387" t="str">
        <f t="shared" si="64"/>
        <v>2023-2024</v>
      </c>
      <c r="D1387" t="s">
        <v>147</v>
      </c>
      <c r="E1387" t="s">
        <v>75</v>
      </c>
      <c r="F1387" t="str">
        <f t="shared" si="65"/>
        <v>Victoria</v>
      </c>
      <c r="G1387" t="s">
        <v>45</v>
      </c>
      <c r="H1387">
        <v>3630</v>
      </c>
      <c r="I1387" t="s">
        <v>11</v>
      </c>
      <c r="J1387" t="s">
        <v>55</v>
      </c>
      <c r="K1387" t="s">
        <v>152</v>
      </c>
      <c r="L1387" t="s">
        <v>13</v>
      </c>
      <c r="M1387" s="5">
        <v>57.94</v>
      </c>
      <c r="N1387">
        <v>1</v>
      </c>
    </row>
    <row r="1388" spans="1:14" x14ac:dyDescent="0.15">
      <c r="A1388" s="2">
        <v>45261</v>
      </c>
      <c r="B1388" s="3">
        <f t="shared" si="63"/>
        <v>2024</v>
      </c>
      <c r="C1388" t="str">
        <f t="shared" si="64"/>
        <v>2023-2024</v>
      </c>
      <c r="D1388" t="s">
        <v>148</v>
      </c>
      <c r="E1388" t="s">
        <v>134</v>
      </c>
      <c r="F1388" t="str">
        <f t="shared" si="65"/>
        <v>Queensland</v>
      </c>
      <c r="G1388" t="s">
        <v>35</v>
      </c>
      <c r="H1388">
        <v>4825</v>
      </c>
      <c r="I1388" t="s">
        <v>11</v>
      </c>
      <c r="J1388" t="s">
        <v>36</v>
      </c>
      <c r="K1388" t="s">
        <v>154</v>
      </c>
      <c r="L1388" t="s">
        <v>14</v>
      </c>
      <c r="M1388" s="5">
        <v>57.940000000000005</v>
      </c>
      <c r="N1388">
        <v>1</v>
      </c>
    </row>
    <row r="1389" spans="1:14" x14ac:dyDescent="0.15">
      <c r="A1389" s="2">
        <v>45387</v>
      </c>
      <c r="B1389" s="3">
        <f t="shared" si="63"/>
        <v>2024</v>
      </c>
      <c r="C1389" t="str">
        <f t="shared" si="64"/>
        <v>2023-2024</v>
      </c>
      <c r="D1389" t="s">
        <v>147</v>
      </c>
      <c r="E1389" t="s">
        <v>41</v>
      </c>
      <c r="F1389" t="str">
        <f t="shared" si="65"/>
        <v>New South Wales</v>
      </c>
      <c r="G1389" t="s">
        <v>10</v>
      </c>
      <c r="H1389">
        <v>2830</v>
      </c>
      <c r="I1389" t="s">
        <v>11</v>
      </c>
      <c r="J1389" t="s">
        <v>25</v>
      </c>
      <c r="K1389" t="s">
        <v>154</v>
      </c>
      <c r="L1389" t="s">
        <v>14</v>
      </c>
      <c r="M1389" s="5">
        <v>57.96</v>
      </c>
      <c r="N1389">
        <v>1</v>
      </c>
    </row>
    <row r="1390" spans="1:14" x14ac:dyDescent="0.15">
      <c r="A1390" s="2">
        <v>45649</v>
      </c>
      <c r="B1390" s="3">
        <f t="shared" si="63"/>
        <v>2025</v>
      </c>
      <c r="C1390" t="str">
        <f t="shared" si="64"/>
        <v>2024-2025</v>
      </c>
      <c r="D1390" t="s">
        <v>148</v>
      </c>
      <c r="E1390" t="s">
        <v>138</v>
      </c>
      <c r="F1390" t="str">
        <f t="shared" si="65"/>
        <v>Queensland</v>
      </c>
      <c r="G1390" t="s">
        <v>35</v>
      </c>
      <c r="H1390">
        <v>4558</v>
      </c>
      <c r="I1390" t="s">
        <v>11</v>
      </c>
      <c r="J1390" t="s">
        <v>120</v>
      </c>
      <c r="K1390" t="s">
        <v>152</v>
      </c>
      <c r="L1390" t="s">
        <v>13</v>
      </c>
      <c r="M1390" s="5">
        <v>58.19</v>
      </c>
      <c r="N1390">
        <v>1</v>
      </c>
    </row>
    <row r="1391" spans="1:14" x14ac:dyDescent="0.15">
      <c r="A1391" s="2">
        <v>45268</v>
      </c>
      <c r="B1391" s="3">
        <f t="shared" si="63"/>
        <v>2024</v>
      </c>
      <c r="C1391" t="str">
        <f t="shared" si="64"/>
        <v>2023-2024</v>
      </c>
      <c r="D1391" t="s">
        <v>148</v>
      </c>
      <c r="E1391" t="s">
        <v>100</v>
      </c>
      <c r="F1391" t="str">
        <f t="shared" si="65"/>
        <v>Western Australia</v>
      </c>
      <c r="G1391" t="s">
        <v>48</v>
      </c>
      <c r="H1391">
        <v>6021</v>
      </c>
      <c r="I1391" t="s">
        <v>11</v>
      </c>
      <c r="J1391" t="s">
        <v>49</v>
      </c>
      <c r="K1391" t="s">
        <v>152</v>
      </c>
      <c r="L1391" t="s">
        <v>13</v>
      </c>
      <c r="M1391" s="5">
        <v>58.459999999999994</v>
      </c>
      <c r="N1391">
        <v>1</v>
      </c>
    </row>
    <row r="1392" spans="1:14" x14ac:dyDescent="0.15">
      <c r="A1392" s="2">
        <v>45122</v>
      </c>
      <c r="B1392" s="3">
        <f t="shared" si="63"/>
        <v>2024</v>
      </c>
      <c r="C1392" t="str">
        <f t="shared" si="64"/>
        <v>2023-2024</v>
      </c>
      <c r="D1392" t="s">
        <v>147</v>
      </c>
      <c r="E1392" t="s">
        <v>26</v>
      </c>
      <c r="F1392" t="str">
        <f t="shared" si="65"/>
        <v>New South Wales</v>
      </c>
      <c r="G1392" t="s">
        <v>10</v>
      </c>
      <c r="H1392">
        <v>2141</v>
      </c>
      <c r="I1392" t="s">
        <v>11</v>
      </c>
      <c r="J1392" t="s">
        <v>27</v>
      </c>
      <c r="K1392" t="s">
        <v>152</v>
      </c>
      <c r="L1392" t="s">
        <v>13</v>
      </c>
      <c r="M1392" s="5">
        <v>58.769999999999996</v>
      </c>
      <c r="N1392">
        <v>1</v>
      </c>
    </row>
    <row r="1393" spans="1:14" x14ac:dyDescent="0.15">
      <c r="A1393" s="2">
        <v>45638</v>
      </c>
      <c r="B1393" s="3">
        <f t="shared" si="63"/>
        <v>2025</v>
      </c>
      <c r="C1393" t="str">
        <f t="shared" si="64"/>
        <v>2024-2025</v>
      </c>
      <c r="D1393" t="s">
        <v>147</v>
      </c>
      <c r="E1393" t="s">
        <v>98</v>
      </c>
      <c r="F1393" t="str">
        <f t="shared" si="65"/>
        <v>Victoria</v>
      </c>
      <c r="G1393" t="s">
        <v>45</v>
      </c>
      <c r="H1393">
        <v>3429</v>
      </c>
      <c r="I1393" t="s">
        <v>11</v>
      </c>
      <c r="J1393" t="s">
        <v>60</v>
      </c>
      <c r="K1393" t="s">
        <v>19</v>
      </c>
      <c r="L1393" t="s">
        <v>23</v>
      </c>
      <c r="M1393" s="5">
        <v>58.82</v>
      </c>
      <c r="N1393">
        <v>1</v>
      </c>
    </row>
    <row r="1394" spans="1:14" x14ac:dyDescent="0.15">
      <c r="A1394" s="2">
        <v>45123</v>
      </c>
      <c r="B1394" s="3">
        <f t="shared" si="63"/>
        <v>2024</v>
      </c>
      <c r="C1394" t="str">
        <f t="shared" si="64"/>
        <v>2023-2024</v>
      </c>
      <c r="D1394" t="s">
        <v>148</v>
      </c>
      <c r="E1394" t="s">
        <v>141</v>
      </c>
      <c r="F1394" t="str">
        <f t="shared" si="65"/>
        <v>Western Australia</v>
      </c>
      <c r="G1394" t="s">
        <v>48</v>
      </c>
      <c r="H1394">
        <v>6052</v>
      </c>
      <c r="I1394" t="s">
        <v>11</v>
      </c>
      <c r="J1394" t="s">
        <v>49</v>
      </c>
      <c r="K1394" t="s">
        <v>155</v>
      </c>
      <c r="L1394" t="s">
        <v>20</v>
      </c>
      <c r="M1394" s="5">
        <v>58.84</v>
      </c>
      <c r="N1394">
        <v>1</v>
      </c>
    </row>
    <row r="1395" spans="1:14" x14ac:dyDescent="0.15">
      <c r="A1395" s="2">
        <v>45473</v>
      </c>
      <c r="B1395" s="3">
        <f t="shared" si="63"/>
        <v>2024</v>
      </c>
      <c r="C1395" t="str">
        <f t="shared" si="64"/>
        <v>2023-2024</v>
      </c>
      <c r="D1395" t="s">
        <v>148</v>
      </c>
      <c r="E1395" t="s">
        <v>110</v>
      </c>
      <c r="F1395" t="str">
        <f t="shared" si="65"/>
        <v>Queensland</v>
      </c>
      <c r="G1395" t="s">
        <v>35</v>
      </c>
      <c r="H1395">
        <v>4680</v>
      </c>
      <c r="I1395" t="s">
        <v>11</v>
      </c>
      <c r="J1395" t="s">
        <v>51</v>
      </c>
      <c r="K1395" t="s">
        <v>155</v>
      </c>
      <c r="L1395" t="s">
        <v>20</v>
      </c>
      <c r="M1395" s="5">
        <v>58.88</v>
      </c>
      <c r="N1395">
        <v>1</v>
      </c>
    </row>
    <row r="1396" spans="1:14" x14ac:dyDescent="0.15">
      <c r="A1396" s="2">
        <v>44977</v>
      </c>
      <c r="B1396" s="3">
        <f t="shared" si="63"/>
        <v>2023</v>
      </c>
      <c r="C1396" t="str">
        <f t="shared" si="64"/>
        <v>2022-2023</v>
      </c>
      <c r="D1396" t="s">
        <v>148</v>
      </c>
      <c r="E1396" t="s">
        <v>102</v>
      </c>
      <c r="F1396" t="str">
        <f t="shared" si="65"/>
        <v>Queensland</v>
      </c>
      <c r="G1396" t="s">
        <v>35</v>
      </c>
      <c r="H1396">
        <v>4870</v>
      </c>
      <c r="I1396" t="s">
        <v>11</v>
      </c>
      <c r="J1396" t="s">
        <v>36</v>
      </c>
      <c r="K1396" t="s">
        <v>152</v>
      </c>
      <c r="L1396" t="s">
        <v>13</v>
      </c>
      <c r="M1396" s="5">
        <v>58.89</v>
      </c>
      <c r="N1396">
        <v>1</v>
      </c>
    </row>
    <row r="1397" spans="1:14" x14ac:dyDescent="0.15">
      <c r="A1397" s="2">
        <v>45438</v>
      </c>
      <c r="B1397" s="3">
        <f t="shared" si="63"/>
        <v>2024</v>
      </c>
      <c r="C1397" t="str">
        <f t="shared" si="64"/>
        <v>2023-2024</v>
      </c>
      <c r="D1397" t="s">
        <v>148</v>
      </c>
      <c r="E1397" t="s">
        <v>95</v>
      </c>
      <c r="F1397" t="str">
        <f t="shared" si="65"/>
        <v>Victoria</v>
      </c>
      <c r="G1397" t="s">
        <v>45</v>
      </c>
      <c r="H1397">
        <v>3931</v>
      </c>
      <c r="I1397" t="s">
        <v>11</v>
      </c>
      <c r="J1397" t="s">
        <v>55</v>
      </c>
      <c r="K1397" t="s">
        <v>156</v>
      </c>
      <c r="L1397" t="s">
        <v>17</v>
      </c>
      <c r="M1397" s="5">
        <v>58.9</v>
      </c>
      <c r="N1397">
        <v>1</v>
      </c>
    </row>
    <row r="1398" spans="1:14" x14ac:dyDescent="0.15">
      <c r="A1398" s="2">
        <v>45162</v>
      </c>
      <c r="B1398" s="3">
        <f t="shared" si="63"/>
        <v>2024</v>
      </c>
      <c r="C1398" t="str">
        <f t="shared" si="64"/>
        <v>2023-2024</v>
      </c>
      <c r="D1398" t="s">
        <v>148</v>
      </c>
      <c r="E1398" t="s">
        <v>122</v>
      </c>
      <c r="F1398" t="str">
        <f t="shared" si="65"/>
        <v>New South Wales</v>
      </c>
      <c r="G1398" t="s">
        <v>10</v>
      </c>
      <c r="H1398">
        <v>2650</v>
      </c>
      <c r="I1398" t="s">
        <v>11</v>
      </c>
      <c r="J1398" t="s">
        <v>25</v>
      </c>
      <c r="K1398" t="s">
        <v>149</v>
      </c>
      <c r="L1398" t="s">
        <v>15</v>
      </c>
      <c r="M1398" s="5">
        <v>58.9</v>
      </c>
      <c r="N1398">
        <v>1</v>
      </c>
    </row>
    <row r="1399" spans="1:14" x14ac:dyDescent="0.15">
      <c r="A1399" s="2">
        <v>45645</v>
      </c>
      <c r="B1399" s="3">
        <f t="shared" si="63"/>
        <v>2025</v>
      </c>
      <c r="C1399" t="str">
        <f t="shared" si="64"/>
        <v>2024-2025</v>
      </c>
      <c r="D1399" t="s">
        <v>147</v>
      </c>
      <c r="E1399" t="s">
        <v>41</v>
      </c>
      <c r="F1399" t="str">
        <f t="shared" si="65"/>
        <v>New South Wales</v>
      </c>
      <c r="G1399" t="s">
        <v>10</v>
      </c>
      <c r="H1399">
        <v>2830</v>
      </c>
      <c r="I1399" t="s">
        <v>11</v>
      </c>
      <c r="J1399" t="s">
        <v>25</v>
      </c>
      <c r="K1399" t="s">
        <v>153</v>
      </c>
      <c r="L1399" t="s">
        <v>16</v>
      </c>
      <c r="M1399" s="5">
        <v>58.96</v>
      </c>
      <c r="N1399">
        <v>1</v>
      </c>
    </row>
    <row r="1400" spans="1:14" x14ac:dyDescent="0.15">
      <c r="A1400" s="2">
        <v>45587</v>
      </c>
      <c r="B1400" s="3">
        <f t="shared" si="63"/>
        <v>2025</v>
      </c>
      <c r="C1400" t="str">
        <f t="shared" si="64"/>
        <v>2024-2025</v>
      </c>
      <c r="D1400" t="s">
        <v>148</v>
      </c>
      <c r="E1400" t="s">
        <v>123</v>
      </c>
      <c r="F1400" t="str">
        <f t="shared" si="65"/>
        <v>Western Australia</v>
      </c>
      <c r="G1400" t="s">
        <v>48</v>
      </c>
      <c r="H1400">
        <v>6109</v>
      </c>
      <c r="I1400" t="s">
        <v>11</v>
      </c>
      <c r="J1400" t="s">
        <v>94</v>
      </c>
      <c r="K1400" t="s">
        <v>150</v>
      </c>
      <c r="L1400" t="s">
        <v>18</v>
      </c>
      <c r="M1400" s="5">
        <v>58.96</v>
      </c>
      <c r="N1400">
        <v>1</v>
      </c>
    </row>
    <row r="1401" spans="1:14" x14ac:dyDescent="0.15">
      <c r="A1401" s="2">
        <v>44961</v>
      </c>
      <c r="B1401" s="3">
        <f t="shared" si="63"/>
        <v>2023</v>
      </c>
      <c r="C1401" t="str">
        <f t="shared" si="64"/>
        <v>2022-2023</v>
      </c>
      <c r="D1401" t="s">
        <v>147</v>
      </c>
      <c r="E1401" t="s">
        <v>82</v>
      </c>
      <c r="F1401" t="str">
        <f t="shared" si="65"/>
        <v>Queensland</v>
      </c>
      <c r="G1401" t="s">
        <v>35</v>
      </c>
      <c r="H1401">
        <v>4012</v>
      </c>
      <c r="I1401" t="s">
        <v>11</v>
      </c>
      <c r="J1401" t="s">
        <v>43</v>
      </c>
      <c r="K1401" t="s">
        <v>152</v>
      </c>
      <c r="L1401" t="s">
        <v>13</v>
      </c>
      <c r="M1401" s="5">
        <v>58.96</v>
      </c>
      <c r="N1401">
        <v>1</v>
      </c>
    </row>
    <row r="1402" spans="1:14" x14ac:dyDescent="0.15">
      <c r="A1402" s="2">
        <v>44967</v>
      </c>
      <c r="B1402" s="3">
        <f t="shared" si="63"/>
        <v>2023</v>
      </c>
      <c r="C1402" t="str">
        <f t="shared" si="64"/>
        <v>2022-2023</v>
      </c>
      <c r="D1402" t="s">
        <v>147</v>
      </c>
      <c r="E1402" t="s">
        <v>26</v>
      </c>
      <c r="F1402" t="str">
        <f t="shared" si="65"/>
        <v>New South Wales</v>
      </c>
      <c r="G1402" t="s">
        <v>10</v>
      </c>
      <c r="H1402">
        <v>2141</v>
      </c>
      <c r="I1402" t="s">
        <v>11</v>
      </c>
      <c r="J1402" t="s">
        <v>27</v>
      </c>
      <c r="K1402" t="s">
        <v>154</v>
      </c>
      <c r="L1402" t="s">
        <v>14</v>
      </c>
      <c r="M1402" s="5">
        <v>58.97</v>
      </c>
      <c r="N1402">
        <v>1</v>
      </c>
    </row>
    <row r="1403" spans="1:14" x14ac:dyDescent="0.15">
      <c r="A1403" s="2">
        <v>44981</v>
      </c>
      <c r="B1403" s="3">
        <f t="shared" si="63"/>
        <v>2023</v>
      </c>
      <c r="C1403" t="str">
        <f t="shared" si="64"/>
        <v>2022-2023</v>
      </c>
      <c r="D1403" t="s">
        <v>147</v>
      </c>
      <c r="E1403" t="s">
        <v>66</v>
      </c>
      <c r="F1403" t="str">
        <f t="shared" si="65"/>
        <v>South Australia</v>
      </c>
      <c r="G1403" t="s">
        <v>32</v>
      </c>
      <c r="H1403">
        <v>5169</v>
      </c>
      <c r="I1403" t="s">
        <v>11</v>
      </c>
      <c r="J1403" t="s">
        <v>33</v>
      </c>
      <c r="K1403" t="s">
        <v>154</v>
      </c>
      <c r="L1403" t="s">
        <v>14</v>
      </c>
      <c r="M1403" s="5">
        <v>59</v>
      </c>
      <c r="N1403">
        <v>1</v>
      </c>
    </row>
    <row r="1404" spans="1:14" x14ac:dyDescent="0.15">
      <c r="A1404" s="2">
        <v>45051</v>
      </c>
      <c r="B1404" s="3">
        <f t="shared" si="63"/>
        <v>2023</v>
      </c>
      <c r="C1404" t="str">
        <f t="shared" si="64"/>
        <v>2022-2023</v>
      </c>
      <c r="D1404" t="s">
        <v>148</v>
      </c>
      <c r="E1404" t="s">
        <v>122</v>
      </c>
      <c r="F1404" t="str">
        <f t="shared" si="65"/>
        <v>New South Wales</v>
      </c>
      <c r="G1404" t="s">
        <v>10</v>
      </c>
      <c r="H1404">
        <v>2650</v>
      </c>
      <c r="I1404" t="s">
        <v>11</v>
      </c>
      <c r="J1404" t="s">
        <v>25</v>
      </c>
      <c r="K1404" t="s">
        <v>154</v>
      </c>
      <c r="L1404" t="s">
        <v>14</v>
      </c>
      <c r="M1404" s="5">
        <v>59</v>
      </c>
      <c r="N1404">
        <v>1</v>
      </c>
    </row>
    <row r="1405" spans="1:14" x14ac:dyDescent="0.15">
      <c r="A1405" s="2">
        <v>45242</v>
      </c>
      <c r="B1405" s="3">
        <f t="shared" si="63"/>
        <v>2024</v>
      </c>
      <c r="C1405" t="str">
        <f t="shared" si="64"/>
        <v>2023-2024</v>
      </c>
      <c r="D1405" t="s">
        <v>147</v>
      </c>
      <c r="E1405" t="s">
        <v>9</v>
      </c>
      <c r="F1405" t="str">
        <f t="shared" si="65"/>
        <v>New South Wales</v>
      </c>
      <c r="G1405" t="s">
        <v>10</v>
      </c>
      <c r="H1405">
        <v>2067</v>
      </c>
      <c r="I1405" t="s">
        <v>11</v>
      </c>
      <c r="J1405" t="s">
        <v>12</v>
      </c>
      <c r="K1405" t="s">
        <v>153</v>
      </c>
      <c r="L1405" t="s">
        <v>16</v>
      </c>
      <c r="M1405" s="5">
        <v>59.3</v>
      </c>
      <c r="N1405">
        <v>1</v>
      </c>
    </row>
    <row r="1406" spans="1:14" x14ac:dyDescent="0.15">
      <c r="A1406" s="2">
        <v>45630</v>
      </c>
      <c r="B1406" s="3">
        <f t="shared" si="63"/>
        <v>2025</v>
      </c>
      <c r="C1406" t="str">
        <f t="shared" si="64"/>
        <v>2024-2025</v>
      </c>
      <c r="D1406" t="s">
        <v>148</v>
      </c>
      <c r="E1406" t="s">
        <v>61</v>
      </c>
      <c r="F1406" t="str">
        <f t="shared" si="65"/>
        <v>New South Wales</v>
      </c>
      <c r="G1406" t="s">
        <v>10</v>
      </c>
      <c r="H1406">
        <v>2539</v>
      </c>
      <c r="I1406" t="s">
        <v>11</v>
      </c>
      <c r="J1406" t="s">
        <v>58</v>
      </c>
      <c r="K1406" t="s">
        <v>19</v>
      </c>
      <c r="L1406" t="s">
        <v>23</v>
      </c>
      <c r="M1406" s="5">
        <v>59.43</v>
      </c>
      <c r="N1406">
        <v>1</v>
      </c>
    </row>
    <row r="1407" spans="1:14" x14ac:dyDescent="0.15">
      <c r="A1407" s="2">
        <v>45656</v>
      </c>
      <c r="B1407" s="3">
        <f t="shared" si="63"/>
        <v>2025</v>
      </c>
      <c r="C1407" t="str">
        <f t="shared" si="64"/>
        <v>2024-2025</v>
      </c>
      <c r="D1407" t="s">
        <v>147</v>
      </c>
      <c r="E1407" t="s">
        <v>128</v>
      </c>
      <c r="F1407" t="str">
        <f t="shared" si="65"/>
        <v>Western Australia</v>
      </c>
      <c r="G1407" t="s">
        <v>48</v>
      </c>
      <c r="H1407">
        <v>6027</v>
      </c>
      <c r="I1407" t="s">
        <v>11</v>
      </c>
      <c r="J1407" t="s">
        <v>49</v>
      </c>
      <c r="K1407" t="s">
        <v>155</v>
      </c>
      <c r="L1407" t="s">
        <v>20</v>
      </c>
      <c r="M1407" s="5">
        <v>59.45</v>
      </c>
      <c r="N1407">
        <v>1</v>
      </c>
    </row>
    <row r="1408" spans="1:14" x14ac:dyDescent="0.15">
      <c r="A1408" s="2">
        <v>45150</v>
      </c>
      <c r="B1408" s="3">
        <f t="shared" si="63"/>
        <v>2024</v>
      </c>
      <c r="C1408" t="str">
        <f t="shared" si="64"/>
        <v>2023-2024</v>
      </c>
      <c r="D1408" t="s">
        <v>148</v>
      </c>
      <c r="E1408" t="s">
        <v>74</v>
      </c>
      <c r="F1408" t="str">
        <f t="shared" si="65"/>
        <v>South Australia</v>
      </c>
      <c r="G1408" t="s">
        <v>32</v>
      </c>
      <c r="H1408">
        <v>5043</v>
      </c>
      <c r="I1408" t="s">
        <v>11</v>
      </c>
      <c r="J1408" t="s">
        <v>33</v>
      </c>
      <c r="K1408" t="s">
        <v>150</v>
      </c>
      <c r="L1408" t="s">
        <v>18</v>
      </c>
      <c r="M1408" s="5">
        <v>59.580000000000005</v>
      </c>
      <c r="N1408">
        <v>1</v>
      </c>
    </row>
    <row r="1409" spans="1:14" x14ac:dyDescent="0.15">
      <c r="A1409" s="2">
        <v>45589</v>
      </c>
      <c r="B1409" s="3">
        <f t="shared" si="63"/>
        <v>2025</v>
      </c>
      <c r="C1409" t="str">
        <f t="shared" si="64"/>
        <v>2024-2025</v>
      </c>
      <c r="D1409" t="s">
        <v>147</v>
      </c>
      <c r="E1409" t="s">
        <v>87</v>
      </c>
      <c r="F1409" t="str">
        <f t="shared" si="65"/>
        <v>New South Wales</v>
      </c>
      <c r="G1409" t="s">
        <v>10</v>
      </c>
      <c r="H1409">
        <v>2790</v>
      </c>
      <c r="I1409" t="s">
        <v>11</v>
      </c>
      <c r="J1409" t="s">
        <v>25</v>
      </c>
      <c r="K1409" t="s">
        <v>149</v>
      </c>
      <c r="L1409" t="s">
        <v>15</v>
      </c>
      <c r="M1409" s="5">
        <v>59.85</v>
      </c>
      <c r="N1409">
        <v>1</v>
      </c>
    </row>
    <row r="1410" spans="1:14" x14ac:dyDescent="0.15">
      <c r="A1410" s="2">
        <v>45532</v>
      </c>
      <c r="B1410" s="3">
        <f t="shared" ref="B1410:B1473" si="66">IF(MONTH(A1410)&gt;=7,YEAR(A1410)+1,YEAR(A1410))</f>
        <v>2025</v>
      </c>
      <c r="C1410" t="str">
        <f t="shared" ref="C1410:C1473" si="67">IF(MONTH(A1410) &gt;= 7, YEAR(A1410) &amp; "-" &amp; YEAR(A1410) + 1, YEAR(A1410) - 1 &amp; "-" &amp; YEAR(A1410))</f>
        <v>2024-2025</v>
      </c>
      <c r="D1410" t="s">
        <v>148</v>
      </c>
      <c r="E1410" t="s">
        <v>102</v>
      </c>
      <c r="F1410" t="str">
        <f t="shared" ref="F1410:F1473" si="68">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c r="N1410">
        <v>1</v>
      </c>
    </row>
    <row r="1411" spans="1:14" x14ac:dyDescent="0.15">
      <c r="A1411" s="2">
        <v>45624</v>
      </c>
      <c r="B1411" s="3">
        <f t="shared" si="66"/>
        <v>2025</v>
      </c>
      <c r="C1411" t="str">
        <f t="shared" si="67"/>
        <v>2024-2025</v>
      </c>
      <c r="D1411" t="s">
        <v>148</v>
      </c>
      <c r="E1411" t="s">
        <v>92</v>
      </c>
      <c r="F1411" t="str">
        <f t="shared" si="68"/>
        <v>Queensland</v>
      </c>
      <c r="G1411" t="s">
        <v>35</v>
      </c>
      <c r="H1411">
        <v>4068</v>
      </c>
      <c r="I1411" t="s">
        <v>11</v>
      </c>
      <c r="J1411" t="s">
        <v>43</v>
      </c>
      <c r="K1411" t="s">
        <v>149</v>
      </c>
      <c r="L1411" t="s">
        <v>15</v>
      </c>
      <c r="M1411" s="5">
        <v>59.88</v>
      </c>
      <c r="N1411">
        <v>1</v>
      </c>
    </row>
    <row r="1412" spans="1:14" x14ac:dyDescent="0.15">
      <c r="A1412" s="2">
        <v>45301</v>
      </c>
      <c r="B1412" s="3">
        <f t="shared" si="66"/>
        <v>2024</v>
      </c>
      <c r="C1412" t="str">
        <f t="shared" si="67"/>
        <v>2023-2024</v>
      </c>
      <c r="D1412" t="s">
        <v>147</v>
      </c>
      <c r="E1412" t="s">
        <v>78</v>
      </c>
      <c r="F1412" t="str">
        <f t="shared" si="68"/>
        <v>New South Wales</v>
      </c>
      <c r="G1412" t="s">
        <v>10</v>
      </c>
      <c r="H1412">
        <v>2350</v>
      </c>
      <c r="I1412" t="s">
        <v>11</v>
      </c>
      <c r="J1412" t="s">
        <v>68</v>
      </c>
      <c r="K1412" t="s">
        <v>150</v>
      </c>
      <c r="L1412" t="s">
        <v>18</v>
      </c>
      <c r="M1412" s="5">
        <v>59.9</v>
      </c>
      <c r="N1412">
        <v>1</v>
      </c>
    </row>
    <row r="1413" spans="1:14" x14ac:dyDescent="0.15">
      <c r="A1413" s="2">
        <v>45466</v>
      </c>
      <c r="B1413" s="3">
        <f t="shared" si="66"/>
        <v>2024</v>
      </c>
      <c r="C1413" t="str">
        <f t="shared" si="67"/>
        <v>2023-2024</v>
      </c>
      <c r="D1413" t="s">
        <v>147</v>
      </c>
      <c r="E1413" t="s">
        <v>41</v>
      </c>
      <c r="F1413" t="str">
        <f t="shared" si="68"/>
        <v>New South Wales</v>
      </c>
      <c r="G1413" t="s">
        <v>10</v>
      </c>
      <c r="H1413">
        <v>2830</v>
      </c>
      <c r="I1413" t="s">
        <v>11</v>
      </c>
      <c r="J1413" t="s">
        <v>25</v>
      </c>
      <c r="K1413" t="s">
        <v>153</v>
      </c>
      <c r="L1413" t="s">
        <v>16</v>
      </c>
      <c r="M1413" s="5">
        <v>59.9</v>
      </c>
      <c r="N1413">
        <v>1</v>
      </c>
    </row>
    <row r="1414" spans="1:14" x14ac:dyDescent="0.15">
      <c r="A1414" s="2">
        <v>45445</v>
      </c>
      <c r="B1414" s="3">
        <f t="shared" si="66"/>
        <v>2024</v>
      </c>
      <c r="C1414" t="str">
        <f t="shared" si="67"/>
        <v>2023-2024</v>
      </c>
      <c r="D1414" t="s">
        <v>148</v>
      </c>
      <c r="E1414" t="s">
        <v>142</v>
      </c>
      <c r="F1414" t="str">
        <f t="shared" si="68"/>
        <v>Australian Capital Territory</v>
      </c>
      <c r="G1414" t="s">
        <v>80</v>
      </c>
      <c r="H1414">
        <v>2609</v>
      </c>
      <c r="I1414" t="s">
        <v>11</v>
      </c>
      <c r="J1414" t="s">
        <v>58</v>
      </c>
      <c r="K1414" t="s">
        <v>19</v>
      </c>
      <c r="L1414" t="s">
        <v>23</v>
      </c>
      <c r="M1414" s="5">
        <v>59.9</v>
      </c>
      <c r="N1414">
        <v>1</v>
      </c>
    </row>
    <row r="1415" spans="1:14" x14ac:dyDescent="0.15">
      <c r="A1415" s="2">
        <v>45466</v>
      </c>
      <c r="B1415" s="3">
        <f t="shared" si="66"/>
        <v>2024</v>
      </c>
      <c r="C1415" t="str">
        <f t="shared" si="67"/>
        <v>2023-2024</v>
      </c>
      <c r="D1415" t="s">
        <v>148</v>
      </c>
      <c r="E1415" t="s">
        <v>141</v>
      </c>
      <c r="F1415" t="str">
        <f t="shared" si="68"/>
        <v>Western Australia</v>
      </c>
      <c r="G1415" t="s">
        <v>48</v>
      </c>
      <c r="H1415">
        <v>6052</v>
      </c>
      <c r="I1415" t="s">
        <v>11</v>
      </c>
      <c r="J1415" t="s">
        <v>49</v>
      </c>
      <c r="K1415" t="s">
        <v>156</v>
      </c>
      <c r="L1415" t="s">
        <v>17</v>
      </c>
      <c r="M1415" s="5">
        <v>59.9</v>
      </c>
      <c r="N1415">
        <v>1</v>
      </c>
    </row>
    <row r="1416" spans="1:14" x14ac:dyDescent="0.15">
      <c r="A1416" s="2">
        <v>45229</v>
      </c>
      <c r="B1416" s="3">
        <f t="shared" si="66"/>
        <v>2024</v>
      </c>
      <c r="C1416" t="str">
        <f t="shared" si="67"/>
        <v>2023-2024</v>
      </c>
      <c r="D1416" t="s">
        <v>148</v>
      </c>
      <c r="E1416" t="s">
        <v>134</v>
      </c>
      <c r="F1416" t="str">
        <f t="shared" si="68"/>
        <v>Queensland</v>
      </c>
      <c r="G1416" t="s">
        <v>35</v>
      </c>
      <c r="H1416">
        <v>4825</v>
      </c>
      <c r="I1416" t="s">
        <v>11</v>
      </c>
      <c r="J1416" t="s">
        <v>36</v>
      </c>
      <c r="K1416" t="s">
        <v>150</v>
      </c>
      <c r="L1416" t="s">
        <v>18</v>
      </c>
      <c r="M1416" s="5">
        <v>59.9</v>
      </c>
      <c r="N1416">
        <v>1</v>
      </c>
    </row>
    <row r="1417" spans="1:14" x14ac:dyDescent="0.15">
      <c r="A1417" s="2">
        <v>44952</v>
      </c>
      <c r="B1417" s="3">
        <f t="shared" si="66"/>
        <v>2023</v>
      </c>
      <c r="C1417" t="str">
        <f t="shared" si="67"/>
        <v>2022-2023</v>
      </c>
      <c r="D1417" t="s">
        <v>148</v>
      </c>
      <c r="E1417" t="s">
        <v>84</v>
      </c>
      <c r="F1417" t="str">
        <f t="shared" si="68"/>
        <v>Queensland</v>
      </c>
      <c r="G1417" t="s">
        <v>35</v>
      </c>
      <c r="H1417">
        <v>4740</v>
      </c>
      <c r="I1417" t="s">
        <v>11</v>
      </c>
      <c r="J1417" t="s">
        <v>51</v>
      </c>
      <c r="K1417" t="s">
        <v>19</v>
      </c>
      <c r="L1417" t="s">
        <v>23</v>
      </c>
      <c r="M1417" s="5">
        <v>59.900000000000006</v>
      </c>
      <c r="N1417">
        <v>1</v>
      </c>
    </row>
    <row r="1418" spans="1:14" x14ac:dyDescent="0.15">
      <c r="A1418" s="2">
        <v>45602</v>
      </c>
      <c r="B1418" s="3">
        <f t="shared" si="66"/>
        <v>2025</v>
      </c>
      <c r="C1418" t="str">
        <f t="shared" si="67"/>
        <v>2024-2025</v>
      </c>
      <c r="D1418" t="s">
        <v>148</v>
      </c>
      <c r="E1418" t="s">
        <v>112</v>
      </c>
      <c r="F1418" t="str">
        <f t="shared" si="68"/>
        <v>Victoria</v>
      </c>
      <c r="G1418" t="s">
        <v>45</v>
      </c>
      <c r="H1418">
        <v>3076</v>
      </c>
      <c r="I1418" t="s">
        <v>11</v>
      </c>
      <c r="J1418" t="s">
        <v>46</v>
      </c>
      <c r="K1418" t="s">
        <v>151</v>
      </c>
      <c r="L1418" t="s">
        <v>21</v>
      </c>
      <c r="M1418" s="5">
        <v>59.94</v>
      </c>
      <c r="N1418">
        <v>1</v>
      </c>
    </row>
    <row r="1419" spans="1:14" x14ac:dyDescent="0.15">
      <c r="A1419" s="2">
        <v>45006</v>
      </c>
      <c r="B1419" s="3">
        <f t="shared" si="66"/>
        <v>2023</v>
      </c>
      <c r="C1419" t="str">
        <f t="shared" si="67"/>
        <v>2022-2023</v>
      </c>
      <c r="D1419" t="s">
        <v>148</v>
      </c>
      <c r="E1419" t="s">
        <v>24</v>
      </c>
      <c r="F1419" t="str">
        <f t="shared" si="68"/>
        <v>New South Wales</v>
      </c>
      <c r="G1419" t="s">
        <v>10</v>
      </c>
      <c r="H1419">
        <v>2795</v>
      </c>
      <c r="I1419" t="s">
        <v>11</v>
      </c>
      <c r="J1419" t="s">
        <v>25</v>
      </c>
      <c r="K1419" t="s">
        <v>154</v>
      </c>
      <c r="L1419" t="s">
        <v>14</v>
      </c>
      <c r="M1419" s="5">
        <v>59.96</v>
      </c>
      <c r="N1419">
        <v>1</v>
      </c>
    </row>
    <row r="1420" spans="1:14" x14ac:dyDescent="0.15">
      <c r="A1420" s="2">
        <v>45446</v>
      </c>
      <c r="B1420" s="3">
        <f t="shared" si="66"/>
        <v>2024</v>
      </c>
      <c r="C1420" t="str">
        <f t="shared" si="67"/>
        <v>2023-2024</v>
      </c>
      <c r="D1420" t="s">
        <v>147</v>
      </c>
      <c r="E1420" t="s">
        <v>121</v>
      </c>
      <c r="F1420" t="str">
        <f t="shared" si="68"/>
        <v>Queensland</v>
      </c>
      <c r="G1420" t="s">
        <v>35</v>
      </c>
      <c r="H1420">
        <v>4700</v>
      </c>
      <c r="I1420" t="s">
        <v>11</v>
      </c>
      <c r="J1420" t="s">
        <v>51</v>
      </c>
      <c r="K1420" t="s">
        <v>154</v>
      </c>
      <c r="L1420" t="s">
        <v>14</v>
      </c>
      <c r="M1420" s="5">
        <v>59.96</v>
      </c>
      <c r="N1420">
        <v>1</v>
      </c>
    </row>
    <row r="1421" spans="1:14" x14ac:dyDescent="0.15">
      <c r="A1421" s="2">
        <v>45563</v>
      </c>
      <c r="B1421" s="3">
        <f t="shared" si="66"/>
        <v>2025</v>
      </c>
      <c r="C1421" t="str">
        <f t="shared" si="67"/>
        <v>2024-2025</v>
      </c>
      <c r="D1421" t="s">
        <v>148</v>
      </c>
      <c r="E1421" t="s">
        <v>140</v>
      </c>
      <c r="F1421" t="str">
        <f t="shared" si="68"/>
        <v>Tasmania</v>
      </c>
      <c r="G1421" t="s">
        <v>70</v>
      </c>
      <c r="H1421">
        <v>7320</v>
      </c>
      <c r="I1421" t="s">
        <v>11</v>
      </c>
      <c r="J1421" t="s">
        <v>71</v>
      </c>
      <c r="K1421" t="s">
        <v>154</v>
      </c>
      <c r="L1421" t="s">
        <v>14</v>
      </c>
      <c r="M1421" s="5">
        <v>59.97</v>
      </c>
      <c r="N1421">
        <v>1</v>
      </c>
    </row>
    <row r="1422" spans="1:14" x14ac:dyDescent="0.15">
      <c r="A1422" s="2">
        <v>44954</v>
      </c>
      <c r="B1422" s="3">
        <f t="shared" si="66"/>
        <v>2023</v>
      </c>
      <c r="C1422" t="str">
        <f t="shared" si="67"/>
        <v>2022-2023</v>
      </c>
      <c r="D1422" t="s">
        <v>147</v>
      </c>
      <c r="E1422" t="s">
        <v>136</v>
      </c>
      <c r="F1422" t="str">
        <f t="shared" si="68"/>
        <v>Victoria</v>
      </c>
      <c r="G1422" t="s">
        <v>45</v>
      </c>
      <c r="H1422">
        <v>3175</v>
      </c>
      <c r="I1422" t="s">
        <v>11</v>
      </c>
      <c r="J1422" t="s">
        <v>63</v>
      </c>
      <c r="K1422" t="s">
        <v>150</v>
      </c>
      <c r="L1422" t="s">
        <v>18</v>
      </c>
      <c r="M1422" s="5">
        <v>59.97</v>
      </c>
      <c r="N1422">
        <v>1</v>
      </c>
    </row>
    <row r="1423" spans="1:14" x14ac:dyDescent="0.15">
      <c r="A1423" s="2">
        <v>45591</v>
      </c>
      <c r="B1423" s="3">
        <f t="shared" si="66"/>
        <v>2025</v>
      </c>
      <c r="C1423" t="str">
        <f t="shared" si="67"/>
        <v>2024-2025</v>
      </c>
      <c r="D1423" t="s">
        <v>148</v>
      </c>
      <c r="E1423" t="s">
        <v>26</v>
      </c>
      <c r="F1423" t="str">
        <f t="shared" si="68"/>
        <v>New South Wales</v>
      </c>
      <c r="G1423" t="s">
        <v>10</v>
      </c>
      <c r="H1423">
        <v>2141</v>
      </c>
      <c r="I1423" t="s">
        <v>11</v>
      </c>
      <c r="J1423" t="s">
        <v>27</v>
      </c>
      <c r="K1423" t="s">
        <v>154</v>
      </c>
      <c r="L1423" t="s">
        <v>14</v>
      </c>
      <c r="M1423" s="5">
        <v>59.97</v>
      </c>
      <c r="N1423">
        <v>1</v>
      </c>
    </row>
    <row r="1424" spans="1:14" x14ac:dyDescent="0.15">
      <c r="A1424" s="2">
        <v>45568</v>
      </c>
      <c r="B1424" s="3">
        <f t="shared" si="66"/>
        <v>2025</v>
      </c>
      <c r="C1424" t="str">
        <f t="shared" si="67"/>
        <v>2024-2025</v>
      </c>
      <c r="D1424" t="s">
        <v>148</v>
      </c>
      <c r="E1424" t="s">
        <v>137</v>
      </c>
      <c r="F1424" t="str">
        <f t="shared" si="68"/>
        <v>New South Wales</v>
      </c>
      <c r="G1424" t="s">
        <v>10</v>
      </c>
      <c r="H1424">
        <v>2031</v>
      </c>
      <c r="I1424" t="s">
        <v>11</v>
      </c>
      <c r="J1424" t="s">
        <v>12</v>
      </c>
      <c r="K1424" t="s">
        <v>154</v>
      </c>
      <c r="L1424" t="s">
        <v>14</v>
      </c>
      <c r="M1424" s="5">
        <v>59.97</v>
      </c>
      <c r="N1424">
        <v>1</v>
      </c>
    </row>
    <row r="1425" spans="1:14" x14ac:dyDescent="0.15">
      <c r="A1425" s="2">
        <v>45034</v>
      </c>
      <c r="B1425" s="3">
        <f t="shared" si="66"/>
        <v>2023</v>
      </c>
      <c r="C1425" t="str">
        <f t="shared" si="67"/>
        <v>2022-2023</v>
      </c>
      <c r="D1425" t="s">
        <v>148</v>
      </c>
      <c r="E1425" t="s">
        <v>121</v>
      </c>
      <c r="F1425" t="str">
        <f t="shared" si="68"/>
        <v>Queensland</v>
      </c>
      <c r="G1425" t="s">
        <v>35</v>
      </c>
      <c r="H1425">
        <v>4700</v>
      </c>
      <c r="I1425" t="s">
        <v>11</v>
      </c>
      <c r="J1425" t="s">
        <v>51</v>
      </c>
      <c r="K1425" t="s">
        <v>151</v>
      </c>
      <c r="L1425" t="s">
        <v>21</v>
      </c>
      <c r="M1425" s="5">
        <v>59.97</v>
      </c>
      <c r="N1425">
        <v>1</v>
      </c>
    </row>
    <row r="1426" spans="1:14" x14ac:dyDescent="0.15">
      <c r="A1426" s="2">
        <v>45123</v>
      </c>
      <c r="B1426" s="3">
        <f t="shared" si="66"/>
        <v>2024</v>
      </c>
      <c r="C1426" t="str">
        <f t="shared" si="67"/>
        <v>2023-2024</v>
      </c>
      <c r="D1426" t="s">
        <v>147</v>
      </c>
      <c r="E1426" t="s">
        <v>73</v>
      </c>
      <c r="F1426" t="str">
        <f t="shared" si="68"/>
        <v>Victoria</v>
      </c>
      <c r="G1426" t="s">
        <v>45</v>
      </c>
      <c r="H1426">
        <v>3136</v>
      </c>
      <c r="I1426" t="s">
        <v>11</v>
      </c>
      <c r="J1426" t="s">
        <v>63</v>
      </c>
      <c r="K1426" t="s">
        <v>151</v>
      </c>
      <c r="L1426" t="s">
        <v>21</v>
      </c>
      <c r="M1426" s="5">
        <v>59.98</v>
      </c>
      <c r="N1426">
        <v>1</v>
      </c>
    </row>
    <row r="1427" spans="1:14" x14ac:dyDescent="0.15">
      <c r="A1427" s="2">
        <v>45203</v>
      </c>
      <c r="B1427" s="3">
        <f t="shared" si="66"/>
        <v>2024</v>
      </c>
      <c r="C1427" t="str">
        <f t="shared" si="67"/>
        <v>2023-2024</v>
      </c>
      <c r="D1427" t="s">
        <v>147</v>
      </c>
      <c r="E1427" t="s">
        <v>129</v>
      </c>
      <c r="F1427" t="str">
        <f t="shared" si="68"/>
        <v>Tasmania</v>
      </c>
      <c r="G1427" t="s">
        <v>70</v>
      </c>
      <c r="H1427">
        <v>7010</v>
      </c>
      <c r="I1427" t="s">
        <v>11</v>
      </c>
      <c r="J1427" t="s">
        <v>71</v>
      </c>
      <c r="K1427" t="s">
        <v>154</v>
      </c>
      <c r="L1427" t="s">
        <v>14</v>
      </c>
      <c r="M1427" s="5">
        <v>60</v>
      </c>
      <c r="N1427">
        <v>1</v>
      </c>
    </row>
    <row r="1428" spans="1:14" x14ac:dyDescent="0.15">
      <c r="A1428" s="2">
        <v>45275</v>
      </c>
      <c r="B1428" s="3">
        <f t="shared" si="66"/>
        <v>2024</v>
      </c>
      <c r="C1428" t="str">
        <f t="shared" si="67"/>
        <v>2023-2024</v>
      </c>
      <c r="D1428" t="s">
        <v>147</v>
      </c>
      <c r="E1428" t="s">
        <v>109</v>
      </c>
      <c r="F1428" t="str">
        <f t="shared" si="68"/>
        <v>New South Wales</v>
      </c>
      <c r="G1428" t="s">
        <v>10</v>
      </c>
      <c r="H1428">
        <v>2480</v>
      </c>
      <c r="I1428" t="s">
        <v>11</v>
      </c>
      <c r="J1428" t="s">
        <v>68</v>
      </c>
      <c r="K1428" t="s">
        <v>153</v>
      </c>
      <c r="L1428" t="s">
        <v>16</v>
      </c>
      <c r="M1428" s="5">
        <v>60.2</v>
      </c>
      <c r="N1428">
        <v>1</v>
      </c>
    </row>
    <row r="1429" spans="1:14" x14ac:dyDescent="0.15">
      <c r="A1429" s="2">
        <v>45321</v>
      </c>
      <c r="B1429" s="3">
        <f t="shared" si="66"/>
        <v>2024</v>
      </c>
      <c r="C1429" t="str">
        <f t="shared" si="67"/>
        <v>2023-2024</v>
      </c>
      <c r="D1429" t="s">
        <v>148</v>
      </c>
      <c r="E1429" t="s">
        <v>144</v>
      </c>
      <c r="F1429" t="str">
        <f t="shared" si="68"/>
        <v>Queensland</v>
      </c>
      <c r="G1429" t="s">
        <v>35</v>
      </c>
      <c r="H1429">
        <v>4566</v>
      </c>
      <c r="I1429" t="s">
        <v>11</v>
      </c>
      <c r="J1429" t="s">
        <v>120</v>
      </c>
      <c r="K1429" t="s">
        <v>154</v>
      </c>
      <c r="L1429" t="s">
        <v>14</v>
      </c>
      <c r="M1429" s="5">
        <v>60.440000000000005</v>
      </c>
      <c r="N1429">
        <v>1</v>
      </c>
    </row>
    <row r="1430" spans="1:14" x14ac:dyDescent="0.15">
      <c r="A1430" s="2">
        <v>45114</v>
      </c>
      <c r="B1430" s="3">
        <f t="shared" si="66"/>
        <v>2024</v>
      </c>
      <c r="C1430" t="str">
        <f t="shared" si="67"/>
        <v>2023-2024</v>
      </c>
      <c r="D1430" t="s">
        <v>148</v>
      </c>
      <c r="E1430" t="s">
        <v>117</v>
      </c>
      <c r="F1430" t="str">
        <f t="shared" si="68"/>
        <v>Queensland</v>
      </c>
      <c r="G1430" t="s">
        <v>35</v>
      </c>
      <c r="H1430">
        <v>4119</v>
      </c>
      <c r="I1430" t="s">
        <v>11</v>
      </c>
      <c r="J1430" t="s">
        <v>43</v>
      </c>
      <c r="K1430" t="s">
        <v>154</v>
      </c>
      <c r="L1430" t="s">
        <v>14</v>
      </c>
      <c r="M1430" s="5">
        <v>60.78</v>
      </c>
      <c r="N1430">
        <v>1</v>
      </c>
    </row>
    <row r="1431" spans="1:14" x14ac:dyDescent="0.15">
      <c r="A1431" s="2">
        <v>45318</v>
      </c>
      <c r="B1431" s="3">
        <f t="shared" si="66"/>
        <v>2024</v>
      </c>
      <c r="C1431" t="str">
        <f t="shared" si="67"/>
        <v>2023-2024</v>
      </c>
      <c r="D1431" t="s">
        <v>148</v>
      </c>
      <c r="E1431" t="s">
        <v>92</v>
      </c>
      <c r="F1431" t="str">
        <f t="shared" si="68"/>
        <v>Queensland</v>
      </c>
      <c r="G1431" t="s">
        <v>35</v>
      </c>
      <c r="H1431">
        <v>4068</v>
      </c>
      <c r="I1431" t="s">
        <v>11</v>
      </c>
      <c r="J1431" t="s">
        <v>43</v>
      </c>
      <c r="K1431" t="s">
        <v>156</v>
      </c>
      <c r="L1431" t="s">
        <v>17</v>
      </c>
      <c r="M1431" s="5">
        <v>60.879999999999995</v>
      </c>
      <c r="N1431">
        <v>1</v>
      </c>
    </row>
    <row r="1432" spans="1:14" x14ac:dyDescent="0.15">
      <c r="A1432" s="2">
        <v>44978</v>
      </c>
      <c r="B1432" s="3">
        <f t="shared" si="66"/>
        <v>2023</v>
      </c>
      <c r="C1432" t="str">
        <f t="shared" si="67"/>
        <v>2022-2023</v>
      </c>
      <c r="D1432" t="s">
        <v>147</v>
      </c>
      <c r="E1432" t="s">
        <v>28</v>
      </c>
      <c r="F1432" t="str">
        <f t="shared" si="68"/>
        <v>Northern Territory</v>
      </c>
      <c r="G1432" t="s">
        <v>29</v>
      </c>
      <c r="H1432">
        <v>800</v>
      </c>
      <c r="I1432" t="s">
        <v>11</v>
      </c>
      <c r="J1432" t="s">
        <v>30</v>
      </c>
      <c r="K1432" t="s">
        <v>151</v>
      </c>
      <c r="L1432" t="s">
        <v>21</v>
      </c>
      <c r="M1432" s="5">
        <v>61</v>
      </c>
      <c r="N1432">
        <v>1</v>
      </c>
    </row>
    <row r="1433" spans="1:14" x14ac:dyDescent="0.15">
      <c r="A1433" s="2">
        <v>45314</v>
      </c>
      <c r="B1433" s="3">
        <f t="shared" si="66"/>
        <v>2024</v>
      </c>
      <c r="C1433" t="str">
        <f t="shared" si="67"/>
        <v>2023-2024</v>
      </c>
      <c r="D1433" t="s">
        <v>147</v>
      </c>
      <c r="E1433" t="s">
        <v>115</v>
      </c>
      <c r="F1433" t="str">
        <f t="shared" si="68"/>
        <v>Western Australia</v>
      </c>
      <c r="G1433" t="s">
        <v>48</v>
      </c>
      <c r="H1433">
        <v>6280</v>
      </c>
      <c r="I1433" t="s">
        <v>11</v>
      </c>
      <c r="J1433" t="s">
        <v>94</v>
      </c>
      <c r="K1433" t="s">
        <v>149</v>
      </c>
      <c r="L1433" t="s">
        <v>15</v>
      </c>
      <c r="M1433" s="5">
        <v>61.1</v>
      </c>
      <c r="N1433">
        <v>1</v>
      </c>
    </row>
    <row r="1434" spans="1:14" x14ac:dyDescent="0.15">
      <c r="A1434" s="2">
        <v>45107</v>
      </c>
      <c r="B1434" s="3">
        <f t="shared" si="66"/>
        <v>2023</v>
      </c>
      <c r="C1434" t="str">
        <f t="shared" si="67"/>
        <v>2022-2023</v>
      </c>
      <c r="D1434" t="s">
        <v>147</v>
      </c>
      <c r="E1434" t="s">
        <v>76</v>
      </c>
      <c r="F1434" t="str">
        <f t="shared" si="68"/>
        <v>Western Australia</v>
      </c>
      <c r="G1434" t="s">
        <v>48</v>
      </c>
      <c r="H1434">
        <v>6450</v>
      </c>
      <c r="I1434" t="s">
        <v>11</v>
      </c>
      <c r="J1434" t="s">
        <v>77</v>
      </c>
      <c r="K1434" t="s">
        <v>153</v>
      </c>
      <c r="L1434" t="s">
        <v>16</v>
      </c>
      <c r="M1434" s="5">
        <v>61.13</v>
      </c>
      <c r="N1434">
        <v>1</v>
      </c>
    </row>
    <row r="1435" spans="1:14" x14ac:dyDescent="0.15">
      <c r="A1435" s="2">
        <v>45614</v>
      </c>
      <c r="B1435" s="3">
        <f t="shared" si="66"/>
        <v>2025</v>
      </c>
      <c r="C1435" t="str">
        <f t="shared" si="67"/>
        <v>2024-2025</v>
      </c>
      <c r="D1435" t="s">
        <v>148</v>
      </c>
      <c r="E1435" t="s">
        <v>116</v>
      </c>
      <c r="F1435" t="str">
        <f t="shared" si="68"/>
        <v>Western Australia</v>
      </c>
      <c r="G1435" t="s">
        <v>48</v>
      </c>
      <c r="H1435">
        <v>6725</v>
      </c>
      <c r="I1435" t="s">
        <v>11</v>
      </c>
      <c r="J1435" t="s">
        <v>77</v>
      </c>
      <c r="K1435" t="s">
        <v>155</v>
      </c>
      <c r="L1435" t="s">
        <v>20</v>
      </c>
      <c r="M1435" s="5">
        <v>61.410000000000004</v>
      </c>
      <c r="N1435">
        <v>1</v>
      </c>
    </row>
    <row r="1436" spans="1:14" x14ac:dyDescent="0.15">
      <c r="A1436" s="2">
        <v>45450</v>
      </c>
      <c r="B1436" s="3">
        <f t="shared" si="66"/>
        <v>2024</v>
      </c>
      <c r="C1436" t="str">
        <f t="shared" si="67"/>
        <v>2023-2024</v>
      </c>
      <c r="D1436" t="s">
        <v>148</v>
      </c>
      <c r="E1436" t="s">
        <v>137</v>
      </c>
      <c r="F1436" t="str">
        <f t="shared" si="68"/>
        <v>New South Wales</v>
      </c>
      <c r="G1436" t="s">
        <v>10</v>
      </c>
      <c r="H1436">
        <v>2031</v>
      </c>
      <c r="I1436" t="s">
        <v>11</v>
      </c>
      <c r="J1436" t="s">
        <v>12</v>
      </c>
      <c r="K1436" t="s">
        <v>152</v>
      </c>
      <c r="L1436" t="s">
        <v>13</v>
      </c>
      <c r="M1436" s="5">
        <v>61.449999999999996</v>
      </c>
      <c r="N1436">
        <v>1</v>
      </c>
    </row>
    <row r="1437" spans="1:14" x14ac:dyDescent="0.15">
      <c r="A1437" s="2">
        <v>45168</v>
      </c>
      <c r="B1437" s="3">
        <f t="shared" si="66"/>
        <v>2024</v>
      </c>
      <c r="C1437" t="str">
        <f t="shared" si="67"/>
        <v>2023-2024</v>
      </c>
      <c r="D1437" t="s">
        <v>147</v>
      </c>
      <c r="E1437" t="s">
        <v>44</v>
      </c>
      <c r="F1437" t="str">
        <f t="shared" si="68"/>
        <v>Victoria</v>
      </c>
      <c r="G1437" t="s">
        <v>45</v>
      </c>
      <c r="H1437">
        <v>3066</v>
      </c>
      <c r="I1437" t="s">
        <v>11</v>
      </c>
      <c r="J1437" t="s">
        <v>46</v>
      </c>
      <c r="K1437" t="s">
        <v>156</v>
      </c>
      <c r="L1437" t="s">
        <v>17</v>
      </c>
      <c r="M1437" s="5">
        <v>61.569999999999993</v>
      </c>
      <c r="N1437">
        <v>1</v>
      </c>
    </row>
    <row r="1438" spans="1:14" x14ac:dyDescent="0.15">
      <c r="A1438" s="2">
        <v>45562</v>
      </c>
      <c r="B1438" s="3">
        <f t="shared" si="66"/>
        <v>2025</v>
      </c>
      <c r="C1438" t="str">
        <f t="shared" si="67"/>
        <v>2024-2025</v>
      </c>
      <c r="D1438" t="s">
        <v>148</v>
      </c>
      <c r="E1438" t="s">
        <v>140</v>
      </c>
      <c r="F1438" t="str">
        <f t="shared" si="68"/>
        <v>Tasmania</v>
      </c>
      <c r="G1438" t="s">
        <v>70</v>
      </c>
      <c r="H1438">
        <v>7320</v>
      </c>
      <c r="I1438" t="s">
        <v>11</v>
      </c>
      <c r="J1438" t="s">
        <v>71</v>
      </c>
      <c r="K1438" t="s">
        <v>155</v>
      </c>
      <c r="L1438" t="s">
        <v>20</v>
      </c>
      <c r="M1438" s="5">
        <v>61.8</v>
      </c>
      <c r="N1438">
        <v>1</v>
      </c>
    </row>
    <row r="1439" spans="1:14" x14ac:dyDescent="0.15">
      <c r="A1439" s="2">
        <v>45464</v>
      </c>
      <c r="B1439" s="3">
        <f t="shared" si="66"/>
        <v>2024</v>
      </c>
      <c r="C1439" t="str">
        <f t="shared" si="67"/>
        <v>2023-2024</v>
      </c>
      <c r="D1439" t="s">
        <v>148</v>
      </c>
      <c r="E1439" t="s">
        <v>116</v>
      </c>
      <c r="F1439" t="str">
        <f t="shared" si="68"/>
        <v>Western Australia</v>
      </c>
      <c r="G1439" t="s">
        <v>48</v>
      </c>
      <c r="H1439">
        <v>6725</v>
      </c>
      <c r="I1439" t="s">
        <v>11</v>
      </c>
      <c r="J1439" t="s">
        <v>77</v>
      </c>
      <c r="K1439" t="s">
        <v>19</v>
      </c>
      <c r="L1439" t="s">
        <v>23</v>
      </c>
      <c r="M1439" s="5">
        <v>61.89</v>
      </c>
      <c r="N1439">
        <v>1</v>
      </c>
    </row>
    <row r="1440" spans="1:14" x14ac:dyDescent="0.15">
      <c r="A1440" s="2">
        <v>45097</v>
      </c>
      <c r="B1440" s="3">
        <f t="shared" si="66"/>
        <v>2023</v>
      </c>
      <c r="C1440" t="str">
        <f t="shared" si="67"/>
        <v>2022-2023</v>
      </c>
      <c r="D1440" t="s">
        <v>147</v>
      </c>
      <c r="E1440" t="s">
        <v>72</v>
      </c>
      <c r="F1440" t="str">
        <f t="shared" si="68"/>
        <v>Western Australia</v>
      </c>
      <c r="G1440" t="s">
        <v>48</v>
      </c>
      <c r="H1440">
        <v>6010</v>
      </c>
      <c r="I1440" t="s">
        <v>11</v>
      </c>
      <c r="J1440" t="s">
        <v>49</v>
      </c>
      <c r="K1440" t="s">
        <v>156</v>
      </c>
      <c r="L1440" t="s">
        <v>17</v>
      </c>
      <c r="M1440" s="5">
        <v>61.91</v>
      </c>
      <c r="N1440">
        <v>1</v>
      </c>
    </row>
    <row r="1441" spans="1:14" x14ac:dyDescent="0.15">
      <c r="A1441" s="2">
        <v>45388</v>
      </c>
      <c r="B1441" s="3">
        <f t="shared" si="66"/>
        <v>2024</v>
      </c>
      <c r="C1441" t="str">
        <f t="shared" si="67"/>
        <v>2023-2024</v>
      </c>
      <c r="D1441" t="s">
        <v>148</v>
      </c>
      <c r="E1441" t="s">
        <v>140</v>
      </c>
      <c r="F1441" t="str">
        <f t="shared" si="68"/>
        <v>Tasmania</v>
      </c>
      <c r="G1441" t="s">
        <v>70</v>
      </c>
      <c r="H1441">
        <v>7320</v>
      </c>
      <c r="I1441" t="s">
        <v>11</v>
      </c>
      <c r="J1441" t="s">
        <v>71</v>
      </c>
      <c r="K1441" t="s">
        <v>154</v>
      </c>
      <c r="L1441" t="s">
        <v>14</v>
      </c>
      <c r="M1441" s="5">
        <v>61.940000000000005</v>
      </c>
      <c r="N1441">
        <v>1</v>
      </c>
    </row>
    <row r="1442" spans="1:14" x14ac:dyDescent="0.15">
      <c r="A1442" s="2">
        <v>45069</v>
      </c>
      <c r="B1442" s="3">
        <f t="shared" si="66"/>
        <v>2023</v>
      </c>
      <c r="C1442" t="str">
        <f t="shared" si="67"/>
        <v>2022-2023</v>
      </c>
      <c r="D1442" t="s">
        <v>147</v>
      </c>
      <c r="E1442" t="s">
        <v>56</v>
      </c>
      <c r="F1442" t="str">
        <f t="shared" si="68"/>
        <v>Northern Territory</v>
      </c>
      <c r="G1442" t="s">
        <v>29</v>
      </c>
      <c r="H1442">
        <v>870</v>
      </c>
      <c r="I1442" t="s">
        <v>11</v>
      </c>
      <c r="J1442" t="s">
        <v>30</v>
      </c>
      <c r="K1442" t="s">
        <v>154</v>
      </c>
      <c r="L1442" t="s">
        <v>14</v>
      </c>
      <c r="M1442" s="5">
        <v>61.96</v>
      </c>
      <c r="N1442">
        <v>1</v>
      </c>
    </row>
    <row r="1443" spans="1:14" x14ac:dyDescent="0.15">
      <c r="A1443" s="2">
        <v>45346</v>
      </c>
      <c r="B1443" s="3">
        <f t="shared" si="66"/>
        <v>2024</v>
      </c>
      <c r="C1443" t="str">
        <f t="shared" si="67"/>
        <v>2023-2024</v>
      </c>
      <c r="D1443" t="s">
        <v>147</v>
      </c>
      <c r="E1443" t="s">
        <v>101</v>
      </c>
      <c r="F1443" t="str">
        <f t="shared" si="68"/>
        <v>Victoria</v>
      </c>
      <c r="G1443" t="s">
        <v>45</v>
      </c>
      <c r="H1443">
        <v>3131</v>
      </c>
      <c r="I1443" t="s">
        <v>11</v>
      </c>
      <c r="J1443" t="s">
        <v>63</v>
      </c>
      <c r="K1443" t="s">
        <v>19</v>
      </c>
      <c r="L1443" t="s">
        <v>23</v>
      </c>
      <c r="M1443" s="5">
        <v>62.15</v>
      </c>
      <c r="N1443">
        <v>1</v>
      </c>
    </row>
    <row r="1444" spans="1:14" x14ac:dyDescent="0.15">
      <c r="A1444" s="2">
        <v>45025</v>
      </c>
      <c r="B1444" s="3">
        <f t="shared" si="66"/>
        <v>2023</v>
      </c>
      <c r="C1444" t="str">
        <f t="shared" si="67"/>
        <v>2022-2023</v>
      </c>
      <c r="D1444" t="s">
        <v>147</v>
      </c>
      <c r="E1444" t="s">
        <v>131</v>
      </c>
      <c r="F1444" t="str">
        <f t="shared" si="68"/>
        <v>Western Australia</v>
      </c>
      <c r="G1444" t="s">
        <v>48</v>
      </c>
      <c r="H1444">
        <v>6530</v>
      </c>
      <c r="I1444" t="s">
        <v>11</v>
      </c>
      <c r="J1444" t="s">
        <v>77</v>
      </c>
      <c r="K1444" t="s">
        <v>152</v>
      </c>
      <c r="L1444" t="s">
        <v>13</v>
      </c>
      <c r="M1444" s="5">
        <v>62.21</v>
      </c>
      <c r="N1444">
        <v>1</v>
      </c>
    </row>
    <row r="1445" spans="1:14" x14ac:dyDescent="0.15">
      <c r="A1445" s="2">
        <v>45200</v>
      </c>
      <c r="B1445" s="3">
        <f t="shared" si="66"/>
        <v>2024</v>
      </c>
      <c r="C1445" t="str">
        <f t="shared" si="67"/>
        <v>2023-2024</v>
      </c>
      <c r="D1445" t="s">
        <v>148</v>
      </c>
      <c r="E1445" t="s">
        <v>95</v>
      </c>
      <c r="F1445" t="str">
        <f t="shared" si="68"/>
        <v>Victoria</v>
      </c>
      <c r="G1445" t="s">
        <v>45</v>
      </c>
      <c r="H1445">
        <v>3931</v>
      </c>
      <c r="I1445" t="s">
        <v>11</v>
      </c>
      <c r="J1445" t="s">
        <v>55</v>
      </c>
      <c r="K1445" t="s">
        <v>154</v>
      </c>
      <c r="L1445" t="s">
        <v>14</v>
      </c>
      <c r="M1445" s="5">
        <v>62.35</v>
      </c>
      <c r="N1445">
        <v>1</v>
      </c>
    </row>
    <row r="1446" spans="1:14" x14ac:dyDescent="0.15">
      <c r="A1446" s="2">
        <v>45406</v>
      </c>
      <c r="B1446" s="3">
        <f t="shared" si="66"/>
        <v>2024</v>
      </c>
      <c r="C1446" t="str">
        <f t="shared" si="67"/>
        <v>2023-2024</v>
      </c>
      <c r="D1446" t="s">
        <v>147</v>
      </c>
      <c r="E1446" t="s">
        <v>105</v>
      </c>
      <c r="F1446" t="str">
        <f t="shared" si="68"/>
        <v>Victoria</v>
      </c>
      <c r="G1446" t="s">
        <v>45</v>
      </c>
      <c r="H1446">
        <v>3500</v>
      </c>
      <c r="I1446" t="s">
        <v>11</v>
      </c>
      <c r="J1446" t="s">
        <v>60</v>
      </c>
      <c r="K1446" t="s">
        <v>154</v>
      </c>
      <c r="L1446" t="s">
        <v>14</v>
      </c>
      <c r="M1446" s="5">
        <v>62.46</v>
      </c>
      <c r="N1446">
        <v>1</v>
      </c>
    </row>
    <row r="1447" spans="1:14" x14ac:dyDescent="0.15">
      <c r="A1447" s="2">
        <v>45282</v>
      </c>
      <c r="B1447" s="3">
        <f t="shared" si="66"/>
        <v>2024</v>
      </c>
      <c r="C1447" t="str">
        <f t="shared" si="67"/>
        <v>2023-2024</v>
      </c>
      <c r="D1447" t="s">
        <v>147</v>
      </c>
      <c r="E1447" t="s">
        <v>119</v>
      </c>
      <c r="F1447" t="str">
        <f t="shared" si="68"/>
        <v>Queensland</v>
      </c>
      <c r="G1447" t="s">
        <v>35</v>
      </c>
      <c r="H1447">
        <v>4570</v>
      </c>
      <c r="I1447" t="s">
        <v>11</v>
      </c>
      <c r="J1447" t="s">
        <v>120</v>
      </c>
      <c r="K1447" t="s">
        <v>153</v>
      </c>
      <c r="L1447" t="s">
        <v>16</v>
      </c>
      <c r="M1447" s="5">
        <v>62.480000000000004</v>
      </c>
      <c r="N1447">
        <v>1</v>
      </c>
    </row>
    <row r="1448" spans="1:14" x14ac:dyDescent="0.15">
      <c r="A1448" s="2">
        <v>45255</v>
      </c>
      <c r="B1448" s="3">
        <f t="shared" si="66"/>
        <v>2024</v>
      </c>
      <c r="C1448" t="str">
        <f t="shared" si="67"/>
        <v>2023-2024</v>
      </c>
      <c r="D1448" t="s">
        <v>147</v>
      </c>
      <c r="E1448" t="s">
        <v>102</v>
      </c>
      <c r="F1448" t="str">
        <f t="shared" si="68"/>
        <v>Queensland</v>
      </c>
      <c r="G1448" t="s">
        <v>35</v>
      </c>
      <c r="H1448">
        <v>4870</v>
      </c>
      <c r="I1448" t="s">
        <v>11</v>
      </c>
      <c r="J1448" t="s">
        <v>36</v>
      </c>
      <c r="K1448" t="s">
        <v>152</v>
      </c>
      <c r="L1448" t="s">
        <v>13</v>
      </c>
      <c r="M1448" s="5">
        <v>62.49</v>
      </c>
      <c r="N1448">
        <v>1</v>
      </c>
    </row>
    <row r="1449" spans="1:14" x14ac:dyDescent="0.15">
      <c r="A1449" s="2">
        <v>45079</v>
      </c>
      <c r="B1449" s="3">
        <f t="shared" si="66"/>
        <v>2023</v>
      </c>
      <c r="C1449" t="str">
        <f t="shared" si="67"/>
        <v>2022-2023</v>
      </c>
      <c r="D1449" t="s">
        <v>147</v>
      </c>
      <c r="E1449" t="s">
        <v>76</v>
      </c>
      <c r="F1449" t="str">
        <f t="shared" si="68"/>
        <v>Western Australia</v>
      </c>
      <c r="G1449" t="s">
        <v>48</v>
      </c>
      <c r="H1449">
        <v>6450</v>
      </c>
      <c r="I1449" t="s">
        <v>11</v>
      </c>
      <c r="J1449" t="s">
        <v>77</v>
      </c>
      <c r="K1449" t="s">
        <v>19</v>
      </c>
      <c r="L1449" t="s">
        <v>23</v>
      </c>
      <c r="M1449" s="5">
        <v>62.620000000000005</v>
      </c>
      <c r="N1449">
        <v>1</v>
      </c>
    </row>
    <row r="1450" spans="1:14" x14ac:dyDescent="0.15">
      <c r="A1450" s="2">
        <v>45115</v>
      </c>
      <c r="B1450" s="3">
        <f t="shared" si="66"/>
        <v>2024</v>
      </c>
      <c r="C1450" t="str">
        <f t="shared" si="67"/>
        <v>2023-2024</v>
      </c>
      <c r="D1450" t="s">
        <v>147</v>
      </c>
      <c r="E1450" t="s">
        <v>114</v>
      </c>
      <c r="F1450" t="str">
        <f t="shared" si="68"/>
        <v>Victoria</v>
      </c>
      <c r="G1450" t="s">
        <v>45</v>
      </c>
      <c r="H1450">
        <v>3551</v>
      </c>
      <c r="I1450" t="s">
        <v>11</v>
      </c>
      <c r="J1450" t="s">
        <v>60</v>
      </c>
      <c r="K1450" t="s">
        <v>155</v>
      </c>
      <c r="L1450" t="s">
        <v>20</v>
      </c>
      <c r="M1450" s="5">
        <v>62.75</v>
      </c>
      <c r="N1450">
        <v>1</v>
      </c>
    </row>
    <row r="1451" spans="1:14" x14ac:dyDescent="0.15">
      <c r="A1451" s="2">
        <v>45292</v>
      </c>
      <c r="B1451" s="3">
        <f t="shared" si="66"/>
        <v>2024</v>
      </c>
      <c r="C1451" t="str">
        <f t="shared" si="67"/>
        <v>2023-2024</v>
      </c>
      <c r="D1451" t="s">
        <v>148</v>
      </c>
      <c r="E1451" t="s">
        <v>75</v>
      </c>
      <c r="F1451" t="str">
        <f t="shared" si="68"/>
        <v>Victoria</v>
      </c>
      <c r="G1451" t="s">
        <v>45</v>
      </c>
      <c r="H1451">
        <v>3630</v>
      </c>
      <c r="I1451" t="s">
        <v>11</v>
      </c>
      <c r="J1451" t="s">
        <v>55</v>
      </c>
      <c r="K1451" t="s">
        <v>156</v>
      </c>
      <c r="L1451" t="s">
        <v>17</v>
      </c>
      <c r="M1451" s="5">
        <v>62.839999999999996</v>
      </c>
      <c r="N1451">
        <v>1</v>
      </c>
    </row>
    <row r="1452" spans="1:14" x14ac:dyDescent="0.15">
      <c r="A1452" s="2">
        <v>45371</v>
      </c>
      <c r="B1452" s="3">
        <f t="shared" si="66"/>
        <v>2024</v>
      </c>
      <c r="C1452" t="str">
        <f t="shared" si="67"/>
        <v>2023-2024</v>
      </c>
      <c r="D1452" t="s">
        <v>147</v>
      </c>
      <c r="E1452" t="s">
        <v>59</v>
      </c>
      <c r="F1452" t="str">
        <f t="shared" si="68"/>
        <v>Victoria</v>
      </c>
      <c r="G1452" t="s">
        <v>45</v>
      </c>
      <c r="H1452">
        <v>3280</v>
      </c>
      <c r="I1452" t="s">
        <v>11</v>
      </c>
      <c r="J1452" t="s">
        <v>60</v>
      </c>
      <c r="K1452" t="s">
        <v>155</v>
      </c>
      <c r="L1452" t="s">
        <v>20</v>
      </c>
      <c r="M1452" s="5">
        <v>62.910000000000004</v>
      </c>
      <c r="N1452">
        <v>1</v>
      </c>
    </row>
    <row r="1453" spans="1:14" x14ac:dyDescent="0.15">
      <c r="A1453" s="2">
        <v>45590</v>
      </c>
      <c r="B1453" s="3">
        <f t="shared" si="66"/>
        <v>2025</v>
      </c>
      <c r="C1453" t="str">
        <f t="shared" si="67"/>
        <v>2024-2025</v>
      </c>
      <c r="D1453" t="s">
        <v>147</v>
      </c>
      <c r="E1453" t="s">
        <v>89</v>
      </c>
      <c r="F1453" t="str">
        <f t="shared" si="68"/>
        <v>Queensland</v>
      </c>
      <c r="G1453" t="s">
        <v>35</v>
      </c>
      <c r="H1453">
        <v>4655</v>
      </c>
      <c r="I1453" t="s">
        <v>11</v>
      </c>
      <c r="J1453" t="s">
        <v>51</v>
      </c>
      <c r="K1453" t="s">
        <v>153</v>
      </c>
      <c r="L1453" t="s">
        <v>16</v>
      </c>
      <c r="M1453" s="5">
        <v>63</v>
      </c>
      <c r="N1453">
        <v>1</v>
      </c>
    </row>
    <row r="1454" spans="1:14" x14ac:dyDescent="0.15">
      <c r="A1454" s="2">
        <v>45592</v>
      </c>
      <c r="B1454" s="3">
        <f t="shared" si="66"/>
        <v>2025</v>
      </c>
      <c r="C1454" t="str">
        <f t="shared" si="67"/>
        <v>2024-2025</v>
      </c>
      <c r="D1454" t="s">
        <v>147</v>
      </c>
      <c r="E1454" t="s">
        <v>109</v>
      </c>
      <c r="F1454" t="str">
        <f t="shared" si="68"/>
        <v>New South Wales</v>
      </c>
      <c r="G1454" t="s">
        <v>10</v>
      </c>
      <c r="H1454">
        <v>2480</v>
      </c>
      <c r="I1454" t="s">
        <v>11</v>
      </c>
      <c r="J1454" t="s">
        <v>68</v>
      </c>
      <c r="K1454" t="s">
        <v>149</v>
      </c>
      <c r="L1454" t="s">
        <v>15</v>
      </c>
      <c r="M1454" s="5">
        <v>63.11</v>
      </c>
      <c r="N1454">
        <v>1</v>
      </c>
    </row>
    <row r="1455" spans="1:14" x14ac:dyDescent="0.15">
      <c r="A1455" s="2">
        <v>45286</v>
      </c>
      <c r="B1455" s="3">
        <f t="shared" si="66"/>
        <v>2024</v>
      </c>
      <c r="C1455" t="str">
        <f t="shared" si="67"/>
        <v>2023-2024</v>
      </c>
      <c r="D1455" t="s">
        <v>147</v>
      </c>
      <c r="E1455" t="s">
        <v>88</v>
      </c>
      <c r="F1455" t="str">
        <f t="shared" si="68"/>
        <v>South Australia</v>
      </c>
      <c r="G1455" t="s">
        <v>32</v>
      </c>
      <c r="H1455">
        <v>5011</v>
      </c>
      <c r="I1455" t="s">
        <v>11</v>
      </c>
      <c r="J1455" t="s">
        <v>33</v>
      </c>
      <c r="K1455" t="s">
        <v>19</v>
      </c>
      <c r="L1455" t="s">
        <v>23</v>
      </c>
      <c r="M1455" s="5">
        <v>63.46</v>
      </c>
      <c r="N1455">
        <v>1</v>
      </c>
    </row>
    <row r="1456" spans="1:14" x14ac:dyDescent="0.15">
      <c r="A1456" s="2">
        <v>45602</v>
      </c>
      <c r="B1456" s="3">
        <f t="shared" si="66"/>
        <v>2025</v>
      </c>
      <c r="C1456" t="str">
        <f t="shared" si="67"/>
        <v>2024-2025</v>
      </c>
      <c r="D1456" t="s">
        <v>147</v>
      </c>
      <c r="E1456" t="s">
        <v>69</v>
      </c>
      <c r="F1456" t="str">
        <f t="shared" si="68"/>
        <v>Tasmania</v>
      </c>
      <c r="G1456" t="s">
        <v>70</v>
      </c>
      <c r="H1456">
        <v>7018</v>
      </c>
      <c r="I1456" t="s">
        <v>11</v>
      </c>
      <c r="J1456" t="s">
        <v>71</v>
      </c>
      <c r="K1456" t="s">
        <v>152</v>
      </c>
      <c r="L1456" t="s">
        <v>13</v>
      </c>
      <c r="M1456" s="5">
        <v>63.64</v>
      </c>
      <c r="N1456">
        <v>1</v>
      </c>
    </row>
    <row r="1457" spans="1:14" x14ac:dyDescent="0.15">
      <c r="A1457" s="2">
        <v>44969</v>
      </c>
      <c r="B1457" s="3">
        <f t="shared" si="66"/>
        <v>2023</v>
      </c>
      <c r="C1457" t="str">
        <f t="shared" si="67"/>
        <v>2022-2023</v>
      </c>
      <c r="D1457" t="s">
        <v>147</v>
      </c>
      <c r="E1457" t="s">
        <v>76</v>
      </c>
      <c r="F1457" t="str">
        <f t="shared" si="68"/>
        <v>Western Australia</v>
      </c>
      <c r="G1457" t="s">
        <v>48</v>
      </c>
      <c r="H1457">
        <v>6450</v>
      </c>
      <c r="I1457" t="s">
        <v>11</v>
      </c>
      <c r="J1457" t="s">
        <v>77</v>
      </c>
      <c r="K1457" t="s">
        <v>156</v>
      </c>
      <c r="L1457" t="s">
        <v>17</v>
      </c>
      <c r="M1457" s="5">
        <v>63.89</v>
      </c>
      <c r="N1457">
        <v>1</v>
      </c>
    </row>
    <row r="1458" spans="1:14" x14ac:dyDescent="0.15">
      <c r="A1458" s="2">
        <v>45226</v>
      </c>
      <c r="B1458" s="3">
        <f t="shared" si="66"/>
        <v>2024</v>
      </c>
      <c r="C1458" t="str">
        <f t="shared" si="67"/>
        <v>2023-2024</v>
      </c>
      <c r="D1458" t="s">
        <v>147</v>
      </c>
      <c r="E1458" t="s">
        <v>34</v>
      </c>
      <c r="F1458" t="str">
        <f t="shared" si="68"/>
        <v>Queensland</v>
      </c>
      <c r="G1458" t="s">
        <v>35</v>
      </c>
      <c r="H1458">
        <v>4802</v>
      </c>
      <c r="I1458" t="s">
        <v>11</v>
      </c>
      <c r="J1458" t="s">
        <v>36</v>
      </c>
      <c r="K1458" t="s">
        <v>152</v>
      </c>
      <c r="L1458" t="s">
        <v>13</v>
      </c>
      <c r="M1458" s="5">
        <v>63.92</v>
      </c>
      <c r="N1458">
        <v>1</v>
      </c>
    </row>
    <row r="1459" spans="1:14" x14ac:dyDescent="0.15">
      <c r="A1459" s="2">
        <v>45392</v>
      </c>
      <c r="B1459" s="3">
        <f t="shared" si="66"/>
        <v>2024</v>
      </c>
      <c r="C1459" t="str">
        <f t="shared" si="67"/>
        <v>2023-2024</v>
      </c>
      <c r="D1459" t="s">
        <v>147</v>
      </c>
      <c r="E1459" t="s">
        <v>57</v>
      </c>
      <c r="F1459" t="str">
        <f t="shared" si="68"/>
        <v>New South Wales</v>
      </c>
      <c r="G1459" t="s">
        <v>10</v>
      </c>
      <c r="H1459">
        <v>2560</v>
      </c>
      <c r="I1459" t="s">
        <v>11</v>
      </c>
      <c r="J1459" t="s">
        <v>58</v>
      </c>
      <c r="K1459" t="s">
        <v>153</v>
      </c>
      <c r="L1459" t="s">
        <v>16</v>
      </c>
      <c r="M1459" s="5">
        <v>63.92</v>
      </c>
      <c r="N1459">
        <v>1</v>
      </c>
    </row>
    <row r="1460" spans="1:14" x14ac:dyDescent="0.15">
      <c r="A1460" s="2">
        <v>45077</v>
      </c>
      <c r="B1460" s="3">
        <f t="shared" si="66"/>
        <v>2023</v>
      </c>
      <c r="C1460" t="str">
        <f t="shared" si="67"/>
        <v>2022-2023</v>
      </c>
      <c r="D1460" t="s">
        <v>148</v>
      </c>
      <c r="E1460" t="s">
        <v>141</v>
      </c>
      <c r="F1460" t="str">
        <f t="shared" si="68"/>
        <v>Western Australia</v>
      </c>
      <c r="G1460" t="s">
        <v>48</v>
      </c>
      <c r="H1460">
        <v>6052</v>
      </c>
      <c r="I1460" t="s">
        <v>11</v>
      </c>
      <c r="J1460" t="s">
        <v>49</v>
      </c>
      <c r="K1460" t="s">
        <v>19</v>
      </c>
      <c r="L1460" t="s">
        <v>23</v>
      </c>
      <c r="M1460" s="5">
        <v>63.92</v>
      </c>
      <c r="N1460">
        <v>1</v>
      </c>
    </row>
    <row r="1461" spans="1:14" x14ac:dyDescent="0.15">
      <c r="A1461" s="2">
        <v>45639</v>
      </c>
      <c r="B1461" s="3">
        <f t="shared" si="66"/>
        <v>2025</v>
      </c>
      <c r="C1461" t="str">
        <f t="shared" si="67"/>
        <v>2024-2025</v>
      </c>
      <c r="D1461" t="s">
        <v>148</v>
      </c>
      <c r="E1461" t="s">
        <v>145</v>
      </c>
      <c r="F1461" t="str">
        <f t="shared" si="68"/>
        <v>New South Wales</v>
      </c>
      <c r="G1461" t="s">
        <v>10</v>
      </c>
      <c r="H1461">
        <v>2101</v>
      </c>
      <c r="I1461" t="s">
        <v>11</v>
      </c>
      <c r="J1461" t="s">
        <v>27</v>
      </c>
      <c r="K1461" t="s">
        <v>151</v>
      </c>
      <c r="L1461" t="s">
        <v>21</v>
      </c>
      <c r="M1461" s="5">
        <v>63.92</v>
      </c>
      <c r="N1461">
        <v>1</v>
      </c>
    </row>
    <row r="1462" spans="1:14" x14ac:dyDescent="0.15">
      <c r="A1462" s="2">
        <v>45580</v>
      </c>
      <c r="B1462" s="3">
        <f t="shared" si="66"/>
        <v>2025</v>
      </c>
      <c r="C1462" t="str">
        <f t="shared" si="67"/>
        <v>2024-2025</v>
      </c>
      <c r="D1462" t="s">
        <v>147</v>
      </c>
      <c r="E1462" t="s">
        <v>115</v>
      </c>
      <c r="F1462" t="str">
        <f t="shared" si="68"/>
        <v>Western Australia</v>
      </c>
      <c r="G1462" t="s">
        <v>48</v>
      </c>
      <c r="H1462">
        <v>6280</v>
      </c>
      <c r="I1462" t="s">
        <v>11</v>
      </c>
      <c r="J1462" t="s">
        <v>94</v>
      </c>
      <c r="K1462" t="s">
        <v>149</v>
      </c>
      <c r="L1462" t="s">
        <v>15</v>
      </c>
      <c r="M1462" s="5">
        <v>64</v>
      </c>
      <c r="N1462">
        <v>1</v>
      </c>
    </row>
    <row r="1463" spans="1:14" x14ac:dyDescent="0.15">
      <c r="A1463" s="2">
        <v>45190</v>
      </c>
      <c r="B1463" s="3">
        <f t="shared" si="66"/>
        <v>2024</v>
      </c>
      <c r="C1463" t="str">
        <f t="shared" si="67"/>
        <v>2023-2024</v>
      </c>
      <c r="D1463" t="s">
        <v>147</v>
      </c>
      <c r="E1463" t="s">
        <v>78</v>
      </c>
      <c r="F1463" t="str">
        <f t="shared" si="68"/>
        <v>New South Wales</v>
      </c>
      <c r="G1463" t="s">
        <v>10</v>
      </c>
      <c r="H1463">
        <v>2350</v>
      </c>
      <c r="I1463" t="s">
        <v>11</v>
      </c>
      <c r="J1463" t="s">
        <v>68</v>
      </c>
      <c r="K1463" t="s">
        <v>149</v>
      </c>
      <c r="L1463" t="s">
        <v>15</v>
      </c>
      <c r="M1463" s="5">
        <v>64.87</v>
      </c>
      <c r="N1463">
        <v>1</v>
      </c>
    </row>
    <row r="1464" spans="1:14" x14ac:dyDescent="0.15">
      <c r="A1464" s="2">
        <v>45159</v>
      </c>
      <c r="B1464" s="3">
        <f t="shared" si="66"/>
        <v>2024</v>
      </c>
      <c r="C1464" t="str">
        <f t="shared" si="67"/>
        <v>2023-2024</v>
      </c>
      <c r="D1464" t="s">
        <v>148</v>
      </c>
      <c r="E1464" t="s">
        <v>100</v>
      </c>
      <c r="F1464" t="str">
        <f t="shared" si="68"/>
        <v>Western Australia</v>
      </c>
      <c r="G1464" t="s">
        <v>48</v>
      </c>
      <c r="H1464">
        <v>6021</v>
      </c>
      <c r="I1464" t="s">
        <v>11</v>
      </c>
      <c r="J1464" t="s">
        <v>49</v>
      </c>
      <c r="K1464" t="s">
        <v>150</v>
      </c>
      <c r="L1464" t="s">
        <v>18</v>
      </c>
      <c r="M1464" s="5">
        <v>64.89</v>
      </c>
      <c r="N1464">
        <v>1</v>
      </c>
    </row>
    <row r="1465" spans="1:14" x14ac:dyDescent="0.15">
      <c r="A1465" s="2">
        <v>45241</v>
      </c>
      <c r="B1465" s="3">
        <f t="shared" si="66"/>
        <v>2024</v>
      </c>
      <c r="C1465" t="str">
        <f t="shared" si="67"/>
        <v>2023-2024</v>
      </c>
      <c r="D1465" t="s">
        <v>147</v>
      </c>
      <c r="E1465" t="s">
        <v>119</v>
      </c>
      <c r="F1465" t="str">
        <f t="shared" si="68"/>
        <v>Queensland</v>
      </c>
      <c r="G1465" t="s">
        <v>35</v>
      </c>
      <c r="H1465">
        <v>4570</v>
      </c>
      <c r="I1465" t="s">
        <v>11</v>
      </c>
      <c r="J1465" t="s">
        <v>120</v>
      </c>
      <c r="K1465" t="s">
        <v>152</v>
      </c>
      <c r="L1465" t="s">
        <v>13</v>
      </c>
      <c r="M1465" s="5">
        <v>64.900000000000006</v>
      </c>
      <c r="N1465">
        <v>1</v>
      </c>
    </row>
    <row r="1466" spans="1:14" x14ac:dyDescent="0.15">
      <c r="A1466" s="2">
        <v>45217</v>
      </c>
      <c r="B1466" s="3">
        <f t="shared" si="66"/>
        <v>2024</v>
      </c>
      <c r="C1466" t="str">
        <f t="shared" si="67"/>
        <v>2023-2024</v>
      </c>
      <c r="D1466" t="s">
        <v>147</v>
      </c>
      <c r="E1466" t="s">
        <v>124</v>
      </c>
      <c r="F1466" t="str">
        <f t="shared" si="68"/>
        <v>New South Wales</v>
      </c>
      <c r="G1466" t="s">
        <v>10</v>
      </c>
      <c r="H1466">
        <v>2015</v>
      </c>
      <c r="I1466" t="s">
        <v>11</v>
      </c>
      <c r="J1466" t="s">
        <v>12</v>
      </c>
      <c r="K1466" t="s">
        <v>153</v>
      </c>
      <c r="L1466" t="s">
        <v>16</v>
      </c>
      <c r="M1466" s="5">
        <v>64.95</v>
      </c>
      <c r="N1466">
        <v>1</v>
      </c>
    </row>
    <row r="1467" spans="1:14" x14ac:dyDescent="0.15">
      <c r="A1467" s="2">
        <v>45134</v>
      </c>
      <c r="B1467" s="3">
        <f t="shared" si="66"/>
        <v>2024</v>
      </c>
      <c r="C1467" t="str">
        <f t="shared" si="67"/>
        <v>2023-2024</v>
      </c>
      <c r="D1467" t="s">
        <v>147</v>
      </c>
      <c r="E1467" t="s">
        <v>56</v>
      </c>
      <c r="F1467" t="str">
        <f t="shared" si="68"/>
        <v>Northern Territory</v>
      </c>
      <c r="G1467" t="s">
        <v>29</v>
      </c>
      <c r="H1467">
        <v>870</v>
      </c>
      <c r="I1467" t="s">
        <v>11</v>
      </c>
      <c r="J1467" t="s">
        <v>30</v>
      </c>
      <c r="K1467" t="s">
        <v>154</v>
      </c>
      <c r="L1467" t="s">
        <v>14</v>
      </c>
      <c r="M1467" s="5">
        <v>64.95</v>
      </c>
      <c r="N1467">
        <v>1</v>
      </c>
    </row>
    <row r="1468" spans="1:14" x14ac:dyDescent="0.15">
      <c r="A1468" s="2">
        <v>45152</v>
      </c>
      <c r="B1468" s="3">
        <f t="shared" si="66"/>
        <v>2024</v>
      </c>
      <c r="C1468" t="str">
        <f t="shared" si="67"/>
        <v>2023-2024</v>
      </c>
      <c r="D1468" t="s">
        <v>148</v>
      </c>
      <c r="E1468" t="s">
        <v>74</v>
      </c>
      <c r="F1468" t="str">
        <f t="shared" si="68"/>
        <v>South Australia</v>
      </c>
      <c r="G1468" t="s">
        <v>32</v>
      </c>
      <c r="H1468">
        <v>5043</v>
      </c>
      <c r="I1468" t="s">
        <v>11</v>
      </c>
      <c r="J1468" t="s">
        <v>33</v>
      </c>
      <c r="K1468" t="s">
        <v>154</v>
      </c>
      <c r="L1468" t="s">
        <v>14</v>
      </c>
      <c r="M1468" s="5">
        <v>64.95</v>
      </c>
      <c r="N1468">
        <v>1</v>
      </c>
    </row>
    <row r="1469" spans="1:14" x14ac:dyDescent="0.15">
      <c r="A1469" s="2">
        <v>44953</v>
      </c>
      <c r="B1469" s="3">
        <f t="shared" si="66"/>
        <v>2023</v>
      </c>
      <c r="C1469" t="str">
        <f t="shared" si="67"/>
        <v>2022-2023</v>
      </c>
      <c r="D1469" t="s">
        <v>147</v>
      </c>
      <c r="E1469" t="s">
        <v>139</v>
      </c>
      <c r="F1469" t="str">
        <f t="shared" si="68"/>
        <v>New South Wales</v>
      </c>
      <c r="G1469" t="s">
        <v>10</v>
      </c>
      <c r="H1469">
        <v>2020</v>
      </c>
      <c r="I1469" t="s">
        <v>11</v>
      </c>
      <c r="J1469" t="s">
        <v>12</v>
      </c>
      <c r="K1469" t="s">
        <v>153</v>
      </c>
      <c r="L1469" t="s">
        <v>16</v>
      </c>
      <c r="M1469" s="5">
        <v>64.95</v>
      </c>
      <c r="N1469">
        <v>1</v>
      </c>
    </row>
    <row r="1470" spans="1:14" x14ac:dyDescent="0.15">
      <c r="A1470" s="2">
        <v>45467</v>
      </c>
      <c r="B1470" s="3">
        <f t="shared" si="66"/>
        <v>2024</v>
      </c>
      <c r="C1470" t="str">
        <f t="shared" si="67"/>
        <v>2023-2024</v>
      </c>
      <c r="D1470" t="s">
        <v>148</v>
      </c>
      <c r="E1470" t="s">
        <v>137</v>
      </c>
      <c r="F1470" t="str">
        <f t="shared" si="68"/>
        <v>New South Wales</v>
      </c>
      <c r="G1470" t="s">
        <v>10</v>
      </c>
      <c r="H1470">
        <v>2031</v>
      </c>
      <c r="I1470" t="s">
        <v>11</v>
      </c>
      <c r="J1470" t="s">
        <v>12</v>
      </c>
      <c r="K1470" t="s">
        <v>153</v>
      </c>
      <c r="L1470" t="s">
        <v>16</v>
      </c>
      <c r="M1470" s="5">
        <v>64.95</v>
      </c>
      <c r="N1470">
        <v>1</v>
      </c>
    </row>
    <row r="1471" spans="1:14" x14ac:dyDescent="0.15">
      <c r="A1471" s="2">
        <v>45103</v>
      </c>
      <c r="B1471" s="3">
        <f t="shared" si="66"/>
        <v>2023</v>
      </c>
      <c r="C1471" t="str">
        <f t="shared" si="67"/>
        <v>2022-2023</v>
      </c>
      <c r="D1471" t="s">
        <v>147</v>
      </c>
      <c r="E1471" t="s">
        <v>66</v>
      </c>
      <c r="F1471" t="str">
        <f t="shared" si="68"/>
        <v>South Australia</v>
      </c>
      <c r="G1471" t="s">
        <v>32</v>
      </c>
      <c r="H1471">
        <v>5169</v>
      </c>
      <c r="I1471" t="s">
        <v>11</v>
      </c>
      <c r="J1471" t="s">
        <v>33</v>
      </c>
      <c r="K1471" t="s">
        <v>153</v>
      </c>
      <c r="L1471" t="s">
        <v>16</v>
      </c>
      <c r="M1471" s="5">
        <v>64.95</v>
      </c>
      <c r="N1471">
        <v>1</v>
      </c>
    </row>
    <row r="1472" spans="1:14" x14ac:dyDescent="0.15">
      <c r="A1472" s="2">
        <v>45162</v>
      </c>
      <c r="B1472" s="3">
        <f t="shared" si="66"/>
        <v>2024</v>
      </c>
      <c r="C1472" t="str">
        <f t="shared" si="67"/>
        <v>2023-2024</v>
      </c>
      <c r="D1472" t="s">
        <v>147</v>
      </c>
      <c r="E1472" t="s">
        <v>75</v>
      </c>
      <c r="F1472" t="str">
        <f t="shared" si="68"/>
        <v>Victoria</v>
      </c>
      <c r="G1472" t="s">
        <v>45</v>
      </c>
      <c r="H1472">
        <v>3630</v>
      </c>
      <c r="I1472" t="s">
        <v>11</v>
      </c>
      <c r="J1472" t="s">
        <v>55</v>
      </c>
      <c r="K1472" t="s">
        <v>150</v>
      </c>
      <c r="L1472" t="s">
        <v>18</v>
      </c>
      <c r="M1472" s="5">
        <v>64.95</v>
      </c>
      <c r="N1472">
        <v>1</v>
      </c>
    </row>
    <row r="1473" spans="1:14" x14ac:dyDescent="0.15">
      <c r="A1473" s="2">
        <v>45261</v>
      </c>
      <c r="B1473" s="3">
        <f t="shared" si="66"/>
        <v>2024</v>
      </c>
      <c r="C1473" t="str">
        <f t="shared" si="67"/>
        <v>2023-2024</v>
      </c>
      <c r="D1473" t="s">
        <v>148</v>
      </c>
      <c r="E1473" t="s">
        <v>50</v>
      </c>
      <c r="F1473" t="str">
        <f t="shared" si="68"/>
        <v>Queensland</v>
      </c>
      <c r="G1473" t="s">
        <v>35</v>
      </c>
      <c r="H1473">
        <v>4703</v>
      </c>
      <c r="I1473" t="s">
        <v>11</v>
      </c>
      <c r="J1473" t="s">
        <v>51</v>
      </c>
      <c r="K1473" t="s">
        <v>154</v>
      </c>
      <c r="L1473" t="s">
        <v>14</v>
      </c>
      <c r="M1473" s="5">
        <v>64.95</v>
      </c>
      <c r="N1473">
        <v>1</v>
      </c>
    </row>
    <row r="1474" spans="1:14" x14ac:dyDescent="0.15">
      <c r="A1474" s="2">
        <v>44980</v>
      </c>
      <c r="B1474" s="3">
        <f t="shared" ref="B1474:B1537" si="69">IF(MONTH(A1474)&gt;=7,YEAR(A1474)+1,YEAR(A1474))</f>
        <v>2023</v>
      </c>
      <c r="C1474" t="str">
        <f t="shared" ref="C1474:C1537" si="70">IF(MONTH(A1474) &gt;= 7, YEAR(A1474) &amp; "-" &amp; YEAR(A1474) + 1, YEAR(A1474) - 1 &amp; "-" &amp; YEAR(A1474))</f>
        <v>2022-2023</v>
      </c>
      <c r="D1474" t="s">
        <v>147</v>
      </c>
      <c r="E1474" t="s">
        <v>44</v>
      </c>
      <c r="F1474" t="str">
        <f t="shared" ref="F1474:F1537" si="71">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c r="N1474">
        <v>1</v>
      </c>
    </row>
    <row r="1475" spans="1:14" x14ac:dyDescent="0.15">
      <c r="A1475" s="2">
        <v>45426</v>
      </c>
      <c r="B1475" s="3">
        <f t="shared" si="69"/>
        <v>2024</v>
      </c>
      <c r="C1475" t="str">
        <f t="shared" si="70"/>
        <v>2023-2024</v>
      </c>
      <c r="D1475" t="s">
        <v>147</v>
      </c>
      <c r="E1475" t="s">
        <v>9</v>
      </c>
      <c r="F1475" t="str">
        <f t="shared" si="71"/>
        <v>New South Wales</v>
      </c>
      <c r="G1475" t="s">
        <v>10</v>
      </c>
      <c r="H1475">
        <v>2067</v>
      </c>
      <c r="I1475" t="s">
        <v>11</v>
      </c>
      <c r="J1475" t="s">
        <v>12</v>
      </c>
      <c r="K1475" t="s">
        <v>149</v>
      </c>
      <c r="L1475" t="s">
        <v>15</v>
      </c>
      <c r="M1475" s="5">
        <v>64.98</v>
      </c>
      <c r="N1475">
        <v>1</v>
      </c>
    </row>
    <row r="1476" spans="1:14" x14ac:dyDescent="0.15">
      <c r="A1476" s="2">
        <v>45534</v>
      </c>
      <c r="B1476" s="3">
        <f t="shared" si="69"/>
        <v>2025</v>
      </c>
      <c r="C1476" t="str">
        <f t="shared" si="70"/>
        <v>2024-2025</v>
      </c>
      <c r="D1476" t="s">
        <v>148</v>
      </c>
      <c r="E1476" t="s">
        <v>103</v>
      </c>
      <c r="F1476" t="str">
        <f t="shared" si="71"/>
        <v>Queensland</v>
      </c>
      <c r="G1476" t="s">
        <v>35</v>
      </c>
      <c r="H1476">
        <v>4509</v>
      </c>
      <c r="I1476" t="s">
        <v>11</v>
      </c>
      <c r="J1476" t="s">
        <v>104</v>
      </c>
      <c r="K1476" t="s">
        <v>149</v>
      </c>
      <c r="L1476" t="s">
        <v>15</v>
      </c>
      <c r="M1476" s="5">
        <v>65.209999999999994</v>
      </c>
      <c r="N1476">
        <v>1</v>
      </c>
    </row>
    <row r="1477" spans="1:14" x14ac:dyDescent="0.15">
      <c r="A1477" s="2">
        <v>45189</v>
      </c>
      <c r="B1477" s="3">
        <f t="shared" si="69"/>
        <v>2024</v>
      </c>
      <c r="C1477" t="str">
        <f t="shared" si="70"/>
        <v>2023-2024</v>
      </c>
      <c r="D1477" t="s">
        <v>147</v>
      </c>
      <c r="E1477" t="s">
        <v>69</v>
      </c>
      <c r="F1477" t="str">
        <f t="shared" si="71"/>
        <v>Tasmania</v>
      </c>
      <c r="G1477" t="s">
        <v>70</v>
      </c>
      <c r="H1477">
        <v>7018</v>
      </c>
      <c r="I1477" t="s">
        <v>11</v>
      </c>
      <c r="J1477" t="s">
        <v>71</v>
      </c>
      <c r="K1477" t="s">
        <v>154</v>
      </c>
      <c r="L1477" t="s">
        <v>14</v>
      </c>
      <c r="M1477" s="5">
        <v>65.490000000000009</v>
      </c>
      <c r="N1477">
        <v>1</v>
      </c>
    </row>
    <row r="1478" spans="1:14" x14ac:dyDescent="0.15">
      <c r="A1478" s="2">
        <v>45097</v>
      </c>
      <c r="B1478" s="3">
        <f t="shared" si="69"/>
        <v>2023</v>
      </c>
      <c r="C1478" t="str">
        <f t="shared" si="70"/>
        <v>2022-2023</v>
      </c>
      <c r="D1478" t="s">
        <v>148</v>
      </c>
      <c r="E1478" t="s">
        <v>42</v>
      </c>
      <c r="F1478" t="str">
        <f t="shared" si="71"/>
        <v>Queensland</v>
      </c>
      <c r="G1478" t="s">
        <v>35</v>
      </c>
      <c r="H1478">
        <v>4053</v>
      </c>
      <c r="I1478" t="s">
        <v>11</v>
      </c>
      <c r="J1478" t="s">
        <v>43</v>
      </c>
      <c r="K1478" t="s">
        <v>154</v>
      </c>
      <c r="L1478" t="s">
        <v>14</v>
      </c>
      <c r="M1478" s="5">
        <v>65.490000000000009</v>
      </c>
      <c r="N1478">
        <v>1</v>
      </c>
    </row>
    <row r="1479" spans="1:14" x14ac:dyDescent="0.15">
      <c r="A1479" s="2">
        <v>45315</v>
      </c>
      <c r="B1479" s="3">
        <f t="shared" si="69"/>
        <v>2024</v>
      </c>
      <c r="C1479" t="str">
        <f t="shared" si="70"/>
        <v>2023-2024</v>
      </c>
      <c r="D1479" t="s">
        <v>148</v>
      </c>
      <c r="E1479" t="s">
        <v>99</v>
      </c>
      <c r="F1479" t="str">
        <f t="shared" si="71"/>
        <v>Victoria</v>
      </c>
      <c r="G1479" t="s">
        <v>45</v>
      </c>
      <c r="H1479">
        <v>3148</v>
      </c>
      <c r="I1479" t="s">
        <v>11</v>
      </c>
      <c r="J1479" t="s">
        <v>63</v>
      </c>
      <c r="K1479" t="s">
        <v>151</v>
      </c>
      <c r="L1479" t="s">
        <v>21</v>
      </c>
      <c r="M1479" s="5">
        <v>65.5</v>
      </c>
      <c r="N1479">
        <v>1</v>
      </c>
    </row>
    <row r="1480" spans="1:14" x14ac:dyDescent="0.15">
      <c r="A1480" s="2">
        <v>45602</v>
      </c>
      <c r="B1480" s="3">
        <f t="shared" si="69"/>
        <v>2025</v>
      </c>
      <c r="C1480" t="str">
        <f t="shared" si="70"/>
        <v>2024-2025</v>
      </c>
      <c r="D1480" t="s">
        <v>148</v>
      </c>
      <c r="E1480" t="s">
        <v>81</v>
      </c>
      <c r="F1480" t="str">
        <f t="shared" si="71"/>
        <v>New South Wales</v>
      </c>
      <c r="G1480" t="s">
        <v>10</v>
      </c>
      <c r="H1480">
        <v>2485</v>
      </c>
      <c r="I1480" t="s">
        <v>11</v>
      </c>
      <c r="J1480" t="s">
        <v>68</v>
      </c>
      <c r="K1480" t="s">
        <v>19</v>
      </c>
      <c r="L1480" t="s">
        <v>23</v>
      </c>
      <c r="M1480" s="5">
        <v>65.56</v>
      </c>
      <c r="N1480">
        <v>1</v>
      </c>
    </row>
    <row r="1481" spans="1:14" x14ac:dyDescent="0.15">
      <c r="A1481" s="2">
        <v>45244</v>
      </c>
      <c r="B1481" s="3">
        <f t="shared" si="69"/>
        <v>2024</v>
      </c>
      <c r="C1481" t="str">
        <f t="shared" si="70"/>
        <v>2023-2024</v>
      </c>
      <c r="D1481" t="s">
        <v>147</v>
      </c>
      <c r="E1481" t="s">
        <v>128</v>
      </c>
      <c r="F1481" t="str">
        <f t="shared" si="71"/>
        <v>Western Australia</v>
      </c>
      <c r="G1481" t="s">
        <v>48</v>
      </c>
      <c r="H1481">
        <v>6027</v>
      </c>
      <c r="I1481" t="s">
        <v>11</v>
      </c>
      <c r="J1481" t="s">
        <v>49</v>
      </c>
      <c r="K1481" t="s">
        <v>156</v>
      </c>
      <c r="L1481" t="s">
        <v>17</v>
      </c>
      <c r="M1481" s="5">
        <v>65.8</v>
      </c>
      <c r="N1481">
        <v>1</v>
      </c>
    </row>
    <row r="1482" spans="1:14" x14ac:dyDescent="0.15">
      <c r="A1482" s="2">
        <v>45420</v>
      </c>
      <c r="B1482" s="3">
        <f t="shared" si="69"/>
        <v>2024</v>
      </c>
      <c r="C1482" t="str">
        <f t="shared" si="70"/>
        <v>2023-2024</v>
      </c>
      <c r="D1482" t="s">
        <v>148</v>
      </c>
      <c r="E1482" t="s">
        <v>74</v>
      </c>
      <c r="F1482" t="str">
        <f t="shared" si="71"/>
        <v>South Australia</v>
      </c>
      <c r="G1482" t="s">
        <v>32</v>
      </c>
      <c r="H1482">
        <v>5043</v>
      </c>
      <c r="I1482" t="s">
        <v>11</v>
      </c>
      <c r="J1482" t="s">
        <v>33</v>
      </c>
      <c r="K1482" t="s">
        <v>19</v>
      </c>
      <c r="L1482" t="s">
        <v>23</v>
      </c>
      <c r="M1482" s="5">
        <v>65.88</v>
      </c>
      <c r="N1482">
        <v>1</v>
      </c>
    </row>
    <row r="1483" spans="1:14" x14ac:dyDescent="0.15">
      <c r="A1483" s="2">
        <v>45269</v>
      </c>
      <c r="B1483" s="3">
        <f t="shared" si="69"/>
        <v>2024</v>
      </c>
      <c r="C1483" t="str">
        <f t="shared" si="70"/>
        <v>2023-2024</v>
      </c>
      <c r="D1483" t="s">
        <v>148</v>
      </c>
      <c r="E1483" t="s">
        <v>101</v>
      </c>
      <c r="F1483" t="str">
        <f t="shared" si="71"/>
        <v>Victoria</v>
      </c>
      <c r="G1483" t="s">
        <v>45</v>
      </c>
      <c r="H1483">
        <v>3131</v>
      </c>
      <c r="I1483" t="s">
        <v>11</v>
      </c>
      <c r="J1483" t="s">
        <v>63</v>
      </c>
      <c r="K1483" t="s">
        <v>156</v>
      </c>
      <c r="L1483" t="s">
        <v>17</v>
      </c>
      <c r="M1483" s="5">
        <v>65.88</v>
      </c>
      <c r="N1483">
        <v>1</v>
      </c>
    </row>
    <row r="1484" spans="1:14" x14ac:dyDescent="0.15">
      <c r="A1484" s="2">
        <v>45421</v>
      </c>
      <c r="B1484" s="3">
        <f t="shared" si="69"/>
        <v>2024</v>
      </c>
      <c r="C1484" t="str">
        <f t="shared" si="70"/>
        <v>2023-2024</v>
      </c>
      <c r="D1484" t="s">
        <v>147</v>
      </c>
      <c r="E1484" t="s">
        <v>146</v>
      </c>
      <c r="F1484" t="str">
        <f t="shared" si="71"/>
        <v>Victoria</v>
      </c>
      <c r="G1484" t="s">
        <v>45</v>
      </c>
      <c r="H1484">
        <v>3353</v>
      </c>
      <c r="I1484" t="s">
        <v>11</v>
      </c>
      <c r="J1484" t="s">
        <v>60</v>
      </c>
      <c r="K1484" t="s">
        <v>149</v>
      </c>
      <c r="L1484" t="s">
        <v>15</v>
      </c>
      <c r="M1484" s="5">
        <v>65.89</v>
      </c>
      <c r="N1484">
        <v>1</v>
      </c>
    </row>
    <row r="1485" spans="1:14" x14ac:dyDescent="0.15">
      <c r="A1485" s="2">
        <v>45535</v>
      </c>
      <c r="B1485" s="3">
        <f t="shared" si="69"/>
        <v>2025</v>
      </c>
      <c r="C1485" t="str">
        <f t="shared" si="70"/>
        <v>2024-2025</v>
      </c>
      <c r="D1485" t="s">
        <v>148</v>
      </c>
      <c r="E1485" t="s">
        <v>57</v>
      </c>
      <c r="F1485" t="str">
        <f t="shared" si="71"/>
        <v>New South Wales</v>
      </c>
      <c r="G1485" t="s">
        <v>10</v>
      </c>
      <c r="H1485">
        <v>2560</v>
      </c>
      <c r="I1485" t="s">
        <v>11</v>
      </c>
      <c r="J1485" t="s">
        <v>58</v>
      </c>
      <c r="K1485" t="s">
        <v>153</v>
      </c>
      <c r="L1485" t="s">
        <v>16</v>
      </c>
      <c r="M1485" s="5">
        <v>65.89</v>
      </c>
      <c r="N1485">
        <v>1</v>
      </c>
    </row>
    <row r="1486" spans="1:14" x14ac:dyDescent="0.15">
      <c r="A1486" s="2">
        <v>45115</v>
      </c>
      <c r="B1486" s="3">
        <f t="shared" si="69"/>
        <v>2024</v>
      </c>
      <c r="C1486" t="str">
        <f t="shared" si="70"/>
        <v>2023-2024</v>
      </c>
      <c r="D1486" t="s">
        <v>147</v>
      </c>
      <c r="E1486" t="s">
        <v>44</v>
      </c>
      <c r="F1486" t="str">
        <f t="shared" si="71"/>
        <v>Victoria</v>
      </c>
      <c r="G1486" t="s">
        <v>45</v>
      </c>
      <c r="H1486">
        <v>3066</v>
      </c>
      <c r="I1486" t="s">
        <v>11</v>
      </c>
      <c r="J1486" t="s">
        <v>46</v>
      </c>
      <c r="K1486" t="s">
        <v>19</v>
      </c>
      <c r="L1486" t="s">
        <v>23</v>
      </c>
      <c r="M1486" s="5">
        <v>65.89</v>
      </c>
      <c r="N1486">
        <v>1</v>
      </c>
    </row>
    <row r="1487" spans="1:14" x14ac:dyDescent="0.15">
      <c r="A1487" s="2">
        <v>44994</v>
      </c>
      <c r="B1487" s="3">
        <f t="shared" si="69"/>
        <v>2023</v>
      </c>
      <c r="C1487" t="str">
        <f t="shared" si="70"/>
        <v>2022-2023</v>
      </c>
      <c r="D1487" t="s">
        <v>148</v>
      </c>
      <c r="E1487" t="s">
        <v>89</v>
      </c>
      <c r="F1487" t="str">
        <f t="shared" si="71"/>
        <v>Queensland</v>
      </c>
      <c r="G1487" t="s">
        <v>35</v>
      </c>
      <c r="H1487">
        <v>4655</v>
      </c>
      <c r="I1487" t="s">
        <v>11</v>
      </c>
      <c r="J1487" t="s">
        <v>51</v>
      </c>
      <c r="K1487" t="s">
        <v>153</v>
      </c>
      <c r="L1487" t="s">
        <v>16</v>
      </c>
      <c r="M1487" s="5">
        <v>65.89</v>
      </c>
      <c r="N1487">
        <v>1</v>
      </c>
    </row>
    <row r="1488" spans="1:14" x14ac:dyDescent="0.15">
      <c r="A1488" s="2">
        <v>45306</v>
      </c>
      <c r="B1488" s="3">
        <f t="shared" si="69"/>
        <v>2024</v>
      </c>
      <c r="C1488" t="str">
        <f t="shared" si="70"/>
        <v>2023-2024</v>
      </c>
      <c r="D1488" t="s">
        <v>148</v>
      </c>
      <c r="E1488" t="s">
        <v>125</v>
      </c>
      <c r="F1488" t="str">
        <f t="shared" si="71"/>
        <v>Victoria</v>
      </c>
      <c r="G1488" t="s">
        <v>45</v>
      </c>
      <c r="H1488">
        <v>3400</v>
      </c>
      <c r="I1488" t="s">
        <v>11</v>
      </c>
      <c r="J1488" t="s">
        <v>60</v>
      </c>
      <c r="K1488" t="s">
        <v>153</v>
      </c>
      <c r="L1488" t="s">
        <v>16</v>
      </c>
      <c r="M1488" s="5">
        <v>65.89</v>
      </c>
      <c r="N1488">
        <v>1</v>
      </c>
    </row>
    <row r="1489" spans="1:14" x14ac:dyDescent="0.15">
      <c r="A1489" s="2">
        <v>44938</v>
      </c>
      <c r="B1489" s="3">
        <f t="shared" si="69"/>
        <v>2023</v>
      </c>
      <c r="C1489" t="str">
        <f t="shared" si="70"/>
        <v>2022-2023</v>
      </c>
      <c r="D1489" t="s">
        <v>147</v>
      </c>
      <c r="E1489" t="s">
        <v>128</v>
      </c>
      <c r="F1489" t="str">
        <f t="shared" si="71"/>
        <v>Western Australia</v>
      </c>
      <c r="G1489" t="s">
        <v>48</v>
      </c>
      <c r="H1489">
        <v>6027</v>
      </c>
      <c r="I1489" t="s">
        <v>11</v>
      </c>
      <c r="J1489" t="s">
        <v>49</v>
      </c>
      <c r="K1489" t="s">
        <v>151</v>
      </c>
      <c r="L1489" t="s">
        <v>21</v>
      </c>
      <c r="M1489" s="5">
        <v>65.89</v>
      </c>
      <c r="N1489">
        <v>1</v>
      </c>
    </row>
    <row r="1490" spans="1:14" x14ac:dyDescent="0.15">
      <c r="A1490" s="2">
        <v>45319</v>
      </c>
      <c r="B1490" s="3">
        <f t="shared" si="69"/>
        <v>2024</v>
      </c>
      <c r="C1490" t="str">
        <f t="shared" si="70"/>
        <v>2023-2024</v>
      </c>
      <c r="D1490" t="s">
        <v>148</v>
      </c>
      <c r="E1490" t="s">
        <v>123</v>
      </c>
      <c r="F1490" t="str">
        <f t="shared" si="71"/>
        <v>Western Australia</v>
      </c>
      <c r="G1490" t="s">
        <v>48</v>
      </c>
      <c r="H1490">
        <v>6109</v>
      </c>
      <c r="I1490" t="s">
        <v>11</v>
      </c>
      <c r="J1490" t="s">
        <v>94</v>
      </c>
      <c r="K1490" t="s">
        <v>151</v>
      </c>
      <c r="L1490" t="s">
        <v>21</v>
      </c>
      <c r="M1490" s="5">
        <v>65.89</v>
      </c>
      <c r="N1490">
        <v>1</v>
      </c>
    </row>
    <row r="1491" spans="1:14" x14ac:dyDescent="0.15">
      <c r="A1491" s="2">
        <v>45288</v>
      </c>
      <c r="B1491" s="3">
        <f t="shared" si="69"/>
        <v>2024</v>
      </c>
      <c r="C1491" t="str">
        <f t="shared" si="70"/>
        <v>2023-2024</v>
      </c>
      <c r="D1491" t="s">
        <v>147</v>
      </c>
      <c r="E1491" t="s">
        <v>139</v>
      </c>
      <c r="F1491" t="str">
        <f t="shared" si="71"/>
        <v>New South Wales</v>
      </c>
      <c r="G1491" t="s">
        <v>10</v>
      </c>
      <c r="H1491">
        <v>2020</v>
      </c>
      <c r="I1491" t="s">
        <v>11</v>
      </c>
      <c r="J1491" t="s">
        <v>12</v>
      </c>
      <c r="K1491" t="s">
        <v>153</v>
      </c>
      <c r="L1491" t="s">
        <v>16</v>
      </c>
      <c r="M1491" s="5">
        <v>65.89</v>
      </c>
      <c r="N1491">
        <v>1</v>
      </c>
    </row>
    <row r="1492" spans="1:14" x14ac:dyDescent="0.15">
      <c r="A1492" s="2">
        <v>45159</v>
      </c>
      <c r="B1492" s="3">
        <f t="shared" si="69"/>
        <v>2024</v>
      </c>
      <c r="C1492" t="str">
        <f t="shared" si="70"/>
        <v>2023-2024</v>
      </c>
      <c r="D1492" t="s">
        <v>147</v>
      </c>
      <c r="E1492" t="s">
        <v>82</v>
      </c>
      <c r="F1492" t="str">
        <f t="shared" si="71"/>
        <v>Queensland</v>
      </c>
      <c r="G1492" t="s">
        <v>35</v>
      </c>
      <c r="H1492">
        <v>4012</v>
      </c>
      <c r="I1492" t="s">
        <v>11</v>
      </c>
      <c r="J1492" t="s">
        <v>43</v>
      </c>
      <c r="K1492" t="s">
        <v>153</v>
      </c>
      <c r="L1492" t="s">
        <v>16</v>
      </c>
      <c r="M1492" s="5">
        <v>65.89</v>
      </c>
      <c r="N1492">
        <v>1</v>
      </c>
    </row>
    <row r="1493" spans="1:14" x14ac:dyDescent="0.15">
      <c r="A1493" s="2">
        <v>45518</v>
      </c>
      <c r="B1493" s="3">
        <f t="shared" si="69"/>
        <v>2025</v>
      </c>
      <c r="C1493" t="str">
        <f t="shared" si="70"/>
        <v>2024-2025</v>
      </c>
      <c r="D1493" t="s">
        <v>148</v>
      </c>
      <c r="E1493" t="s">
        <v>140</v>
      </c>
      <c r="F1493" t="str">
        <f t="shared" si="71"/>
        <v>Tasmania</v>
      </c>
      <c r="G1493" t="s">
        <v>70</v>
      </c>
      <c r="H1493">
        <v>7320</v>
      </c>
      <c r="I1493" t="s">
        <v>11</v>
      </c>
      <c r="J1493" t="s">
        <v>71</v>
      </c>
      <c r="K1493" t="s">
        <v>155</v>
      </c>
      <c r="L1493" t="s">
        <v>20</v>
      </c>
      <c r="M1493" s="5">
        <v>65.900000000000006</v>
      </c>
      <c r="N1493">
        <v>1</v>
      </c>
    </row>
    <row r="1494" spans="1:14" x14ac:dyDescent="0.15">
      <c r="A1494" s="2">
        <v>45572</v>
      </c>
      <c r="B1494" s="3">
        <f t="shared" si="69"/>
        <v>2025</v>
      </c>
      <c r="C1494" t="str">
        <f t="shared" si="70"/>
        <v>2024-2025</v>
      </c>
      <c r="D1494" t="s">
        <v>148</v>
      </c>
      <c r="E1494" t="s">
        <v>81</v>
      </c>
      <c r="F1494" t="str">
        <f t="shared" si="71"/>
        <v>New South Wales</v>
      </c>
      <c r="G1494" t="s">
        <v>10</v>
      </c>
      <c r="H1494">
        <v>2485</v>
      </c>
      <c r="I1494" t="s">
        <v>11</v>
      </c>
      <c r="J1494" t="s">
        <v>68</v>
      </c>
      <c r="K1494" t="s">
        <v>150</v>
      </c>
      <c r="L1494" t="s">
        <v>18</v>
      </c>
      <c r="M1494" s="5">
        <v>65.92</v>
      </c>
      <c r="N1494">
        <v>1</v>
      </c>
    </row>
    <row r="1495" spans="1:14" x14ac:dyDescent="0.15">
      <c r="A1495" s="2">
        <v>45267</v>
      </c>
      <c r="B1495" s="3">
        <f t="shared" si="69"/>
        <v>2024</v>
      </c>
      <c r="C1495" t="str">
        <f t="shared" si="70"/>
        <v>2023-2024</v>
      </c>
      <c r="D1495" t="s">
        <v>148</v>
      </c>
      <c r="E1495" t="s">
        <v>57</v>
      </c>
      <c r="F1495" t="str">
        <f t="shared" si="71"/>
        <v>New South Wales</v>
      </c>
      <c r="G1495" t="s">
        <v>10</v>
      </c>
      <c r="H1495">
        <v>2560</v>
      </c>
      <c r="I1495" t="s">
        <v>11</v>
      </c>
      <c r="J1495" t="s">
        <v>58</v>
      </c>
      <c r="K1495" t="s">
        <v>149</v>
      </c>
      <c r="L1495" t="s">
        <v>15</v>
      </c>
      <c r="M1495" s="5">
        <v>65.930000000000007</v>
      </c>
      <c r="N1495">
        <v>1</v>
      </c>
    </row>
    <row r="1496" spans="1:14" x14ac:dyDescent="0.15">
      <c r="A1496" s="2">
        <v>45385</v>
      </c>
      <c r="B1496" s="3">
        <f t="shared" si="69"/>
        <v>2024</v>
      </c>
      <c r="C1496" t="str">
        <f t="shared" si="70"/>
        <v>2023-2024</v>
      </c>
      <c r="D1496" t="s">
        <v>147</v>
      </c>
      <c r="E1496" t="s">
        <v>119</v>
      </c>
      <c r="F1496" t="str">
        <f t="shared" si="71"/>
        <v>Queensland</v>
      </c>
      <c r="G1496" t="s">
        <v>35</v>
      </c>
      <c r="H1496">
        <v>4570</v>
      </c>
      <c r="I1496" t="s">
        <v>11</v>
      </c>
      <c r="J1496" t="s">
        <v>120</v>
      </c>
      <c r="K1496" t="s">
        <v>150</v>
      </c>
      <c r="L1496" t="s">
        <v>18</v>
      </c>
      <c r="M1496" s="5">
        <v>65.930000000000007</v>
      </c>
      <c r="N1496">
        <v>1</v>
      </c>
    </row>
    <row r="1497" spans="1:14" x14ac:dyDescent="0.15">
      <c r="A1497" s="2">
        <v>45467</v>
      </c>
      <c r="B1497" s="3">
        <f t="shared" si="69"/>
        <v>2024</v>
      </c>
      <c r="C1497" t="str">
        <f t="shared" si="70"/>
        <v>2023-2024</v>
      </c>
      <c r="D1497" t="s">
        <v>147</v>
      </c>
      <c r="E1497" t="s">
        <v>28</v>
      </c>
      <c r="F1497" t="str">
        <f t="shared" si="71"/>
        <v>Northern Territory</v>
      </c>
      <c r="G1497" t="s">
        <v>29</v>
      </c>
      <c r="H1497">
        <v>800</v>
      </c>
      <c r="I1497" t="s">
        <v>11</v>
      </c>
      <c r="J1497" t="s">
        <v>30</v>
      </c>
      <c r="K1497" t="s">
        <v>154</v>
      </c>
      <c r="L1497" t="s">
        <v>14</v>
      </c>
      <c r="M1497" s="5">
        <v>65.960000000000008</v>
      </c>
      <c r="N1497">
        <v>1</v>
      </c>
    </row>
    <row r="1498" spans="1:14" x14ac:dyDescent="0.15">
      <c r="A1498" s="2">
        <v>45105</v>
      </c>
      <c r="B1498" s="3">
        <f t="shared" si="69"/>
        <v>2023</v>
      </c>
      <c r="C1498" t="str">
        <f t="shared" si="70"/>
        <v>2022-2023</v>
      </c>
      <c r="D1498" t="s">
        <v>148</v>
      </c>
      <c r="E1498" t="s">
        <v>116</v>
      </c>
      <c r="F1498" t="str">
        <f t="shared" si="71"/>
        <v>Western Australia</v>
      </c>
      <c r="G1498" t="s">
        <v>48</v>
      </c>
      <c r="H1498">
        <v>6725</v>
      </c>
      <c r="I1498" t="s">
        <v>11</v>
      </c>
      <c r="J1498" t="s">
        <v>77</v>
      </c>
      <c r="K1498" t="s">
        <v>151</v>
      </c>
      <c r="L1498" t="s">
        <v>21</v>
      </c>
      <c r="M1498" s="5">
        <v>66</v>
      </c>
      <c r="N1498">
        <v>1</v>
      </c>
    </row>
    <row r="1499" spans="1:14" x14ac:dyDescent="0.15">
      <c r="A1499" s="2">
        <v>45492</v>
      </c>
      <c r="B1499" s="3">
        <f t="shared" si="69"/>
        <v>2025</v>
      </c>
      <c r="C1499" t="str">
        <f t="shared" si="70"/>
        <v>2024-2025</v>
      </c>
      <c r="D1499" t="s">
        <v>148</v>
      </c>
      <c r="E1499" t="s">
        <v>144</v>
      </c>
      <c r="F1499" t="str">
        <f t="shared" si="71"/>
        <v>Queensland</v>
      </c>
      <c r="G1499" t="s">
        <v>35</v>
      </c>
      <c r="H1499">
        <v>4566</v>
      </c>
      <c r="I1499" t="s">
        <v>11</v>
      </c>
      <c r="J1499" t="s">
        <v>120</v>
      </c>
      <c r="K1499" t="s">
        <v>19</v>
      </c>
      <c r="L1499" t="s">
        <v>23</v>
      </c>
      <c r="M1499" s="5">
        <v>66.11</v>
      </c>
      <c r="N1499">
        <v>1</v>
      </c>
    </row>
    <row r="1500" spans="1:14" x14ac:dyDescent="0.15">
      <c r="A1500" s="2">
        <v>44947</v>
      </c>
      <c r="B1500" s="3">
        <f t="shared" si="69"/>
        <v>2023</v>
      </c>
      <c r="C1500" t="str">
        <f t="shared" si="70"/>
        <v>2022-2023</v>
      </c>
      <c r="D1500" t="s">
        <v>147</v>
      </c>
      <c r="E1500" t="s">
        <v>83</v>
      </c>
      <c r="F1500" t="str">
        <f t="shared" si="71"/>
        <v>New South Wales</v>
      </c>
      <c r="G1500" t="s">
        <v>10</v>
      </c>
      <c r="H1500">
        <v>2750</v>
      </c>
      <c r="I1500" t="s">
        <v>11</v>
      </c>
      <c r="J1500" t="s">
        <v>25</v>
      </c>
      <c r="K1500" t="s">
        <v>156</v>
      </c>
      <c r="L1500" t="s">
        <v>17</v>
      </c>
      <c r="M1500" s="5">
        <v>66.650000000000006</v>
      </c>
      <c r="N1500">
        <v>1</v>
      </c>
    </row>
    <row r="1501" spans="1:14" x14ac:dyDescent="0.15">
      <c r="A1501" s="2">
        <v>45411</v>
      </c>
      <c r="B1501" s="3">
        <f t="shared" si="69"/>
        <v>2024</v>
      </c>
      <c r="C1501" t="str">
        <f t="shared" si="70"/>
        <v>2023-2024</v>
      </c>
      <c r="D1501" t="s">
        <v>147</v>
      </c>
      <c r="E1501" t="s">
        <v>96</v>
      </c>
      <c r="F1501" t="str">
        <f t="shared" si="71"/>
        <v>Western Australia</v>
      </c>
      <c r="G1501" t="s">
        <v>48</v>
      </c>
      <c r="H1501">
        <v>6330</v>
      </c>
      <c r="I1501" t="s">
        <v>11</v>
      </c>
      <c r="J1501" t="s">
        <v>94</v>
      </c>
      <c r="K1501" t="s">
        <v>157</v>
      </c>
      <c r="L1501" t="s">
        <v>22</v>
      </c>
      <c r="M1501" s="5">
        <v>66.87</v>
      </c>
      <c r="N1501">
        <v>1</v>
      </c>
    </row>
    <row r="1502" spans="1:14" x14ac:dyDescent="0.15">
      <c r="A1502" s="2">
        <v>45389</v>
      </c>
      <c r="B1502" s="3">
        <f t="shared" si="69"/>
        <v>2024</v>
      </c>
      <c r="C1502" t="str">
        <f t="shared" si="70"/>
        <v>2023-2024</v>
      </c>
      <c r="D1502" t="s">
        <v>147</v>
      </c>
      <c r="E1502" t="s">
        <v>62</v>
      </c>
      <c r="F1502" t="str">
        <f t="shared" si="71"/>
        <v>Victoria</v>
      </c>
      <c r="G1502" t="s">
        <v>45</v>
      </c>
      <c r="H1502">
        <v>3134</v>
      </c>
      <c r="I1502" t="s">
        <v>11</v>
      </c>
      <c r="J1502" t="s">
        <v>63</v>
      </c>
      <c r="K1502" t="s">
        <v>19</v>
      </c>
      <c r="L1502" t="s">
        <v>23</v>
      </c>
      <c r="M1502" s="5">
        <v>66.87</v>
      </c>
      <c r="N1502">
        <v>1</v>
      </c>
    </row>
    <row r="1503" spans="1:14" x14ac:dyDescent="0.15">
      <c r="A1503" s="2">
        <v>45223</v>
      </c>
      <c r="B1503" s="3">
        <f t="shared" si="69"/>
        <v>2024</v>
      </c>
      <c r="C1503" t="str">
        <f t="shared" si="70"/>
        <v>2023-2024</v>
      </c>
      <c r="D1503" t="s">
        <v>148</v>
      </c>
      <c r="E1503" t="s">
        <v>115</v>
      </c>
      <c r="F1503" t="str">
        <f t="shared" si="71"/>
        <v>Western Australia</v>
      </c>
      <c r="G1503" t="s">
        <v>48</v>
      </c>
      <c r="H1503">
        <v>6280</v>
      </c>
      <c r="I1503" t="s">
        <v>11</v>
      </c>
      <c r="J1503" t="s">
        <v>94</v>
      </c>
      <c r="K1503" t="s">
        <v>157</v>
      </c>
      <c r="L1503" t="s">
        <v>22</v>
      </c>
      <c r="M1503" s="5">
        <v>66.92</v>
      </c>
      <c r="N1503">
        <v>1</v>
      </c>
    </row>
    <row r="1504" spans="1:14" x14ac:dyDescent="0.15">
      <c r="A1504" s="2">
        <v>45004</v>
      </c>
      <c r="B1504" s="3">
        <f t="shared" si="69"/>
        <v>2023</v>
      </c>
      <c r="C1504" t="str">
        <f t="shared" si="70"/>
        <v>2022-2023</v>
      </c>
      <c r="D1504" t="s">
        <v>147</v>
      </c>
      <c r="E1504" t="s">
        <v>41</v>
      </c>
      <c r="F1504" t="str">
        <f t="shared" si="71"/>
        <v>New South Wales</v>
      </c>
      <c r="G1504" t="s">
        <v>10</v>
      </c>
      <c r="H1504">
        <v>2830</v>
      </c>
      <c r="I1504" t="s">
        <v>11</v>
      </c>
      <c r="J1504" t="s">
        <v>25</v>
      </c>
      <c r="K1504" t="s">
        <v>157</v>
      </c>
      <c r="L1504" t="s">
        <v>22</v>
      </c>
      <c r="M1504" s="5">
        <v>66.930000000000007</v>
      </c>
      <c r="N1504">
        <v>1</v>
      </c>
    </row>
    <row r="1505" spans="1:14" x14ac:dyDescent="0.15">
      <c r="A1505" s="2">
        <v>45436</v>
      </c>
      <c r="B1505" s="3">
        <f t="shared" si="69"/>
        <v>2024</v>
      </c>
      <c r="C1505" t="str">
        <f t="shared" si="70"/>
        <v>2023-2024</v>
      </c>
      <c r="D1505" t="s">
        <v>147</v>
      </c>
      <c r="E1505" t="s">
        <v>85</v>
      </c>
      <c r="F1505" t="str">
        <f t="shared" si="71"/>
        <v>Queensland</v>
      </c>
      <c r="G1505" t="s">
        <v>35</v>
      </c>
      <c r="H1505">
        <v>4883</v>
      </c>
      <c r="I1505" t="s">
        <v>11</v>
      </c>
      <c r="J1505" t="s">
        <v>36</v>
      </c>
      <c r="K1505" t="s">
        <v>154</v>
      </c>
      <c r="L1505" t="s">
        <v>14</v>
      </c>
      <c r="M1505" s="5">
        <v>66.94</v>
      </c>
      <c r="N1505">
        <v>1</v>
      </c>
    </row>
    <row r="1506" spans="1:14" x14ac:dyDescent="0.15">
      <c r="A1506" s="2">
        <v>45455</v>
      </c>
      <c r="B1506" s="3">
        <f t="shared" si="69"/>
        <v>2024</v>
      </c>
      <c r="C1506" t="str">
        <f t="shared" si="70"/>
        <v>2023-2024</v>
      </c>
      <c r="D1506" t="s">
        <v>147</v>
      </c>
      <c r="E1506" t="s">
        <v>128</v>
      </c>
      <c r="F1506" t="str">
        <f t="shared" si="71"/>
        <v>Western Australia</v>
      </c>
      <c r="G1506" t="s">
        <v>48</v>
      </c>
      <c r="H1506">
        <v>6027</v>
      </c>
      <c r="I1506" t="s">
        <v>11</v>
      </c>
      <c r="J1506" t="s">
        <v>49</v>
      </c>
      <c r="K1506" t="s">
        <v>154</v>
      </c>
      <c r="L1506" t="s">
        <v>14</v>
      </c>
      <c r="M1506" s="5">
        <v>66.94</v>
      </c>
      <c r="N1506">
        <v>1</v>
      </c>
    </row>
    <row r="1507" spans="1:14" x14ac:dyDescent="0.15">
      <c r="A1507" s="2">
        <v>45449</v>
      </c>
      <c r="B1507" s="3">
        <f t="shared" si="69"/>
        <v>2024</v>
      </c>
      <c r="C1507" t="str">
        <f t="shared" si="70"/>
        <v>2023-2024</v>
      </c>
      <c r="D1507" t="s">
        <v>148</v>
      </c>
      <c r="E1507" t="s">
        <v>74</v>
      </c>
      <c r="F1507" t="str">
        <f t="shared" si="71"/>
        <v>South Australia</v>
      </c>
      <c r="G1507" t="s">
        <v>32</v>
      </c>
      <c r="H1507">
        <v>5043</v>
      </c>
      <c r="I1507" t="s">
        <v>11</v>
      </c>
      <c r="J1507" t="s">
        <v>33</v>
      </c>
      <c r="K1507" t="s">
        <v>154</v>
      </c>
      <c r="L1507" t="s">
        <v>14</v>
      </c>
      <c r="M1507" s="5">
        <v>66.95</v>
      </c>
      <c r="N1507">
        <v>1</v>
      </c>
    </row>
    <row r="1508" spans="1:14" x14ac:dyDescent="0.15">
      <c r="A1508" s="2">
        <v>45389</v>
      </c>
      <c r="B1508" s="3">
        <f t="shared" si="69"/>
        <v>2024</v>
      </c>
      <c r="C1508" t="str">
        <f t="shared" si="70"/>
        <v>2023-2024</v>
      </c>
      <c r="D1508" t="s">
        <v>148</v>
      </c>
      <c r="E1508" t="s">
        <v>69</v>
      </c>
      <c r="F1508" t="str">
        <f t="shared" si="71"/>
        <v>Tasmania</v>
      </c>
      <c r="G1508" t="s">
        <v>70</v>
      </c>
      <c r="H1508">
        <v>7018</v>
      </c>
      <c r="I1508" t="s">
        <v>11</v>
      </c>
      <c r="J1508" t="s">
        <v>71</v>
      </c>
      <c r="K1508" t="s">
        <v>154</v>
      </c>
      <c r="L1508" t="s">
        <v>14</v>
      </c>
      <c r="M1508" s="5">
        <v>66.960000000000008</v>
      </c>
      <c r="N1508">
        <v>1</v>
      </c>
    </row>
    <row r="1509" spans="1:14" x14ac:dyDescent="0.15">
      <c r="A1509" s="2">
        <v>45435</v>
      </c>
      <c r="B1509" s="3">
        <f t="shared" si="69"/>
        <v>2024</v>
      </c>
      <c r="C1509" t="str">
        <f t="shared" si="70"/>
        <v>2023-2024</v>
      </c>
      <c r="D1509" t="s">
        <v>147</v>
      </c>
      <c r="E1509" t="s">
        <v>28</v>
      </c>
      <c r="F1509" t="str">
        <f t="shared" si="71"/>
        <v>Northern Territory</v>
      </c>
      <c r="G1509" t="s">
        <v>29</v>
      </c>
      <c r="H1509">
        <v>800</v>
      </c>
      <c r="I1509" t="s">
        <v>11</v>
      </c>
      <c r="J1509" t="s">
        <v>30</v>
      </c>
      <c r="K1509" t="s">
        <v>152</v>
      </c>
      <c r="L1509" t="s">
        <v>13</v>
      </c>
      <c r="M1509" s="5">
        <v>67.180000000000007</v>
      </c>
      <c r="N1509">
        <v>1</v>
      </c>
    </row>
    <row r="1510" spans="1:14" x14ac:dyDescent="0.15">
      <c r="A1510" s="2">
        <v>45391</v>
      </c>
      <c r="B1510" s="3">
        <f t="shared" si="69"/>
        <v>2024</v>
      </c>
      <c r="C1510" t="str">
        <f t="shared" si="70"/>
        <v>2023-2024</v>
      </c>
      <c r="D1510" t="s">
        <v>147</v>
      </c>
      <c r="E1510" t="s">
        <v>75</v>
      </c>
      <c r="F1510" t="str">
        <f t="shared" si="71"/>
        <v>Victoria</v>
      </c>
      <c r="G1510" t="s">
        <v>45</v>
      </c>
      <c r="H1510">
        <v>3630</v>
      </c>
      <c r="I1510" t="s">
        <v>11</v>
      </c>
      <c r="J1510" t="s">
        <v>55</v>
      </c>
      <c r="K1510" t="s">
        <v>155</v>
      </c>
      <c r="L1510" t="s">
        <v>20</v>
      </c>
      <c r="M1510" s="5">
        <v>67.430000000000007</v>
      </c>
      <c r="N1510">
        <v>1</v>
      </c>
    </row>
    <row r="1511" spans="1:14" x14ac:dyDescent="0.15">
      <c r="A1511" s="2">
        <v>45222</v>
      </c>
      <c r="B1511" s="3">
        <f t="shared" si="69"/>
        <v>2024</v>
      </c>
      <c r="C1511" t="str">
        <f t="shared" si="70"/>
        <v>2023-2024</v>
      </c>
      <c r="D1511" t="s">
        <v>148</v>
      </c>
      <c r="E1511" t="s">
        <v>65</v>
      </c>
      <c r="F1511" t="str">
        <f t="shared" si="71"/>
        <v>New South Wales</v>
      </c>
      <c r="G1511" t="s">
        <v>10</v>
      </c>
      <c r="H1511">
        <v>2541</v>
      </c>
      <c r="I1511" t="s">
        <v>11</v>
      </c>
      <c r="J1511" t="s">
        <v>58</v>
      </c>
      <c r="K1511" t="s">
        <v>157</v>
      </c>
      <c r="L1511" t="s">
        <v>22</v>
      </c>
      <c r="M1511" s="5">
        <v>67.45</v>
      </c>
      <c r="N1511">
        <v>1</v>
      </c>
    </row>
    <row r="1512" spans="1:14" x14ac:dyDescent="0.15">
      <c r="A1512" s="2">
        <v>44962</v>
      </c>
      <c r="B1512" s="3">
        <f t="shared" si="69"/>
        <v>2023</v>
      </c>
      <c r="C1512" t="str">
        <f t="shared" si="70"/>
        <v>2022-2023</v>
      </c>
      <c r="D1512" t="s">
        <v>148</v>
      </c>
      <c r="E1512" t="s">
        <v>62</v>
      </c>
      <c r="F1512" t="str">
        <f t="shared" si="71"/>
        <v>Victoria</v>
      </c>
      <c r="G1512" t="s">
        <v>45</v>
      </c>
      <c r="H1512">
        <v>3134</v>
      </c>
      <c r="I1512" t="s">
        <v>11</v>
      </c>
      <c r="J1512" t="s">
        <v>63</v>
      </c>
      <c r="K1512" t="s">
        <v>154</v>
      </c>
      <c r="L1512" t="s">
        <v>14</v>
      </c>
      <c r="M1512" s="5">
        <v>67.47</v>
      </c>
      <c r="N1512">
        <v>1</v>
      </c>
    </row>
    <row r="1513" spans="1:14" x14ac:dyDescent="0.15">
      <c r="A1513" s="2">
        <v>45625</v>
      </c>
      <c r="B1513" s="3">
        <f t="shared" si="69"/>
        <v>2025</v>
      </c>
      <c r="C1513" t="str">
        <f t="shared" si="70"/>
        <v>2024-2025</v>
      </c>
      <c r="D1513" t="s">
        <v>147</v>
      </c>
      <c r="E1513" t="s">
        <v>108</v>
      </c>
      <c r="F1513" t="str">
        <f t="shared" si="71"/>
        <v>Victoria</v>
      </c>
      <c r="G1513" t="s">
        <v>45</v>
      </c>
      <c r="H1513">
        <v>3018</v>
      </c>
      <c r="I1513" t="s">
        <v>11</v>
      </c>
      <c r="J1513" t="s">
        <v>46</v>
      </c>
      <c r="K1513" t="s">
        <v>149</v>
      </c>
      <c r="L1513" t="s">
        <v>15</v>
      </c>
      <c r="M1513" s="5">
        <v>67.58</v>
      </c>
      <c r="N1513">
        <v>1</v>
      </c>
    </row>
    <row r="1514" spans="1:14" x14ac:dyDescent="0.15">
      <c r="A1514" s="2">
        <v>45134</v>
      </c>
      <c r="B1514" s="3">
        <f t="shared" si="69"/>
        <v>2024</v>
      </c>
      <c r="C1514" t="str">
        <f t="shared" si="70"/>
        <v>2023-2024</v>
      </c>
      <c r="D1514" t="s">
        <v>147</v>
      </c>
      <c r="E1514" t="s">
        <v>64</v>
      </c>
      <c r="F1514" t="str">
        <f t="shared" si="71"/>
        <v>Victoria</v>
      </c>
      <c r="G1514" t="s">
        <v>45</v>
      </c>
      <c r="H1514">
        <v>3199</v>
      </c>
      <c r="I1514" t="s">
        <v>11</v>
      </c>
      <c r="J1514" t="s">
        <v>63</v>
      </c>
      <c r="K1514" t="s">
        <v>154</v>
      </c>
      <c r="L1514" t="s">
        <v>14</v>
      </c>
      <c r="M1514" s="5">
        <v>67.66</v>
      </c>
      <c r="N1514">
        <v>1</v>
      </c>
    </row>
    <row r="1515" spans="1:14" x14ac:dyDescent="0.15">
      <c r="A1515" s="2">
        <v>45481</v>
      </c>
      <c r="B1515" s="3">
        <f t="shared" si="69"/>
        <v>2025</v>
      </c>
      <c r="C1515" t="str">
        <f t="shared" si="70"/>
        <v>2024-2025</v>
      </c>
      <c r="D1515" t="s">
        <v>147</v>
      </c>
      <c r="E1515" t="s">
        <v>41</v>
      </c>
      <c r="F1515" t="str">
        <f t="shared" si="71"/>
        <v>New South Wales</v>
      </c>
      <c r="G1515" t="s">
        <v>10</v>
      </c>
      <c r="H1515">
        <v>2830</v>
      </c>
      <c r="I1515" t="s">
        <v>11</v>
      </c>
      <c r="J1515" t="s">
        <v>25</v>
      </c>
      <c r="K1515" t="s">
        <v>156</v>
      </c>
      <c r="L1515" t="s">
        <v>17</v>
      </c>
      <c r="M1515" s="5">
        <v>67.83</v>
      </c>
      <c r="N1515">
        <v>1</v>
      </c>
    </row>
    <row r="1516" spans="1:14" x14ac:dyDescent="0.15">
      <c r="A1516" s="2">
        <v>44954</v>
      </c>
      <c r="B1516" s="3">
        <f t="shared" si="69"/>
        <v>2023</v>
      </c>
      <c r="C1516" t="str">
        <f t="shared" si="70"/>
        <v>2022-2023</v>
      </c>
      <c r="D1516" t="s">
        <v>148</v>
      </c>
      <c r="E1516" t="s">
        <v>97</v>
      </c>
      <c r="F1516" t="str">
        <f t="shared" si="71"/>
        <v>Tasmania</v>
      </c>
      <c r="G1516" t="s">
        <v>70</v>
      </c>
      <c r="H1516">
        <v>7250</v>
      </c>
      <c r="I1516" t="s">
        <v>11</v>
      </c>
      <c r="J1516" t="s">
        <v>71</v>
      </c>
      <c r="K1516" t="s">
        <v>150</v>
      </c>
      <c r="L1516" t="s">
        <v>18</v>
      </c>
      <c r="M1516" s="5">
        <v>67.83</v>
      </c>
      <c r="N1516">
        <v>1</v>
      </c>
    </row>
    <row r="1517" spans="1:14" x14ac:dyDescent="0.15">
      <c r="A1517" s="2">
        <v>45397</v>
      </c>
      <c r="B1517" s="3">
        <f t="shared" si="69"/>
        <v>2024</v>
      </c>
      <c r="C1517" t="str">
        <f t="shared" si="70"/>
        <v>2023-2024</v>
      </c>
      <c r="D1517" t="s">
        <v>147</v>
      </c>
      <c r="E1517" t="s">
        <v>52</v>
      </c>
      <c r="F1517" t="str">
        <f t="shared" si="71"/>
        <v>Victoria</v>
      </c>
      <c r="G1517" t="s">
        <v>45</v>
      </c>
      <c r="H1517">
        <v>3030</v>
      </c>
      <c r="I1517" t="s">
        <v>11</v>
      </c>
      <c r="J1517" t="s">
        <v>46</v>
      </c>
      <c r="K1517" t="s">
        <v>149</v>
      </c>
      <c r="L1517" t="s">
        <v>15</v>
      </c>
      <c r="M1517" s="5">
        <v>67.83</v>
      </c>
      <c r="N1517">
        <v>1</v>
      </c>
    </row>
    <row r="1518" spans="1:14" x14ac:dyDescent="0.15">
      <c r="A1518" s="2">
        <v>45124</v>
      </c>
      <c r="B1518" s="3">
        <f t="shared" si="69"/>
        <v>2024</v>
      </c>
      <c r="C1518" t="str">
        <f t="shared" si="70"/>
        <v>2023-2024</v>
      </c>
      <c r="D1518" t="s">
        <v>148</v>
      </c>
      <c r="E1518" t="s">
        <v>121</v>
      </c>
      <c r="F1518" t="str">
        <f t="shared" si="71"/>
        <v>Queensland</v>
      </c>
      <c r="G1518" t="s">
        <v>35</v>
      </c>
      <c r="H1518">
        <v>4700</v>
      </c>
      <c r="I1518" t="s">
        <v>11</v>
      </c>
      <c r="J1518" t="s">
        <v>51</v>
      </c>
      <c r="K1518" t="s">
        <v>155</v>
      </c>
      <c r="L1518" t="s">
        <v>20</v>
      </c>
      <c r="M1518" s="5">
        <v>67.849999999999994</v>
      </c>
      <c r="N1518">
        <v>1</v>
      </c>
    </row>
    <row r="1519" spans="1:14" x14ac:dyDescent="0.15">
      <c r="A1519" s="2">
        <v>45018</v>
      </c>
      <c r="B1519" s="3">
        <f t="shared" si="69"/>
        <v>2023</v>
      </c>
      <c r="C1519" t="str">
        <f t="shared" si="70"/>
        <v>2022-2023</v>
      </c>
      <c r="D1519" t="s">
        <v>148</v>
      </c>
      <c r="E1519" t="s">
        <v>92</v>
      </c>
      <c r="F1519" t="str">
        <f t="shared" si="71"/>
        <v>Queensland</v>
      </c>
      <c r="G1519" t="s">
        <v>35</v>
      </c>
      <c r="H1519">
        <v>4068</v>
      </c>
      <c r="I1519" t="s">
        <v>11</v>
      </c>
      <c r="J1519" t="s">
        <v>43</v>
      </c>
      <c r="K1519" t="s">
        <v>157</v>
      </c>
      <c r="L1519" t="s">
        <v>22</v>
      </c>
      <c r="M1519" s="5">
        <v>67.86</v>
      </c>
      <c r="N1519">
        <v>1</v>
      </c>
    </row>
    <row r="1520" spans="1:14" x14ac:dyDescent="0.15">
      <c r="A1520" s="2">
        <v>45548</v>
      </c>
      <c r="B1520" s="3">
        <f t="shared" si="69"/>
        <v>2025</v>
      </c>
      <c r="C1520" t="str">
        <f t="shared" si="70"/>
        <v>2024-2025</v>
      </c>
      <c r="D1520" t="s">
        <v>147</v>
      </c>
      <c r="E1520" t="s">
        <v>52</v>
      </c>
      <c r="F1520" t="str">
        <f t="shared" si="71"/>
        <v>Victoria</v>
      </c>
      <c r="G1520" t="s">
        <v>45</v>
      </c>
      <c r="H1520">
        <v>3030</v>
      </c>
      <c r="I1520" t="s">
        <v>11</v>
      </c>
      <c r="J1520" t="s">
        <v>46</v>
      </c>
      <c r="K1520" t="s">
        <v>19</v>
      </c>
      <c r="L1520" t="s">
        <v>23</v>
      </c>
      <c r="M1520" s="5">
        <v>67.89</v>
      </c>
      <c r="N1520">
        <v>1</v>
      </c>
    </row>
    <row r="1521" spans="1:14" x14ac:dyDescent="0.15">
      <c r="A1521" s="2">
        <v>45120</v>
      </c>
      <c r="B1521" s="3">
        <f t="shared" si="69"/>
        <v>2024</v>
      </c>
      <c r="C1521" t="str">
        <f t="shared" si="70"/>
        <v>2023-2024</v>
      </c>
      <c r="D1521" t="s">
        <v>148</v>
      </c>
      <c r="E1521" t="s">
        <v>52</v>
      </c>
      <c r="F1521" t="str">
        <f t="shared" si="71"/>
        <v>Victoria</v>
      </c>
      <c r="G1521" t="s">
        <v>45</v>
      </c>
      <c r="H1521">
        <v>3030</v>
      </c>
      <c r="I1521" t="s">
        <v>11</v>
      </c>
      <c r="J1521" t="s">
        <v>46</v>
      </c>
      <c r="K1521" t="s">
        <v>153</v>
      </c>
      <c r="L1521" t="s">
        <v>16</v>
      </c>
      <c r="M1521" s="5">
        <v>67.94</v>
      </c>
      <c r="N1521">
        <v>1</v>
      </c>
    </row>
    <row r="1522" spans="1:14" x14ac:dyDescent="0.15">
      <c r="A1522" s="2">
        <v>44973</v>
      </c>
      <c r="B1522" s="3">
        <f t="shared" si="69"/>
        <v>2023</v>
      </c>
      <c r="C1522" t="str">
        <f t="shared" si="70"/>
        <v>2022-2023</v>
      </c>
      <c r="D1522" t="s">
        <v>147</v>
      </c>
      <c r="E1522" t="s">
        <v>111</v>
      </c>
      <c r="F1522" t="str">
        <f t="shared" si="71"/>
        <v>New South Wales</v>
      </c>
      <c r="G1522" t="s">
        <v>10</v>
      </c>
      <c r="H1522">
        <v>2120</v>
      </c>
      <c r="I1522" t="s">
        <v>11</v>
      </c>
      <c r="J1522" t="s">
        <v>27</v>
      </c>
      <c r="K1522" t="s">
        <v>154</v>
      </c>
      <c r="L1522" t="s">
        <v>14</v>
      </c>
      <c r="M1522" s="5">
        <v>68</v>
      </c>
      <c r="N1522">
        <v>1</v>
      </c>
    </row>
    <row r="1523" spans="1:14" x14ac:dyDescent="0.15">
      <c r="A1523" s="2">
        <v>45637</v>
      </c>
      <c r="B1523" s="3">
        <f t="shared" si="69"/>
        <v>2025</v>
      </c>
      <c r="C1523" t="str">
        <f t="shared" si="70"/>
        <v>2024-2025</v>
      </c>
      <c r="D1523" t="s">
        <v>147</v>
      </c>
      <c r="E1523" t="s">
        <v>126</v>
      </c>
      <c r="F1523" t="str">
        <f t="shared" si="71"/>
        <v>Queensland</v>
      </c>
      <c r="G1523" t="s">
        <v>35</v>
      </c>
      <c r="H1523">
        <v>4551</v>
      </c>
      <c r="I1523" t="s">
        <v>11</v>
      </c>
      <c r="J1523" t="s">
        <v>120</v>
      </c>
      <c r="K1523" t="s">
        <v>150</v>
      </c>
      <c r="L1523" t="s">
        <v>18</v>
      </c>
      <c r="M1523" s="5">
        <v>68.290000000000006</v>
      </c>
      <c r="N1523">
        <v>1</v>
      </c>
    </row>
    <row r="1524" spans="1:14" x14ac:dyDescent="0.15">
      <c r="A1524" s="2">
        <v>45395</v>
      </c>
      <c r="B1524" s="3">
        <f t="shared" si="69"/>
        <v>2024</v>
      </c>
      <c r="C1524" t="str">
        <f t="shared" si="70"/>
        <v>2023-2024</v>
      </c>
      <c r="D1524" t="s">
        <v>147</v>
      </c>
      <c r="E1524" t="s">
        <v>79</v>
      </c>
      <c r="F1524" t="str">
        <f t="shared" si="71"/>
        <v>Australian Capital Territory</v>
      </c>
      <c r="G1524" t="s">
        <v>80</v>
      </c>
      <c r="H1524">
        <v>2617</v>
      </c>
      <c r="I1524" t="s">
        <v>11</v>
      </c>
      <c r="J1524" t="s">
        <v>58</v>
      </c>
      <c r="K1524" t="s">
        <v>157</v>
      </c>
      <c r="L1524" t="s">
        <v>22</v>
      </c>
      <c r="M1524" s="5">
        <v>68.419999999999987</v>
      </c>
      <c r="N1524">
        <v>1</v>
      </c>
    </row>
    <row r="1525" spans="1:14" x14ac:dyDescent="0.15">
      <c r="A1525" s="2">
        <v>45520</v>
      </c>
      <c r="B1525" s="3">
        <f t="shared" si="69"/>
        <v>2025</v>
      </c>
      <c r="C1525" t="str">
        <f t="shared" si="70"/>
        <v>2024-2025</v>
      </c>
      <c r="D1525" t="s">
        <v>147</v>
      </c>
      <c r="E1525" t="s">
        <v>111</v>
      </c>
      <c r="F1525" t="str">
        <f t="shared" si="71"/>
        <v>New South Wales</v>
      </c>
      <c r="G1525" t="s">
        <v>10</v>
      </c>
      <c r="H1525">
        <v>2120</v>
      </c>
      <c r="I1525" t="s">
        <v>11</v>
      </c>
      <c r="J1525" t="s">
        <v>27</v>
      </c>
      <c r="K1525" t="s">
        <v>152</v>
      </c>
      <c r="L1525" t="s">
        <v>13</v>
      </c>
      <c r="M1525" s="5">
        <v>68.44</v>
      </c>
      <c r="N1525">
        <v>1</v>
      </c>
    </row>
    <row r="1526" spans="1:14" x14ac:dyDescent="0.15">
      <c r="A1526" s="2">
        <v>45050</v>
      </c>
      <c r="B1526" s="3">
        <f t="shared" si="69"/>
        <v>2023</v>
      </c>
      <c r="C1526" t="str">
        <f t="shared" si="70"/>
        <v>2022-2023</v>
      </c>
      <c r="D1526" t="s">
        <v>148</v>
      </c>
      <c r="E1526" t="s">
        <v>144</v>
      </c>
      <c r="F1526" t="str">
        <f t="shared" si="71"/>
        <v>Queensland</v>
      </c>
      <c r="G1526" t="s">
        <v>35</v>
      </c>
      <c r="H1526">
        <v>4566</v>
      </c>
      <c r="I1526" t="s">
        <v>11</v>
      </c>
      <c r="J1526" t="s">
        <v>120</v>
      </c>
      <c r="K1526" t="s">
        <v>152</v>
      </c>
      <c r="L1526" t="s">
        <v>13</v>
      </c>
      <c r="M1526" s="5">
        <v>69.11</v>
      </c>
      <c r="N1526">
        <v>1</v>
      </c>
    </row>
    <row r="1527" spans="1:14" x14ac:dyDescent="0.15">
      <c r="A1527" s="2">
        <v>45434</v>
      </c>
      <c r="B1527" s="3">
        <f t="shared" si="69"/>
        <v>2024</v>
      </c>
      <c r="C1527" t="str">
        <f t="shared" si="70"/>
        <v>2023-2024</v>
      </c>
      <c r="D1527" t="s">
        <v>148</v>
      </c>
      <c r="E1527" t="s">
        <v>143</v>
      </c>
      <c r="F1527" t="str">
        <f t="shared" si="71"/>
        <v>New South Wales</v>
      </c>
      <c r="G1527" t="s">
        <v>10</v>
      </c>
      <c r="H1527">
        <v>2154</v>
      </c>
      <c r="I1527" t="s">
        <v>11</v>
      </c>
      <c r="J1527" t="s">
        <v>27</v>
      </c>
      <c r="K1527" t="s">
        <v>157</v>
      </c>
      <c r="L1527" t="s">
        <v>22</v>
      </c>
      <c r="M1527" s="5">
        <v>69.2</v>
      </c>
      <c r="N1527">
        <v>1</v>
      </c>
    </row>
    <row r="1528" spans="1:14" x14ac:dyDescent="0.15">
      <c r="A1528" s="2">
        <v>45009</v>
      </c>
      <c r="B1528" s="3">
        <f t="shared" si="69"/>
        <v>2023</v>
      </c>
      <c r="C1528" t="str">
        <f t="shared" si="70"/>
        <v>2022-2023</v>
      </c>
      <c r="D1528" t="s">
        <v>147</v>
      </c>
      <c r="E1528" t="s">
        <v>146</v>
      </c>
      <c r="F1528" t="str">
        <f t="shared" si="71"/>
        <v>Victoria</v>
      </c>
      <c r="G1528" t="s">
        <v>45</v>
      </c>
      <c r="H1528">
        <v>3353</v>
      </c>
      <c r="I1528" t="s">
        <v>11</v>
      </c>
      <c r="J1528" t="s">
        <v>60</v>
      </c>
      <c r="K1528" t="s">
        <v>152</v>
      </c>
      <c r="L1528" t="s">
        <v>13</v>
      </c>
      <c r="M1528" s="5">
        <v>69.27</v>
      </c>
      <c r="N1528">
        <v>1</v>
      </c>
    </row>
    <row r="1529" spans="1:14" x14ac:dyDescent="0.15">
      <c r="A1529" s="2">
        <v>45153</v>
      </c>
      <c r="B1529" s="3">
        <f t="shared" si="69"/>
        <v>2024</v>
      </c>
      <c r="C1529" t="str">
        <f t="shared" si="70"/>
        <v>2023-2024</v>
      </c>
      <c r="D1529" t="s">
        <v>148</v>
      </c>
      <c r="E1529" t="s">
        <v>92</v>
      </c>
      <c r="F1529" t="str">
        <f t="shared" si="71"/>
        <v>Queensland</v>
      </c>
      <c r="G1529" t="s">
        <v>35</v>
      </c>
      <c r="H1529">
        <v>4068</v>
      </c>
      <c r="I1529" t="s">
        <v>11</v>
      </c>
      <c r="J1529" t="s">
        <v>43</v>
      </c>
      <c r="K1529" t="s">
        <v>157</v>
      </c>
      <c r="L1529" t="s">
        <v>22</v>
      </c>
      <c r="M1529" s="5">
        <v>69.3</v>
      </c>
      <c r="N1529">
        <v>1</v>
      </c>
    </row>
    <row r="1530" spans="1:14" x14ac:dyDescent="0.15">
      <c r="A1530" s="2">
        <v>45022</v>
      </c>
      <c r="B1530" s="3">
        <f t="shared" si="69"/>
        <v>2023</v>
      </c>
      <c r="C1530" t="str">
        <f t="shared" si="70"/>
        <v>2022-2023</v>
      </c>
      <c r="D1530" t="s">
        <v>147</v>
      </c>
      <c r="E1530" t="s">
        <v>40</v>
      </c>
      <c r="F1530" t="str">
        <f t="shared" si="71"/>
        <v>New South Wales</v>
      </c>
      <c r="G1530" t="s">
        <v>10</v>
      </c>
      <c r="H1530">
        <v>2116</v>
      </c>
      <c r="I1530" t="s">
        <v>11</v>
      </c>
      <c r="J1530" t="s">
        <v>27</v>
      </c>
      <c r="K1530" t="s">
        <v>149</v>
      </c>
      <c r="L1530" t="s">
        <v>15</v>
      </c>
      <c r="M1530" s="5">
        <v>69.400000000000006</v>
      </c>
      <c r="N1530">
        <v>1</v>
      </c>
    </row>
    <row r="1531" spans="1:14" x14ac:dyDescent="0.15">
      <c r="A1531" s="2">
        <v>45035</v>
      </c>
      <c r="B1531" s="3">
        <f t="shared" si="69"/>
        <v>2023</v>
      </c>
      <c r="C1531" t="str">
        <f t="shared" si="70"/>
        <v>2022-2023</v>
      </c>
      <c r="D1531" t="s">
        <v>147</v>
      </c>
      <c r="E1531" t="s">
        <v>109</v>
      </c>
      <c r="F1531" t="str">
        <f t="shared" si="71"/>
        <v>New South Wales</v>
      </c>
      <c r="G1531" t="s">
        <v>10</v>
      </c>
      <c r="H1531">
        <v>2480</v>
      </c>
      <c r="I1531" t="s">
        <v>11</v>
      </c>
      <c r="J1531" t="s">
        <v>68</v>
      </c>
      <c r="K1531" t="s">
        <v>149</v>
      </c>
      <c r="L1531" t="s">
        <v>15</v>
      </c>
      <c r="M1531" s="5">
        <v>69.86</v>
      </c>
      <c r="N1531">
        <v>1</v>
      </c>
    </row>
    <row r="1532" spans="1:14" x14ac:dyDescent="0.15">
      <c r="A1532" s="2">
        <v>45462</v>
      </c>
      <c r="B1532" s="3">
        <f t="shared" si="69"/>
        <v>2024</v>
      </c>
      <c r="C1532" t="str">
        <f t="shared" si="70"/>
        <v>2023-2024</v>
      </c>
      <c r="D1532" t="s">
        <v>147</v>
      </c>
      <c r="E1532" t="s">
        <v>42</v>
      </c>
      <c r="F1532" t="str">
        <f t="shared" si="71"/>
        <v>Queensland</v>
      </c>
      <c r="G1532" t="s">
        <v>35</v>
      </c>
      <c r="H1532">
        <v>4053</v>
      </c>
      <c r="I1532" t="s">
        <v>11</v>
      </c>
      <c r="J1532" t="s">
        <v>43</v>
      </c>
      <c r="K1532" t="s">
        <v>153</v>
      </c>
      <c r="L1532" t="s">
        <v>16</v>
      </c>
      <c r="M1532" s="5">
        <v>70</v>
      </c>
      <c r="N1532">
        <v>1</v>
      </c>
    </row>
    <row r="1533" spans="1:14" x14ac:dyDescent="0.15">
      <c r="A1533" s="2">
        <v>45072</v>
      </c>
      <c r="B1533" s="3">
        <f t="shared" si="69"/>
        <v>2023</v>
      </c>
      <c r="C1533" t="str">
        <f t="shared" si="70"/>
        <v>2022-2023</v>
      </c>
      <c r="D1533" t="s">
        <v>148</v>
      </c>
      <c r="E1533" t="s">
        <v>81</v>
      </c>
      <c r="F1533" t="str">
        <f t="shared" si="71"/>
        <v>New South Wales</v>
      </c>
      <c r="G1533" t="s">
        <v>10</v>
      </c>
      <c r="H1533">
        <v>2485</v>
      </c>
      <c r="I1533" t="s">
        <v>11</v>
      </c>
      <c r="J1533" t="s">
        <v>68</v>
      </c>
      <c r="K1533" t="s">
        <v>154</v>
      </c>
      <c r="L1533" t="s">
        <v>14</v>
      </c>
      <c r="M1533" s="5">
        <v>70.25</v>
      </c>
      <c r="N1533">
        <v>1</v>
      </c>
    </row>
    <row r="1534" spans="1:14" x14ac:dyDescent="0.15">
      <c r="A1534" s="2">
        <v>45473</v>
      </c>
      <c r="B1534" s="3">
        <f t="shared" si="69"/>
        <v>2024</v>
      </c>
      <c r="C1534" t="str">
        <f t="shared" si="70"/>
        <v>2023-2024</v>
      </c>
      <c r="D1534" t="s">
        <v>147</v>
      </c>
      <c r="E1534" t="s">
        <v>146</v>
      </c>
      <c r="F1534" t="str">
        <f t="shared" si="71"/>
        <v>Victoria</v>
      </c>
      <c r="G1534" t="s">
        <v>45</v>
      </c>
      <c r="H1534">
        <v>3353</v>
      </c>
      <c r="I1534" t="s">
        <v>11</v>
      </c>
      <c r="J1534" t="s">
        <v>60</v>
      </c>
      <c r="K1534" t="s">
        <v>19</v>
      </c>
      <c r="L1534" t="s">
        <v>23</v>
      </c>
      <c r="M1534" s="5">
        <v>70.34</v>
      </c>
      <c r="N1534">
        <v>1</v>
      </c>
    </row>
    <row r="1535" spans="1:14" x14ac:dyDescent="0.15">
      <c r="A1535" s="2">
        <v>45184</v>
      </c>
      <c r="B1535" s="3">
        <f t="shared" si="69"/>
        <v>2024</v>
      </c>
      <c r="C1535" t="str">
        <f t="shared" si="70"/>
        <v>2023-2024</v>
      </c>
      <c r="D1535" t="s">
        <v>148</v>
      </c>
      <c r="E1535" t="s">
        <v>69</v>
      </c>
      <c r="F1535" t="str">
        <f t="shared" si="71"/>
        <v>Tasmania</v>
      </c>
      <c r="G1535" t="s">
        <v>70</v>
      </c>
      <c r="H1535">
        <v>7018</v>
      </c>
      <c r="I1535" t="s">
        <v>11</v>
      </c>
      <c r="J1535" t="s">
        <v>71</v>
      </c>
      <c r="K1535" t="s">
        <v>154</v>
      </c>
      <c r="L1535" t="s">
        <v>14</v>
      </c>
      <c r="M1535" s="5">
        <v>70.45</v>
      </c>
      <c r="N1535">
        <v>1</v>
      </c>
    </row>
    <row r="1536" spans="1:14" x14ac:dyDescent="0.15">
      <c r="A1536" s="2">
        <v>45054</v>
      </c>
      <c r="B1536" s="3">
        <f t="shared" si="69"/>
        <v>2023</v>
      </c>
      <c r="C1536" t="str">
        <f t="shared" si="70"/>
        <v>2022-2023</v>
      </c>
      <c r="D1536" t="s">
        <v>147</v>
      </c>
      <c r="E1536" t="s">
        <v>37</v>
      </c>
      <c r="F1536" t="str">
        <f t="shared" si="71"/>
        <v>South Australia</v>
      </c>
      <c r="G1536" t="s">
        <v>32</v>
      </c>
      <c r="H1536">
        <v>5607</v>
      </c>
      <c r="I1536" t="s">
        <v>11</v>
      </c>
      <c r="J1536" t="s">
        <v>38</v>
      </c>
      <c r="K1536" t="s">
        <v>154</v>
      </c>
      <c r="L1536" t="s">
        <v>14</v>
      </c>
      <c r="M1536" s="5">
        <v>70.5</v>
      </c>
      <c r="N1536">
        <v>1</v>
      </c>
    </row>
    <row r="1537" spans="1:14" x14ac:dyDescent="0.15">
      <c r="A1537" s="2">
        <v>45278</v>
      </c>
      <c r="B1537" s="3">
        <f t="shared" si="69"/>
        <v>2024</v>
      </c>
      <c r="C1537" t="str">
        <f t="shared" si="70"/>
        <v>2023-2024</v>
      </c>
      <c r="D1537" t="s">
        <v>148</v>
      </c>
      <c r="E1537" t="s">
        <v>24</v>
      </c>
      <c r="F1537" t="str">
        <f t="shared" si="71"/>
        <v>New South Wales</v>
      </c>
      <c r="G1537" t="s">
        <v>10</v>
      </c>
      <c r="H1537">
        <v>2795</v>
      </c>
      <c r="I1537" t="s">
        <v>11</v>
      </c>
      <c r="J1537" t="s">
        <v>25</v>
      </c>
      <c r="K1537" t="s">
        <v>157</v>
      </c>
      <c r="L1537" t="s">
        <v>22</v>
      </c>
      <c r="M1537" s="5">
        <v>70.599999999999994</v>
      </c>
      <c r="N1537">
        <v>1</v>
      </c>
    </row>
    <row r="1538" spans="1:14" x14ac:dyDescent="0.15">
      <c r="A1538" s="2">
        <v>45187</v>
      </c>
      <c r="B1538" s="3">
        <f t="shared" ref="B1538:B1601" si="72">IF(MONTH(A1538)&gt;=7,YEAR(A1538)+1,YEAR(A1538))</f>
        <v>2024</v>
      </c>
      <c r="C1538" t="str">
        <f t="shared" ref="C1538:C1601" si="73">IF(MONTH(A1538) &gt;= 7, YEAR(A1538) &amp; "-" &amp; YEAR(A1538) + 1, YEAR(A1538) - 1 &amp; "-" &amp; YEAR(A1538))</f>
        <v>2023-2024</v>
      </c>
      <c r="D1538" t="s">
        <v>148</v>
      </c>
      <c r="E1538" t="s">
        <v>98</v>
      </c>
      <c r="F1538" t="str">
        <f t="shared" ref="F1538:F1601" si="74">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c r="N1538">
        <v>1</v>
      </c>
    </row>
    <row r="1539" spans="1:14" x14ac:dyDescent="0.15">
      <c r="A1539" s="2">
        <v>44931</v>
      </c>
      <c r="B1539" s="3">
        <f t="shared" si="72"/>
        <v>2023</v>
      </c>
      <c r="C1539" t="str">
        <f t="shared" si="73"/>
        <v>2022-2023</v>
      </c>
      <c r="D1539" t="s">
        <v>147</v>
      </c>
      <c r="E1539" t="s">
        <v>146</v>
      </c>
      <c r="F1539" t="str">
        <f t="shared" si="74"/>
        <v>Victoria</v>
      </c>
      <c r="G1539" t="s">
        <v>45</v>
      </c>
      <c r="H1539">
        <v>3353</v>
      </c>
      <c r="I1539" t="s">
        <v>11</v>
      </c>
      <c r="J1539" t="s">
        <v>60</v>
      </c>
      <c r="K1539" t="s">
        <v>155</v>
      </c>
      <c r="L1539" t="s">
        <v>20</v>
      </c>
      <c r="M1539" s="5">
        <v>70.83</v>
      </c>
      <c r="N1539">
        <v>1</v>
      </c>
    </row>
    <row r="1540" spans="1:14" x14ac:dyDescent="0.15">
      <c r="A1540" s="2">
        <v>45095</v>
      </c>
      <c r="B1540" s="3">
        <f t="shared" si="72"/>
        <v>2023</v>
      </c>
      <c r="C1540" t="str">
        <f t="shared" si="73"/>
        <v>2022-2023</v>
      </c>
      <c r="D1540" t="s">
        <v>148</v>
      </c>
      <c r="E1540" t="s">
        <v>139</v>
      </c>
      <c r="F1540" t="str">
        <f t="shared" si="74"/>
        <v>New South Wales</v>
      </c>
      <c r="G1540" t="s">
        <v>10</v>
      </c>
      <c r="H1540">
        <v>2020</v>
      </c>
      <c r="I1540" t="s">
        <v>11</v>
      </c>
      <c r="J1540" t="s">
        <v>12</v>
      </c>
      <c r="K1540" t="s">
        <v>157</v>
      </c>
      <c r="L1540" t="s">
        <v>22</v>
      </c>
      <c r="M1540" s="5">
        <v>70.930000000000007</v>
      </c>
      <c r="N1540">
        <v>1</v>
      </c>
    </row>
    <row r="1541" spans="1:14" x14ac:dyDescent="0.15">
      <c r="A1541" s="2">
        <v>45507</v>
      </c>
      <c r="B1541" s="3">
        <f t="shared" si="72"/>
        <v>2025</v>
      </c>
      <c r="C1541" t="str">
        <f t="shared" si="73"/>
        <v>2024-2025</v>
      </c>
      <c r="D1541" t="s">
        <v>147</v>
      </c>
      <c r="E1541" t="s">
        <v>107</v>
      </c>
      <c r="F1541" t="str">
        <f t="shared" si="74"/>
        <v>Queensland</v>
      </c>
      <c r="G1541" t="s">
        <v>35</v>
      </c>
      <c r="H1541">
        <v>4220</v>
      </c>
      <c r="I1541" t="s">
        <v>11</v>
      </c>
      <c r="J1541" t="s">
        <v>104</v>
      </c>
      <c r="K1541" t="s">
        <v>154</v>
      </c>
      <c r="L1541" t="s">
        <v>14</v>
      </c>
      <c r="M1541" s="5">
        <v>71.14</v>
      </c>
      <c r="N1541">
        <v>1</v>
      </c>
    </row>
    <row r="1542" spans="1:14" x14ac:dyDescent="0.15">
      <c r="A1542" s="2">
        <v>45364</v>
      </c>
      <c r="B1542" s="3">
        <f t="shared" si="72"/>
        <v>2024</v>
      </c>
      <c r="C1542" t="str">
        <f t="shared" si="73"/>
        <v>2023-2024</v>
      </c>
      <c r="D1542" t="s">
        <v>147</v>
      </c>
      <c r="E1542" t="s">
        <v>53</v>
      </c>
      <c r="F1542" t="str">
        <f t="shared" si="74"/>
        <v>South Australia</v>
      </c>
      <c r="G1542" t="s">
        <v>32</v>
      </c>
      <c r="H1542">
        <v>5082</v>
      </c>
      <c r="I1542" t="s">
        <v>11</v>
      </c>
      <c r="J1542" t="s">
        <v>33</v>
      </c>
      <c r="K1542" t="s">
        <v>156</v>
      </c>
      <c r="L1542" t="s">
        <v>17</v>
      </c>
      <c r="M1542" s="5">
        <v>71.39</v>
      </c>
      <c r="N1542">
        <v>1</v>
      </c>
    </row>
    <row r="1543" spans="1:14" x14ac:dyDescent="0.15">
      <c r="A1543" s="2">
        <v>45482</v>
      </c>
      <c r="B1543" s="3">
        <f t="shared" si="72"/>
        <v>2025</v>
      </c>
      <c r="C1543" t="str">
        <f t="shared" si="73"/>
        <v>2024-2025</v>
      </c>
      <c r="D1543" t="s">
        <v>147</v>
      </c>
      <c r="E1543" t="s">
        <v>128</v>
      </c>
      <c r="F1543" t="str">
        <f t="shared" si="74"/>
        <v>Western Australia</v>
      </c>
      <c r="G1543" t="s">
        <v>48</v>
      </c>
      <c r="H1543">
        <v>6027</v>
      </c>
      <c r="I1543" t="s">
        <v>11</v>
      </c>
      <c r="J1543" t="s">
        <v>49</v>
      </c>
      <c r="K1543" t="s">
        <v>19</v>
      </c>
      <c r="L1543" t="s">
        <v>23</v>
      </c>
      <c r="M1543" s="5">
        <v>71.490000000000009</v>
      </c>
      <c r="N1543">
        <v>1</v>
      </c>
    </row>
    <row r="1544" spans="1:14" x14ac:dyDescent="0.15">
      <c r="A1544" s="2">
        <v>45100</v>
      </c>
      <c r="B1544" s="3">
        <f t="shared" si="72"/>
        <v>2023</v>
      </c>
      <c r="C1544" t="str">
        <f t="shared" si="73"/>
        <v>2022-2023</v>
      </c>
      <c r="D1544" t="s">
        <v>147</v>
      </c>
      <c r="E1544" t="s">
        <v>40</v>
      </c>
      <c r="F1544" t="str">
        <f t="shared" si="74"/>
        <v>New South Wales</v>
      </c>
      <c r="G1544" t="s">
        <v>10</v>
      </c>
      <c r="H1544">
        <v>2116</v>
      </c>
      <c r="I1544" t="s">
        <v>11</v>
      </c>
      <c r="J1544" t="s">
        <v>27</v>
      </c>
      <c r="K1544" t="s">
        <v>151</v>
      </c>
      <c r="L1544" t="s">
        <v>21</v>
      </c>
      <c r="M1544" s="5">
        <v>71.5</v>
      </c>
      <c r="N1544">
        <v>1</v>
      </c>
    </row>
    <row r="1545" spans="1:14" x14ac:dyDescent="0.15">
      <c r="A1545" s="2">
        <v>45505</v>
      </c>
      <c r="B1545" s="3">
        <f t="shared" si="72"/>
        <v>2025</v>
      </c>
      <c r="C1545" t="str">
        <f t="shared" si="73"/>
        <v>2024-2025</v>
      </c>
      <c r="D1545" t="s">
        <v>147</v>
      </c>
      <c r="E1545" t="s">
        <v>124</v>
      </c>
      <c r="F1545" t="str">
        <f t="shared" si="74"/>
        <v>New South Wales</v>
      </c>
      <c r="G1545" t="s">
        <v>10</v>
      </c>
      <c r="H1545">
        <v>2015</v>
      </c>
      <c r="I1545" t="s">
        <v>11</v>
      </c>
      <c r="J1545" t="s">
        <v>12</v>
      </c>
      <c r="K1545" t="s">
        <v>152</v>
      </c>
      <c r="L1545" t="s">
        <v>13</v>
      </c>
      <c r="M1545" s="5">
        <v>71.709999999999994</v>
      </c>
      <c r="N1545">
        <v>1</v>
      </c>
    </row>
    <row r="1546" spans="1:14" x14ac:dyDescent="0.15">
      <c r="A1546" s="2">
        <v>45558</v>
      </c>
      <c r="B1546" s="3">
        <f t="shared" si="72"/>
        <v>2025</v>
      </c>
      <c r="C1546" t="str">
        <f t="shared" si="73"/>
        <v>2024-2025</v>
      </c>
      <c r="D1546" t="s">
        <v>147</v>
      </c>
      <c r="E1546" t="s">
        <v>44</v>
      </c>
      <c r="F1546" t="str">
        <f t="shared" si="74"/>
        <v>Victoria</v>
      </c>
      <c r="G1546" t="s">
        <v>45</v>
      </c>
      <c r="H1546">
        <v>3066</v>
      </c>
      <c r="I1546" t="s">
        <v>11</v>
      </c>
      <c r="J1546" t="s">
        <v>46</v>
      </c>
      <c r="K1546" t="s">
        <v>154</v>
      </c>
      <c r="L1546" t="s">
        <v>14</v>
      </c>
      <c r="M1546" s="5">
        <v>71.760000000000005</v>
      </c>
      <c r="N1546">
        <v>1</v>
      </c>
    </row>
    <row r="1547" spans="1:14" x14ac:dyDescent="0.15">
      <c r="A1547" s="2">
        <v>45498</v>
      </c>
      <c r="B1547" s="3">
        <f t="shared" si="72"/>
        <v>2025</v>
      </c>
      <c r="C1547" t="str">
        <f t="shared" si="73"/>
        <v>2024-2025</v>
      </c>
      <c r="D1547" t="s">
        <v>148</v>
      </c>
      <c r="E1547" t="s">
        <v>107</v>
      </c>
      <c r="F1547" t="str">
        <f t="shared" si="74"/>
        <v>Queensland</v>
      </c>
      <c r="G1547" t="s">
        <v>35</v>
      </c>
      <c r="H1547">
        <v>4220</v>
      </c>
      <c r="I1547" t="s">
        <v>11</v>
      </c>
      <c r="J1547" t="s">
        <v>104</v>
      </c>
      <c r="K1547" t="s">
        <v>149</v>
      </c>
      <c r="L1547" t="s">
        <v>15</v>
      </c>
      <c r="M1547" s="5">
        <v>71.819999999999993</v>
      </c>
      <c r="N1547">
        <v>1</v>
      </c>
    </row>
    <row r="1548" spans="1:14" x14ac:dyDescent="0.15">
      <c r="A1548" s="2">
        <v>45164</v>
      </c>
      <c r="B1548" s="3">
        <f t="shared" si="72"/>
        <v>2024</v>
      </c>
      <c r="C1548" t="str">
        <f t="shared" si="73"/>
        <v>2023-2024</v>
      </c>
      <c r="D1548" t="s">
        <v>147</v>
      </c>
      <c r="E1548" t="s">
        <v>114</v>
      </c>
      <c r="F1548" t="str">
        <f t="shared" si="74"/>
        <v>Victoria</v>
      </c>
      <c r="G1548" t="s">
        <v>45</v>
      </c>
      <c r="H1548">
        <v>3551</v>
      </c>
      <c r="I1548" t="s">
        <v>11</v>
      </c>
      <c r="J1548" t="s">
        <v>60</v>
      </c>
      <c r="K1548" t="s">
        <v>149</v>
      </c>
      <c r="L1548" t="s">
        <v>15</v>
      </c>
      <c r="M1548" s="5">
        <v>71.86</v>
      </c>
      <c r="N1548">
        <v>1</v>
      </c>
    </row>
    <row r="1549" spans="1:14" x14ac:dyDescent="0.15">
      <c r="A1549" s="2">
        <v>45250</v>
      </c>
      <c r="B1549" s="3">
        <f t="shared" si="72"/>
        <v>2024</v>
      </c>
      <c r="C1549" t="str">
        <f t="shared" si="73"/>
        <v>2023-2024</v>
      </c>
      <c r="D1549" t="s">
        <v>148</v>
      </c>
      <c r="E1549" t="s">
        <v>26</v>
      </c>
      <c r="F1549" t="str">
        <f t="shared" si="74"/>
        <v>New South Wales</v>
      </c>
      <c r="G1549" t="s">
        <v>10</v>
      </c>
      <c r="H1549">
        <v>2141</v>
      </c>
      <c r="I1549" t="s">
        <v>11</v>
      </c>
      <c r="J1549" t="s">
        <v>27</v>
      </c>
      <c r="K1549" t="s">
        <v>19</v>
      </c>
      <c r="L1549" t="s">
        <v>23</v>
      </c>
      <c r="M1549" s="5">
        <v>71.88</v>
      </c>
      <c r="N1549">
        <v>1</v>
      </c>
    </row>
    <row r="1550" spans="1:14" x14ac:dyDescent="0.15">
      <c r="A1550" s="2">
        <v>45529</v>
      </c>
      <c r="B1550" s="3">
        <f t="shared" si="72"/>
        <v>2025</v>
      </c>
      <c r="C1550" t="str">
        <f t="shared" si="73"/>
        <v>2024-2025</v>
      </c>
      <c r="D1550" t="s">
        <v>148</v>
      </c>
      <c r="E1550" t="s">
        <v>122</v>
      </c>
      <c r="F1550" t="str">
        <f t="shared" si="74"/>
        <v>New South Wales</v>
      </c>
      <c r="G1550" t="s">
        <v>10</v>
      </c>
      <c r="H1550">
        <v>2650</v>
      </c>
      <c r="I1550" t="s">
        <v>11</v>
      </c>
      <c r="J1550" t="s">
        <v>25</v>
      </c>
      <c r="K1550" t="s">
        <v>155</v>
      </c>
      <c r="L1550" t="s">
        <v>20</v>
      </c>
      <c r="M1550" s="5">
        <v>71.88</v>
      </c>
      <c r="N1550">
        <v>1</v>
      </c>
    </row>
    <row r="1551" spans="1:14" x14ac:dyDescent="0.15">
      <c r="A1551" s="2">
        <v>45441</v>
      </c>
      <c r="B1551" s="3">
        <f t="shared" si="72"/>
        <v>2024</v>
      </c>
      <c r="C1551" t="str">
        <f t="shared" si="73"/>
        <v>2023-2024</v>
      </c>
      <c r="D1551" t="s">
        <v>147</v>
      </c>
      <c r="E1551" t="s">
        <v>103</v>
      </c>
      <c r="F1551" t="str">
        <f t="shared" si="74"/>
        <v>Queensland</v>
      </c>
      <c r="G1551" t="s">
        <v>35</v>
      </c>
      <c r="H1551">
        <v>4509</v>
      </c>
      <c r="I1551" t="s">
        <v>11</v>
      </c>
      <c r="J1551" t="s">
        <v>104</v>
      </c>
      <c r="K1551" t="s">
        <v>151</v>
      </c>
      <c r="L1551" t="s">
        <v>21</v>
      </c>
      <c r="M1551" s="5">
        <v>71.91</v>
      </c>
      <c r="N1551">
        <v>1</v>
      </c>
    </row>
    <row r="1552" spans="1:14" x14ac:dyDescent="0.15">
      <c r="A1552" s="2">
        <v>44958</v>
      </c>
      <c r="B1552" s="3">
        <f t="shared" si="72"/>
        <v>2023</v>
      </c>
      <c r="C1552" t="str">
        <f t="shared" si="73"/>
        <v>2022-2023</v>
      </c>
      <c r="D1552" t="s">
        <v>147</v>
      </c>
      <c r="E1552" t="s">
        <v>59</v>
      </c>
      <c r="F1552" t="str">
        <f t="shared" si="74"/>
        <v>Victoria</v>
      </c>
      <c r="G1552" t="s">
        <v>45</v>
      </c>
      <c r="H1552">
        <v>3280</v>
      </c>
      <c r="I1552" t="s">
        <v>11</v>
      </c>
      <c r="J1552" t="s">
        <v>60</v>
      </c>
      <c r="K1552" t="s">
        <v>150</v>
      </c>
      <c r="L1552" t="s">
        <v>18</v>
      </c>
      <c r="M1552" s="5">
        <v>72.84</v>
      </c>
      <c r="N1552">
        <v>1</v>
      </c>
    </row>
    <row r="1553" spans="1:14" x14ac:dyDescent="0.15">
      <c r="A1553" s="2">
        <v>45122</v>
      </c>
      <c r="B1553" s="3">
        <f t="shared" si="72"/>
        <v>2024</v>
      </c>
      <c r="C1553" t="str">
        <f t="shared" si="73"/>
        <v>2023-2024</v>
      </c>
      <c r="D1553" t="s">
        <v>148</v>
      </c>
      <c r="E1553" t="s">
        <v>100</v>
      </c>
      <c r="F1553" t="str">
        <f t="shared" si="74"/>
        <v>Western Australia</v>
      </c>
      <c r="G1553" t="s">
        <v>48</v>
      </c>
      <c r="H1553">
        <v>6021</v>
      </c>
      <c r="I1553" t="s">
        <v>11</v>
      </c>
      <c r="J1553" t="s">
        <v>49</v>
      </c>
      <c r="K1553" t="s">
        <v>150</v>
      </c>
      <c r="L1553" t="s">
        <v>18</v>
      </c>
      <c r="M1553" s="5">
        <v>72.900000000000006</v>
      </c>
      <c r="N1553">
        <v>1</v>
      </c>
    </row>
    <row r="1554" spans="1:14" x14ac:dyDescent="0.15">
      <c r="A1554" s="2">
        <v>45425</v>
      </c>
      <c r="B1554" s="3">
        <f t="shared" si="72"/>
        <v>2024</v>
      </c>
      <c r="C1554" t="str">
        <f t="shared" si="73"/>
        <v>2023-2024</v>
      </c>
      <c r="D1554" t="s">
        <v>148</v>
      </c>
      <c r="E1554" t="s">
        <v>98</v>
      </c>
      <c r="F1554" t="str">
        <f t="shared" si="74"/>
        <v>Victoria</v>
      </c>
      <c r="G1554" t="s">
        <v>45</v>
      </c>
      <c r="H1554">
        <v>3429</v>
      </c>
      <c r="I1554" t="s">
        <v>11</v>
      </c>
      <c r="J1554" t="s">
        <v>60</v>
      </c>
      <c r="K1554" t="s">
        <v>154</v>
      </c>
      <c r="L1554" t="s">
        <v>14</v>
      </c>
      <c r="M1554" s="5">
        <v>72.94</v>
      </c>
      <c r="N1554">
        <v>1</v>
      </c>
    </row>
    <row r="1555" spans="1:14" x14ac:dyDescent="0.15">
      <c r="A1555" s="2">
        <v>45489</v>
      </c>
      <c r="B1555" s="3">
        <f t="shared" si="72"/>
        <v>2025</v>
      </c>
      <c r="C1555" t="str">
        <f t="shared" si="73"/>
        <v>2024-2025</v>
      </c>
      <c r="D1555" t="s">
        <v>147</v>
      </c>
      <c r="E1555" t="s">
        <v>28</v>
      </c>
      <c r="F1555" t="str">
        <f t="shared" si="74"/>
        <v>Northern Territory</v>
      </c>
      <c r="G1555" t="s">
        <v>29</v>
      </c>
      <c r="H1555">
        <v>800</v>
      </c>
      <c r="I1555" t="s">
        <v>11</v>
      </c>
      <c r="J1555" t="s">
        <v>30</v>
      </c>
      <c r="K1555" t="s">
        <v>154</v>
      </c>
      <c r="L1555" t="s">
        <v>14</v>
      </c>
      <c r="M1555" s="5">
        <v>73.12</v>
      </c>
      <c r="N1555">
        <v>1</v>
      </c>
    </row>
    <row r="1556" spans="1:14" x14ac:dyDescent="0.15">
      <c r="A1556" s="2">
        <v>45056</v>
      </c>
      <c r="B1556" s="3">
        <f t="shared" si="72"/>
        <v>2023</v>
      </c>
      <c r="C1556" t="str">
        <f t="shared" si="73"/>
        <v>2022-2023</v>
      </c>
      <c r="D1556" t="s">
        <v>147</v>
      </c>
      <c r="E1556" t="s">
        <v>92</v>
      </c>
      <c r="F1556" t="str">
        <f t="shared" si="74"/>
        <v>Queensland</v>
      </c>
      <c r="G1556" t="s">
        <v>35</v>
      </c>
      <c r="H1556">
        <v>4068</v>
      </c>
      <c r="I1556" t="s">
        <v>11</v>
      </c>
      <c r="J1556" t="s">
        <v>43</v>
      </c>
      <c r="K1556" t="s">
        <v>19</v>
      </c>
      <c r="L1556" t="s">
        <v>23</v>
      </c>
      <c r="M1556" s="5">
        <v>73.22</v>
      </c>
      <c r="N1556">
        <v>1</v>
      </c>
    </row>
    <row r="1557" spans="1:14" x14ac:dyDescent="0.15">
      <c r="A1557" s="2">
        <v>45041</v>
      </c>
      <c r="B1557" s="3">
        <f t="shared" si="72"/>
        <v>2023</v>
      </c>
      <c r="C1557" t="str">
        <f t="shared" si="73"/>
        <v>2022-2023</v>
      </c>
      <c r="D1557" t="s">
        <v>147</v>
      </c>
      <c r="E1557" t="s">
        <v>96</v>
      </c>
      <c r="F1557" t="str">
        <f t="shared" si="74"/>
        <v>Western Australia</v>
      </c>
      <c r="G1557" t="s">
        <v>48</v>
      </c>
      <c r="H1557">
        <v>6330</v>
      </c>
      <c r="I1557" t="s">
        <v>11</v>
      </c>
      <c r="J1557" t="s">
        <v>94</v>
      </c>
      <c r="K1557" t="s">
        <v>154</v>
      </c>
      <c r="L1557" t="s">
        <v>14</v>
      </c>
      <c r="M1557" s="5">
        <v>73.490000000000009</v>
      </c>
      <c r="N1557">
        <v>1</v>
      </c>
    </row>
    <row r="1558" spans="1:14" x14ac:dyDescent="0.15">
      <c r="A1558" s="2">
        <v>45141</v>
      </c>
      <c r="B1558" s="3">
        <f t="shared" si="72"/>
        <v>2024</v>
      </c>
      <c r="C1558" t="str">
        <f t="shared" si="73"/>
        <v>2023-2024</v>
      </c>
      <c r="D1558" t="s">
        <v>147</v>
      </c>
      <c r="E1558" t="s">
        <v>31</v>
      </c>
      <c r="F1558" t="str">
        <f t="shared" si="74"/>
        <v>South Australia</v>
      </c>
      <c r="G1558" t="s">
        <v>32</v>
      </c>
      <c r="H1558">
        <v>5168</v>
      </c>
      <c r="I1558" t="s">
        <v>11</v>
      </c>
      <c r="J1558" t="s">
        <v>33</v>
      </c>
      <c r="K1558" t="s">
        <v>154</v>
      </c>
      <c r="L1558" t="s">
        <v>14</v>
      </c>
      <c r="M1558" s="5">
        <v>73.5</v>
      </c>
      <c r="N1558">
        <v>1</v>
      </c>
    </row>
    <row r="1559" spans="1:14" x14ac:dyDescent="0.15">
      <c r="A1559" s="2">
        <v>45197</v>
      </c>
      <c r="B1559" s="3">
        <f t="shared" si="72"/>
        <v>2024</v>
      </c>
      <c r="C1559" t="str">
        <f t="shared" si="73"/>
        <v>2023-2024</v>
      </c>
      <c r="D1559" t="s">
        <v>148</v>
      </c>
      <c r="E1559" t="s">
        <v>101</v>
      </c>
      <c r="F1559" t="str">
        <f t="shared" si="74"/>
        <v>Victoria</v>
      </c>
      <c r="G1559" t="s">
        <v>45</v>
      </c>
      <c r="H1559">
        <v>3131</v>
      </c>
      <c r="I1559" t="s">
        <v>11</v>
      </c>
      <c r="J1559" t="s">
        <v>63</v>
      </c>
      <c r="K1559" t="s">
        <v>152</v>
      </c>
      <c r="L1559" t="s">
        <v>13</v>
      </c>
      <c r="M1559" s="5">
        <v>73.59</v>
      </c>
      <c r="N1559">
        <v>1</v>
      </c>
    </row>
    <row r="1560" spans="1:14" x14ac:dyDescent="0.15">
      <c r="A1560" s="2">
        <v>45405</v>
      </c>
      <c r="B1560" s="3">
        <f t="shared" si="72"/>
        <v>2024</v>
      </c>
      <c r="C1560" t="str">
        <f t="shared" si="73"/>
        <v>2023-2024</v>
      </c>
      <c r="D1560" t="s">
        <v>148</v>
      </c>
      <c r="E1560" t="s">
        <v>26</v>
      </c>
      <c r="F1560" t="str">
        <f t="shared" si="74"/>
        <v>New South Wales</v>
      </c>
      <c r="G1560" t="s">
        <v>10</v>
      </c>
      <c r="H1560">
        <v>2141</v>
      </c>
      <c r="I1560" t="s">
        <v>11</v>
      </c>
      <c r="J1560" t="s">
        <v>27</v>
      </c>
      <c r="K1560" t="s">
        <v>156</v>
      </c>
      <c r="L1560" t="s">
        <v>17</v>
      </c>
      <c r="M1560" s="5">
        <v>73.830000000000013</v>
      </c>
      <c r="N1560">
        <v>1</v>
      </c>
    </row>
    <row r="1561" spans="1:14" x14ac:dyDescent="0.15">
      <c r="A1561" s="2">
        <v>45031</v>
      </c>
      <c r="B1561" s="3">
        <f t="shared" si="72"/>
        <v>2023</v>
      </c>
      <c r="C1561" t="str">
        <f t="shared" si="73"/>
        <v>2022-2023</v>
      </c>
      <c r="D1561" t="s">
        <v>148</v>
      </c>
      <c r="E1561" t="s">
        <v>138</v>
      </c>
      <c r="F1561" t="str">
        <f t="shared" si="74"/>
        <v>Queensland</v>
      </c>
      <c r="G1561" t="s">
        <v>35</v>
      </c>
      <c r="H1561">
        <v>4558</v>
      </c>
      <c r="I1561" t="s">
        <v>11</v>
      </c>
      <c r="J1561" t="s">
        <v>120</v>
      </c>
      <c r="K1561" t="s">
        <v>157</v>
      </c>
      <c r="L1561" t="s">
        <v>22</v>
      </c>
      <c r="M1561" s="5">
        <v>73.89</v>
      </c>
      <c r="N1561">
        <v>1</v>
      </c>
    </row>
    <row r="1562" spans="1:14" x14ac:dyDescent="0.15">
      <c r="A1562" s="2">
        <v>45597</v>
      </c>
      <c r="B1562" s="3">
        <f t="shared" si="72"/>
        <v>2025</v>
      </c>
      <c r="C1562" t="str">
        <f t="shared" si="73"/>
        <v>2024-2025</v>
      </c>
      <c r="D1562" t="s">
        <v>147</v>
      </c>
      <c r="E1562" t="s">
        <v>86</v>
      </c>
      <c r="F1562" t="str">
        <f t="shared" si="74"/>
        <v>New South Wales</v>
      </c>
      <c r="G1562" t="s">
        <v>10</v>
      </c>
      <c r="H1562">
        <v>2064</v>
      </c>
      <c r="I1562" t="s">
        <v>11</v>
      </c>
      <c r="J1562" t="s">
        <v>12</v>
      </c>
      <c r="K1562" t="s">
        <v>150</v>
      </c>
      <c r="L1562" t="s">
        <v>18</v>
      </c>
      <c r="M1562" s="5">
        <v>73.930000000000007</v>
      </c>
      <c r="N1562">
        <v>1</v>
      </c>
    </row>
    <row r="1563" spans="1:14" x14ac:dyDescent="0.15">
      <c r="A1563" s="2">
        <v>45624</v>
      </c>
      <c r="B1563" s="3">
        <f t="shared" si="72"/>
        <v>2025</v>
      </c>
      <c r="C1563" t="str">
        <f t="shared" si="73"/>
        <v>2024-2025</v>
      </c>
      <c r="D1563" t="s">
        <v>148</v>
      </c>
      <c r="E1563" t="s">
        <v>31</v>
      </c>
      <c r="F1563" t="str">
        <f t="shared" si="74"/>
        <v>South Australia</v>
      </c>
      <c r="G1563" t="s">
        <v>32</v>
      </c>
      <c r="H1563">
        <v>5168</v>
      </c>
      <c r="I1563" t="s">
        <v>11</v>
      </c>
      <c r="J1563" t="s">
        <v>33</v>
      </c>
      <c r="K1563" t="s">
        <v>154</v>
      </c>
      <c r="L1563" t="s">
        <v>14</v>
      </c>
      <c r="M1563" s="5">
        <v>74</v>
      </c>
      <c r="N1563">
        <v>1</v>
      </c>
    </row>
    <row r="1564" spans="1:14" x14ac:dyDescent="0.15">
      <c r="A1564" s="2">
        <v>45608</v>
      </c>
      <c r="B1564" s="3">
        <f t="shared" si="72"/>
        <v>2025</v>
      </c>
      <c r="C1564" t="str">
        <f t="shared" si="73"/>
        <v>2024-2025</v>
      </c>
      <c r="D1564" t="s">
        <v>147</v>
      </c>
      <c r="E1564" t="s">
        <v>113</v>
      </c>
      <c r="F1564" t="str">
        <f t="shared" si="74"/>
        <v>Queensland</v>
      </c>
      <c r="G1564" t="s">
        <v>35</v>
      </c>
      <c r="H1564">
        <v>4215</v>
      </c>
      <c r="I1564" t="s">
        <v>11</v>
      </c>
      <c r="J1564" t="s">
        <v>104</v>
      </c>
      <c r="K1564" t="s">
        <v>152</v>
      </c>
      <c r="L1564" t="s">
        <v>13</v>
      </c>
      <c r="M1564" s="5">
        <v>74.16</v>
      </c>
      <c r="N1564">
        <v>1</v>
      </c>
    </row>
    <row r="1565" spans="1:14" x14ac:dyDescent="0.15">
      <c r="A1565" s="2">
        <v>45294</v>
      </c>
      <c r="B1565" s="3">
        <f t="shared" si="72"/>
        <v>2024</v>
      </c>
      <c r="C1565" t="str">
        <f t="shared" si="73"/>
        <v>2023-2024</v>
      </c>
      <c r="D1565" t="s">
        <v>148</v>
      </c>
      <c r="E1565" t="s">
        <v>138</v>
      </c>
      <c r="F1565" t="str">
        <f t="shared" si="74"/>
        <v>Queensland</v>
      </c>
      <c r="G1565" t="s">
        <v>35</v>
      </c>
      <c r="H1565">
        <v>4558</v>
      </c>
      <c r="I1565" t="s">
        <v>11</v>
      </c>
      <c r="J1565" t="s">
        <v>120</v>
      </c>
      <c r="K1565" t="s">
        <v>157</v>
      </c>
      <c r="L1565" t="s">
        <v>22</v>
      </c>
      <c r="M1565" s="5">
        <v>74.169999999999987</v>
      </c>
      <c r="N1565">
        <v>1</v>
      </c>
    </row>
    <row r="1566" spans="1:14" x14ac:dyDescent="0.15">
      <c r="A1566" s="2">
        <v>45010</v>
      </c>
      <c r="B1566" s="3">
        <f t="shared" si="72"/>
        <v>2023</v>
      </c>
      <c r="C1566" t="str">
        <f t="shared" si="73"/>
        <v>2022-2023</v>
      </c>
      <c r="D1566" t="s">
        <v>147</v>
      </c>
      <c r="E1566" t="s">
        <v>121</v>
      </c>
      <c r="F1566" t="str">
        <f t="shared" si="74"/>
        <v>Queensland</v>
      </c>
      <c r="G1566" t="s">
        <v>35</v>
      </c>
      <c r="H1566">
        <v>4700</v>
      </c>
      <c r="I1566" t="s">
        <v>11</v>
      </c>
      <c r="J1566" t="s">
        <v>51</v>
      </c>
      <c r="K1566" t="s">
        <v>156</v>
      </c>
      <c r="L1566" t="s">
        <v>17</v>
      </c>
      <c r="M1566" s="5">
        <v>74.34</v>
      </c>
      <c r="N1566">
        <v>1</v>
      </c>
    </row>
    <row r="1567" spans="1:14" x14ac:dyDescent="0.15">
      <c r="A1567" s="2">
        <v>45439</v>
      </c>
      <c r="B1567" s="3">
        <f t="shared" si="72"/>
        <v>2024</v>
      </c>
      <c r="C1567" t="str">
        <f t="shared" si="73"/>
        <v>2023-2024</v>
      </c>
      <c r="D1567" t="s">
        <v>148</v>
      </c>
      <c r="E1567" t="s">
        <v>97</v>
      </c>
      <c r="F1567" t="str">
        <f t="shared" si="74"/>
        <v>Tasmania</v>
      </c>
      <c r="G1567" t="s">
        <v>70</v>
      </c>
      <c r="H1567">
        <v>7250</v>
      </c>
      <c r="I1567" t="s">
        <v>11</v>
      </c>
      <c r="J1567" t="s">
        <v>71</v>
      </c>
      <c r="K1567" t="s">
        <v>19</v>
      </c>
      <c r="L1567" t="s">
        <v>23</v>
      </c>
      <c r="M1567" s="5">
        <v>74.5</v>
      </c>
      <c r="N1567">
        <v>1</v>
      </c>
    </row>
    <row r="1568" spans="1:14" x14ac:dyDescent="0.15">
      <c r="A1568" s="2">
        <v>45554</v>
      </c>
      <c r="B1568" s="3">
        <f t="shared" si="72"/>
        <v>2025</v>
      </c>
      <c r="C1568" t="str">
        <f t="shared" si="73"/>
        <v>2024-2025</v>
      </c>
      <c r="D1568" t="s">
        <v>147</v>
      </c>
      <c r="E1568" t="s">
        <v>113</v>
      </c>
      <c r="F1568" t="str">
        <f t="shared" si="74"/>
        <v>Queensland</v>
      </c>
      <c r="G1568" t="s">
        <v>35</v>
      </c>
      <c r="H1568">
        <v>4215</v>
      </c>
      <c r="I1568" t="s">
        <v>11</v>
      </c>
      <c r="J1568" t="s">
        <v>104</v>
      </c>
      <c r="K1568" t="s">
        <v>156</v>
      </c>
      <c r="L1568" t="s">
        <v>17</v>
      </c>
      <c r="M1568" s="5">
        <v>74.75</v>
      </c>
      <c r="N1568">
        <v>1</v>
      </c>
    </row>
    <row r="1569" spans="1:14" x14ac:dyDescent="0.15">
      <c r="A1569" s="2">
        <v>45197</v>
      </c>
      <c r="B1569" s="3">
        <f t="shared" si="72"/>
        <v>2024</v>
      </c>
      <c r="C1569" t="str">
        <f t="shared" si="73"/>
        <v>2023-2024</v>
      </c>
      <c r="D1569" t="s">
        <v>147</v>
      </c>
      <c r="E1569" t="s">
        <v>66</v>
      </c>
      <c r="F1569" t="str">
        <f t="shared" si="74"/>
        <v>South Australia</v>
      </c>
      <c r="G1569" t="s">
        <v>32</v>
      </c>
      <c r="H1569">
        <v>5169</v>
      </c>
      <c r="I1569" t="s">
        <v>11</v>
      </c>
      <c r="J1569" t="s">
        <v>33</v>
      </c>
      <c r="K1569" t="s">
        <v>19</v>
      </c>
      <c r="L1569" t="s">
        <v>23</v>
      </c>
      <c r="M1569" s="5">
        <v>74.789999999999992</v>
      </c>
      <c r="N1569">
        <v>1</v>
      </c>
    </row>
    <row r="1570" spans="1:14" x14ac:dyDescent="0.15">
      <c r="A1570" s="2">
        <v>45549</v>
      </c>
      <c r="B1570" s="3">
        <f t="shared" si="72"/>
        <v>2025</v>
      </c>
      <c r="C1570" t="str">
        <f t="shared" si="73"/>
        <v>2024-2025</v>
      </c>
      <c r="D1570" t="s">
        <v>147</v>
      </c>
      <c r="E1570" t="s">
        <v>135</v>
      </c>
      <c r="F1570" t="str">
        <f t="shared" si="74"/>
        <v>Victoria</v>
      </c>
      <c r="G1570" t="s">
        <v>45</v>
      </c>
      <c r="H1570">
        <v>3550</v>
      </c>
      <c r="I1570" t="s">
        <v>11</v>
      </c>
      <c r="J1570" t="s">
        <v>60</v>
      </c>
      <c r="K1570" t="s">
        <v>156</v>
      </c>
      <c r="L1570" t="s">
        <v>17</v>
      </c>
      <c r="M1570" s="5">
        <v>74.86</v>
      </c>
      <c r="N1570">
        <v>1</v>
      </c>
    </row>
    <row r="1571" spans="1:14" x14ac:dyDescent="0.15">
      <c r="A1571" s="2">
        <v>44948</v>
      </c>
      <c r="B1571" s="3">
        <f t="shared" si="72"/>
        <v>2023</v>
      </c>
      <c r="C1571" t="str">
        <f t="shared" si="73"/>
        <v>2022-2023</v>
      </c>
      <c r="D1571" t="s">
        <v>147</v>
      </c>
      <c r="E1571" t="s">
        <v>126</v>
      </c>
      <c r="F1571" t="str">
        <f t="shared" si="74"/>
        <v>Queensland</v>
      </c>
      <c r="G1571" t="s">
        <v>35</v>
      </c>
      <c r="H1571">
        <v>4551</v>
      </c>
      <c r="I1571" t="s">
        <v>11</v>
      </c>
      <c r="J1571" t="s">
        <v>120</v>
      </c>
      <c r="K1571" t="s">
        <v>149</v>
      </c>
      <c r="L1571" t="s">
        <v>15</v>
      </c>
      <c r="M1571" s="5">
        <v>74.88</v>
      </c>
      <c r="N1571">
        <v>1</v>
      </c>
    </row>
    <row r="1572" spans="1:14" x14ac:dyDescent="0.15">
      <c r="A1572" s="2">
        <v>45239</v>
      </c>
      <c r="B1572" s="3">
        <f t="shared" si="72"/>
        <v>2024</v>
      </c>
      <c r="C1572" t="str">
        <f t="shared" si="73"/>
        <v>2023-2024</v>
      </c>
      <c r="D1572" t="s">
        <v>147</v>
      </c>
      <c r="E1572" t="s">
        <v>136</v>
      </c>
      <c r="F1572" t="str">
        <f t="shared" si="74"/>
        <v>Victoria</v>
      </c>
      <c r="G1572" t="s">
        <v>45</v>
      </c>
      <c r="H1572">
        <v>3175</v>
      </c>
      <c r="I1572" t="s">
        <v>11</v>
      </c>
      <c r="J1572" t="s">
        <v>63</v>
      </c>
      <c r="K1572" t="s">
        <v>154</v>
      </c>
      <c r="L1572" t="s">
        <v>14</v>
      </c>
      <c r="M1572" s="5">
        <v>74.91</v>
      </c>
      <c r="N1572">
        <v>1</v>
      </c>
    </row>
    <row r="1573" spans="1:14" x14ac:dyDescent="0.15">
      <c r="A1573" s="2">
        <v>45514</v>
      </c>
      <c r="B1573" s="3">
        <f t="shared" si="72"/>
        <v>2025</v>
      </c>
      <c r="C1573" t="str">
        <f t="shared" si="73"/>
        <v>2024-2025</v>
      </c>
      <c r="D1573" t="s">
        <v>147</v>
      </c>
      <c r="E1573" t="s">
        <v>103</v>
      </c>
      <c r="F1573" t="str">
        <f t="shared" si="74"/>
        <v>Queensland</v>
      </c>
      <c r="G1573" t="s">
        <v>35</v>
      </c>
      <c r="H1573">
        <v>4509</v>
      </c>
      <c r="I1573" t="s">
        <v>11</v>
      </c>
      <c r="J1573" t="s">
        <v>104</v>
      </c>
      <c r="K1573" t="s">
        <v>154</v>
      </c>
      <c r="L1573" t="s">
        <v>14</v>
      </c>
      <c r="M1573" s="5">
        <v>74.910000000000011</v>
      </c>
      <c r="N1573">
        <v>1</v>
      </c>
    </row>
    <row r="1574" spans="1:14" x14ac:dyDescent="0.15">
      <c r="A1574" s="2">
        <v>45539</v>
      </c>
      <c r="B1574" s="3">
        <f t="shared" si="72"/>
        <v>2025</v>
      </c>
      <c r="C1574" t="str">
        <f t="shared" si="73"/>
        <v>2024-2025</v>
      </c>
      <c r="D1574" t="s">
        <v>147</v>
      </c>
      <c r="E1574" t="s">
        <v>66</v>
      </c>
      <c r="F1574" t="str">
        <f t="shared" si="74"/>
        <v>South Australia</v>
      </c>
      <c r="G1574" t="s">
        <v>32</v>
      </c>
      <c r="H1574">
        <v>5169</v>
      </c>
      <c r="I1574" t="s">
        <v>11</v>
      </c>
      <c r="J1574" t="s">
        <v>33</v>
      </c>
      <c r="K1574" t="s">
        <v>154</v>
      </c>
      <c r="L1574" t="s">
        <v>14</v>
      </c>
      <c r="M1574" s="5">
        <v>74.930000000000007</v>
      </c>
      <c r="N1574">
        <v>1</v>
      </c>
    </row>
    <row r="1575" spans="1:14" x14ac:dyDescent="0.15">
      <c r="A1575" s="2">
        <v>45550</v>
      </c>
      <c r="B1575" s="3">
        <f t="shared" si="72"/>
        <v>2025</v>
      </c>
      <c r="C1575" t="str">
        <f t="shared" si="73"/>
        <v>2024-2025</v>
      </c>
      <c r="D1575" t="s">
        <v>147</v>
      </c>
      <c r="E1575" t="s">
        <v>34</v>
      </c>
      <c r="F1575" t="str">
        <f t="shared" si="74"/>
        <v>Queensland</v>
      </c>
      <c r="G1575" t="s">
        <v>35</v>
      </c>
      <c r="H1575">
        <v>4802</v>
      </c>
      <c r="I1575" t="s">
        <v>11</v>
      </c>
      <c r="J1575" t="s">
        <v>36</v>
      </c>
      <c r="K1575" t="s">
        <v>150</v>
      </c>
      <c r="L1575" t="s">
        <v>18</v>
      </c>
      <c r="M1575" s="5">
        <v>74.95</v>
      </c>
      <c r="N1575">
        <v>1</v>
      </c>
    </row>
    <row r="1576" spans="1:14" x14ac:dyDescent="0.15">
      <c r="A1576" s="2">
        <v>45308</v>
      </c>
      <c r="B1576" s="3">
        <f t="shared" si="72"/>
        <v>2024</v>
      </c>
      <c r="C1576" t="str">
        <f t="shared" si="73"/>
        <v>2023-2024</v>
      </c>
      <c r="D1576" t="s">
        <v>148</v>
      </c>
      <c r="E1576" t="s">
        <v>67</v>
      </c>
      <c r="F1576" t="str">
        <f t="shared" si="74"/>
        <v>New South Wales</v>
      </c>
      <c r="G1576" t="s">
        <v>10</v>
      </c>
      <c r="H1576">
        <v>2478</v>
      </c>
      <c r="I1576" t="s">
        <v>11</v>
      </c>
      <c r="J1576" t="s">
        <v>68</v>
      </c>
      <c r="K1576" t="s">
        <v>152</v>
      </c>
      <c r="L1576" t="s">
        <v>13</v>
      </c>
      <c r="M1576" s="5">
        <v>74.95</v>
      </c>
      <c r="N1576">
        <v>1</v>
      </c>
    </row>
    <row r="1577" spans="1:14" x14ac:dyDescent="0.15">
      <c r="A1577" s="2">
        <v>44953</v>
      </c>
      <c r="B1577" s="3">
        <f t="shared" si="72"/>
        <v>2023</v>
      </c>
      <c r="C1577" t="str">
        <f t="shared" si="73"/>
        <v>2022-2023</v>
      </c>
      <c r="D1577" t="s">
        <v>147</v>
      </c>
      <c r="E1577" t="s">
        <v>73</v>
      </c>
      <c r="F1577" t="str">
        <f t="shared" si="74"/>
        <v>Victoria</v>
      </c>
      <c r="G1577" t="s">
        <v>45</v>
      </c>
      <c r="H1577">
        <v>3136</v>
      </c>
      <c r="I1577" t="s">
        <v>11</v>
      </c>
      <c r="J1577" t="s">
        <v>63</v>
      </c>
      <c r="K1577" t="s">
        <v>154</v>
      </c>
      <c r="L1577" t="s">
        <v>14</v>
      </c>
      <c r="M1577" s="5">
        <v>74.95</v>
      </c>
      <c r="N1577">
        <v>1</v>
      </c>
    </row>
    <row r="1578" spans="1:14" x14ac:dyDescent="0.15">
      <c r="A1578" s="2">
        <v>45344</v>
      </c>
      <c r="B1578" s="3">
        <f t="shared" si="72"/>
        <v>2024</v>
      </c>
      <c r="C1578" t="str">
        <f t="shared" si="73"/>
        <v>2023-2024</v>
      </c>
      <c r="D1578" t="s">
        <v>147</v>
      </c>
      <c r="E1578" t="s">
        <v>39</v>
      </c>
      <c r="F1578" t="str">
        <f t="shared" si="74"/>
        <v>South Australia</v>
      </c>
      <c r="G1578" t="s">
        <v>32</v>
      </c>
      <c r="H1578">
        <v>5343</v>
      </c>
      <c r="I1578" t="s">
        <v>11</v>
      </c>
      <c r="J1578" t="s">
        <v>38</v>
      </c>
      <c r="K1578" t="s">
        <v>19</v>
      </c>
      <c r="L1578" t="s">
        <v>23</v>
      </c>
      <c r="M1578" s="5">
        <v>75.05</v>
      </c>
      <c r="N1578">
        <v>1</v>
      </c>
    </row>
    <row r="1579" spans="1:14" x14ac:dyDescent="0.15">
      <c r="A1579" s="2">
        <v>45060</v>
      </c>
      <c r="B1579" s="3">
        <f t="shared" si="72"/>
        <v>2023</v>
      </c>
      <c r="C1579" t="str">
        <f t="shared" si="73"/>
        <v>2022-2023</v>
      </c>
      <c r="D1579" t="s">
        <v>148</v>
      </c>
      <c r="E1579" t="s">
        <v>119</v>
      </c>
      <c r="F1579" t="str">
        <f t="shared" si="74"/>
        <v>Queensland</v>
      </c>
      <c r="G1579" t="s">
        <v>35</v>
      </c>
      <c r="H1579">
        <v>4570</v>
      </c>
      <c r="I1579" t="s">
        <v>11</v>
      </c>
      <c r="J1579" t="s">
        <v>120</v>
      </c>
      <c r="K1579" t="s">
        <v>150</v>
      </c>
      <c r="L1579" t="s">
        <v>18</v>
      </c>
      <c r="M1579" s="5">
        <v>75.41</v>
      </c>
      <c r="N1579">
        <v>1</v>
      </c>
    </row>
    <row r="1580" spans="1:14" x14ac:dyDescent="0.15">
      <c r="A1580" s="2">
        <v>45149</v>
      </c>
      <c r="B1580" s="3">
        <f t="shared" si="72"/>
        <v>2024</v>
      </c>
      <c r="C1580" t="str">
        <f t="shared" si="73"/>
        <v>2023-2024</v>
      </c>
      <c r="D1580" t="s">
        <v>147</v>
      </c>
      <c r="E1580" t="s">
        <v>146</v>
      </c>
      <c r="F1580" t="str">
        <f t="shared" si="74"/>
        <v>Victoria</v>
      </c>
      <c r="G1580" t="s">
        <v>45</v>
      </c>
      <c r="H1580">
        <v>3353</v>
      </c>
      <c r="I1580" t="s">
        <v>11</v>
      </c>
      <c r="J1580" t="s">
        <v>60</v>
      </c>
      <c r="K1580" t="s">
        <v>153</v>
      </c>
      <c r="L1580" t="s">
        <v>16</v>
      </c>
      <c r="M1580" s="5">
        <v>75.5</v>
      </c>
      <c r="N1580">
        <v>1</v>
      </c>
    </row>
    <row r="1581" spans="1:14" x14ac:dyDescent="0.15">
      <c r="A1581" s="2">
        <v>45404</v>
      </c>
      <c r="B1581" s="3">
        <f t="shared" si="72"/>
        <v>2024</v>
      </c>
      <c r="C1581" t="str">
        <f t="shared" si="73"/>
        <v>2023-2024</v>
      </c>
      <c r="D1581" t="s">
        <v>148</v>
      </c>
      <c r="E1581" t="s">
        <v>93</v>
      </c>
      <c r="F1581" t="str">
        <f t="shared" si="74"/>
        <v>Western Australia</v>
      </c>
      <c r="G1581" t="s">
        <v>48</v>
      </c>
      <c r="H1581">
        <v>6112</v>
      </c>
      <c r="I1581" t="s">
        <v>11</v>
      </c>
      <c r="J1581" t="s">
        <v>94</v>
      </c>
      <c r="K1581" t="s">
        <v>150</v>
      </c>
      <c r="L1581" t="s">
        <v>18</v>
      </c>
      <c r="M1581" s="5">
        <v>75.89</v>
      </c>
      <c r="N1581">
        <v>1</v>
      </c>
    </row>
    <row r="1582" spans="1:14" x14ac:dyDescent="0.15">
      <c r="A1582" s="2">
        <v>45408</v>
      </c>
      <c r="B1582" s="3">
        <f t="shared" si="72"/>
        <v>2024</v>
      </c>
      <c r="C1582" t="str">
        <f t="shared" si="73"/>
        <v>2023-2024</v>
      </c>
      <c r="D1582" t="s">
        <v>147</v>
      </c>
      <c r="E1582" t="s">
        <v>54</v>
      </c>
      <c r="F1582" t="str">
        <f t="shared" si="74"/>
        <v>Victoria</v>
      </c>
      <c r="G1582" t="s">
        <v>45</v>
      </c>
      <c r="H1582">
        <v>3977</v>
      </c>
      <c r="I1582" t="s">
        <v>11</v>
      </c>
      <c r="J1582" t="s">
        <v>55</v>
      </c>
      <c r="K1582" t="s">
        <v>150</v>
      </c>
      <c r="L1582" t="s">
        <v>18</v>
      </c>
      <c r="M1582" s="5">
        <v>75.959999999999994</v>
      </c>
      <c r="N1582">
        <v>1</v>
      </c>
    </row>
    <row r="1583" spans="1:14" x14ac:dyDescent="0.15">
      <c r="A1583" s="2">
        <v>45433</v>
      </c>
      <c r="B1583" s="3">
        <f t="shared" si="72"/>
        <v>2024</v>
      </c>
      <c r="C1583" t="str">
        <f t="shared" si="73"/>
        <v>2023-2024</v>
      </c>
      <c r="D1583" t="s">
        <v>148</v>
      </c>
      <c r="E1583" t="s">
        <v>145</v>
      </c>
      <c r="F1583" t="str">
        <f t="shared" si="74"/>
        <v>New South Wales</v>
      </c>
      <c r="G1583" t="s">
        <v>10</v>
      </c>
      <c r="H1583">
        <v>2101</v>
      </c>
      <c r="I1583" t="s">
        <v>11</v>
      </c>
      <c r="J1583" t="s">
        <v>27</v>
      </c>
      <c r="K1583" t="s">
        <v>149</v>
      </c>
      <c r="L1583" t="s">
        <v>15</v>
      </c>
      <c r="M1583" s="5">
        <v>75.960000000000008</v>
      </c>
      <c r="N1583">
        <v>1</v>
      </c>
    </row>
    <row r="1584" spans="1:14" x14ac:dyDescent="0.15">
      <c r="A1584" s="2">
        <v>45577</v>
      </c>
      <c r="B1584" s="3">
        <f t="shared" si="72"/>
        <v>2025</v>
      </c>
      <c r="C1584" t="str">
        <f t="shared" si="73"/>
        <v>2024-2025</v>
      </c>
      <c r="D1584" t="s">
        <v>148</v>
      </c>
      <c r="E1584" t="s">
        <v>90</v>
      </c>
      <c r="F1584" t="str">
        <f t="shared" si="74"/>
        <v>Victoria</v>
      </c>
      <c r="G1584" t="s">
        <v>45</v>
      </c>
      <c r="H1584">
        <v>3179</v>
      </c>
      <c r="I1584" t="s">
        <v>11</v>
      </c>
      <c r="J1584" t="s">
        <v>63</v>
      </c>
      <c r="K1584" t="s">
        <v>19</v>
      </c>
      <c r="L1584" t="s">
        <v>23</v>
      </c>
      <c r="M1584" s="5">
        <v>76.210000000000008</v>
      </c>
      <c r="N1584">
        <v>1</v>
      </c>
    </row>
    <row r="1585" spans="1:14" x14ac:dyDescent="0.15">
      <c r="A1585" s="2">
        <v>45136</v>
      </c>
      <c r="B1585" s="3">
        <f t="shared" si="72"/>
        <v>2024</v>
      </c>
      <c r="C1585" t="str">
        <f t="shared" si="73"/>
        <v>2023-2024</v>
      </c>
      <c r="D1585" t="s">
        <v>147</v>
      </c>
      <c r="E1585" t="s">
        <v>121</v>
      </c>
      <c r="F1585" t="str">
        <f t="shared" si="74"/>
        <v>Queensland</v>
      </c>
      <c r="G1585" t="s">
        <v>35</v>
      </c>
      <c r="H1585">
        <v>4700</v>
      </c>
      <c r="I1585" t="s">
        <v>11</v>
      </c>
      <c r="J1585" t="s">
        <v>51</v>
      </c>
      <c r="K1585" t="s">
        <v>152</v>
      </c>
      <c r="L1585" t="s">
        <v>13</v>
      </c>
      <c r="M1585" s="5">
        <v>76.66</v>
      </c>
      <c r="N1585">
        <v>1</v>
      </c>
    </row>
    <row r="1586" spans="1:14" x14ac:dyDescent="0.15">
      <c r="A1586" s="2">
        <v>45567</v>
      </c>
      <c r="B1586" s="3">
        <f t="shared" si="72"/>
        <v>2025</v>
      </c>
      <c r="C1586" t="str">
        <f t="shared" si="73"/>
        <v>2024-2025</v>
      </c>
      <c r="D1586" t="s">
        <v>147</v>
      </c>
      <c r="E1586" t="s">
        <v>76</v>
      </c>
      <c r="F1586" t="str">
        <f t="shared" si="74"/>
        <v>Western Australia</v>
      </c>
      <c r="G1586" t="s">
        <v>48</v>
      </c>
      <c r="H1586">
        <v>6450</v>
      </c>
      <c r="I1586" t="s">
        <v>11</v>
      </c>
      <c r="J1586" t="s">
        <v>77</v>
      </c>
      <c r="K1586" t="s">
        <v>156</v>
      </c>
      <c r="L1586" t="s">
        <v>17</v>
      </c>
      <c r="M1586" s="5">
        <v>76.86999999999999</v>
      </c>
      <c r="N1586">
        <v>1</v>
      </c>
    </row>
    <row r="1587" spans="1:14" x14ac:dyDescent="0.15">
      <c r="A1587" s="2">
        <v>45379</v>
      </c>
      <c r="B1587" s="3">
        <f t="shared" si="72"/>
        <v>2024</v>
      </c>
      <c r="C1587" t="str">
        <f t="shared" si="73"/>
        <v>2023-2024</v>
      </c>
      <c r="D1587" t="s">
        <v>148</v>
      </c>
      <c r="E1587" t="s">
        <v>57</v>
      </c>
      <c r="F1587" t="str">
        <f t="shared" si="74"/>
        <v>New South Wales</v>
      </c>
      <c r="G1587" t="s">
        <v>10</v>
      </c>
      <c r="H1587">
        <v>2560</v>
      </c>
      <c r="I1587" t="s">
        <v>11</v>
      </c>
      <c r="J1587" t="s">
        <v>58</v>
      </c>
      <c r="K1587" t="s">
        <v>19</v>
      </c>
      <c r="L1587" t="s">
        <v>23</v>
      </c>
      <c r="M1587" s="5">
        <v>76.88</v>
      </c>
      <c r="N1587">
        <v>1</v>
      </c>
    </row>
    <row r="1588" spans="1:14" x14ac:dyDescent="0.15">
      <c r="A1588" s="2">
        <v>45339</v>
      </c>
      <c r="B1588" s="3">
        <f t="shared" si="72"/>
        <v>2024</v>
      </c>
      <c r="C1588" t="str">
        <f t="shared" si="73"/>
        <v>2023-2024</v>
      </c>
      <c r="D1588" t="s">
        <v>147</v>
      </c>
      <c r="E1588" t="s">
        <v>83</v>
      </c>
      <c r="F1588" t="str">
        <f t="shared" si="74"/>
        <v>New South Wales</v>
      </c>
      <c r="G1588" t="s">
        <v>10</v>
      </c>
      <c r="H1588">
        <v>2750</v>
      </c>
      <c r="I1588" t="s">
        <v>11</v>
      </c>
      <c r="J1588" t="s">
        <v>25</v>
      </c>
      <c r="K1588" t="s">
        <v>152</v>
      </c>
      <c r="L1588" t="s">
        <v>13</v>
      </c>
      <c r="M1588" s="5">
        <v>76.899999999999991</v>
      </c>
      <c r="N1588">
        <v>1</v>
      </c>
    </row>
    <row r="1589" spans="1:14" x14ac:dyDescent="0.15">
      <c r="A1589" s="2">
        <v>44963</v>
      </c>
      <c r="B1589" s="3">
        <f t="shared" si="72"/>
        <v>2023</v>
      </c>
      <c r="C1589" t="str">
        <f t="shared" si="73"/>
        <v>2022-2023</v>
      </c>
      <c r="D1589" t="s">
        <v>148</v>
      </c>
      <c r="E1589" t="s">
        <v>141</v>
      </c>
      <c r="F1589" t="str">
        <f t="shared" si="74"/>
        <v>Western Australia</v>
      </c>
      <c r="G1589" t="s">
        <v>48</v>
      </c>
      <c r="H1589">
        <v>6052</v>
      </c>
      <c r="I1589" t="s">
        <v>11</v>
      </c>
      <c r="J1589" t="s">
        <v>49</v>
      </c>
      <c r="K1589" t="s">
        <v>154</v>
      </c>
      <c r="L1589" t="s">
        <v>14</v>
      </c>
      <c r="M1589" s="5">
        <v>76.92</v>
      </c>
      <c r="N1589">
        <v>1</v>
      </c>
    </row>
    <row r="1590" spans="1:14" x14ac:dyDescent="0.15">
      <c r="A1590" s="2">
        <v>45072</v>
      </c>
      <c r="B1590" s="3">
        <f t="shared" si="72"/>
        <v>2023</v>
      </c>
      <c r="C1590" t="str">
        <f t="shared" si="73"/>
        <v>2022-2023</v>
      </c>
      <c r="D1590" t="s">
        <v>148</v>
      </c>
      <c r="E1590" t="s">
        <v>145</v>
      </c>
      <c r="F1590" t="str">
        <f t="shared" si="74"/>
        <v>New South Wales</v>
      </c>
      <c r="G1590" t="s">
        <v>10</v>
      </c>
      <c r="H1590">
        <v>2101</v>
      </c>
      <c r="I1590" t="s">
        <v>11</v>
      </c>
      <c r="J1590" t="s">
        <v>27</v>
      </c>
      <c r="K1590" t="s">
        <v>151</v>
      </c>
      <c r="L1590" t="s">
        <v>21</v>
      </c>
      <c r="M1590" s="5">
        <v>76.95</v>
      </c>
      <c r="N1590">
        <v>1</v>
      </c>
    </row>
    <row r="1591" spans="1:14" x14ac:dyDescent="0.15">
      <c r="A1591" s="2">
        <v>45240</v>
      </c>
      <c r="B1591" s="3">
        <f t="shared" si="72"/>
        <v>2024</v>
      </c>
      <c r="C1591" t="str">
        <f t="shared" si="73"/>
        <v>2023-2024</v>
      </c>
      <c r="D1591" t="s">
        <v>147</v>
      </c>
      <c r="E1591" t="s">
        <v>76</v>
      </c>
      <c r="F1591" t="str">
        <f t="shared" si="74"/>
        <v>Western Australia</v>
      </c>
      <c r="G1591" t="s">
        <v>48</v>
      </c>
      <c r="H1591">
        <v>6450</v>
      </c>
      <c r="I1591" t="s">
        <v>11</v>
      </c>
      <c r="J1591" t="s">
        <v>77</v>
      </c>
      <c r="K1591" t="s">
        <v>154</v>
      </c>
      <c r="L1591" t="s">
        <v>14</v>
      </c>
      <c r="M1591" s="5">
        <v>77</v>
      </c>
      <c r="N1591">
        <v>1</v>
      </c>
    </row>
    <row r="1592" spans="1:14" x14ac:dyDescent="0.15">
      <c r="A1592" s="2">
        <v>45521</v>
      </c>
      <c r="B1592" s="3">
        <f t="shared" si="72"/>
        <v>2025</v>
      </c>
      <c r="C1592" t="str">
        <f t="shared" si="73"/>
        <v>2024-2025</v>
      </c>
      <c r="D1592" t="s">
        <v>147</v>
      </c>
      <c r="E1592" t="s">
        <v>126</v>
      </c>
      <c r="F1592" t="str">
        <f t="shared" si="74"/>
        <v>Queensland</v>
      </c>
      <c r="G1592" t="s">
        <v>35</v>
      </c>
      <c r="H1592">
        <v>4551</v>
      </c>
      <c r="I1592" t="s">
        <v>11</v>
      </c>
      <c r="J1592" t="s">
        <v>120</v>
      </c>
      <c r="K1592" t="s">
        <v>154</v>
      </c>
      <c r="L1592" t="s">
        <v>14</v>
      </c>
      <c r="M1592" s="5">
        <v>77.12</v>
      </c>
      <c r="N1592">
        <v>1</v>
      </c>
    </row>
    <row r="1593" spans="1:14" x14ac:dyDescent="0.15">
      <c r="A1593" s="2">
        <v>45436</v>
      </c>
      <c r="B1593" s="3">
        <f t="shared" si="72"/>
        <v>2024</v>
      </c>
      <c r="C1593" t="str">
        <f t="shared" si="73"/>
        <v>2023-2024</v>
      </c>
      <c r="D1593" t="s">
        <v>148</v>
      </c>
      <c r="E1593" t="s">
        <v>90</v>
      </c>
      <c r="F1593" t="str">
        <f t="shared" si="74"/>
        <v>Victoria</v>
      </c>
      <c r="G1593" t="s">
        <v>45</v>
      </c>
      <c r="H1593">
        <v>3179</v>
      </c>
      <c r="I1593" t="s">
        <v>11</v>
      </c>
      <c r="J1593" t="s">
        <v>63</v>
      </c>
      <c r="K1593" t="s">
        <v>156</v>
      </c>
      <c r="L1593" t="s">
        <v>17</v>
      </c>
      <c r="M1593" s="5">
        <v>77.14</v>
      </c>
      <c r="N1593">
        <v>1</v>
      </c>
    </row>
    <row r="1594" spans="1:14" x14ac:dyDescent="0.15">
      <c r="A1594" s="2">
        <v>45266</v>
      </c>
      <c r="B1594" s="3">
        <f t="shared" si="72"/>
        <v>2024</v>
      </c>
      <c r="C1594" t="str">
        <f t="shared" si="73"/>
        <v>2023-2024</v>
      </c>
      <c r="D1594" t="s">
        <v>147</v>
      </c>
      <c r="E1594" t="s">
        <v>82</v>
      </c>
      <c r="F1594" t="str">
        <f t="shared" si="74"/>
        <v>Queensland</v>
      </c>
      <c r="G1594" t="s">
        <v>35</v>
      </c>
      <c r="H1594">
        <v>4012</v>
      </c>
      <c r="I1594" t="s">
        <v>11</v>
      </c>
      <c r="J1594" t="s">
        <v>43</v>
      </c>
      <c r="K1594" t="s">
        <v>156</v>
      </c>
      <c r="L1594" t="s">
        <v>17</v>
      </c>
      <c r="M1594" s="5">
        <v>77.350000000000009</v>
      </c>
      <c r="N1594">
        <v>1</v>
      </c>
    </row>
    <row r="1595" spans="1:14" x14ac:dyDescent="0.15">
      <c r="A1595" s="2">
        <v>45548</v>
      </c>
      <c r="B1595" s="3">
        <f t="shared" si="72"/>
        <v>2025</v>
      </c>
      <c r="C1595" t="str">
        <f t="shared" si="73"/>
        <v>2024-2025</v>
      </c>
      <c r="D1595" t="s">
        <v>147</v>
      </c>
      <c r="E1595" t="s">
        <v>109</v>
      </c>
      <c r="F1595" t="str">
        <f t="shared" si="74"/>
        <v>New South Wales</v>
      </c>
      <c r="G1595" t="s">
        <v>10</v>
      </c>
      <c r="H1595">
        <v>2480</v>
      </c>
      <c r="I1595" t="s">
        <v>11</v>
      </c>
      <c r="J1595" t="s">
        <v>68</v>
      </c>
      <c r="K1595" t="s">
        <v>19</v>
      </c>
      <c r="L1595" t="s">
        <v>23</v>
      </c>
      <c r="M1595" s="5">
        <v>77.87</v>
      </c>
      <c r="N1595">
        <v>1</v>
      </c>
    </row>
    <row r="1596" spans="1:14" x14ac:dyDescent="0.15">
      <c r="A1596" s="2">
        <v>45283</v>
      </c>
      <c r="B1596" s="3">
        <f t="shared" si="72"/>
        <v>2024</v>
      </c>
      <c r="C1596" t="str">
        <f t="shared" si="73"/>
        <v>2023-2024</v>
      </c>
      <c r="D1596" t="s">
        <v>148</v>
      </c>
      <c r="E1596" t="s">
        <v>87</v>
      </c>
      <c r="F1596" t="str">
        <f t="shared" si="74"/>
        <v>New South Wales</v>
      </c>
      <c r="G1596" t="s">
        <v>10</v>
      </c>
      <c r="H1596">
        <v>2790</v>
      </c>
      <c r="I1596" t="s">
        <v>11</v>
      </c>
      <c r="J1596" t="s">
        <v>25</v>
      </c>
      <c r="K1596" t="s">
        <v>19</v>
      </c>
      <c r="L1596" t="s">
        <v>23</v>
      </c>
      <c r="M1596" s="5">
        <v>77.87</v>
      </c>
      <c r="N1596">
        <v>1</v>
      </c>
    </row>
    <row r="1597" spans="1:14" x14ac:dyDescent="0.15">
      <c r="A1597" s="2">
        <v>45467</v>
      </c>
      <c r="B1597" s="3">
        <f t="shared" si="72"/>
        <v>2024</v>
      </c>
      <c r="C1597" t="str">
        <f t="shared" si="73"/>
        <v>2023-2024</v>
      </c>
      <c r="D1597" t="s">
        <v>148</v>
      </c>
      <c r="E1597" t="s">
        <v>130</v>
      </c>
      <c r="F1597" t="str">
        <f t="shared" si="74"/>
        <v>South Australia</v>
      </c>
      <c r="G1597" t="s">
        <v>32</v>
      </c>
      <c r="H1597">
        <v>5290</v>
      </c>
      <c r="I1597" t="s">
        <v>11</v>
      </c>
      <c r="J1597" t="s">
        <v>38</v>
      </c>
      <c r="K1597" t="s">
        <v>151</v>
      </c>
      <c r="L1597" t="s">
        <v>21</v>
      </c>
      <c r="M1597" s="5">
        <v>77.87</v>
      </c>
      <c r="N1597">
        <v>1</v>
      </c>
    </row>
    <row r="1598" spans="1:14" x14ac:dyDescent="0.15">
      <c r="A1598" s="2">
        <v>45379</v>
      </c>
      <c r="B1598" s="3">
        <f t="shared" si="72"/>
        <v>2024</v>
      </c>
      <c r="C1598" t="str">
        <f t="shared" si="73"/>
        <v>2023-2024</v>
      </c>
      <c r="D1598" t="s">
        <v>148</v>
      </c>
      <c r="E1598" t="s">
        <v>101</v>
      </c>
      <c r="F1598" t="str">
        <f t="shared" si="74"/>
        <v>Victoria</v>
      </c>
      <c r="G1598" t="s">
        <v>45</v>
      </c>
      <c r="H1598">
        <v>3131</v>
      </c>
      <c r="I1598" t="s">
        <v>11</v>
      </c>
      <c r="J1598" t="s">
        <v>63</v>
      </c>
      <c r="K1598" t="s">
        <v>153</v>
      </c>
      <c r="L1598" t="s">
        <v>16</v>
      </c>
      <c r="M1598" s="5">
        <v>77.87</v>
      </c>
      <c r="N1598">
        <v>1</v>
      </c>
    </row>
    <row r="1599" spans="1:14" x14ac:dyDescent="0.15">
      <c r="A1599" s="2">
        <v>45151</v>
      </c>
      <c r="B1599" s="3">
        <f t="shared" si="72"/>
        <v>2024</v>
      </c>
      <c r="C1599" t="str">
        <f t="shared" si="73"/>
        <v>2023-2024</v>
      </c>
      <c r="D1599" t="s">
        <v>148</v>
      </c>
      <c r="E1599" t="s">
        <v>122</v>
      </c>
      <c r="F1599" t="str">
        <f t="shared" si="74"/>
        <v>New South Wales</v>
      </c>
      <c r="G1599" t="s">
        <v>10</v>
      </c>
      <c r="H1599">
        <v>2650</v>
      </c>
      <c r="I1599" t="s">
        <v>11</v>
      </c>
      <c r="J1599" t="s">
        <v>25</v>
      </c>
      <c r="K1599" t="s">
        <v>153</v>
      </c>
      <c r="L1599" t="s">
        <v>16</v>
      </c>
      <c r="M1599" s="5">
        <v>77.87</v>
      </c>
      <c r="N1599">
        <v>1</v>
      </c>
    </row>
    <row r="1600" spans="1:14" x14ac:dyDescent="0.15">
      <c r="A1600" s="2">
        <v>45388</v>
      </c>
      <c r="B1600" s="3">
        <f t="shared" si="72"/>
        <v>2024</v>
      </c>
      <c r="C1600" t="str">
        <f t="shared" si="73"/>
        <v>2023-2024</v>
      </c>
      <c r="D1600" t="s">
        <v>147</v>
      </c>
      <c r="E1600" t="s">
        <v>62</v>
      </c>
      <c r="F1600" t="str">
        <f t="shared" si="74"/>
        <v>Victoria</v>
      </c>
      <c r="G1600" t="s">
        <v>45</v>
      </c>
      <c r="H1600">
        <v>3134</v>
      </c>
      <c r="I1600" t="s">
        <v>11</v>
      </c>
      <c r="J1600" t="s">
        <v>63</v>
      </c>
      <c r="K1600" t="s">
        <v>154</v>
      </c>
      <c r="L1600" t="s">
        <v>14</v>
      </c>
      <c r="M1600" s="5">
        <v>77.92</v>
      </c>
      <c r="N1600">
        <v>1</v>
      </c>
    </row>
    <row r="1601" spans="1:14" x14ac:dyDescent="0.15">
      <c r="A1601" s="2">
        <v>45167</v>
      </c>
      <c r="B1601" s="3">
        <f t="shared" si="72"/>
        <v>2024</v>
      </c>
      <c r="C1601" t="str">
        <f t="shared" si="73"/>
        <v>2023-2024</v>
      </c>
      <c r="D1601" t="s">
        <v>147</v>
      </c>
      <c r="E1601" t="s">
        <v>39</v>
      </c>
      <c r="F1601" t="str">
        <f t="shared" si="74"/>
        <v>South Australia</v>
      </c>
      <c r="G1601" t="s">
        <v>32</v>
      </c>
      <c r="H1601">
        <v>5343</v>
      </c>
      <c r="I1601" t="s">
        <v>11</v>
      </c>
      <c r="J1601" t="s">
        <v>38</v>
      </c>
      <c r="K1601" t="s">
        <v>153</v>
      </c>
      <c r="L1601" t="s">
        <v>16</v>
      </c>
      <c r="M1601" s="5">
        <v>77.94</v>
      </c>
      <c r="N1601">
        <v>1</v>
      </c>
    </row>
    <row r="1602" spans="1:14" x14ac:dyDescent="0.15">
      <c r="A1602" s="2">
        <v>45303</v>
      </c>
      <c r="B1602" s="3">
        <f t="shared" ref="B1602:B1665" si="75">IF(MONTH(A1602)&gt;=7,YEAR(A1602)+1,YEAR(A1602))</f>
        <v>2024</v>
      </c>
      <c r="C1602" t="str">
        <f t="shared" ref="C1602:C1665" si="76">IF(MONTH(A1602) &gt;= 7, YEAR(A1602) &amp; "-" &amp; YEAR(A1602) + 1, YEAR(A1602) - 1 &amp; "-" &amp; YEAR(A1602))</f>
        <v>2023-2024</v>
      </c>
      <c r="D1602" t="s">
        <v>148</v>
      </c>
      <c r="E1602" t="s">
        <v>57</v>
      </c>
      <c r="F1602" t="str">
        <f t="shared" ref="F1602:F1665" si="77">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c r="N1602">
        <v>1</v>
      </c>
    </row>
    <row r="1603" spans="1:14" x14ac:dyDescent="0.15">
      <c r="A1603" s="2">
        <v>45490</v>
      </c>
      <c r="B1603" s="3">
        <f t="shared" si="75"/>
        <v>2025</v>
      </c>
      <c r="C1603" t="str">
        <f t="shared" si="76"/>
        <v>2024-2025</v>
      </c>
      <c r="D1603" t="s">
        <v>148</v>
      </c>
      <c r="E1603" t="s">
        <v>143</v>
      </c>
      <c r="F1603" t="str">
        <f t="shared" si="77"/>
        <v>New South Wales</v>
      </c>
      <c r="G1603" t="s">
        <v>10</v>
      </c>
      <c r="H1603">
        <v>2154</v>
      </c>
      <c r="I1603" t="s">
        <v>11</v>
      </c>
      <c r="J1603" t="s">
        <v>27</v>
      </c>
      <c r="K1603" t="s">
        <v>151</v>
      </c>
      <c r="L1603" t="s">
        <v>21</v>
      </c>
      <c r="M1603" s="5">
        <v>77.94</v>
      </c>
      <c r="N1603">
        <v>1</v>
      </c>
    </row>
    <row r="1604" spans="1:14" x14ac:dyDescent="0.15">
      <c r="A1604" s="2">
        <v>45371</v>
      </c>
      <c r="B1604" s="3">
        <f t="shared" si="75"/>
        <v>2024</v>
      </c>
      <c r="C1604" t="str">
        <f t="shared" si="76"/>
        <v>2023-2024</v>
      </c>
      <c r="D1604" t="s">
        <v>147</v>
      </c>
      <c r="E1604" t="s">
        <v>129</v>
      </c>
      <c r="F1604" t="str">
        <f t="shared" si="77"/>
        <v>Tasmania</v>
      </c>
      <c r="G1604" t="s">
        <v>70</v>
      </c>
      <c r="H1604">
        <v>7010</v>
      </c>
      <c r="I1604" t="s">
        <v>11</v>
      </c>
      <c r="J1604" t="s">
        <v>71</v>
      </c>
      <c r="K1604" t="s">
        <v>153</v>
      </c>
      <c r="L1604" t="s">
        <v>16</v>
      </c>
      <c r="M1604" s="5">
        <v>77.94</v>
      </c>
      <c r="N1604">
        <v>1</v>
      </c>
    </row>
    <row r="1605" spans="1:14" x14ac:dyDescent="0.15">
      <c r="A1605" s="2">
        <v>45200</v>
      </c>
      <c r="B1605" s="3">
        <f t="shared" si="75"/>
        <v>2024</v>
      </c>
      <c r="C1605" t="str">
        <f t="shared" si="76"/>
        <v>2023-2024</v>
      </c>
      <c r="D1605" t="s">
        <v>148</v>
      </c>
      <c r="E1605" t="s">
        <v>89</v>
      </c>
      <c r="F1605" t="str">
        <f t="shared" si="77"/>
        <v>Queensland</v>
      </c>
      <c r="G1605" t="s">
        <v>35</v>
      </c>
      <c r="H1605">
        <v>4655</v>
      </c>
      <c r="I1605" t="s">
        <v>11</v>
      </c>
      <c r="J1605" t="s">
        <v>51</v>
      </c>
      <c r="K1605" t="s">
        <v>153</v>
      </c>
      <c r="L1605" t="s">
        <v>16</v>
      </c>
      <c r="M1605" s="5">
        <v>77.94</v>
      </c>
      <c r="N1605">
        <v>1</v>
      </c>
    </row>
    <row r="1606" spans="1:14" x14ac:dyDescent="0.15">
      <c r="A1606" s="2">
        <v>45179</v>
      </c>
      <c r="B1606" s="3">
        <f t="shared" si="75"/>
        <v>2024</v>
      </c>
      <c r="C1606" t="str">
        <f t="shared" si="76"/>
        <v>2023-2024</v>
      </c>
      <c r="D1606" t="s">
        <v>148</v>
      </c>
      <c r="E1606" t="s">
        <v>98</v>
      </c>
      <c r="F1606" t="str">
        <f t="shared" si="77"/>
        <v>Victoria</v>
      </c>
      <c r="G1606" t="s">
        <v>45</v>
      </c>
      <c r="H1606">
        <v>3429</v>
      </c>
      <c r="I1606" t="s">
        <v>11</v>
      </c>
      <c r="J1606" t="s">
        <v>60</v>
      </c>
      <c r="K1606" t="s">
        <v>154</v>
      </c>
      <c r="L1606" t="s">
        <v>14</v>
      </c>
      <c r="M1606" s="5">
        <v>77.94</v>
      </c>
      <c r="N1606">
        <v>1</v>
      </c>
    </row>
    <row r="1607" spans="1:14" x14ac:dyDescent="0.15">
      <c r="A1607" s="2">
        <v>45469</v>
      </c>
      <c r="B1607" s="3">
        <f t="shared" si="75"/>
        <v>2024</v>
      </c>
      <c r="C1607" t="str">
        <f t="shared" si="76"/>
        <v>2023-2024</v>
      </c>
      <c r="D1607" t="s">
        <v>147</v>
      </c>
      <c r="E1607" t="s">
        <v>82</v>
      </c>
      <c r="F1607" t="str">
        <f t="shared" si="77"/>
        <v>Queensland</v>
      </c>
      <c r="G1607" t="s">
        <v>35</v>
      </c>
      <c r="H1607">
        <v>4012</v>
      </c>
      <c r="I1607" t="s">
        <v>11</v>
      </c>
      <c r="J1607" t="s">
        <v>43</v>
      </c>
      <c r="K1607" t="s">
        <v>153</v>
      </c>
      <c r="L1607" t="s">
        <v>16</v>
      </c>
      <c r="M1607" s="5">
        <v>77.94</v>
      </c>
      <c r="N1607">
        <v>1</v>
      </c>
    </row>
    <row r="1608" spans="1:14" x14ac:dyDescent="0.15">
      <c r="A1608" s="2">
        <v>45056</v>
      </c>
      <c r="B1608" s="3">
        <f t="shared" si="75"/>
        <v>2023</v>
      </c>
      <c r="C1608" t="str">
        <f t="shared" si="76"/>
        <v>2022-2023</v>
      </c>
      <c r="D1608" t="s">
        <v>147</v>
      </c>
      <c r="E1608" t="s">
        <v>91</v>
      </c>
      <c r="F1608" t="str">
        <f t="shared" si="77"/>
        <v>Victoria</v>
      </c>
      <c r="G1608" t="s">
        <v>45</v>
      </c>
      <c r="H1608">
        <v>3690</v>
      </c>
      <c r="I1608" t="s">
        <v>11</v>
      </c>
      <c r="J1608" t="s">
        <v>55</v>
      </c>
      <c r="K1608" t="s">
        <v>153</v>
      </c>
      <c r="L1608" t="s">
        <v>16</v>
      </c>
      <c r="M1608" s="5">
        <v>77.94</v>
      </c>
      <c r="N1608">
        <v>1</v>
      </c>
    </row>
    <row r="1609" spans="1:14" x14ac:dyDescent="0.15">
      <c r="A1609" s="2">
        <v>45009</v>
      </c>
      <c r="B1609" s="3">
        <f t="shared" si="75"/>
        <v>2023</v>
      </c>
      <c r="C1609" t="str">
        <f t="shared" si="76"/>
        <v>2022-2023</v>
      </c>
      <c r="D1609" t="s">
        <v>147</v>
      </c>
      <c r="E1609" t="s">
        <v>135</v>
      </c>
      <c r="F1609" t="str">
        <f t="shared" si="77"/>
        <v>Victoria</v>
      </c>
      <c r="G1609" t="s">
        <v>45</v>
      </c>
      <c r="H1609">
        <v>3550</v>
      </c>
      <c r="I1609" t="s">
        <v>11</v>
      </c>
      <c r="J1609" t="s">
        <v>60</v>
      </c>
      <c r="K1609" t="s">
        <v>152</v>
      </c>
      <c r="L1609" t="s">
        <v>13</v>
      </c>
      <c r="M1609" s="5">
        <v>78.62</v>
      </c>
      <c r="N1609">
        <v>1</v>
      </c>
    </row>
    <row r="1610" spans="1:14" x14ac:dyDescent="0.15">
      <c r="A1610" s="2">
        <v>45537</v>
      </c>
      <c r="B1610" s="3">
        <f t="shared" si="75"/>
        <v>2025</v>
      </c>
      <c r="C1610" t="str">
        <f t="shared" si="76"/>
        <v>2024-2025</v>
      </c>
      <c r="D1610" t="s">
        <v>148</v>
      </c>
      <c r="E1610" t="s">
        <v>134</v>
      </c>
      <c r="F1610" t="str">
        <f t="shared" si="77"/>
        <v>Queensland</v>
      </c>
      <c r="G1610" t="s">
        <v>35</v>
      </c>
      <c r="H1610">
        <v>4825</v>
      </c>
      <c r="I1610" t="s">
        <v>11</v>
      </c>
      <c r="J1610" t="s">
        <v>36</v>
      </c>
      <c r="K1610" t="s">
        <v>149</v>
      </c>
      <c r="L1610" t="s">
        <v>15</v>
      </c>
      <c r="M1610" s="5">
        <v>78.89</v>
      </c>
      <c r="N1610">
        <v>1</v>
      </c>
    </row>
    <row r="1611" spans="1:14" x14ac:dyDescent="0.15">
      <c r="A1611" s="2">
        <v>45248</v>
      </c>
      <c r="B1611" s="3">
        <f t="shared" si="75"/>
        <v>2024</v>
      </c>
      <c r="C1611" t="str">
        <f t="shared" si="76"/>
        <v>2023-2024</v>
      </c>
      <c r="D1611" t="s">
        <v>147</v>
      </c>
      <c r="E1611" t="s">
        <v>134</v>
      </c>
      <c r="F1611" t="str">
        <f t="shared" si="77"/>
        <v>Queensland</v>
      </c>
      <c r="G1611" t="s">
        <v>35</v>
      </c>
      <c r="H1611">
        <v>4825</v>
      </c>
      <c r="I1611" t="s">
        <v>11</v>
      </c>
      <c r="J1611" t="s">
        <v>36</v>
      </c>
      <c r="K1611" t="s">
        <v>154</v>
      </c>
      <c r="L1611" t="s">
        <v>14</v>
      </c>
      <c r="M1611" s="5">
        <v>78.97</v>
      </c>
      <c r="N1611">
        <v>1</v>
      </c>
    </row>
    <row r="1612" spans="1:14" x14ac:dyDescent="0.15">
      <c r="A1612" s="2">
        <v>45328</v>
      </c>
      <c r="B1612" s="3">
        <f t="shared" si="75"/>
        <v>2024</v>
      </c>
      <c r="C1612" t="str">
        <f t="shared" si="76"/>
        <v>2023-2024</v>
      </c>
      <c r="D1612" t="s">
        <v>148</v>
      </c>
      <c r="E1612" t="s">
        <v>75</v>
      </c>
      <c r="F1612" t="str">
        <f t="shared" si="77"/>
        <v>Victoria</v>
      </c>
      <c r="G1612" t="s">
        <v>45</v>
      </c>
      <c r="H1612">
        <v>3630</v>
      </c>
      <c r="I1612" t="s">
        <v>11</v>
      </c>
      <c r="J1612" t="s">
        <v>55</v>
      </c>
      <c r="K1612" t="s">
        <v>154</v>
      </c>
      <c r="L1612" t="s">
        <v>14</v>
      </c>
      <c r="M1612" s="5">
        <v>78.97</v>
      </c>
      <c r="N1612">
        <v>1</v>
      </c>
    </row>
    <row r="1613" spans="1:14" x14ac:dyDescent="0.15">
      <c r="A1613" s="2">
        <v>45516</v>
      </c>
      <c r="B1613" s="3">
        <f t="shared" si="75"/>
        <v>2025</v>
      </c>
      <c r="C1613" t="str">
        <f t="shared" si="76"/>
        <v>2024-2025</v>
      </c>
      <c r="D1613" t="s">
        <v>147</v>
      </c>
      <c r="E1613" t="s">
        <v>107</v>
      </c>
      <c r="F1613" t="str">
        <f t="shared" si="77"/>
        <v>Queensland</v>
      </c>
      <c r="G1613" t="s">
        <v>35</v>
      </c>
      <c r="H1613">
        <v>4220</v>
      </c>
      <c r="I1613" t="s">
        <v>11</v>
      </c>
      <c r="J1613" t="s">
        <v>104</v>
      </c>
      <c r="K1613" t="s">
        <v>153</v>
      </c>
      <c r="L1613" t="s">
        <v>16</v>
      </c>
      <c r="M1613" s="5">
        <v>79</v>
      </c>
      <c r="N1613">
        <v>1</v>
      </c>
    </row>
    <row r="1614" spans="1:14" x14ac:dyDescent="0.15">
      <c r="A1614" s="2">
        <v>45546</v>
      </c>
      <c r="B1614" s="3">
        <f t="shared" si="75"/>
        <v>2025</v>
      </c>
      <c r="C1614" t="str">
        <f t="shared" si="76"/>
        <v>2024-2025</v>
      </c>
      <c r="D1614" t="s">
        <v>147</v>
      </c>
      <c r="E1614" t="s">
        <v>96</v>
      </c>
      <c r="F1614" t="str">
        <f t="shared" si="77"/>
        <v>Western Australia</v>
      </c>
      <c r="G1614" t="s">
        <v>48</v>
      </c>
      <c r="H1614">
        <v>6330</v>
      </c>
      <c r="I1614" t="s">
        <v>11</v>
      </c>
      <c r="J1614" t="s">
        <v>94</v>
      </c>
      <c r="K1614" t="s">
        <v>149</v>
      </c>
      <c r="L1614" t="s">
        <v>15</v>
      </c>
      <c r="M1614" s="5">
        <v>79.099999999999994</v>
      </c>
      <c r="N1614">
        <v>1</v>
      </c>
    </row>
    <row r="1615" spans="1:14" x14ac:dyDescent="0.15">
      <c r="A1615" s="2">
        <v>45022</v>
      </c>
      <c r="B1615" s="3">
        <f t="shared" si="75"/>
        <v>2023</v>
      </c>
      <c r="C1615" t="str">
        <f t="shared" si="76"/>
        <v>2022-2023</v>
      </c>
      <c r="D1615" t="s">
        <v>148</v>
      </c>
      <c r="E1615" t="s">
        <v>90</v>
      </c>
      <c r="F1615" t="str">
        <f t="shared" si="77"/>
        <v>Victoria</v>
      </c>
      <c r="G1615" t="s">
        <v>45</v>
      </c>
      <c r="H1615">
        <v>3179</v>
      </c>
      <c r="I1615" t="s">
        <v>11</v>
      </c>
      <c r="J1615" t="s">
        <v>63</v>
      </c>
      <c r="K1615" t="s">
        <v>153</v>
      </c>
      <c r="L1615" t="s">
        <v>16</v>
      </c>
      <c r="M1615" s="5">
        <v>79.289999999999992</v>
      </c>
      <c r="N1615">
        <v>1</v>
      </c>
    </row>
    <row r="1616" spans="1:14" x14ac:dyDescent="0.15">
      <c r="A1616" s="2">
        <v>44952</v>
      </c>
      <c r="B1616" s="3">
        <f t="shared" si="75"/>
        <v>2023</v>
      </c>
      <c r="C1616" t="str">
        <f t="shared" si="76"/>
        <v>2022-2023</v>
      </c>
      <c r="D1616" t="s">
        <v>148</v>
      </c>
      <c r="E1616" t="s">
        <v>102</v>
      </c>
      <c r="F1616" t="str">
        <f t="shared" si="77"/>
        <v>Queensland</v>
      </c>
      <c r="G1616" t="s">
        <v>35</v>
      </c>
      <c r="H1616">
        <v>4870</v>
      </c>
      <c r="I1616" t="s">
        <v>11</v>
      </c>
      <c r="J1616" t="s">
        <v>36</v>
      </c>
      <c r="K1616" t="s">
        <v>156</v>
      </c>
      <c r="L1616" t="s">
        <v>17</v>
      </c>
      <c r="M1616" s="5">
        <v>79.62</v>
      </c>
      <c r="N1616">
        <v>1</v>
      </c>
    </row>
    <row r="1617" spans="1:14" x14ac:dyDescent="0.15">
      <c r="A1617" s="2">
        <v>44977</v>
      </c>
      <c r="B1617" s="3">
        <f t="shared" si="75"/>
        <v>2023</v>
      </c>
      <c r="C1617" t="str">
        <f t="shared" si="76"/>
        <v>2022-2023</v>
      </c>
      <c r="D1617" t="s">
        <v>147</v>
      </c>
      <c r="E1617" t="s">
        <v>146</v>
      </c>
      <c r="F1617" t="str">
        <f t="shared" si="77"/>
        <v>Victoria</v>
      </c>
      <c r="G1617" t="s">
        <v>45</v>
      </c>
      <c r="H1617">
        <v>3353</v>
      </c>
      <c r="I1617" t="s">
        <v>11</v>
      </c>
      <c r="J1617" t="s">
        <v>60</v>
      </c>
      <c r="K1617" t="s">
        <v>156</v>
      </c>
      <c r="L1617" t="s">
        <v>17</v>
      </c>
      <c r="M1617" s="5">
        <v>79.72</v>
      </c>
      <c r="N1617">
        <v>1</v>
      </c>
    </row>
    <row r="1618" spans="1:14" x14ac:dyDescent="0.15">
      <c r="A1618" s="2">
        <v>45219</v>
      </c>
      <c r="B1618" s="3">
        <f t="shared" si="75"/>
        <v>2024</v>
      </c>
      <c r="C1618" t="str">
        <f t="shared" si="76"/>
        <v>2023-2024</v>
      </c>
      <c r="D1618" t="s">
        <v>148</v>
      </c>
      <c r="E1618" t="s">
        <v>132</v>
      </c>
      <c r="F1618" t="str">
        <f t="shared" si="77"/>
        <v>New South Wales</v>
      </c>
      <c r="G1618" t="s">
        <v>10</v>
      </c>
      <c r="H1618">
        <v>2800</v>
      </c>
      <c r="I1618" t="s">
        <v>11</v>
      </c>
      <c r="J1618" t="s">
        <v>25</v>
      </c>
      <c r="K1618" t="s">
        <v>150</v>
      </c>
      <c r="L1618" t="s">
        <v>18</v>
      </c>
      <c r="M1618" s="5">
        <v>79.900000000000006</v>
      </c>
      <c r="N1618">
        <v>1</v>
      </c>
    </row>
    <row r="1619" spans="1:14" x14ac:dyDescent="0.15">
      <c r="A1619" s="2">
        <v>45461</v>
      </c>
      <c r="B1619" s="3">
        <f t="shared" si="75"/>
        <v>2024</v>
      </c>
      <c r="C1619" t="str">
        <f t="shared" si="76"/>
        <v>2023-2024</v>
      </c>
      <c r="D1619" t="s">
        <v>148</v>
      </c>
      <c r="E1619" t="s">
        <v>110</v>
      </c>
      <c r="F1619" t="str">
        <f t="shared" si="77"/>
        <v>Queensland</v>
      </c>
      <c r="G1619" t="s">
        <v>35</v>
      </c>
      <c r="H1619">
        <v>4680</v>
      </c>
      <c r="I1619" t="s">
        <v>11</v>
      </c>
      <c r="J1619" t="s">
        <v>51</v>
      </c>
      <c r="K1619" t="s">
        <v>152</v>
      </c>
      <c r="L1619" t="s">
        <v>13</v>
      </c>
      <c r="M1619" s="5">
        <v>79.910000000000011</v>
      </c>
      <c r="N1619">
        <v>1</v>
      </c>
    </row>
    <row r="1620" spans="1:14" x14ac:dyDescent="0.15">
      <c r="A1620" s="2">
        <v>45225</v>
      </c>
      <c r="B1620" s="3">
        <f t="shared" si="75"/>
        <v>2024</v>
      </c>
      <c r="C1620" t="str">
        <f t="shared" si="76"/>
        <v>2023-2024</v>
      </c>
      <c r="D1620" t="s">
        <v>148</v>
      </c>
      <c r="E1620" t="s">
        <v>107</v>
      </c>
      <c r="F1620" t="str">
        <f t="shared" si="77"/>
        <v>Queensland</v>
      </c>
      <c r="G1620" t="s">
        <v>35</v>
      </c>
      <c r="H1620">
        <v>4220</v>
      </c>
      <c r="I1620" t="s">
        <v>11</v>
      </c>
      <c r="J1620" t="s">
        <v>104</v>
      </c>
      <c r="K1620" t="s">
        <v>150</v>
      </c>
      <c r="L1620" t="s">
        <v>18</v>
      </c>
      <c r="M1620" s="5">
        <v>79.92</v>
      </c>
      <c r="N1620">
        <v>1</v>
      </c>
    </row>
    <row r="1621" spans="1:14" x14ac:dyDescent="0.15">
      <c r="A1621" s="2">
        <v>45627</v>
      </c>
      <c r="B1621" s="3">
        <f t="shared" si="75"/>
        <v>2025</v>
      </c>
      <c r="C1621" t="str">
        <f t="shared" si="76"/>
        <v>2024-2025</v>
      </c>
      <c r="D1621" t="s">
        <v>147</v>
      </c>
      <c r="E1621" t="s">
        <v>28</v>
      </c>
      <c r="F1621" t="str">
        <f t="shared" si="77"/>
        <v>Northern Territory</v>
      </c>
      <c r="G1621" t="s">
        <v>29</v>
      </c>
      <c r="H1621">
        <v>800</v>
      </c>
      <c r="I1621" t="s">
        <v>11</v>
      </c>
      <c r="J1621" t="s">
        <v>30</v>
      </c>
      <c r="K1621" t="s">
        <v>157</v>
      </c>
      <c r="L1621" t="s">
        <v>22</v>
      </c>
      <c r="M1621" s="5">
        <v>79.94</v>
      </c>
      <c r="N1621">
        <v>1</v>
      </c>
    </row>
    <row r="1622" spans="1:14" x14ac:dyDescent="0.15">
      <c r="A1622" s="2">
        <v>45153</v>
      </c>
      <c r="B1622" s="3">
        <f t="shared" si="75"/>
        <v>2024</v>
      </c>
      <c r="C1622" t="str">
        <f t="shared" si="76"/>
        <v>2023-2024</v>
      </c>
      <c r="D1622" t="s">
        <v>148</v>
      </c>
      <c r="E1622" t="s">
        <v>141</v>
      </c>
      <c r="F1622" t="str">
        <f t="shared" si="77"/>
        <v>Western Australia</v>
      </c>
      <c r="G1622" t="s">
        <v>48</v>
      </c>
      <c r="H1622">
        <v>6052</v>
      </c>
      <c r="I1622" t="s">
        <v>11</v>
      </c>
      <c r="J1622" t="s">
        <v>49</v>
      </c>
      <c r="K1622" t="s">
        <v>19</v>
      </c>
      <c r="L1622" t="s">
        <v>23</v>
      </c>
      <c r="M1622" s="5">
        <v>79.94</v>
      </c>
      <c r="N1622">
        <v>1</v>
      </c>
    </row>
    <row r="1623" spans="1:14" x14ac:dyDescent="0.15">
      <c r="A1623" s="2">
        <v>45633</v>
      </c>
      <c r="B1623" s="3">
        <f t="shared" si="75"/>
        <v>2025</v>
      </c>
      <c r="C1623" t="str">
        <f t="shared" si="76"/>
        <v>2024-2025</v>
      </c>
      <c r="D1623" t="s">
        <v>148</v>
      </c>
      <c r="E1623" t="s">
        <v>84</v>
      </c>
      <c r="F1623" t="str">
        <f t="shared" si="77"/>
        <v>Queensland</v>
      </c>
      <c r="G1623" t="s">
        <v>35</v>
      </c>
      <c r="H1623">
        <v>4740</v>
      </c>
      <c r="I1623" t="s">
        <v>11</v>
      </c>
      <c r="J1623" t="s">
        <v>51</v>
      </c>
      <c r="K1623" t="s">
        <v>152</v>
      </c>
      <c r="L1623" t="s">
        <v>13</v>
      </c>
      <c r="M1623" s="5">
        <v>79.94</v>
      </c>
      <c r="N1623">
        <v>1</v>
      </c>
    </row>
    <row r="1624" spans="1:14" x14ac:dyDescent="0.15">
      <c r="A1624" s="2">
        <v>45340</v>
      </c>
      <c r="B1624" s="3">
        <f t="shared" si="75"/>
        <v>2024</v>
      </c>
      <c r="C1624" t="str">
        <f t="shared" si="76"/>
        <v>2023-2024</v>
      </c>
      <c r="D1624" t="s">
        <v>148</v>
      </c>
      <c r="E1624" t="s">
        <v>136</v>
      </c>
      <c r="F1624" t="str">
        <f t="shared" si="77"/>
        <v>Victoria</v>
      </c>
      <c r="G1624" t="s">
        <v>45</v>
      </c>
      <c r="H1624">
        <v>3175</v>
      </c>
      <c r="I1624" t="s">
        <v>11</v>
      </c>
      <c r="J1624" t="s">
        <v>63</v>
      </c>
      <c r="K1624" t="s">
        <v>152</v>
      </c>
      <c r="L1624" t="s">
        <v>13</v>
      </c>
      <c r="M1624" s="5">
        <v>79.95</v>
      </c>
      <c r="N1624">
        <v>1</v>
      </c>
    </row>
    <row r="1625" spans="1:14" x14ac:dyDescent="0.15">
      <c r="A1625" s="2">
        <v>45038</v>
      </c>
      <c r="B1625" s="3">
        <f t="shared" si="75"/>
        <v>2023</v>
      </c>
      <c r="C1625" t="str">
        <f t="shared" si="76"/>
        <v>2022-2023</v>
      </c>
      <c r="D1625" t="s">
        <v>148</v>
      </c>
      <c r="E1625" t="s">
        <v>95</v>
      </c>
      <c r="F1625" t="str">
        <f t="shared" si="77"/>
        <v>Victoria</v>
      </c>
      <c r="G1625" t="s">
        <v>45</v>
      </c>
      <c r="H1625">
        <v>3931</v>
      </c>
      <c r="I1625" t="s">
        <v>11</v>
      </c>
      <c r="J1625" t="s">
        <v>55</v>
      </c>
      <c r="K1625" t="s">
        <v>154</v>
      </c>
      <c r="L1625" t="s">
        <v>14</v>
      </c>
      <c r="M1625" s="5">
        <v>79.95</v>
      </c>
      <c r="N1625">
        <v>1</v>
      </c>
    </row>
    <row r="1626" spans="1:14" x14ac:dyDescent="0.15">
      <c r="A1626" s="2">
        <v>44941</v>
      </c>
      <c r="B1626" s="3">
        <f t="shared" si="75"/>
        <v>2023</v>
      </c>
      <c r="C1626" t="str">
        <f t="shared" si="76"/>
        <v>2022-2023</v>
      </c>
      <c r="D1626" t="s">
        <v>148</v>
      </c>
      <c r="E1626" t="s">
        <v>89</v>
      </c>
      <c r="F1626" t="str">
        <f t="shared" si="77"/>
        <v>Queensland</v>
      </c>
      <c r="G1626" t="s">
        <v>35</v>
      </c>
      <c r="H1626">
        <v>4655</v>
      </c>
      <c r="I1626" t="s">
        <v>11</v>
      </c>
      <c r="J1626" t="s">
        <v>51</v>
      </c>
      <c r="K1626" t="s">
        <v>151</v>
      </c>
      <c r="L1626" t="s">
        <v>21</v>
      </c>
      <c r="M1626" s="5">
        <v>79.98</v>
      </c>
      <c r="N1626">
        <v>1</v>
      </c>
    </row>
    <row r="1627" spans="1:14" x14ac:dyDescent="0.15">
      <c r="A1627" s="2">
        <v>45547</v>
      </c>
      <c r="B1627" s="3">
        <f t="shared" si="75"/>
        <v>2025</v>
      </c>
      <c r="C1627" t="str">
        <f t="shared" si="76"/>
        <v>2024-2025</v>
      </c>
      <c r="D1627" t="s">
        <v>148</v>
      </c>
      <c r="E1627" t="s">
        <v>87</v>
      </c>
      <c r="F1627" t="str">
        <f t="shared" si="77"/>
        <v>New South Wales</v>
      </c>
      <c r="G1627" t="s">
        <v>10</v>
      </c>
      <c r="H1627">
        <v>2790</v>
      </c>
      <c r="I1627" t="s">
        <v>11</v>
      </c>
      <c r="J1627" t="s">
        <v>25</v>
      </c>
      <c r="K1627" t="s">
        <v>151</v>
      </c>
      <c r="L1627" t="s">
        <v>21</v>
      </c>
      <c r="M1627" s="5">
        <v>79.98</v>
      </c>
      <c r="N1627">
        <v>1</v>
      </c>
    </row>
    <row r="1628" spans="1:14" x14ac:dyDescent="0.15">
      <c r="A1628" s="2">
        <v>45007</v>
      </c>
      <c r="B1628" s="3">
        <f t="shared" si="75"/>
        <v>2023</v>
      </c>
      <c r="C1628" t="str">
        <f t="shared" si="76"/>
        <v>2022-2023</v>
      </c>
      <c r="D1628" t="s">
        <v>148</v>
      </c>
      <c r="E1628" t="s">
        <v>102</v>
      </c>
      <c r="F1628" t="str">
        <f t="shared" si="77"/>
        <v>Queensland</v>
      </c>
      <c r="G1628" t="s">
        <v>35</v>
      </c>
      <c r="H1628">
        <v>4870</v>
      </c>
      <c r="I1628" t="s">
        <v>11</v>
      </c>
      <c r="J1628" t="s">
        <v>36</v>
      </c>
      <c r="K1628" t="s">
        <v>154</v>
      </c>
      <c r="L1628" t="s">
        <v>14</v>
      </c>
      <c r="M1628" s="5">
        <v>80.45</v>
      </c>
      <c r="N1628">
        <v>1</v>
      </c>
    </row>
    <row r="1629" spans="1:14" x14ac:dyDescent="0.15">
      <c r="A1629" s="2">
        <v>45091</v>
      </c>
      <c r="B1629" s="3">
        <f t="shared" si="75"/>
        <v>2023</v>
      </c>
      <c r="C1629" t="str">
        <f t="shared" si="76"/>
        <v>2022-2023</v>
      </c>
      <c r="D1629" t="s">
        <v>148</v>
      </c>
      <c r="E1629" t="s">
        <v>122</v>
      </c>
      <c r="F1629" t="str">
        <f t="shared" si="77"/>
        <v>New South Wales</v>
      </c>
      <c r="G1629" t="s">
        <v>10</v>
      </c>
      <c r="H1629">
        <v>2650</v>
      </c>
      <c r="I1629" t="s">
        <v>11</v>
      </c>
      <c r="J1629" t="s">
        <v>25</v>
      </c>
      <c r="K1629" t="s">
        <v>19</v>
      </c>
      <c r="L1629" t="s">
        <v>23</v>
      </c>
      <c r="M1629" s="5">
        <v>80.45</v>
      </c>
      <c r="N1629">
        <v>1</v>
      </c>
    </row>
    <row r="1630" spans="1:14" x14ac:dyDescent="0.15">
      <c r="A1630" s="2">
        <v>45116</v>
      </c>
      <c r="B1630" s="3">
        <f t="shared" si="75"/>
        <v>2024</v>
      </c>
      <c r="C1630" t="str">
        <f t="shared" si="76"/>
        <v>2023-2024</v>
      </c>
      <c r="D1630" t="s">
        <v>148</v>
      </c>
      <c r="E1630" t="s">
        <v>100</v>
      </c>
      <c r="F1630" t="str">
        <f t="shared" si="77"/>
        <v>Western Australia</v>
      </c>
      <c r="G1630" t="s">
        <v>48</v>
      </c>
      <c r="H1630">
        <v>6021</v>
      </c>
      <c r="I1630" t="s">
        <v>11</v>
      </c>
      <c r="J1630" t="s">
        <v>49</v>
      </c>
      <c r="K1630" t="s">
        <v>19</v>
      </c>
      <c r="L1630" t="s">
        <v>23</v>
      </c>
      <c r="M1630" s="5">
        <v>80.460000000000008</v>
      </c>
      <c r="N1630">
        <v>1</v>
      </c>
    </row>
    <row r="1631" spans="1:14" x14ac:dyDescent="0.15">
      <c r="A1631" s="2">
        <v>45003</v>
      </c>
      <c r="B1631" s="3">
        <f t="shared" si="75"/>
        <v>2023</v>
      </c>
      <c r="C1631" t="str">
        <f t="shared" si="76"/>
        <v>2022-2023</v>
      </c>
      <c r="D1631" t="s">
        <v>147</v>
      </c>
      <c r="E1631" t="s">
        <v>101</v>
      </c>
      <c r="F1631" t="str">
        <f t="shared" si="77"/>
        <v>Victoria</v>
      </c>
      <c r="G1631" t="s">
        <v>45</v>
      </c>
      <c r="H1631">
        <v>3131</v>
      </c>
      <c r="I1631" t="s">
        <v>11</v>
      </c>
      <c r="J1631" t="s">
        <v>63</v>
      </c>
      <c r="K1631" t="s">
        <v>154</v>
      </c>
      <c r="L1631" t="s">
        <v>14</v>
      </c>
      <c r="M1631" s="5">
        <v>80.5</v>
      </c>
      <c r="N1631">
        <v>1</v>
      </c>
    </row>
    <row r="1632" spans="1:14" x14ac:dyDescent="0.15">
      <c r="A1632" s="2">
        <v>45147</v>
      </c>
      <c r="B1632" s="3">
        <f t="shared" si="75"/>
        <v>2024</v>
      </c>
      <c r="C1632" t="str">
        <f t="shared" si="76"/>
        <v>2023-2024</v>
      </c>
      <c r="D1632" t="s">
        <v>148</v>
      </c>
      <c r="E1632" t="s">
        <v>123</v>
      </c>
      <c r="F1632" t="str">
        <f t="shared" si="77"/>
        <v>Western Australia</v>
      </c>
      <c r="G1632" t="s">
        <v>48</v>
      </c>
      <c r="H1632">
        <v>6109</v>
      </c>
      <c r="I1632" t="s">
        <v>11</v>
      </c>
      <c r="J1632" t="s">
        <v>94</v>
      </c>
      <c r="K1632" t="s">
        <v>155</v>
      </c>
      <c r="L1632" t="s">
        <v>20</v>
      </c>
      <c r="M1632" s="5">
        <v>80.92</v>
      </c>
      <c r="N1632">
        <v>1</v>
      </c>
    </row>
    <row r="1633" spans="1:14" x14ac:dyDescent="0.15">
      <c r="A1633" s="2">
        <v>45182</v>
      </c>
      <c r="B1633" s="3">
        <f t="shared" si="75"/>
        <v>2024</v>
      </c>
      <c r="C1633" t="str">
        <f t="shared" si="76"/>
        <v>2023-2024</v>
      </c>
      <c r="D1633" t="s">
        <v>148</v>
      </c>
      <c r="E1633" t="s">
        <v>90</v>
      </c>
      <c r="F1633" t="str">
        <f t="shared" si="77"/>
        <v>Victoria</v>
      </c>
      <c r="G1633" t="s">
        <v>45</v>
      </c>
      <c r="H1633">
        <v>3179</v>
      </c>
      <c r="I1633" t="s">
        <v>11</v>
      </c>
      <c r="J1633" t="s">
        <v>63</v>
      </c>
      <c r="K1633" t="s">
        <v>156</v>
      </c>
      <c r="L1633" t="s">
        <v>17</v>
      </c>
      <c r="M1633" s="5">
        <v>80.92</v>
      </c>
      <c r="N1633">
        <v>1</v>
      </c>
    </row>
    <row r="1634" spans="1:14" x14ac:dyDescent="0.15">
      <c r="A1634" s="2">
        <v>45040</v>
      </c>
      <c r="B1634" s="3">
        <f t="shared" si="75"/>
        <v>2023</v>
      </c>
      <c r="C1634" t="str">
        <f t="shared" si="76"/>
        <v>2022-2023</v>
      </c>
      <c r="D1634" t="s">
        <v>148</v>
      </c>
      <c r="E1634" t="s">
        <v>50</v>
      </c>
      <c r="F1634" t="str">
        <f t="shared" si="77"/>
        <v>Queensland</v>
      </c>
      <c r="G1634" t="s">
        <v>35</v>
      </c>
      <c r="H1634">
        <v>4703</v>
      </c>
      <c r="I1634" t="s">
        <v>11</v>
      </c>
      <c r="J1634" t="s">
        <v>51</v>
      </c>
      <c r="K1634" t="s">
        <v>150</v>
      </c>
      <c r="L1634" t="s">
        <v>18</v>
      </c>
      <c r="M1634" s="5">
        <v>80.94</v>
      </c>
      <c r="N1634">
        <v>1</v>
      </c>
    </row>
    <row r="1635" spans="1:14" x14ac:dyDescent="0.15">
      <c r="A1635" s="2">
        <v>45347</v>
      </c>
      <c r="B1635" s="3">
        <f t="shared" si="75"/>
        <v>2024</v>
      </c>
      <c r="C1635" t="str">
        <f t="shared" si="76"/>
        <v>2023-2024</v>
      </c>
      <c r="D1635" t="s">
        <v>147</v>
      </c>
      <c r="E1635" t="s">
        <v>129</v>
      </c>
      <c r="F1635" t="str">
        <f t="shared" si="77"/>
        <v>Tasmania</v>
      </c>
      <c r="G1635" t="s">
        <v>70</v>
      </c>
      <c r="H1635">
        <v>7010</v>
      </c>
      <c r="I1635" t="s">
        <v>11</v>
      </c>
      <c r="J1635" t="s">
        <v>71</v>
      </c>
      <c r="K1635" t="s">
        <v>19</v>
      </c>
      <c r="L1635" t="s">
        <v>23</v>
      </c>
      <c r="M1635" s="5">
        <v>80.95</v>
      </c>
      <c r="N1635">
        <v>1</v>
      </c>
    </row>
    <row r="1636" spans="1:14" x14ac:dyDescent="0.15">
      <c r="A1636" s="2">
        <v>45527</v>
      </c>
      <c r="B1636" s="3">
        <f t="shared" si="75"/>
        <v>2025</v>
      </c>
      <c r="C1636" t="str">
        <f t="shared" si="76"/>
        <v>2024-2025</v>
      </c>
      <c r="D1636" t="s">
        <v>148</v>
      </c>
      <c r="E1636" t="s">
        <v>62</v>
      </c>
      <c r="F1636" t="str">
        <f t="shared" si="77"/>
        <v>Victoria</v>
      </c>
      <c r="G1636" t="s">
        <v>45</v>
      </c>
      <c r="H1636">
        <v>3134</v>
      </c>
      <c r="I1636" t="s">
        <v>11</v>
      </c>
      <c r="J1636" t="s">
        <v>63</v>
      </c>
      <c r="K1636" t="s">
        <v>156</v>
      </c>
      <c r="L1636" t="s">
        <v>17</v>
      </c>
      <c r="M1636" s="5">
        <v>80.95</v>
      </c>
      <c r="N1636">
        <v>1</v>
      </c>
    </row>
    <row r="1637" spans="1:14" x14ac:dyDescent="0.15">
      <c r="A1637" s="2">
        <v>45546</v>
      </c>
      <c r="B1637" s="3">
        <f t="shared" si="75"/>
        <v>2025</v>
      </c>
      <c r="C1637" t="str">
        <f t="shared" si="76"/>
        <v>2024-2025</v>
      </c>
      <c r="D1637" t="s">
        <v>148</v>
      </c>
      <c r="E1637" t="s">
        <v>122</v>
      </c>
      <c r="F1637" t="str">
        <f t="shared" si="77"/>
        <v>New South Wales</v>
      </c>
      <c r="G1637" t="s">
        <v>10</v>
      </c>
      <c r="H1637">
        <v>2650</v>
      </c>
      <c r="I1637" t="s">
        <v>11</v>
      </c>
      <c r="J1637" t="s">
        <v>25</v>
      </c>
      <c r="K1637" t="s">
        <v>154</v>
      </c>
      <c r="L1637" t="s">
        <v>14</v>
      </c>
      <c r="M1637" s="5">
        <v>81.25</v>
      </c>
      <c r="N1637">
        <v>1</v>
      </c>
    </row>
    <row r="1638" spans="1:14" x14ac:dyDescent="0.15">
      <c r="A1638" s="2">
        <v>45614</v>
      </c>
      <c r="B1638" s="3">
        <f t="shared" si="75"/>
        <v>2025</v>
      </c>
      <c r="C1638" t="str">
        <f t="shared" si="76"/>
        <v>2024-2025</v>
      </c>
      <c r="D1638" t="s">
        <v>148</v>
      </c>
      <c r="E1638" t="s">
        <v>99</v>
      </c>
      <c r="F1638" t="str">
        <f t="shared" si="77"/>
        <v>Victoria</v>
      </c>
      <c r="G1638" t="s">
        <v>45</v>
      </c>
      <c r="H1638">
        <v>3148</v>
      </c>
      <c r="I1638" t="s">
        <v>11</v>
      </c>
      <c r="J1638" t="s">
        <v>63</v>
      </c>
      <c r="K1638" t="s">
        <v>151</v>
      </c>
      <c r="L1638" t="s">
        <v>21</v>
      </c>
      <c r="M1638" s="5">
        <v>81.510000000000005</v>
      </c>
      <c r="N1638">
        <v>1</v>
      </c>
    </row>
    <row r="1639" spans="1:14" x14ac:dyDescent="0.15">
      <c r="A1639" s="2">
        <v>45127</v>
      </c>
      <c r="B1639" s="3">
        <f t="shared" si="75"/>
        <v>2024</v>
      </c>
      <c r="C1639" t="str">
        <f t="shared" si="76"/>
        <v>2023-2024</v>
      </c>
      <c r="D1639" t="s">
        <v>147</v>
      </c>
      <c r="E1639" t="s">
        <v>56</v>
      </c>
      <c r="F1639" t="str">
        <f t="shared" si="77"/>
        <v>Northern Territory</v>
      </c>
      <c r="G1639" t="s">
        <v>29</v>
      </c>
      <c r="H1639">
        <v>870</v>
      </c>
      <c r="I1639" t="s">
        <v>11</v>
      </c>
      <c r="J1639" t="s">
        <v>30</v>
      </c>
      <c r="K1639" t="s">
        <v>156</v>
      </c>
      <c r="L1639" t="s">
        <v>17</v>
      </c>
      <c r="M1639" s="5">
        <v>81.540000000000006</v>
      </c>
      <c r="N1639">
        <v>1</v>
      </c>
    </row>
    <row r="1640" spans="1:14" x14ac:dyDescent="0.15">
      <c r="A1640" s="2">
        <v>45237</v>
      </c>
      <c r="B1640" s="3">
        <f t="shared" si="75"/>
        <v>2024</v>
      </c>
      <c r="C1640" t="str">
        <f t="shared" si="76"/>
        <v>2023-2024</v>
      </c>
      <c r="D1640" t="s">
        <v>148</v>
      </c>
      <c r="E1640" t="s">
        <v>24</v>
      </c>
      <c r="F1640" t="str">
        <f t="shared" si="77"/>
        <v>New South Wales</v>
      </c>
      <c r="G1640" t="s">
        <v>10</v>
      </c>
      <c r="H1640">
        <v>2795</v>
      </c>
      <c r="I1640" t="s">
        <v>11</v>
      </c>
      <c r="J1640" t="s">
        <v>25</v>
      </c>
      <c r="K1640" t="s">
        <v>156</v>
      </c>
      <c r="L1640" t="s">
        <v>17</v>
      </c>
      <c r="M1640" s="5">
        <v>81.59</v>
      </c>
      <c r="N1640">
        <v>1</v>
      </c>
    </row>
    <row r="1641" spans="1:14" x14ac:dyDescent="0.15">
      <c r="A1641" s="2">
        <v>45522</v>
      </c>
      <c r="B1641" s="3">
        <f t="shared" si="75"/>
        <v>2025</v>
      </c>
      <c r="C1641" t="str">
        <f t="shared" si="76"/>
        <v>2024-2025</v>
      </c>
      <c r="D1641" t="s">
        <v>148</v>
      </c>
      <c r="E1641" t="s">
        <v>117</v>
      </c>
      <c r="F1641" t="str">
        <f t="shared" si="77"/>
        <v>Queensland</v>
      </c>
      <c r="G1641" t="s">
        <v>35</v>
      </c>
      <c r="H1641">
        <v>4119</v>
      </c>
      <c r="I1641" t="s">
        <v>11</v>
      </c>
      <c r="J1641" t="s">
        <v>43</v>
      </c>
      <c r="K1641" t="s">
        <v>157</v>
      </c>
      <c r="L1641" t="s">
        <v>22</v>
      </c>
      <c r="M1641" s="5">
        <v>81.73</v>
      </c>
      <c r="N1641">
        <v>1</v>
      </c>
    </row>
    <row r="1642" spans="1:14" x14ac:dyDescent="0.15">
      <c r="A1642" s="2">
        <v>45318</v>
      </c>
      <c r="B1642" s="3">
        <f t="shared" si="75"/>
        <v>2024</v>
      </c>
      <c r="C1642" t="str">
        <f t="shared" si="76"/>
        <v>2023-2024</v>
      </c>
      <c r="D1642" t="s">
        <v>147</v>
      </c>
      <c r="E1642" t="s">
        <v>142</v>
      </c>
      <c r="F1642" t="str">
        <f t="shared" si="77"/>
        <v>Australian Capital Territory</v>
      </c>
      <c r="G1642" t="s">
        <v>80</v>
      </c>
      <c r="H1642">
        <v>2609</v>
      </c>
      <c r="I1642" t="s">
        <v>11</v>
      </c>
      <c r="J1642" t="s">
        <v>58</v>
      </c>
      <c r="K1642" t="s">
        <v>152</v>
      </c>
      <c r="L1642" t="s">
        <v>13</v>
      </c>
      <c r="M1642" s="5">
        <v>81.800000000000011</v>
      </c>
      <c r="N1642">
        <v>1</v>
      </c>
    </row>
    <row r="1643" spans="1:14" x14ac:dyDescent="0.15">
      <c r="A1643" s="2">
        <v>44950</v>
      </c>
      <c r="B1643" s="3">
        <f t="shared" si="75"/>
        <v>2023</v>
      </c>
      <c r="C1643" t="str">
        <f t="shared" si="76"/>
        <v>2022-2023</v>
      </c>
      <c r="D1643" t="s">
        <v>148</v>
      </c>
      <c r="E1643" t="s">
        <v>136</v>
      </c>
      <c r="F1643" t="str">
        <f t="shared" si="77"/>
        <v>Victoria</v>
      </c>
      <c r="G1643" t="s">
        <v>45</v>
      </c>
      <c r="H1643">
        <v>3175</v>
      </c>
      <c r="I1643" t="s">
        <v>11</v>
      </c>
      <c r="J1643" t="s">
        <v>63</v>
      </c>
      <c r="K1643" t="s">
        <v>155</v>
      </c>
      <c r="L1643" t="s">
        <v>20</v>
      </c>
      <c r="M1643" s="5">
        <v>81.81</v>
      </c>
      <c r="N1643">
        <v>1</v>
      </c>
    </row>
    <row r="1644" spans="1:14" x14ac:dyDescent="0.15">
      <c r="A1644" s="2">
        <v>45108</v>
      </c>
      <c r="B1644" s="3">
        <f t="shared" si="75"/>
        <v>2024</v>
      </c>
      <c r="C1644" t="str">
        <f t="shared" si="76"/>
        <v>2023-2024</v>
      </c>
      <c r="D1644" t="s">
        <v>147</v>
      </c>
      <c r="E1644" t="s">
        <v>118</v>
      </c>
      <c r="F1644" t="str">
        <f t="shared" si="77"/>
        <v>New South Wales</v>
      </c>
      <c r="G1644" t="s">
        <v>10</v>
      </c>
      <c r="H1644">
        <v>2158</v>
      </c>
      <c r="I1644" t="s">
        <v>11</v>
      </c>
      <c r="J1644" t="s">
        <v>27</v>
      </c>
      <c r="K1644" t="s">
        <v>19</v>
      </c>
      <c r="L1644" t="s">
        <v>23</v>
      </c>
      <c r="M1644" s="5">
        <v>81.86</v>
      </c>
      <c r="N1644">
        <v>1</v>
      </c>
    </row>
    <row r="1645" spans="1:14" x14ac:dyDescent="0.15">
      <c r="A1645" s="2">
        <v>44968</v>
      </c>
      <c r="B1645" s="3">
        <f t="shared" si="75"/>
        <v>2023</v>
      </c>
      <c r="C1645" t="str">
        <f t="shared" si="76"/>
        <v>2022-2023</v>
      </c>
      <c r="D1645" t="s">
        <v>148</v>
      </c>
      <c r="E1645" t="s">
        <v>84</v>
      </c>
      <c r="F1645" t="str">
        <f t="shared" si="77"/>
        <v>Queensland</v>
      </c>
      <c r="G1645" t="s">
        <v>35</v>
      </c>
      <c r="H1645">
        <v>4740</v>
      </c>
      <c r="I1645" t="s">
        <v>11</v>
      </c>
      <c r="J1645" t="s">
        <v>51</v>
      </c>
      <c r="K1645" t="s">
        <v>150</v>
      </c>
      <c r="L1645" t="s">
        <v>18</v>
      </c>
      <c r="M1645" s="5">
        <v>81.95</v>
      </c>
      <c r="N1645">
        <v>1</v>
      </c>
    </row>
    <row r="1646" spans="1:14" x14ac:dyDescent="0.15">
      <c r="A1646" s="2">
        <v>45578</v>
      </c>
      <c r="B1646" s="3">
        <f t="shared" si="75"/>
        <v>2025</v>
      </c>
      <c r="C1646" t="str">
        <f t="shared" si="76"/>
        <v>2024-2025</v>
      </c>
      <c r="D1646" t="s">
        <v>147</v>
      </c>
      <c r="E1646" t="s">
        <v>65</v>
      </c>
      <c r="F1646" t="str">
        <f t="shared" si="77"/>
        <v>New South Wales</v>
      </c>
      <c r="G1646" t="s">
        <v>10</v>
      </c>
      <c r="H1646">
        <v>2541</v>
      </c>
      <c r="I1646" t="s">
        <v>11</v>
      </c>
      <c r="J1646" t="s">
        <v>58</v>
      </c>
      <c r="K1646" t="s">
        <v>149</v>
      </c>
      <c r="L1646" t="s">
        <v>15</v>
      </c>
      <c r="M1646" s="5">
        <v>82.16</v>
      </c>
      <c r="N1646">
        <v>1</v>
      </c>
    </row>
    <row r="1647" spans="1:14" x14ac:dyDescent="0.15">
      <c r="A1647" s="2">
        <v>45587</v>
      </c>
      <c r="B1647" s="3">
        <f t="shared" si="75"/>
        <v>2025</v>
      </c>
      <c r="C1647" t="str">
        <f t="shared" si="76"/>
        <v>2024-2025</v>
      </c>
      <c r="D1647" t="s">
        <v>147</v>
      </c>
      <c r="E1647" t="s">
        <v>44</v>
      </c>
      <c r="F1647" t="str">
        <f t="shared" si="77"/>
        <v>Victoria</v>
      </c>
      <c r="G1647" t="s">
        <v>45</v>
      </c>
      <c r="H1647">
        <v>3066</v>
      </c>
      <c r="I1647" t="s">
        <v>11</v>
      </c>
      <c r="J1647" t="s">
        <v>46</v>
      </c>
      <c r="K1647" t="s">
        <v>152</v>
      </c>
      <c r="L1647" t="s">
        <v>13</v>
      </c>
      <c r="M1647" s="5">
        <v>82.169999999999987</v>
      </c>
      <c r="N1647">
        <v>1</v>
      </c>
    </row>
    <row r="1648" spans="1:14" x14ac:dyDescent="0.15">
      <c r="A1648" s="2">
        <v>45427</v>
      </c>
      <c r="B1648" s="3">
        <f t="shared" si="75"/>
        <v>2024</v>
      </c>
      <c r="C1648" t="str">
        <f t="shared" si="76"/>
        <v>2023-2024</v>
      </c>
      <c r="D1648" t="s">
        <v>147</v>
      </c>
      <c r="E1648" t="s">
        <v>113</v>
      </c>
      <c r="F1648" t="str">
        <f t="shared" si="77"/>
        <v>Queensland</v>
      </c>
      <c r="G1648" t="s">
        <v>35</v>
      </c>
      <c r="H1648">
        <v>4215</v>
      </c>
      <c r="I1648" t="s">
        <v>11</v>
      </c>
      <c r="J1648" t="s">
        <v>104</v>
      </c>
      <c r="K1648" t="s">
        <v>154</v>
      </c>
      <c r="L1648" t="s">
        <v>14</v>
      </c>
      <c r="M1648" s="5">
        <v>82.21</v>
      </c>
      <c r="N1648">
        <v>1</v>
      </c>
    </row>
    <row r="1649" spans="1:14" x14ac:dyDescent="0.15">
      <c r="A1649" s="2">
        <v>45541</v>
      </c>
      <c r="B1649" s="3">
        <f t="shared" si="75"/>
        <v>2025</v>
      </c>
      <c r="C1649" t="str">
        <f t="shared" si="76"/>
        <v>2024-2025</v>
      </c>
      <c r="D1649" t="s">
        <v>148</v>
      </c>
      <c r="E1649" t="s">
        <v>117</v>
      </c>
      <c r="F1649" t="str">
        <f t="shared" si="77"/>
        <v>Queensland</v>
      </c>
      <c r="G1649" t="s">
        <v>35</v>
      </c>
      <c r="H1649">
        <v>4119</v>
      </c>
      <c r="I1649" t="s">
        <v>11</v>
      </c>
      <c r="J1649" t="s">
        <v>43</v>
      </c>
      <c r="K1649" t="s">
        <v>154</v>
      </c>
      <c r="L1649" t="s">
        <v>14</v>
      </c>
      <c r="M1649" s="5">
        <v>82.3</v>
      </c>
      <c r="N1649">
        <v>1</v>
      </c>
    </row>
    <row r="1650" spans="1:14" x14ac:dyDescent="0.15">
      <c r="A1650" s="2">
        <v>45105</v>
      </c>
      <c r="B1650" s="3">
        <f t="shared" si="75"/>
        <v>2023</v>
      </c>
      <c r="C1650" t="str">
        <f t="shared" si="76"/>
        <v>2022-2023</v>
      </c>
      <c r="D1650" t="s">
        <v>147</v>
      </c>
      <c r="E1650" t="s">
        <v>54</v>
      </c>
      <c r="F1650" t="str">
        <f t="shared" si="77"/>
        <v>Victoria</v>
      </c>
      <c r="G1650" t="s">
        <v>45</v>
      </c>
      <c r="H1650">
        <v>3977</v>
      </c>
      <c r="I1650" t="s">
        <v>11</v>
      </c>
      <c r="J1650" t="s">
        <v>55</v>
      </c>
      <c r="K1650" t="s">
        <v>156</v>
      </c>
      <c r="L1650" t="s">
        <v>17</v>
      </c>
      <c r="M1650" s="5">
        <v>82.7</v>
      </c>
      <c r="N1650">
        <v>1</v>
      </c>
    </row>
    <row r="1651" spans="1:14" x14ac:dyDescent="0.15">
      <c r="A1651" s="2">
        <v>45596</v>
      </c>
      <c r="B1651" s="3">
        <f t="shared" si="75"/>
        <v>2025</v>
      </c>
      <c r="C1651" t="str">
        <f t="shared" si="76"/>
        <v>2024-2025</v>
      </c>
      <c r="D1651" t="s">
        <v>147</v>
      </c>
      <c r="E1651" t="s">
        <v>83</v>
      </c>
      <c r="F1651" t="str">
        <f t="shared" si="77"/>
        <v>New South Wales</v>
      </c>
      <c r="G1651" t="s">
        <v>10</v>
      </c>
      <c r="H1651">
        <v>2750</v>
      </c>
      <c r="I1651" t="s">
        <v>11</v>
      </c>
      <c r="J1651" t="s">
        <v>25</v>
      </c>
      <c r="K1651" t="s">
        <v>154</v>
      </c>
      <c r="L1651" t="s">
        <v>14</v>
      </c>
      <c r="M1651" s="5">
        <v>82.92</v>
      </c>
      <c r="N1651">
        <v>1</v>
      </c>
    </row>
    <row r="1652" spans="1:14" x14ac:dyDescent="0.15">
      <c r="A1652" s="2">
        <v>45021</v>
      </c>
      <c r="B1652" s="3">
        <f t="shared" si="75"/>
        <v>2023</v>
      </c>
      <c r="C1652" t="str">
        <f t="shared" si="76"/>
        <v>2022-2023</v>
      </c>
      <c r="D1652" t="s">
        <v>147</v>
      </c>
      <c r="E1652" t="s">
        <v>40</v>
      </c>
      <c r="F1652" t="str">
        <f t="shared" si="77"/>
        <v>New South Wales</v>
      </c>
      <c r="G1652" t="s">
        <v>10</v>
      </c>
      <c r="H1652">
        <v>2116</v>
      </c>
      <c r="I1652" t="s">
        <v>11</v>
      </c>
      <c r="J1652" t="s">
        <v>27</v>
      </c>
      <c r="K1652" t="s">
        <v>157</v>
      </c>
      <c r="L1652" t="s">
        <v>22</v>
      </c>
      <c r="M1652" s="5">
        <v>83.02</v>
      </c>
      <c r="N1652">
        <v>1</v>
      </c>
    </row>
    <row r="1653" spans="1:14" x14ac:dyDescent="0.15">
      <c r="A1653" s="2">
        <v>45350</v>
      </c>
      <c r="B1653" s="3">
        <f t="shared" si="75"/>
        <v>2024</v>
      </c>
      <c r="C1653" t="str">
        <f t="shared" si="76"/>
        <v>2023-2024</v>
      </c>
      <c r="D1653" t="s">
        <v>147</v>
      </c>
      <c r="E1653" t="s">
        <v>57</v>
      </c>
      <c r="F1653" t="str">
        <f t="shared" si="77"/>
        <v>New South Wales</v>
      </c>
      <c r="G1653" t="s">
        <v>10</v>
      </c>
      <c r="H1653">
        <v>2560</v>
      </c>
      <c r="I1653" t="s">
        <v>11</v>
      </c>
      <c r="J1653" t="s">
        <v>58</v>
      </c>
      <c r="K1653" t="s">
        <v>156</v>
      </c>
      <c r="L1653" t="s">
        <v>17</v>
      </c>
      <c r="M1653" s="5">
        <v>83.18</v>
      </c>
      <c r="N1653">
        <v>1</v>
      </c>
    </row>
    <row r="1654" spans="1:14" x14ac:dyDescent="0.15">
      <c r="A1654" s="2">
        <v>45517</v>
      </c>
      <c r="B1654" s="3">
        <f t="shared" si="75"/>
        <v>2025</v>
      </c>
      <c r="C1654" t="str">
        <f t="shared" si="76"/>
        <v>2024-2025</v>
      </c>
      <c r="D1654" t="s">
        <v>148</v>
      </c>
      <c r="E1654" t="s">
        <v>99</v>
      </c>
      <c r="F1654" t="str">
        <f t="shared" si="77"/>
        <v>Victoria</v>
      </c>
      <c r="G1654" t="s">
        <v>45</v>
      </c>
      <c r="H1654">
        <v>3148</v>
      </c>
      <c r="I1654" t="s">
        <v>11</v>
      </c>
      <c r="J1654" t="s">
        <v>63</v>
      </c>
      <c r="K1654" t="s">
        <v>156</v>
      </c>
      <c r="L1654" t="s">
        <v>17</v>
      </c>
      <c r="M1654" s="5">
        <v>83.39</v>
      </c>
      <c r="N1654">
        <v>1</v>
      </c>
    </row>
    <row r="1655" spans="1:14" x14ac:dyDescent="0.15">
      <c r="A1655" s="2">
        <v>45228</v>
      </c>
      <c r="B1655" s="3">
        <f t="shared" si="75"/>
        <v>2024</v>
      </c>
      <c r="C1655" t="str">
        <f t="shared" si="76"/>
        <v>2023-2024</v>
      </c>
      <c r="D1655" t="s">
        <v>148</v>
      </c>
      <c r="E1655" t="s">
        <v>74</v>
      </c>
      <c r="F1655" t="str">
        <f t="shared" si="77"/>
        <v>South Australia</v>
      </c>
      <c r="G1655" t="s">
        <v>32</v>
      </c>
      <c r="H1655">
        <v>5043</v>
      </c>
      <c r="I1655" t="s">
        <v>11</v>
      </c>
      <c r="J1655" t="s">
        <v>33</v>
      </c>
      <c r="K1655" t="s">
        <v>151</v>
      </c>
      <c r="L1655" t="s">
        <v>21</v>
      </c>
      <c r="M1655" s="5">
        <v>83.47999999999999</v>
      </c>
      <c r="N1655">
        <v>1</v>
      </c>
    </row>
    <row r="1656" spans="1:14" x14ac:dyDescent="0.15">
      <c r="A1656" s="2">
        <v>45588</v>
      </c>
      <c r="B1656" s="3">
        <f t="shared" si="75"/>
        <v>2025</v>
      </c>
      <c r="C1656" t="str">
        <f t="shared" si="76"/>
        <v>2024-2025</v>
      </c>
      <c r="D1656" t="s">
        <v>147</v>
      </c>
      <c r="E1656" t="s">
        <v>44</v>
      </c>
      <c r="F1656" t="str">
        <f t="shared" si="77"/>
        <v>Victoria</v>
      </c>
      <c r="G1656" t="s">
        <v>45</v>
      </c>
      <c r="H1656">
        <v>3066</v>
      </c>
      <c r="I1656" t="s">
        <v>11</v>
      </c>
      <c r="J1656" t="s">
        <v>46</v>
      </c>
      <c r="K1656" t="s">
        <v>156</v>
      </c>
      <c r="L1656" t="s">
        <v>17</v>
      </c>
      <c r="M1656" s="5">
        <v>83.789999999999992</v>
      </c>
      <c r="N1656">
        <v>1</v>
      </c>
    </row>
    <row r="1657" spans="1:14" x14ac:dyDescent="0.15">
      <c r="A1657" s="2">
        <v>45541</v>
      </c>
      <c r="B1657" s="3">
        <f t="shared" si="75"/>
        <v>2025</v>
      </c>
      <c r="C1657" t="str">
        <f t="shared" si="76"/>
        <v>2024-2025</v>
      </c>
      <c r="D1657" t="s">
        <v>147</v>
      </c>
      <c r="E1657" t="s">
        <v>108</v>
      </c>
      <c r="F1657" t="str">
        <f t="shared" si="77"/>
        <v>Victoria</v>
      </c>
      <c r="G1657" t="s">
        <v>45</v>
      </c>
      <c r="H1657">
        <v>3018</v>
      </c>
      <c r="I1657" t="s">
        <v>11</v>
      </c>
      <c r="J1657" t="s">
        <v>46</v>
      </c>
      <c r="K1657" t="s">
        <v>154</v>
      </c>
      <c r="L1657" t="s">
        <v>14</v>
      </c>
      <c r="M1657" s="5">
        <v>83.86</v>
      </c>
      <c r="N1657">
        <v>1</v>
      </c>
    </row>
    <row r="1658" spans="1:14" x14ac:dyDescent="0.15">
      <c r="A1658" s="2">
        <v>45095</v>
      </c>
      <c r="B1658" s="3">
        <f t="shared" si="75"/>
        <v>2023</v>
      </c>
      <c r="C1658" t="str">
        <f t="shared" si="76"/>
        <v>2022-2023</v>
      </c>
      <c r="D1658" t="s">
        <v>148</v>
      </c>
      <c r="E1658" t="s">
        <v>123</v>
      </c>
      <c r="F1658" t="str">
        <f t="shared" si="77"/>
        <v>Western Australia</v>
      </c>
      <c r="G1658" t="s">
        <v>48</v>
      </c>
      <c r="H1658">
        <v>6109</v>
      </c>
      <c r="I1658" t="s">
        <v>11</v>
      </c>
      <c r="J1658" t="s">
        <v>94</v>
      </c>
      <c r="K1658" t="s">
        <v>156</v>
      </c>
      <c r="L1658" t="s">
        <v>17</v>
      </c>
      <c r="M1658" s="5">
        <v>83.86</v>
      </c>
      <c r="N1658">
        <v>1</v>
      </c>
    </row>
    <row r="1659" spans="1:14" x14ac:dyDescent="0.15">
      <c r="A1659" s="2">
        <v>45451</v>
      </c>
      <c r="B1659" s="3">
        <f t="shared" si="75"/>
        <v>2024</v>
      </c>
      <c r="C1659" t="str">
        <f t="shared" si="76"/>
        <v>2023-2024</v>
      </c>
      <c r="D1659" t="s">
        <v>147</v>
      </c>
      <c r="E1659" t="s">
        <v>133</v>
      </c>
      <c r="F1659" t="str">
        <f t="shared" si="77"/>
        <v>Queensland</v>
      </c>
      <c r="G1659" t="s">
        <v>35</v>
      </c>
      <c r="H1659">
        <v>4305</v>
      </c>
      <c r="I1659" t="s">
        <v>11</v>
      </c>
      <c r="J1659" t="s">
        <v>104</v>
      </c>
      <c r="K1659" t="s">
        <v>154</v>
      </c>
      <c r="L1659" t="s">
        <v>14</v>
      </c>
      <c r="M1659" s="5">
        <v>83.89</v>
      </c>
      <c r="N1659">
        <v>1</v>
      </c>
    </row>
    <row r="1660" spans="1:14" x14ac:dyDescent="0.15">
      <c r="A1660" s="2">
        <v>44951</v>
      </c>
      <c r="B1660" s="3">
        <f t="shared" si="75"/>
        <v>2023</v>
      </c>
      <c r="C1660" t="str">
        <f t="shared" si="76"/>
        <v>2022-2023</v>
      </c>
      <c r="D1660" t="s">
        <v>147</v>
      </c>
      <c r="E1660" t="s">
        <v>72</v>
      </c>
      <c r="F1660" t="str">
        <f t="shared" si="77"/>
        <v>Western Australia</v>
      </c>
      <c r="G1660" t="s">
        <v>48</v>
      </c>
      <c r="H1660">
        <v>6010</v>
      </c>
      <c r="I1660" t="s">
        <v>11</v>
      </c>
      <c r="J1660" t="s">
        <v>49</v>
      </c>
      <c r="K1660" t="s">
        <v>150</v>
      </c>
      <c r="L1660" t="s">
        <v>18</v>
      </c>
      <c r="M1660" s="5">
        <v>83.93</v>
      </c>
      <c r="N1660">
        <v>1</v>
      </c>
    </row>
    <row r="1661" spans="1:14" x14ac:dyDescent="0.15">
      <c r="A1661" s="2">
        <v>45403</v>
      </c>
      <c r="B1661" s="3">
        <f t="shared" si="75"/>
        <v>2024</v>
      </c>
      <c r="C1661" t="str">
        <f t="shared" si="76"/>
        <v>2023-2024</v>
      </c>
      <c r="D1661" t="s">
        <v>148</v>
      </c>
      <c r="E1661" t="s">
        <v>69</v>
      </c>
      <c r="F1661" t="str">
        <f t="shared" si="77"/>
        <v>Tasmania</v>
      </c>
      <c r="G1661" t="s">
        <v>70</v>
      </c>
      <c r="H1661">
        <v>7018</v>
      </c>
      <c r="I1661" t="s">
        <v>11</v>
      </c>
      <c r="J1661" t="s">
        <v>71</v>
      </c>
      <c r="K1661" t="s">
        <v>150</v>
      </c>
      <c r="L1661" t="s">
        <v>18</v>
      </c>
      <c r="M1661" s="5">
        <v>83.949999999999989</v>
      </c>
      <c r="N1661">
        <v>1</v>
      </c>
    </row>
    <row r="1662" spans="1:14" x14ac:dyDescent="0.15">
      <c r="A1662" s="2">
        <v>45259</v>
      </c>
      <c r="B1662" s="3">
        <f t="shared" si="75"/>
        <v>2024</v>
      </c>
      <c r="C1662" t="str">
        <f t="shared" si="76"/>
        <v>2023-2024</v>
      </c>
      <c r="D1662" t="s">
        <v>147</v>
      </c>
      <c r="E1662" t="s">
        <v>73</v>
      </c>
      <c r="F1662" t="str">
        <f t="shared" si="77"/>
        <v>Victoria</v>
      </c>
      <c r="G1662" t="s">
        <v>45</v>
      </c>
      <c r="H1662">
        <v>3136</v>
      </c>
      <c r="I1662" t="s">
        <v>11</v>
      </c>
      <c r="J1662" t="s">
        <v>63</v>
      </c>
      <c r="K1662" t="s">
        <v>152</v>
      </c>
      <c r="L1662" t="s">
        <v>13</v>
      </c>
      <c r="M1662" s="5">
        <v>84.16</v>
      </c>
      <c r="N1662">
        <v>1</v>
      </c>
    </row>
    <row r="1663" spans="1:14" x14ac:dyDescent="0.15">
      <c r="A1663" s="2">
        <v>45646</v>
      </c>
      <c r="B1663" s="3">
        <f t="shared" si="75"/>
        <v>2025</v>
      </c>
      <c r="C1663" t="str">
        <f t="shared" si="76"/>
        <v>2024-2025</v>
      </c>
      <c r="D1663" t="s">
        <v>147</v>
      </c>
      <c r="E1663" t="s">
        <v>61</v>
      </c>
      <c r="F1663" t="str">
        <f t="shared" si="77"/>
        <v>New South Wales</v>
      </c>
      <c r="G1663" t="s">
        <v>10</v>
      </c>
      <c r="H1663">
        <v>2539</v>
      </c>
      <c r="I1663" t="s">
        <v>11</v>
      </c>
      <c r="J1663" t="s">
        <v>58</v>
      </c>
      <c r="K1663" t="s">
        <v>154</v>
      </c>
      <c r="L1663" t="s">
        <v>14</v>
      </c>
      <c r="M1663" s="5">
        <v>84.44</v>
      </c>
      <c r="N1663">
        <v>1</v>
      </c>
    </row>
    <row r="1664" spans="1:14" x14ac:dyDescent="0.15">
      <c r="A1664" s="2">
        <v>45617</v>
      </c>
      <c r="B1664" s="3">
        <f t="shared" si="75"/>
        <v>2025</v>
      </c>
      <c r="C1664" t="str">
        <f t="shared" si="76"/>
        <v>2024-2025</v>
      </c>
      <c r="D1664" t="s">
        <v>148</v>
      </c>
      <c r="E1664" t="s">
        <v>61</v>
      </c>
      <c r="F1664" t="str">
        <f t="shared" si="77"/>
        <v>New South Wales</v>
      </c>
      <c r="G1664" t="s">
        <v>10</v>
      </c>
      <c r="H1664">
        <v>2539</v>
      </c>
      <c r="I1664" t="s">
        <v>11</v>
      </c>
      <c r="J1664" t="s">
        <v>58</v>
      </c>
      <c r="K1664" t="s">
        <v>154</v>
      </c>
      <c r="L1664" t="s">
        <v>14</v>
      </c>
      <c r="M1664" s="5">
        <v>84.93</v>
      </c>
      <c r="N1664">
        <v>1</v>
      </c>
    </row>
    <row r="1665" spans="1:14" x14ac:dyDescent="0.15">
      <c r="A1665" s="2">
        <v>44936</v>
      </c>
      <c r="B1665" s="3">
        <f t="shared" si="75"/>
        <v>2023</v>
      </c>
      <c r="C1665" t="str">
        <f t="shared" si="76"/>
        <v>2022-2023</v>
      </c>
      <c r="D1665" t="s">
        <v>147</v>
      </c>
      <c r="E1665" t="s">
        <v>88</v>
      </c>
      <c r="F1665" t="str">
        <f t="shared" si="77"/>
        <v>South Australia</v>
      </c>
      <c r="G1665" t="s">
        <v>32</v>
      </c>
      <c r="H1665">
        <v>5011</v>
      </c>
      <c r="I1665" t="s">
        <v>11</v>
      </c>
      <c r="J1665" t="s">
        <v>33</v>
      </c>
      <c r="K1665" t="s">
        <v>150</v>
      </c>
      <c r="L1665" t="s">
        <v>18</v>
      </c>
      <c r="M1665" s="5">
        <v>84.94</v>
      </c>
      <c r="N1665">
        <v>1</v>
      </c>
    </row>
    <row r="1666" spans="1:14" x14ac:dyDescent="0.15">
      <c r="A1666" s="2">
        <v>45124</v>
      </c>
      <c r="B1666" s="3">
        <f t="shared" ref="B1666:B1729" si="78">IF(MONTH(A1666)&gt;=7,YEAR(A1666)+1,YEAR(A1666))</f>
        <v>2024</v>
      </c>
      <c r="C1666" t="str">
        <f t="shared" ref="C1666:C1729" si="79">IF(MONTH(A1666) &gt;= 7, YEAR(A1666) &amp; "-" &amp; YEAR(A1666) + 1, YEAR(A1666) - 1 &amp; "-" &amp; YEAR(A1666))</f>
        <v>2023-2024</v>
      </c>
      <c r="D1666" t="s">
        <v>148</v>
      </c>
      <c r="E1666" t="s">
        <v>122</v>
      </c>
      <c r="F1666" t="str">
        <f t="shared" ref="F1666:F1729" si="80">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c r="N1666">
        <v>1</v>
      </c>
    </row>
    <row r="1667" spans="1:14" x14ac:dyDescent="0.15">
      <c r="A1667" s="2">
        <v>45597</v>
      </c>
      <c r="B1667" s="3">
        <f t="shared" si="78"/>
        <v>2025</v>
      </c>
      <c r="C1667" t="str">
        <f t="shared" si="79"/>
        <v>2024-2025</v>
      </c>
      <c r="D1667" t="s">
        <v>148</v>
      </c>
      <c r="E1667" t="s">
        <v>137</v>
      </c>
      <c r="F1667" t="str">
        <f t="shared" si="80"/>
        <v>New South Wales</v>
      </c>
      <c r="G1667" t="s">
        <v>10</v>
      </c>
      <c r="H1667">
        <v>2031</v>
      </c>
      <c r="I1667" t="s">
        <v>11</v>
      </c>
      <c r="J1667" t="s">
        <v>12</v>
      </c>
      <c r="K1667" t="s">
        <v>157</v>
      </c>
      <c r="L1667" t="s">
        <v>22</v>
      </c>
      <c r="M1667" s="5">
        <v>85.65</v>
      </c>
      <c r="N1667">
        <v>1</v>
      </c>
    </row>
    <row r="1668" spans="1:14" x14ac:dyDescent="0.15">
      <c r="A1668" s="2">
        <v>45050</v>
      </c>
      <c r="B1668" s="3">
        <f t="shared" si="78"/>
        <v>2023</v>
      </c>
      <c r="C1668" t="str">
        <f t="shared" si="79"/>
        <v>2022-2023</v>
      </c>
      <c r="D1668" t="s">
        <v>148</v>
      </c>
      <c r="E1668" t="s">
        <v>141</v>
      </c>
      <c r="F1668" t="str">
        <f t="shared" si="80"/>
        <v>Western Australia</v>
      </c>
      <c r="G1668" t="s">
        <v>48</v>
      </c>
      <c r="H1668">
        <v>6052</v>
      </c>
      <c r="I1668" t="s">
        <v>11</v>
      </c>
      <c r="J1668" t="s">
        <v>49</v>
      </c>
      <c r="K1668" t="s">
        <v>156</v>
      </c>
      <c r="L1668" t="s">
        <v>17</v>
      </c>
      <c r="M1668" s="5">
        <v>85.82</v>
      </c>
      <c r="N1668">
        <v>1</v>
      </c>
    </row>
    <row r="1669" spans="1:14" x14ac:dyDescent="0.15">
      <c r="A1669" s="2">
        <v>45045</v>
      </c>
      <c r="B1669" s="3">
        <f t="shared" si="78"/>
        <v>2023</v>
      </c>
      <c r="C1669" t="str">
        <f t="shared" si="79"/>
        <v>2022-2023</v>
      </c>
      <c r="D1669" t="s">
        <v>148</v>
      </c>
      <c r="E1669" t="s">
        <v>90</v>
      </c>
      <c r="F1669" t="str">
        <f t="shared" si="80"/>
        <v>Victoria</v>
      </c>
      <c r="G1669" t="s">
        <v>45</v>
      </c>
      <c r="H1669">
        <v>3179</v>
      </c>
      <c r="I1669" t="s">
        <v>11</v>
      </c>
      <c r="J1669" t="s">
        <v>63</v>
      </c>
      <c r="K1669" t="s">
        <v>152</v>
      </c>
      <c r="L1669" t="s">
        <v>13</v>
      </c>
      <c r="M1669" s="5">
        <v>85.84</v>
      </c>
      <c r="N1669">
        <v>1</v>
      </c>
    </row>
    <row r="1670" spans="1:14" x14ac:dyDescent="0.15">
      <c r="A1670" s="2">
        <v>45272</v>
      </c>
      <c r="B1670" s="3">
        <f t="shared" si="78"/>
        <v>2024</v>
      </c>
      <c r="C1670" t="str">
        <f t="shared" si="79"/>
        <v>2023-2024</v>
      </c>
      <c r="D1670" t="s">
        <v>147</v>
      </c>
      <c r="E1670" t="s">
        <v>88</v>
      </c>
      <c r="F1670" t="str">
        <f t="shared" si="80"/>
        <v>South Australia</v>
      </c>
      <c r="G1670" t="s">
        <v>32</v>
      </c>
      <c r="H1670">
        <v>5011</v>
      </c>
      <c r="I1670" t="s">
        <v>11</v>
      </c>
      <c r="J1670" t="s">
        <v>33</v>
      </c>
      <c r="K1670" t="s">
        <v>152</v>
      </c>
      <c r="L1670" t="s">
        <v>13</v>
      </c>
      <c r="M1670" s="5">
        <v>85.86</v>
      </c>
      <c r="N1670">
        <v>1</v>
      </c>
    </row>
    <row r="1671" spans="1:14" x14ac:dyDescent="0.15">
      <c r="A1671" s="2">
        <v>45116</v>
      </c>
      <c r="B1671" s="3">
        <f t="shared" si="78"/>
        <v>2024</v>
      </c>
      <c r="C1671" t="str">
        <f t="shared" si="79"/>
        <v>2023-2024</v>
      </c>
      <c r="D1671" t="s">
        <v>148</v>
      </c>
      <c r="E1671" t="s">
        <v>31</v>
      </c>
      <c r="F1671" t="str">
        <f t="shared" si="80"/>
        <v>South Australia</v>
      </c>
      <c r="G1671" t="s">
        <v>32</v>
      </c>
      <c r="H1671">
        <v>5168</v>
      </c>
      <c r="I1671" t="s">
        <v>11</v>
      </c>
      <c r="J1671" t="s">
        <v>33</v>
      </c>
      <c r="K1671" t="s">
        <v>156</v>
      </c>
      <c r="L1671" t="s">
        <v>17</v>
      </c>
      <c r="M1671" s="5">
        <v>85.88</v>
      </c>
      <c r="N1671">
        <v>1</v>
      </c>
    </row>
    <row r="1672" spans="1:14" x14ac:dyDescent="0.15">
      <c r="A1672" s="2">
        <v>45568</v>
      </c>
      <c r="B1672" s="3">
        <f t="shared" si="78"/>
        <v>2025</v>
      </c>
      <c r="C1672" t="str">
        <f t="shared" si="79"/>
        <v>2024-2025</v>
      </c>
      <c r="D1672" t="s">
        <v>147</v>
      </c>
      <c r="E1672" t="s">
        <v>56</v>
      </c>
      <c r="F1672" t="str">
        <f t="shared" si="80"/>
        <v>Northern Territory</v>
      </c>
      <c r="G1672" t="s">
        <v>29</v>
      </c>
      <c r="H1672">
        <v>870</v>
      </c>
      <c r="I1672" t="s">
        <v>11</v>
      </c>
      <c r="J1672" t="s">
        <v>30</v>
      </c>
      <c r="K1672" t="s">
        <v>154</v>
      </c>
      <c r="L1672" t="s">
        <v>14</v>
      </c>
      <c r="M1672" s="5">
        <v>85.92</v>
      </c>
      <c r="N1672">
        <v>1</v>
      </c>
    </row>
    <row r="1673" spans="1:14" x14ac:dyDescent="0.15">
      <c r="A1673" s="2">
        <v>45468</v>
      </c>
      <c r="B1673" s="3">
        <f t="shared" si="78"/>
        <v>2024</v>
      </c>
      <c r="C1673" t="str">
        <f t="shared" si="79"/>
        <v>2023-2024</v>
      </c>
      <c r="D1673" t="s">
        <v>147</v>
      </c>
      <c r="E1673" t="s">
        <v>109</v>
      </c>
      <c r="F1673" t="str">
        <f t="shared" si="80"/>
        <v>New South Wales</v>
      </c>
      <c r="G1673" t="s">
        <v>10</v>
      </c>
      <c r="H1673">
        <v>2480</v>
      </c>
      <c r="I1673" t="s">
        <v>11</v>
      </c>
      <c r="J1673" t="s">
        <v>68</v>
      </c>
      <c r="K1673" t="s">
        <v>154</v>
      </c>
      <c r="L1673" t="s">
        <v>14</v>
      </c>
      <c r="M1673" s="5">
        <v>85.949999999999989</v>
      </c>
      <c r="N1673">
        <v>1</v>
      </c>
    </row>
    <row r="1674" spans="1:14" x14ac:dyDescent="0.15">
      <c r="A1674" s="2">
        <v>45617</v>
      </c>
      <c r="B1674" s="3">
        <f t="shared" si="78"/>
        <v>2025</v>
      </c>
      <c r="C1674" t="str">
        <f t="shared" si="79"/>
        <v>2024-2025</v>
      </c>
      <c r="D1674" t="s">
        <v>147</v>
      </c>
      <c r="E1674" t="s">
        <v>9</v>
      </c>
      <c r="F1674" t="str">
        <f t="shared" si="80"/>
        <v>New South Wales</v>
      </c>
      <c r="G1674" t="s">
        <v>10</v>
      </c>
      <c r="H1674">
        <v>2067</v>
      </c>
      <c r="I1674" t="s">
        <v>11</v>
      </c>
      <c r="J1674" t="s">
        <v>12</v>
      </c>
      <c r="K1674" t="s">
        <v>149</v>
      </c>
      <c r="L1674" t="s">
        <v>15</v>
      </c>
      <c r="M1674" s="5">
        <v>86.29</v>
      </c>
      <c r="N1674">
        <v>1</v>
      </c>
    </row>
    <row r="1675" spans="1:14" x14ac:dyDescent="0.15">
      <c r="A1675" s="2">
        <v>45072</v>
      </c>
      <c r="B1675" s="3">
        <f t="shared" si="78"/>
        <v>2023</v>
      </c>
      <c r="C1675" t="str">
        <f t="shared" si="79"/>
        <v>2022-2023</v>
      </c>
      <c r="D1675" t="s">
        <v>147</v>
      </c>
      <c r="E1675" t="s">
        <v>76</v>
      </c>
      <c r="F1675" t="str">
        <f t="shared" si="80"/>
        <v>Western Australia</v>
      </c>
      <c r="G1675" t="s">
        <v>48</v>
      </c>
      <c r="H1675">
        <v>6450</v>
      </c>
      <c r="I1675" t="s">
        <v>11</v>
      </c>
      <c r="J1675" t="s">
        <v>77</v>
      </c>
      <c r="K1675" t="s">
        <v>151</v>
      </c>
      <c r="L1675" t="s">
        <v>21</v>
      </c>
      <c r="M1675" s="5">
        <v>86.43</v>
      </c>
      <c r="N1675">
        <v>1</v>
      </c>
    </row>
    <row r="1676" spans="1:14" x14ac:dyDescent="0.15">
      <c r="A1676" s="2">
        <v>45331</v>
      </c>
      <c r="B1676" s="3">
        <f t="shared" si="78"/>
        <v>2024</v>
      </c>
      <c r="C1676" t="str">
        <f t="shared" si="79"/>
        <v>2023-2024</v>
      </c>
      <c r="D1676" t="s">
        <v>147</v>
      </c>
      <c r="E1676" t="s">
        <v>74</v>
      </c>
      <c r="F1676" t="str">
        <f t="shared" si="80"/>
        <v>South Australia</v>
      </c>
      <c r="G1676" t="s">
        <v>32</v>
      </c>
      <c r="H1676">
        <v>5043</v>
      </c>
      <c r="I1676" t="s">
        <v>11</v>
      </c>
      <c r="J1676" t="s">
        <v>33</v>
      </c>
      <c r="K1676" t="s">
        <v>152</v>
      </c>
      <c r="L1676" t="s">
        <v>13</v>
      </c>
      <c r="M1676" s="5">
        <v>86.48</v>
      </c>
      <c r="N1676">
        <v>1</v>
      </c>
    </row>
    <row r="1677" spans="1:14" x14ac:dyDescent="0.15">
      <c r="A1677" s="2">
        <v>45021</v>
      </c>
      <c r="B1677" s="3">
        <f t="shared" si="78"/>
        <v>2023</v>
      </c>
      <c r="C1677" t="str">
        <f t="shared" si="79"/>
        <v>2022-2023</v>
      </c>
      <c r="D1677" t="s">
        <v>147</v>
      </c>
      <c r="E1677" t="s">
        <v>92</v>
      </c>
      <c r="F1677" t="str">
        <f t="shared" si="80"/>
        <v>Queensland</v>
      </c>
      <c r="G1677" t="s">
        <v>35</v>
      </c>
      <c r="H1677">
        <v>4068</v>
      </c>
      <c r="I1677" t="s">
        <v>11</v>
      </c>
      <c r="J1677" t="s">
        <v>43</v>
      </c>
      <c r="K1677" t="s">
        <v>156</v>
      </c>
      <c r="L1677" t="s">
        <v>17</v>
      </c>
      <c r="M1677" s="5">
        <v>86.77</v>
      </c>
      <c r="N1677">
        <v>1</v>
      </c>
    </row>
    <row r="1678" spans="1:14" x14ac:dyDescent="0.15">
      <c r="A1678" s="2">
        <v>45635</v>
      </c>
      <c r="B1678" s="3">
        <f t="shared" si="78"/>
        <v>2025</v>
      </c>
      <c r="C1678" t="str">
        <f t="shared" si="79"/>
        <v>2024-2025</v>
      </c>
      <c r="D1678" t="s">
        <v>148</v>
      </c>
      <c r="E1678" t="s">
        <v>130</v>
      </c>
      <c r="F1678" t="str">
        <f t="shared" si="80"/>
        <v>South Australia</v>
      </c>
      <c r="G1678" t="s">
        <v>32</v>
      </c>
      <c r="H1678">
        <v>5290</v>
      </c>
      <c r="I1678" t="s">
        <v>11</v>
      </c>
      <c r="J1678" t="s">
        <v>38</v>
      </c>
      <c r="K1678" t="s">
        <v>154</v>
      </c>
      <c r="L1678" t="s">
        <v>14</v>
      </c>
      <c r="M1678" s="5">
        <v>86.789999999999992</v>
      </c>
      <c r="N1678">
        <v>1</v>
      </c>
    </row>
    <row r="1679" spans="1:14" x14ac:dyDescent="0.15">
      <c r="A1679" s="2">
        <v>45070</v>
      </c>
      <c r="B1679" s="3">
        <f t="shared" si="78"/>
        <v>2023</v>
      </c>
      <c r="C1679" t="str">
        <f t="shared" si="79"/>
        <v>2022-2023</v>
      </c>
      <c r="D1679" t="s">
        <v>148</v>
      </c>
      <c r="E1679" t="s">
        <v>121</v>
      </c>
      <c r="F1679" t="str">
        <f t="shared" si="80"/>
        <v>Queensland</v>
      </c>
      <c r="G1679" t="s">
        <v>35</v>
      </c>
      <c r="H1679">
        <v>4700</v>
      </c>
      <c r="I1679" t="s">
        <v>11</v>
      </c>
      <c r="J1679" t="s">
        <v>51</v>
      </c>
      <c r="K1679" t="s">
        <v>19</v>
      </c>
      <c r="L1679" t="s">
        <v>23</v>
      </c>
      <c r="M1679" s="5">
        <v>86.88000000000001</v>
      </c>
      <c r="N1679">
        <v>1</v>
      </c>
    </row>
    <row r="1680" spans="1:14" x14ac:dyDescent="0.15">
      <c r="A1680" s="2">
        <v>45172</v>
      </c>
      <c r="B1680" s="3">
        <f t="shared" si="78"/>
        <v>2024</v>
      </c>
      <c r="C1680" t="str">
        <f t="shared" si="79"/>
        <v>2023-2024</v>
      </c>
      <c r="D1680" t="s">
        <v>148</v>
      </c>
      <c r="E1680" t="s">
        <v>130</v>
      </c>
      <c r="F1680" t="str">
        <f t="shared" si="80"/>
        <v>South Australia</v>
      </c>
      <c r="G1680" t="s">
        <v>32</v>
      </c>
      <c r="H1680">
        <v>5290</v>
      </c>
      <c r="I1680" t="s">
        <v>11</v>
      </c>
      <c r="J1680" t="s">
        <v>38</v>
      </c>
      <c r="K1680" t="s">
        <v>150</v>
      </c>
      <c r="L1680" t="s">
        <v>18</v>
      </c>
      <c r="M1680" s="5">
        <v>86.91</v>
      </c>
      <c r="N1680">
        <v>1</v>
      </c>
    </row>
    <row r="1681" spans="1:14" x14ac:dyDescent="0.15">
      <c r="A1681" s="2">
        <v>45055</v>
      </c>
      <c r="B1681" s="3">
        <f t="shared" si="78"/>
        <v>2023</v>
      </c>
      <c r="C1681" t="str">
        <f t="shared" si="79"/>
        <v>2022-2023</v>
      </c>
      <c r="D1681" t="s">
        <v>148</v>
      </c>
      <c r="E1681" t="s">
        <v>24</v>
      </c>
      <c r="F1681" t="str">
        <f t="shared" si="80"/>
        <v>New South Wales</v>
      </c>
      <c r="G1681" t="s">
        <v>10</v>
      </c>
      <c r="H1681">
        <v>2795</v>
      </c>
      <c r="I1681" t="s">
        <v>11</v>
      </c>
      <c r="J1681" t="s">
        <v>25</v>
      </c>
      <c r="K1681" t="s">
        <v>153</v>
      </c>
      <c r="L1681" t="s">
        <v>16</v>
      </c>
      <c r="M1681" s="5">
        <v>86.940000000000012</v>
      </c>
      <c r="N1681">
        <v>1</v>
      </c>
    </row>
    <row r="1682" spans="1:14" x14ac:dyDescent="0.15">
      <c r="A1682" s="2">
        <v>45484</v>
      </c>
      <c r="B1682" s="3">
        <f t="shared" si="78"/>
        <v>2025</v>
      </c>
      <c r="C1682" t="str">
        <f t="shared" si="79"/>
        <v>2024-2025</v>
      </c>
      <c r="D1682" t="s">
        <v>148</v>
      </c>
      <c r="E1682" t="s">
        <v>115</v>
      </c>
      <c r="F1682" t="str">
        <f t="shared" si="80"/>
        <v>Western Australia</v>
      </c>
      <c r="G1682" t="s">
        <v>48</v>
      </c>
      <c r="H1682">
        <v>6280</v>
      </c>
      <c r="I1682" t="s">
        <v>11</v>
      </c>
      <c r="J1682" t="s">
        <v>94</v>
      </c>
      <c r="K1682" t="s">
        <v>154</v>
      </c>
      <c r="L1682" t="s">
        <v>14</v>
      </c>
      <c r="M1682" s="5">
        <v>87.410000000000011</v>
      </c>
      <c r="N1682">
        <v>1</v>
      </c>
    </row>
    <row r="1683" spans="1:14" x14ac:dyDescent="0.15">
      <c r="A1683" s="2">
        <v>45361</v>
      </c>
      <c r="B1683" s="3">
        <f t="shared" si="78"/>
        <v>2024</v>
      </c>
      <c r="C1683" t="str">
        <f t="shared" si="79"/>
        <v>2023-2024</v>
      </c>
      <c r="D1683" t="s">
        <v>147</v>
      </c>
      <c r="E1683" t="s">
        <v>65</v>
      </c>
      <c r="F1683" t="str">
        <f t="shared" si="80"/>
        <v>New South Wales</v>
      </c>
      <c r="G1683" t="s">
        <v>10</v>
      </c>
      <c r="H1683">
        <v>2541</v>
      </c>
      <c r="I1683" t="s">
        <v>11</v>
      </c>
      <c r="J1683" t="s">
        <v>58</v>
      </c>
      <c r="K1683" t="s">
        <v>155</v>
      </c>
      <c r="L1683" t="s">
        <v>20</v>
      </c>
      <c r="M1683" s="5">
        <v>87.63000000000001</v>
      </c>
      <c r="N1683">
        <v>1</v>
      </c>
    </row>
    <row r="1684" spans="1:14" x14ac:dyDescent="0.15">
      <c r="A1684" s="2">
        <v>45046</v>
      </c>
      <c r="B1684" s="3">
        <f t="shared" si="78"/>
        <v>2023</v>
      </c>
      <c r="C1684" t="str">
        <f t="shared" si="79"/>
        <v>2022-2023</v>
      </c>
      <c r="D1684" t="s">
        <v>148</v>
      </c>
      <c r="E1684" t="s">
        <v>42</v>
      </c>
      <c r="F1684" t="str">
        <f t="shared" si="80"/>
        <v>Queensland</v>
      </c>
      <c r="G1684" t="s">
        <v>35</v>
      </c>
      <c r="H1684">
        <v>4053</v>
      </c>
      <c r="I1684" t="s">
        <v>11</v>
      </c>
      <c r="J1684" t="s">
        <v>43</v>
      </c>
      <c r="K1684" t="s">
        <v>152</v>
      </c>
      <c r="L1684" t="s">
        <v>13</v>
      </c>
      <c r="M1684" s="5">
        <v>87.679999999999993</v>
      </c>
      <c r="N1684">
        <v>1</v>
      </c>
    </row>
    <row r="1685" spans="1:14" x14ac:dyDescent="0.15">
      <c r="A1685" s="2">
        <v>45651</v>
      </c>
      <c r="B1685" s="3">
        <f t="shared" si="78"/>
        <v>2025</v>
      </c>
      <c r="C1685" t="str">
        <f t="shared" si="79"/>
        <v>2024-2025</v>
      </c>
      <c r="D1685" t="s">
        <v>148</v>
      </c>
      <c r="E1685" t="s">
        <v>123</v>
      </c>
      <c r="F1685" t="str">
        <f t="shared" si="80"/>
        <v>Western Australia</v>
      </c>
      <c r="G1685" t="s">
        <v>48</v>
      </c>
      <c r="H1685">
        <v>6109</v>
      </c>
      <c r="I1685" t="s">
        <v>11</v>
      </c>
      <c r="J1685" t="s">
        <v>94</v>
      </c>
      <c r="K1685" t="s">
        <v>149</v>
      </c>
      <c r="L1685" t="s">
        <v>15</v>
      </c>
      <c r="M1685" s="5">
        <v>87.78</v>
      </c>
      <c r="N1685">
        <v>1</v>
      </c>
    </row>
    <row r="1686" spans="1:14" x14ac:dyDescent="0.15">
      <c r="A1686" s="2">
        <v>44947</v>
      </c>
      <c r="B1686" s="3">
        <f t="shared" si="78"/>
        <v>2023</v>
      </c>
      <c r="C1686" t="str">
        <f t="shared" si="79"/>
        <v>2022-2023</v>
      </c>
      <c r="D1686" t="s">
        <v>147</v>
      </c>
      <c r="E1686" t="s">
        <v>138</v>
      </c>
      <c r="F1686" t="str">
        <f t="shared" si="80"/>
        <v>Queensland</v>
      </c>
      <c r="G1686" t="s">
        <v>35</v>
      </c>
      <c r="H1686">
        <v>4558</v>
      </c>
      <c r="I1686" t="s">
        <v>11</v>
      </c>
      <c r="J1686" t="s">
        <v>120</v>
      </c>
      <c r="K1686" t="s">
        <v>149</v>
      </c>
      <c r="L1686" t="s">
        <v>15</v>
      </c>
      <c r="M1686" s="5">
        <v>87.78</v>
      </c>
      <c r="N1686">
        <v>1</v>
      </c>
    </row>
    <row r="1687" spans="1:14" x14ac:dyDescent="0.15">
      <c r="A1687" s="2">
        <v>45417</v>
      </c>
      <c r="B1687" s="3">
        <f t="shared" si="78"/>
        <v>2024</v>
      </c>
      <c r="C1687" t="str">
        <f t="shared" si="79"/>
        <v>2023-2024</v>
      </c>
      <c r="D1687" t="s">
        <v>147</v>
      </c>
      <c r="E1687" t="s">
        <v>121</v>
      </c>
      <c r="F1687" t="str">
        <f t="shared" si="80"/>
        <v>Queensland</v>
      </c>
      <c r="G1687" t="s">
        <v>35</v>
      </c>
      <c r="H1687">
        <v>4700</v>
      </c>
      <c r="I1687" t="s">
        <v>11</v>
      </c>
      <c r="J1687" t="s">
        <v>51</v>
      </c>
      <c r="K1687" t="s">
        <v>150</v>
      </c>
      <c r="L1687" t="s">
        <v>18</v>
      </c>
      <c r="M1687" s="5">
        <v>87.83</v>
      </c>
      <c r="N1687">
        <v>1</v>
      </c>
    </row>
    <row r="1688" spans="1:14" x14ac:dyDescent="0.15">
      <c r="A1688" s="2">
        <v>44984</v>
      </c>
      <c r="B1688" s="3">
        <f t="shared" si="78"/>
        <v>2023</v>
      </c>
      <c r="C1688" t="str">
        <f t="shared" si="79"/>
        <v>2022-2023</v>
      </c>
      <c r="D1688" t="s">
        <v>147</v>
      </c>
      <c r="E1688" t="s">
        <v>124</v>
      </c>
      <c r="F1688" t="str">
        <f t="shared" si="80"/>
        <v>New South Wales</v>
      </c>
      <c r="G1688" t="s">
        <v>10</v>
      </c>
      <c r="H1688">
        <v>2015</v>
      </c>
      <c r="I1688" t="s">
        <v>11</v>
      </c>
      <c r="J1688" t="s">
        <v>12</v>
      </c>
      <c r="K1688" t="s">
        <v>153</v>
      </c>
      <c r="L1688" t="s">
        <v>16</v>
      </c>
      <c r="M1688" s="5">
        <v>87.85</v>
      </c>
      <c r="N1688">
        <v>1</v>
      </c>
    </row>
    <row r="1689" spans="1:14" x14ac:dyDescent="0.15">
      <c r="A1689" s="2">
        <v>45444</v>
      </c>
      <c r="B1689" s="3">
        <f t="shared" si="78"/>
        <v>2024</v>
      </c>
      <c r="C1689" t="str">
        <f t="shared" si="79"/>
        <v>2023-2024</v>
      </c>
      <c r="D1689" t="s">
        <v>148</v>
      </c>
      <c r="E1689" t="s">
        <v>69</v>
      </c>
      <c r="F1689" t="str">
        <f t="shared" si="80"/>
        <v>Tasmania</v>
      </c>
      <c r="G1689" t="s">
        <v>70</v>
      </c>
      <c r="H1689">
        <v>7018</v>
      </c>
      <c r="I1689" t="s">
        <v>11</v>
      </c>
      <c r="J1689" t="s">
        <v>71</v>
      </c>
      <c r="K1689" t="s">
        <v>154</v>
      </c>
      <c r="L1689" t="s">
        <v>14</v>
      </c>
      <c r="M1689" s="5">
        <v>87.96</v>
      </c>
      <c r="N1689">
        <v>1</v>
      </c>
    </row>
    <row r="1690" spans="1:14" x14ac:dyDescent="0.15">
      <c r="A1690" s="2">
        <v>45180</v>
      </c>
      <c r="B1690" s="3">
        <f t="shared" si="78"/>
        <v>2024</v>
      </c>
      <c r="C1690" t="str">
        <f t="shared" si="79"/>
        <v>2023-2024</v>
      </c>
      <c r="D1690" t="s">
        <v>147</v>
      </c>
      <c r="E1690" t="s">
        <v>88</v>
      </c>
      <c r="F1690" t="str">
        <f t="shared" si="80"/>
        <v>South Australia</v>
      </c>
      <c r="G1690" t="s">
        <v>32</v>
      </c>
      <c r="H1690">
        <v>5011</v>
      </c>
      <c r="I1690" t="s">
        <v>11</v>
      </c>
      <c r="J1690" t="s">
        <v>33</v>
      </c>
      <c r="K1690" t="s">
        <v>154</v>
      </c>
      <c r="L1690" t="s">
        <v>14</v>
      </c>
      <c r="M1690" s="5">
        <v>88.42</v>
      </c>
      <c r="N1690">
        <v>1</v>
      </c>
    </row>
    <row r="1691" spans="1:14" x14ac:dyDescent="0.15">
      <c r="A1691" s="2">
        <v>45281</v>
      </c>
      <c r="B1691" s="3">
        <f t="shared" si="78"/>
        <v>2024</v>
      </c>
      <c r="C1691" t="str">
        <f t="shared" si="79"/>
        <v>2023-2024</v>
      </c>
      <c r="D1691" t="s">
        <v>148</v>
      </c>
      <c r="E1691" t="s">
        <v>95</v>
      </c>
      <c r="F1691" t="str">
        <f t="shared" si="80"/>
        <v>Victoria</v>
      </c>
      <c r="G1691" t="s">
        <v>45</v>
      </c>
      <c r="H1691">
        <v>3931</v>
      </c>
      <c r="I1691" t="s">
        <v>11</v>
      </c>
      <c r="J1691" t="s">
        <v>55</v>
      </c>
      <c r="K1691" t="s">
        <v>152</v>
      </c>
      <c r="L1691" t="s">
        <v>13</v>
      </c>
      <c r="M1691" s="5">
        <v>88.460000000000008</v>
      </c>
      <c r="N1691">
        <v>1</v>
      </c>
    </row>
    <row r="1692" spans="1:14" x14ac:dyDescent="0.15">
      <c r="A1692" s="2">
        <v>45299</v>
      </c>
      <c r="B1692" s="3">
        <f t="shared" si="78"/>
        <v>2024</v>
      </c>
      <c r="C1692" t="str">
        <f t="shared" si="79"/>
        <v>2023-2024</v>
      </c>
      <c r="D1692" t="s">
        <v>147</v>
      </c>
      <c r="E1692" t="s">
        <v>61</v>
      </c>
      <c r="F1692" t="str">
        <f t="shared" si="80"/>
        <v>New South Wales</v>
      </c>
      <c r="G1692" t="s">
        <v>10</v>
      </c>
      <c r="H1692">
        <v>2539</v>
      </c>
      <c r="I1692" t="s">
        <v>11</v>
      </c>
      <c r="J1692" t="s">
        <v>58</v>
      </c>
      <c r="K1692" t="s">
        <v>154</v>
      </c>
      <c r="L1692" t="s">
        <v>14</v>
      </c>
      <c r="M1692" s="5">
        <v>88.5</v>
      </c>
      <c r="N1692">
        <v>1</v>
      </c>
    </row>
    <row r="1693" spans="1:14" x14ac:dyDescent="0.15">
      <c r="A1693" s="2">
        <v>45010</v>
      </c>
      <c r="B1693" s="3">
        <f t="shared" si="78"/>
        <v>2023</v>
      </c>
      <c r="C1693" t="str">
        <f t="shared" si="79"/>
        <v>2022-2023</v>
      </c>
      <c r="D1693" t="s">
        <v>147</v>
      </c>
      <c r="E1693" t="s">
        <v>118</v>
      </c>
      <c r="F1693" t="str">
        <f t="shared" si="80"/>
        <v>New South Wales</v>
      </c>
      <c r="G1693" t="s">
        <v>10</v>
      </c>
      <c r="H1693">
        <v>2158</v>
      </c>
      <c r="I1693" t="s">
        <v>11</v>
      </c>
      <c r="J1693" t="s">
        <v>27</v>
      </c>
      <c r="K1693" t="s">
        <v>152</v>
      </c>
      <c r="L1693" t="s">
        <v>13</v>
      </c>
      <c r="M1693" s="5">
        <v>88.859999999999985</v>
      </c>
      <c r="N1693">
        <v>1</v>
      </c>
    </row>
    <row r="1694" spans="1:14" x14ac:dyDescent="0.15">
      <c r="A1694" s="2">
        <v>45624</v>
      </c>
      <c r="B1694" s="3">
        <f t="shared" si="78"/>
        <v>2025</v>
      </c>
      <c r="C1694" t="str">
        <f t="shared" si="79"/>
        <v>2024-2025</v>
      </c>
      <c r="D1694" t="s">
        <v>148</v>
      </c>
      <c r="E1694" t="s">
        <v>53</v>
      </c>
      <c r="F1694" t="str">
        <f t="shared" si="80"/>
        <v>South Australia</v>
      </c>
      <c r="G1694" t="s">
        <v>32</v>
      </c>
      <c r="H1694">
        <v>5082</v>
      </c>
      <c r="I1694" t="s">
        <v>11</v>
      </c>
      <c r="J1694" t="s">
        <v>33</v>
      </c>
      <c r="K1694" t="s">
        <v>149</v>
      </c>
      <c r="L1694" t="s">
        <v>15</v>
      </c>
      <c r="M1694" s="5">
        <v>88.88</v>
      </c>
      <c r="N1694">
        <v>1</v>
      </c>
    </row>
    <row r="1695" spans="1:14" x14ac:dyDescent="0.15">
      <c r="A1695" s="2">
        <v>44948</v>
      </c>
      <c r="B1695" s="3">
        <f t="shared" si="78"/>
        <v>2023</v>
      </c>
      <c r="C1695" t="str">
        <f t="shared" si="79"/>
        <v>2022-2023</v>
      </c>
      <c r="D1695" t="s">
        <v>147</v>
      </c>
      <c r="E1695" t="s">
        <v>136</v>
      </c>
      <c r="F1695" t="str">
        <f t="shared" si="80"/>
        <v>Victoria</v>
      </c>
      <c r="G1695" t="s">
        <v>45</v>
      </c>
      <c r="H1695">
        <v>3175</v>
      </c>
      <c r="I1695" t="s">
        <v>11</v>
      </c>
      <c r="J1695" t="s">
        <v>63</v>
      </c>
      <c r="K1695" t="s">
        <v>149</v>
      </c>
      <c r="L1695" t="s">
        <v>15</v>
      </c>
      <c r="M1695" s="5">
        <v>88.92</v>
      </c>
      <c r="N1695">
        <v>1</v>
      </c>
    </row>
    <row r="1696" spans="1:14" x14ac:dyDescent="0.15">
      <c r="A1696" s="2">
        <v>45404</v>
      </c>
      <c r="B1696" s="3">
        <f t="shared" si="78"/>
        <v>2024</v>
      </c>
      <c r="C1696" t="str">
        <f t="shared" si="79"/>
        <v>2023-2024</v>
      </c>
      <c r="D1696" t="s">
        <v>148</v>
      </c>
      <c r="E1696" t="s">
        <v>141</v>
      </c>
      <c r="F1696" t="str">
        <f t="shared" si="80"/>
        <v>Western Australia</v>
      </c>
      <c r="G1696" t="s">
        <v>48</v>
      </c>
      <c r="H1696">
        <v>6052</v>
      </c>
      <c r="I1696" t="s">
        <v>11</v>
      </c>
      <c r="J1696" t="s">
        <v>49</v>
      </c>
      <c r="K1696" t="s">
        <v>152</v>
      </c>
      <c r="L1696" t="s">
        <v>13</v>
      </c>
      <c r="M1696" s="5">
        <v>88.95</v>
      </c>
      <c r="N1696">
        <v>1</v>
      </c>
    </row>
    <row r="1697" spans="1:14" x14ac:dyDescent="0.15">
      <c r="A1697" s="2">
        <v>45386</v>
      </c>
      <c r="B1697" s="3">
        <f t="shared" si="78"/>
        <v>2024</v>
      </c>
      <c r="C1697" t="str">
        <f t="shared" si="79"/>
        <v>2023-2024</v>
      </c>
      <c r="D1697" t="s">
        <v>148</v>
      </c>
      <c r="E1697" t="s">
        <v>90</v>
      </c>
      <c r="F1697" t="str">
        <f t="shared" si="80"/>
        <v>Victoria</v>
      </c>
      <c r="G1697" t="s">
        <v>45</v>
      </c>
      <c r="H1697">
        <v>3179</v>
      </c>
      <c r="I1697" t="s">
        <v>11</v>
      </c>
      <c r="J1697" t="s">
        <v>63</v>
      </c>
      <c r="K1697" t="s">
        <v>155</v>
      </c>
      <c r="L1697" t="s">
        <v>20</v>
      </c>
      <c r="M1697" s="5">
        <v>89.19</v>
      </c>
      <c r="N1697">
        <v>1</v>
      </c>
    </row>
    <row r="1698" spans="1:14" x14ac:dyDescent="0.15">
      <c r="A1698" s="2">
        <v>45296</v>
      </c>
      <c r="B1698" s="3">
        <f t="shared" si="78"/>
        <v>2024</v>
      </c>
      <c r="C1698" t="str">
        <f t="shared" si="79"/>
        <v>2023-2024</v>
      </c>
      <c r="D1698" t="s">
        <v>148</v>
      </c>
      <c r="E1698" t="s">
        <v>143</v>
      </c>
      <c r="F1698" t="str">
        <f t="shared" si="80"/>
        <v>New South Wales</v>
      </c>
      <c r="G1698" t="s">
        <v>10</v>
      </c>
      <c r="H1698">
        <v>2154</v>
      </c>
      <c r="I1698" t="s">
        <v>11</v>
      </c>
      <c r="J1698" t="s">
        <v>27</v>
      </c>
      <c r="K1698" t="s">
        <v>149</v>
      </c>
      <c r="L1698" t="s">
        <v>15</v>
      </c>
      <c r="M1698" s="5">
        <v>89.32</v>
      </c>
      <c r="N1698">
        <v>1</v>
      </c>
    </row>
    <row r="1699" spans="1:14" x14ac:dyDescent="0.15">
      <c r="A1699" s="2">
        <v>45473</v>
      </c>
      <c r="B1699" s="3">
        <f t="shared" si="78"/>
        <v>2024</v>
      </c>
      <c r="C1699" t="str">
        <f t="shared" si="79"/>
        <v>2023-2024</v>
      </c>
      <c r="D1699" t="s">
        <v>147</v>
      </c>
      <c r="E1699" t="s">
        <v>9</v>
      </c>
      <c r="F1699" t="str">
        <f t="shared" si="80"/>
        <v>New South Wales</v>
      </c>
      <c r="G1699" t="s">
        <v>10</v>
      </c>
      <c r="H1699">
        <v>2067</v>
      </c>
      <c r="I1699" t="s">
        <v>11</v>
      </c>
      <c r="J1699" t="s">
        <v>12</v>
      </c>
      <c r="K1699" t="s">
        <v>19</v>
      </c>
      <c r="L1699" t="s">
        <v>23</v>
      </c>
      <c r="M1699" s="5">
        <v>89.36</v>
      </c>
      <c r="N1699">
        <v>1</v>
      </c>
    </row>
    <row r="1700" spans="1:14" x14ac:dyDescent="0.15">
      <c r="A1700" s="2">
        <v>45651</v>
      </c>
      <c r="B1700" s="3">
        <f t="shared" si="78"/>
        <v>2025</v>
      </c>
      <c r="C1700" t="str">
        <f t="shared" si="79"/>
        <v>2024-2025</v>
      </c>
      <c r="D1700" t="s">
        <v>147</v>
      </c>
      <c r="E1700" t="s">
        <v>9</v>
      </c>
      <c r="F1700" t="str">
        <f t="shared" si="80"/>
        <v>New South Wales</v>
      </c>
      <c r="G1700" t="s">
        <v>10</v>
      </c>
      <c r="H1700">
        <v>2067</v>
      </c>
      <c r="I1700" t="s">
        <v>11</v>
      </c>
      <c r="J1700" t="s">
        <v>12</v>
      </c>
      <c r="K1700" t="s">
        <v>154</v>
      </c>
      <c r="L1700" t="s">
        <v>14</v>
      </c>
      <c r="M1700" s="5">
        <v>89.41</v>
      </c>
      <c r="N1700">
        <v>1</v>
      </c>
    </row>
    <row r="1701" spans="1:14" x14ac:dyDescent="0.15">
      <c r="A1701" s="2">
        <v>45593</v>
      </c>
      <c r="B1701" s="3">
        <f t="shared" si="78"/>
        <v>2025</v>
      </c>
      <c r="C1701" t="str">
        <f t="shared" si="79"/>
        <v>2024-2025</v>
      </c>
      <c r="D1701" t="s">
        <v>147</v>
      </c>
      <c r="E1701" t="s">
        <v>126</v>
      </c>
      <c r="F1701" t="str">
        <f t="shared" si="80"/>
        <v>Queensland</v>
      </c>
      <c r="G1701" t="s">
        <v>35</v>
      </c>
      <c r="H1701">
        <v>4551</v>
      </c>
      <c r="I1701" t="s">
        <v>11</v>
      </c>
      <c r="J1701" t="s">
        <v>120</v>
      </c>
      <c r="K1701" t="s">
        <v>154</v>
      </c>
      <c r="L1701" t="s">
        <v>14</v>
      </c>
      <c r="M1701" s="5">
        <v>89.539999999999992</v>
      </c>
      <c r="N1701">
        <v>1</v>
      </c>
    </row>
    <row r="1702" spans="1:14" x14ac:dyDescent="0.15">
      <c r="A1702" s="2">
        <v>45136</v>
      </c>
      <c r="B1702" s="3">
        <f t="shared" si="78"/>
        <v>2024</v>
      </c>
      <c r="C1702" t="str">
        <f t="shared" si="79"/>
        <v>2023-2024</v>
      </c>
      <c r="D1702" t="s">
        <v>147</v>
      </c>
      <c r="E1702" t="s">
        <v>118</v>
      </c>
      <c r="F1702" t="str">
        <f t="shared" si="80"/>
        <v>New South Wales</v>
      </c>
      <c r="G1702" t="s">
        <v>10</v>
      </c>
      <c r="H1702">
        <v>2158</v>
      </c>
      <c r="I1702" t="s">
        <v>11</v>
      </c>
      <c r="J1702" t="s">
        <v>27</v>
      </c>
      <c r="K1702" t="s">
        <v>149</v>
      </c>
      <c r="L1702" t="s">
        <v>15</v>
      </c>
      <c r="M1702" s="5">
        <v>89.82</v>
      </c>
      <c r="N1702">
        <v>1</v>
      </c>
    </row>
    <row r="1703" spans="1:14" x14ac:dyDescent="0.15">
      <c r="A1703" s="2">
        <v>45436</v>
      </c>
      <c r="B1703" s="3">
        <f t="shared" si="78"/>
        <v>2024</v>
      </c>
      <c r="C1703" t="str">
        <f t="shared" si="79"/>
        <v>2023-2024</v>
      </c>
      <c r="D1703" t="s">
        <v>147</v>
      </c>
      <c r="E1703" t="s">
        <v>103</v>
      </c>
      <c r="F1703" t="str">
        <f t="shared" si="80"/>
        <v>Queensland</v>
      </c>
      <c r="G1703" t="s">
        <v>35</v>
      </c>
      <c r="H1703">
        <v>4509</v>
      </c>
      <c r="I1703" t="s">
        <v>11</v>
      </c>
      <c r="J1703" t="s">
        <v>104</v>
      </c>
      <c r="K1703" t="s">
        <v>149</v>
      </c>
      <c r="L1703" t="s">
        <v>15</v>
      </c>
      <c r="M1703" s="5">
        <v>89.82</v>
      </c>
      <c r="N1703">
        <v>1</v>
      </c>
    </row>
    <row r="1704" spans="1:14" x14ac:dyDescent="0.15">
      <c r="A1704" s="2">
        <v>45064</v>
      </c>
      <c r="B1704" s="3">
        <f t="shared" si="78"/>
        <v>2023</v>
      </c>
      <c r="C1704" t="str">
        <f t="shared" si="79"/>
        <v>2022-2023</v>
      </c>
      <c r="D1704" t="s">
        <v>148</v>
      </c>
      <c r="E1704" t="s">
        <v>59</v>
      </c>
      <c r="F1704" t="str">
        <f t="shared" si="80"/>
        <v>Victoria</v>
      </c>
      <c r="G1704" t="s">
        <v>45</v>
      </c>
      <c r="H1704">
        <v>3280</v>
      </c>
      <c r="I1704" t="s">
        <v>11</v>
      </c>
      <c r="J1704" t="s">
        <v>60</v>
      </c>
      <c r="K1704" t="s">
        <v>151</v>
      </c>
      <c r="L1704" t="s">
        <v>21</v>
      </c>
      <c r="M1704" s="5">
        <v>89.82</v>
      </c>
      <c r="N1704">
        <v>1</v>
      </c>
    </row>
    <row r="1705" spans="1:14" x14ac:dyDescent="0.15">
      <c r="A1705" s="2">
        <v>45488</v>
      </c>
      <c r="B1705" s="3">
        <f t="shared" si="78"/>
        <v>2025</v>
      </c>
      <c r="C1705" t="str">
        <f t="shared" si="79"/>
        <v>2024-2025</v>
      </c>
      <c r="D1705" t="s">
        <v>148</v>
      </c>
      <c r="E1705" t="s">
        <v>31</v>
      </c>
      <c r="F1705" t="str">
        <f t="shared" si="80"/>
        <v>South Australia</v>
      </c>
      <c r="G1705" t="s">
        <v>32</v>
      </c>
      <c r="H1705">
        <v>5168</v>
      </c>
      <c r="I1705" t="s">
        <v>11</v>
      </c>
      <c r="J1705" t="s">
        <v>33</v>
      </c>
      <c r="K1705" t="s">
        <v>150</v>
      </c>
      <c r="L1705" t="s">
        <v>18</v>
      </c>
      <c r="M1705" s="5">
        <v>89.9</v>
      </c>
      <c r="N1705">
        <v>1</v>
      </c>
    </row>
    <row r="1706" spans="1:14" x14ac:dyDescent="0.15">
      <c r="A1706" s="2">
        <v>45038</v>
      </c>
      <c r="B1706" s="3">
        <f t="shared" si="78"/>
        <v>2023</v>
      </c>
      <c r="C1706" t="str">
        <f t="shared" si="79"/>
        <v>2022-2023</v>
      </c>
      <c r="D1706" t="s">
        <v>148</v>
      </c>
      <c r="E1706" t="s">
        <v>102</v>
      </c>
      <c r="F1706" t="str">
        <f t="shared" si="80"/>
        <v>Queensland</v>
      </c>
      <c r="G1706" t="s">
        <v>35</v>
      </c>
      <c r="H1706">
        <v>4870</v>
      </c>
      <c r="I1706" t="s">
        <v>11</v>
      </c>
      <c r="J1706" t="s">
        <v>36</v>
      </c>
      <c r="K1706" t="s">
        <v>150</v>
      </c>
      <c r="L1706" t="s">
        <v>18</v>
      </c>
      <c r="M1706" s="5">
        <v>89.91</v>
      </c>
      <c r="N1706">
        <v>1</v>
      </c>
    </row>
    <row r="1707" spans="1:14" x14ac:dyDescent="0.15">
      <c r="A1707" s="2">
        <v>45242</v>
      </c>
      <c r="B1707" s="3">
        <f t="shared" si="78"/>
        <v>2024</v>
      </c>
      <c r="C1707" t="str">
        <f t="shared" si="79"/>
        <v>2023-2024</v>
      </c>
      <c r="D1707" t="s">
        <v>148</v>
      </c>
      <c r="E1707" t="s">
        <v>101</v>
      </c>
      <c r="F1707" t="str">
        <f t="shared" si="80"/>
        <v>Victoria</v>
      </c>
      <c r="G1707" t="s">
        <v>45</v>
      </c>
      <c r="H1707">
        <v>3131</v>
      </c>
      <c r="I1707" t="s">
        <v>11</v>
      </c>
      <c r="J1707" t="s">
        <v>63</v>
      </c>
      <c r="K1707" t="s">
        <v>150</v>
      </c>
      <c r="L1707" t="s">
        <v>18</v>
      </c>
      <c r="M1707" s="5">
        <v>89.91</v>
      </c>
      <c r="N1707">
        <v>1</v>
      </c>
    </row>
    <row r="1708" spans="1:14" x14ac:dyDescent="0.15">
      <c r="A1708" s="2">
        <v>45127</v>
      </c>
      <c r="B1708" s="3">
        <f t="shared" si="78"/>
        <v>2024</v>
      </c>
      <c r="C1708" t="str">
        <f t="shared" si="79"/>
        <v>2023-2024</v>
      </c>
      <c r="D1708" t="s">
        <v>147</v>
      </c>
      <c r="E1708" t="s">
        <v>105</v>
      </c>
      <c r="F1708" t="str">
        <f t="shared" si="80"/>
        <v>Victoria</v>
      </c>
      <c r="G1708" t="s">
        <v>45</v>
      </c>
      <c r="H1708">
        <v>3500</v>
      </c>
      <c r="I1708" t="s">
        <v>11</v>
      </c>
      <c r="J1708" t="s">
        <v>60</v>
      </c>
      <c r="K1708" t="s">
        <v>152</v>
      </c>
      <c r="L1708" t="s">
        <v>13</v>
      </c>
      <c r="M1708" s="5">
        <v>89.919999999999987</v>
      </c>
      <c r="N1708">
        <v>1</v>
      </c>
    </row>
    <row r="1709" spans="1:14" x14ac:dyDescent="0.15">
      <c r="A1709" s="2">
        <v>45008</v>
      </c>
      <c r="B1709" s="3">
        <f t="shared" si="78"/>
        <v>2023</v>
      </c>
      <c r="C1709" t="str">
        <f t="shared" si="79"/>
        <v>2022-2023</v>
      </c>
      <c r="D1709" t="s">
        <v>148</v>
      </c>
      <c r="E1709" t="s">
        <v>105</v>
      </c>
      <c r="F1709" t="str">
        <f t="shared" si="80"/>
        <v>Victoria</v>
      </c>
      <c r="G1709" t="s">
        <v>45</v>
      </c>
      <c r="H1709">
        <v>3500</v>
      </c>
      <c r="I1709" t="s">
        <v>11</v>
      </c>
      <c r="J1709" t="s">
        <v>60</v>
      </c>
      <c r="K1709" t="s">
        <v>19</v>
      </c>
      <c r="L1709" t="s">
        <v>23</v>
      </c>
      <c r="M1709" s="5">
        <v>89.93</v>
      </c>
      <c r="N1709">
        <v>1</v>
      </c>
    </row>
    <row r="1710" spans="1:14" x14ac:dyDescent="0.15">
      <c r="A1710" s="2">
        <v>45442</v>
      </c>
      <c r="B1710" s="3">
        <f t="shared" si="78"/>
        <v>2024</v>
      </c>
      <c r="C1710" t="str">
        <f t="shared" si="79"/>
        <v>2023-2024</v>
      </c>
      <c r="D1710" t="s">
        <v>147</v>
      </c>
      <c r="E1710" t="s">
        <v>83</v>
      </c>
      <c r="F1710" t="str">
        <f t="shared" si="80"/>
        <v>New South Wales</v>
      </c>
      <c r="G1710" t="s">
        <v>10</v>
      </c>
      <c r="H1710">
        <v>2750</v>
      </c>
      <c r="I1710" t="s">
        <v>11</v>
      </c>
      <c r="J1710" t="s">
        <v>25</v>
      </c>
      <c r="K1710" t="s">
        <v>154</v>
      </c>
      <c r="L1710" t="s">
        <v>14</v>
      </c>
      <c r="M1710" s="5">
        <v>89.94</v>
      </c>
      <c r="N1710">
        <v>1</v>
      </c>
    </row>
    <row r="1711" spans="1:14" x14ac:dyDescent="0.15">
      <c r="A1711" s="2">
        <v>45239</v>
      </c>
      <c r="B1711" s="3">
        <f t="shared" si="78"/>
        <v>2024</v>
      </c>
      <c r="C1711" t="str">
        <f t="shared" si="79"/>
        <v>2023-2024</v>
      </c>
      <c r="D1711" t="s">
        <v>148</v>
      </c>
      <c r="E1711" t="s">
        <v>98</v>
      </c>
      <c r="F1711" t="str">
        <f t="shared" si="80"/>
        <v>Victoria</v>
      </c>
      <c r="G1711" t="s">
        <v>45</v>
      </c>
      <c r="H1711">
        <v>3429</v>
      </c>
      <c r="I1711" t="s">
        <v>11</v>
      </c>
      <c r="J1711" t="s">
        <v>60</v>
      </c>
      <c r="K1711" t="s">
        <v>154</v>
      </c>
      <c r="L1711" t="s">
        <v>14</v>
      </c>
      <c r="M1711" s="5">
        <v>89.95</v>
      </c>
      <c r="N1711">
        <v>1</v>
      </c>
    </row>
    <row r="1712" spans="1:14" x14ac:dyDescent="0.15">
      <c r="A1712" s="2">
        <v>45615</v>
      </c>
      <c r="B1712" s="3">
        <f t="shared" si="78"/>
        <v>2025</v>
      </c>
      <c r="C1712" t="str">
        <f t="shared" si="79"/>
        <v>2024-2025</v>
      </c>
      <c r="D1712" t="s">
        <v>147</v>
      </c>
      <c r="E1712" t="s">
        <v>126</v>
      </c>
      <c r="F1712" t="str">
        <f t="shared" si="80"/>
        <v>Queensland</v>
      </c>
      <c r="G1712" t="s">
        <v>35</v>
      </c>
      <c r="H1712">
        <v>4551</v>
      </c>
      <c r="I1712" t="s">
        <v>11</v>
      </c>
      <c r="J1712" t="s">
        <v>120</v>
      </c>
      <c r="K1712" t="s">
        <v>151</v>
      </c>
      <c r="L1712" t="s">
        <v>21</v>
      </c>
      <c r="M1712" s="5">
        <v>89.97</v>
      </c>
      <c r="N1712">
        <v>1</v>
      </c>
    </row>
    <row r="1713" spans="1:14" x14ac:dyDescent="0.15">
      <c r="A1713" s="2">
        <v>45195</v>
      </c>
      <c r="B1713" s="3">
        <f t="shared" si="78"/>
        <v>2024</v>
      </c>
      <c r="C1713" t="str">
        <f t="shared" si="79"/>
        <v>2023-2024</v>
      </c>
      <c r="D1713" t="s">
        <v>147</v>
      </c>
      <c r="E1713" t="s">
        <v>76</v>
      </c>
      <c r="F1713" t="str">
        <f t="shared" si="80"/>
        <v>Western Australia</v>
      </c>
      <c r="G1713" t="s">
        <v>48</v>
      </c>
      <c r="H1713">
        <v>6450</v>
      </c>
      <c r="I1713" t="s">
        <v>11</v>
      </c>
      <c r="J1713" t="s">
        <v>77</v>
      </c>
      <c r="K1713" t="s">
        <v>151</v>
      </c>
      <c r="L1713" t="s">
        <v>21</v>
      </c>
      <c r="M1713" s="5">
        <v>89.97</v>
      </c>
      <c r="N1713">
        <v>1</v>
      </c>
    </row>
    <row r="1714" spans="1:14" x14ac:dyDescent="0.15">
      <c r="A1714" s="2">
        <v>45118</v>
      </c>
      <c r="B1714" s="3">
        <f t="shared" si="78"/>
        <v>2024</v>
      </c>
      <c r="C1714" t="str">
        <f t="shared" si="79"/>
        <v>2023-2024</v>
      </c>
      <c r="D1714" t="s">
        <v>147</v>
      </c>
      <c r="E1714" t="s">
        <v>40</v>
      </c>
      <c r="F1714" t="str">
        <f t="shared" si="80"/>
        <v>New South Wales</v>
      </c>
      <c r="G1714" t="s">
        <v>10</v>
      </c>
      <c r="H1714">
        <v>2116</v>
      </c>
      <c r="I1714" t="s">
        <v>11</v>
      </c>
      <c r="J1714" t="s">
        <v>27</v>
      </c>
      <c r="K1714" t="s">
        <v>149</v>
      </c>
      <c r="L1714" t="s">
        <v>15</v>
      </c>
      <c r="M1714" s="5">
        <v>90.22</v>
      </c>
      <c r="N1714">
        <v>1</v>
      </c>
    </row>
    <row r="1715" spans="1:14" x14ac:dyDescent="0.15">
      <c r="A1715" s="2">
        <v>45574</v>
      </c>
      <c r="B1715" s="3">
        <f t="shared" si="78"/>
        <v>2025</v>
      </c>
      <c r="C1715" t="str">
        <f t="shared" si="79"/>
        <v>2024-2025</v>
      </c>
      <c r="D1715" t="s">
        <v>148</v>
      </c>
      <c r="E1715" t="s">
        <v>111</v>
      </c>
      <c r="F1715" t="str">
        <f t="shared" si="80"/>
        <v>New South Wales</v>
      </c>
      <c r="G1715" t="s">
        <v>10</v>
      </c>
      <c r="H1715">
        <v>2120</v>
      </c>
      <c r="I1715" t="s">
        <v>11</v>
      </c>
      <c r="J1715" t="s">
        <v>27</v>
      </c>
      <c r="K1715" t="s">
        <v>154</v>
      </c>
      <c r="L1715" t="s">
        <v>14</v>
      </c>
      <c r="M1715" s="5">
        <v>90.43</v>
      </c>
      <c r="N1715">
        <v>1</v>
      </c>
    </row>
    <row r="1716" spans="1:14" x14ac:dyDescent="0.15">
      <c r="A1716" s="2">
        <v>45366</v>
      </c>
      <c r="B1716" s="3">
        <f t="shared" si="78"/>
        <v>2024</v>
      </c>
      <c r="C1716" t="str">
        <f t="shared" si="79"/>
        <v>2023-2024</v>
      </c>
      <c r="D1716" t="s">
        <v>147</v>
      </c>
      <c r="E1716" t="s">
        <v>73</v>
      </c>
      <c r="F1716" t="str">
        <f t="shared" si="80"/>
        <v>Victoria</v>
      </c>
      <c r="G1716" t="s">
        <v>45</v>
      </c>
      <c r="H1716">
        <v>3136</v>
      </c>
      <c r="I1716" t="s">
        <v>11</v>
      </c>
      <c r="J1716" t="s">
        <v>63</v>
      </c>
      <c r="K1716" t="s">
        <v>154</v>
      </c>
      <c r="L1716" t="s">
        <v>14</v>
      </c>
      <c r="M1716" s="5">
        <v>90.44</v>
      </c>
      <c r="N1716">
        <v>1</v>
      </c>
    </row>
    <row r="1717" spans="1:14" x14ac:dyDescent="0.15">
      <c r="A1717" s="2">
        <v>45622</v>
      </c>
      <c r="B1717" s="3">
        <f t="shared" si="78"/>
        <v>2025</v>
      </c>
      <c r="C1717" t="str">
        <f t="shared" si="79"/>
        <v>2024-2025</v>
      </c>
      <c r="D1717" t="s">
        <v>148</v>
      </c>
      <c r="E1717" t="s">
        <v>84</v>
      </c>
      <c r="F1717" t="str">
        <f t="shared" si="80"/>
        <v>Queensland</v>
      </c>
      <c r="G1717" t="s">
        <v>35</v>
      </c>
      <c r="H1717">
        <v>4740</v>
      </c>
      <c r="I1717" t="s">
        <v>11</v>
      </c>
      <c r="J1717" t="s">
        <v>51</v>
      </c>
      <c r="K1717" t="s">
        <v>150</v>
      </c>
      <c r="L1717" t="s">
        <v>18</v>
      </c>
      <c r="M1717" s="5">
        <v>90.850000000000009</v>
      </c>
      <c r="N1717">
        <v>1</v>
      </c>
    </row>
    <row r="1718" spans="1:14" x14ac:dyDescent="0.15">
      <c r="A1718" s="2">
        <v>45574</v>
      </c>
      <c r="B1718" s="3">
        <f t="shared" si="78"/>
        <v>2025</v>
      </c>
      <c r="C1718" t="str">
        <f t="shared" si="79"/>
        <v>2024-2025</v>
      </c>
      <c r="D1718" t="s">
        <v>147</v>
      </c>
      <c r="E1718" t="s">
        <v>9</v>
      </c>
      <c r="F1718" t="str">
        <f t="shared" si="80"/>
        <v>New South Wales</v>
      </c>
      <c r="G1718" t="s">
        <v>10</v>
      </c>
      <c r="H1718">
        <v>2067</v>
      </c>
      <c r="I1718" t="s">
        <v>11</v>
      </c>
      <c r="J1718" t="s">
        <v>12</v>
      </c>
      <c r="K1718" t="s">
        <v>19</v>
      </c>
      <c r="L1718" t="s">
        <v>23</v>
      </c>
      <c r="M1718" s="5">
        <v>90.87</v>
      </c>
      <c r="N1718">
        <v>1</v>
      </c>
    </row>
    <row r="1719" spans="1:14" x14ac:dyDescent="0.15">
      <c r="A1719" s="2">
        <v>45418</v>
      </c>
      <c r="B1719" s="3">
        <f t="shared" si="78"/>
        <v>2024</v>
      </c>
      <c r="C1719" t="str">
        <f t="shared" si="79"/>
        <v>2023-2024</v>
      </c>
      <c r="D1719" t="s">
        <v>147</v>
      </c>
      <c r="E1719" t="s">
        <v>108</v>
      </c>
      <c r="F1719" t="str">
        <f t="shared" si="80"/>
        <v>Victoria</v>
      </c>
      <c r="G1719" t="s">
        <v>45</v>
      </c>
      <c r="H1719">
        <v>3018</v>
      </c>
      <c r="I1719" t="s">
        <v>11</v>
      </c>
      <c r="J1719" t="s">
        <v>46</v>
      </c>
      <c r="K1719" t="s">
        <v>153</v>
      </c>
      <c r="L1719" t="s">
        <v>16</v>
      </c>
      <c r="M1719" s="5">
        <v>90.93</v>
      </c>
      <c r="N1719">
        <v>1</v>
      </c>
    </row>
    <row r="1720" spans="1:14" x14ac:dyDescent="0.15">
      <c r="A1720" s="2">
        <v>45141</v>
      </c>
      <c r="B1720" s="3">
        <f t="shared" si="78"/>
        <v>2024</v>
      </c>
      <c r="C1720" t="str">
        <f t="shared" si="79"/>
        <v>2023-2024</v>
      </c>
      <c r="D1720" t="s">
        <v>147</v>
      </c>
      <c r="E1720" t="s">
        <v>72</v>
      </c>
      <c r="F1720" t="str">
        <f t="shared" si="80"/>
        <v>Western Australia</v>
      </c>
      <c r="G1720" t="s">
        <v>48</v>
      </c>
      <c r="H1720">
        <v>6010</v>
      </c>
      <c r="I1720" t="s">
        <v>11</v>
      </c>
      <c r="J1720" t="s">
        <v>49</v>
      </c>
      <c r="K1720" t="s">
        <v>153</v>
      </c>
      <c r="L1720" t="s">
        <v>16</v>
      </c>
      <c r="M1720" s="5">
        <v>90.93</v>
      </c>
      <c r="N1720">
        <v>1</v>
      </c>
    </row>
    <row r="1721" spans="1:14" x14ac:dyDescent="0.15">
      <c r="A1721" s="2">
        <v>45575</v>
      </c>
      <c r="B1721" s="3">
        <f t="shared" si="78"/>
        <v>2025</v>
      </c>
      <c r="C1721" t="str">
        <f t="shared" si="79"/>
        <v>2024-2025</v>
      </c>
      <c r="D1721" t="s">
        <v>148</v>
      </c>
      <c r="E1721" t="s">
        <v>106</v>
      </c>
      <c r="F1721" t="str">
        <f t="shared" si="80"/>
        <v>Victoria</v>
      </c>
      <c r="G1721" t="s">
        <v>45</v>
      </c>
      <c r="H1721">
        <v>3915</v>
      </c>
      <c r="I1721" t="s">
        <v>11</v>
      </c>
      <c r="J1721" t="s">
        <v>55</v>
      </c>
      <c r="K1721" t="s">
        <v>150</v>
      </c>
      <c r="L1721" t="s">
        <v>18</v>
      </c>
      <c r="M1721" s="5">
        <v>90.93</v>
      </c>
      <c r="N1721">
        <v>1</v>
      </c>
    </row>
    <row r="1722" spans="1:14" x14ac:dyDescent="0.15">
      <c r="A1722" s="2">
        <v>45412</v>
      </c>
      <c r="B1722" s="3">
        <f t="shared" si="78"/>
        <v>2024</v>
      </c>
      <c r="C1722" t="str">
        <f t="shared" si="79"/>
        <v>2023-2024</v>
      </c>
      <c r="D1722" t="s">
        <v>147</v>
      </c>
      <c r="E1722" t="s">
        <v>128</v>
      </c>
      <c r="F1722" t="str">
        <f t="shared" si="80"/>
        <v>Western Australia</v>
      </c>
      <c r="G1722" t="s">
        <v>48</v>
      </c>
      <c r="H1722">
        <v>6027</v>
      </c>
      <c r="I1722" t="s">
        <v>11</v>
      </c>
      <c r="J1722" t="s">
        <v>49</v>
      </c>
      <c r="K1722" t="s">
        <v>153</v>
      </c>
      <c r="L1722" t="s">
        <v>16</v>
      </c>
      <c r="M1722" s="5">
        <v>90.93</v>
      </c>
      <c r="N1722">
        <v>1</v>
      </c>
    </row>
    <row r="1723" spans="1:14" x14ac:dyDescent="0.15">
      <c r="A1723" s="2">
        <v>45161</v>
      </c>
      <c r="B1723" s="3">
        <f t="shared" si="78"/>
        <v>2024</v>
      </c>
      <c r="C1723" t="str">
        <f t="shared" si="79"/>
        <v>2023-2024</v>
      </c>
      <c r="D1723" t="s">
        <v>148</v>
      </c>
      <c r="E1723" t="s">
        <v>65</v>
      </c>
      <c r="F1723" t="str">
        <f t="shared" si="80"/>
        <v>New South Wales</v>
      </c>
      <c r="G1723" t="s">
        <v>10</v>
      </c>
      <c r="H1723">
        <v>2541</v>
      </c>
      <c r="I1723" t="s">
        <v>11</v>
      </c>
      <c r="J1723" t="s">
        <v>58</v>
      </c>
      <c r="K1723" t="s">
        <v>153</v>
      </c>
      <c r="L1723" t="s">
        <v>16</v>
      </c>
      <c r="M1723" s="5">
        <v>90.93</v>
      </c>
      <c r="N1723">
        <v>1</v>
      </c>
    </row>
    <row r="1724" spans="1:14" x14ac:dyDescent="0.15">
      <c r="A1724" s="2">
        <v>45623</v>
      </c>
      <c r="B1724" s="3">
        <f t="shared" si="78"/>
        <v>2025</v>
      </c>
      <c r="C1724" t="str">
        <f t="shared" si="79"/>
        <v>2024-2025</v>
      </c>
      <c r="D1724" t="s">
        <v>148</v>
      </c>
      <c r="E1724" t="s">
        <v>111</v>
      </c>
      <c r="F1724" t="str">
        <f t="shared" si="80"/>
        <v>New South Wales</v>
      </c>
      <c r="G1724" t="s">
        <v>10</v>
      </c>
      <c r="H1724">
        <v>2120</v>
      </c>
      <c r="I1724" t="s">
        <v>11</v>
      </c>
      <c r="J1724" t="s">
        <v>27</v>
      </c>
      <c r="K1724" t="s">
        <v>154</v>
      </c>
      <c r="L1724" t="s">
        <v>14</v>
      </c>
      <c r="M1724" s="5">
        <v>90.93</v>
      </c>
      <c r="N1724">
        <v>1</v>
      </c>
    </row>
    <row r="1725" spans="1:14" x14ac:dyDescent="0.15">
      <c r="A1725" s="2">
        <v>45395</v>
      </c>
      <c r="B1725" s="3">
        <f t="shared" si="78"/>
        <v>2024</v>
      </c>
      <c r="C1725" t="str">
        <f t="shared" si="79"/>
        <v>2023-2024</v>
      </c>
      <c r="D1725" t="s">
        <v>148</v>
      </c>
      <c r="E1725" t="s">
        <v>50</v>
      </c>
      <c r="F1725" t="str">
        <f t="shared" si="80"/>
        <v>Queensland</v>
      </c>
      <c r="G1725" t="s">
        <v>35</v>
      </c>
      <c r="H1725">
        <v>4703</v>
      </c>
      <c r="I1725" t="s">
        <v>11</v>
      </c>
      <c r="J1725" t="s">
        <v>51</v>
      </c>
      <c r="K1725" t="s">
        <v>153</v>
      </c>
      <c r="L1725" t="s">
        <v>16</v>
      </c>
      <c r="M1725" s="5">
        <v>90.93</v>
      </c>
      <c r="N1725">
        <v>1</v>
      </c>
    </row>
    <row r="1726" spans="1:14" x14ac:dyDescent="0.15">
      <c r="A1726" s="2">
        <v>45349</v>
      </c>
      <c r="B1726" s="3">
        <f t="shared" si="78"/>
        <v>2024</v>
      </c>
      <c r="C1726" t="str">
        <f t="shared" si="79"/>
        <v>2023-2024</v>
      </c>
      <c r="D1726" t="s">
        <v>148</v>
      </c>
      <c r="E1726" t="s">
        <v>134</v>
      </c>
      <c r="F1726" t="str">
        <f t="shared" si="80"/>
        <v>Queensland</v>
      </c>
      <c r="G1726" t="s">
        <v>35</v>
      </c>
      <c r="H1726">
        <v>4825</v>
      </c>
      <c r="I1726" t="s">
        <v>11</v>
      </c>
      <c r="J1726" t="s">
        <v>36</v>
      </c>
      <c r="K1726" t="s">
        <v>152</v>
      </c>
      <c r="L1726" t="s">
        <v>13</v>
      </c>
      <c r="M1726" s="5">
        <v>90.95</v>
      </c>
      <c r="N1726">
        <v>1</v>
      </c>
    </row>
    <row r="1727" spans="1:14" x14ac:dyDescent="0.15">
      <c r="A1727" s="2">
        <v>45567</v>
      </c>
      <c r="B1727" s="3">
        <f t="shared" si="78"/>
        <v>2025</v>
      </c>
      <c r="C1727" t="str">
        <f t="shared" si="79"/>
        <v>2024-2025</v>
      </c>
      <c r="D1727" t="s">
        <v>148</v>
      </c>
      <c r="E1727" t="s">
        <v>112</v>
      </c>
      <c r="F1727" t="str">
        <f t="shared" si="80"/>
        <v>Victoria</v>
      </c>
      <c r="G1727" t="s">
        <v>45</v>
      </c>
      <c r="H1727">
        <v>3076</v>
      </c>
      <c r="I1727" t="s">
        <v>11</v>
      </c>
      <c r="J1727" t="s">
        <v>46</v>
      </c>
      <c r="K1727" t="s">
        <v>154</v>
      </c>
      <c r="L1727" t="s">
        <v>14</v>
      </c>
      <c r="M1727" s="5">
        <v>90.97</v>
      </c>
      <c r="N1727">
        <v>1</v>
      </c>
    </row>
    <row r="1728" spans="1:14" x14ac:dyDescent="0.15">
      <c r="A1728" s="2">
        <v>45097</v>
      </c>
      <c r="B1728" s="3">
        <f t="shared" si="78"/>
        <v>2023</v>
      </c>
      <c r="C1728" t="str">
        <f t="shared" si="79"/>
        <v>2022-2023</v>
      </c>
      <c r="D1728" t="s">
        <v>148</v>
      </c>
      <c r="E1728" t="s">
        <v>74</v>
      </c>
      <c r="F1728" t="str">
        <f t="shared" si="80"/>
        <v>South Australia</v>
      </c>
      <c r="G1728" t="s">
        <v>32</v>
      </c>
      <c r="H1728">
        <v>5043</v>
      </c>
      <c r="I1728" t="s">
        <v>11</v>
      </c>
      <c r="J1728" t="s">
        <v>33</v>
      </c>
      <c r="K1728" t="s">
        <v>149</v>
      </c>
      <c r="L1728" t="s">
        <v>15</v>
      </c>
      <c r="M1728" s="5">
        <v>91.009999999999991</v>
      </c>
      <c r="N1728">
        <v>1</v>
      </c>
    </row>
    <row r="1729" spans="1:14" x14ac:dyDescent="0.15">
      <c r="A1729" s="2">
        <v>45133</v>
      </c>
      <c r="B1729" s="3">
        <f t="shared" si="78"/>
        <v>2024</v>
      </c>
      <c r="C1729" t="str">
        <f t="shared" si="79"/>
        <v>2023-2024</v>
      </c>
      <c r="D1729" t="s">
        <v>147</v>
      </c>
      <c r="E1729" t="s">
        <v>44</v>
      </c>
      <c r="F1729" t="str">
        <f t="shared" si="80"/>
        <v>Victoria</v>
      </c>
      <c r="G1729" t="s">
        <v>45</v>
      </c>
      <c r="H1729">
        <v>3066</v>
      </c>
      <c r="I1729" t="s">
        <v>11</v>
      </c>
      <c r="J1729" t="s">
        <v>46</v>
      </c>
      <c r="K1729" t="s">
        <v>154</v>
      </c>
      <c r="L1729" t="s">
        <v>14</v>
      </c>
      <c r="M1729" s="5">
        <v>91.1</v>
      </c>
      <c r="N1729">
        <v>1</v>
      </c>
    </row>
    <row r="1730" spans="1:14" x14ac:dyDescent="0.15">
      <c r="A1730" s="2">
        <v>45330</v>
      </c>
      <c r="B1730" s="3">
        <f t="shared" ref="B1730:B1793" si="81">IF(MONTH(A1730)&gt;=7,YEAR(A1730)+1,YEAR(A1730))</f>
        <v>2024</v>
      </c>
      <c r="C1730" t="str">
        <f t="shared" ref="C1730:C1793" si="82">IF(MONTH(A1730) &gt;= 7, YEAR(A1730) &amp; "-" &amp; YEAR(A1730) + 1, YEAR(A1730) - 1 &amp; "-" &amp; YEAR(A1730))</f>
        <v>2023-2024</v>
      </c>
      <c r="D1730" t="s">
        <v>148</v>
      </c>
      <c r="E1730" t="s">
        <v>42</v>
      </c>
      <c r="F1730" t="str">
        <f t="shared" ref="F1730:F1793" si="83">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c r="N1730">
        <v>1</v>
      </c>
    </row>
    <row r="1731" spans="1:14" x14ac:dyDescent="0.15">
      <c r="A1731" s="2">
        <v>45049</v>
      </c>
      <c r="B1731" s="3">
        <f t="shared" si="81"/>
        <v>2023</v>
      </c>
      <c r="C1731" t="str">
        <f t="shared" si="82"/>
        <v>2022-2023</v>
      </c>
      <c r="D1731" t="s">
        <v>148</v>
      </c>
      <c r="E1731" t="s">
        <v>116</v>
      </c>
      <c r="F1731" t="str">
        <f t="shared" si="83"/>
        <v>Western Australia</v>
      </c>
      <c r="G1731" t="s">
        <v>48</v>
      </c>
      <c r="H1731">
        <v>6725</v>
      </c>
      <c r="I1731" t="s">
        <v>11</v>
      </c>
      <c r="J1731" t="s">
        <v>77</v>
      </c>
      <c r="K1731" t="s">
        <v>149</v>
      </c>
      <c r="L1731" t="s">
        <v>15</v>
      </c>
      <c r="M1731" s="5">
        <v>91.37</v>
      </c>
      <c r="N1731">
        <v>1</v>
      </c>
    </row>
    <row r="1732" spans="1:14" x14ac:dyDescent="0.15">
      <c r="A1732" s="2">
        <v>45064</v>
      </c>
      <c r="B1732" s="3">
        <f t="shared" si="81"/>
        <v>2023</v>
      </c>
      <c r="C1732" t="str">
        <f t="shared" si="82"/>
        <v>2022-2023</v>
      </c>
      <c r="D1732" t="s">
        <v>147</v>
      </c>
      <c r="E1732" t="s">
        <v>28</v>
      </c>
      <c r="F1732" t="str">
        <f t="shared" si="83"/>
        <v>Northern Territory</v>
      </c>
      <c r="G1732" t="s">
        <v>29</v>
      </c>
      <c r="H1732">
        <v>800</v>
      </c>
      <c r="I1732" t="s">
        <v>11</v>
      </c>
      <c r="J1732" t="s">
        <v>30</v>
      </c>
      <c r="K1732" t="s">
        <v>154</v>
      </c>
      <c r="L1732" t="s">
        <v>14</v>
      </c>
      <c r="M1732" s="5">
        <v>91.7</v>
      </c>
      <c r="N1732">
        <v>1</v>
      </c>
    </row>
    <row r="1733" spans="1:14" x14ac:dyDescent="0.15">
      <c r="A1733" s="2">
        <v>45441</v>
      </c>
      <c r="B1733" s="3">
        <f t="shared" si="81"/>
        <v>2024</v>
      </c>
      <c r="C1733" t="str">
        <f t="shared" si="82"/>
        <v>2023-2024</v>
      </c>
      <c r="D1733" t="s">
        <v>148</v>
      </c>
      <c r="E1733" t="s">
        <v>26</v>
      </c>
      <c r="F1733" t="str">
        <f t="shared" si="83"/>
        <v>New South Wales</v>
      </c>
      <c r="G1733" t="s">
        <v>10</v>
      </c>
      <c r="H1733">
        <v>2141</v>
      </c>
      <c r="I1733" t="s">
        <v>11</v>
      </c>
      <c r="J1733" t="s">
        <v>27</v>
      </c>
      <c r="K1733" t="s">
        <v>155</v>
      </c>
      <c r="L1733" t="s">
        <v>20</v>
      </c>
      <c r="M1733" s="5">
        <v>91.77</v>
      </c>
      <c r="N1733">
        <v>1</v>
      </c>
    </row>
    <row r="1734" spans="1:14" x14ac:dyDescent="0.15">
      <c r="A1734" s="2">
        <v>45028</v>
      </c>
      <c r="B1734" s="3">
        <f t="shared" si="81"/>
        <v>2023</v>
      </c>
      <c r="C1734" t="str">
        <f t="shared" si="82"/>
        <v>2022-2023</v>
      </c>
      <c r="D1734" t="s">
        <v>147</v>
      </c>
      <c r="E1734" t="s">
        <v>88</v>
      </c>
      <c r="F1734" t="str">
        <f t="shared" si="83"/>
        <v>South Australia</v>
      </c>
      <c r="G1734" t="s">
        <v>32</v>
      </c>
      <c r="H1734">
        <v>5011</v>
      </c>
      <c r="I1734" t="s">
        <v>11</v>
      </c>
      <c r="J1734" t="s">
        <v>33</v>
      </c>
      <c r="K1734" t="s">
        <v>149</v>
      </c>
      <c r="L1734" t="s">
        <v>15</v>
      </c>
      <c r="M1734" s="5">
        <v>91.77</v>
      </c>
      <c r="N1734">
        <v>1</v>
      </c>
    </row>
    <row r="1735" spans="1:14" x14ac:dyDescent="0.15">
      <c r="A1735" s="2">
        <v>45373</v>
      </c>
      <c r="B1735" s="3">
        <f t="shared" si="81"/>
        <v>2024</v>
      </c>
      <c r="C1735" t="str">
        <f t="shared" si="82"/>
        <v>2023-2024</v>
      </c>
      <c r="D1735" t="s">
        <v>148</v>
      </c>
      <c r="E1735" t="s">
        <v>61</v>
      </c>
      <c r="F1735" t="str">
        <f t="shared" si="83"/>
        <v>New South Wales</v>
      </c>
      <c r="G1735" t="s">
        <v>10</v>
      </c>
      <c r="H1735">
        <v>2539</v>
      </c>
      <c r="I1735" t="s">
        <v>11</v>
      </c>
      <c r="J1735" t="s">
        <v>58</v>
      </c>
      <c r="K1735" t="s">
        <v>150</v>
      </c>
      <c r="L1735" t="s">
        <v>18</v>
      </c>
      <c r="M1735" s="5">
        <v>91.83</v>
      </c>
      <c r="N1735">
        <v>1</v>
      </c>
    </row>
    <row r="1736" spans="1:14" x14ac:dyDescent="0.15">
      <c r="A1736" s="2">
        <v>45476</v>
      </c>
      <c r="B1736" s="3">
        <f t="shared" si="81"/>
        <v>2025</v>
      </c>
      <c r="C1736" t="str">
        <f t="shared" si="82"/>
        <v>2024-2025</v>
      </c>
      <c r="D1736" t="s">
        <v>148</v>
      </c>
      <c r="E1736" t="s">
        <v>99</v>
      </c>
      <c r="F1736" t="str">
        <f t="shared" si="83"/>
        <v>Victoria</v>
      </c>
      <c r="G1736" t="s">
        <v>45</v>
      </c>
      <c r="H1736">
        <v>3148</v>
      </c>
      <c r="I1736" t="s">
        <v>11</v>
      </c>
      <c r="J1736" t="s">
        <v>63</v>
      </c>
      <c r="K1736" t="s">
        <v>157</v>
      </c>
      <c r="L1736" t="s">
        <v>22</v>
      </c>
      <c r="M1736" s="5">
        <v>91.87</v>
      </c>
      <c r="N1736">
        <v>1</v>
      </c>
    </row>
    <row r="1737" spans="1:14" x14ac:dyDescent="0.15">
      <c r="A1737" s="2">
        <v>45507</v>
      </c>
      <c r="B1737" s="3">
        <f t="shared" si="81"/>
        <v>2025</v>
      </c>
      <c r="C1737" t="str">
        <f t="shared" si="82"/>
        <v>2024-2025</v>
      </c>
      <c r="D1737" t="s">
        <v>148</v>
      </c>
      <c r="E1737" t="s">
        <v>59</v>
      </c>
      <c r="F1737" t="str">
        <f t="shared" si="83"/>
        <v>Victoria</v>
      </c>
      <c r="G1737" t="s">
        <v>45</v>
      </c>
      <c r="H1737">
        <v>3280</v>
      </c>
      <c r="I1737" t="s">
        <v>11</v>
      </c>
      <c r="J1737" t="s">
        <v>60</v>
      </c>
      <c r="K1737" t="s">
        <v>150</v>
      </c>
      <c r="L1737" t="s">
        <v>18</v>
      </c>
      <c r="M1737" s="5">
        <v>91.91</v>
      </c>
      <c r="N1737">
        <v>1</v>
      </c>
    </row>
    <row r="1738" spans="1:14" x14ac:dyDescent="0.15">
      <c r="A1738" s="2">
        <v>44970</v>
      </c>
      <c r="B1738" s="3">
        <f t="shared" si="81"/>
        <v>2023</v>
      </c>
      <c r="C1738" t="str">
        <f t="shared" si="82"/>
        <v>2022-2023</v>
      </c>
      <c r="D1738" t="s">
        <v>147</v>
      </c>
      <c r="E1738" t="s">
        <v>114</v>
      </c>
      <c r="F1738" t="str">
        <f t="shared" si="83"/>
        <v>Victoria</v>
      </c>
      <c r="G1738" t="s">
        <v>45</v>
      </c>
      <c r="H1738">
        <v>3551</v>
      </c>
      <c r="I1738" t="s">
        <v>11</v>
      </c>
      <c r="J1738" t="s">
        <v>60</v>
      </c>
      <c r="K1738" t="s">
        <v>154</v>
      </c>
      <c r="L1738" t="s">
        <v>14</v>
      </c>
      <c r="M1738" s="5">
        <v>91.950000000000017</v>
      </c>
      <c r="N1738">
        <v>1</v>
      </c>
    </row>
    <row r="1739" spans="1:14" x14ac:dyDescent="0.15">
      <c r="A1739" s="2">
        <v>45270</v>
      </c>
      <c r="B1739" s="3">
        <f t="shared" si="81"/>
        <v>2024</v>
      </c>
      <c r="C1739" t="str">
        <f t="shared" si="82"/>
        <v>2023-2024</v>
      </c>
      <c r="D1739" t="s">
        <v>147</v>
      </c>
      <c r="E1739" t="s">
        <v>127</v>
      </c>
      <c r="F1739" t="str">
        <f t="shared" si="83"/>
        <v>New South Wales</v>
      </c>
      <c r="G1739" t="s">
        <v>10</v>
      </c>
      <c r="H1739">
        <v>2131</v>
      </c>
      <c r="I1739" t="s">
        <v>11</v>
      </c>
      <c r="J1739" t="s">
        <v>27</v>
      </c>
      <c r="K1739" t="s">
        <v>19</v>
      </c>
      <c r="L1739" t="s">
        <v>23</v>
      </c>
      <c r="M1739" s="5">
        <v>92.39</v>
      </c>
      <c r="N1739">
        <v>1</v>
      </c>
    </row>
    <row r="1740" spans="1:14" x14ac:dyDescent="0.15">
      <c r="A1740" s="2">
        <v>45570</v>
      </c>
      <c r="B1740" s="3">
        <f t="shared" si="81"/>
        <v>2025</v>
      </c>
      <c r="C1740" t="str">
        <f t="shared" si="82"/>
        <v>2024-2025</v>
      </c>
      <c r="D1740" t="s">
        <v>147</v>
      </c>
      <c r="E1740" t="s">
        <v>108</v>
      </c>
      <c r="F1740" t="str">
        <f t="shared" si="83"/>
        <v>Victoria</v>
      </c>
      <c r="G1740" t="s">
        <v>45</v>
      </c>
      <c r="H1740">
        <v>3018</v>
      </c>
      <c r="I1740" t="s">
        <v>11</v>
      </c>
      <c r="J1740" t="s">
        <v>46</v>
      </c>
      <c r="K1740" t="s">
        <v>157</v>
      </c>
      <c r="L1740" t="s">
        <v>22</v>
      </c>
      <c r="M1740" s="5">
        <v>92.61</v>
      </c>
      <c r="N1740">
        <v>1</v>
      </c>
    </row>
    <row r="1741" spans="1:14" x14ac:dyDescent="0.15">
      <c r="A1741" s="2">
        <v>44993</v>
      </c>
      <c r="B1741" s="3">
        <f t="shared" si="81"/>
        <v>2023</v>
      </c>
      <c r="C1741" t="str">
        <f t="shared" si="82"/>
        <v>2022-2023</v>
      </c>
      <c r="D1741" t="s">
        <v>148</v>
      </c>
      <c r="E1741" t="s">
        <v>130</v>
      </c>
      <c r="F1741" t="str">
        <f t="shared" si="83"/>
        <v>South Australia</v>
      </c>
      <c r="G1741" t="s">
        <v>32</v>
      </c>
      <c r="H1741">
        <v>5290</v>
      </c>
      <c r="I1741" t="s">
        <v>11</v>
      </c>
      <c r="J1741" t="s">
        <v>38</v>
      </c>
      <c r="K1741" t="s">
        <v>19</v>
      </c>
      <c r="L1741" t="s">
        <v>23</v>
      </c>
      <c r="M1741" s="5">
        <v>92.82</v>
      </c>
      <c r="N1741">
        <v>1</v>
      </c>
    </row>
    <row r="1742" spans="1:14" x14ac:dyDescent="0.15">
      <c r="A1742" s="2">
        <v>45192</v>
      </c>
      <c r="B1742" s="3">
        <f t="shared" si="81"/>
        <v>2024</v>
      </c>
      <c r="C1742" t="str">
        <f t="shared" si="82"/>
        <v>2023-2024</v>
      </c>
      <c r="D1742" t="s">
        <v>147</v>
      </c>
      <c r="E1742" t="s">
        <v>75</v>
      </c>
      <c r="F1742" t="str">
        <f t="shared" si="83"/>
        <v>Victoria</v>
      </c>
      <c r="G1742" t="s">
        <v>45</v>
      </c>
      <c r="H1742">
        <v>3630</v>
      </c>
      <c r="I1742" t="s">
        <v>11</v>
      </c>
      <c r="J1742" t="s">
        <v>55</v>
      </c>
      <c r="K1742" t="s">
        <v>150</v>
      </c>
      <c r="L1742" t="s">
        <v>18</v>
      </c>
      <c r="M1742" s="5">
        <v>92.88</v>
      </c>
      <c r="N1742">
        <v>1</v>
      </c>
    </row>
    <row r="1743" spans="1:14" x14ac:dyDescent="0.15">
      <c r="A1743" s="2">
        <v>45374</v>
      </c>
      <c r="B1743" s="3">
        <f t="shared" si="81"/>
        <v>2024</v>
      </c>
      <c r="C1743" t="str">
        <f t="shared" si="82"/>
        <v>2023-2024</v>
      </c>
      <c r="D1743" t="s">
        <v>147</v>
      </c>
      <c r="E1743" t="s">
        <v>9</v>
      </c>
      <c r="F1743" t="str">
        <f t="shared" si="83"/>
        <v>New South Wales</v>
      </c>
      <c r="G1743" t="s">
        <v>10</v>
      </c>
      <c r="H1743">
        <v>2067</v>
      </c>
      <c r="I1743" t="s">
        <v>11</v>
      </c>
      <c r="J1743" t="s">
        <v>12</v>
      </c>
      <c r="K1743" t="s">
        <v>154</v>
      </c>
      <c r="L1743" t="s">
        <v>14</v>
      </c>
      <c r="M1743" s="5">
        <v>92.89</v>
      </c>
      <c r="N1743">
        <v>1</v>
      </c>
    </row>
    <row r="1744" spans="1:14" x14ac:dyDescent="0.15">
      <c r="A1744" s="2">
        <v>45404</v>
      </c>
      <c r="B1744" s="3">
        <f t="shared" si="81"/>
        <v>2024</v>
      </c>
      <c r="C1744" t="str">
        <f t="shared" si="82"/>
        <v>2023-2024</v>
      </c>
      <c r="D1744" t="s">
        <v>147</v>
      </c>
      <c r="E1744" t="s">
        <v>79</v>
      </c>
      <c r="F1744" t="str">
        <f t="shared" si="83"/>
        <v>Australian Capital Territory</v>
      </c>
      <c r="G1744" t="s">
        <v>80</v>
      </c>
      <c r="H1744">
        <v>2617</v>
      </c>
      <c r="I1744" t="s">
        <v>11</v>
      </c>
      <c r="J1744" t="s">
        <v>58</v>
      </c>
      <c r="K1744" t="s">
        <v>153</v>
      </c>
      <c r="L1744" t="s">
        <v>16</v>
      </c>
      <c r="M1744" s="5">
        <v>93</v>
      </c>
      <c r="N1744">
        <v>1</v>
      </c>
    </row>
    <row r="1745" spans="1:14" x14ac:dyDescent="0.15">
      <c r="A1745" s="2">
        <v>45232</v>
      </c>
      <c r="B1745" s="3">
        <f t="shared" si="81"/>
        <v>2024</v>
      </c>
      <c r="C1745" t="str">
        <f t="shared" si="82"/>
        <v>2023-2024</v>
      </c>
      <c r="D1745" t="s">
        <v>148</v>
      </c>
      <c r="E1745" t="s">
        <v>90</v>
      </c>
      <c r="F1745" t="str">
        <f t="shared" si="83"/>
        <v>Victoria</v>
      </c>
      <c r="G1745" t="s">
        <v>45</v>
      </c>
      <c r="H1745">
        <v>3179</v>
      </c>
      <c r="I1745" t="s">
        <v>11</v>
      </c>
      <c r="J1745" t="s">
        <v>63</v>
      </c>
      <c r="K1745" t="s">
        <v>150</v>
      </c>
      <c r="L1745" t="s">
        <v>18</v>
      </c>
      <c r="M1745" s="5">
        <v>93.31</v>
      </c>
      <c r="N1745">
        <v>1</v>
      </c>
    </row>
    <row r="1746" spans="1:14" x14ac:dyDescent="0.15">
      <c r="A1746" s="2">
        <v>45107</v>
      </c>
      <c r="B1746" s="3">
        <f t="shared" si="81"/>
        <v>2023</v>
      </c>
      <c r="C1746" t="str">
        <f t="shared" si="82"/>
        <v>2022-2023</v>
      </c>
      <c r="D1746" t="s">
        <v>147</v>
      </c>
      <c r="E1746" t="s">
        <v>79</v>
      </c>
      <c r="F1746" t="str">
        <f t="shared" si="83"/>
        <v>Australian Capital Territory</v>
      </c>
      <c r="G1746" t="s">
        <v>80</v>
      </c>
      <c r="H1746">
        <v>2617</v>
      </c>
      <c r="I1746" t="s">
        <v>11</v>
      </c>
      <c r="J1746" t="s">
        <v>58</v>
      </c>
      <c r="K1746" t="s">
        <v>150</v>
      </c>
      <c r="L1746" t="s">
        <v>18</v>
      </c>
      <c r="M1746" s="5">
        <v>93.81</v>
      </c>
      <c r="N1746">
        <v>1</v>
      </c>
    </row>
    <row r="1747" spans="1:14" x14ac:dyDescent="0.15">
      <c r="A1747" s="2">
        <v>45200</v>
      </c>
      <c r="B1747" s="3">
        <f t="shared" si="81"/>
        <v>2024</v>
      </c>
      <c r="C1747" t="str">
        <f t="shared" si="82"/>
        <v>2023-2024</v>
      </c>
      <c r="D1747" t="s">
        <v>148</v>
      </c>
      <c r="E1747" t="s">
        <v>89</v>
      </c>
      <c r="F1747" t="str">
        <f t="shared" si="83"/>
        <v>Queensland</v>
      </c>
      <c r="G1747" t="s">
        <v>35</v>
      </c>
      <c r="H1747">
        <v>4655</v>
      </c>
      <c r="I1747" t="s">
        <v>11</v>
      </c>
      <c r="J1747" t="s">
        <v>51</v>
      </c>
      <c r="K1747" t="s">
        <v>152</v>
      </c>
      <c r="L1747" t="s">
        <v>13</v>
      </c>
      <c r="M1747" s="5">
        <v>93.810000000000016</v>
      </c>
      <c r="N1747">
        <v>1</v>
      </c>
    </row>
    <row r="1748" spans="1:14" x14ac:dyDescent="0.15">
      <c r="A1748" s="2">
        <v>45275</v>
      </c>
      <c r="B1748" s="3">
        <f t="shared" si="81"/>
        <v>2024</v>
      </c>
      <c r="C1748" t="str">
        <f t="shared" si="82"/>
        <v>2023-2024</v>
      </c>
      <c r="D1748" t="s">
        <v>147</v>
      </c>
      <c r="E1748" t="s">
        <v>107</v>
      </c>
      <c r="F1748" t="str">
        <f t="shared" si="83"/>
        <v>Queensland</v>
      </c>
      <c r="G1748" t="s">
        <v>35</v>
      </c>
      <c r="H1748">
        <v>4220</v>
      </c>
      <c r="I1748" t="s">
        <v>11</v>
      </c>
      <c r="J1748" t="s">
        <v>104</v>
      </c>
      <c r="K1748" t="s">
        <v>152</v>
      </c>
      <c r="L1748" t="s">
        <v>13</v>
      </c>
      <c r="M1748" s="5">
        <v>93.85</v>
      </c>
      <c r="N1748">
        <v>1</v>
      </c>
    </row>
    <row r="1749" spans="1:14" x14ac:dyDescent="0.15">
      <c r="A1749" s="2">
        <v>45148</v>
      </c>
      <c r="B1749" s="3">
        <f t="shared" si="81"/>
        <v>2024</v>
      </c>
      <c r="C1749" t="str">
        <f t="shared" si="82"/>
        <v>2023-2024</v>
      </c>
      <c r="D1749" t="s">
        <v>148</v>
      </c>
      <c r="E1749" t="s">
        <v>101</v>
      </c>
      <c r="F1749" t="str">
        <f t="shared" si="83"/>
        <v>Victoria</v>
      </c>
      <c r="G1749" t="s">
        <v>45</v>
      </c>
      <c r="H1749">
        <v>3131</v>
      </c>
      <c r="I1749" t="s">
        <v>11</v>
      </c>
      <c r="J1749" t="s">
        <v>63</v>
      </c>
      <c r="K1749" t="s">
        <v>152</v>
      </c>
      <c r="L1749" t="s">
        <v>13</v>
      </c>
      <c r="M1749" s="5">
        <v>93.850000000000009</v>
      </c>
      <c r="N1749">
        <v>1</v>
      </c>
    </row>
    <row r="1750" spans="1:14" x14ac:dyDescent="0.15">
      <c r="A1750" s="2">
        <v>45621</v>
      </c>
      <c r="B1750" s="3">
        <f t="shared" si="81"/>
        <v>2025</v>
      </c>
      <c r="C1750" t="str">
        <f t="shared" si="82"/>
        <v>2024-2025</v>
      </c>
      <c r="D1750" t="s">
        <v>147</v>
      </c>
      <c r="E1750" t="s">
        <v>121</v>
      </c>
      <c r="F1750" t="str">
        <f t="shared" si="83"/>
        <v>Queensland</v>
      </c>
      <c r="G1750" t="s">
        <v>35</v>
      </c>
      <c r="H1750">
        <v>4700</v>
      </c>
      <c r="I1750" t="s">
        <v>11</v>
      </c>
      <c r="J1750" t="s">
        <v>51</v>
      </c>
      <c r="K1750" t="s">
        <v>154</v>
      </c>
      <c r="L1750" t="s">
        <v>14</v>
      </c>
      <c r="M1750" s="5">
        <v>93.95</v>
      </c>
      <c r="N1750">
        <v>1</v>
      </c>
    </row>
    <row r="1751" spans="1:14" x14ac:dyDescent="0.15">
      <c r="A1751" s="2">
        <v>45505</v>
      </c>
      <c r="B1751" s="3">
        <f t="shared" si="81"/>
        <v>2025</v>
      </c>
      <c r="C1751" t="str">
        <f t="shared" si="82"/>
        <v>2024-2025</v>
      </c>
      <c r="D1751" t="s">
        <v>147</v>
      </c>
      <c r="E1751" t="s">
        <v>41</v>
      </c>
      <c r="F1751" t="str">
        <f t="shared" si="83"/>
        <v>New South Wales</v>
      </c>
      <c r="G1751" t="s">
        <v>10</v>
      </c>
      <c r="H1751">
        <v>2830</v>
      </c>
      <c r="I1751" t="s">
        <v>11</v>
      </c>
      <c r="J1751" t="s">
        <v>25</v>
      </c>
      <c r="K1751" t="s">
        <v>155</v>
      </c>
      <c r="L1751" t="s">
        <v>20</v>
      </c>
      <c r="M1751" s="5">
        <v>94</v>
      </c>
      <c r="N1751">
        <v>1</v>
      </c>
    </row>
    <row r="1752" spans="1:14" x14ac:dyDescent="0.15">
      <c r="A1752" s="2">
        <v>45253</v>
      </c>
      <c r="B1752" s="3">
        <f t="shared" si="81"/>
        <v>2024</v>
      </c>
      <c r="C1752" t="str">
        <f t="shared" si="82"/>
        <v>2023-2024</v>
      </c>
      <c r="D1752" t="s">
        <v>147</v>
      </c>
      <c r="E1752" t="s">
        <v>64</v>
      </c>
      <c r="F1752" t="str">
        <f t="shared" si="83"/>
        <v>Victoria</v>
      </c>
      <c r="G1752" t="s">
        <v>45</v>
      </c>
      <c r="H1752">
        <v>3199</v>
      </c>
      <c r="I1752" t="s">
        <v>11</v>
      </c>
      <c r="J1752" t="s">
        <v>63</v>
      </c>
      <c r="K1752" t="s">
        <v>155</v>
      </c>
      <c r="L1752" t="s">
        <v>20</v>
      </c>
      <c r="M1752" s="5">
        <v>94.23</v>
      </c>
      <c r="N1752">
        <v>1</v>
      </c>
    </row>
    <row r="1753" spans="1:14" x14ac:dyDescent="0.15">
      <c r="A1753" s="2">
        <v>45434</v>
      </c>
      <c r="B1753" s="3">
        <f t="shared" si="81"/>
        <v>2024</v>
      </c>
      <c r="C1753" t="str">
        <f t="shared" si="82"/>
        <v>2023-2024</v>
      </c>
      <c r="D1753" t="s">
        <v>148</v>
      </c>
      <c r="E1753" t="s">
        <v>50</v>
      </c>
      <c r="F1753" t="str">
        <f t="shared" si="83"/>
        <v>Queensland</v>
      </c>
      <c r="G1753" t="s">
        <v>35</v>
      </c>
      <c r="H1753">
        <v>4703</v>
      </c>
      <c r="I1753" t="s">
        <v>11</v>
      </c>
      <c r="J1753" t="s">
        <v>51</v>
      </c>
      <c r="K1753" t="s">
        <v>154</v>
      </c>
      <c r="L1753" t="s">
        <v>14</v>
      </c>
      <c r="M1753" s="5">
        <v>94.44</v>
      </c>
      <c r="N1753">
        <v>1</v>
      </c>
    </row>
    <row r="1754" spans="1:14" x14ac:dyDescent="0.15">
      <c r="A1754" s="2">
        <v>45568</v>
      </c>
      <c r="B1754" s="3">
        <f t="shared" si="81"/>
        <v>2025</v>
      </c>
      <c r="C1754" t="str">
        <f t="shared" si="82"/>
        <v>2024-2025</v>
      </c>
      <c r="D1754" t="s">
        <v>148</v>
      </c>
      <c r="E1754" t="s">
        <v>54</v>
      </c>
      <c r="F1754" t="str">
        <f t="shared" si="83"/>
        <v>Victoria</v>
      </c>
      <c r="G1754" t="s">
        <v>45</v>
      </c>
      <c r="H1754">
        <v>3977</v>
      </c>
      <c r="I1754" t="s">
        <v>11</v>
      </c>
      <c r="J1754" t="s">
        <v>55</v>
      </c>
      <c r="K1754" t="s">
        <v>154</v>
      </c>
      <c r="L1754" t="s">
        <v>14</v>
      </c>
      <c r="M1754" s="5">
        <v>94.5</v>
      </c>
      <c r="N1754">
        <v>1</v>
      </c>
    </row>
    <row r="1755" spans="1:14" x14ac:dyDescent="0.15">
      <c r="A1755" s="2">
        <v>45125</v>
      </c>
      <c r="B1755" s="3">
        <f t="shared" si="81"/>
        <v>2024</v>
      </c>
      <c r="C1755" t="str">
        <f t="shared" si="82"/>
        <v>2023-2024</v>
      </c>
      <c r="D1755" t="s">
        <v>147</v>
      </c>
      <c r="E1755" t="s">
        <v>39</v>
      </c>
      <c r="F1755" t="str">
        <f t="shared" si="83"/>
        <v>South Australia</v>
      </c>
      <c r="G1755" t="s">
        <v>32</v>
      </c>
      <c r="H1755">
        <v>5343</v>
      </c>
      <c r="I1755" t="s">
        <v>11</v>
      </c>
      <c r="J1755" t="s">
        <v>38</v>
      </c>
      <c r="K1755" t="s">
        <v>155</v>
      </c>
      <c r="L1755" t="s">
        <v>20</v>
      </c>
      <c r="M1755" s="5">
        <v>94.740000000000009</v>
      </c>
      <c r="N1755">
        <v>1</v>
      </c>
    </row>
    <row r="1756" spans="1:14" x14ac:dyDescent="0.15">
      <c r="A1756" s="2">
        <v>45341</v>
      </c>
      <c r="B1756" s="3">
        <f t="shared" si="81"/>
        <v>2024</v>
      </c>
      <c r="C1756" t="str">
        <f t="shared" si="82"/>
        <v>2023-2024</v>
      </c>
      <c r="D1756" t="s">
        <v>148</v>
      </c>
      <c r="E1756" t="s">
        <v>98</v>
      </c>
      <c r="F1756" t="str">
        <f t="shared" si="83"/>
        <v>Victoria</v>
      </c>
      <c r="G1756" t="s">
        <v>45</v>
      </c>
      <c r="H1756">
        <v>3429</v>
      </c>
      <c r="I1756" t="s">
        <v>11</v>
      </c>
      <c r="J1756" t="s">
        <v>60</v>
      </c>
      <c r="K1756" t="s">
        <v>149</v>
      </c>
      <c r="L1756" t="s">
        <v>15</v>
      </c>
      <c r="M1756" s="5">
        <v>94.81</v>
      </c>
      <c r="N1756">
        <v>1</v>
      </c>
    </row>
    <row r="1757" spans="1:14" x14ac:dyDescent="0.15">
      <c r="A1757" s="2">
        <v>45050</v>
      </c>
      <c r="B1757" s="3">
        <f t="shared" si="81"/>
        <v>2023</v>
      </c>
      <c r="C1757" t="str">
        <f t="shared" si="82"/>
        <v>2022-2023</v>
      </c>
      <c r="D1757" t="s">
        <v>148</v>
      </c>
      <c r="E1757" t="s">
        <v>134</v>
      </c>
      <c r="F1757" t="str">
        <f t="shared" si="83"/>
        <v>Queensland</v>
      </c>
      <c r="G1757" t="s">
        <v>35</v>
      </c>
      <c r="H1757">
        <v>4825</v>
      </c>
      <c r="I1757" t="s">
        <v>11</v>
      </c>
      <c r="J1757" t="s">
        <v>36</v>
      </c>
      <c r="K1757" t="s">
        <v>153</v>
      </c>
      <c r="L1757" t="s">
        <v>16</v>
      </c>
      <c r="M1757" s="5">
        <v>94.91</v>
      </c>
      <c r="N1757">
        <v>1</v>
      </c>
    </row>
    <row r="1758" spans="1:14" x14ac:dyDescent="0.15">
      <c r="A1758" s="2">
        <v>45420</v>
      </c>
      <c r="B1758" s="3">
        <f t="shared" si="81"/>
        <v>2024</v>
      </c>
      <c r="C1758" t="str">
        <f t="shared" si="82"/>
        <v>2023-2024</v>
      </c>
      <c r="D1758" t="s">
        <v>148</v>
      </c>
      <c r="E1758" t="s">
        <v>100</v>
      </c>
      <c r="F1758" t="str">
        <f t="shared" si="83"/>
        <v>Western Australia</v>
      </c>
      <c r="G1758" t="s">
        <v>48</v>
      </c>
      <c r="H1758">
        <v>6021</v>
      </c>
      <c r="I1758" t="s">
        <v>11</v>
      </c>
      <c r="J1758" t="s">
        <v>49</v>
      </c>
      <c r="K1758" t="s">
        <v>152</v>
      </c>
      <c r="L1758" t="s">
        <v>13</v>
      </c>
      <c r="M1758" s="5">
        <v>94.93</v>
      </c>
      <c r="N1758">
        <v>1</v>
      </c>
    </row>
    <row r="1759" spans="1:14" x14ac:dyDescent="0.15">
      <c r="A1759" s="2">
        <v>45201</v>
      </c>
      <c r="B1759" s="3">
        <f t="shared" si="81"/>
        <v>2024</v>
      </c>
      <c r="C1759" t="str">
        <f t="shared" si="82"/>
        <v>2023-2024</v>
      </c>
      <c r="D1759" t="s">
        <v>148</v>
      </c>
      <c r="E1759" t="s">
        <v>31</v>
      </c>
      <c r="F1759" t="str">
        <f t="shared" si="83"/>
        <v>South Australia</v>
      </c>
      <c r="G1759" t="s">
        <v>32</v>
      </c>
      <c r="H1759">
        <v>5168</v>
      </c>
      <c r="I1759" t="s">
        <v>11</v>
      </c>
      <c r="J1759" t="s">
        <v>33</v>
      </c>
      <c r="K1759" t="s">
        <v>19</v>
      </c>
      <c r="L1759" t="s">
        <v>23</v>
      </c>
      <c r="M1759" s="5">
        <v>95.04</v>
      </c>
      <c r="N1759">
        <v>1</v>
      </c>
    </row>
    <row r="1760" spans="1:14" x14ac:dyDescent="0.15">
      <c r="A1760" s="2">
        <v>45298</v>
      </c>
      <c r="B1760" s="3">
        <f t="shared" si="81"/>
        <v>2024</v>
      </c>
      <c r="C1760" t="str">
        <f t="shared" si="82"/>
        <v>2023-2024</v>
      </c>
      <c r="D1760" t="s">
        <v>148</v>
      </c>
      <c r="E1760" t="s">
        <v>117</v>
      </c>
      <c r="F1760" t="str">
        <f t="shared" si="83"/>
        <v>Queensland</v>
      </c>
      <c r="G1760" t="s">
        <v>35</v>
      </c>
      <c r="H1760">
        <v>4119</v>
      </c>
      <c r="I1760" t="s">
        <v>11</v>
      </c>
      <c r="J1760" t="s">
        <v>43</v>
      </c>
      <c r="K1760" t="s">
        <v>150</v>
      </c>
      <c r="L1760" t="s">
        <v>18</v>
      </c>
      <c r="M1760" s="5">
        <v>95.27</v>
      </c>
      <c r="N1760">
        <v>1</v>
      </c>
    </row>
    <row r="1761" spans="1:14" x14ac:dyDescent="0.15">
      <c r="A1761" s="2">
        <v>45392</v>
      </c>
      <c r="B1761" s="3">
        <f t="shared" si="81"/>
        <v>2024</v>
      </c>
      <c r="C1761" t="str">
        <f t="shared" si="82"/>
        <v>2023-2024</v>
      </c>
      <c r="D1761" t="s">
        <v>148</v>
      </c>
      <c r="E1761" t="s">
        <v>107</v>
      </c>
      <c r="F1761" t="str">
        <f t="shared" si="83"/>
        <v>Queensland</v>
      </c>
      <c r="G1761" t="s">
        <v>35</v>
      </c>
      <c r="H1761">
        <v>4220</v>
      </c>
      <c r="I1761" t="s">
        <v>11</v>
      </c>
      <c r="J1761" t="s">
        <v>104</v>
      </c>
      <c r="K1761" t="s">
        <v>151</v>
      </c>
      <c r="L1761" t="s">
        <v>21</v>
      </c>
      <c r="M1761" s="5">
        <v>95.32</v>
      </c>
      <c r="N1761">
        <v>1</v>
      </c>
    </row>
    <row r="1762" spans="1:14" x14ac:dyDescent="0.15">
      <c r="A1762" s="2">
        <v>45655</v>
      </c>
      <c r="B1762" s="3">
        <f t="shared" si="81"/>
        <v>2025</v>
      </c>
      <c r="C1762" t="str">
        <f t="shared" si="82"/>
        <v>2024-2025</v>
      </c>
      <c r="D1762" t="s">
        <v>148</v>
      </c>
      <c r="E1762" t="s">
        <v>117</v>
      </c>
      <c r="F1762" t="str">
        <f t="shared" si="83"/>
        <v>Queensland</v>
      </c>
      <c r="G1762" t="s">
        <v>35</v>
      </c>
      <c r="H1762">
        <v>4119</v>
      </c>
      <c r="I1762" t="s">
        <v>11</v>
      </c>
      <c r="J1762" t="s">
        <v>43</v>
      </c>
      <c r="K1762" t="s">
        <v>157</v>
      </c>
      <c r="L1762" t="s">
        <v>22</v>
      </c>
      <c r="M1762" s="5">
        <v>95.32</v>
      </c>
      <c r="N1762">
        <v>1</v>
      </c>
    </row>
    <row r="1763" spans="1:14" x14ac:dyDescent="0.15">
      <c r="A1763" s="2">
        <v>45131</v>
      </c>
      <c r="B1763" s="3">
        <f t="shared" si="81"/>
        <v>2024</v>
      </c>
      <c r="C1763" t="str">
        <f t="shared" si="82"/>
        <v>2023-2024</v>
      </c>
      <c r="D1763" t="s">
        <v>148</v>
      </c>
      <c r="E1763" t="s">
        <v>52</v>
      </c>
      <c r="F1763" t="str">
        <f t="shared" si="83"/>
        <v>Victoria</v>
      </c>
      <c r="G1763" t="s">
        <v>45</v>
      </c>
      <c r="H1763">
        <v>3030</v>
      </c>
      <c r="I1763" t="s">
        <v>11</v>
      </c>
      <c r="J1763" t="s">
        <v>46</v>
      </c>
      <c r="K1763" t="s">
        <v>152</v>
      </c>
      <c r="L1763" t="s">
        <v>13</v>
      </c>
      <c r="M1763" s="5">
        <v>95.38000000000001</v>
      </c>
      <c r="N1763">
        <v>1</v>
      </c>
    </row>
    <row r="1764" spans="1:14" x14ac:dyDescent="0.15">
      <c r="A1764" s="2">
        <v>45071</v>
      </c>
      <c r="B1764" s="3">
        <f t="shared" si="81"/>
        <v>2023</v>
      </c>
      <c r="C1764" t="str">
        <f t="shared" si="82"/>
        <v>2022-2023</v>
      </c>
      <c r="D1764" t="s">
        <v>148</v>
      </c>
      <c r="E1764" t="s">
        <v>138</v>
      </c>
      <c r="F1764" t="str">
        <f t="shared" si="83"/>
        <v>Queensland</v>
      </c>
      <c r="G1764" t="s">
        <v>35</v>
      </c>
      <c r="H1764">
        <v>4558</v>
      </c>
      <c r="I1764" t="s">
        <v>11</v>
      </c>
      <c r="J1764" t="s">
        <v>120</v>
      </c>
      <c r="K1764" t="s">
        <v>154</v>
      </c>
      <c r="L1764" t="s">
        <v>14</v>
      </c>
      <c r="M1764" s="5">
        <v>95.559999999999988</v>
      </c>
      <c r="N1764">
        <v>1</v>
      </c>
    </row>
    <row r="1765" spans="1:14" x14ac:dyDescent="0.15">
      <c r="A1765" s="2">
        <v>45360</v>
      </c>
      <c r="B1765" s="3">
        <f t="shared" si="81"/>
        <v>2024</v>
      </c>
      <c r="C1765" t="str">
        <f t="shared" si="82"/>
        <v>2023-2024</v>
      </c>
      <c r="D1765" t="s">
        <v>147</v>
      </c>
      <c r="E1765" t="s">
        <v>127</v>
      </c>
      <c r="F1765" t="str">
        <f t="shared" si="83"/>
        <v>New South Wales</v>
      </c>
      <c r="G1765" t="s">
        <v>10</v>
      </c>
      <c r="H1765">
        <v>2131</v>
      </c>
      <c r="I1765" t="s">
        <v>11</v>
      </c>
      <c r="J1765" t="s">
        <v>27</v>
      </c>
      <c r="K1765" t="s">
        <v>19</v>
      </c>
      <c r="L1765" t="s">
        <v>23</v>
      </c>
      <c r="M1765" s="5">
        <v>95.72999999999999</v>
      </c>
      <c r="N1765">
        <v>1</v>
      </c>
    </row>
    <row r="1766" spans="1:14" x14ac:dyDescent="0.15">
      <c r="A1766" s="2">
        <v>45362</v>
      </c>
      <c r="B1766" s="3">
        <f t="shared" si="81"/>
        <v>2024</v>
      </c>
      <c r="C1766" t="str">
        <f t="shared" si="82"/>
        <v>2023-2024</v>
      </c>
      <c r="D1766" t="s">
        <v>148</v>
      </c>
      <c r="E1766" t="s">
        <v>111</v>
      </c>
      <c r="F1766" t="str">
        <f t="shared" si="83"/>
        <v>New South Wales</v>
      </c>
      <c r="G1766" t="s">
        <v>10</v>
      </c>
      <c r="H1766">
        <v>2120</v>
      </c>
      <c r="I1766" t="s">
        <v>11</v>
      </c>
      <c r="J1766" t="s">
        <v>27</v>
      </c>
      <c r="K1766" t="s">
        <v>155</v>
      </c>
      <c r="L1766" t="s">
        <v>20</v>
      </c>
      <c r="M1766" s="5">
        <v>95.759999999999991</v>
      </c>
      <c r="N1766">
        <v>1</v>
      </c>
    </row>
    <row r="1767" spans="1:14" x14ac:dyDescent="0.15">
      <c r="A1767" s="2">
        <v>45127</v>
      </c>
      <c r="B1767" s="3">
        <f t="shared" si="81"/>
        <v>2024</v>
      </c>
      <c r="C1767" t="str">
        <f t="shared" si="82"/>
        <v>2023-2024</v>
      </c>
      <c r="D1767" t="s">
        <v>147</v>
      </c>
      <c r="E1767" t="s">
        <v>44</v>
      </c>
      <c r="F1767" t="str">
        <f t="shared" si="83"/>
        <v>Victoria</v>
      </c>
      <c r="G1767" t="s">
        <v>45</v>
      </c>
      <c r="H1767">
        <v>3066</v>
      </c>
      <c r="I1767" t="s">
        <v>11</v>
      </c>
      <c r="J1767" t="s">
        <v>46</v>
      </c>
      <c r="K1767" t="s">
        <v>156</v>
      </c>
      <c r="L1767" t="s">
        <v>17</v>
      </c>
      <c r="M1767" s="5">
        <v>95.8</v>
      </c>
      <c r="N1767">
        <v>1</v>
      </c>
    </row>
    <row r="1768" spans="1:14" x14ac:dyDescent="0.15">
      <c r="A1768" s="2">
        <v>45055</v>
      </c>
      <c r="B1768" s="3">
        <f t="shared" si="81"/>
        <v>2023</v>
      </c>
      <c r="C1768" t="str">
        <f t="shared" si="82"/>
        <v>2022-2023</v>
      </c>
      <c r="D1768" t="s">
        <v>148</v>
      </c>
      <c r="E1768" t="s">
        <v>87</v>
      </c>
      <c r="F1768" t="str">
        <f t="shared" si="83"/>
        <v>New South Wales</v>
      </c>
      <c r="G1768" t="s">
        <v>10</v>
      </c>
      <c r="H1768">
        <v>2790</v>
      </c>
      <c r="I1768" t="s">
        <v>11</v>
      </c>
      <c r="J1768" t="s">
        <v>25</v>
      </c>
      <c r="K1768" t="s">
        <v>156</v>
      </c>
      <c r="L1768" t="s">
        <v>17</v>
      </c>
      <c r="M1768" s="5">
        <v>95.84</v>
      </c>
      <c r="N1768">
        <v>1</v>
      </c>
    </row>
    <row r="1769" spans="1:14" x14ac:dyDescent="0.15">
      <c r="A1769" s="2">
        <v>45000</v>
      </c>
      <c r="B1769" s="3">
        <f t="shared" si="81"/>
        <v>2023</v>
      </c>
      <c r="C1769" t="str">
        <f t="shared" si="82"/>
        <v>2022-2023</v>
      </c>
      <c r="D1769" t="s">
        <v>148</v>
      </c>
      <c r="E1769" t="s">
        <v>138</v>
      </c>
      <c r="F1769" t="str">
        <f t="shared" si="83"/>
        <v>Queensland</v>
      </c>
      <c r="G1769" t="s">
        <v>35</v>
      </c>
      <c r="H1769">
        <v>4558</v>
      </c>
      <c r="I1769" t="s">
        <v>11</v>
      </c>
      <c r="J1769" t="s">
        <v>120</v>
      </c>
      <c r="K1769" t="s">
        <v>156</v>
      </c>
      <c r="L1769" t="s">
        <v>17</v>
      </c>
      <c r="M1769" s="5">
        <v>95.84</v>
      </c>
      <c r="N1769">
        <v>1</v>
      </c>
    </row>
    <row r="1770" spans="1:14" x14ac:dyDescent="0.15">
      <c r="A1770" s="2">
        <v>45308</v>
      </c>
      <c r="B1770" s="3">
        <f t="shared" si="81"/>
        <v>2024</v>
      </c>
      <c r="C1770" t="str">
        <f t="shared" si="82"/>
        <v>2023-2024</v>
      </c>
      <c r="D1770" t="s">
        <v>147</v>
      </c>
      <c r="E1770" t="s">
        <v>62</v>
      </c>
      <c r="F1770" t="str">
        <f t="shared" si="83"/>
        <v>Victoria</v>
      </c>
      <c r="G1770" t="s">
        <v>45</v>
      </c>
      <c r="H1770">
        <v>3134</v>
      </c>
      <c r="I1770" t="s">
        <v>11</v>
      </c>
      <c r="J1770" t="s">
        <v>63</v>
      </c>
      <c r="K1770" t="s">
        <v>155</v>
      </c>
      <c r="L1770" t="s">
        <v>20</v>
      </c>
      <c r="M1770" s="5">
        <v>95.85</v>
      </c>
      <c r="N1770">
        <v>1</v>
      </c>
    </row>
    <row r="1771" spans="1:14" x14ac:dyDescent="0.15">
      <c r="A1771" s="2">
        <v>45409</v>
      </c>
      <c r="B1771" s="3">
        <f t="shared" si="81"/>
        <v>2024</v>
      </c>
      <c r="C1771" t="str">
        <f t="shared" si="82"/>
        <v>2023-2024</v>
      </c>
      <c r="D1771" t="s">
        <v>148</v>
      </c>
      <c r="E1771" t="s">
        <v>52</v>
      </c>
      <c r="F1771" t="str">
        <f t="shared" si="83"/>
        <v>Victoria</v>
      </c>
      <c r="G1771" t="s">
        <v>45</v>
      </c>
      <c r="H1771">
        <v>3030</v>
      </c>
      <c r="I1771" t="s">
        <v>11</v>
      </c>
      <c r="J1771" t="s">
        <v>46</v>
      </c>
      <c r="K1771" t="s">
        <v>150</v>
      </c>
      <c r="L1771" t="s">
        <v>18</v>
      </c>
      <c r="M1771" s="5">
        <v>95.85</v>
      </c>
      <c r="N1771">
        <v>1</v>
      </c>
    </row>
    <row r="1772" spans="1:14" x14ac:dyDescent="0.15">
      <c r="A1772" s="2">
        <v>45480</v>
      </c>
      <c r="B1772" s="3">
        <f t="shared" si="81"/>
        <v>2025</v>
      </c>
      <c r="C1772" t="str">
        <f t="shared" si="82"/>
        <v>2024-2025</v>
      </c>
      <c r="D1772" t="s">
        <v>148</v>
      </c>
      <c r="E1772" t="s">
        <v>119</v>
      </c>
      <c r="F1772" t="str">
        <f t="shared" si="83"/>
        <v>Queensland</v>
      </c>
      <c r="G1772" t="s">
        <v>35</v>
      </c>
      <c r="H1772">
        <v>4570</v>
      </c>
      <c r="I1772" t="s">
        <v>11</v>
      </c>
      <c r="J1772" t="s">
        <v>120</v>
      </c>
      <c r="K1772" t="s">
        <v>149</v>
      </c>
      <c r="L1772" t="s">
        <v>15</v>
      </c>
      <c r="M1772" s="5">
        <v>95.87</v>
      </c>
      <c r="N1772">
        <v>1</v>
      </c>
    </row>
    <row r="1773" spans="1:14" x14ac:dyDescent="0.15">
      <c r="A1773" s="2">
        <v>45388</v>
      </c>
      <c r="B1773" s="3">
        <f t="shared" si="81"/>
        <v>2024</v>
      </c>
      <c r="C1773" t="str">
        <f t="shared" si="82"/>
        <v>2023-2024</v>
      </c>
      <c r="D1773" t="s">
        <v>148</v>
      </c>
      <c r="E1773" t="s">
        <v>135</v>
      </c>
      <c r="F1773" t="str">
        <f t="shared" si="83"/>
        <v>Victoria</v>
      </c>
      <c r="G1773" t="s">
        <v>45</v>
      </c>
      <c r="H1773">
        <v>3550</v>
      </c>
      <c r="I1773" t="s">
        <v>11</v>
      </c>
      <c r="J1773" t="s">
        <v>60</v>
      </c>
      <c r="K1773" t="s">
        <v>149</v>
      </c>
      <c r="L1773" t="s">
        <v>15</v>
      </c>
      <c r="M1773" s="5">
        <v>95.88</v>
      </c>
      <c r="N1773">
        <v>1</v>
      </c>
    </row>
    <row r="1774" spans="1:14" x14ac:dyDescent="0.15">
      <c r="A1774" s="2">
        <v>45125</v>
      </c>
      <c r="B1774" s="3">
        <f t="shared" si="81"/>
        <v>2024</v>
      </c>
      <c r="C1774" t="str">
        <f t="shared" si="82"/>
        <v>2023-2024</v>
      </c>
      <c r="D1774" t="s">
        <v>147</v>
      </c>
      <c r="E1774" t="s">
        <v>137</v>
      </c>
      <c r="F1774" t="str">
        <f t="shared" si="83"/>
        <v>New South Wales</v>
      </c>
      <c r="G1774" t="s">
        <v>10</v>
      </c>
      <c r="H1774">
        <v>2031</v>
      </c>
      <c r="I1774" t="s">
        <v>11</v>
      </c>
      <c r="J1774" t="s">
        <v>12</v>
      </c>
      <c r="K1774" t="s">
        <v>149</v>
      </c>
      <c r="L1774" t="s">
        <v>15</v>
      </c>
      <c r="M1774" s="5">
        <v>95.88</v>
      </c>
      <c r="N1774">
        <v>1</v>
      </c>
    </row>
    <row r="1775" spans="1:14" x14ac:dyDescent="0.15">
      <c r="A1775" s="2">
        <v>45553</v>
      </c>
      <c r="B1775" s="3">
        <f t="shared" si="81"/>
        <v>2025</v>
      </c>
      <c r="C1775" t="str">
        <f t="shared" si="82"/>
        <v>2024-2025</v>
      </c>
      <c r="D1775" t="s">
        <v>148</v>
      </c>
      <c r="E1775" t="s">
        <v>119</v>
      </c>
      <c r="F1775" t="str">
        <f t="shared" si="83"/>
        <v>Queensland</v>
      </c>
      <c r="G1775" t="s">
        <v>35</v>
      </c>
      <c r="H1775">
        <v>4570</v>
      </c>
      <c r="I1775" t="s">
        <v>11</v>
      </c>
      <c r="J1775" t="s">
        <v>120</v>
      </c>
      <c r="K1775" t="s">
        <v>154</v>
      </c>
      <c r="L1775" t="s">
        <v>14</v>
      </c>
      <c r="M1775" s="5">
        <v>95.94</v>
      </c>
      <c r="N1775">
        <v>1</v>
      </c>
    </row>
    <row r="1776" spans="1:14" x14ac:dyDescent="0.15">
      <c r="A1776" s="2">
        <v>44941</v>
      </c>
      <c r="B1776" s="3">
        <f t="shared" si="81"/>
        <v>2023</v>
      </c>
      <c r="C1776" t="str">
        <f t="shared" si="82"/>
        <v>2022-2023</v>
      </c>
      <c r="D1776" t="s">
        <v>147</v>
      </c>
      <c r="E1776" t="s">
        <v>119</v>
      </c>
      <c r="F1776" t="str">
        <f t="shared" si="83"/>
        <v>Queensland</v>
      </c>
      <c r="G1776" t="s">
        <v>35</v>
      </c>
      <c r="H1776">
        <v>4570</v>
      </c>
      <c r="I1776" t="s">
        <v>11</v>
      </c>
      <c r="J1776" t="s">
        <v>120</v>
      </c>
      <c r="K1776" t="s">
        <v>154</v>
      </c>
      <c r="L1776" t="s">
        <v>14</v>
      </c>
      <c r="M1776" s="5">
        <v>96.53</v>
      </c>
      <c r="N1776">
        <v>1</v>
      </c>
    </row>
    <row r="1777" spans="1:14" x14ac:dyDescent="0.15">
      <c r="A1777" s="2">
        <v>45342</v>
      </c>
      <c r="B1777" s="3">
        <f t="shared" si="81"/>
        <v>2024</v>
      </c>
      <c r="C1777" t="str">
        <f t="shared" si="82"/>
        <v>2023-2024</v>
      </c>
      <c r="D1777" t="s">
        <v>148</v>
      </c>
      <c r="E1777" t="s">
        <v>26</v>
      </c>
      <c r="F1777" t="str">
        <f t="shared" si="83"/>
        <v>New South Wales</v>
      </c>
      <c r="G1777" t="s">
        <v>10</v>
      </c>
      <c r="H1777">
        <v>2141</v>
      </c>
      <c r="I1777" t="s">
        <v>11</v>
      </c>
      <c r="J1777" t="s">
        <v>27</v>
      </c>
      <c r="K1777" t="s">
        <v>152</v>
      </c>
      <c r="L1777" t="s">
        <v>13</v>
      </c>
      <c r="M1777" s="5">
        <v>96.81</v>
      </c>
      <c r="N1777">
        <v>1</v>
      </c>
    </row>
    <row r="1778" spans="1:14" x14ac:dyDescent="0.15">
      <c r="A1778" s="2">
        <v>44931</v>
      </c>
      <c r="B1778" s="3">
        <f t="shared" si="81"/>
        <v>2023</v>
      </c>
      <c r="C1778" t="str">
        <f t="shared" si="82"/>
        <v>2022-2023</v>
      </c>
      <c r="D1778" t="s">
        <v>148</v>
      </c>
      <c r="E1778" t="s">
        <v>69</v>
      </c>
      <c r="F1778" t="str">
        <f t="shared" si="83"/>
        <v>Tasmania</v>
      </c>
      <c r="G1778" t="s">
        <v>70</v>
      </c>
      <c r="H1778">
        <v>7018</v>
      </c>
      <c r="I1778" t="s">
        <v>11</v>
      </c>
      <c r="J1778" t="s">
        <v>71</v>
      </c>
      <c r="K1778" t="s">
        <v>155</v>
      </c>
      <c r="L1778" t="s">
        <v>20</v>
      </c>
      <c r="M1778" s="5">
        <v>96.820000000000007</v>
      </c>
      <c r="N1778">
        <v>1</v>
      </c>
    </row>
    <row r="1779" spans="1:14" x14ac:dyDescent="0.15">
      <c r="A1779" s="2">
        <v>45373</v>
      </c>
      <c r="B1779" s="3">
        <f t="shared" si="81"/>
        <v>2024</v>
      </c>
      <c r="C1779" t="str">
        <f t="shared" si="82"/>
        <v>2023-2024</v>
      </c>
      <c r="D1779" t="s">
        <v>148</v>
      </c>
      <c r="E1779" t="s">
        <v>95</v>
      </c>
      <c r="F1779" t="str">
        <f t="shared" si="83"/>
        <v>Victoria</v>
      </c>
      <c r="G1779" t="s">
        <v>45</v>
      </c>
      <c r="H1779">
        <v>3931</v>
      </c>
      <c r="I1779" t="s">
        <v>11</v>
      </c>
      <c r="J1779" t="s">
        <v>55</v>
      </c>
      <c r="K1779" t="s">
        <v>150</v>
      </c>
      <c r="L1779" t="s">
        <v>18</v>
      </c>
      <c r="M1779" s="5">
        <v>96.830000000000013</v>
      </c>
      <c r="N1779">
        <v>1</v>
      </c>
    </row>
    <row r="1780" spans="1:14" x14ac:dyDescent="0.15">
      <c r="A1780" s="2">
        <v>45227</v>
      </c>
      <c r="B1780" s="3">
        <f t="shared" si="81"/>
        <v>2024</v>
      </c>
      <c r="C1780" t="str">
        <f t="shared" si="82"/>
        <v>2023-2024</v>
      </c>
      <c r="D1780" t="s">
        <v>148</v>
      </c>
      <c r="E1780" t="s">
        <v>143</v>
      </c>
      <c r="F1780" t="str">
        <f t="shared" si="83"/>
        <v>New South Wales</v>
      </c>
      <c r="G1780" t="s">
        <v>10</v>
      </c>
      <c r="H1780">
        <v>2154</v>
      </c>
      <c r="I1780" t="s">
        <v>11</v>
      </c>
      <c r="J1780" t="s">
        <v>27</v>
      </c>
      <c r="K1780" t="s">
        <v>154</v>
      </c>
      <c r="L1780" t="s">
        <v>14</v>
      </c>
      <c r="M1780" s="5">
        <v>96.91</v>
      </c>
      <c r="N1780">
        <v>1</v>
      </c>
    </row>
    <row r="1781" spans="1:14" x14ac:dyDescent="0.15">
      <c r="A1781" s="2">
        <v>45538</v>
      </c>
      <c r="B1781" s="3">
        <f t="shared" si="81"/>
        <v>2025</v>
      </c>
      <c r="C1781" t="str">
        <f t="shared" si="82"/>
        <v>2024-2025</v>
      </c>
      <c r="D1781" t="s">
        <v>148</v>
      </c>
      <c r="E1781" t="s">
        <v>81</v>
      </c>
      <c r="F1781" t="str">
        <f t="shared" si="83"/>
        <v>New South Wales</v>
      </c>
      <c r="G1781" t="s">
        <v>10</v>
      </c>
      <c r="H1781">
        <v>2485</v>
      </c>
      <c r="I1781" t="s">
        <v>11</v>
      </c>
      <c r="J1781" t="s">
        <v>68</v>
      </c>
      <c r="K1781" t="s">
        <v>150</v>
      </c>
      <c r="L1781" t="s">
        <v>18</v>
      </c>
      <c r="M1781" s="5">
        <v>96.93</v>
      </c>
      <c r="N1781">
        <v>1</v>
      </c>
    </row>
    <row r="1782" spans="1:14" x14ac:dyDescent="0.15">
      <c r="A1782" s="2">
        <v>45444</v>
      </c>
      <c r="B1782" s="3">
        <f t="shared" si="81"/>
        <v>2024</v>
      </c>
      <c r="C1782" t="str">
        <f t="shared" si="82"/>
        <v>2023-2024</v>
      </c>
      <c r="D1782" t="s">
        <v>148</v>
      </c>
      <c r="E1782" t="s">
        <v>47</v>
      </c>
      <c r="F1782" t="str">
        <f t="shared" si="83"/>
        <v>Western Australia</v>
      </c>
      <c r="G1782" t="s">
        <v>48</v>
      </c>
      <c r="H1782">
        <v>6030</v>
      </c>
      <c r="I1782" t="s">
        <v>11</v>
      </c>
      <c r="J1782" t="s">
        <v>49</v>
      </c>
      <c r="K1782" t="s">
        <v>154</v>
      </c>
      <c r="L1782" t="s">
        <v>14</v>
      </c>
      <c r="M1782" s="5">
        <v>96.97</v>
      </c>
      <c r="N1782">
        <v>1</v>
      </c>
    </row>
    <row r="1783" spans="1:14" x14ac:dyDescent="0.15">
      <c r="A1783" s="2">
        <v>45004</v>
      </c>
      <c r="B1783" s="3">
        <f t="shared" si="81"/>
        <v>2023</v>
      </c>
      <c r="C1783" t="str">
        <f t="shared" si="82"/>
        <v>2022-2023</v>
      </c>
      <c r="D1783" t="s">
        <v>147</v>
      </c>
      <c r="E1783" t="s">
        <v>42</v>
      </c>
      <c r="F1783" t="str">
        <f t="shared" si="83"/>
        <v>Queensland</v>
      </c>
      <c r="G1783" t="s">
        <v>35</v>
      </c>
      <c r="H1783">
        <v>4053</v>
      </c>
      <c r="I1783" t="s">
        <v>11</v>
      </c>
      <c r="J1783" t="s">
        <v>43</v>
      </c>
      <c r="K1783" t="s">
        <v>153</v>
      </c>
      <c r="L1783" t="s">
        <v>16</v>
      </c>
      <c r="M1783" s="5">
        <v>97</v>
      </c>
      <c r="N1783">
        <v>1</v>
      </c>
    </row>
    <row r="1784" spans="1:14" x14ac:dyDescent="0.15">
      <c r="A1784" s="2">
        <v>45381</v>
      </c>
      <c r="B1784" s="3">
        <f t="shared" si="81"/>
        <v>2024</v>
      </c>
      <c r="C1784" t="str">
        <f t="shared" si="82"/>
        <v>2023-2024</v>
      </c>
      <c r="D1784" t="s">
        <v>147</v>
      </c>
      <c r="E1784" t="s">
        <v>138</v>
      </c>
      <c r="F1784" t="str">
        <f t="shared" si="83"/>
        <v>Queensland</v>
      </c>
      <c r="G1784" t="s">
        <v>35</v>
      </c>
      <c r="H1784">
        <v>4558</v>
      </c>
      <c r="I1784" t="s">
        <v>11</v>
      </c>
      <c r="J1784" t="s">
        <v>120</v>
      </c>
      <c r="K1784" t="s">
        <v>153</v>
      </c>
      <c r="L1784" t="s">
        <v>16</v>
      </c>
      <c r="M1784" s="5">
        <v>97</v>
      </c>
      <c r="N1784">
        <v>1</v>
      </c>
    </row>
    <row r="1785" spans="1:14" x14ac:dyDescent="0.15">
      <c r="A1785" s="2">
        <v>45560</v>
      </c>
      <c r="B1785" s="3">
        <f t="shared" si="81"/>
        <v>2025</v>
      </c>
      <c r="C1785" t="str">
        <f t="shared" si="82"/>
        <v>2024-2025</v>
      </c>
      <c r="D1785" t="s">
        <v>148</v>
      </c>
      <c r="E1785" t="s">
        <v>31</v>
      </c>
      <c r="F1785" t="str">
        <f t="shared" si="83"/>
        <v>South Australia</v>
      </c>
      <c r="G1785" t="s">
        <v>32</v>
      </c>
      <c r="H1785">
        <v>5168</v>
      </c>
      <c r="I1785" t="s">
        <v>11</v>
      </c>
      <c r="J1785" t="s">
        <v>33</v>
      </c>
      <c r="K1785" t="s">
        <v>154</v>
      </c>
      <c r="L1785" t="s">
        <v>14</v>
      </c>
      <c r="M1785" s="5">
        <v>97.41</v>
      </c>
      <c r="N1785">
        <v>1</v>
      </c>
    </row>
    <row r="1786" spans="1:14" x14ac:dyDescent="0.15">
      <c r="A1786" s="2">
        <v>45614</v>
      </c>
      <c r="B1786" s="3">
        <f t="shared" si="81"/>
        <v>2025</v>
      </c>
      <c r="C1786" t="str">
        <f t="shared" si="82"/>
        <v>2024-2025</v>
      </c>
      <c r="D1786" t="s">
        <v>148</v>
      </c>
      <c r="E1786" t="s">
        <v>139</v>
      </c>
      <c r="F1786" t="str">
        <f t="shared" si="83"/>
        <v>New South Wales</v>
      </c>
      <c r="G1786" t="s">
        <v>10</v>
      </c>
      <c r="H1786">
        <v>2020</v>
      </c>
      <c r="I1786" t="s">
        <v>11</v>
      </c>
      <c r="J1786" t="s">
        <v>12</v>
      </c>
      <c r="K1786" t="s">
        <v>156</v>
      </c>
      <c r="L1786" t="s">
        <v>17</v>
      </c>
      <c r="M1786" s="5">
        <v>97.51</v>
      </c>
      <c r="N1786">
        <v>1</v>
      </c>
    </row>
    <row r="1787" spans="1:14" x14ac:dyDescent="0.15">
      <c r="A1787" s="2">
        <v>45001</v>
      </c>
      <c r="B1787" s="3">
        <f t="shared" si="81"/>
        <v>2023</v>
      </c>
      <c r="C1787" t="str">
        <f t="shared" si="82"/>
        <v>2022-2023</v>
      </c>
      <c r="D1787" t="s">
        <v>147</v>
      </c>
      <c r="E1787" t="s">
        <v>112</v>
      </c>
      <c r="F1787" t="str">
        <f t="shared" si="83"/>
        <v>Victoria</v>
      </c>
      <c r="G1787" t="s">
        <v>45</v>
      </c>
      <c r="H1787">
        <v>3076</v>
      </c>
      <c r="I1787" t="s">
        <v>11</v>
      </c>
      <c r="J1787" t="s">
        <v>46</v>
      </c>
      <c r="K1787" t="s">
        <v>151</v>
      </c>
      <c r="L1787" t="s">
        <v>21</v>
      </c>
      <c r="M1787" s="5">
        <v>97.74</v>
      </c>
      <c r="N1787">
        <v>1</v>
      </c>
    </row>
    <row r="1788" spans="1:14" x14ac:dyDescent="0.15">
      <c r="A1788" s="2">
        <v>45262</v>
      </c>
      <c r="B1788" s="3">
        <f t="shared" si="81"/>
        <v>2024</v>
      </c>
      <c r="C1788" t="str">
        <f t="shared" si="82"/>
        <v>2023-2024</v>
      </c>
      <c r="D1788" t="s">
        <v>147</v>
      </c>
      <c r="E1788" t="s">
        <v>44</v>
      </c>
      <c r="F1788" t="str">
        <f t="shared" si="83"/>
        <v>Victoria</v>
      </c>
      <c r="G1788" t="s">
        <v>45</v>
      </c>
      <c r="H1788">
        <v>3066</v>
      </c>
      <c r="I1788" t="s">
        <v>11</v>
      </c>
      <c r="J1788" t="s">
        <v>46</v>
      </c>
      <c r="K1788" t="s">
        <v>19</v>
      </c>
      <c r="L1788" t="s">
        <v>23</v>
      </c>
      <c r="M1788" s="5">
        <v>97.81</v>
      </c>
      <c r="N1788">
        <v>1</v>
      </c>
    </row>
    <row r="1789" spans="1:14" x14ac:dyDescent="0.15">
      <c r="A1789" s="2">
        <v>45111</v>
      </c>
      <c r="B1789" s="3">
        <f t="shared" si="81"/>
        <v>2024</v>
      </c>
      <c r="C1789" t="str">
        <f t="shared" si="82"/>
        <v>2023-2024</v>
      </c>
      <c r="D1789" t="s">
        <v>148</v>
      </c>
      <c r="E1789" t="s">
        <v>95</v>
      </c>
      <c r="F1789" t="str">
        <f t="shared" si="83"/>
        <v>Victoria</v>
      </c>
      <c r="G1789" t="s">
        <v>45</v>
      </c>
      <c r="H1789">
        <v>3931</v>
      </c>
      <c r="I1789" t="s">
        <v>11</v>
      </c>
      <c r="J1789" t="s">
        <v>55</v>
      </c>
      <c r="K1789" t="s">
        <v>19</v>
      </c>
      <c r="L1789" t="s">
        <v>23</v>
      </c>
      <c r="M1789" s="5">
        <v>97.83</v>
      </c>
      <c r="N1789">
        <v>1</v>
      </c>
    </row>
    <row r="1790" spans="1:14" x14ac:dyDescent="0.15">
      <c r="A1790" s="2">
        <v>45233</v>
      </c>
      <c r="B1790" s="3">
        <f t="shared" si="81"/>
        <v>2024</v>
      </c>
      <c r="C1790" t="str">
        <f t="shared" si="82"/>
        <v>2023-2024</v>
      </c>
      <c r="D1790" t="s">
        <v>147</v>
      </c>
      <c r="E1790" t="s">
        <v>146</v>
      </c>
      <c r="F1790" t="str">
        <f t="shared" si="83"/>
        <v>Victoria</v>
      </c>
      <c r="G1790" t="s">
        <v>45</v>
      </c>
      <c r="H1790">
        <v>3353</v>
      </c>
      <c r="I1790" t="s">
        <v>11</v>
      </c>
      <c r="J1790" t="s">
        <v>60</v>
      </c>
      <c r="K1790" t="s">
        <v>156</v>
      </c>
      <c r="L1790" t="s">
        <v>17</v>
      </c>
      <c r="M1790" s="5">
        <v>97.84</v>
      </c>
      <c r="N1790">
        <v>1</v>
      </c>
    </row>
    <row r="1791" spans="1:14" x14ac:dyDescent="0.15">
      <c r="A1791" s="2">
        <v>45561</v>
      </c>
      <c r="B1791" s="3">
        <f t="shared" si="81"/>
        <v>2025</v>
      </c>
      <c r="C1791" t="str">
        <f t="shared" si="82"/>
        <v>2024-2025</v>
      </c>
      <c r="D1791" t="s">
        <v>148</v>
      </c>
      <c r="E1791" t="s">
        <v>53</v>
      </c>
      <c r="F1791" t="str">
        <f t="shared" si="83"/>
        <v>South Australia</v>
      </c>
      <c r="G1791" t="s">
        <v>32</v>
      </c>
      <c r="H1791">
        <v>5082</v>
      </c>
      <c r="I1791" t="s">
        <v>11</v>
      </c>
      <c r="J1791" t="s">
        <v>33</v>
      </c>
      <c r="K1791" t="s">
        <v>19</v>
      </c>
      <c r="L1791" t="s">
        <v>23</v>
      </c>
      <c r="M1791" s="5">
        <v>97.86</v>
      </c>
      <c r="N1791">
        <v>1</v>
      </c>
    </row>
    <row r="1792" spans="1:14" x14ac:dyDescent="0.15">
      <c r="A1792" s="2">
        <v>45019</v>
      </c>
      <c r="B1792" s="3">
        <f t="shared" si="81"/>
        <v>2023</v>
      </c>
      <c r="C1792" t="str">
        <f t="shared" si="82"/>
        <v>2022-2023</v>
      </c>
      <c r="D1792" t="s">
        <v>147</v>
      </c>
      <c r="E1792" t="s">
        <v>113</v>
      </c>
      <c r="F1792" t="str">
        <f t="shared" si="83"/>
        <v>Queensland</v>
      </c>
      <c r="G1792" t="s">
        <v>35</v>
      </c>
      <c r="H1792">
        <v>4215</v>
      </c>
      <c r="I1792" t="s">
        <v>11</v>
      </c>
      <c r="J1792" t="s">
        <v>104</v>
      </c>
      <c r="K1792" t="s">
        <v>149</v>
      </c>
      <c r="L1792" t="s">
        <v>15</v>
      </c>
      <c r="M1792" s="5">
        <v>97.86</v>
      </c>
      <c r="N1792">
        <v>1</v>
      </c>
    </row>
    <row r="1793" spans="1:14" x14ac:dyDescent="0.15">
      <c r="A1793" s="2">
        <v>45006</v>
      </c>
      <c r="B1793" s="3">
        <f t="shared" si="81"/>
        <v>2023</v>
      </c>
      <c r="C1793" t="str">
        <f t="shared" si="82"/>
        <v>2022-2023</v>
      </c>
      <c r="D1793" t="s">
        <v>148</v>
      </c>
      <c r="E1793" t="s">
        <v>90</v>
      </c>
      <c r="F1793" t="str">
        <f t="shared" si="83"/>
        <v>Victoria</v>
      </c>
      <c r="G1793" t="s">
        <v>45</v>
      </c>
      <c r="H1793">
        <v>3179</v>
      </c>
      <c r="I1793" t="s">
        <v>11</v>
      </c>
      <c r="J1793" t="s">
        <v>63</v>
      </c>
      <c r="K1793" t="s">
        <v>154</v>
      </c>
      <c r="L1793" t="s">
        <v>14</v>
      </c>
      <c r="M1793" s="5">
        <v>97.92</v>
      </c>
      <c r="N1793">
        <v>1</v>
      </c>
    </row>
    <row r="1794" spans="1:14" x14ac:dyDescent="0.15">
      <c r="A1794" s="2">
        <v>45413</v>
      </c>
      <c r="B1794" s="3">
        <f t="shared" ref="B1794:B1857" si="84">IF(MONTH(A1794)&gt;=7,YEAR(A1794)+1,YEAR(A1794))</f>
        <v>2024</v>
      </c>
      <c r="C1794" t="str">
        <f t="shared" ref="C1794:C1857" si="85">IF(MONTH(A1794) &gt;= 7, YEAR(A1794) &amp; "-" &amp; YEAR(A1794) + 1, YEAR(A1794) - 1 &amp; "-" &amp; YEAR(A1794))</f>
        <v>2023-2024</v>
      </c>
      <c r="D1794" t="s">
        <v>148</v>
      </c>
      <c r="E1794" t="s">
        <v>134</v>
      </c>
      <c r="F1794" t="str">
        <f t="shared" ref="F1794:F1857" si="86">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c r="N1794">
        <v>1</v>
      </c>
    </row>
    <row r="1795" spans="1:14" x14ac:dyDescent="0.15">
      <c r="A1795" s="2">
        <v>45268</v>
      </c>
      <c r="B1795" s="3">
        <f t="shared" si="84"/>
        <v>2024</v>
      </c>
      <c r="C1795" t="str">
        <f t="shared" si="85"/>
        <v>2023-2024</v>
      </c>
      <c r="D1795" t="s">
        <v>148</v>
      </c>
      <c r="E1795" t="s">
        <v>95</v>
      </c>
      <c r="F1795" t="str">
        <f t="shared" si="86"/>
        <v>Victoria</v>
      </c>
      <c r="G1795" t="s">
        <v>45</v>
      </c>
      <c r="H1795">
        <v>3931</v>
      </c>
      <c r="I1795" t="s">
        <v>11</v>
      </c>
      <c r="J1795" t="s">
        <v>55</v>
      </c>
      <c r="K1795" t="s">
        <v>152</v>
      </c>
      <c r="L1795" t="s">
        <v>13</v>
      </c>
      <c r="M1795" s="5">
        <v>98.13</v>
      </c>
      <c r="N1795">
        <v>1</v>
      </c>
    </row>
    <row r="1796" spans="1:14" x14ac:dyDescent="0.15">
      <c r="A1796" s="2">
        <v>45446</v>
      </c>
      <c r="B1796" s="3">
        <f t="shared" si="84"/>
        <v>2024</v>
      </c>
      <c r="C1796" t="str">
        <f t="shared" si="85"/>
        <v>2023-2024</v>
      </c>
      <c r="D1796" t="s">
        <v>148</v>
      </c>
      <c r="E1796" t="s">
        <v>91</v>
      </c>
      <c r="F1796" t="str">
        <f t="shared" si="86"/>
        <v>Victoria</v>
      </c>
      <c r="G1796" t="s">
        <v>45</v>
      </c>
      <c r="H1796">
        <v>3690</v>
      </c>
      <c r="I1796" t="s">
        <v>11</v>
      </c>
      <c r="J1796" t="s">
        <v>55</v>
      </c>
      <c r="K1796" t="s">
        <v>154</v>
      </c>
      <c r="L1796" t="s">
        <v>14</v>
      </c>
      <c r="M1796" s="5">
        <v>98.14</v>
      </c>
      <c r="N1796">
        <v>1</v>
      </c>
    </row>
    <row r="1797" spans="1:14" x14ac:dyDescent="0.15">
      <c r="A1797" s="2">
        <v>45600</v>
      </c>
      <c r="B1797" s="3">
        <f t="shared" si="84"/>
        <v>2025</v>
      </c>
      <c r="C1797" t="str">
        <f t="shared" si="85"/>
        <v>2024-2025</v>
      </c>
      <c r="D1797" t="s">
        <v>147</v>
      </c>
      <c r="E1797" t="s">
        <v>64</v>
      </c>
      <c r="F1797" t="str">
        <f t="shared" si="86"/>
        <v>Victoria</v>
      </c>
      <c r="G1797" t="s">
        <v>45</v>
      </c>
      <c r="H1797">
        <v>3199</v>
      </c>
      <c r="I1797" t="s">
        <v>11</v>
      </c>
      <c r="J1797" t="s">
        <v>63</v>
      </c>
      <c r="K1797" t="s">
        <v>150</v>
      </c>
      <c r="L1797" t="s">
        <v>18</v>
      </c>
      <c r="M1797" s="5">
        <v>98.41</v>
      </c>
      <c r="N1797">
        <v>1</v>
      </c>
    </row>
    <row r="1798" spans="1:14" x14ac:dyDescent="0.15">
      <c r="A1798" s="2">
        <v>45178</v>
      </c>
      <c r="B1798" s="3">
        <f t="shared" si="84"/>
        <v>2024</v>
      </c>
      <c r="C1798" t="str">
        <f t="shared" si="85"/>
        <v>2023-2024</v>
      </c>
      <c r="D1798" t="s">
        <v>147</v>
      </c>
      <c r="E1798" t="s">
        <v>96</v>
      </c>
      <c r="F1798" t="str">
        <f t="shared" si="86"/>
        <v>Western Australia</v>
      </c>
      <c r="G1798" t="s">
        <v>48</v>
      </c>
      <c r="H1798">
        <v>6330</v>
      </c>
      <c r="I1798" t="s">
        <v>11</v>
      </c>
      <c r="J1798" t="s">
        <v>94</v>
      </c>
      <c r="K1798" t="s">
        <v>149</v>
      </c>
      <c r="L1798" t="s">
        <v>15</v>
      </c>
      <c r="M1798" s="5">
        <v>98.740000000000009</v>
      </c>
      <c r="N1798">
        <v>1</v>
      </c>
    </row>
    <row r="1799" spans="1:14" x14ac:dyDescent="0.15">
      <c r="A1799" s="2">
        <v>45267</v>
      </c>
      <c r="B1799" s="3">
        <f t="shared" si="84"/>
        <v>2024</v>
      </c>
      <c r="C1799" t="str">
        <f t="shared" si="85"/>
        <v>2023-2024</v>
      </c>
      <c r="D1799" t="s">
        <v>148</v>
      </c>
      <c r="E1799" t="s">
        <v>106</v>
      </c>
      <c r="F1799" t="str">
        <f t="shared" si="86"/>
        <v>Victoria</v>
      </c>
      <c r="G1799" t="s">
        <v>45</v>
      </c>
      <c r="H1799">
        <v>3915</v>
      </c>
      <c r="I1799" t="s">
        <v>11</v>
      </c>
      <c r="J1799" t="s">
        <v>55</v>
      </c>
      <c r="K1799" t="s">
        <v>153</v>
      </c>
      <c r="L1799" t="s">
        <v>16</v>
      </c>
      <c r="M1799" s="5">
        <v>98.9</v>
      </c>
      <c r="N1799">
        <v>1</v>
      </c>
    </row>
    <row r="1800" spans="1:14" x14ac:dyDescent="0.15">
      <c r="A1800" s="2">
        <v>45552</v>
      </c>
      <c r="B1800" s="3">
        <f t="shared" si="84"/>
        <v>2025</v>
      </c>
      <c r="C1800" t="str">
        <f t="shared" si="85"/>
        <v>2024-2025</v>
      </c>
      <c r="D1800" t="s">
        <v>148</v>
      </c>
      <c r="E1800" t="s">
        <v>95</v>
      </c>
      <c r="F1800" t="str">
        <f t="shared" si="86"/>
        <v>Victoria</v>
      </c>
      <c r="G1800" t="s">
        <v>45</v>
      </c>
      <c r="H1800">
        <v>3931</v>
      </c>
      <c r="I1800" t="s">
        <v>11</v>
      </c>
      <c r="J1800" t="s">
        <v>55</v>
      </c>
      <c r="K1800" t="s">
        <v>19</v>
      </c>
      <c r="L1800" t="s">
        <v>23</v>
      </c>
      <c r="M1800" s="5">
        <v>98.93</v>
      </c>
      <c r="N1800">
        <v>1</v>
      </c>
    </row>
    <row r="1801" spans="1:14" x14ac:dyDescent="0.15">
      <c r="A1801" s="2">
        <v>45329</v>
      </c>
      <c r="B1801" s="3">
        <f t="shared" si="84"/>
        <v>2024</v>
      </c>
      <c r="C1801" t="str">
        <f t="shared" si="85"/>
        <v>2023-2024</v>
      </c>
      <c r="D1801" t="s">
        <v>148</v>
      </c>
      <c r="E1801" t="s">
        <v>125</v>
      </c>
      <c r="F1801" t="str">
        <f t="shared" si="86"/>
        <v>Victoria</v>
      </c>
      <c r="G1801" t="s">
        <v>45</v>
      </c>
      <c r="H1801">
        <v>3400</v>
      </c>
      <c r="I1801" t="s">
        <v>11</v>
      </c>
      <c r="J1801" t="s">
        <v>60</v>
      </c>
      <c r="K1801" t="s">
        <v>155</v>
      </c>
      <c r="L1801" t="s">
        <v>20</v>
      </c>
      <c r="M1801" s="5">
        <v>98.95</v>
      </c>
      <c r="N1801">
        <v>1</v>
      </c>
    </row>
    <row r="1802" spans="1:14" x14ac:dyDescent="0.15">
      <c r="A1802" s="2">
        <v>45046</v>
      </c>
      <c r="B1802" s="3">
        <f t="shared" si="84"/>
        <v>2023</v>
      </c>
      <c r="C1802" t="str">
        <f t="shared" si="85"/>
        <v>2022-2023</v>
      </c>
      <c r="D1802" t="s">
        <v>147</v>
      </c>
      <c r="E1802" t="s">
        <v>91</v>
      </c>
      <c r="F1802" t="str">
        <f t="shared" si="86"/>
        <v>Victoria</v>
      </c>
      <c r="G1802" t="s">
        <v>45</v>
      </c>
      <c r="H1802">
        <v>3690</v>
      </c>
      <c r="I1802" t="s">
        <v>11</v>
      </c>
      <c r="J1802" t="s">
        <v>55</v>
      </c>
      <c r="K1802" t="s">
        <v>154</v>
      </c>
      <c r="L1802" t="s">
        <v>14</v>
      </c>
      <c r="M1802" s="5">
        <v>98.990000000000009</v>
      </c>
      <c r="N1802">
        <v>1</v>
      </c>
    </row>
    <row r="1803" spans="1:14" x14ac:dyDescent="0.15">
      <c r="A1803" s="2">
        <v>44987</v>
      </c>
      <c r="B1803" s="3">
        <f t="shared" si="84"/>
        <v>2023</v>
      </c>
      <c r="C1803" t="str">
        <f t="shared" si="85"/>
        <v>2022-2023</v>
      </c>
      <c r="D1803" t="s">
        <v>147</v>
      </c>
      <c r="E1803" t="s">
        <v>116</v>
      </c>
      <c r="F1803" t="str">
        <f t="shared" si="86"/>
        <v>Western Australia</v>
      </c>
      <c r="G1803" t="s">
        <v>48</v>
      </c>
      <c r="H1803">
        <v>6725</v>
      </c>
      <c r="I1803" t="s">
        <v>11</v>
      </c>
      <c r="J1803" t="s">
        <v>77</v>
      </c>
      <c r="K1803" t="s">
        <v>154</v>
      </c>
      <c r="L1803" t="s">
        <v>14</v>
      </c>
      <c r="M1803" s="5">
        <v>99.39</v>
      </c>
      <c r="N1803">
        <v>1</v>
      </c>
    </row>
    <row r="1804" spans="1:14" x14ac:dyDescent="0.15">
      <c r="A1804" s="2">
        <v>45311</v>
      </c>
      <c r="B1804" s="3">
        <f t="shared" si="84"/>
        <v>2024</v>
      </c>
      <c r="C1804" t="str">
        <f t="shared" si="85"/>
        <v>2023-2024</v>
      </c>
      <c r="D1804" t="s">
        <v>148</v>
      </c>
      <c r="E1804" t="s">
        <v>24</v>
      </c>
      <c r="F1804" t="str">
        <f t="shared" si="86"/>
        <v>New South Wales</v>
      </c>
      <c r="G1804" t="s">
        <v>10</v>
      </c>
      <c r="H1804">
        <v>2795</v>
      </c>
      <c r="I1804" t="s">
        <v>11</v>
      </c>
      <c r="J1804" t="s">
        <v>25</v>
      </c>
      <c r="K1804" t="s">
        <v>156</v>
      </c>
      <c r="L1804" t="s">
        <v>17</v>
      </c>
      <c r="M1804" s="5">
        <v>99.440000000000012</v>
      </c>
      <c r="N1804">
        <v>1</v>
      </c>
    </row>
    <row r="1805" spans="1:14" x14ac:dyDescent="0.15">
      <c r="A1805" s="2">
        <v>45573</v>
      </c>
      <c r="B1805" s="3">
        <f t="shared" si="84"/>
        <v>2025</v>
      </c>
      <c r="C1805" t="str">
        <f t="shared" si="85"/>
        <v>2024-2025</v>
      </c>
      <c r="D1805" t="s">
        <v>147</v>
      </c>
      <c r="E1805" t="s">
        <v>127</v>
      </c>
      <c r="F1805" t="str">
        <f t="shared" si="86"/>
        <v>New South Wales</v>
      </c>
      <c r="G1805" t="s">
        <v>10</v>
      </c>
      <c r="H1805">
        <v>2131</v>
      </c>
      <c r="I1805" t="s">
        <v>11</v>
      </c>
      <c r="J1805" t="s">
        <v>27</v>
      </c>
      <c r="K1805" t="s">
        <v>150</v>
      </c>
      <c r="L1805" t="s">
        <v>18</v>
      </c>
      <c r="M1805" s="5">
        <v>99.48</v>
      </c>
      <c r="N1805">
        <v>1</v>
      </c>
    </row>
    <row r="1806" spans="1:14" x14ac:dyDescent="0.15">
      <c r="A1806" s="2">
        <v>45148</v>
      </c>
      <c r="B1806" s="3">
        <f t="shared" si="84"/>
        <v>2024</v>
      </c>
      <c r="C1806" t="str">
        <f t="shared" si="85"/>
        <v>2023-2024</v>
      </c>
      <c r="D1806" t="s">
        <v>147</v>
      </c>
      <c r="E1806" t="s">
        <v>137</v>
      </c>
      <c r="F1806" t="str">
        <f t="shared" si="86"/>
        <v>New South Wales</v>
      </c>
      <c r="G1806" t="s">
        <v>10</v>
      </c>
      <c r="H1806">
        <v>2031</v>
      </c>
      <c r="I1806" t="s">
        <v>11</v>
      </c>
      <c r="J1806" t="s">
        <v>12</v>
      </c>
      <c r="K1806" t="s">
        <v>155</v>
      </c>
      <c r="L1806" t="s">
        <v>20</v>
      </c>
      <c r="M1806" s="5">
        <v>99.77000000000001</v>
      </c>
      <c r="N1806">
        <v>1</v>
      </c>
    </row>
    <row r="1807" spans="1:14" x14ac:dyDescent="0.15">
      <c r="A1807" s="2">
        <v>45102</v>
      </c>
      <c r="B1807" s="3">
        <f t="shared" si="84"/>
        <v>2023</v>
      </c>
      <c r="C1807" t="str">
        <f t="shared" si="85"/>
        <v>2022-2023</v>
      </c>
      <c r="D1807" t="s">
        <v>147</v>
      </c>
      <c r="E1807" t="s">
        <v>9</v>
      </c>
      <c r="F1807" t="str">
        <f t="shared" si="86"/>
        <v>New South Wales</v>
      </c>
      <c r="G1807" t="s">
        <v>10</v>
      </c>
      <c r="H1807">
        <v>2067</v>
      </c>
      <c r="I1807" t="s">
        <v>11</v>
      </c>
      <c r="J1807" t="s">
        <v>12</v>
      </c>
      <c r="K1807" t="s">
        <v>149</v>
      </c>
      <c r="L1807" t="s">
        <v>15</v>
      </c>
      <c r="M1807" s="5">
        <v>99.8</v>
      </c>
      <c r="N1807">
        <v>1</v>
      </c>
    </row>
    <row r="1808" spans="1:14" x14ac:dyDescent="0.15">
      <c r="A1808" s="2">
        <v>45455</v>
      </c>
      <c r="B1808" s="3">
        <f t="shared" si="84"/>
        <v>2024</v>
      </c>
      <c r="C1808" t="str">
        <f t="shared" si="85"/>
        <v>2023-2024</v>
      </c>
      <c r="D1808" t="s">
        <v>148</v>
      </c>
      <c r="E1808" t="s">
        <v>145</v>
      </c>
      <c r="F1808" t="str">
        <f t="shared" si="86"/>
        <v>New South Wales</v>
      </c>
      <c r="G1808" t="s">
        <v>10</v>
      </c>
      <c r="H1808">
        <v>2101</v>
      </c>
      <c r="I1808" t="s">
        <v>11</v>
      </c>
      <c r="J1808" t="s">
        <v>27</v>
      </c>
      <c r="K1808" t="s">
        <v>149</v>
      </c>
      <c r="L1808" t="s">
        <v>15</v>
      </c>
      <c r="M1808" s="5">
        <v>99.8</v>
      </c>
      <c r="N1808">
        <v>1</v>
      </c>
    </row>
    <row r="1809" spans="1:14" x14ac:dyDescent="0.15">
      <c r="A1809" s="2">
        <v>45237</v>
      </c>
      <c r="B1809" s="3">
        <f t="shared" si="84"/>
        <v>2024</v>
      </c>
      <c r="C1809" t="str">
        <f t="shared" si="85"/>
        <v>2023-2024</v>
      </c>
      <c r="D1809" t="s">
        <v>147</v>
      </c>
      <c r="E1809" t="s">
        <v>146</v>
      </c>
      <c r="F1809" t="str">
        <f t="shared" si="86"/>
        <v>Victoria</v>
      </c>
      <c r="G1809" t="s">
        <v>45</v>
      </c>
      <c r="H1809">
        <v>3353</v>
      </c>
      <c r="I1809" t="s">
        <v>11</v>
      </c>
      <c r="J1809" t="s">
        <v>60</v>
      </c>
      <c r="K1809" t="s">
        <v>150</v>
      </c>
      <c r="L1809" t="s">
        <v>18</v>
      </c>
      <c r="M1809" s="5">
        <v>99.95</v>
      </c>
      <c r="N1809">
        <v>1</v>
      </c>
    </row>
    <row r="1810" spans="1:14" x14ac:dyDescent="0.15">
      <c r="A1810" s="2">
        <v>45164</v>
      </c>
      <c r="B1810" s="3">
        <f t="shared" si="84"/>
        <v>2024</v>
      </c>
      <c r="C1810" t="str">
        <f t="shared" si="85"/>
        <v>2023-2024</v>
      </c>
      <c r="D1810" t="s">
        <v>147</v>
      </c>
      <c r="E1810" t="s">
        <v>144</v>
      </c>
      <c r="F1810" t="str">
        <f t="shared" si="86"/>
        <v>Queensland</v>
      </c>
      <c r="G1810" t="s">
        <v>35</v>
      </c>
      <c r="H1810">
        <v>4566</v>
      </c>
      <c r="I1810" t="s">
        <v>11</v>
      </c>
      <c r="J1810" t="s">
        <v>120</v>
      </c>
      <c r="K1810" t="s">
        <v>149</v>
      </c>
      <c r="L1810" t="s">
        <v>15</v>
      </c>
      <c r="M1810" s="5">
        <v>100</v>
      </c>
      <c r="N1810">
        <v>1</v>
      </c>
    </row>
    <row r="1811" spans="1:14" x14ac:dyDescent="0.15">
      <c r="A1811" s="2">
        <v>45349</v>
      </c>
      <c r="B1811" s="3">
        <f t="shared" si="84"/>
        <v>2024</v>
      </c>
      <c r="C1811" t="str">
        <f t="shared" si="85"/>
        <v>2023-2024</v>
      </c>
      <c r="D1811" t="s">
        <v>147</v>
      </c>
      <c r="E1811" t="s">
        <v>78</v>
      </c>
      <c r="F1811" t="str">
        <f t="shared" si="86"/>
        <v>New South Wales</v>
      </c>
      <c r="G1811" t="s">
        <v>10</v>
      </c>
      <c r="H1811">
        <v>2350</v>
      </c>
      <c r="I1811" t="s">
        <v>11</v>
      </c>
      <c r="J1811" t="s">
        <v>68</v>
      </c>
      <c r="K1811" t="s">
        <v>157</v>
      </c>
      <c r="L1811" t="s">
        <v>22</v>
      </c>
      <c r="M1811" s="5">
        <v>100.38</v>
      </c>
      <c r="N1811">
        <v>1</v>
      </c>
    </row>
    <row r="1812" spans="1:14" x14ac:dyDescent="0.15">
      <c r="A1812" s="2">
        <v>45567</v>
      </c>
      <c r="B1812" s="3">
        <f t="shared" si="84"/>
        <v>2025</v>
      </c>
      <c r="C1812" t="str">
        <f t="shared" si="85"/>
        <v>2024-2025</v>
      </c>
      <c r="D1812" t="s">
        <v>147</v>
      </c>
      <c r="E1812" t="s">
        <v>39</v>
      </c>
      <c r="F1812" t="str">
        <f t="shared" si="86"/>
        <v>South Australia</v>
      </c>
      <c r="G1812" t="s">
        <v>32</v>
      </c>
      <c r="H1812">
        <v>5343</v>
      </c>
      <c r="I1812" t="s">
        <v>11</v>
      </c>
      <c r="J1812" t="s">
        <v>38</v>
      </c>
      <c r="K1812" t="s">
        <v>154</v>
      </c>
      <c r="L1812" t="s">
        <v>14</v>
      </c>
      <c r="M1812" s="5">
        <v>100.6</v>
      </c>
      <c r="N1812">
        <v>1</v>
      </c>
    </row>
    <row r="1813" spans="1:14" x14ac:dyDescent="0.15">
      <c r="A1813" s="2">
        <v>45049</v>
      </c>
      <c r="B1813" s="3">
        <f t="shared" si="84"/>
        <v>2023</v>
      </c>
      <c r="C1813" t="str">
        <f t="shared" si="85"/>
        <v>2022-2023</v>
      </c>
      <c r="D1813" t="s">
        <v>147</v>
      </c>
      <c r="E1813" t="s">
        <v>64</v>
      </c>
      <c r="F1813" t="str">
        <f t="shared" si="86"/>
        <v>Victoria</v>
      </c>
      <c r="G1813" t="s">
        <v>45</v>
      </c>
      <c r="H1813">
        <v>3199</v>
      </c>
      <c r="I1813" t="s">
        <v>11</v>
      </c>
      <c r="J1813" t="s">
        <v>63</v>
      </c>
      <c r="K1813" t="s">
        <v>157</v>
      </c>
      <c r="L1813" t="s">
        <v>22</v>
      </c>
      <c r="M1813" s="5">
        <v>100.77</v>
      </c>
      <c r="N1813">
        <v>1</v>
      </c>
    </row>
    <row r="1814" spans="1:14" x14ac:dyDescent="0.15">
      <c r="A1814" s="2">
        <v>45321</v>
      </c>
      <c r="B1814" s="3">
        <f t="shared" si="84"/>
        <v>2024</v>
      </c>
      <c r="C1814" t="str">
        <f t="shared" si="85"/>
        <v>2023-2024</v>
      </c>
      <c r="D1814" t="s">
        <v>147</v>
      </c>
      <c r="E1814" t="s">
        <v>115</v>
      </c>
      <c r="F1814" t="str">
        <f t="shared" si="86"/>
        <v>Western Australia</v>
      </c>
      <c r="G1814" t="s">
        <v>48</v>
      </c>
      <c r="H1814">
        <v>6280</v>
      </c>
      <c r="I1814" t="s">
        <v>11</v>
      </c>
      <c r="J1814" t="s">
        <v>94</v>
      </c>
      <c r="K1814" t="s">
        <v>152</v>
      </c>
      <c r="L1814" t="s">
        <v>13</v>
      </c>
      <c r="M1814" s="5">
        <v>100.83000000000001</v>
      </c>
      <c r="N1814">
        <v>1</v>
      </c>
    </row>
    <row r="1815" spans="1:14" x14ac:dyDescent="0.15">
      <c r="A1815" s="2">
        <v>45589</v>
      </c>
      <c r="B1815" s="3">
        <f t="shared" si="84"/>
        <v>2025</v>
      </c>
      <c r="C1815" t="str">
        <f t="shared" si="85"/>
        <v>2024-2025</v>
      </c>
      <c r="D1815" t="s">
        <v>148</v>
      </c>
      <c r="E1815" t="s">
        <v>139</v>
      </c>
      <c r="F1815" t="str">
        <f t="shared" si="86"/>
        <v>New South Wales</v>
      </c>
      <c r="G1815" t="s">
        <v>10</v>
      </c>
      <c r="H1815">
        <v>2020</v>
      </c>
      <c r="I1815" t="s">
        <v>11</v>
      </c>
      <c r="J1815" t="s">
        <v>12</v>
      </c>
      <c r="K1815" t="s">
        <v>150</v>
      </c>
      <c r="L1815" t="s">
        <v>18</v>
      </c>
      <c r="M1815" s="5">
        <v>101.5</v>
      </c>
      <c r="N1815">
        <v>1</v>
      </c>
    </row>
    <row r="1816" spans="1:14" x14ac:dyDescent="0.15">
      <c r="A1816" s="2">
        <v>45585</v>
      </c>
      <c r="B1816" s="3">
        <f t="shared" si="84"/>
        <v>2025</v>
      </c>
      <c r="C1816" t="str">
        <f t="shared" si="85"/>
        <v>2024-2025</v>
      </c>
      <c r="D1816" t="s">
        <v>148</v>
      </c>
      <c r="E1816" t="s">
        <v>42</v>
      </c>
      <c r="F1816" t="str">
        <f t="shared" si="86"/>
        <v>Queensland</v>
      </c>
      <c r="G1816" t="s">
        <v>35</v>
      </c>
      <c r="H1816">
        <v>4053</v>
      </c>
      <c r="I1816" t="s">
        <v>11</v>
      </c>
      <c r="J1816" t="s">
        <v>43</v>
      </c>
      <c r="K1816" t="s">
        <v>149</v>
      </c>
      <c r="L1816" t="s">
        <v>15</v>
      </c>
      <c r="M1816" s="5">
        <v>101.55</v>
      </c>
      <c r="N1816">
        <v>1</v>
      </c>
    </row>
    <row r="1817" spans="1:14" x14ac:dyDescent="0.15">
      <c r="A1817" s="2">
        <v>45633</v>
      </c>
      <c r="B1817" s="3">
        <f t="shared" si="84"/>
        <v>2025</v>
      </c>
      <c r="C1817" t="str">
        <f t="shared" si="85"/>
        <v>2024-2025</v>
      </c>
      <c r="D1817" t="s">
        <v>147</v>
      </c>
      <c r="E1817" t="s">
        <v>53</v>
      </c>
      <c r="F1817" t="str">
        <f t="shared" si="86"/>
        <v>South Australia</v>
      </c>
      <c r="G1817" t="s">
        <v>32</v>
      </c>
      <c r="H1817">
        <v>5082</v>
      </c>
      <c r="I1817" t="s">
        <v>11</v>
      </c>
      <c r="J1817" t="s">
        <v>33</v>
      </c>
      <c r="K1817" t="s">
        <v>156</v>
      </c>
      <c r="L1817" t="s">
        <v>17</v>
      </c>
      <c r="M1817" s="5">
        <v>101.66</v>
      </c>
      <c r="N1817">
        <v>1</v>
      </c>
    </row>
    <row r="1818" spans="1:14" x14ac:dyDescent="0.15">
      <c r="A1818" s="2">
        <v>45612</v>
      </c>
      <c r="B1818" s="3">
        <f t="shared" si="84"/>
        <v>2025</v>
      </c>
      <c r="C1818" t="str">
        <f t="shared" si="85"/>
        <v>2024-2025</v>
      </c>
      <c r="D1818" t="s">
        <v>147</v>
      </c>
      <c r="E1818" t="s">
        <v>82</v>
      </c>
      <c r="F1818" t="str">
        <f t="shared" si="86"/>
        <v>Queensland</v>
      </c>
      <c r="G1818" t="s">
        <v>35</v>
      </c>
      <c r="H1818">
        <v>4012</v>
      </c>
      <c r="I1818" t="s">
        <v>11</v>
      </c>
      <c r="J1818" t="s">
        <v>43</v>
      </c>
      <c r="K1818" t="s">
        <v>19</v>
      </c>
      <c r="L1818" t="s">
        <v>23</v>
      </c>
      <c r="M1818" s="5">
        <v>101.87</v>
      </c>
      <c r="N1818">
        <v>1</v>
      </c>
    </row>
    <row r="1819" spans="1:14" x14ac:dyDescent="0.15">
      <c r="A1819" s="2">
        <v>45527</v>
      </c>
      <c r="B1819" s="3">
        <f t="shared" si="84"/>
        <v>2025</v>
      </c>
      <c r="C1819" t="str">
        <f t="shared" si="85"/>
        <v>2024-2025</v>
      </c>
      <c r="D1819" t="s">
        <v>148</v>
      </c>
      <c r="E1819" t="s">
        <v>138</v>
      </c>
      <c r="F1819" t="str">
        <f t="shared" si="86"/>
        <v>Queensland</v>
      </c>
      <c r="G1819" t="s">
        <v>35</v>
      </c>
      <c r="H1819">
        <v>4558</v>
      </c>
      <c r="I1819" t="s">
        <v>11</v>
      </c>
      <c r="J1819" t="s">
        <v>120</v>
      </c>
      <c r="K1819" t="s">
        <v>151</v>
      </c>
      <c r="L1819" t="s">
        <v>21</v>
      </c>
      <c r="M1819" s="5">
        <v>101.88</v>
      </c>
      <c r="N1819">
        <v>1</v>
      </c>
    </row>
    <row r="1820" spans="1:14" x14ac:dyDescent="0.15">
      <c r="A1820" s="2">
        <v>45181</v>
      </c>
      <c r="B1820" s="3">
        <f t="shared" si="84"/>
        <v>2024</v>
      </c>
      <c r="C1820" t="str">
        <f t="shared" si="85"/>
        <v>2023-2024</v>
      </c>
      <c r="D1820" t="s">
        <v>147</v>
      </c>
      <c r="E1820" t="s">
        <v>73</v>
      </c>
      <c r="F1820" t="str">
        <f t="shared" si="86"/>
        <v>Victoria</v>
      </c>
      <c r="G1820" t="s">
        <v>45</v>
      </c>
      <c r="H1820">
        <v>3136</v>
      </c>
      <c r="I1820" t="s">
        <v>11</v>
      </c>
      <c r="J1820" t="s">
        <v>63</v>
      </c>
      <c r="K1820" t="s">
        <v>154</v>
      </c>
      <c r="L1820" t="s">
        <v>14</v>
      </c>
      <c r="M1820" s="5">
        <v>101.89000000000001</v>
      </c>
      <c r="N1820">
        <v>1</v>
      </c>
    </row>
    <row r="1821" spans="1:14" x14ac:dyDescent="0.15">
      <c r="A1821" s="2">
        <v>45144</v>
      </c>
      <c r="B1821" s="3">
        <f t="shared" si="84"/>
        <v>2024</v>
      </c>
      <c r="C1821" t="str">
        <f t="shared" si="85"/>
        <v>2023-2024</v>
      </c>
      <c r="D1821" t="s">
        <v>148</v>
      </c>
      <c r="E1821" t="s">
        <v>111</v>
      </c>
      <c r="F1821" t="str">
        <f t="shared" si="86"/>
        <v>New South Wales</v>
      </c>
      <c r="G1821" t="s">
        <v>10</v>
      </c>
      <c r="H1821">
        <v>2120</v>
      </c>
      <c r="I1821" t="s">
        <v>11</v>
      </c>
      <c r="J1821" t="s">
        <v>27</v>
      </c>
      <c r="K1821" t="s">
        <v>156</v>
      </c>
      <c r="L1821" t="s">
        <v>17</v>
      </c>
      <c r="M1821" s="5">
        <v>102.33000000000001</v>
      </c>
      <c r="N1821">
        <v>1</v>
      </c>
    </row>
    <row r="1822" spans="1:14" x14ac:dyDescent="0.15">
      <c r="A1822" s="2">
        <v>44957</v>
      </c>
      <c r="B1822" s="3">
        <f t="shared" si="84"/>
        <v>2023</v>
      </c>
      <c r="C1822" t="str">
        <f t="shared" si="85"/>
        <v>2022-2023</v>
      </c>
      <c r="D1822" t="s">
        <v>147</v>
      </c>
      <c r="E1822" t="s">
        <v>111</v>
      </c>
      <c r="F1822" t="str">
        <f t="shared" si="86"/>
        <v>New South Wales</v>
      </c>
      <c r="G1822" t="s">
        <v>10</v>
      </c>
      <c r="H1822">
        <v>2120</v>
      </c>
      <c r="I1822" t="s">
        <v>11</v>
      </c>
      <c r="J1822" t="s">
        <v>27</v>
      </c>
      <c r="K1822" t="s">
        <v>19</v>
      </c>
      <c r="L1822" t="s">
        <v>23</v>
      </c>
      <c r="M1822" s="5">
        <v>102.43</v>
      </c>
      <c r="N1822">
        <v>1</v>
      </c>
    </row>
    <row r="1823" spans="1:14" x14ac:dyDescent="0.15">
      <c r="A1823" s="2">
        <v>45525</v>
      </c>
      <c r="B1823" s="3">
        <f t="shared" si="84"/>
        <v>2025</v>
      </c>
      <c r="C1823" t="str">
        <f t="shared" si="85"/>
        <v>2024-2025</v>
      </c>
      <c r="D1823" t="s">
        <v>148</v>
      </c>
      <c r="E1823" t="s">
        <v>123</v>
      </c>
      <c r="F1823" t="str">
        <f t="shared" si="86"/>
        <v>Western Australia</v>
      </c>
      <c r="G1823" t="s">
        <v>48</v>
      </c>
      <c r="H1823">
        <v>6109</v>
      </c>
      <c r="I1823" t="s">
        <v>11</v>
      </c>
      <c r="J1823" t="s">
        <v>94</v>
      </c>
      <c r="K1823" t="s">
        <v>153</v>
      </c>
      <c r="L1823" t="s">
        <v>16</v>
      </c>
      <c r="M1823" s="5">
        <v>102.62</v>
      </c>
      <c r="N1823">
        <v>1</v>
      </c>
    </row>
    <row r="1824" spans="1:14" x14ac:dyDescent="0.15">
      <c r="A1824" s="2">
        <v>45088</v>
      </c>
      <c r="B1824" s="3">
        <f t="shared" si="84"/>
        <v>2023</v>
      </c>
      <c r="C1824" t="str">
        <f t="shared" si="85"/>
        <v>2022-2023</v>
      </c>
      <c r="D1824" t="s">
        <v>147</v>
      </c>
      <c r="E1824" t="s">
        <v>97</v>
      </c>
      <c r="F1824" t="str">
        <f t="shared" si="86"/>
        <v>Tasmania</v>
      </c>
      <c r="G1824" t="s">
        <v>70</v>
      </c>
      <c r="H1824">
        <v>7250</v>
      </c>
      <c r="I1824" t="s">
        <v>11</v>
      </c>
      <c r="J1824" t="s">
        <v>71</v>
      </c>
      <c r="K1824" t="s">
        <v>19</v>
      </c>
      <c r="L1824" t="s">
        <v>23</v>
      </c>
      <c r="M1824" s="5">
        <v>102.77</v>
      </c>
      <c r="N1824">
        <v>1</v>
      </c>
    </row>
    <row r="1825" spans="1:14" x14ac:dyDescent="0.15">
      <c r="A1825" s="2">
        <v>45069</v>
      </c>
      <c r="B1825" s="3">
        <f t="shared" si="84"/>
        <v>2023</v>
      </c>
      <c r="C1825" t="str">
        <f t="shared" si="85"/>
        <v>2022-2023</v>
      </c>
      <c r="D1825" t="s">
        <v>147</v>
      </c>
      <c r="E1825" t="s">
        <v>129</v>
      </c>
      <c r="F1825" t="str">
        <f t="shared" si="86"/>
        <v>Tasmania</v>
      </c>
      <c r="G1825" t="s">
        <v>70</v>
      </c>
      <c r="H1825">
        <v>7010</v>
      </c>
      <c r="I1825" t="s">
        <v>11</v>
      </c>
      <c r="J1825" t="s">
        <v>71</v>
      </c>
      <c r="K1825" t="s">
        <v>150</v>
      </c>
      <c r="L1825" t="s">
        <v>18</v>
      </c>
      <c r="M1825" s="5">
        <v>102.81</v>
      </c>
      <c r="N1825">
        <v>1</v>
      </c>
    </row>
    <row r="1826" spans="1:14" x14ac:dyDescent="0.15">
      <c r="A1826" s="2">
        <v>45006</v>
      </c>
      <c r="B1826" s="3">
        <f t="shared" si="84"/>
        <v>2023</v>
      </c>
      <c r="C1826" t="str">
        <f t="shared" si="85"/>
        <v>2022-2023</v>
      </c>
      <c r="D1826" t="s">
        <v>147</v>
      </c>
      <c r="E1826" t="s">
        <v>53</v>
      </c>
      <c r="F1826" t="str">
        <f t="shared" si="86"/>
        <v>South Australia</v>
      </c>
      <c r="G1826" t="s">
        <v>32</v>
      </c>
      <c r="H1826">
        <v>5082</v>
      </c>
      <c r="I1826" t="s">
        <v>11</v>
      </c>
      <c r="J1826" t="s">
        <v>33</v>
      </c>
      <c r="K1826" t="s">
        <v>154</v>
      </c>
      <c r="L1826" t="s">
        <v>14</v>
      </c>
      <c r="M1826" s="5">
        <v>102.89999999999999</v>
      </c>
      <c r="N1826">
        <v>1</v>
      </c>
    </row>
    <row r="1827" spans="1:14" x14ac:dyDescent="0.15">
      <c r="A1827" s="2">
        <v>45635</v>
      </c>
      <c r="B1827" s="3">
        <f t="shared" si="84"/>
        <v>2025</v>
      </c>
      <c r="C1827" t="str">
        <f t="shared" si="85"/>
        <v>2024-2025</v>
      </c>
      <c r="D1827" t="s">
        <v>147</v>
      </c>
      <c r="E1827" t="s">
        <v>82</v>
      </c>
      <c r="F1827" t="str">
        <f t="shared" si="86"/>
        <v>Queensland</v>
      </c>
      <c r="G1827" t="s">
        <v>35</v>
      </c>
      <c r="H1827">
        <v>4012</v>
      </c>
      <c r="I1827" t="s">
        <v>11</v>
      </c>
      <c r="J1827" t="s">
        <v>43</v>
      </c>
      <c r="K1827" t="s">
        <v>153</v>
      </c>
      <c r="L1827" t="s">
        <v>16</v>
      </c>
      <c r="M1827" s="5">
        <v>102.93</v>
      </c>
      <c r="N1827">
        <v>1</v>
      </c>
    </row>
    <row r="1828" spans="1:14" x14ac:dyDescent="0.15">
      <c r="A1828" s="2">
        <v>44971</v>
      </c>
      <c r="B1828" s="3">
        <f t="shared" si="84"/>
        <v>2023</v>
      </c>
      <c r="C1828" t="str">
        <f t="shared" si="85"/>
        <v>2022-2023</v>
      </c>
      <c r="D1828" t="s">
        <v>147</v>
      </c>
      <c r="E1828" t="s">
        <v>103</v>
      </c>
      <c r="F1828" t="str">
        <f t="shared" si="86"/>
        <v>Queensland</v>
      </c>
      <c r="G1828" t="s">
        <v>35</v>
      </c>
      <c r="H1828">
        <v>4509</v>
      </c>
      <c r="I1828" t="s">
        <v>11</v>
      </c>
      <c r="J1828" t="s">
        <v>104</v>
      </c>
      <c r="K1828" t="s">
        <v>149</v>
      </c>
      <c r="L1828" t="s">
        <v>15</v>
      </c>
      <c r="M1828" s="5">
        <v>103</v>
      </c>
      <c r="N1828">
        <v>1</v>
      </c>
    </row>
    <row r="1829" spans="1:14" x14ac:dyDescent="0.15">
      <c r="A1829" s="2">
        <v>45388</v>
      </c>
      <c r="B1829" s="3">
        <f t="shared" si="84"/>
        <v>2024</v>
      </c>
      <c r="C1829" t="str">
        <f t="shared" si="85"/>
        <v>2023-2024</v>
      </c>
      <c r="D1829" t="s">
        <v>147</v>
      </c>
      <c r="E1829" t="s">
        <v>40</v>
      </c>
      <c r="F1829" t="str">
        <f t="shared" si="86"/>
        <v>New South Wales</v>
      </c>
      <c r="G1829" t="s">
        <v>10</v>
      </c>
      <c r="H1829">
        <v>2116</v>
      </c>
      <c r="I1829" t="s">
        <v>11</v>
      </c>
      <c r="J1829" t="s">
        <v>27</v>
      </c>
      <c r="K1829" t="s">
        <v>153</v>
      </c>
      <c r="L1829" t="s">
        <v>16</v>
      </c>
      <c r="M1829" s="5">
        <v>103.07</v>
      </c>
      <c r="N1829">
        <v>1</v>
      </c>
    </row>
    <row r="1830" spans="1:14" x14ac:dyDescent="0.15">
      <c r="A1830" s="2">
        <v>44975</v>
      </c>
      <c r="B1830" s="3">
        <f t="shared" si="84"/>
        <v>2023</v>
      </c>
      <c r="C1830" t="str">
        <f t="shared" si="85"/>
        <v>2022-2023</v>
      </c>
      <c r="D1830" t="s">
        <v>148</v>
      </c>
      <c r="E1830" t="s">
        <v>144</v>
      </c>
      <c r="F1830" t="str">
        <f t="shared" si="86"/>
        <v>Queensland</v>
      </c>
      <c r="G1830" t="s">
        <v>35</v>
      </c>
      <c r="H1830">
        <v>4566</v>
      </c>
      <c r="I1830" t="s">
        <v>11</v>
      </c>
      <c r="J1830" t="s">
        <v>120</v>
      </c>
      <c r="K1830" t="s">
        <v>156</v>
      </c>
      <c r="L1830" t="s">
        <v>17</v>
      </c>
      <c r="M1830" s="5">
        <v>103.77</v>
      </c>
      <c r="N1830">
        <v>1</v>
      </c>
    </row>
    <row r="1831" spans="1:14" x14ac:dyDescent="0.15">
      <c r="A1831" s="2">
        <v>45506</v>
      </c>
      <c r="B1831" s="3">
        <f t="shared" si="84"/>
        <v>2025</v>
      </c>
      <c r="C1831" t="str">
        <f t="shared" si="85"/>
        <v>2024-2025</v>
      </c>
      <c r="D1831" t="s">
        <v>148</v>
      </c>
      <c r="E1831" t="s">
        <v>125</v>
      </c>
      <c r="F1831" t="str">
        <f t="shared" si="86"/>
        <v>Victoria</v>
      </c>
      <c r="G1831" t="s">
        <v>45</v>
      </c>
      <c r="H1831">
        <v>3400</v>
      </c>
      <c r="I1831" t="s">
        <v>11</v>
      </c>
      <c r="J1831" t="s">
        <v>60</v>
      </c>
      <c r="K1831" t="s">
        <v>152</v>
      </c>
      <c r="L1831" t="s">
        <v>13</v>
      </c>
      <c r="M1831" s="5">
        <v>103.87</v>
      </c>
      <c r="N1831">
        <v>1</v>
      </c>
    </row>
    <row r="1832" spans="1:14" x14ac:dyDescent="0.15">
      <c r="A1832" s="2">
        <v>45341</v>
      </c>
      <c r="B1832" s="3">
        <f t="shared" si="84"/>
        <v>2024</v>
      </c>
      <c r="C1832" t="str">
        <f t="shared" si="85"/>
        <v>2023-2024</v>
      </c>
      <c r="D1832" t="s">
        <v>148</v>
      </c>
      <c r="E1832" t="s">
        <v>106</v>
      </c>
      <c r="F1832" t="str">
        <f t="shared" si="86"/>
        <v>Victoria</v>
      </c>
      <c r="G1832" t="s">
        <v>45</v>
      </c>
      <c r="H1832">
        <v>3915</v>
      </c>
      <c r="I1832" t="s">
        <v>11</v>
      </c>
      <c r="J1832" t="s">
        <v>55</v>
      </c>
      <c r="K1832" t="s">
        <v>154</v>
      </c>
      <c r="L1832" t="s">
        <v>14</v>
      </c>
      <c r="M1832" s="5">
        <v>103.92</v>
      </c>
      <c r="N1832">
        <v>1</v>
      </c>
    </row>
    <row r="1833" spans="1:14" x14ac:dyDescent="0.15">
      <c r="A1833" s="2">
        <v>45465</v>
      </c>
      <c r="B1833" s="3">
        <f t="shared" si="84"/>
        <v>2024</v>
      </c>
      <c r="C1833" t="str">
        <f t="shared" si="85"/>
        <v>2023-2024</v>
      </c>
      <c r="D1833" t="s">
        <v>147</v>
      </c>
      <c r="E1833" t="s">
        <v>31</v>
      </c>
      <c r="F1833" t="str">
        <f t="shared" si="86"/>
        <v>South Australia</v>
      </c>
      <c r="G1833" t="s">
        <v>32</v>
      </c>
      <c r="H1833">
        <v>5168</v>
      </c>
      <c r="I1833" t="s">
        <v>11</v>
      </c>
      <c r="J1833" t="s">
        <v>33</v>
      </c>
      <c r="K1833" t="s">
        <v>153</v>
      </c>
      <c r="L1833" t="s">
        <v>16</v>
      </c>
      <c r="M1833" s="5">
        <v>103.92</v>
      </c>
      <c r="N1833">
        <v>1</v>
      </c>
    </row>
    <row r="1834" spans="1:14" x14ac:dyDescent="0.15">
      <c r="A1834" s="2">
        <v>45383</v>
      </c>
      <c r="B1834" s="3">
        <f t="shared" si="84"/>
        <v>2024</v>
      </c>
      <c r="C1834" t="str">
        <f t="shared" si="85"/>
        <v>2023-2024</v>
      </c>
      <c r="D1834" t="s">
        <v>148</v>
      </c>
      <c r="E1834" t="s">
        <v>90</v>
      </c>
      <c r="F1834" t="str">
        <f t="shared" si="86"/>
        <v>Victoria</v>
      </c>
      <c r="G1834" t="s">
        <v>45</v>
      </c>
      <c r="H1834">
        <v>3179</v>
      </c>
      <c r="I1834" t="s">
        <v>11</v>
      </c>
      <c r="J1834" t="s">
        <v>63</v>
      </c>
      <c r="K1834" t="s">
        <v>154</v>
      </c>
      <c r="L1834" t="s">
        <v>14</v>
      </c>
      <c r="M1834" s="5">
        <v>103.92</v>
      </c>
      <c r="N1834">
        <v>1</v>
      </c>
    </row>
    <row r="1835" spans="1:14" x14ac:dyDescent="0.15">
      <c r="A1835" s="2">
        <v>45066</v>
      </c>
      <c r="B1835" s="3">
        <f t="shared" si="84"/>
        <v>2023</v>
      </c>
      <c r="C1835" t="str">
        <f t="shared" si="85"/>
        <v>2022-2023</v>
      </c>
      <c r="D1835" t="s">
        <v>148</v>
      </c>
      <c r="E1835" t="s">
        <v>117</v>
      </c>
      <c r="F1835" t="str">
        <f t="shared" si="86"/>
        <v>Queensland</v>
      </c>
      <c r="G1835" t="s">
        <v>35</v>
      </c>
      <c r="H1835">
        <v>4119</v>
      </c>
      <c r="I1835" t="s">
        <v>11</v>
      </c>
      <c r="J1835" t="s">
        <v>43</v>
      </c>
      <c r="K1835" t="s">
        <v>153</v>
      </c>
      <c r="L1835" t="s">
        <v>16</v>
      </c>
      <c r="M1835" s="5">
        <v>103.92</v>
      </c>
      <c r="N1835">
        <v>1</v>
      </c>
    </row>
    <row r="1836" spans="1:14" x14ac:dyDescent="0.15">
      <c r="A1836" s="2">
        <v>45256</v>
      </c>
      <c r="B1836" s="3">
        <f t="shared" si="84"/>
        <v>2024</v>
      </c>
      <c r="C1836" t="str">
        <f t="shared" si="85"/>
        <v>2023-2024</v>
      </c>
      <c r="D1836" t="s">
        <v>148</v>
      </c>
      <c r="E1836" t="s">
        <v>31</v>
      </c>
      <c r="F1836" t="str">
        <f t="shared" si="86"/>
        <v>South Australia</v>
      </c>
      <c r="G1836" t="s">
        <v>32</v>
      </c>
      <c r="H1836">
        <v>5168</v>
      </c>
      <c r="I1836" t="s">
        <v>11</v>
      </c>
      <c r="J1836" t="s">
        <v>33</v>
      </c>
      <c r="K1836" t="s">
        <v>154</v>
      </c>
      <c r="L1836" t="s">
        <v>14</v>
      </c>
      <c r="M1836" s="5">
        <v>104.47</v>
      </c>
      <c r="N1836">
        <v>1</v>
      </c>
    </row>
    <row r="1837" spans="1:14" x14ac:dyDescent="0.15">
      <c r="A1837" s="2">
        <v>45315</v>
      </c>
      <c r="B1837" s="3">
        <f t="shared" si="84"/>
        <v>2024</v>
      </c>
      <c r="C1837" t="str">
        <f t="shared" si="85"/>
        <v>2023-2024</v>
      </c>
      <c r="D1837" t="s">
        <v>148</v>
      </c>
      <c r="E1837" t="s">
        <v>90</v>
      </c>
      <c r="F1837" t="str">
        <f t="shared" si="86"/>
        <v>Victoria</v>
      </c>
      <c r="G1837" t="s">
        <v>45</v>
      </c>
      <c r="H1837">
        <v>3179</v>
      </c>
      <c r="I1837" t="s">
        <v>11</v>
      </c>
      <c r="J1837" t="s">
        <v>63</v>
      </c>
      <c r="K1837" t="s">
        <v>152</v>
      </c>
      <c r="L1837" t="s">
        <v>13</v>
      </c>
      <c r="M1837" s="5">
        <v>104.5</v>
      </c>
      <c r="N1837">
        <v>1</v>
      </c>
    </row>
    <row r="1838" spans="1:14" x14ac:dyDescent="0.15">
      <c r="A1838" s="2">
        <v>45263</v>
      </c>
      <c r="B1838" s="3">
        <f t="shared" si="84"/>
        <v>2024</v>
      </c>
      <c r="C1838" t="str">
        <f t="shared" si="85"/>
        <v>2023-2024</v>
      </c>
      <c r="D1838" t="s">
        <v>147</v>
      </c>
      <c r="E1838" t="s">
        <v>109</v>
      </c>
      <c r="F1838" t="str">
        <f t="shared" si="86"/>
        <v>New South Wales</v>
      </c>
      <c r="G1838" t="s">
        <v>10</v>
      </c>
      <c r="H1838">
        <v>2480</v>
      </c>
      <c r="I1838" t="s">
        <v>11</v>
      </c>
      <c r="J1838" t="s">
        <v>68</v>
      </c>
      <c r="K1838" t="s">
        <v>150</v>
      </c>
      <c r="L1838" t="s">
        <v>18</v>
      </c>
      <c r="M1838" s="5">
        <v>104.73</v>
      </c>
      <c r="N1838">
        <v>1</v>
      </c>
    </row>
    <row r="1839" spans="1:14" x14ac:dyDescent="0.15">
      <c r="A1839" s="2">
        <v>45393</v>
      </c>
      <c r="B1839" s="3">
        <f t="shared" si="84"/>
        <v>2024</v>
      </c>
      <c r="C1839" t="str">
        <f t="shared" si="85"/>
        <v>2023-2024</v>
      </c>
      <c r="D1839" t="s">
        <v>147</v>
      </c>
      <c r="E1839" t="s">
        <v>126</v>
      </c>
      <c r="F1839" t="str">
        <f t="shared" si="86"/>
        <v>Queensland</v>
      </c>
      <c r="G1839" t="s">
        <v>35</v>
      </c>
      <c r="H1839">
        <v>4551</v>
      </c>
      <c r="I1839" t="s">
        <v>11</v>
      </c>
      <c r="J1839" t="s">
        <v>120</v>
      </c>
      <c r="K1839" t="s">
        <v>157</v>
      </c>
      <c r="L1839" t="s">
        <v>22</v>
      </c>
      <c r="M1839" s="5">
        <v>104.77</v>
      </c>
      <c r="N1839">
        <v>1</v>
      </c>
    </row>
    <row r="1840" spans="1:14" x14ac:dyDescent="0.15">
      <c r="A1840" s="2">
        <v>45610</v>
      </c>
      <c r="B1840" s="3">
        <f t="shared" si="84"/>
        <v>2025</v>
      </c>
      <c r="C1840" t="str">
        <f t="shared" si="85"/>
        <v>2024-2025</v>
      </c>
      <c r="D1840" t="s">
        <v>148</v>
      </c>
      <c r="E1840" t="s">
        <v>123</v>
      </c>
      <c r="F1840" t="str">
        <f t="shared" si="86"/>
        <v>Western Australia</v>
      </c>
      <c r="G1840" t="s">
        <v>48</v>
      </c>
      <c r="H1840">
        <v>6109</v>
      </c>
      <c r="I1840" t="s">
        <v>11</v>
      </c>
      <c r="J1840" t="s">
        <v>94</v>
      </c>
      <c r="K1840" t="s">
        <v>149</v>
      </c>
      <c r="L1840" t="s">
        <v>15</v>
      </c>
      <c r="M1840" s="5">
        <v>104.79</v>
      </c>
      <c r="N1840">
        <v>1</v>
      </c>
    </row>
    <row r="1841" spans="1:14" x14ac:dyDescent="0.15">
      <c r="A1841" s="2">
        <v>45035</v>
      </c>
      <c r="B1841" s="3">
        <f t="shared" si="84"/>
        <v>2023</v>
      </c>
      <c r="C1841" t="str">
        <f t="shared" si="85"/>
        <v>2022-2023</v>
      </c>
      <c r="D1841" t="s">
        <v>147</v>
      </c>
      <c r="E1841" t="s">
        <v>139</v>
      </c>
      <c r="F1841" t="str">
        <f t="shared" si="86"/>
        <v>New South Wales</v>
      </c>
      <c r="G1841" t="s">
        <v>10</v>
      </c>
      <c r="H1841">
        <v>2020</v>
      </c>
      <c r="I1841" t="s">
        <v>11</v>
      </c>
      <c r="J1841" t="s">
        <v>12</v>
      </c>
      <c r="K1841" t="s">
        <v>149</v>
      </c>
      <c r="L1841" t="s">
        <v>15</v>
      </c>
      <c r="M1841" s="5">
        <v>104.79</v>
      </c>
      <c r="N1841">
        <v>1</v>
      </c>
    </row>
    <row r="1842" spans="1:14" x14ac:dyDescent="0.15">
      <c r="A1842" s="2">
        <v>44931</v>
      </c>
      <c r="B1842" s="3">
        <f t="shared" si="84"/>
        <v>2023</v>
      </c>
      <c r="C1842" t="str">
        <f t="shared" si="85"/>
        <v>2022-2023</v>
      </c>
      <c r="D1842" t="s">
        <v>147</v>
      </c>
      <c r="E1842" t="s">
        <v>91</v>
      </c>
      <c r="F1842" t="str">
        <f t="shared" si="86"/>
        <v>Victoria</v>
      </c>
      <c r="G1842" t="s">
        <v>45</v>
      </c>
      <c r="H1842">
        <v>3690</v>
      </c>
      <c r="I1842" t="s">
        <v>11</v>
      </c>
      <c r="J1842" t="s">
        <v>55</v>
      </c>
      <c r="K1842" t="s">
        <v>149</v>
      </c>
      <c r="L1842" t="s">
        <v>15</v>
      </c>
      <c r="M1842" s="5">
        <v>104.79</v>
      </c>
      <c r="N1842">
        <v>1</v>
      </c>
    </row>
    <row r="1843" spans="1:14" x14ac:dyDescent="0.15">
      <c r="A1843" s="2">
        <v>45426</v>
      </c>
      <c r="B1843" s="3">
        <f t="shared" si="84"/>
        <v>2024</v>
      </c>
      <c r="C1843" t="str">
        <f t="shared" si="85"/>
        <v>2023-2024</v>
      </c>
      <c r="D1843" t="s">
        <v>147</v>
      </c>
      <c r="E1843" t="s">
        <v>39</v>
      </c>
      <c r="F1843" t="str">
        <f t="shared" si="86"/>
        <v>South Australia</v>
      </c>
      <c r="G1843" t="s">
        <v>32</v>
      </c>
      <c r="H1843">
        <v>5343</v>
      </c>
      <c r="I1843" t="s">
        <v>11</v>
      </c>
      <c r="J1843" t="s">
        <v>38</v>
      </c>
      <c r="K1843" t="s">
        <v>19</v>
      </c>
      <c r="L1843" t="s">
        <v>23</v>
      </c>
      <c r="M1843" s="5">
        <v>104.84</v>
      </c>
      <c r="N1843">
        <v>1</v>
      </c>
    </row>
    <row r="1844" spans="1:14" x14ac:dyDescent="0.15">
      <c r="A1844" s="2">
        <v>45176</v>
      </c>
      <c r="B1844" s="3">
        <f t="shared" si="84"/>
        <v>2024</v>
      </c>
      <c r="C1844" t="str">
        <f t="shared" si="85"/>
        <v>2023-2024</v>
      </c>
      <c r="D1844" t="s">
        <v>147</v>
      </c>
      <c r="E1844" t="s">
        <v>47</v>
      </c>
      <c r="F1844" t="str">
        <f t="shared" si="86"/>
        <v>Western Australia</v>
      </c>
      <c r="G1844" t="s">
        <v>48</v>
      </c>
      <c r="H1844">
        <v>6030</v>
      </c>
      <c r="I1844" t="s">
        <v>11</v>
      </c>
      <c r="J1844" t="s">
        <v>49</v>
      </c>
      <c r="K1844" t="s">
        <v>150</v>
      </c>
      <c r="L1844" t="s">
        <v>18</v>
      </c>
      <c r="M1844" s="5">
        <v>104.89000000000001</v>
      </c>
      <c r="N1844">
        <v>1</v>
      </c>
    </row>
    <row r="1845" spans="1:14" x14ac:dyDescent="0.15">
      <c r="A1845" s="2">
        <v>45286</v>
      </c>
      <c r="B1845" s="3">
        <f t="shared" si="84"/>
        <v>2024</v>
      </c>
      <c r="C1845" t="str">
        <f t="shared" si="85"/>
        <v>2023-2024</v>
      </c>
      <c r="D1845" t="s">
        <v>148</v>
      </c>
      <c r="E1845" t="s">
        <v>47</v>
      </c>
      <c r="F1845" t="str">
        <f t="shared" si="86"/>
        <v>Western Australia</v>
      </c>
      <c r="G1845" t="s">
        <v>48</v>
      </c>
      <c r="H1845">
        <v>6030</v>
      </c>
      <c r="I1845" t="s">
        <v>11</v>
      </c>
      <c r="J1845" t="s">
        <v>49</v>
      </c>
      <c r="K1845" t="s">
        <v>150</v>
      </c>
      <c r="L1845" t="s">
        <v>18</v>
      </c>
      <c r="M1845" s="5">
        <v>104.9</v>
      </c>
      <c r="N1845">
        <v>1</v>
      </c>
    </row>
    <row r="1846" spans="1:14" x14ac:dyDescent="0.15">
      <c r="A1846" s="2">
        <v>45439</v>
      </c>
      <c r="B1846" s="3">
        <f t="shared" si="84"/>
        <v>2024</v>
      </c>
      <c r="C1846" t="str">
        <f t="shared" si="85"/>
        <v>2023-2024</v>
      </c>
      <c r="D1846" t="s">
        <v>147</v>
      </c>
      <c r="E1846" t="s">
        <v>78</v>
      </c>
      <c r="F1846" t="str">
        <f t="shared" si="86"/>
        <v>New South Wales</v>
      </c>
      <c r="G1846" t="s">
        <v>10</v>
      </c>
      <c r="H1846">
        <v>2350</v>
      </c>
      <c r="I1846" t="s">
        <v>11</v>
      </c>
      <c r="J1846" t="s">
        <v>68</v>
      </c>
      <c r="K1846" t="s">
        <v>154</v>
      </c>
      <c r="L1846" t="s">
        <v>14</v>
      </c>
      <c r="M1846" s="5">
        <v>104.93</v>
      </c>
      <c r="N1846">
        <v>1</v>
      </c>
    </row>
    <row r="1847" spans="1:14" x14ac:dyDescent="0.15">
      <c r="A1847" s="2">
        <v>44942</v>
      </c>
      <c r="B1847" s="3">
        <f t="shared" si="84"/>
        <v>2023</v>
      </c>
      <c r="C1847" t="str">
        <f t="shared" si="85"/>
        <v>2022-2023</v>
      </c>
      <c r="D1847" t="s">
        <v>148</v>
      </c>
      <c r="E1847" t="s">
        <v>123</v>
      </c>
      <c r="F1847" t="str">
        <f t="shared" si="86"/>
        <v>Western Australia</v>
      </c>
      <c r="G1847" t="s">
        <v>48</v>
      </c>
      <c r="H1847">
        <v>6109</v>
      </c>
      <c r="I1847" t="s">
        <v>11</v>
      </c>
      <c r="J1847" t="s">
        <v>94</v>
      </c>
      <c r="K1847" t="s">
        <v>153</v>
      </c>
      <c r="L1847" t="s">
        <v>16</v>
      </c>
      <c r="M1847" s="5">
        <v>104.93</v>
      </c>
      <c r="N1847">
        <v>1</v>
      </c>
    </row>
    <row r="1848" spans="1:14" x14ac:dyDescent="0.15">
      <c r="A1848" s="2">
        <v>45285</v>
      </c>
      <c r="B1848" s="3">
        <f t="shared" si="84"/>
        <v>2024</v>
      </c>
      <c r="C1848" t="str">
        <f t="shared" si="85"/>
        <v>2023-2024</v>
      </c>
      <c r="D1848" t="s">
        <v>148</v>
      </c>
      <c r="E1848" t="s">
        <v>98</v>
      </c>
      <c r="F1848" t="str">
        <f t="shared" si="86"/>
        <v>Victoria</v>
      </c>
      <c r="G1848" t="s">
        <v>45</v>
      </c>
      <c r="H1848">
        <v>3429</v>
      </c>
      <c r="I1848" t="s">
        <v>11</v>
      </c>
      <c r="J1848" t="s">
        <v>60</v>
      </c>
      <c r="K1848" t="s">
        <v>151</v>
      </c>
      <c r="L1848" t="s">
        <v>21</v>
      </c>
      <c r="M1848" s="5">
        <v>104.93</v>
      </c>
      <c r="N1848">
        <v>1</v>
      </c>
    </row>
    <row r="1849" spans="1:14" x14ac:dyDescent="0.15">
      <c r="A1849" s="2">
        <v>45011</v>
      </c>
      <c r="B1849" s="3">
        <f t="shared" si="84"/>
        <v>2023</v>
      </c>
      <c r="C1849" t="str">
        <f t="shared" si="85"/>
        <v>2022-2023</v>
      </c>
      <c r="D1849" t="s">
        <v>148</v>
      </c>
      <c r="E1849" t="s">
        <v>47</v>
      </c>
      <c r="F1849" t="str">
        <f t="shared" si="86"/>
        <v>Western Australia</v>
      </c>
      <c r="G1849" t="s">
        <v>48</v>
      </c>
      <c r="H1849">
        <v>6030</v>
      </c>
      <c r="I1849" t="s">
        <v>11</v>
      </c>
      <c r="J1849" t="s">
        <v>49</v>
      </c>
      <c r="K1849" t="s">
        <v>19</v>
      </c>
      <c r="L1849" t="s">
        <v>23</v>
      </c>
      <c r="M1849" s="5">
        <v>104.98</v>
      </c>
      <c r="N1849">
        <v>1</v>
      </c>
    </row>
    <row r="1850" spans="1:14" x14ac:dyDescent="0.15">
      <c r="A1850" s="2">
        <v>44962</v>
      </c>
      <c r="B1850" s="3">
        <f t="shared" si="84"/>
        <v>2023</v>
      </c>
      <c r="C1850" t="str">
        <f t="shared" si="85"/>
        <v>2022-2023</v>
      </c>
      <c r="D1850" t="s">
        <v>148</v>
      </c>
      <c r="E1850" t="s">
        <v>119</v>
      </c>
      <c r="F1850" t="str">
        <f t="shared" si="86"/>
        <v>Queensland</v>
      </c>
      <c r="G1850" t="s">
        <v>35</v>
      </c>
      <c r="H1850">
        <v>4570</v>
      </c>
      <c r="I1850" t="s">
        <v>11</v>
      </c>
      <c r="J1850" t="s">
        <v>120</v>
      </c>
      <c r="K1850" t="s">
        <v>149</v>
      </c>
      <c r="L1850" t="s">
        <v>15</v>
      </c>
      <c r="M1850" s="5">
        <v>105.37</v>
      </c>
      <c r="N1850">
        <v>1</v>
      </c>
    </row>
    <row r="1851" spans="1:14" x14ac:dyDescent="0.15">
      <c r="A1851" s="2">
        <v>45105</v>
      </c>
      <c r="B1851" s="3">
        <f t="shared" si="84"/>
        <v>2023</v>
      </c>
      <c r="C1851" t="str">
        <f t="shared" si="85"/>
        <v>2022-2023</v>
      </c>
      <c r="D1851" t="s">
        <v>147</v>
      </c>
      <c r="E1851" t="s">
        <v>82</v>
      </c>
      <c r="F1851" t="str">
        <f t="shared" si="86"/>
        <v>Queensland</v>
      </c>
      <c r="G1851" t="s">
        <v>35</v>
      </c>
      <c r="H1851">
        <v>4012</v>
      </c>
      <c r="I1851" t="s">
        <v>11</v>
      </c>
      <c r="J1851" t="s">
        <v>43</v>
      </c>
      <c r="K1851" t="s">
        <v>154</v>
      </c>
      <c r="L1851" t="s">
        <v>14</v>
      </c>
      <c r="M1851" s="5">
        <v>105.4</v>
      </c>
      <c r="N1851">
        <v>1</v>
      </c>
    </row>
    <row r="1852" spans="1:14" x14ac:dyDescent="0.15">
      <c r="A1852" s="2">
        <v>45346</v>
      </c>
      <c r="B1852" s="3">
        <f t="shared" si="84"/>
        <v>2024</v>
      </c>
      <c r="C1852" t="str">
        <f t="shared" si="85"/>
        <v>2023-2024</v>
      </c>
      <c r="D1852" t="s">
        <v>148</v>
      </c>
      <c r="E1852" t="s">
        <v>24</v>
      </c>
      <c r="F1852" t="str">
        <f t="shared" si="86"/>
        <v>New South Wales</v>
      </c>
      <c r="G1852" t="s">
        <v>10</v>
      </c>
      <c r="H1852">
        <v>2795</v>
      </c>
      <c r="I1852" t="s">
        <v>11</v>
      </c>
      <c r="J1852" t="s">
        <v>25</v>
      </c>
      <c r="K1852" t="s">
        <v>19</v>
      </c>
      <c r="L1852" t="s">
        <v>23</v>
      </c>
      <c r="M1852" s="5">
        <v>105.47</v>
      </c>
      <c r="N1852">
        <v>1</v>
      </c>
    </row>
    <row r="1853" spans="1:14" x14ac:dyDescent="0.15">
      <c r="A1853" s="2">
        <v>45571</v>
      </c>
      <c r="B1853" s="3">
        <f t="shared" si="84"/>
        <v>2025</v>
      </c>
      <c r="C1853" t="str">
        <f t="shared" si="85"/>
        <v>2024-2025</v>
      </c>
      <c r="D1853" t="s">
        <v>147</v>
      </c>
      <c r="E1853" t="s">
        <v>86</v>
      </c>
      <c r="F1853" t="str">
        <f t="shared" si="86"/>
        <v>New South Wales</v>
      </c>
      <c r="G1853" t="s">
        <v>10</v>
      </c>
      <c r="H1853">
        <v>2064</v>
      </c>
      <c r="I1853" t="s">
        <v>11</v>
      </c>
      <c r="J1853" t="s">
        <v>12</v>
      </c>
      <c r="K1853" t="s">
        <v>19</v>
      </c>
      <c r="L1853" t="s">
        <v>23</v>
      </c>
      <c r="M1853" s="5">
        <v>105.76</v>
      </c>
      <c r="N1853">
        <v>1</v>
      </c>
    </row>
    <row r="1854" spans="1:14" x14ac:dyDescent="0.15">
      <c r="A1854" s="2">
        <v>45375</v>
      </c>
      <c r="B1854" s="3">
        <f t="shared" si="84"/>
        <v>2024</v>
      </c>
      <c r="C1854" t="str">
        <f t="shared" si="85"/>
        <v>2023-2024</v>
      </c>
      <c r="D1854" t="s">
        <v>148</v>
      </c>
      <c r="E1854" t="s">
        <v>81</v>
      </c>
      <c r="F1854" t="str">
        <f t="shared" si="86"/>
        <v>New South Wales</v>
      </c>
      <c r="G1854" t="s">
        <v>10</v>
      </c>
      <c r="H1854">
        <v>2485</v>
      </c>
      <c r="I1854" t="s">
        <v>11</v>
      </c>
      <c r="J1854" t="s">
        <v>68</v>
      </c>
      <c r="K1854" t="s">
        <v>152</v>
      </c>
      <c r="L1854" t="s">
        <v>13</v>
      </c>
      <c r="M1854" s="5">
        <v>105.82</v>
      </c>
      <c r="N1854">
        <v>1</v>
      </c>
    </row>
    <row r="1855" spans="1:14" x14ac:dyDescent="0.15">
      <c r="A1855" s="2">
        <v>45632</v>
      </c>
      <c r="B1855" s="3">
        <f t="shared" si="84"/>
        <v>2025</v>
      </c>
      <c r="C1855" t="str">
        <f t="shared" si="85"/>
        <v>2024-2025</v>
      </c>
      <c r="D1855" t="s">
        <v>147</v>
      </c>
      <c r="E1855" t="s">
        <v>108</v>
      </c>
      <c r="F1855" t="str">
        <f t="shared" si="86"/>
        <v>Victoria</v>
      </c>
      <c r="G1855" t="s">
        <v>45</v>
      </c>
      <c r="H1855">
        <v>3018</v>
      </c>
      <c r="I1855" t="s">
        <v>11</v>
      </c>
      <c r="J1855" t="s">
        <v>46</v>
      </c>
      <c r="K1855" t="s">
        <v>156</v>
      </c>
      <c r="L1855" t="s">
        <v>17</v>
      </c>
      <c r="M1855" s="5">
        <v>105.84</v>
      </c>
      <c r="N1855">
        <v>1</v>
      </c>
    </row>
    <row r="1856" spans="1:14" x14ac:dyDescent="0.15">
      <c r="A1856" s="2">
        <v>45612</v>
      </c>
      <c r="B1856" s="3">
        <f t="shared" si="84"/>
        <v>2025</v>
      </c>
      <c r="C1856" t="str">
        <f t="shared" si="85"/>
        <v>2024-2025</v>
      </c>
      <c r="D1856" t="s">
        <v>148</v>
      </c>
      <c r="E1856" t="s">
        <v>116</v>
      </c>
      <c r="F1856" t="str">
        <f t="shared" si="86"/>
        <v>Western Australia</v>
      </c>
      <c r="G1856" t="s">
        <v>48</v>
      </c>
      <c r="H1856">
        <v>6725</v>
      </c>
      <c r="I1856" t="s">
        <v>11</v>
      </c>
      <c r="J1856" t="s">
        <v>77</v>
      </c>
      <c r="K1856" t="s">
        <v>156</v>
      </c>
      <c r="L1856" t="s">
        <v>17</v>
      </c>
      <c r="M1856" s="5">
        <v>105.88</v>
      </c>
      <c r="N1856">
        <v>1</v>
      </c>
    </row>
    <row r="1857" spans="1:14" x14ac:dyDescent="0.15">
      <c r="A1857" s="2">
        <v>44934</v>
      </c>
      <c r="B1857" s="3">
        <f t="shared" si="84"/>
        <v>2023</v>
      </c>
      <c r="C1857" t="str">
        <f t="shared" si="85"/>
        <v>2022-2023</v>
      </c>
      <c r="D1857" t="s">
        <v>148</v>
      </c>
      <c r="E1857" t="s">
        <v>89</v>
      </c>
      <c r="F1857" t="str">
        <f t="shared" si="86"/>
        <v>Queensland</v>
      </c>
      <c r="G1857" t="s">
        <v>35</v>
      </c>
      <c r="H1857">
        <v>4655</v>
      </c>
      <c r="I1857" t="s">
        <v>11</v>
      </c>
      <c r="J1857" t="s">
        <v>51</v>
      </c>
      <c r="K1857" t="s">
        <v>156</v>
      </c>
      <c r="L1857" t="s">
        <v>17</v>
      </c>
      <c r="M1857" s="5">
        <v>105.88</v>
      </c>
      <c r="N1857">
        <v>1</v>
      </c>
    </row>
    <row r="1858" spans="1:14" x14ac:dyDescent="0.15">
      <c r="A1858" s="2">
        <v>44965</v>
      </c>
      <c r="B1858" s="3">
        <f t="shared" ref="B1858:B1921" si="87">IF(MONTH(A1858)&gt;=7,YEAR(A1858)+1,YEAR(A1858))</f>
        <v>2023</v>
      </c>
      <c r="C1858" t="str">
        <f t="shared" ref="C1858:C1921" si="88">IF(MONTH(A1858) &gt;= 7, YEAR(A1858) &amp; "-" &amp; YEAR(A1858) + 1, YEAR(A1858) - 1 &amp; "-" &amp; YEAR(A1858))</f>
        <v>2022-2023</v>
      </c>
      <c r="D1858" t="s">
        <v>147</v>
      </c>
      <c r="E1858" t="s">
        <v>31</v>
      </c>
      <c r="F1858" t="str">
        <f t="shared" ref="F1858:F1921" si="89">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c r="N1858">
        <v>1</v>
      </c>
    </row>
    <row r="1859" spans="1:14" x14ac:dyDescent="0.15">
      <c r="A1859" s="2">
        <v>45563</v>
      </c>
      <c r="B1859" s="3">
        <f t="shared" si="87"/>
        <v>2025</v>
      </c>
      <c r="C1859" t="str">
        <f t="shared" si="88"/>
        <v>2024-2025</v>
      </c>
      <c r="D1859" t="s">
        <v>148</v>
      </c>
      <c r="E1859" t="s">
        <v>140</v>
      </c>
      <c r="F1859" t="str">
        <f t="shared" si="89"/>
        <v>Tasmania</v>
      </c>
      <c r="G1859" t="s">
        <v>70</v>
      </c>
      <c r="H1859">
        <v>7320</v>
      </c>
      <c r="I1859" t="s">
        <v>11</v>
      </c>
      <c r="J1859" t="s">
        <v>71</v>
      </c>
      <c r="K1859" t="s">
        <v>152</v>
      </c>
      <c r="L1859" t="s">
        <v>13</v>
      </c>
      <c r="M1859" s="5">
        <v>105.92</v>
      </c>
      <c r="N1859">
        <v>1</v>
      </c>
    </row>
    <row r="1860" spans="1:14" x14ac:dyDescent="0.15">
      <c r="A1860" s="2">
        <v>45632</v>
      </c>
      <c r="B1860" s="3">
        <f t="shared" si="87"/>
        <v>2025</v>
      </c>
      <c r="C1860" t="str">
        <f t="shared" si="88"/>
        <v>2024-2025</v>
      </c>
      <c r="D1860" t="s">
        <v>148</v>
      </c>
      <c r="E1860" t="s">
        <v>50</v>
      </c>
      <c r="F1860" t="str">
        <f t="shared" si="89"/>
        <v>Queensland</v>
      </c>
      <c r="G1860" t="s">
        <v>35</v>
      </c>
      <c r="H1860">
        <v>4703</v>
      </c>
      <c r="I1860" t="s">
        <v>11</v>
      </c>
      <c r="J1860" t="s">
        <v>51</v>
      </c>
      <c r="K1860" t="s">
        <v>154</v>
      </c>
      <c r="L1860" t="s">
        <v>14</v>
      </c>
      <c r="M1860" s="5">
        <v>106.35</v>
      </c>
      <c r="N1860">
        <v>1</v>
      </c>
    </row>
    <row r="1861" spans="1:14" x14ac:dyDescent="0.15">
      <c r="A1861" s="2">
        <v>45543</v>
      </c>
      <c r="B1861" s="3">
        <f t="shared" si="87"/>
        <v>2025</v>
      </c>
      <c r="C1861" t="str">
        <f t="shared" si="88"/>
        <v>2024-2025</v>
      </c>
      <c r="D1861" t="s">
        <v>147</v>
      </c>
      <c r="E1861" t="s">
        <v>118</v>
      </c>
      <c r="F1861" t="str">
        <f t="shared" si="89"/>
        <v>New South Wales</v>
      </c>
      <c r="G1861" t="s">
        <v>10</v>
      </c>
      <c r="H1861">
        <v>2158</v>
      </c>
      <c r="I1861" t="s">
        <v>11</v>
      </c>
      <c r="J1861" t="s">
        <v>27</v>
      </c>
      <c r="K1861" t="s">
        <v>154</v>
      </c>
      <c r="L1861" t="s">
        <v>14</v>
      </c>
      <c r="M1861" s="5">
        <v>106.94</v>
      </c>
      <c r="N1861">
        <v>1</v>
      </c>
    </row>
    <row r="1862" spans="1:14" x14ac:dyDescent="0.15">
      <c r="A1862" s="2">
        <v>45148</v>
      </c>
      <c r="B1862" s="3">
        <f t="shared" si="87"/>
        <v>2024</v>
      </c>
      <c r="C1862" t="str">
        <f t="shared" si="88"/>
        <v>2023-2024</v>
      </c>
      <c r="D1862" t="s">
        <v>147</v>
      </c>
      <c r="E1862" t="s">
        <v>107</v>
      </c>
      <c r="F1862" t="str">
        <f t="shared" si="89"/>
        <v>Queensland</v>
      </c>
      <c r="G1862" t="s">
        <v>35</v>
      </c>
      <c r="H1862">
        <v>4220</v>
      </c>
      <c r="I1862" t="s">
        <v>11</v>
      </c>
      <c r="J1862" t="s">
        <v>104</v>
      </c>
      <c r="K1862" t="s">
        <v>149</v>
      </c>
      <c r="L1862" t="s">
        <v>15</v>
      </c>
      <c r="M1862" s="5">
        <v>106.99000000000001</v>
      </c>
      <c r="N1862">
        <v>1</v>
      </c>
    </row>
    <row r="1863" spans="1:14" x14ac:dyDescent="0.15">
      <c r="A1863" s="2">
        <v>45077</v>
      </c>
      <c r="B1863" s="3">
        <f t="shared" si="87"/>
        <v>2023</v>
      </c>
      <c r="C1863" t="str">
        <f t="shared" si="88"/>
        <v>2022-2023</v>
      </c>
      <c r="D1863" t="s">
        <v>147</v>
      </c>
      <c r="E1863" t="s">
        <v>54</v>
      </c>
      <c r="F1863" t="str">
        <f t="shared" si="89"/>
        <v>Victoria</v>
      </c>
      <c r="G1863" t="s">
        <v>45</v>
      </c>
      <c r="H1863">
        <v>3977</v>
      </c>
      <c r="I1863" t="s">
        <v>11</v>
      </c>
      <c r="J1863" t="s">
        <v>55</v>
      </c>
      <c r="K1863" t="s">
        <v>19</v>
      </c>
      <c r="L1863" t="s">
        <v>23</v>
      </c>
      <c r="M1863" s="5">
        <v>107.78</v>
      </c>
      <c r="N1863">
        <v>1</v>
      </c>
    </row>
    <row r="1864" spans="1:14" x14ac:dyDescent="0.15">
      <c r="A1864" s="2">
        <v>45184</v>
      </c>
      <c r="B1864" s="3">
        <f t="shared" si="87"/>
        <v>2024</v>
      </c>
      <c r="C1864" t="str">
        <f t="shared" si="88"/>
        <v>2023-2024</v>
      </c>
      <c r="D1864" t="s">
        <v>148</v>
      </c>
      <c r="E1864" t="s">
        <v>102</v>
      </c>
      <c r="F1864" t="str">
        <f t="shared" si="89"/>
        <v>Queensland</v>
      </c>
      <c r="G1864" t="s">
        <v>35</v>
      </c>
      <c r="H1864">
        <v>4870</v>
      </c>
      <c r="I1864" t="s">
        <v>11</v>
      </c>
      <c r="J1864" t="s">
        <v>36</v>
      </c>
      <c r="K1864" t="s">
        <v>19</v>
      </c>
      <c r="L1864" t="s">
        <v>23</v>
      </c>
      <c r="M1864" s="5">
        <v>107.9</v>
      </c>
      <c r="N1864">
        <v>1</v>
      </c>
    </row>
    <row r="1865" spans="1:14" x14ac:dyDescent="0.15">
      <c r="A1865" s="2">
        <v>45125</v>
      </c>
      <c r="B1865" s="3">
        <f t="shared" si="87"/>
        <v>2024</v>
      </c>
      <c r="C1865" t="str">
        <f t="shared" si="88"/>
        <v>2023-2024</v>
      </c>
      <c r="D1865" t="s">
        <v>147</v>
      </c>
      <c r="E1865" t="s">
        <v>139</v>
      </c>
      <c r="F1865" t="str">
        <f t="shared" si="89"/>
        <v>New South Wales</v>
      </c>
      <c r="G1865" t="s">
        <v>10</v>
      </c>
      <c r="H1865">
        <v>2020</v>
      </c>
      <c r="I1865" t="s">
        <v>11</v>
      </c>
      <c r="J1865" t="s">
        <v>12</v>
      </c>
      <c r="K1865" t="s">
        <v>19</v>
      </c>
      <c r="L1865" t="s">
        <v>23</v>
      </c>
      <c r="M1865" s="5">
        <v>107.9</v>
      </c>
      <c r="N1865">
        <v>1</v>
      </c>
    </row>
    <row r="1866" spans="1:14" x14ac:dyDescent="0.15">
      <c r="A1866" s="2">
        <v>45436</v>
      </c>
      <c r="B1866" s="3">
        <f t="shared" si="87"/>
        <v>2024</v>
      </c>
      <c r="C1866" t="str">
        <f t="shared" si="88"/>
        <v>2023-2024</v>
      </c>
      <c r="D1866" t="s">
        <v>148</v>
      </c>
      <c r="E1866" t="s">
        <v>81</v>
      </c>
      <c r="F1866" t="str">
        <f t="shared" si="89"/>
        <v>New South Wales</v>
      </c>
      <c r="G1866" t="s">
        <v>10</v>
      </c>
      <c r="H1866">
        <v>2485</v>
      </c>
      <c r="I1866" t="s">
        <v>11</v>
      </c>
      <c r="J1866" t="s">
        <v>68</v>
      </c>
      <c r="K1866" t="s">
        <v>154</v>
      </c>
      <c r="L1866" t="s">
        <v>14</v>
      </c>
      <c r="M1866" s="5">
        <v>108.44</v>
      </c>
      <c r="N1866">
        <v>1</v>
      </c>
    </row>
    <row r="1867" spans="1:14" x14ac:dyDescent="0.15">
      <c r="A1867" s="2">
        <v>45085</v>
      </c>
      <c r="B1867" s="3">
        <f t="shared" si="87"/>
        <v>2023</v>
      </c>
      <c r="C1867" t="str">
        <f t="shared" si="88"/>
        <v>2022-2023</v>
      </c>
      <c r="D1867" t="s">
        <v>147</v>
      </c>
      <c r="E1867" t="s">
        <v>31</v>
      </c>
      <c r="F1867" t="str">
        <f t="shared" si="89"/>
        <v>South Australia</v>
      </c>
      <c r="G1867" t="s">
        <v>32</v>
      </c>
      <c r="H1867">
        <v>5168</v>
      </c>
      <c r="I1867" t="s">
        <v>11</v>
      </c>
      <c r="J1867" t="s">
        <v>33</v>
      </c>
      <c r="K1867" t="s">
        <v>150</v>
      </c>
      <c r="L1867" t="s">
        <v>18</v>
      </c>
      <c r="M1867" s="5">
        <v>108.46000000000001</v>
      </c>
      <c r="N1867">
        <v>1</v>
      </c>
    </row>
    <row r="1868" spans="1:14" x14ac:dyDescent="0.15">
      <c r="A1868" s="2">
        <v>45399</v>
      </c>
      <c r="B1868" s="3">
        <f t="shared" si="87"/>
        <v>2024</v>
      </c>
      <c r="C1868" t="str">
        <f t="shared" si="88"/>
        <v>2023-2024</v>
      </c>
      <c r="D1868" t="s">
        <v>147</v>
      </c>
      <c r="E1868" t="s">
        <v>75</v>
      </c>
      <c r="F1868" t="str">
        <f t="shared" si="89"/>
        <v>Victoria</v>
      </c>
      <c r="G1868" t="s">
        <v>45</v>
      </c>
      <c r="H1868">
        <v>3630</v>
      </c>
      <c r="I1868" t="s">
        <v>11</v>
      </c>
      <c r="J1868" t="s">
        <v>55</v>
      </c>
      <c r="K1868" t="s">
        <v>150</v>
      </c>
      <c r="L1868" t="s">
        <v>18</v>
      </c>
      <c r="M1868" s="5">
        <v>108.76</v>
      </c>
      <c r="N1868">
        <v>1</v>
      </c>
    </row>
    <row r="1869" spans="1:14" x14ac:dyDescent="0.15">
      <c r="A1869" s="2">
        <v>44953</v>
      </c>
      <c r="B1869" s="3">
        <f t="shared" si="87"/>
        <v>2023</v>
      </c>
      <c r="C1869" t="str">
        <f t="shared" si="88"/>
        <v>2022-2023</v>
      </c>
      <c r="D1869" t="s">
        <v>148</v>
      </c>
      <c r="E1869" t="s">
        <v>81</v>
      </c>
      <c r="F1869" t="str">
        <f t="shared" si="89"/>
        <v>New South Wales</v>
      </c>
      <c r="G1869" t="s">
        <v>10</v>
      </c>
      <c r="H1869">
        <v>2485</v>
      </c>
      <c r="I1869" t="s">
        <v>11</v>
      </c>
      <c r="J1869" t="s">
        <v>68</v>
      </c>
      <c r="K1869" t="s">
        <v>149</v>
      </c>
      <c r="L1869" t="s">
        <v>15</v>
      </c>
      <c r="M1869" s="5">
        <v>108.78</v>
      </c>
      <c r="N1869">
        <v>1</v>
      </c>
    </row>
    <row r="1870" spans="1:14" x14ac:dyDescent="0.15">
      <c r="A1870" s="2">
        <v>45060</v>
      </c>
      <c r="B1870" s="3">
        <f t="shared" si="87"/>
        <v>2023</v>
      </c>
      <c r="C1870" t="str">
        <f t="shared" si="88"/>
        <v>2022-2023</v>
      </c>
      <c r="D1870" t="s">
        <v>147</v>
      </c>
      <c r="E1870" t="s">
        <v>96</v>
      </c>
      <c r="F1870" t="str">
        <f t="shared" si="89"/>
        <v>Western Australia</v>
      </c>
      <c r="G1870" t="s">
        <v>48</v>
      </c>
      <c r="H1870">
        <v>6330</v>
      </c>
      <c r="I1870" t="s">
        <v>11</v>
      </c>
      <c r="J1870" t="s">
        <v>94</v>
      </c>
      <c r="K1870" t="s">
        <v>151</v>
      </c>
      <c r="L1870" t="s">
        <v>21</v>
      </c>
      <c r="M1870" s="5">
        <v>108.87</v>
      </c>
      <c r="N1870">
        <v>1</v>
      </c>
    </row>
    <row r="1871" spans="1:14" x14ac:dyDescent="0.15">
      <c r="A1871" s="2">
        <v>45078</v>
      </c>
      <c r="B1871" s="3">
        <f t="shared" si="87"/>
        <v>2023</v>
      </c>
      <c r="C1871" t="str">
        <f t="shared" si="88"/>
        <v>2022-2023</v>
      </c>
      <c r="D1871" t="s">
        <v>148</v>
      </c>
      <c r="E1871" t="s">
        <v>112</v>
      </c>
      <c r="F1871" t="str">
        <f t="shared" si="89"/>
        <v>Victoria</v>
      </c>
      <c r="G1871" t="s">
        <v>45</v>
      </c>
      <c r="H1871">
        <v>3076</v>
      </c>
      <c r="I1871" t="s">
        <v>11</v>
      </c>
      <c r="J1871" t="s">
        <v>46</v>
      </c>
      <c r="K1871" t="s">
        <v>153</v>
      </c>
      <c r="L1871" t="s">
        <v>16</v>
      </c>
      <c r="M1871" s="5">
        <v>108.91</v>
      </c>
      <c r="N1871">
        <v>1</v>
      </c>
    </row>
    <row r="1872" spans="1:14" x14ac:dyDescent="0.15">
      <c r="A1872" s="2">
        <v>45618</v>
      </c>
      <c r="B1872" s="3">
        <f t="shared" si="87"/>
        <v>2025</v>
      </c>
      <c r="C1872" t="str">
        <f t="shared" si="88"/>
        <v>2024-2025</v>
      </c>
      <c r="D1872" t="s">
        <v>148</v>
      </c>
      <c r="E1872" t="s">
        <v>81</v>
      </c>
      <c r="F1872" t="str">
        <f t="shared" si="89"/>
        <v>New South Wales</v>
      </c>
      <c r="G1872" t="s">
        <v>10</v>
      </c>
      <c r="H1872">
        <v>2485</v>
      </c>
      <c r="I1872" t="s">
        <v>11</v>
      </c>
      <c r="J1872" t="s">
        <v>68</v>
      </c>
      <c r="K1872" t="s">
        <v>149</v>
      </c>
      <c r="L1872" t="s">
        <v>15</v>
      </c>
      <c r="M1872" s="5">
        <v>109.04</v>
      </c>
      <c r="N1872">
        <v>1</v>
      </c>
    </row>
    <row r="1873" spans="1:14" x14ac:dyDescent="0.15">
      <c r="A1873" s="2">
        <v>45087</v>
      </c>
      <c r="B1873" s="3">
        <f t="shared" si="87"/>
        <v>2023</v>
      </c>
      <c r="C1873" t="str">
        <f t="shared" si="88"/>
        <v>2022-2023</v>
      </c>
      <c r="D1873" t="s">
        <v>147</v>
      </c>
      <c r="E1873" t="s">
        <v>114</v>
      </c>
      <c r="F1873" t="str">
        <f t="shared" si="89"/>
        <v>Victoria</v>
      </c>
      <c r="G1873" t="s">
        <v>45</v>
      </c>
      <c r="H1873">
        <v>3551</v>
      </c>
      <c r="I1873" t="s">
        <v>11</v>
      </c>
      <c r="J1873" t="s">
        <v>60</v>
      </c>
      <c r="K1873" t="s">
        <v>156</v>
      </c>
      <c r="L1873" t="s">
        <v>17</v>
      </c>
      <c r="M1873" s="5">
        <v>109.08</v>
      </c>
      <c r="N1873">
        <v>1</v>
      </c>
    </row>
    <row r="1874" spans="1:14" x14ac:dyDescent="0.15">
      <c r="A1874" s="2">
        <v>45387</v>
      </c>
      <c r="B1874" s="3">
        <f t="shared" si="87"/>
        <v>2024</v>
      </c>
      <c r="C1874" t="str">
        <f t="shared" si="88"/>
        <v>2023-2024</v>
      </c>
      <c r="D1874" t="s">
        <v>147</v>
      </c>
      <c r="E1874" t="s">
        <v>78</v>
      </c>
      <c r="F1874" t="str">
        <f t="shared" si="89"/>
        <v>New South Wales</v>
      </c>
      <c r="G1874" t="s">
        <v>10</v>
      </c>
      <c r="H1874">
        <v>2350</v>
      </c>
      <c r="I1874" t="s">
        <v>11</v>
      </c>
      <c r="J1874" t="s">
        <v>68</v>
      </c>
      <c r="K1874" t="s">
        <v>156</v>
      </c>
      <c r="L1874" t="s">
        <v>17</v>
      </c>
      <c r="M1874" s="5">
        <v>109.69999999999999</v>
      </c>
      <c r="N1874">
        <v>1</v>
      </c>
    </row>
    <row r="1875" spans="1:14" x14ac:dyDescent="0.15">
      <c r="A1875" s="2">
        <v>45041</v>
      </c>
      <c r="B1875" s="3">
        <f t="shared" si="87"/>
        <v>2023</v>
      </c>
      <c r="C1875" t="str">
        <f t="shared" si="88"/>
        <v>2022-2023</v>
      </c>
      <c r="D1875" t="s">
        <v>148</v>
      </c>
      <c r="E1875" t="s">
        <v>143</v>
      </c>
      <c r="F1875" t="str">
        <f t="shared" si="89"/>
        <v>New South Wales</v>
      </c>
      <c r="G1875" t="s">
        <v>10</v>
      </c>
      <c r="H1875">
        <v>2154</v>
      </c>
      <c r="I1875" t="s">
        <v>11</v>
      </c>
      <c r="J1875" t="s">
        <v>27</v>
      </c>
      <c r="K1875" t="s">
        <v>156</v>
      </c>
      <c r="L1875" t="s">
        <v>17</v>
      </c>
      <c r="M1875" s="5">
        <v>109.69999999999999</v>
      </c>
      <c r="N1875">
        <v>1</v>
      </c>
    </row>
    <row r="1876" spans="1:14" x14ac:dyDescent="0.15">
      <c r="A1876" s="2">
        <v>45184</v>
      </c>
      <c r="B1876" s="3">
        <f t="shared" si="87"/>
        <v>2024</v>
      </c>
      <c r="C1876" t="str">
        <f t="shared" si="88"/>
        <v>2023-2024</v>
      </c>
      <c r="D1876" t="s">
        <v>148</v>
      </c>
      <c r="E1876" t="s">
        <v>41</v>
      </c>
      <c r="F1876" t="str">
        <f t="shared" si="89"/>
        <v>New South Wales</v>
      </c>
      <c r="G1876" t="s">
        <v>10</v>
      </c>
      <c r="H1876">
        <v>2830</v>
      </c>
      <c r="I1876" t="s">
        <v>11</v>
      </c>
      <c r="J1876" t="s">
        <v>25</v>
      </c>
      <c r="K1876" t="s">
        <v>154</v>
      </c>
      <c r="L1876" t="s">
        <v>14</v>
      </c>
      <c r="M1876" s="5">
        <v>109.78999999999999</v>
      </c>
      <c r="N1876">
        <v>1</v>
      </c>
    </row>
    <row r="1877" spans="1:14" x14ac:dyDescent="0.15">
      <c r="A1877" s="2">
        <v>45617</v>
      </c>
      <c r="B1877" s="3">
        <f t="shared" si="87"/>
        <v>2025</v>
      </c>
      <c r="C1877" t="str">
        <f t="shared" si="88"/>
        <v>2024-2025</v>
      </c>
      <c r="D1877" t="s">
        <v>148</v>
      </c>
      <c r="E1877" t="s">
        <v>65</v>
      </c>
      <c r="F1877" t="str">
        <f t="shared" si="89"/>
        <v>New South Wales</v>
      </c>
      <c r="G1877" t="s">
        <v>10</v>
      </c>
      <c r="H1877">
        <v>2541</v>
      </c>
      <c r="I1877" t="s">
        <v>11</v>
      </c>
      <c r="J1877" t="s">
        <v>58</v>
      </c>
      <c r="K1877" t="s">
        <v>154</v>
      </c>
      <c r="L1877" t="s">
        <v>14</v>
      </c>
      <c r="M1877" s="5">
        <v>109.83</v>
      </c>
      <c r="N1877">
        <v>1</v>
      </c>
    </row>
    <row r="1878" spans="1:14" x14ac:dyDescent="0.15">
      <c r="A1878" s="2">
        <v>45373</v>
      </c>
      <c r="B1878" s="3">
        <f t="shared" si="87"/>
        <v>2024</v>
      </c>
      <c r="C1878" t="str">
        <f t="shared" si="88"/>
        <v>2023-2024</v>
      </c>
      <c r="D1878" t="s">
        <v>148</v>
      </c>
      <c r="E1878" t="s">
        <v>57</v>
      </c>
      <c r="F1878" t="str">
        <f t="shared" si="89"/>
        <v>New South Wales</v>
      </c>
      <c r="G1878" t="s">
        <v>10</v>
      </c>
      <c r="H1878">
        <v>2560</v>
      </c>
      <c r="I1878" t="s">
        <v>11</v>
      </c>
      <c r="J1878" t="s">
        <v>58</v>
      </c>
      <c r="K1878" t="s">
        <v>150</v>
      </c>
      <c r="L1878" t="s">
        <v>18</v>
      </c>
      <c r="M1878" s="5">
        <v>109.89</v>
      </c>
      <c r="N1878">
        <v>1</v>
      </c>
    </row>
    <row r="1879" spans="1:14" x14ac:dyDescent="0.15">
      <c r="A1879" s="2">
        <v>45368</v>
      </c>
      <c r="B1879" s="3">
        <f t="shared" si="87"/>
        <v>2024</v>
      </c>
      <c r="C1879" t="str">
        <f t="shared" si="88"/>
        <v>2023-2024</v>
      </c>
      <c r="D1879" t="s">
        <v>147</v>
      </c>
      <c r="E1879" t="s">
        <v>93</v>
      </c>
      <c r="F1879" t="str">
        <f t="shared" si="89"/>
        <v>Western Australia</v>
      </c>
      <c r="G1879" t="s">
        <v>48</v>
      </c>
      <c r="H1879">
        <v>6112</v>
      </c>
      <c r="I1879" t="s">
        <v>11</v>
      </c>
      <c r="J1879" t="s">
        <v>94</v>
      </c>
      <c r="K1879" t="s">
        <v>154</v>
      </c>
      <c r="L1879" t="s">
        <v>14</v>
      </c>
      <c r="M1879" s="5">
        <v>109.91</v>
      </c>
      <c r="N1879">
        <v>1</v>
      </c>
    </row>
    <row r="1880" spans="1:14" x14ac:dyDescent="0.15">
      <c r="A1880" s="2">
        <v>45341</v>
      </c>
      <c r="B1880" s="3">
        <f t="shared" si="87"/>
        <v>2024</v>
      </c>
      <c r="C1880" t="str">
        <f t="shared" si="88"/>
        <v>2023-2024</v>
      </c>
      <c r="D1880" t="s">
        <v>148</v>
      </c>
      <c r="E1880" t="s">
        <v>107</v>
      </c>
      <c r="F1880" t="str">
        <f t="shared" si="89"/>
        <v>Queensland</v>
      </c>
      <c r="G1880" t="s">
        <v>35</v>
      </c>
      <c r="H1880">
        <v>4220</v>
      </c>
      <c r="I1880" t="s">
        <v>11</v>
      </c>
      <c r="J1880" t="s">
        <v>104</v>
      </c>
      <c r="K1880" t="s">
        <v>154</v>
      </c>
      <c r="L1880" t="s">
        <v>14</v>
      </c>
      <c r="M1880" s="5">
        <v>109.95</v>
      </c>
      <c r="N1880">
        <v>1</v>
      </c>
    </row>
    <row r="1881" spans="1:14" x14ac:dyDescent="0.15">
      <c r="A1881" s="2">
        <v>45195</v>
      </c>
      <c r="B1881" s="3">
        <f t="shared" si="87"/>
        <v>2024</v>
      </c>
      <c r="C1881" t="str">
        <f t="shared" si="88"/>
        <v>2023-2024</v>
      </c>
      <c r="D1881" t="s">
        <v>147</v>
      </c>
      <c r="E1881" t="s">
        <v>97</v>
      </c>
      <c r="F1881" t="str">
        <f t="shared" si="89"/>
        <v>Tasmania</v>
      </c>
      <c r="G1881" t="s">
        <v>70</v>
      </c>
      <c r="H1881">
        <v>7250</v>
      </c>
      <c r="I1881" t="s">
        <v>11</v>
      </c>
      <c r="J1881" t="s">
        <v>71</v>
      </c>
      <c r="K1881" t="s">
        <v>154</v>
      </c>
      <c r="L1881" t="s">
        <v>14</v>
      </c>
      <c r="M1881" s="5">
        <v>110.22</v>
      </c>
      <c r="N1881">
        <v>1</v>
      </c>
    </row>
    <row r="1882" spans="1:14" x14ac:dyDescent="0.15">
      <c r="A1882" s="2">
        <v>44985</v>
      </c>
      <c r="B1882" s="3">
        <f t="shared" si="87"/>
        <v>2023</v>
      </c>
      <c r="C1882" t="str">
        <f t="shared" si="88"/>
        <v>2022-2023</v>
      </c>
      <c r="D1882" t="s">
        <v>148</v>
      </c>
      <c r="E1882" t="s">
        <v>122</v>
      </c>
      <c r="F1882" t="str">
        <f t="shared" si="89"/>
        <v>New South Wales</v>
      </c>
      <c r="G1882" t="s">
        <v>10</v>
      </c>
      <c r="H1882">
        <v>2650</v>
      </c>
      <c r="I1882" t="s">
        <v>11</v>
      </c>
      <c r="J1882" t="s">
        <v>25</v>
      </c>
      <c r="K1882" t="s">
        <v>149</v>
      </c>
      <c r="L1882" t="s">
        <v>15</v>
      </c>
      <c r="M1882" s="5">
        <v>110.41</v>
      </c>
      <c r="N1882">
        <v>1</v>
      </c>
    </row>
    <row r="1883" spans="1:14" x14ac:dyDescent="0.15">
      <c r="A1883" s="2">
        <v>45489</v>
      </c>
      <c r="B1883" s="3">
        <f t="shared" si="87"/>
        <v>2025</v>
      </c>
      <c r="C1883" t="str">
        <f t="shared" si="88"/>
        <v>2024-2025</v>
      </c>
      <c r="D1883" t="s">
        <v>147</v>
      </c>
      <c r="E1883" t="s">
        <v>40</v>
      </c>
      <c r="F1883" t="str">
        <f t="shared" si="89"/>
        <v>New South Wales</v>
      </c>
      <c r="G1883" t="s">
        <v>10</v>
      </c>
      <c r="H1883">
        <v>2116</v>
      </c>
      <c r="I1883" t="s">
        <v>11</v>
      </c>
      <c r="J1883" t="s">
        <v>27</v>
      </c>
      <c r="K1883" t="s">
        <v>156</v>
      </c>
      <c r="L1883" t="s">
        <v>17</v>
      </c>
      <c r="M1883" s="5">
        <v>110.62</v>
      </c>
      <c r="N1883">
        <v>1</v>
      </c>
    </row>
    <row r="1884" spans="1:14" x14ac:dyDescent="0.15">
      <c r="A1884" s="2">
        <v>45449</v>
      </c>
      <c r="B1884" s="3">
        <f t="shared" si="87"/>
        <v>2024</v>
      </c>
      <c r="C1884" t="str">
        <f t="shared" si="88"/>
        <v>2023-2024</v>
      </c>
      <c r="D1884" t="s">
        <v>148</v>
      </c>
      <c r="E1884" t="s">
        <v>144</v>
      </c>
      <c r="F1884" t="str">
        <f t="shared" si="89"/>
        <v>Queensland</v>
      </c>
      <c r="G1884" t="s">
        <v>35</v>
      </c>
      <c r="H1884">
        <v>4566</v>
      </c>
      <c r="I1884" t="s">
        <v>11</v>
      </c>
      <c r="J1884" t="s">
        <v>120</v>
      </c>
      <c r="K1884" t="s">
        <v>19</v>
      </c>
      <c r="L1884" t="s">
        <v>23</v>
      </c>
      <c r="M1884" s="5">
        <v>110.63000000000001</v>
      </c>
      <c r="N1884">
        <v>1</v>
      </c>
    </row>
    <row r="1885" spans="1:14" x14ac:dyDescent="0.15">
      <c r="A1885" s="2">
        <v>45565</v>
      </c>
      <c r="B1885" s="3">
        <f t="shared" si="87"/>
        <v>2025</v>
      </c>
      <c r="C1885" t="str">
        <f t="shared" si="88"/>
        <v>2024-2025</v>
      </c>
      <c r="D1885" t="s">
        <v>147</v>
      </c>
      <c r="E1885" t="s">
        <v>75</v>
      </c>
      <c r="F1885" t="str">
        <f t="shared" si="89"/>
        <v>Victoria</v>
      </c>
      <c r="G1885" t="s">
        <v>45</v>
      </c>
      <c r="H1885">
        <v>3630</v>
      </c>
      <c r="I1885" t="s">
        <v>11</v>
      </c>
      <c r="J1885" t="s">
        <v>55</v>
      </c>
      <c r="K1885" t="s">
        <v>152</v>
      </c>
      <c r="L1885" t="s">
        <v>13</v>
      </c>
      <c r="M1885" s="5">
        <v>111.25</v>
      </c>
      <c r="N1885">
        <v>1</v>
      </c>
    </row>
    <row r="1886" spans="1:14" x14ac:dyDescent="0.15">
      <c r="A1886" s="2">
        <v>45234</v>
      </c>
      <c r="B1886" s="3">
        <f t="shared" si="87"/>
        <v>2024</v>
      </c>
      <c r="C1886" t="str">
        <f t="shared" si="88"/>
        <v>2023-2024</v>
      </c>
      <c r="D1886" t="s">
        <v>148</v>
      </c>
      <c r="E1886" t="s">
        <v>130</v>
      </c>
      <c r="F1886" t="str">
        <f t="shared" si="89"/>
        <v>South Australia</v>
      </c>
      <c r="G1886" t="s">
        <v>32</v>
      </c>
      <c r="H1886">
        <v>5290</v>
      </c>
      <c r="I1886" t="s">
        <v>11</v>
      </c>
      <c r="J1886" t="s">
        <v>38</v>
      </c>
      <c r="K1886" t="s">
        <v>153</v>
      </c>
      <c r="L1886" t="s">
        <v>16</v>
      </c>
      <c r="M1886" s="5">
        <v>111.27000000000001</v>
      </c>
      <c r="N1886">
        <v>1</v>
      </c>
    </row>
    <row r="1887" spans="1:14" x14ac:dyDescent="0.15">
      <c r="A1887" s="2">
        <v>45244</v>
      </c>
      <c r="B1887" s="3">
        <f t="shared" si="87"/>
        <v>2024</v>
      </c>
      <c r="C1887" t="str">
        <f t="shared" si="88"/>
        <v>2023-2024</v>
      </c>
      <c r="D1887" t="s">
        <v>148</v>
      </c>
      <c r="E1887" t="s">
        <v>125</v>
      </c>
      <c r="F1887" t="str">
        <f t="shared" si="89"/>
        <v>Victoria</v>
      </c>
      <c r="G1887" t="s">
        <v>45</v>
      </c>
      <c r="H1887">
        <v>3400</v>
      </c>
      <c r="I1887" t="s">
        <v>11</v>
      </c>
      <c r="J1887" t="s">
        <v>60</v>
      </c>
      <c r="K1887" t="s">
        <v>19</v>
      </c>
      <c r="L1887" t="s">
        <v>23</v>
      </c>
      <c r="M1887" s="5">
        <v>111.39</v>
      </c>
      <c r="N1887">
        <v>1</v>
      </c>
    </row>
    <row r="1888" spans="1:14" x14ac:dyDescent="0.15">
      <c r="A1888" s="2">
        <v>45050</v>
      </c>
      <c r="B1888" s="3">
        <f t="shared" si="87"/>
        <v>2023</v>
      </c>
      <c r="C1888" t="str">
        <f t="shared" si="88"/>
        <v>2022-2023</v>
      </c>
      <c r="D1888" t="s">
        <v>148</v>
      </c>
      <c r="E1888" t="s">
        <v>142</v>
      </c>
      <c r="F1888" t="str">
        <f t="shared" si="89"/>
        <v>Australian Capital Territory</v>
      </c>
      <c r="G1888" t="s">
        <v>80</v>
      </c>
      <c r="H1888">
        <v>2609</v>
      </c>
      <c r="I1888" t="s">
        <v>11</v>
      </c>
      <c r="J1888" t="s">
        <v>58</v>
      </c>
      <c r="K1888" t="s">
        <v>19</v>
      </c>
      <c r="L1888" t="s">
        <v>23</v>
      </c>
      <c r="M1888" s="5">
        <v>111.7</v>
      </c>
      <c r="N1888">
        <v>1</v>
      </c>
    </row>
    <row r="1889" spans="1:14" x14ac:dyDescent="0.15">
      <c r="A1889" s="2">
        <v>45204</v>
      </c>
      <c r="B1889" s="3">
        <f t="shared" si="87"/>
        <v>2024</v>
      </c>
      <c r="C1889" t="str">
        <f t="shared" si="88"/>
        <v>2023-2024</v>
      </c>
      <c r="D1889" t="s">
        <v>147</v>
      </c>
      <c r="E1889" t="s">
        <v>129</v>
      </c>
      <c r="F1889" t="str">
        <f t="shared" si="89"/>
        <v>Tasmania</v>
      </c>
      <c r="G1889" t="s">
        <v>70</v>
      </c>
      <c r="H1889">
        <v>7010</v>
      </c>
      <c r="I1889" t="s">
        <v>11</v>
      </c>
      <c r="J1889" t="s">
        <v>71</v>
      </c>
      <c r="K1889" t="s">
        <v>149</v>
      </c>
      <c r="L1889" t="s">
        <v>15</v>
      </c>
      <c r="M1889" s="5">
        <v>111.72</v>
      </c>
      <c r="N1889">
        <v>1</v>
      </c>
    </row>
    <row r="1890" spans="1:14" x14ac:dyDescent="0.15">
      <c r="A1890" s="2">
        <v>45182</v>
      </c>
      <c r="B1890" s="3">
        <f t="shared" si="87"/>
        <v>2024</v>
      </c>
      <c r="C1890" t="str">
        <f t="shared" si="88"/>
        <v>2023-2024</v>
      </c>
      <c r="D1890" t="s">
        <v>147</v>
      </c>
      <c r="E1890" t="s">
        <v>109</v>
      </c>
      <c r="F1890" t="str">
        <f t="shared" si="89"/>
        <v>New South Wales</v>
      </c>
      <c r="G1890" t="s">
        <v>10</v>
      </c>
      <c r="H1890">
        <v>2480</v>
      </c>
      <c r="I1890" t="s">
        <v>11</v>
      </c>
      <c r="J1890" t="s">
        <v>68</v>
      </c>
      <c r="K1890" t="s">
        <v>150</v>
      </c>
      <c r="L1890" t="s">
        <v>18</v>
      </c>
      <c r="M1890" s="5">
        <v>111.75</v>
      </c>
      <c r="N1890">
        <v>1</v>
      </c>
    </row>
    <row r="1891" spans="1:14" x14ac:dyDescent="0.15">
      <c r="A1891" s="2">
        <v>45092</v>
      </c>
      <c r="B1891" s="3">
        <f t="shared" si="87"/>
        <v>2023</v>
      </c>
      <c r="C1891" t="str">
        <f t="shared" si="88"/>
        <v>2022-2023</v>
      </c>
      <c r="D1891" t="s">
        <v>147</v>
      </c>
      <c r="E1891" t="s">
        <v>69</v>
      </c>
      <c r="F1891" t="str">
        <f t="shared" si="89"/>
        <v>Tasmania</v>
      </c>
      <c r="G1891" t="s">
        <v>70</v>
      </c>
      <c r="H1891">
        <v>7018</v>
      </c>
      <c r="I1891" t="s">
        <v>11</v>
      </c>
      <c r="J1891" t="s">
        <v>71</v>
      </c>
      <c r="K1891" t="s">
        <v>19</v>
      </c>
      <c r="L1891" t="s">
        <v>23</v>
      </c>
      <c r="M1891" s="5">
        <v>111.79</v>
      </c>
      <c r="N1891">
        <v>1</v>
      </c>
    </row>
    <row r="1892" spans="1:14" x14ac:dyDescent="0.15">
      <c r="A1892" s="2">
        <v>45404</v>
      </c>
      <c r="B1892" s="3">
        <f t="shared" si="87"/>
        <v>2024</v>
      </c>
      <c r="C1892" t="str">
        <f t="shared" si="88"/>
        <v>2023-2024</v>
      </c>
      <c r="D1892" t="s">
        <v>147</v>
      </c>
      <c r="E1892" t="s">
        <v>82</v>
      </c>
      <c r="F1892" t="str">
        <f t="shared" si="89"/>
        <v>Queensland</v>
      </c>
      <c r="G1892" t="s">
        <v>35</v>
      </c>
      <c r="H1892">
        <v>4012</v>
      </c>
      <c r="I1892" t="s">
        <v>11</v>
      </c>
      <c r="J1892" t="s">
        <v>43</v>
      </c>
      <c r="K1892" t="s">
        <v>150</v>
      </c>
      <c r="L1892" t="s">
        <v>18</v>
      </c>
      <c r="M1892" s="5">
        <v>111.83</v>
      </c>
      <c r="N1892">
        <v>1</v>
      </c>
    </row>
    <row r="1893" spans="1:14" x14ac:dyDescent="0.15">
      <c r="A1893" s="2">
        <v>45322</v>
      </c>
      <c r="B1893" s="3">
        <f t="shared" si="87"/>
        <v>2024</v>
      </c>
      <c r="C1893" t="str">
        <f t="shared" si="88"/>
        <v>2023-2024</v>
      </c>
      <c r="D1893" t="s">
        <v>148</v>
      </c>
      <c r="E1893" t="s">
        <v>143</v>
      </c>
      <c r="F1893" t="str">
        <f t="shared" si="89"/>
        <v>New South Wales</v>
      </c>
      <c r="G1893" t="s">
        <v>10</v>
      </c>
      <c r="H1893">
        <v>2154</v>
      </c>
      <c r="I1893" t="s">
        <v>11</v>
      </c>
      <c r="J1893" t="s">
        <v>27</v>
      </c>
      <c r="K1893" t="s">
        <v>19</v>
      </c>
      <c r="L1893" t="s">
        <v>23</v>
      </c>
      <c r="M1893" s="5">
        <v>111.86</v>
      </c>
      <c r="N1893">
        <v>1</v>
      </c>
    </row>
    <row r="1894" spans="1:14" x14ac:dyDescent="0.15">
      <c r="A1894" s="2">
        <v>45366</v>
      </c>
      <c r="B1894" s="3">
        <f t="shared" si="87"/>
        <v>2024</v>
      </c>
      <c r="C1894" t="str">
        <f t="shared" si="88"/>
        <v>2023-2024</v>
      </c>
      <c r="D1894" t="s">
        <v>147</v>
      </c>
      <c r="E1894" t="s">
        <v>132</v>
      </c>
      <c r="F1894" t="str">
        <f t="shared" si="89"/>
        <v>New South Wales</v>
      </c>
      <c r="G1894" t="s">
        <v>10</v>
      </c>
      <c r="H1894">
        <v>2800</v>
      </c>
      <c r="I1894" t="s">
        <v>11</v>
      </c>
      <c r="J1894" t="s">
        <v>25</v>
      </c>
      <c r="K1894" t="s">
        <v>149</v>
      </c>
      <c r="L1894" t="s">
        <v>15</v>
      </c>
      <c r="M1894" s="5">
        <v>112</v>
      </c>
      <c r="N1894">
        <v>1</v>
      </c>
    </row>
    <row r="1895" spans="1:14" x14ac:dyDescent="0.15">
      <c r="A1895" s="2">
        <v>45149</v>
      </c>
      <c r="B1895" s="3">
        <f t="shared" si="87"/>
        <v>2024</v>
      </c>
      <c r="C1895" t="str">
        <f t="shared" si="88"/>
        <v>2023-2024</v>
      </c>
      <c r="D1895" t="s">
        <v>147</v>
      </c>
      <c r="E1895" t="s">
        <v>79</v>
      </c>
      <c r="F1895" t="str">
        <f t="shared" si="89"/>
        <v>Australian Capital Territory</v>
      </c>
      <c r="G1895" t="s">
        <v>80</v>
      </c>
      <c r="H1895">
        <v>2617</v>
      </c>
      <c r="I1895" t="s">
        <v>11</v>
      </c>
      <c r="J1895" t="s">
        <v>58</v>
      </c>
      <c r="K1895" t="s">
        <v>19</v>
      </c>
      <c r="L1895" t="s">
        <v>23</v>
      </c>
      <c r="M1895" s="5">
        <v>112.14</v>
      </c>
      <c r="N1895">
        <v>1</v>
      </c>
    </row>
    <row r="1896" spans="1:14" x14ac:dyDescent="0.15">
      <c r="A1896" s="2">
        <v>45133</v>
      </c>
      <c r="B1896" s="3">
        <f t="shared" si="87"/>
        <v>2024</v>
      </c>
      <c r="C1896" t="str">
        <f t="shared" si="88"/>
        <v>2023-2024</v>
      </c>
      <c r="D1896" t="s">
        <v>147</v>
      </c>
      <c r="E1896" t="s">
        <v>133</v>
      </c>
      <c r="F1896" t="str">
        <f t="shared" si="89"/>
        <v>Queensland</v>
      </c>
      <c r="G1896" t="s">
        <v>35</v>
      </c>
      <c r="H1896">
        <v>4305</v>
      </c>
      <c r="I1896" t="s">
        <v>11</v>
      </c>
      <c r="J1896" t="s">
        <v>104</v>
      </c>
      <c r="K1896" t="s">
        <v>152</v>
      </c>
      <c r="L1896" t="s">
        <v>13</v>
      </c>
      <c r="M1896" s="5">
        <v>112.37</v>
      </c>
      <c r="N1896">
        <v>1</v>
      </c>
    </row>
    <row r="1897" spans="1:14" x14ac:dyDescent="0.15">
      <c r="A1897" s="2">
        <v>45501</v>
      </c>
      <c r="B1897" s="3">
        <f t="shared" si="87"/>
        <v>2025</v>
      </c>
      <c r="C1897" t="str">
        <f t="shared" si="88"/>
        <v>2024-2025</v>
      </c>
      <c r="D1897" t="s">
        <v>148</v>
      </c>
      <c r="E1897" t="s">
        <v>133</v>
      </c>
      <c r="F1897" t="str">
        <f t="shared" si="89"/>
        <v>Queensland</v>
      </c>
      <c r="G1897" t="s">
        <v>35</v>
      </c>
      <c r="H1897">
        <v>4305</v>
      </c>
      <c r="I1897" t="s">
        <v>11</v>
      </c>
      <c r="J1897" t="s">
        <v>104</v>
      </c>
      <c r="K1897" t="s">
        <v>19</v>
      </c>
      <c r="L1897" t="s">
        <v>23</v>
      </c>
      <c r="M1897" s="5">
        <v>112.64</v>
      </c>
      <c r="N1897">
        <v>1</v>
      </c>
    </row>
    <row r="1898" spans="1:14" x14ac:dyDescent="0.15">
      <c r="A1898" s="2">
        <v>45018</v>
      </c>
      <c r="B1898" s="3">
        <f t="shared" si="87"/>
        <v>2023</v>
      </c>
      <c r="C1898" t="str">
        <f t="shared" si="88"/>
        <v>2022-2023</v>
      </c>
      <c r="D1898" t="s">
        <v>147</v>
      </c>
      <c r="E1898" t="s">
        <v>83</v>
      </c>
      <c r="F1898" t="str">
        <f t="shared" si="89"/>
        <v>New South Wales</v>
      </c>
      <c r="G1898" t="s">
        <v>10</v>
      </c>
      <c r="H1898">
        <v>2750</v>
      </c>
      <c r="I1898" t="s">
        <v>11</v>
      </c>
      <c r="J1898" t="s">
        <v>25</v>
      </c>
      <c r="K1898" t="s">
        <v>19</v>
      </c>
      <c r="L1898" t="s">
        <v>23</v>
      </c>
      <c r="M1898" s="5">
        <v>112.78</v>
      </c>
      <c r="N1898">
        <v>1</v>
      </c>
    </row>
    <row r="1899" spans="1:14" x14ac:dyDescent="0.15">
      <c r="A1899" s="2">
        <v>45118</v>
      </c>
      <c r="B1899" s="3">
        <f t="shared" si="87"/>
        <v>2024</v>
      </c>
      <c r="C1899" t="str">
        <f t="shared" si="88"/>
        <v>2023-2024</v>
      </c>
      <c r="D1899" t="s">
        <v>148</v>
      </c>
      <c r="E1899" t="s">
        <v>125</v>
      </c>
      <c r="F1899" t="str">
        <f t="shared" si="89"/>
        <v>Victoria</v>
      </c>
      <c r="G1899" t="s">
        <v>45</v>
      </c>
      <c r="H1899">
        <v>3400</v>
      </c>
      <c r="I1899" t="s">
        <v>11</v>
      </c>
      <c r="J1899" t="s">
        <v>60</v>
      </c>
      <c r="K1899" t="s">
        <v>154</v>
      </c>
      <c r="L1899" t="s">
        <v>14</v>
      </c>
      <c r="M1899" s="5">
        <v>112.92</v>
      </c>
      <c r="N1899">
        <v>1</v>
      </c>
    </row>
    <row r="1900" spans="1:14" x14ac:dyDescent="0.15">
      <c r="A1900" s="2">
        <v>45590</v>
      </c>
      <c r="B1900" s="3">
        <f t="shared" si="87"/>
        <v>2025</v>
      </c>
      <c r="C1900" t="str">
        <f t="shared" si="88"/>
        <v>2024-2025</v>
      </c>
      <c r="D1900" t="s">
        <v>147</v>
      </c>
      <c r="E1900" t="s">
        <v>50</v>
      </c>
      <c r="F1900" t="str">
        <f t="shared" si="89"/>
        <v>Queensland</v>
      </c>
      <c r="G1900" t="s">
        <v>35</v>
      </c>
      <c r="H1900">
        <v>4703</v>
      </c>
      <c r="I1900" t="s">
        <v>11</v>
      </c>
      <c r="J1900" t="s">
        <v>51</v>
      </c>
      <c r="K1900" t="s">
        <v>152</v>
      </c>
      <c r="L1900" t="s">
        <v>13</v>
      </c>
      <c r="M1900" s="5">
        <v>113.67999999999999</v>
      </c>
      <c r="N1900">
        <v>1</v>
      </c>
    </row>
    <row r="1901" spans="1:14" x14ac:dyDescent="0.15">
      <c r="A1901" s="2">
        <v>45457</v>
      </c>
      <c r="B1901" s="3">
        <f t="shared" si="87"/>
        <v>2024</v>
      </c>
      <c r="C1901" t="str">
        <f t="shared" si="88"/>
        <v>2023-2024</v>
      </c>
      <c r="D1901" t="s">
        <v>148</v>
      </c>
      <c r="E1901" t="s">
        <v>57</v>
      </c>
      <c r="F1901" t="str">
        <f t="shared" si="89"/>
        <v>New South Wales</v>
      </c>
      <c r="G1901" t="s">
        <v>10</v>
      </c>
      <c r="H1901">
        <v>2560</v>
      </c>
      <c r="I1901" t="s">
        <v>11</v>
      </c>
      <c r="J1901" t="s">
        <v>58</v>
      </c>
      <c r="K1901" t="s">
        <v>149</v>
      </c>
      <c r="L1901" t="s">
        <v>15</v>
      </c>
      <c r="M1901" s="5">
        <v>113.75999999999999</v>
      </c>
      <c r="N1901">
        <v>1</v>
      </c>
    </row>
    <row r="1902" spans="1:14" x14ac:dyDescent="0.15">
      <c r="A1902" s="2">
        <v>45528</v>
      </c>
      <c r="B1902" s="3">
        <f t="shared" si="87"/>
        <v>2025</v>
      </c>
      <c r="C1902" t="str">
        <f t="shared" si="88"/>
        <v>2024-2025</v>
      </c>
      <c r="D1902" t="s">
        <v>148</v>
      </c>
      <c r="E1902" t="s">
        <v>143</v>
      </c>
      <c r="F1902" t="str">
        <f t="shared" si="89"/>
        <v>New South Wales</v>
      </c>
      <c r="G1902" t="s">
        <v>10</v>
      </c>
      <c r="H1902">
        <v>2154</v>
      </c>
      <c r="I1902" t="s">
        <v>11</v>
      </c>
      <c r="J1902" t="s">
        <v>27</v>
      </c>
      <c r="K1902" t="s">
        <v>153</v>
      </c>
      <c r="L1902" t="s">
        <v>16</v>
      </c>
      <c r="M1902" s="5">
        <v>113.81</v>
      </c>
      <c r="N1902">
        <v>1</v>
      </c>
    </row>
    <row r="1903" spans="1:14" x14ac:dyDescent="0.15">
      <c r="A1903" s="2">
        <v>45259</v>
      </c>
      <c r="B1903" s="3">
        <f t="shared" si="87"/>
        <v>2024</v>
      </c>
      <c r="C1903" t="str">
        <f t="shared" si="88"/>
        <v>2023-2024</v>
      </c>
      <c r="D1903" t="s">
        <v>148</v>
      </c>
      <c r="E1903" t="s">
        <v>95</v>
      </c>
      <c r="F1903" t="str">
        <f t="shared" si="89"/>
        <v>Victoria</v>
      </c>
      <c r="G1903" t="s">
        <v>45</v>
      </c>
      <c r="H1903">
        <v>3931</v>
      </c>
      <c r="I1903" t="s">
        <v>11</v>
      </c>
      <c r="J1903" t="s">
        <v>55</v>
      </c>
      <c r="K1903" t="s">
        <v>155</v>
      </c>
      <c r="L1903" t="s">
        <v>20</v>
      </c>
      <c r="M1903" s="5">
        <v>113.89</v>
      </c>
      <c r="N1903">
        <v>1</v>
      </c>
    </row>
    <row r="1904" spans="1:14" x14ac:dyDescent="0.15">
      <c r="A1904" s="2">
        <v>45477</v>
      </c>
      <c r="B1904" s="3">
        <f t="shared" si="87"/>
        <v>2025</v>
      </c>
      <c r="C1904" t="str">
        <f t="shared" si="88"/>
        <v>2024-2025</v>
      </c>
      <c r="D1904" t="s">
        <v>148</v>
      </c>
      <c r="E1904" t="s">
        <v>95</v>
      </c>
      <c r="F1904" t="str">
        <f t="shared" si="89"/>
        <v>Victoria</v>
      </c>
      <c r="G1904" t="s">
        <v>45</v>
      </c>
      <c r="H1904">
        <v>3931</v>
      </c>
      <c r="I1904" t="s">
        <v>11</v>
      </c>
      <c r="J1904" t="s">
        <v>55</v>
      </c>
      <c r="K1904" t="s">
        <v>154</v>
      </c>
      <c r="L1904" t="s">
        <v>14</v>
      </c>
      <c r="M1904" s="5">
        <v>113.91</v>
      </c>
      <c r="N1904">
        <v>1</v>
      </c>
    </row>
    <row r="1905" spans="1:14" x14ac:dyDescent="0.15">
      <c r="A1905" s="2">
        <v>45277</v>
      </c>
      <c r="B1905" s="3">
        <f t="shared" si="87"/>
        <v>2024</v>
      </c>
      <c r="C1905" t="str">
        <f t="shared" si="88"/>
        <v>2023-2024</v>
      </c>
      <c r="D1905" t="s">
        <v>147</v>
      </c>
      <c r="E1905" t="s">
        <v>125</v>
      </c>
      <c r="F1905" t="str">
        <f t="shared" si="89"/>
        <v>Victoria</v>
      </c>
      <c r="G1905" t="s">
        <v>45</v>
      </c>
      <c r="H1905">
        <v>3400</v>
      </c>
      <c r="I1905" t="s">
        <v>11</v>
      </c>
      <c r="J1905" t="s">
        <v>60</v>
      </c>
      <c r="K1905" t="s">
        <v>152</v>
      </c>
      <c r="L1905" t="s">
        <v>13</v>
      </c>
      <c r="M1905" s="5">
        <v>114.42999999999999</v>
      </c>
      <c r="N1905">
        <v>1</v>
      </c>
    </row>
    <row r="1906" spans="1:14" x14ac:dyDescent="0.15">
      <c r="A1906" s="2">
        <v>44970</v>
      </c>
      <c r="B1906" s="3">
        <f t="shared" si="87"/>
        <v>2023</v>
      </c>
      <c r="C1906" t="str">
        <f t="shared" si="88"/>
        <v>2022-2023</v>
      </c>
      <c r="D1906" t="s">
        <v>148</v>
      </c>
      <c r="E1906" t="s">
        <v>143</v>
      </c>
      <c r="F1906" t="str">
        <f t="shared" si="89"/>
        <v>New South Wales</v>
      </c>
      <c r="G1906" t="s">
        <v>10</v>
      </c>
      <c r="H1906">
        <v>2154</v>
      </c>
      <c r="I1906" t="s">
        <v>11</v>
      </c>
      <c r="J1906" t="s">
        <v>27</v>
      </c>
      <c r="K1906" t="s">
        <v>19</v>
      </c>
      <c r="L1906" t="s">
        <v>23</v>
      </c>
      <c r="M1906" s="5">
        <v>114.78</v>
      </c>
      <c r="N1906">
        <v>1</v>
      </c>
    </row>
    <row r="1907" spans="1:14" x14ac:dyDescent="0.15">
      <c r="A1907" s="2">
        <v>45600</v>
      </c>
      <c r="B1907" s="3">
        <f t="shared" si="87"/>
        <v>2025</v>
      </c>
      <c r="C1907" t="str">
        <f t="shared" si="88"/>
        <v>2024-2025</v>
      </c>
      <c r="D1907" t="s">
        <v>148</v>
      </c>
      <c r="E1907" t="s">
        <v>132</v>
      </c>
      <c r="F1907" t="str">
        <f t="shared" si="89"/>
        <v>New South Wales</v>
      </c>
      <c r="G1907" t="s">
        <v>10</v>
      </c>
      <c r="H1907">
        <v>2800</v>
      </c>
      <c r="I1907" t="s">
        <v>11</v>
      </c>
      <c r="J1907" t="s">
        <v>25</v>
      </c>
      <c r="K1907" t="s">
        <v>157</v>
      </c>
      <c r="L1907" t="s">
        <v>22</v>
      </c>
      <c r="M1907" s="5">
        <v>114.82000000000001</v>
      </c>
      <c r="N1907">
        <v>1</v>
      </c>
    </row>
    <row r="1908" spans="1:14" x14ac:dyDescent="0.15">
      <c r="A1908" s="2">
        <v>45429</v>
      </c>
      <c r="B1908" s="3">
        <f t="shared" si="87"/>
        <v>2024</v>
      </c>
      <c r="C1908" t="str">
        <f t="shared" si="88"/>
        <v>2023-2024</v>
      </c>
      <c r="D1908" t="s">
        <v>147</v>
      </c>
      <c r="E1908" t="s">
        <v>131</v>
      </c>
      <c r="F1908" t="str">
        <f t="shared" si="89"/>
        <v>Western Australia</v>
      </c>
      <c r="G1908" t="s">
        <v>48</v>
      </c>
      <c r="H1908">
        <v>6530</v>
      </c>
      <c r="I1908" t="s">
        <v>11</v>
      </c>
      <c r="J1908" t="s">
        <v>77</v>
      </c>
      <c r="K1908" t="s">
        <v>154</v>
      </c>
      <c r="L1908" t="s">
        <v>14</v>
      </c>
      <c r="M1908" s="5">
        <v>115.41</v>
      </c>
      <c r="N1908">
        <v>1</v>
      </c>
    </row>
    <row r="1909" spans="1:14" x14ac:dyDescent="0.15">
      <c r="A1909" s="2">
        <v>45073</v>
      </c>
      <c r="B1909" s="3">
        <f t="shared" si="87"/>
        <v>2023</v>
      </c>
      <c r="C1909" t="str">
        <f t="shared" si="88"/>
        <v>2022-2023</v>
      </c>
      <c r="D1909" t="s">
        <v>148</v>
      </c>
      <c r="E1909" t="s">
        <v>101</v>
      </c>
      <c r="F1909" t="str">
        <f t="shared" si="89"/>
        <v>Victoria</v>
      </c>
      <c r="G1909" t="s">
        <v>45</v>
      </c>
      <c r="H1909">
        <v>3131</v>
      </c>
      <c r="I1909" t="s">
        <v>11</v>
      </c>
      <c r="J1909" t="s">
        <v>63</v>
      </c>
      <c r="K1909" t="s">
        <v>153</v>
      </c>
      <c r="L1909" t="s">
        <v>16</v>
      </c>
      <c r="M1909" s="5">
        <v>115.62</v>
      </c>
      <c r="N1909">
        <v>1</v>
      </c>
    </row>
    <row r="1910" spans="1:14" x14ac:dyDescent="0.15">
      <c r="A1910" s="2">
        <v>45429</v>
      </c>
      <c r="B1910" s="3">
        <f t="shared" si="87"/>
        <v>2024</v>
      </c>
      <c r="C1910" t="str">
        <f t="shared" si="88"/>
        <v>2023-2024</v>
      </c>
      <c r="D1910" t="s">
        <v>147</v>
      </c>
      <c r="E1910" t="s">
        <v>85</v>
      </c>
      <c r="F1910" t="str">
        <f t="shared" si="89"/>
        <v>Queensland</v>
      </c>
      <c r="G1910" t="s">
        <v>35</v>
      </c>
      <c r="H1910">
        <v>4883</v>
      </c>
      <c r="I1910" t="s">
        <v>11</v>
      </c>
      <c r="J1910" t="s">
        <v>36</v>
      </c>
      <c r="K1910" t="s">
        <v>156</v>
      </c>
      <c r="L1910" t="s">
        <v>17</v>
      </c>
      <c r="M1910" s="5">
        <v>115.67</v>
      </c>
      <c r="N1910">
        <v>1</v>
      </c>
    </row>
    <row r="1911" spans="1:14" x14ac:dyDescent="0.15">
      <c r="A1911" s="2">
        <v>45459</v>
      </c>
      <c r="B1911" s="3">
        <f t="shared" si="87"/>
        <v>2024</v>
      </c>
      <c r="C1911" t="str">
        <f t="shared" si="88"/>
        <v>2023-2024</v>
      </c>
      <c r="D1911" t="s">
        <v>148</v>
      </c>
      <c r="E1911" t="s">
        <v>42</v>
      </c>
      <c r="F1911" t="str">
        <f t="shared" si="89"/>
        <v>Queensland</v>
      </c>
      <c r="G1911" t="s">
        <v>35</v>
      </c>
      <c r="H1911">
        <v>4053</v>
      </c>
      <c r="I1911" t="s">
        <v>11</v>
      </c>
      <c r="J1911" t="s">
        <v>43</v>
      </c>
      <c r="K1911" t="s">
        <v>150</v>
      </c>
      <c r="L1911" t="s">
        <v>18</v>
      </c>
      <c r="M1911" s="5">
        <v>115.7</v>
      </c>
      <c r="N1911">
        <v>1</v>
      </c>
    </row>
    <row r="1912" spans="1:14" x14ac:dyDescent="0.15">
      <c r="A1912" s="2">
        <v>45338</v>
      </c>
      <c r="B1912" s="3">
        <f t="shared" si="87"/>
        <v>2024</v>
      </c>
      <c r="C1912" t="str">
        <f t="shared" si="88"/>
        <v>2023-2024</v>
      </c>
      <c r="D1912" t="s">
        <v>147</v>
      </c>
      <c r="E1912" t="s">
        <v>67</v>
      </c>
      <c r="F1912" t="str">
        <f t="shared" si="89"/>
        <v>New South Wales</v>
      </c>
      <c r="G1912" t="s">
        <v>10</v>
      </c>
      <c r="H1912">
        <v>2478</v>
      </c>
      <c r="I1912" t="s">
        <v>11</v>
      </c>
      <c r="J1912" t="s">
        <v>68</v>
      </c>
      <c r="K1912" t="s">
        <v>155</v>
      </c>
      <c r="L1912" t="s">
        <v>20</v>
      </c>
      <c r="M1912" s="5">
        <v>115.71</v>
      </c>
      <c r="N1912">
        <v>1</v>
      </c>
    </row>
    <row r="1913" spans="1:14" x14ac:dyDescent="0.15">
      <c r="A1913" s="2">
        <v>45469</v>
      </c>
      <c r="B1913" s="3">
        <f t="shared" si="87"/>
        <v>2024</v>
      </c>
      <c r="C1913" t="str">
        <f t="shared" si="88"/>
        <v>2023-2024</v>
      </c>
      <c r="D1913" t="s">
        <v>147</v>
      </c>
      <c r="E1913" t="s">
        <v>108</v>
      </c>
      <c r="F1913" t="str">
        <f t="shared" si="89"/>
        <v>Victoria</v>
      </c>
      <c r="G1913" t="s">
        <v>45</v>
      </c>
      <c r="H1913">
        <v>3018</v>
      </c>
      <c r="I1913" t="s">
        <v>11</v>
      </c>
      <c r="J1913" t="s">
        <v>46</v>
      </c>
      <c r="K1913" t="s">
        <v>154</v>
      </c>
      <c r="L1913" t="s">
        <v>14</v>
      </c>
      <c r="M1913" s="5">
        <v>115.85</v>
      </c>
      <c r="N1913">
        <v>1</v>
      </c>
    </row>
    <row r="1914" spans="1:14" x14ac:dyDescent="0.15">
      <c r="A1914" s="2">
        <v>45276</v>
      </c>
      <c r="B1914" s="3">
        <f t="shared" si="87"/>
        <v>2024</v>
      </c>
      <c r="C1914" t="str">
        <f t="shared" si="88"/>
        <v>2023-2024</v>
      </c>
      <c r="D1914" t="s">
        <v>148</v>
      </c>
      <c r="E1914" t="s">
        <v>87</v>
      </c>
      <c r="F1914" t="str">
        <f t="shared" si="89"/>
        <v>New South Wales</v>
      </c>
      <c r="G1914" t="s">
        <v>10</v>
      </c>
      <c r="H1914">
        <v>2790</v>
      </c>
      <c r="I1914" t="s">
        <v>11</v>
      </c>
      <c r="J1914" t="s">
        <v>25</v>
      </c>
      <c r="K1914" t="s">
        <v>153</v>
      </c>
      <c r="L1914" t="s">
        <v>16</v>
      </c>
      <c r="M1914" s="5">
        <v>115.92</v>
      </c>
      <c r="N1914">
        <v>1</v>
      </c>
    </row>
    <row r="1915" spans="1:14" x14ac:dyDescent="0.15">
      <c r="A1915" s="2">
        <v>44974</v>
      </c>
      <c r="B1915" s="3">
        <f t="shared" si="87"/>
        <v>2023</v>
      </c>
      <c r="C1915" t="str">
        <f t="shared" si="88"/>
        <v>2022-2023</v>
      </c>
      <c r="D1915" t="s">
        <v>148</v>
      </c>
      <c r="E1915" t="s">
        <v>61</v>
      </c>
      <c r="F1915" t="str">
        <f t="shared" si="89"/>
        <v>New South Wales</v>
      </c>
      <c r="G1915" t="s">
        <v>10</v>
      </c>
      <c r="H1915">
        <v>2539</v>
      </c>
      <c r="I1915" t="s">
        <v>11</v>
      </c>
      <c r="J1915" t="s">
        <v>58</v>
      </c>
      <c r="K1915" t="s">
        <v>154</v>
      </c>
      <c r="L1915" t="s">
        <v>14</v>
      </c>
      <c r="M1915" s="5">
        <v>115.93</v>
      </c>
      <c r="N1915">
        <v>1</v>
      </c>
    </row>
    <row r="1916" spans="1:14" x14ac:dyDescent="0.15">
      <c r="A1916" s="2">
        <v>45062</v>
      </c>
      <c r="B1916" s="3">
        <f t="shared" si="87"/>
        <v>2023</v>
      </c>
      <c r="C1916" t="str">
        <f t="shared" si="88"/>
        <v>2022-2023</v>
      </c>
      <c r="D1916" t="s">
        <v>148</v>
      </c>
      <c r="E1916" t="s">
        <v>122</v>
      </c>
      <c r="F1916" t="str">
        <f t="shared" si="89"/>
        <v>New South Wales</v>
      </c>
      <c r="G1916" t="s">
        <v>10</v>
      </c>
      <c r="H1916">
        <v>2650</v>
      </c>
      <c r="I1916" t="s">
        <v>11</v>
      </c>
      <c r="J1916" t="s">
        <v>25</v>
      </c>
      <c r="K1916" t="s">
        <v>152</v>
      </c>
      <c r="L1916" t="s">
        <v>13</v>
      </c>
      <c r="M1916" s="5">
        <v>116.57</v>
      </c>
      <c r="N1916">
        <v>1</v>
      </c>
    </row>
    <row r="1917" spans="1:14" x14ac:dyDescent="0.15">
      <c r="A1917" s="2">
        <v>44933</v>
      </c>
      <c r="B1917" s="3">
        <f t="shared" si="87"/>
        <v>2023</v>
      </c>
      <c r="C1917" t="str">
        <f t="shared" si="88"/>
        <v>2022-2023</v>
      </c>
      <c r="D1917" t="s">
        <v>148</v>
      </c>
      <c r="E1917" t="s">
        <v>145</v>
      </c>
      <c r="F1917" t="str">
        <f t="shared" si="89"/>
        <v>New South Wales</v>
      </c>
      <c r="G1917" t="s">
        <v>10</v>
      </c>
      <c r="H1917">
        <v>2101</v>
      </c>
      <c r="I1917" t="s">
        <v>11</v>
      </c>
      <c r="J1917" t="s">
        <v>27</v>
      </c>
      <c r="K1917" t="s">
        <v>156</v>
      </c>
      <c r="L1917" t="s">
        <v>17</v>
      </c>
      <c r="M1917" s="5">
        <v>116.71000000000001</v>
      </c>
      <c r="N1917">
        <v>1</v>
      </c>
    </row>
    <row r="1918" spans="1:14" x14ac:dyDescent="0.15">
      <c r="A1918" s="2">
        <v>45241</v>
      </c>
      <c r="B1918" s="3">
        <f t="shared" si="87"/>
        <v>2024</v>
      </c>
      <c r="C1918" t="str">
        <f t="shared" si="88"/>
        <v>2023-2024</v>
      </c>
      <c r="D1918" t="s">
        <v>147</v>
      </c>
      <c r="E1918" t="s">
        <v>42</v>
      </c>
      <c r="F1918" t="str">
        <f t="shared" si="89"/>
        <v>Queensland</v>
      </c>
      <c r="G1918" t="s">
        <v>35</v>
      </c>
      <c r="H1918">
        <v>4053</v>
      </c>
      <c r="I1918" t="s">
        <v>11</v>
      </c>
      <c r="J1918" t="s">
        <v>43</v>
      </c>
      <c r="K1918" t="s">
        <v>149</v>
      </c>
      <c r="L1918" t="s">
        <v>15</v>
      </c>
      <c r="M1918" s="5">
        <v>116.71000000000001</v>
      </c>
      <c r="N1918">
        <v>1</v>
      </c>
    </row>
    <row r="1919" spans="1:14" x14ac:dyDescent="0.15">
      <c r="A1919" s="2">
        <v>45526</v>
      </c>
      <c r="B1919" s="3">
        <f t="shared" si="87"/>
        <v>2025</v>
      </c>
      <c r="C1919" t="str">
        <f t="shared" si="88"/>
        <v>2024-2025</v>
      </c>
      <c r="D1919" t="s">
        <v>147</v>
      </c>
      <c r="E1919" t="s">
        <v>75</v>
      </c>
      <c r="F1919" t="str">
        <f t="shared" si="89"/>
        <v>Victoria</v>
      </c>
      <c r="G1919" t="s">
        <v>45</v>
      </c>
      <c r="H1919">
        <v>3630</v>
      </c>
      <c r="I1919" t="s">
        <v>11</v>
      </c>
      <c r="J1919" t="s">
        <v>55</v>
      </c>
      <c r="K1919" t="s">
        <v>156</v>
      </c>
      <c r="L1919" t="s">
        <v>17</v>
      </c>
      <c r="M1919" s="5">
        <v>116.8</v>
      </c>
      <c r="N1919">
        <v>1</v>
      </c>
    </row>
    <row r="1920" spans="1:14" x14ac:dyDescent="0.15">
      <c r="A1920" s="2">
        <v>45317</v>
      </c>
      <c r="B1920" s="3">
        <f t="shared" si="87"/>
        <v>2024</v>
      </c>
      <c r="C1920" t="str">
        <f t="shared" si="88"/>
        <v>2023-2024</v>
      </c>
      <c r="D1920" t="s">
        <v>147</v>
      </c>
      <c r="E1920" t="s">
        <v>126</v>
      </c>
      <c r="F1920" t="str">
        <f t="shared" si="89"/>
        <v>Queensland</v>
      </c>
      <c r="G1920" t="s">
        <v>35</v>
      </c>
      <c r="H1920">
        <v>4551</v>
      </c>
      <c r="I1920" t="s">
        <v>11</v>
      </c>
      <c r="J1920" t="s">
        <v>120</v>
      </c>
      <c r="K1920" t="s">
        <v>151</v>
      </c>
      <c r="L1920" t="s">
        <v>21</v>
      </c>
      <c r="M1920" s="5">
        <v>116.86</v>
      </c>
      <c r="N1920">
        <v>1</v>
      </c>
    </row>
    <row r="1921" spans="1:14" x14ac:dyDescent="0.15">
      <c r="A1921" s="2">
        <v>45488</v>
      </c>
      <c r="B1921" s="3">
        <f t="shared" si="87"/>
        <v>2025</v>
      </c>
      <c r="C1921" t="str">
        <f t="shared" si="88"/>
        <v>2024-2025</v>
      </c>
      <c r="D1921" t="s">
        <v>147</v>
      </c>
      <c r="E1921" t="s">
        <v>135</v>
      </c>
      <c r="F1921" t="str">
        <f t="shared" si="89"/>
        <v>Victoria</v>
      </c>
      <c r="G1921" t="s">
        <v>45</v>
      </c>
      <c r="H1921">
        <v>3550</v>
      </c>
      <c r="I1921" t="s">
        <v>11</v>
      </c>
      <c r="J1921" t="s">
        <v>60</v>
      </c>
      <c r="K1921" t="s">
        <v>153</v>
      </c>
      <c r="L1921" t="s">
        <v>16</v>
      </c>
      <c r="M1921" s="5">
        <v>116.91</v>
      </c>
      <c r="N1921">
        <v>1</v>
      </c>
    </row>
    <row r="1922" spans="1:14" x14ac:dyDescent="0.15">
      <c r="A1922" s="2">
        <v>45216</v>
      </c>
      <c r="B1922" s="3">
        <f t="shared" ref="B1922:B1985" si="90">IF(MONTH(A1922)&gt;=7,YEAR(A1922)+1,YEAR(A1922))</f>
        <v>2024</v>
      </c>
      <c r="C1922" t="str">
        <f t="shared" ref="C1922:C1985" si="91">IF(MONTH(A1922) &gt;= 7, YEAR(A1922) &amp; "-" &amp; YEAR(A1922) + 1, YEAR(A1922) - 1 &amp; "-" &amp; YEAR(A1922))</f>
        <v>2023-2024</v>
      </c>
      <c r="D1922" t="s">
        <v>148</v>
      </c>
      <c r="E1922" t="s">
        <v>125</v>
      </c>
      <c r="F1922" t="str">
        <f t="shared" ref="F1922:F1985" si="92">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c r="N1922">
        <v>1</v>
      </c>
    </row>
    <row r="1923" spans="1:14" x14ac:dyDescent="0.15">
      <c r="A1923" s="2">
        <v>45105</v>
      </c>
      <c r="B1923" s="3">
        <f t="shared" si="90"/>
        <v>2023</v>
      </c>
      <c r="C1923" t="str">
        <f t="shared" si="91"/>
        <v>2022-2023</v>
      </c>
      <c r="D1923" t="s">
        <v>147</v>
      </c>
      <c r="E1923" t="s">
        <v>136</v>
      </c>
      <c r="F1923" t="str">
        <f t="shared" si="92"/>
        <v>Victoria</v>
      </c>
      <c r="G1923" t="s">
        <v>45</v>
      </c>
      <c r="H1923">
        <v>3175</v>
      </c>
      <c r="I1923" t="s">
        <v>11</v>
      </c>
      <c r="J1923" t="s">
        <v>63</v>
      </c>
      <c r="K1923" t="s">
        <v>151</v>
      </c>
      <c r="L1923" t="s">
        <v>21</v>
      </c>
      <c r="M1923" s="5">
        <v>117.41</v>
      </c>
      <c r="N1923">
        <v>1</v>
      </c>
    </row>
    <row r="1924" spans="1:14" x14ac:dyDescent="0.15">
      <c r="A1924" s="2">
        <v>45109</v>
      </c>
      <c r="B1924" s="3">
        <f t="shared" si="90"/>
        <v>2024</v>
      </c>
      <c r="C1924" t="str">
        <f t="shared" si="91"/>
        <v>2023-2024</v>
      </c>
      <c r="D1924" t="s">
        <v>147</v>
      </c>
      <c r="E1924" t="s">
        <v>59</v>
      </c>
      <c r="F1924" t="str">
        <f t="shared" si="92"/>
        <v>Victoria</v>
      </c>
      <c r="G1924" t="s">
        <v>45</v>
      </c>
      <c r="H1924">
        <v>3280</v>
      </c>
      <c r="I1924" t="s">
        <v>11</v>
      </c>
      <c r="J1924" t="s">
        <v>60</v>
      </c>
      <c r="K1924" t="s">
        <v>154</v>
      </c>
      <c r="L1924" t="s">
        <v>14</v>
      </c>
      <c r="M1924" s="5">
        <v>117.44</v>
      </c>
      <c r="N1924">
        <v>1</v>
      </c>
    </row>
    <row r="1925" spans="1:14" x14ac:dyDescent="0.15">
      <c r="A1925" s="2">
        <v>45226</v>
      </c>
      <c r="B1925" s="3">
        <f t="shared" si="90"/>
        <v>2024</v>
      </c>
      <c r="C1925" t="str">
        <f t="shared" si="91"/>
        <v>2023-2024</v>
      </c>
      <c r="D1925" t="s">
        <v>147</v>
      </c>
      <c r="E1925" t="s">
        <v>44</v>
      </c>
      <c r="F1925" t="str">
        <f t="shared" si="92"/>
        <v>Victoria</v>
      </c>
      <c r="G1925" t="s">
        <v>45</v>
      </c>
      <c r="H1925">
        <v>3066</v>
      </c>
      <c r="I1925" t="s">
        <v>11</v>
      </c>
      <c r="J1925" t="s">
        <v>46</v>
      </c>
      <c r="K1925" t="s">
        <v>150</v>
      </c>
      <c r="L1925" t="s">
        <v>18</v>
      </c>
      <c r="M1925" s="5">
        <v>117.63</v>
      </c>
      <c r="N1925">
        <v>1</v>
      </c>
    </row>
    <row r="1926" spans="1:14" x14ac:dyDescent="0.15">
      <c r="A1926" s="2">
        <v>45089</v>
      </c>
      <c r="B1926" s="3">
        <f t="shared" si="90"/>
        <v>2023</v>
      </c>
      <c r="C1926" t="str">
        <f t="shared" si="91"/>
        <v>2022-2023</v>
      </c>
      <c r="D1926" t="s">
        <v>147</v>
      </c>
      <c r="E1926" t="s">
        <v>78</v>
      </c>
      <c r="F1926" t="str">
        <f t="shared" si="92"/>
        <v>New South Wales</v>
      </c>
      <c r="G1926" t="s">
        <v>10</v>
      </c>
      <c r="H1926">
        <v>2350</v>
      </c>
      <c r="I1926" t="s">
        <v>11</v>
      </c>
      <c r="J1926" t="s">
        <v>68</v>
      </c>
      <c r="K1926" t="s">
        <v>154</v>
      </c>
      <c r="L1926" t="s">
        <v>14</v>
      </c>
      <c r="M1926" s="5">
        <v>117.72</v>
      </c>
      <c r="N1926">
        <v>1</v>
      </c>
    </row>
    <row r="1927" spans="1:14" x14ac:dyDescent="0.15">
      <c r="A1927" s="2">
        <v>45520</v>
      </c>
      <c r="B1927" s="3">
        <f t="shared" si="90"/>
        <v>2025</v>
      </c>
      <c r="C1927" t="str">
        <f t="shared" si="91"/>
        <v>2024-2025</v>
      </c>
      <c r="D1927" t="s">
        <v>147</v>
      </c>
      <c r="E1927" t="s">
        <v>115</v>
      </c>
      <c r="F1927" t="str">
        <f t="shared" si="92"/>
        <v>Western Australia</v>
      </c>
      <c r="G1927" t="s">
        <v>48</v>
      </c>
      <c r="H1927">
        <v>6280</v>
      </c>
      <c r="I1927" t="s">
        <v>11</v>
      </c>
      <c r="J1927" t="s">
        <v>94</v>
      </c>
      <c r="K1927" t="s">
        <v>154</v>
      </c>
      <c r="L1927" t="s">
        <v>14</v>
      </c>
      <c r="M1927" s="5">
        <v>117.99</v>
      </c>
      <c r="N1927">
        <v>1</v>
      </c>
    </row>
    <row r="1928" spans="1:14" x14ac:dyDescent="0.15">
      <c r="A1928" s="2">
        <v>45056</v>
      </c>
      <c r="B1928" s="3">
        <f t="shared" si="90"/>
        <v>2023</v>
      </c>
      <c r="C1928" t="str">
        <f t="shared" si="91"/>
        <v>2022-2023</v>
      </c>
      <c r="D1928" t="s">
        <v>147</v>
      </c>
      <c r="E1928" t="s">
        <v>54</v>
      </c>
      <c r="F1928" t="str">
        <f t="shared" si="92"/>
        <v>Victoria</v>
      </c>
      <c r="G1928" t="s">
        <v>45</v>
      </c>
      <c r="H1928">
        <v>3977</v>
      </c>
      <c r="I1928" t="s">
        <v>11</v>
      </c>
      <c r="J1928" t="s">
        <v>55</v>
      </c>
      <c r="K1928" t="s">
        <v>154</v>
      </c>
      <c r="L1928" t="s">
        <v>14</v>
      </c>
      <c r="M1928" s="5">
        <v>118.5</v>
      </c>
      <c r="N1928">
        <v>1</v>
      </c>
    </row>
    <row r="1929" spans="1:14" x14ac:dyDescent="0.15">
      <c r="A1929" s="2">
        <v>45052</v>
      </c>
      <c r="B1929" s="3">
        <f t="shared" si="90"/>
        <v>2023</v>
      </c>
      <c r="C1929" t="str">
        <f t="shared" si="91"/>
        <v>2022-2023</v>
      </c>
      <c r="D1929" t="s">
        <v>147</v>
      </c>
      <c r="E1929" t="s">
        <v>113</v>
      </c>
      <c r="F1929" t="str">
        <f t="shared" si="92"/>
        <v>Queensland</v>
      </c>
      <c r="G1929" t="s">
        <v>35</v>
      </c>
      <c r="H1929">
        <v>4215</v>
      </c>
      <c r="I1929" t="s">
        <v>11</v>
      </c>
      <c r="J1929" t="s">
        <v>104</v>
      </c>
      <c r="K1929" t="s">
        <v>149</v>
      </c>
      <c r="L1929" t="s">
        <v>15</v>
      </c>
      <c r="M1929" s="5">
        <v>118.5</v>
      </c>
      <c r="N1929">
        <v>1</v>
      </c>
    </row>
    <row r="1930" spans="1:14" x14ac:dyDescent="0.15">
      <c r="A1930" s="2">
        <v>45585</v>
      </c>
      <c r="B1930" s="3">
        <f t="shared" si="90"/>
        <v>2025</v>
      </c>
      <c r="C1930" t="str">
        <f t="shared" si="91"/>
        <v>2024-2025</v>
      </c>
      <c r="D1930" t="s">
        <v>148</v>
      </c>
      <c r="E1930" t="s">
        <v>140</v>
      </c>
      <c r="F1930" t="str">
        <f t="shared" si="92"/>
        <v>Tasmania</v>
      </c>
      <c r="G1930" t="s">
        <v>70</v>
      </c>
      <c r="H1930">
        <v>7320</v>
      </c>
      <c r="I1930" t="s">
        <v>11</v>
      </c>
      <c r="J1930" t="s">
        <v>71</v>
      </c>
      <c r="K1930" t="s">
        <v>156</v>
      </c>
      <c r="L1930" t="s">
        <v>17</v>
      </c>
      <c r="M1930" s="5">
        <v>118.75</v>
      </c>
      <c r="N1930">
        <v>1</v>
      </c>
    </row>
    <row r="1931" spans="1:14" x14ac:dyDescent="0.15">
      <c r="A1931" s="2">
        <v>44941</v>
      </c>
      <c r="B1931" s="3">
        <f t="shared" si="90"/>
        <v>2023</v>
      </c>
      <c r="C1931" t="str">
        <f t="shared" si="91"/>
        <v>2022-2023</v>
      </c>
      <c r="D1931" t="s">
        <v>148</v>
      </c>
      <c r="E1931" t="s">
        <v>47</v>
      </c>
      <c r="F1931" t="str">
        <f t="shared" si="92"/>
        <v>Western Australia</v>
      </c>
      <c r="G1931" t="s">
        <v>48</v>
      </c>
      <c r="H1931">
        <v>6030</v>
      </c>
      <c r="I1931" t="s">
        <v>11</v>
      </c>
      <c r="J1931" t="s">
        <v>49</v>
      </c>
      <c r="K1931" t="s">
        <v>151</v>
      </c>
      <c r="L1931" t="s">
        <v>21</v>
      </c>
      <c r="M1931" s="5">
        <v>118.8</v>
      </c>
      <c r="N1931">
        <v>1</v>
      </c>
    </row>
    <row r="1932" spans="1:14" x14ac:dyDescent="0.15">
      <c r="A1932" s="2">
        <v>45163</v>
      </c>
      <c r="B1932" s="3">
        <f t="shared" si="90"/>
        <v>2024</v>
      </c>
      <c r="C1932" t="str">
        <f t="shared" si="91"/>
        <v>2023-2024</v>
      </c>
      <c r="D1932" t="s">
        <v>147</v>
      </c>
      <c r="E1932" t="s">
        <v>37</v>
      </c>
      <c r="F1932" t="str">
        <f t="shared" si="92"/>
        <v>South Australia</v>
      </c>
      <c r="G1932" t="s">
        <v>32</v>
      </c>
      <c r="H1932">
        <v>5607</v>
      </c>
      <c r="I1932" t="s">
        <v>11</v>
      </c>
      <c r="J1932" t="s">
        <v>38</v>
      </c>
      <c r="K1932" t="s">
        <v>154</v>
      </c>
      <c r="L1932" t="s">
        <v>14</v>
      </c>
      <c r="M1932" s="5">
        <v>118.82</v>
      </c>
      <c r="N1932">
        <v>1</v>
      </c>
    </row>
    <row r="1933" spans="1:14" x14ac:dyDescent="0.15">
      <c r="A1933" s="2">
        <v>45186</v>
      </c>
      <c r="B1933" s="3">
        <f t="shared" si="90"/>
        <v>2024</v>
      </c>
      <c r="C1933" t="str">
        <f t="shared" si="91"/>
        <v>2023-2024</v>
      </c>
      <c r="D1933" t="s">
        <v>148</v>
      </c>
      <c r="E1933" t="s">
        <v>69</v>
      </c>
      <c r="F1933" t="str">
        <f t="shared" si="92"/>
        <v>Tasmania</v>
      </c>
      <c r="G1933" t="s">
        <v>70</v>
      </c>
      <c r="H1933">
        <v>7018</v>
      </c>
      <c r="I1933" t="s">
        <v>11</v>
      </c>
      <c r="J1933" t="s">
        <v>71</v>
      </c>
      <c r="K1933" t="s">
        <v>156</v>
      </c>
      <c r="L1933" t="s">
        <v>17</v>
      </c>
      <c r="M1933" s="5">
        <v>119.19</v>
      </c>
      <c r="N1933">
        <v>1</v>
      </c>
    </row>
    <row r="1934" spans="1:14" x14ac:dyDescent="0.15">
      <c r="A1934" s="2">
        <v>45556</v>
      </c>
      <c r="B1934" s="3">
        <f t="shared" si="90"/>
        <v>2025</v>
      </c>
      <c r="C1934" t="str">
        <f t="shared" si="91"/>
        <v>2024-2025</v>
      </c>
      <c r="D1934" t="s">
        <v>148</v>
      </c>
      <c r="E1934" t="s">
        <v>142</v>
      </c>
      <c r="F1934" t="str">
        <f t="shared" si="92"/>
        <v>Australian Capital Territory</v>
      </c>
      <c r="G1934" t="s">
        <v>80</v>
      </c>
      <c r="H1934">
        <v>2609</v>
      </c>
      <c r="I1934" t="s">
        <v>11</v>
      </c>
      <c r="J1934" t="s">
        <v>58</v>
      </c>
      <c r="K1934" t="s">
        <v>155</v>
      </c>
      <c r="L1934" t="s">
        <v>20</v>
      </c>
      <c r="M1934" s="5">
        <v>119.22</v>
      </c>
      <c r="N1934">
        <v>1</v>
      </c>
    </row>
    <row r="1935" spans="1:14" x14ac:dyDescent="0.15">
      <c r="A1935" s="2">
        <v>44941</v>
      </c>
      <c r="B1935" s="3">
        <f t="shared" si="90"/>
        <v>2023</v>
      </c>
      <c r="C1935" t="str">
        <f t="shared" si="91"/>
        <v>2022-2023</v>
      </c>
      <c r="D1935" t="s">
        <v>147</v>
      </c>
      <c r="E1935" t="s">
        <v>131</v>
      </c>
      <c r="F1935" t="str">
        <f t="shared" si="92"/>
        <v>Western Australia</v>
      </c>
      <c r="G1935" t="s">
        <v>48</v>
      </c>
      <c r="H1935">
        <v>6530</v>
      </c>
      <c r="I1935" t="s">
        <v>11</v>
      </c>
      <c r="J1935" t="s">
        <v>77</v>
      </c>
      <c r="K1935" t="s">
        <v>151</v>
      </c>
      <c r="L1935" t="s">
        <v>21</v>
      </c>
      <c r="M1935" s="5">
        <v>119.36</v>
      </c>
      <c r="N1935">
        <v>1</v>
      </c>
    </row>
    <row r="1936" spans="1:14" x14ac:dyDescent="0.15">
      <c r="A1936" s="2">
        <v>45132</v>
      </c>
      <c r="B1936" s="3">
        <f t="shared" si="90"/>
        <v>2024</v>
      </c>
      <c r="C1936" t="str">
        <f t="shared" si="91"/>
        <v>2023-2024</v>
      </c>
      <c r="D1936" t="s">
        <v>147</v>
      </c>
      <c r="E1936" t="s">
        <v>59</v>
      </c>
      <c r="F1936" t="str">
        <f t="shared" si="92"/>
        <v>Victoria</v>
      </c>
      <c r="G1936" t="s">
        <v>45</v>
      </c>
      <c r="H1936">
        <v>3280</v>
      </c>
      <c r="I1936" t="s">
        <v>11</v>
      </c>
      <c r="J1936" t="s">
        <v>60</v>
      </c>
      <c r="K1936" t="s">
        <v>19</v>
      </c>
      <c r="L1936" t="s">
        <v>23</v>
      </c>
      <c r="M1936" s="5">
        <v>119.41</v>
      </c>
      <c r="N1936">
        <v>1</v>
      </c>
    </row>
    <row r="1937" spans="1:14" x14ac:dyDescent="0.15">
      <c r="A1937" s="2">
        <v>45442</v>
      </c>
      <c r="B1937" s="3">
        <f t="shared" si="90"/>
        <v>2024</v>
      </c>
      <c r="C1937" t="str">
        <f t="shared" si="91"/>
        <v>2023-2024</v>
      </c>
      <c r="D1937" t="s">
        <v>148</v>
      </c>
      <c r="E1937" t="s">
        <v>145</v>
      </c>
      <c r="F1937" t="str">
        <f t="shared" si="92"/>
        <v>New South Wales</v>
      </c>
      <c r="G1937" t="s">
        <v>10</v>
      </c>
      <c r="H1937">
        <v>2101</v>
      </c>
      <c r="I1937" t="s">
        <v>11</v>
      </c>
      <c r="J1937" t="s">
        <v>27</v>
      </c>
      <c r="K1937" t="s">
        <v>150</v>
      </c>
      <c r="L1937" t="s">
        <v>18</v>
      </c>
      <c r="M1937" s="5">
        <v>119.7</v>
      </c>
      <c r="N1937">
        <v>1</v>
      </c>
    </row>
    <row r="1938" spans="1:14" x14ac:dyDescent="0.15">
      <c r="A1938" s="2">
        <v>45624</v>
      </c>
      <c r="B1938" s="3">
        <f t="shared" si="90"/>
        <v>2025</v>
      </c>
      <c r="C1938" t="str">
        <f t="shared" si="91"/>
        <v>2024-2025</v>
      </c>
      <c r="D1938" t="s">
        <v>148</v>
      </c>
      <c r="E1938" t="s">
        <v>59</v>
      </c>
      <c r="F1938" t="str">
        <f t="shared" si="92"/>
        <v>Victoria</v>
      </c>
      <c r="G1938" t="s">
        <v>45</v>
      </c>
      <c r="H1938">
        <v>3280</v>
      </c>
      <c r="I1938" t="s">
        <v>11</v>
      </c>
      <c r="J1938" t="s">
        <v>60</v>
      </c>
      <c r="K1938" t="s">
        <v>149</v>
      </c>
      <c r="L1938" t="s">
        <v>15</v>
      </c>
      <c r="M1938" s="5">
        <v>119.76</v>
      </c>
      <c r="N1938">
        <v>1</v>
      </c>
    </row>
    <row r="1939" spans="1:14" x14ac:dyDescent="0.15">
      <c r="A1939" s="2">
        <v>45065</v>
      </c>
      <c r="B1939" s="3">
        <f t="shared" si="90"/>
        <v>2023</v>
      </c>
      <c r="C1939" t="str">
        <f t="shared" si="91"/>
        <v>2022-2023</v>
      </c>
      <c r="D1939" t="s">
        <v>148</v>
      </c>
      <c r="E1939" t="s">
        <v>99</v>
      </c>
      <c r="F1939" t="str">
        <f t="shared" si="92"/>
        <v>Victoria</v>
      </c>
      <c r="G1939" t="s">
        <v>45</v>
      </c>
      <c r="H1939">
        <v>3148</v>
      </c>
      <c r="I1939" t="s">
        <v>11</v>
      </c>
      <c r="J1939" t="s">
        <v>63</v>
      </c>
      <c r="K1939" t="s">
        <v>149</v>
      </c>
      <c r="L1939" t="s">
        <v>15</v>
      </c>
      <c r="M1939" s="5">
        <v>119.8</v>
      </c>
      <c r="N1939">
        <v>1</v>
      </c>
    </row>
    <row r="1940" spans="1:14" x14ac:dyDescent="0.15">
      <c r="A1940" s="2">
        <v>45212</v>
      </c>
      <c r="B1940" s="3">
        <f t="shared" si="90"/>
        <v>2024</v>
      </c>
      <c r="C1940" t="str">
        <f t="shared" si="91"/>
        <v>2023-2024</v>
      </c>
      <c r="D1940" t="s">
        <v>148</v>
      </c>
      <c r="E1940" t="s">
        <v>106</v>
      </c>
      <c r="F1940" t="str">
        <f t="shared" si="92"/>
        <v>Victoria</v>
      </c>
      <c r="G1940" t="s">
        <v>45</v>
      </c>
      <c r="H1940">
        <v>3915</v>
      </c>
      <c r="I1940" t="s">
        <v>11</v>
      </c>
      <c r="J1940" t="s">
        <v>55</v>
      </c>
      <c r="K1940" t="s">
        <v>149</v>
      </c>
      <c r="L1940" t="s">
        <v>15</v>
      </c>
      <c r="M1940" s="5">
        <v>119.8</v>
      </c>
      <c r="N1940">
        <v>1</v>
      </c>
    </row>
    <row r="1941" spans="1:14" x14ac:dyDescent="0.15">
      <c r="A1941" s="2">
        <v>45266</v>
      </c>
      <c r="B1941" s="3">
        <f t="shared" si="90"/>
        <v>2024</v>
      </c>
      <c r="C1941" t="str">
        <f t="shared" si="91"/>
        <v>2023-2024</v>
      </c>
      <c r="D1941" t="s">
        <v>148</v>
      </c>
      <c r="E1941" t="s">
        <v>59</v>
      </c>
      <c r="F1941" t="str">
        <f t="shared" si="92"/>
        <v>Victoria</v>
      </c>
      <c r="G1941" t="s">
        <v>45</v>
      </c>
      <c r="H1941">
        <v>3280</v>
      </c>
      <c r="I1941" t="s">
        <v>11</v>
      </c>
      <c r="J1941" t="s">
        <v>60</v>
      </c>
      <c r="K1941" t="s">
        <v>153</v>
      </c>
      <c r="L1941" t="s">
        <v>16</v>
      </c>
      <c r="M1941" s="5">
        <v>119.80000000000001</v>
      </c>
      <c r="N1941">
        <v>1</v>
      </c>
    </row>
    <row r="1942" spans="1:14" x14ac:dyDescent="0.15">
      <c r="A1942" s="2">
        <v>45523</v>
      </c>
      <c r="B1942" s="3">
        <f t="shared" si="90"/>
        <v>2025</v>
      </c>
      <c r="C1942" t="str">
        <f t="shared" si="91"/>
        <v>2024-2025</v>
      </c>
      <c r="D1942" t="s">
        <v>148</v>
      </c>
      <c r="E1942" t="s">
        <v>95</v>
      </c>
      <c r="F1942" t="str">
        <f t="shared" si="92"/>
        <v>Victoria</v>
      </c>
      <c r="G1942" t="s">
        <v>45</v>
      </c>
      <c r="H1942">
        <v>3931</v>
      </c>
      <c r="I1942" t="s">
        <v>11</v>
      </c>
      <c r="J1942" t="s">
        <v>55</v>
      </c>
      <c r="K1942" t="s">
        <v>153</v>
      </c>
      <c r="L1942" t="s">
        <v>16</v>
      </c>
      <c r="M1942" s="5">
        <v>119.88</v>
      </c>
      <c r="N1942">
        <v>1</v>
      </c>
    </row>
    <row r="1943" spans="1:14" x14ac:dyDescent="0.15">
      <c r="A1943" s="2">
        <v>45352</v>
      </c>
      <c r="B1943" s="3">
        <f t="shared" si="90"/>
        <v>2024</v>
      </c>
      <c r="C1943" t="str">
        <f t="shared" si="91"/>
        <v>2023-2024</v>
      </c>
      <c r="D1943" t="s">
        <v>147</v>
      </c>
      <c r="E1943" t="s">
        <v>72</v>
      </c>
      <c r="F1943" t="str">
        <f t="shared" si="92"/>
        <v>Western Australia</v>
      </c>
      <c r="G1943" t="s">
        <v>48</v>
      </c>
      <c r="H1943">
        <v>6010</v>
      </c>
      <c r="I1943" t="s">
        <v>11</v>
      </c>
      <c r="J1943" t="s">
        <v>49</v>
      </c>
      <c r="K1943" t="s">
        <v>154</v>
      </c>
      <c r="L1943" t="s">
        <v>14</v>
      </c>
      <c r="M1943" s="5">
        <v>119.91000000000001</v>
      </c>
      <c r="N1943">
        <v>1</v>
      </c>
    </row>
    <row r="1944" spans="1:14" x14ac:dyDescent="0.15">
      <c r="A1944" s="2">
        <v>45316</v>
      </c>
      <c r="B1944" s="3">
        <f t="shared" si="90"/>
        <v>2024</v>
      </c>
      <c r="C1944" t="str">
        <f t="shared" si="91"/>
        <v>2023-2024</v>
      </c>
      <c r="D1944" t="s">
        <v>147</v>
      </c>
      <c r="E1944" t="s">
        <v>39</v>
      </c>
      <c r="F1944" t="str">
        <f t="shared" si="92"/>
        <v>South Australia</v>
      </c>
      <c r="G1944" t="s">
        <v>32</v>
      </c>
      <c r="H1944">
        <v>5343</v>
      </c>
      <c r="I1944" t="s">
        <v>11</v>
      </c>
      <c r="J1944" t="s">
        <v>38</v>
      </c>
      <c r="K1944" t="s">
        <v>154</v>
      </c>
      <c r="L1944" t="s">
        <v>14</v>
      </c>
      <c r="M1944" s="5">
        <v>119.92</v>
      </c>
      <c r="N1944">
        <v>1</v>
      </c>
    </row>
    <row r="1945" spans="1:14" x14ac:dyDescent="0.15">
      <c r="A1945" s="2">
        <v>45052</v>
      </c>
      <c r="B1945" s="3">
        <f t="shared" si="90"/>
        <v>2023</v>
      </c>
      <c r="C1945" t="str">
        <f t="shared" si="91"/>
        <v>2022-2023</v>
      </c>
      <c r="D1945" t="s">
        <v>147</v>
      </c>
      <c r="E1945" t="s">
        <v>128</v>
      </c>
      <c r="F1945" t="str">
        <f t="shared" si="92"/>
        <v>Western Australia</v>
      </c>
      <c r="G1945" t="s">
        <v>48</v>
      </c>
      <c r="H1945">
        <v>6027</v>
      </c>
      <c r="I1945" t="s">
        <v>11</v>
      </c>
      <c r="J1945" t="s">
        <v>49</v>
      </c>
      <c r="K1945" t="s">
        <v>154</v>
      </c>
      <c r="L1945" t="s">
        <v>14</v>
      </c>
      <c r="M1945" s="5">
        <v>119.92</v>
      </c>
      <c r="N1945">
        <v>1</v>
      </c>
    </row>
    <row r="1946" spans="1:14" x14ac:dyDescent="0.15">
      <c r="A1946" s="2">
        <v>45554</v>
      </c>
      <c r="B1946" s="3">
        <f t="shared" si="90"/>
        <v>2025</v>
      </c>
      <c r="C1946" t="str">
        <f t="shared" si="91"/>
        <v>2024-2025</v>
      </c>
      <c r="D1946" t="s">
        <v>147</v>
      </c>
      <c r="E1946" t="s">
        <v>108</v>
      </c>
      <c r="F1946" t="str">
        <f t="shared" si="92"/>
        <v>Victoria</v>
      </c>
      <c r="G1946" t="s">
        <v>45</v>
      </c>
      <c r="H1946">
        <v>3018</v>
      </c>
      <c r="I1946" t="s">
        <v>11</v>
      </c>
      <c r="J1946" t="s">
        <v>46</v>
      </c>
      <c r="K1946" t="s">
        <v>151</v>
      </c>
      <c r="L1946" t="s">
        <v>21</v>
      </c>
      <c r="M1946" s="5">
        <v>119.96</v>
      </c>
      <c r="N1946">
        <v>1</v>
      </c>
    </row>
    <row r="1947" spans="1:14" x14ac:dyDescent="0.15">
      <c r="A1947" s="2">
        <v>45389</v>
      </c>
      <c r="B1947" s="3">
        <f t="shared" si="90"/>
        <v>2024</v>
      </c>
      <c r="C1947" t="str">
        <f t="shared" si="91"/>
        <v>2023-2024</v>
      </c>
      <c r="D1947" t="s">
        <v>147</v>
      </c>
      <c r="E1947" t="s">
        <v>40</v>
      </c>
      <c r="F1947" t="str">
        <f t="shared" si="92"/>
        <v>New South Wales</v>
      </c>
      <c r="G1947" t="s">
        <v>10</v>
      </c>
      <c r="H1947">
        <v>2116</v>
      </c>
      <c r="I1947" t="s">
        <v>11</v>
      </c>
      <c r="J1947" t="s">
        <v>27</v>
      </c>
      <c r="K1947" t="s">
        <v>151</v>
      </c>
      <c r="L1947" t="s">
        <v>21</v>
      </c>
      <c r="M1947" s="5">
        <v>119.96</v>
      </c>
      <c r="N1947">
        <v>1</v>
      </c>
    </row>
    <row r="1948" spans="1:14" x14ac:dyDescent="0.15">
      <c r="A1948" s="2">
        <v>45412</v>
      </c>
      <c r="B1948" s="3">
        <f t="shared" si="90"/>
        <v>2024</v>
      </c>
      <c r="C1948" t="str">
        <f t="shared" si="91"/>
        <v>2023-2024</v>
      </c>
      <c r="D1948" t="s">
        <v>147</v>
      </c>
      <c r="E1948" t="s">
        <v>40</v>
      </c>
      <c r="F1948" t="str">
        <f t="shared" si="92"/>
        <v>New South Wales</v>
      </c>
      <c r="G1948" t="s">
        <v>10</v>
      </c>
      <c r="H1948">
        <v>2116</v>
      </c>
      <c r="I1948" t="s">
        <v>11</v>
      </c>
      <c r="J1948" t="s">
        <v>27</v>
      </c>
      <c r="K1948" t="s">
        <v>154</v>
      </c>
      <c r="L1948" t="s">
        <v>14</v>
      </c>
      <c r="M1948" s="5">
        <v>120.13</v>
      </c>
      <c r="N1948">
        <v>1</v>
      </c>
    </row>
    <row r="1949" spans="1:14" x14ac:dyDescent="0.15">
      <c r="A1949" s="2">
        <v>45045</v>
      </c>
      <c r="B1949" s="3">
        <f t="shared" si="90"/>
        <v>2023</v>
      </c>
      <c r="C1949" t="str">
        <f t="shared" si="91"/>
        <v>2022-2023</v>
      </c>
      <c r="D1949" t="s">
        <v>147</v>
      </c>
      <c r="E1949" t="s">
        <v>44</v>
      </c>
      <c r="F1949" t="str">
        <f t="shared" si="92"/>
        <v>Victoria</v>
      </c>
      <c r="G1949" t="s">
        <v>45</v>
      </c>
      <c r="H1949">
        <v>3066</v>
      </c>
      <c r="I1949" t="s">
        <v>11</v>
      </c>
      <c r="J1949" t="s">
        <v>46</v>
      </c>
      <c r="K1949" t="s">
        <v>149</v>
      </c>
      <c r="L1949" t="s">
        <v>15</v>
      </c>
      <c r="M1949" s="5">
        <v>120.49000000000001</v>
      </c>
      <c r="N1949">
        <v>1</v>
      </c>
    </row>
    <row r="1950" spans="1:14" x14ac:dyDescent="0.15">
      <c r="A1950" s="2">
        <v>45121</v>
      </c>
      <c r="B1950" s="3">
        <f t="shared" si="90"/>
        <v>2024</v>
      </c>
      <c r="C1950" t="str">
        <f t="shared" si="91"/>
        <v>2023-2024</v>
      </c>
      <c r="D1950" t="s">
        <v>148</v>
      </c>
      <c r="E1950" t="s">
        <v>117</v>
      </c>
      <c r="F1950" t="str">
        <f t="shared" si="92"/>
        <v>Queensland</v>
      </c>
      <c r="G1950" t="s">
        <v>35</v>
      </c>
      <c r="H1950">
        <v>4119</v>
      </c>
      <c r="I1950" t="s">
        <v>11</v>
      </c>
      <c r="J1950" t="s">
        <v>43</v>
      </c>
      <c r="K1950" t="s">
        <v>19</v>
      </c>
      <c r="L1950" t="s">
        <v>23</v>
      </c>
      <c r="M1950" s="5">
        <v>120.55999999999999</v>
      </c>
      <c r="N1950">
        <v>1</v>
      </c>
    </row>
    <row r="1951" spans="1:14" x14ac:dyDescent="0.15">
      <c r="A1951" s="2">
        <v>44957</v>
      </c>
      <c r="B1951" s="3">
        <f t="shared" si="90"/>
        <v>2023</v>
      </c>
      <c r="C1951" t="str">
        <f t="shared" si="91"/>
        <v>2022-2023</v>
      </c>
      <c r="D1951" t="s">
        <v>147</v>
      </c>
      <c r="E1951" t="s">
        <v>62</v>
      </c>
      <c r="F1951" t="str">
        <f t="shared" si="92"/>
        <v>Victoria</v>
      </c>
      <c r="G1951" t="s">
        <v>45</v>
      </c>
      <c r="H1951">
        <v>3134</v>
      </c>
      <c r="I1951" t="s">
        <v>11</v>
      </c>
      <c r="J1951" t="s">
        <v>63</v>
      </c>
      <c r="K1951" t="s">
        <v>152</v>
      </c>
      <c r="L1951" t="s">
        <v>13</v>
      </c>
      <c r="M1951" s="5">
        <v>120.78</v>
      </c>
      <c r="N1951">
        <v>1</v>
      </c>
    </row>
    <row r="1952" spans="1:14" x14ac:dyDescent="0.15">
      <c r="A1952" s="2">
        <v>45070</v>
      </c>
      <c r="B1952" s="3">
        <f t="shared" si="90"/>
        <v>2023</v>
      </c>
      <c r="C1952" t="str">
        <f t="shared" si="91"/>
        <v>2022-2023</v>
      </c>
      <c r="D1952" t="s">
        <v>147</v>
      </c>
      <c r="E1952" t="s">
        <v>9</v>
      </c>
      <c r="F1952" t="str">
        <f t="shared" si="92"/>
        <v>New South Wales</v>
      </c>
      <c r="G1952" t="s">
        <v>10</v>
      </c>
      <c r="H1952">
        <v>2067</v>
      </c>
      <c r="I1952" t="s">
        <v>11</v>
      </c>
      <c r="J1952" t="s">
        <v>12</v>
      </c>
      <c r="K1952" t="s">
        <v>19</v>
      </c>
      <c r="L1952" t="s">
        <v>23</v>
      </c>
      <c r="M1952" s="5">
        <v>120.78999999999999</v>
      </c>
      <c r="N1952">
        <v>1</v>
      </c>
    </row>
    <row r="1953" spans="1:14" x14ac:dyDescent="0.15">
      <c r="A1953" s="2">
        <v>44986</v>
      </c>
      <c r="B1953" s="3">
        <f t="shared" si="90"/>
        <v>2023</v>
      </c>
      <c r="C1953" t="str">
        <f t="shared" si="91"/>
        <v>2022-2023</v>
      </c>
      <c r="D1953" t="s">
        <v>148</v>
      </c>
      <c r="E1953" t="s">
        <v>143</v>
      </c>
      <c r="F1953" t="str">
        <f t="shared" si="92"/>
        <v>New South Wales</v>
      </c>
      <c r="G1953" t="s">
        <v>10</v>
      </c>
      <c r="H1953">
        <v>2154</v>
      </c>
      <c r="I1953" t="s">
        <v>11</v>
      </c>
      <c r="J1953" t="s">
        <v>27</v>
      </c>
      <c r="K1953" t="s">
        <v>19</v>
      </c>
      <c r="L1953" t="s">
        <v>23</v>
      </c>
      <c r="M1953" s="5">
        <v>121.32000000000001</v>
      </c>
      <c r="N1953">
        <v>1</v>
      </c>
    </row>
    <row r="1954" spans="1:14" x14ac:dyDescent="0.15">
      <c r="A1954" s="2">
        <v>45123</v>
      </c>
      <c r="B1954" s="3">
        <f t="shared" si="90"/>
        <v>2024</v>
      </c>
      <c r="C1954" t="str">
        <f t="shared" si="91"/>
        <v>2023-2024</v>
      </c>
      <c r="D1954" t="s">
        <v>147</v>
      </c>
      <c r="E1954" t="s">
        <v>115</v>
      </c>
      <c r="F1954" t="str">
        <f t="shared" si="92"/>
        <v>Western Australia</v>
      </c>
      <c r="G1954" t="s">
        <v>48</v>
      </c>
      <c r="H1954">
        <v>6280</v>
      </c>
      <c r="I1954" t="s">
        <v>11</v>
      </c>
      <c r="J1954" t="s">
        <v>94</v>
      </c>
      <c r="K1954" t="s">
        <v>156</v>
      </c>
      <c r="L1954" t="s">
        <v>17</v>
      </c>
      <c r="M1954" s="5">
        <v>121.57</v>
      </c>
      <c r="N1954">
        <v>1</v>
      </c>
    </row>
    <row r="1955" spans="1:14" x14ac:dyDescent="0.15">
      <c r="A1955" s="2">
        <v>45337</v>
      </c>
      <c r="B1955" s="3">
        <f t="shared" si="90"/>
        <v>2024</v>
      </c>
      <c r="C1955" t="str">
        <f t="shared" si="91"/>
        <v>2023-2024</v>
      </c>
      <c r="D1955" t="s">
        <v>147</v>
      </c>
      <c r="E1955" t="s">
        <v>91</v>
      </c>
      <c r="F1955" t="str">
        <f t="shared" si="92"/>
        <v>Victoria</v>
      </c>
      <c r="G1955" t="s">
        <v>45</v>
      </c>
      <c r="H1955">
        <v>3690</v>
      </c>
      <c r="I1955" t="s">
        <v>11</v>
      </c>
      <c r="J1955" t="s">
        <v>55</v>
      </c>
      <c r="K1955" t="s">
        <v>152</v>
      </c>
      <c r="L1955" t="s">
        <v>13</v>
      </c>
      <c r="M1955" s="5">
        <v>121.76</v>
      </c>
      <c r="N1955">
        <v>1</v>
      </c>
    </row>
    <row r="1956" spans="1:14" x14ac:dyDescent="0.15">
      <c r="A1956" s="2">
        <v>45047</v>
      </c>
      <c r="B1956" s="3">
        <f t="shared" si="90"/>
        <v>2023</v>
      </c>
      <c r="C1956" t="str">
        <f t="shared" si="91"/>
        <v>2022-2023</v>
      </c>
      <c r="D1956" t="s">
        <v>148</v>
      </c>
      <c r="E1956" t="s">
        <v>84</v>
      </c>
      <c r="F1956" t="str">
        <f t="shared" si="92"/>
        <v>Queensland</v>
      </c>
      <c r="G1956" t="s">
        <v>35</v>
      </c>
      <c r="H1956">
        <v>4740</v>
      </c>
      <c r="I1956" t="s">
        <v>11</v>
      </c>
      <c r="J1956" t="s">
        <v>51</v>
      </c>
      <c r="K1956" t="s">
        <v>19</v>
      </c>
      <c r="L1956" t="s">
        <v>23</v>
      </c>
      <c r="M1956" s="5">
        <v>121.78</v>
      </c>
      <c r="N1956">
        <v>1</v>
      </c>
    </row>
    <row r="1957" spans="1:14" x14ac:dyDescent="0.15">
      <c r="A1957" s="2">
        <v>45034</v>
      </c>
      <c r="B1957" s="3">
        <f t="shared" si="90"/>
        <v>2023</v>
      </c>
      <c r="C1957" t="str">
        <f t="shared" si="91"/>
        <v>2022-2023</v>
      </c>
      <c r="D1957" t="s">
        <v>148</v>
      </c>
      <c r="E1957" t="s">
        <v>107</v>
      </c>
      <c r="F1957" t="str">
        <f t="shared" si="92"/>
        <v>Queensland</v>
      </c>
      <c r="G1957" t="s">
        <v>35</v>
      </c>
      <c r="H1957">
        <v>4220</v>
      </c>
      <c r="I1957" t="s">
        <v>11</v>
      </c>
      <c r="J1957" t="s">
        <v>104</v>
      </c>
      <c r="K1957" t="s">
        <v>152</v>
      </c>
      <c r="L1957" t="s">
        <v>13</v>
      </c>
      <c r="M1957" s="5">
        <v>121.8</v>
      </c>
      <c r="N1957">
        <v>1</v>
      </c>
    </row>
    <row r="1958" spans="1:14" x14ac:dyDescent="0.15">
      <c r="A1958" s="2">
        <v>45127</v>
      </c>
      <c r="B1958" s="3">
        <f t="shared" si="90"/>
        <v>2024</v>
      </c>
      <c r="C1958" t="str">
        <f t="shared" si="91"/>
        <v>2023-2024</v>
      </c>
      <c r="D1958" t="s">
        <v>147</v>
      </c>
      <c r="E1958" t="s">
        <v>144</v>
      </c>
      <c r="F1958" t="str">
        <f t="shared" si="92"/>
        <v>Queensland</v>
      </c>
      <c r="G1958" t="s">
        <v>35</v>
      </c>
      <c r="H1958">
        <v>4566</v>
      </c>
      <c r="I1958" t="s">
        <v>11</v>
      </c>
      <c r="J1958" t="s">
        <v>120</v>
      </c>
      <c r="K1958" t="s">
        <v>19</v>
      </c>
      <c r="L1958" t="s">
        <v>23</v>
      </c>
      <c r="M1958" s="5">
        <v>121.85</v>
      </c>
      <c r="N1958">
        <v>1</v>
      </c>
    </row>
    <row r="1959" spans="1:14" x14ac:dyDescent="0.15">
      <c r="A1959" s="2">
        <v>45035</v>
      </c>
      <c r="B1959" s="3">
        <f t="shared" si="90"/>
        <v>2023</v>
      </c>
      <c r="C1959" t="str">
        <f t="shared" si="91"/>
        <v>2022-2023</v>
      </c>
      <c r="D1959" t="s">
        <v>147</v>
      </c>
      <c r="E1959" t="s">
        <v>118</v>
      </c>
      <c r="F1959" t="str">
        <f t="shared" si="92"/>
        <v>New South Wales</v>
      </c>
      <c r="G1959" t="s">
        <v>10</v>
      </c>
      <c r="H1959">
        <v>2158</v>
      </c>
      <c r="I1959" t="s">
        <v>11</v>
      </c>
      <c r="J1959" t="s">
        <v>27</v>
      </c>
      <c r="K1959" t="s">
        <v>154</v>
      </c>
      <c r="L1959" t="s">
        <v>14</v>
      </c>
      <c r="M1959" s="5">
        <v>121.92</v>
      </c>
      <c r="N1959">
        <v>1</v>
      </c>
    </row>
    <row r="1960" spans="1:14" x14ac:dyDescent="0.15">
      <c r="A1960" s="2">
        <v>45051</v>
      </c>
      <c r="B1960" s="3">
        <f t="shared" si="90"/>
        <v>2023</v>
      </c>
      <c r="C1960" t="str">
        <f t="shared" si="91"/>
        <v>2022-2023</v>
      </c>
      <c r="D1960" t="s">
        <v>148</v>
      </c>
      <c r="E1960" t="s">
        <v>144</v>
      </c>
      <c r="F1960" t="str">
        <f t="shared" si="92"/>
        <v>Queensland</v>
      </c>
      <c r="G1960" t="s">
        <v>35</v>
      </c>
      <c r="H1960">
        <v>4566</v>
      </c>
      <c r="I1960" t="s">
        <v>11</v>
      </c>
      <c r="J1960" t="s">
        <v>120</v>
      </c>
      <c r="K1960" t="s">
        <v>154</v>
      </c>
      <c r="L1960" t="s">
        <v>14</v>
      </c>
      <c r="M1960" s="5">
        <v>121.92</v>
      </c>
      <c r="N1960">
        <v>1</v>
      </c>
    </row>
    <row r="1961" spans="1:14" x14ac:dyDescent="0.15">
      <c r="A1961" s="2">
        <v>45653</v>
      </c>
      <c r="B1961" s="3">
        <f t="shared" si="90"/>
        <v>2025</v>
      </c>
      <c r="C1961" t="str">
        <f t="shared" si="91"/>
        <v>2024-2025</v>
      </c>
      <c r="D1961" t="s">
        <v>148</v>
      </c>
      <c r="E1961" t="s">
        <v>137</v>
      </c>
      <c r="F1961" t="str">
        <f t="shared" si="92"/>
        <v>New South Wales</v>
      </c>
      <c r="G1961" t="s">
        <v>10</v>
      </c>
      <c r="H1961">
        <v>2031</v>
      </c>
      <c r="I1961" t="s">
        <v>11</v>
      </c>
      <c r="J1961" t="s">
        <v>12</v>
      </c>
      <c r="K1961" t="s">
        <v>157</v>
      </c>
      <c r="L1961" t="s">
        <v>22</v>
      </c>
      <c r="M1961" s="5">
        <v>122.03999999999999</v>
      </c>
      <c r="N1961">
        <v>1</v>
      </c>
    </row>
    <row r="1962" spans="1:14" x14ac:dyDescent="0.15">
      <c r="A1962" s="2">
        <v>45438</v>
      </c>
      <c r="B1962" s="3">
        <f t="shared" si="90"/>
        <v>2024</v>
      </c>
      <c r="C1962" t="str">
        <f t="shared" si="91"/>
        <v>2023-2024</v>
      </c>
      <c r="D1962" t="s">
        <v>148</v>
      </c>
      <c r="E1962" t="s">
        <v>24</v>
      </c>
      <c r="F1962" t="str">
        <f t="shared" si="92"/>
        <v>New South Wales</v>
      </c>
      <c r="G1962" t="s">
        <v>10</v>
      </c>
      <c r="H1962">
        <v>2795</v>
      </c>
      <c r="I1962" t="s">
        <v>11</v>
      </c>
      <c r="J1962" t="s">
        <v>25</v>
      </c>
      <c r="K1962" t="s">
        <v>155</v>
      </c>
      <c r="L1962" t="s">
        <v>20</v>
      </c>
      <c r="M1962" s="5">
        <v>122.41</v>
      </c>
      <c r="N1962">
        <v>1</v>
      </c>
    </row>
    <row r="1963" spans="1:14" x14ac:dyDescent="0.15">
      <c r="A1963" s="2">
        <v>44949</v>
      </c>
      <c r="B1963" s="3">
        <f t="shared" si="90"/>
        <v>2023</v>
      </c>
      <c r="C1963" t="str">
        <f t="shared" si="91"/>
        <v>2022-2023</v>
      </c>
      <c r="D1963" t="s">
        <v>148</v>
      </c>
      <c r="E1963" t="s">
        <v>98</v>
      </c>
      <c r="F1963" t="str">
        <f t="shared" si="92"/>
        <v>Victoria</v>
      </c>
      <c r="G1963" t="s">
        <v>45</v>
      </c>
      <c r="H1963">
        <v>3429</v>
      </c>
      <c r="I1963" t="s">
        <v>11</v>
      </c>
      <c r="J1963" t="s">
        <v>60</v>
      </c>
      <c r="K1963" t="s">
        <v>152</v>
      </c>
      <c r="L1963" t="s">
        <v>13</v>
      </c>
      <c r="M1963" s="5">
        <v>122.63</v>
      </c>
      <c r="N1963">
        <v>1</v>
      </c>
    </row>
    <row r="1964" spans="1:14" x14ac:dyDescent="0.15">
      <c r="A1964" s="2">
        <v>45457</v>
      </c>
      <c r="B1964" s="3">
        <f t="shared" si="90"/>
        <v>2024</v>
      </c>
      <c r="C1964" t="str">
        <f t="shared" si="91"/>
        <v>2023-2024</v>
      </c>
      <c r="D1964" t="s">
        <v>147</v>
      </c>
      <c r="E1964" t="s">
        <v>34</v>
      </c>
      <c r="F1964" t="str">
        <f t="shared" si="92"/>
        <v>Queensland</v>
      </c>
      <c r="G1964" t="s">
        <v>35</v>
      </c>
      <c r="H1964">
        <v>4802</v>
      </c>
      <c r="I1964" t="s">
        <v>11</v>
      </c>
      <c r="J1964" t="s">
        <v>36</v>
      </c>
      <c r="K1964" t="s">
        <v>155</v>
      </c>
      <c r="L1964" t="s">
        <v>20</v>
      </c>
      <c r="M1964" s="5">
        <v>122.69</v>
      </c>
      <c r="N1964">
        <v>1</v>
      </c>
    </row>
    <row r="1965" spans="1:14" x14ac:dyDescent="0.15">
      <c r="A1965" s="2">
        <v>45625</v>
      </c>
      <c r="B1965" s="3">
        <f t="shared" si="90"/>
        <v>2025</v>
      </c>
      <c r="C1965" t="str">
        <f t="shared" si="91"/>
        <v>2024-2025</v>
      </c>
      <c r="D1965" t="s">
        <v>148</v>
      </c>
      <c r="E1965" t="s">
        <v>57</v>
      </c>
      <c r="F1965" t="str">
        <f t="shared" si="92"/>
        <v>New South Wales</v>
      </c>
      <c r="G1965" t="s">
        <v>10</v>
      </c>
      <c r="H1965">
        <v>2560</v>
      </c>
      <c r="I1965" t="s">
        <v>11</v>
      </c>
      <c r="J1965" t="s">
        <v>58</v>
      </c>
      <c r="K1965" t="s">
        <v>152</v>
      </c>
      <c r="L1965" t="s">
        <v>13</v>
      </c>
      <c r="M1965" s="5">
        <v>122.72999999999999</v>
      </c>
      <c r="N1965">
        <v>1</v>
      </c>
    </row>
    <row r="1966" spans="1:14" x14ac:dyDescent="0.15">
      <c r="A1966" s="2">
        <v>45420</v>
      </c>
      <c r="B1966" s="3">
        <f t="shared" si="90"/>
        <v>2024</v>
      </c>
      <c r="C1966" t="str">
        <f t="shared" si="91"/>
        <v>2023-2024</v>
      </c>
      <c r="D1966" t="s">
        <v>148</v>
      </c>
      <c r="E1966" t="s">
        <v>122</v>
      </c>
      <c r="F1966" t="str">
        <f t="shared" si="92"/>
        <v>New South Wales</v>
      </c>
      <c r="G1966" t="s">
        <v>10</v>
      </c>
      <c r="H1966">
        <v>2650</v>
      </c>
      <c r="I1966" t="s">
        <v>11</v>
      </c>
      <c r="J1966" t="s">
        <v>25</v>
      </c>
      <c r="K1966" t="s">
        <v>156</v>
      </c>
      <c r="L1966" t="s">
        <v>17</v>
      </c>
      <c r="M1966" s="5">
        <v>122.77000000000001</v>
      </c>
      <c r="N1966">
        <v>1</v>
      </c>
    </row>
    <row r="1967" spans="1:14" x14ac:dyDescent="0.15">
      <c r="A1967" s="2">
        <v>45229</v>
      </c>
      <c r="B1967" s="3">
        <f t="shared" si="90"/>
        <v>2024</v>
      </c>
      <c r="C1967" t="str">
        <f t="shared" si="91"/>
        <v>2023-2024</v>
      </c>
      <c r="D1967" t="s">
        <v>147</v>
      </c>
      <c r="E1967" t="s">
        <v>139</v>
      </c>
      <c r="F1967" t="str">
        <f t="shared" si="92"/>
        <v>New South Wales</v>
      </c>
      <c r="G1967" t="s">
        <v>10</v>
      </c>
      <c r="H1967">
        <v>2020</v>
      </c>
      <c r="I1967" t="s">
        <v>11</v>
      </c>
      <c r="J1967" t="s">
        <v>12</v>
      </c>
      <c r="K1967" t="s">
        <v>151</v>
      </c>
      <c r="L1967" t="s">
        <v>21</v>
      </c>
      <c r="M1967" s="5">
        <v>122.86999999999999</v>
      </c>
      <c r="N1967">
        <v>1</v>
      </c>
    </row>
    <row r="1968" spans="1:14" x14ac:dyDescent="0.15">
      <c r="A1968" s="2">
        <v>45475</v>
      </c>
      <c r="B1968" s="3">
        <f t="shared" si="90"/>
        <v>2025</v>
      </c>
      <c r="C1968" t="str">
        <f t="shared" si="91"/>
        <v>2024-2025</v>
      </c>
      <c r="D1968" t="s">
        <v>147</v>
      </c>
      <c r="E1968" t="s">
        <v>61</v>
      </c>
      <c r="F1968" t="str">
        <f t="shared" si="92"/>
        <v>New South Wales</v>
      </c>
      <c r="G1968" t="s">
        <v>10</v>
      </c>
      <c r="H1968">
        <v>2539</v>
      </c>
      <c r="I1968" t="s">
        <v>11</v>
      </c>
      <c r="J1968" t="s">
        <v>58</v>
      </c>
      <c r="K1968" t="s">
        <v>156</v>
      </c>
      <c r="L1968" t="s">
        <v>17</v>
      </c>
      <c r="M1968" s="5">
        <v>122.89</v>
      </c>
      <c r="N1968">
        <v>1</v>
      </c>
    </row>
    <row r="1969" spans="1:14" x14ac:dyDescent="0.15">
      <c r="A1969" s="2">
        <v>45496</v>
      </c>
      <c r="B1969" s="3">
        <f t="shared" si="90"/>
        <v>2025</v>
      </c>
      <c r="C1969" t="str">
        <f t="shared" si="91"/>
        <v>2024-2025</v>
      </c>
      <c r="D1969" t="s">
        <v>148</v>
      </c>
      <c r="E1969" t="s">
        <v>133</v>
      </c>
      <c r="F1969" t="str">
        <f t="shared" si="92"/>
        <v>Queensland</v>
      </c>
      <c r="G1969" t="s">
        <v>35</v>
      </c>
      <c r="H1969">
        <v>4305</v>
      </c>
      <c r="I1969" t="s">
        <v>11</v>
      </c>
      <c r="J1969" t="s">
        <v>104</v>
      </c>
      <c r="K1969" t="s">
        <v>154</v>
      </c>
      <c r="L1969" t="s">
        <v>14</v>
      </c>
      <c r="M1969" s="5">
        <v>122.91</v>
      </c>
      <c r="N1969">
        <v>1</v>
      </c>
    </row>
    <row r="1970" spans="1:14" x14ac:dyDescent="0.15">
      <c r="A1970" s="2">
        <v>45526</v>
      </c>
      <c r="B1970" s="3">
        <f t="shared" si="90"/>
        <v>2025</v>
      </c>
      <c r="C1970" t="str">
        <f t="shared" si="91"/>
        <v>2024-2025</v>
      </c>
      <c r="D1970" t="s">
        <v>147</v>
      </c>
      <c r="E1970" t="s">
        <v>34</v>
      </c>
      <c r="F1970" t="str">
        <f t="shared" si="92"/>
        <v>Queensland</v>
      </c>
      <c r="G1970" t="s">
        <v>35</v>
      </c>
      <c r="H1970">
        <v>4802</v>
      </c>
      <c r="I1970" t="s">
        <v>11</v>
      </c>
      <c r="J1970" t="s">
        <v>36</v>
      </c>
      <c r="K1970" t="s">
        <v>154</v>
      </c>
      <c r="L1970" t="s">
        <v>14</v>
      </c>
      <c r="M1970" s="5">
        <v>123.16</v>
      </c>
      <c r="N1970">
        <v>1</v>
      </c>
    </row>
    <row r="1971" spans="1:14" x14ac:dyDescent="0.15">
      <c r="A1971" s="2">
        <v>45143</v>
      </c>
      <c r="B1971" s="3">
        <f t="shared" si="90"/>
        <v>2024</v>
      </c>
      <c r="C1971" t="str">
        <f t="shared" si="91"/>
        <v>2023-2024</v>
      </c>
      <c r="D1971" t="s">
        <v>147</v>
      </c>
      <c r="E1971" t="s">
        <v>34</v>
      </c>
      <c r="F1971" t="str">
        <f t="shared" si="92"/>
        <v>Queensland</v>
      </c>
      <c r="G1971" t="s">
        <v>35</v>
      </c>
      <c r="H1971">
        <v>4802</v>
      </c>
      <c r="I1971" t="s">
        <v>11</v>
      </c>
      <c r="J1971" t="s">
        <v>36</v>
      </c>
      <c r="K1971" t="s">
        <v>19</v>
      </c>
      <c r="L1971" t="s">
        <v>23</v>
      </c>
      <c r="M1971" s="5">
        <v>123.31</v>
      </c>
      <c r="N1971">
        <v>1</v>
      </c>
    </row>
    <row r="1972" spans="1:14" x14ac:dyDescent="0.15">
      <c r="A1972" s="2">
        <v>45539</v>
      </c>
      <c r="B1972" s="3">
        <f t="shared" si="90"/>
        <v>2025</v>
      </c>
      <c r="C1972" t="str">
        <f t="shared" si="91"/>
        <v>2024-2025</v>
      </c>
      <c r="D1972" t="s">
        <v>148</v>
      </c>
      <c r="E1972" t="s">
        <v>140</v>
      </c>
      <c r="F1972" t="str">
        <f t="shared" si="92"/>
        <v>Tasmania</v>
      </c>
      <c r="G1972" t="s">
        <v>70</v>
      </c>
      <c r="H1972">
        <v>7320</v>
      </c>
      <c r="I1972" t="s">
        <v>11</v>
      </c>
      <c r="J1972" t="s">
        <v>71</v>
      </c>
      <c r="K1972" t="s">
        <v>154</v>
      </c>
      <c r="L1972" t="s">
        <v>14</v>
      </c>
      <c r="M1972" s="5">
        <v>123.42</v>
      </c>
      <c r="N1972">
        <v>1</v>
      </c>
    </row>
    <row r="1973" spans="1:14" x14ac:dyDescent="0.15">
      <c r="A1973" s="2">
        <v>45205</v>
      </c>
      <c r="B1973" s="3">
        <f t="shared" si="90"/>
        <v>2024</v>
      </c>
      <c r="C1973" t="str">
        <f t="shared" si="91"/>
        <v>2023-2024</v>
      </c>
      <c r="D1973" t="s">
        <v>148</v>
      </c>
      <c r="E1973" t="s">
        <v>106</v>
      </c>
      <c r="F1973" t="str">
        <f t="shared" si="92"/>
        <v>Victoria</v>
      </c>
      <c r="G1973" t="s">
        <v>45</v>
      </c>
      <c r="H1973">
        <v>3915</v>
      </c>
      <c r="I1973" t="s">
        <v>11</v>
      </c>
      <c r="J1973" t="s">
        <v>55</v>
      </c>
      <c r="K1973" t="s">
        <v>154</v>
      </c>
      <c r="L1973" t="s">
        <v>14</v>
      </c>
      <c r="M1973" s="5">
        <v>123.86</v>
      </c>
      <c r="N1973">
        <v>1</v>
      </c>
    </row>
    <row r="1974" spans="1:14" x14ac:dyDescent="0.15">
      <c r="A1974" s="2">
        <v>45347</v>
      </c>
      <c r="B1974" s="3">
        <f t="shared" si="90"/>
        <v>2024</v>
      </c>
      <c r="C1974" t="str">
        <f t="shared" si="91"/>
        <v>2023-2024</v>
      </c>
      <c r="D1974" t="s">
        <v>148</v>
      </c>
      <c r="E1974" t="s">
        <v>26</v>
      </c>
      <c r="F1974" t="str">
        <f t="shared" si="92"/>
        <v>New South Wales</v>
      </c>
      <c r="G1974" t="s">
        <v>10</v>
      </c>
      <c r="H1974">
        <v>2141</v>
      </c>
      <c r="I1974" t="s">
        <v>11</v>
      </c>
      <c r="J1974" t="s">
        <v>27</v>
      </c>
      <c r="K1974" t="s">
        <v>153</v>
      </c>
      <c r="L1974" t="s">
        <v>16</v>
      </c>
      <c r="M1974" s="5">
        <v>123.91</v>
      </c>
      <c r="N1974">
        <v>1</v>
      </c>
    </row>
    <row r="1975" spans="1:14" x14ac:dyDescent="0.15">
      <c r="A1975" s="2">
        <v>45007</v>
      </c>
      <c r="B1975" s="3">
        <f t="shared" si="90"/>
        <v>2023</v>
      </c>
      <c r="C1975" t="str">
        <f t="shared" si="91"/>
        <v>2022-2023</v>
      </c>
      <c r="D1975" t="s">
        <v>147</v>
      </c>
      <c r="E1975" t="s">
        <v>135</v>
      </c>
      <c r="F1975" t="str">
        <f t="shared" si="92"/>
        <v>Victoria</v>
      </c>
      <c r="G1975" t="s">
        <v>45</v>
      </c>
      <c r="H1975">
        <v>3550</v>
      </c>
      <c r="I1975" t="s">
        <v>11</v>
      </c>
      <c r="J1975" t="s">
        <v>60</v>
      </c>
      <c r="K1975" t="s">
        <v>154</v>
      </c>
      <c r="L1975" t="s">
        <v>14</v>
      </c>
      <c r="M1975" s="5">
        <v>124.08000000000001</v>
      </c>
      <c r="N1975">
        <v>1</v>
      </c>
    </row>
    <row r="1976" spans="1:14" x14ac:dyDescent="0.15">
      <c r="A1976" s="2">
        <v>45614</v>
      </c>
      <c r="B1976" s="3">
        <f t="shared" si="90"/>
        <v>2025</v>
      </c>
      <c r="C1976" t="str">
        <f t="shared" si="91"/>
        <v>2024-2025</v>
      </c>
      <c r="D1976" t="s">
        <v>148</v>
      </c>
      <c r="E1976" t="s">
        <v>106</v>
      </c>
      <c r="F1976" t="str">
        <f t="shared" si="92"/>
        <v>Victoria</v>
      </c>
      <c r="G1976" t="s">
        <v>45</v>
      </c>
      <c r="H1976">
        <v>3915</v>
      </c>
      <c r="I1976" t="s">
        <v>11</v>
      </c>
      <c r="J1976" t="s">
        <v>55</v>
      </c>
      <c r="K1976" t="s">
        <v>155</v>
      </c>
      <c r="L1976" t="s">
        <v>20</v>
      </c>
      <c r="M1976" s="5">
        <v>124.22</v>
      </c>
      <c r="N1976">
        <v>1</v>
      </c>
    </row>
    <row r="1977" spans="1:14" x14ac:dyDescent="0.15">
      <c r="A1977" s="2">
        <v>45479</v>
      </c>
      <c r="B1977" s="3">
        <f t="shared" si="90"/>
        <v>2025</v>
      </c>
      <c r="C1977" t="str">
        <f t="shared" si="91"/>
        <v>2024-2025</v>
      </c>
      <c r="D1977" t="s">
        <v>147</v>
      </c>
      <c r="E1977" t="s">
        <v>64</v>
      </c>
      <c r="F1977" t="str">
        <f t="shared" si="92"/>
        <v>Victoria</v>
      </c>
      <c r="G1977" t="s">
        <v>45</v>
      </c>
      <c r="H1977">
        <v>3199</v>
      </c>
      <c r="I1977" t="s">
        <v>11</v>
      </c>
      <c r="J1977" t="s">
        <v>63</v>
      </c>
      <c r="K1977" t="s">
        <v>149</v>
      </c>
      <c r="L1977" t="s">
        <v>15</v>
      </c>
      <c r="M1977" s="5">
        <v>124.75</v>
      </c>
      <c r="N1977">
        <v>1</v>
      </c>
    </row>
    <row r="1978" spans="1:14" x14ac:dyDescent="0.15">
      <c r="A1978" s="2">
        <v>45327</v>
      </c>
      <c r="B1978" s="3">
        <f t="shared" si="90"/>
        <v>2024</v>
      </c>
      <c r="C1978" t="str">
        <f t="shared" si="91"/>
        <v>2023-2024</v>
      </c>
      <c r="D1978" t="s">
        <v>148</v>
      </c>
      <c r="E1978" t="s">
        <v>134</v>
      </c>
      <c r="F1978" t="str">
        <f t="shared" si="92"/>
        <v>Queensland</v>
      </c>
      <c r="G1978" t="s">
        <v>35</v>
      </c>
      <c r="H1978">
        <v>4825</v>
      </c>
      <c r="I1978" t="s">
        <v>11</v>
      </c>
      <c r="J1978" t="s">
        <v>36</v>
      </c>
      <c r="K1978" t="s">
        <v>149</v>
      </c>
      <c r="L1978" t="s">
        <v>15</v>
      </c>
      <c r="M1978" s="5">
        <v>124.75</v>
      </c>
      <c r="N1978">
        <v>1</v>
      </c>
    </row>
    <row r="1979" spans="1:14" x14ac:dyDescent="0.15">
      <c r="A1979" s="2">
        <v>45330</v>
      </c>
      <c r="B1979" s="3">
        <f t="shared" si="90"/>
        <v>2024</v>
      </c>
      <c r="C1979" t="str">
        <f t="shared" si="91"/>
        <v>2023-2024</v>
      </c>
      <c r="D1979" t="s">
        <v>147</v>
      </c>
      <c r="E1979" t="s">
        <v>84</v>
      </c>
      <c r="F1979" t="str">
        <f t="shared" si="92"/>
        <v>Queensland</v>
      </c>
      <c r="G1979" t="s">
        <v>35</v>
      </c>
      <c r="H1979">
        <v>4740</v>
      </c>
      <c r="I1979" t="s">
        <v>11</v>
      </c>
      <c r="J1979" t="s">
        <v>51</v>
      </c>
      <c r="K1979" t="s">
        <v>149</v>
      </c>
      <c r="L1979" t="s">
        <v>15</v>
      </c>
      <c r="M1979" s="5">
        <v>124.8</v>
      </c>
      <c r="N1979">
        <v>1</v>
      </c>
    </row>
    <row r="1980" spans="1:14" x14ac:dyDescent="0.15">
      <c r="A1980" s="2">
        <v>45303</v>
      </c>
      <c r="B1980" s="3">
        <f t="shared" si="90"/>
        <v>2024</v>
      </c>
      <c r="C1980" t="str">
        <f t="shared" si="91"/>
        <v>2023-2024</v>
      </c>
      <c r="D1980" t="s">
        <v>148</v>
      </c>
      <c r="E1980" t="s">
        <v>57</v>
      </c>
      <c r="F1980" t="str">
        <f t="shared" si="92"/>
        <v>New South Wales</v>
      </c>
      <c r="G1980" t="s">
        <v>10</v>
      </c>
      <c r="H1980">
        <v>2560</v>
      </c>
      <c r="I1980" t="s">
        <v>11</v>
      </c>
      <c r="J1980" t="s">
        <v>58</v>
      </c>
      <c r="K1980" t="s">
        <v>150</v>
      </c>
      <c r="L1980" t="s">
        <v>18</v>
      </c>
      <c r="M1980" s="5">
        <v>124.89000000000001</v>
      </c>
      <c r="N1980">
        <v>1</v>
      </c>
    </row>
    <row r="1981" spans="1:14" x14ac:dyDescent="0.15">
      <c r="A1981" s="2">
        <v>45376</v>
      </c>
      <c r="B1981" s="3">
        <f t="shared" si="90"/>
        <v>2024</v>
      </c>
      <c r="C1981" t="str">
        <f t="shared" si="91"/>
        <v>2023-2024</v>
      </c>
      <c r="D1981" t="s">
        <v>148</v>
      </c>
      <c r="E1981" t="s">
        <v>99</v>
      </c>
      <c r="F1981" t="str">
        <f t="shared" si="92"/>
        <v>Victoria</v>
      </c>
      <c r="G1981" t="s">
        <v>45</v>
      </c>
      <c r="H1981">
        <v>3148</v>
      </c>
      <c r="I1981" t="s">
        <v>11</v>
      </c>
      <c r="J1981" t="s">
        <v>63</v>
      </c>
      <c r="K1981" t="s">
        <v>157</v>
      </c>
      <c r="L1981" t="s">
        <v>22</v>
      </c>
      <c r="M1981" s="5">
        <v>125.13</v>
      </c>
      <c r="N1981">
        <v>1</v>
      </c>
    </row>
    <row r="1982" spans="1:14" x14ac:dyDescent="0.15">
      <c r="A1982" s="2">
        <v>45635</v>
      </c>
      <c r="B1982" s="3">
        <f t="shared" si="90"/>
        <v>2025</v>
      </c>
      <c r="C1982" t="str">
        <f t="shared" si="91"/>
        <v>2024-2025</v>
      </c>
      <c r="D1982" t="s">
        <v>147</v>
      </c>
      <c r="E1982" t="s">
        <v>139</v>
      </c>
      <c r="F1982" t="str">
        <f t="shared" si="92"/>
        <v>New South Wales</v>
      </c>
      <c r="G1982" t="s">
        <v>10</v>
      </c>
      <c r="H1982">
        <v>2020</v>
      </c>
      <c r="I1982" t="s">
        <v>11</v>
      </c>
      <c r="J1982" t="s">
        <v>12</v>
      </c>
      <c r="K1982" t="s">
        <v>156</v>
      </c>
      <c r="L1982" t="s">
        <v>17</v>
      </c>
      <c r="M1982" s="5">
        <v>125.28</v>
      </c>
      <c r="N1982">
        <v>1</v>
      </c>
    </row>
    <row r="1983" spans="1:14" x14ac:dyDescent="0.15">
      <c r="A1983" s="2">
        <v>45511</v>
      </c>
      <c r="B1983" s="3">
        <f t="shared" si="90"/>
        <v>2025</v>
      </c>
      <c r="C1983" t="str">
        <f t="shared" si="91"/>
        <v>2024-2025</v>
      </c>
      <c r="D1983" t="s">
        <v>147</v>
      </c>
      <c r="E1983" t="s">
        <v>44</v>
      </c>
      <c r="F1983" t="str">
        <f t="shared" si="92"/>
        <v>Victoria</v>
      </c>
      <c r="G1983" t="s">
        <v>45</v>
      </c>
      <c r="H1983">
        <v>3066</v>
      </c>
      <c r="I1983" t="s">
        <v>11</v>
      </c>
      <c r="J1983" t="s">
        <v>46</v>
      </c>
      <c r="K1983" t="s">
        <v>152</v>
      </c>
      <c r="L1983" t="s">
        <v>13</v>
      </c>
      <c r="M1983" s="5">
        <v>126.35</v>
      </c>
      <c r="N1983">
        <v>1</v>
      </c>
    </row>
    <row r="1984" spans="1:14" x14ac:dyDescent="0.15">
      <c r="A1984" s="2">
        <v>45290</v>
      </c>
      <c r="B1984" s="3">
        <f t="shared" si="90"/>
        <v>2024</v>
      </c>
      <c r="C1984" t="str">
        <f t="shared" si="91"/>
        <v>2023-2024</v>
      </c>
      <c r="D1984" t="s">
        <v>147</v>
      </c>
      <c r="E1984" t="s">
        <v>83</v>
      </c>
      <c r="F1984" t="str">
        <f t="shared" si="92"/>
        <v>New South Wales</v>
      </c>
      <c r="G1984" t="s">
        <v>10</v>
      </c>
      <c r="H1984">
        <v>2750</v>
      </c>
      <c r="I1984" t="s">
        <v>11</v>
      </c>
      <c r="J1984" t="s">
        <v>25</v>
      </c>
      <c r="K1984" t="s">
        <v>152</v>
      </c>
      <c r="L1984" t="s">
        <v>13</v>
      </c>
      <c r="M1984" s="5">
        <v>126.67</v>
      </c>
      <c r="N1984">
        <v>1</v>
      </c>
    </row>
    <row r="1985" spans="1:14" x14ac:dyDescent="0.15">
      <c r="A1985" s="2">
        <v>45525</v>
      </c>
      <c r="B1985" s="3">
        <f t="shared" si="90"/>
        <v>2025</v>
      </c>
      <c r="C1985" t="str">
        <f t="shared" si="91"/>
        <v>2024-2025</v>
      </c>
      <c r="D1985" t="s">
        <v>147</v>
      </c>
      <c r="E1985" t="s">
        <v>103</v>
      </c>
      <c r="F1985" t="str">
        <f t="shared" si="92"/>
        <v>Queensland</v>
      </c>
      <c r="G1985" t="s">
        <v>35</v>
      </c>
      <c r="H1985">
        <v>4509</v>
      </c>
      <c r="I1985" t="s">
        <v>11</v>
      </c>
      <c r="J1985" t="s">
        <v>104</v>
      </c>
      <c r="K1985" t="s">
        <v>19</v>
      </c>
      <c r="L1985" t="s">
        <v>23</v>
      </c>
      <c r="M1985" s="5">
        <v>127.25</v>
      </c>
      <c r="N1985">
        <v>1</v>
      </c>
    </row>
    <row r="1986" spans="1:14" x14ac:dyDescent="0.15">
      <c r="A1986" s="2">
        <v>44943</v>
      </c>
      <c r="B1986" s="3">
        <f t="shared" ref="B1986:B2049" si="93">IF(MONTH(A1986)&gt;=7,YEAR(A1986)+1,YEAR(A1986))</f>
        <v>2023</v>
      </c>
      <c r="C1986" t="str">
        <f t="shared" ref="C1986:C2049" si="94">IF(MONTH(A1986) &gt;= 7, YEAR(A1986) &amp; "-" &amp; YEAR(A1986) + 1, YEAR(A1986) - 1 &amp; "-" &amp; YEAR(A1986))</f>
        <v>2022-2023</v>
      </c>
      <c r="D1986" t="s">
        <v>147</v>
      </c>
      <c r="E1986" t="s">
        <v>72</v>
      </c>
      <c r="F1986" t="str">
        <f t="shared" ref="F1986:F2049" si="95">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c r="N1986">
        <v>1</v>
      </c>
    </row>
    <row r="1987" spans="1:14" x14ac:dyDescent="0.15">
      <c r="A1987" s="2">
        <v>44982</v>
      </c>
      <c r="B1987" s="3">
        <f t="shared" si="93"/>
        <v>2023</v>
      </c>
      <c r="C1987" t="str">
        <f t="shared" si="94"/>
        <v>2022-2023</v>
      </c>
      <c r="D1987" t="s">
        <v>148</v>
      </c>
      <c r="E1987" t="s">
        <v>57</v>
      </c>
      <c r="F1987" t="str">
        <f t="shared" si="95"/>
        <v>New South Wales</v>
      </c>
      <c r="G1987" t="s">
        <v>10</v>
      </c>
      <c r="H1987">
        <v>2560</v>
      </c>
      <c r="I1987" t="s">
        <v>11</v>
      </c>
      <c r="J1987" t="s">
        <v>58</v>
      </c>
      <c r="K1987" t="s">
        <v>157</v>
      </c>
      <c r="L1987" t="s">
        <v>22</v>
      </c>
      <c r="M1987" s="5">
        <v>127.72999999999999</v>
      </c>
      <c r="N1987">
        <v>1</v>
      </c>
    </row>
    <row r="1988" spans="1:14" x14ac:dyDescent="0.15">
      <c r="A1988" s="2">
        <v>45365</v>
      </c>
      <c r="B1988" s="3">
        <f t="shared" si="93"/>
        <v>2024</v>
      </c>
      <c r="C1988" t="str">
        <f t="shared" si="94"/>
        <v>2023-2024</v>
      </c>
      <c r="D1988" t="s">
        <v>148</v>
      </c>
      <c r="E1988" t="s">
        <v>57</v>
      </c>
      <c r="F1988" t="str">
        <f t="shared" si="95"/>
        <v>New South Wales</v>
      </c>
      <c r="G1988" t="s">
        <v>10</v>
      </c>
      <c r="H1988">
        <v>2560</v>
      </c>
      <c r="I1988" t="s">
        <v>11</v>
      </c>
      <c r="J1988" t="s">
        <v>58</v>
      </c>
      <c r="K1988" t="s">
        <v>149</v>
      </c>
      <c r="L1988" t="s">
        <v>15</v>
      </c>
      <c r="M1988" s="5">
        <v>127.82</v>
      </c>
      <c r="N1988">
        <v>1</v>
      </c>
    </row>
    <row r="1989" spans="1:14" x14ac:dyDescent="0.15">
      <c r="A1989" s="2">
        <v>45344</v>
      </c>
      <c r="B1989" s="3">
        <f t="shared" si="93"/>
        <v>2024</v>
      </c>
      <c r="C1989" t="str">
        <f t="shared" si="94"/>
        <v>2023-2024</v>
      </c>
      <c r="D1989" t="s">
        <v>147</v>
      </c>
      <c r="E1989" t="s">
        <v>50</v>
      </c>
      <c r="F1989" t="str">
        <f t="shared" si="95"/>
        <v>Queensland</v>
      </c>
      <c r="G1989" t="s">
        <v>35</v>
      </c>
      <c r="H1989">
        <v>4703</v>
      </c>
      <c r="I1989" t="s">
        <v>11</v>
      </c>
      <c r="J1989" t="s">
        <v>51</v>
      </c>
      <c r="K1989" t="s">
        <v>150</v>
      </c>
      <c r="L1989" t="s">
        <v>18</v>
      </c>
      <c r="M1989" s="5">
        <v>127.86999999999999</v>
      </c>
      <c r="N1989">
        <v>1</v>
      </c>
    </row>
    <row r="1990" spans="1:14" x14ac:dyDescent="0.15">
      <c r="A1990" s="2">
        <v>45598</v>
      </c>
      <c r="B1990" s="3">
        <f t="shared" si="93"/>
        <v>2025</v>
      </c>
      <c r="C1990" t="str">
        <f t="shared" si="94"/>
        <v>2024-2025</v>
      </c>
      <c r="D1990" t="s">
        <v>147</v>
      </c>
      <c r="E1990" t="s">
        <v>137</v>
      </c>
      <c r="F1990" t="str">
        <f t="shared" si="95"/>
        <v>New South Wales</v>
      </c>
      <c r="G1990" t="s">
        <v>10</v>
      </c>
      <c r="H1990">
        <v>2031</v>
      </c>
      <c r="I1990" t="s">
        <v>11</v>
      </c>
      <c r="J1990" t="s">
        <v>12</v>
      </c>
      <c r="K1990" t="s">
        <v>151</v>
      </c>
      <c r="L1990" t="s">
        <v>21</v>
      </c>
      <c r="M1990" s="5">
        <v>128.09</v>
      </c>
      <c r="N1990">
        <v>1</v>
      </c>
    </row>
    <row r="1991" spans="1:14" x14ac:dyDescent="0.15">
      <c r="A1991" s="2">
        <v>45622</v>
      </c>
      <c r="B1991" s="3">
        <f t="shared" si="93"/>
        <v>2025</v>
      </c>
      <c r="C1991" t="str">
        <f t="shared" si="94"/>
        <v>2024-2025</v>
      </c>
      <c r="D1991" t="s">
        <v>147</v>
      </c>
      <c r="E1991" t="s">
        <v>56</v>
      </c>
      <c r="F1991" t="str">
        <f t="shared" si="95"/>
        <v>Northern Territory</v>
      </c>
      <c r="G1991" t="s">
        <v>29</v>
      </c>
      <c r="H1991">
        <v>870</v>
      </c>
      <c r="I1991" t="s">
        <v>11</v>
      </c>
      <c r="J1991" t="s">
        <v>30</v>
      </c>
      <c r="K1991" t="s">
        <v>152</v>
      </c>
      <c r="L1991" t="s">
        <v>13</v>
      </c>
      <c r="M1991" s="5">
        <v>128.81</v>
      </c>
      <c r="N1991">
        <v>1</v>
      </c>
    </row>
    <row r="1992" spans="1:14" x14ac:dyDescent="0.15">
      <c r="A1992" s="2">
        <v>45217</v>
      </c>
      <c r="B1992" s="3">
        <f t="shared" si="93"/>
        <v>2024</v>
      </c>
      <c r="C1992" t="str">
        <f t="shared" si="94"/>
        <v>2023-2024</v>
      </c>
      <c r="D1992" t="s">
        <v>147</v>
      </c>
      <c r="E1992" t="s">
        <v>139</v>
      </c>
      <c r="F1992" t="str">
        <f t="shared" si="95"/>
        <v>New South Wales</v>
      </c>
      <c r="G1992" t="s">
        <v>10</v>
      </c>
      <c r="H1992">
        <v>2020</v>
      </c>
      <c r="I1992" t="s">
        <v>11</v>
      </c>
      <c r="J1992" t="s">
        <v>12</v>
      </c>
      <c r="K1992" t="s">
        <v>151</v>
      </c>
      <c r="L1992" t="s">
        <v>21</v>
      </c>
      <c r="M1992" s="5">
        <v>128.94</v>
      </c>
      <c r="N1992">
        <v>1</v>
      </c>
    </row>
    <row r="1993" spans="1:14" x14ac:dyDescent="0.15">
      <c r="A1993" s="2">
        <v>45390</v>
      </c>
      <c r="B1993" s="3">
        <f t="shared" si="93"/>
        <v>2024</v>
      </c>
      <c r="C1993" t="str">
        <f t="shared" si="94"/>
        <v>2023-2024</v>
      </c>
      <c r="D1993" t="s">
        <v>147</v>
      </c>
      <c r="E1993" t="s">
        <v>109</v>
      </c>
      <c r="F1993" t="str">
        <f t="shared" si="95"/>
        <v>New South Wales</v>
      </c>
      <c r="G1993" t="s">
        <v>10</v>
      </c>
      <c r="H1993">
        <v>2480</v>
      </c>
      <c r="I1993" t="s">
        <v>11</v>
      </c>
      <c r="J1993" t="s">
        <v>68</v>
      </c>
      <c r="K1993" t="s">
        <v>155</v>
      </c>
      <c r="L1993" t="s">
        <v>20</v>
      </c>
      <c r="M1993" s="5">
        <v>129.06</v>
      </c>
      <c r="N1993">
        <v>1</v>
      </c>
    </row>
    <row r="1994" spans="1:14" x14ac:dyDescent="0.15">
      <c r="A1994" s="2">
        <v>45157</v>
      </c>
      <c r="B1994" s="3">
        <f t="shared" si="93"/>
        <v>2024</v>
      </c>
      <c r="C1994" t="str">
        <f t="shared" si="94"/>
        <v>2023-2024</v>
      </c>
      <c r="D1994" t="s">
        <v>147</v>
      </c>
      <c r="E1994" t="s">
        <v>62</v>
      </c>
      <c r="F1994" t="str">
        <f t="shared" si="95"/>
        <v>Victoria</v>
      </c>
      <c r="G1994" t="s">
        <v>45</v>
      </c>
      <c r="H1994">
        <v>3134</v>
      </c>
      <c r="I1994" t="s">
        <v>11</v>
      </c>
      <c r="J1994" t="s">
        <v>63</v>
      </c>
      <c r="K1994" t="s">
        <v>152</v>
      </c>
      <c r="L1994" t="s">
        <v>13</v>
      </c>
      <c r="M1994" s="5">
        <v>129.56</v>
      </c>
      <c r="N1994">
        <v>1</v>
      </c>
    </row>
    <row r="1995" spans="1:14" x14ac:dyDescent="0.15">
      <c r="A1995" s="2">
        <v>45584</v>
      </c>
      <c r="B1995" s="3">
        <f t="shared" si="93"/>
        <v>2025</v>
      </c>
      <c r="C1995" t="str">
        <f t="shared" si="94"/>
        <v>2024-2025</v>
      </c>
      <c r="D1995" t="s">
        <v>147</v>
      </c>
      <c r="E1995" t="s">
        <v>86</v>
      </c>
      <c r="F1995" t="str">
        <f t="shared" si="95"/>
        <v>New South Wales</v>
      </c>
      <c r="G1995" t="s">
        <v>10</v>
      </c>
      <c r="H1995">
        <v>2064</v>
      </c>
      <c r="I1995" t="s">
        <v>11</v>
      </c>
      <c r="J1995" t="s">
        <v>12</v>
      </c>
      <c r="K1995" t="s">
        <v>155</v>
      </c>
      <c r="L1995" t="s">
        <v>20</v>
      </c>
      <c r="M1995" s="5">
        <v>129.68</v>
      </c>
      <c r="N1995">
        <v>1</v>
      </c>
    </row>
    <row r="1996" spans="1:14" x14ac:dyDescent="0.15">
      <c r="A1996" s="2">
        <v>44939</v>
      </c>
      <c r="B1996" s="3">
        <f t="shared" si="93"/>
        <v>2023</v>
      </c>
      <c r="C1996" t="str">
        <f t="shared" si="94"/>
        <v>2022-2023</v>
      </c>
      <c r="D1996" t="s">
        <v>148</v>
      </c>
      <c r="E1996" t="s">
        <v>67</v>
      </c>
      <c r="F1996" t="str">
        <f t="shared" si="95"/>
        <v>New South Wales</v>
      </c>
      <c r="G1996" t="s">
        <v>10</v>
      </c>
      <c r="H1996">
        <v>2478</v>
      </c>
      <c r="I1996" t="s">
        <v>11</v>
      </c>
      <c r="J1996" t="s">
        <v>68</v>
      </c>
      <c r="K1996" t="s">
        <v>156</v>
      </c>
      <c r="L1996" t="s">
        <v>17</v>
      </c>
      <c r="M1996" s="5">
        <v>129.74</v>
      </c>
      <c r="N1996">
        <v>1</v>
      </c>
    </row>
    <row r="1997" spans="1:14" x14ac:dyDescent="0.15">
      <c r="A1997" s="2">
        <v>45465</v>
      </c>
      <c r="B1997" s="3">
        <f t="shared" si="93"/>
        <v>2024</v>
      </c>
      <c r="C1997" t="str">
        <f t="shared" si="94"/>
        <v>2023-2024</v>
      </c>
      <c r="D1997" t="s">
        <v>147</v>
      </c>
      <c r="E1997" t="s">
        <v>92</v>
      </c>
      <c r="F1997" t="str">
        <f t="shared" si="95"/>
        <v>Queensland</v>
      </c>
      <c r="G1997" t="s">
        <v>35</v>
      </c>
      <c r="H1997">
        <v>4068</v>
      </c>
      <c r="I1997" t="s">
        <v>11</v>
      </c>
      <c r="J1997" t="s">
        <v>43</v>
      </c>
      <c r="K1997" t="s">
        <v>154</v>
      </c>
      <c r="L1997" t="s">
        <v>14</v>
      </c>
      <c r="M1997" s="5">
        <v>129.82</v>
      </c>
      <c r="N1997">
        <v>1</v>
      </c>
    </row>
    <row r="1998" spans="1:14" x14ac:dyDescent="0.15">
      <c r="A1998" s="2">
        <v>45148</v>
      </c>
      <c r="B1998" s="3">
        <f t="shared" si="93"/>
        <v>2024</v>
      </c>
      <c r="C1998" t="str">
        <f t="shared" si="94"/>
        <v>2023-2024</v>
      </c>
      <c r="D1998" t="s">
        <v>148</v>
      </c>
      <c r="E1998" t="s">
        <v>138</v>
      </c>
      <c r="F1998" t="str">
        <f t="shared" si="95"/>
        <v>Queensland</v>
      </c>
      <c r="G1998" t="s">
        <v>35</v>
      </c>
      <c r="H1998">
        <v>4558</v>
      </c>
      <c r="I1998" t="s">
        <v>11</v>
      </c>
      <c r="J1998" t="s">
        <v>120</v>
      </c>
      <c r="K1998" t="s">
        <v>154</v>
      </c>
      <c r="L1998" t="s">
        <v>14</v>
      </c>
      <c r="M1998" s="5">
        <v>129.87</v>
      </c>
      <c r="N1998">
        <v>1</v>
      </c>
    </row>
    <row r="1999" spans="1:14" x14ac:dyDescent="0.15">
      <c r="A1999" s="2">
        <v>45618</v>
      </c>
      <c r="B1999" s="3">
        <f t="shared" si="93"/>
        <v>2025</v>
      </c>
      <c r="C1999" t="str">
        <f t="shared" si="94"/>
        <v>2024-2025</v>
      </c>
      <c r="D1999" t="s">
        <v>148</v>
      </c>
      <c r="E1999" t="s">
        <v>134</v>
      </c>
      <c r="F1999" t="str">
        <f t="shared" si="95"/>
        <v>Queensland</v>
      </c>
      <c r="G1999" t="s">
        <v>35</v>
      </c>
      <c r="H1999">
        <v>4825</v>
      </c>
      <c r="I1999" t="s">
        <v>11</v>
      </c>
      <c r="J1999" t="s">
        <v>36</v>
      </c>
      <c r="K1999" t="s">
        <v>154</v>
      </c>
      <c r="L1999" t="s">
        <v>14</v>
      </c>
      <c r="M1999" s="5">
        <v>129.9</v>
      </c>
      <c r="N1999">
        <v>1</v>
      </c>
    </row>
    <row r="2000" spans="1:14" x14ac:dyDescent="0.15">
      <c r="A2000" s="2">
        <v>45631</v>
      </c>
      <c r="B2000" s="3">
        <f t="shared" si="93"/>
        <v>2025</v>
      </c>
      <c r="C2000" t="str">
        <f t="shared" si="94"/>
        <v>2024-2025</v>
      </c>
      <c r="D2000" t="s">
        <v>148</v>
      </c>
      <c r="E2000" t="s">
        <v>61</v>
      </c>
      <c r="F2000" t="str">
        <f t="shared" si="95"/>
        <v>New South Wales</v>
      </c>
      <c r="G2000" t="s">
        <v>10</v>
      </c>
      <c r="H2000">
        <v>2539</v>
      </c>
      <c r="I2000" t="s">
        <v>11</v>
      </c>
      <c r="J2000" t="s">
        <v>58</v>
      </c>
      <c r="K2000" t="s">
        <v>153</v>
      </c>
      <c r="L2000" t="s">
        <v>16</v>
      </c>
      <c r="M2000" s="5">
        <v>129.91</v>
      </c>
      <c r="N2000">
        <v>1</v>
      </c>
    </row>
    <row r="2001" spans="1:14" x14ac:dyDescent="0.15">
      <c r="A2001" s="2">
        <v>45101</v>
      </c>
      <c r="B2001" s="3">
        <f t="shared" si="93"/>
        <v>2023</v>
      </c>
      <c r="C2001" t="str">
        <f t="shared" si="94"/>
        <v>2022-2023</v>
      </c>
      <c r="D2001" t="s">
        <v>147</v>
      </c>
      <c r="E2001" t="s">
        <v>78</v>
      </c>
      <c r="F2001" t="str">
        <f t="shared" si="95"/>
        <v>New South Wales</v>
      </c>
      <c r="G2001" t="s">
        <v>10</v>
      </c>
      <c r="H2001">
        <v>2350</v>
      </c>
      <c r="I2001" t="s">
        <v>11</v>
      </c>
      <c r="J2001" t="s">
        <v>68</v>
      </c>
      <c r="K2001" t="s">
        <v>154</v>
      </c>
      <c r="L2001" t="s">
        <v>14</v>
      </c>
      <c r="M2001" s="5">
        <v>130.26</v>
      </c>
      <c r="N2001">
        <v>1</v>
      </c>
    </row>
    <row r="2002" spans="1:14" x14ac:dyDescent="0.15">
      <c r="A2002" s="2">
        <v>45552</v>
      </c>
      <c r="B2002" s="3">
        <f t="shared" si="93"/>
        <v>2025</v>
      </c>
      <c r="C2002" t="str">
        <f t="shared" si="94"/>
        <v>2024-2025</v>
      </c>
      <c r="D2002" t="s">
        <v>147</v>
      </c>
      <c r="E2002" t="s">
        <v>28</v>
      </c>
      <c r="F2002" t="str">
        <f t="shared" si="95"/>
        <v>Northern Territory</v>
      </c>
      <c r="G2002" t="s">
        <v>29</v>
      </c>
      <c r="H2002">
        <v>800</v>
      </c>
      <c r="I2002" t="s">
        <v>11</v>
      </c>
      <c r="J2002" t="s">
        <v>30</v>
      </c>
      <c r="K2002" t="s">
        <v>151</v>
      </c>
      <c r="L2002" t="s">
        <v>21</v>
      </c>
      <c r="M2002" s="5">
        <v>130.86000000000001</v>
      </c>
      <c r="N2002">
        <v>1</v>
      </c>
    </row>
    <row r="2003" spans="1:14" x14ac:dyDescent="0.15">
      <c r="A2003" s="2">
        <v>45547</v>
      </c>
      <c r="B2003" s="3">
        <f t="shared" si="93"/>
        <v>2025</v>
      </c>
      <c r="C2003" t="str">
        <f t="shared" si="94"/>
        <v>2024-2025</v>
      </c>
      <c r="D2003" t="s">
        <v>147</v>
      </c>
      <c r="E2003" t="s">
        <v>93</v>
      </c>
      <c r="F2003" t="str">
        <f t="shared" si="95"/>
        <v>Western Australia</v>
      </c>
      <c r="G2003" t="s">
        <v>48</v>
      </c>
      <c r="H2003">
        <v>6112</v>
      </c>
      <c r="I2003" t="s">
        <v>11</v>
      </c>
      <c r="J2003" t="s">
        <v>94</v>
      </c>
      <c r="K2003" t="s">
        <v>154</v>
      </c>
      <c r="L2003" t="s">
        <v>14</v>
      </c>
      <c r="M2003" s="5">
        <v>130.93</v>
      </c>
      <c r="N2003">
        <v>1</v>
      </c>
    </row>
    <row r="2004" spans="1:14" x14ac:dyDescent="0.15">
      <c r="A2004" s="2">
        <v>45375</v>
      </c>
      <c r="B2004" s="3">
        <f t="shared" si="93"/>
        <v>2024</v>
      </c>
      <c r="C2004" t="str">
        <f t="shared" si="94"/>
        <v>2023-2024</v>
      </c>
      <c r="D2004" t="s">
        <v>147</v>
      </c>
      <c r="E2004" t="s">
        <v>132</v>
      </c>
      <c r="F2004" t="str">
        <f t="shared" si="95"/>
        <v>New South Wales</v>
      </c>
      <c r="G2004" t="s">
        <v>10</v>
      </c>
      <c r="H2004">
        <v>2800</v>
      </c>
      <c r="I2004" t="s">
        <v>11</v>
      </c>
      <c r="J2004" t="s">
        <v>25</v>
      </c>
      <c r="K2004" t="s">
        <v>19</v>
      </c>
      <c r="L2004" t="s">
        <v>23</v>
      </c>
      <c r="M2004" s="5">
        <v>130.99</v>
      </c>
      <c r="N2004">
        <v>1</v>
      </c>
    </row>
    <row r="2005" spans="1:14" x14ac:dyDescent="0.15">
      <c r="A2005" s="2">
        <v>45079</v>
      </c>
      <c r="B2005" s="3">
        <f t="shared" si="93"/>
        <v>2023</v>
      </c>
      <c r="C2005" t="str">
        <f t="shared" si="94"/>
        <v>2022-2023</v>
      </c>
      <c r="D2005" t="s">
        <v>147</v>
      </c>
      <c r="E2005" t="s">
        <v>44</v>
      </c>
      <c r="F2005" t="str">
        <f t="shared" si="95"/>
        <v>Victoria</v>
      </c>
      <c r="G2005" t="s">
        <v>45</v>
      </c>
      <c r="H2005">
        <v>3066</v>
      </c>
      <c r="I2005" t="s">
        <v>11</v>
      </c>
      <c r="J2005" t="s">
        <v>46</v>
      </c>
      <c r="K2005" t="s">
        <v>154</v>
      </c>
      <c r="L2005" t="s">
        <v>14</v>
      </c>
      <c r="M2005" s="5">
        <v>131.18</v>
      </c>
      <c r="N2005">
        <v>1</v>
      </c>
    </row>
    <row r="2006" spans="1:14" x14ac:dyDescent="0.15">
      <c r="A2006" s="2">
        <v>45543</v>
      </c>
      <c r="B2006" s="3">
        <f t="shared" si="93"/>
        <v>2025</v>
      </c>
      <c r="C2006" t="str">
        <f t="shared" si="94"/>
        <v>2024-2025</v>
      </c>
      <c r="D2006" t="s">
        <v>147</v>
      </c>
      <c r="E2006" t="s">
        <v>28</v>
      </c>
      <c r="F2006" t="str">
        <f t="shared" si="95"/>
        <v>Northern Territory</v>
      </c>
      <c r="G2006" t="s">
        <v>29</v>
      </c>
      <c r="H2006">
        <v>800</v>
      </c>
      <c r="I2006" t="s">
        <v>11</v>
      </c>
      <c r="J2006" t="s">
        <v>30</v>
      </c>
      <c r="K2006" t="s">
        <v>150</v>
      </c>
      <c r="L2006" t="s">
        <v>18</v>
      </c>
      <c r="M2006" s="5">
        <v>131.26999999999998</v>
      </c>
      <c r="N2006">
        <v>1</v>
      </c>
    </row>
    <row r="2007" spans="1:14" x14ac:dyDescent="0.15">
      <c r="A2007" s="2">
        <v>45473</v>
      </c>
      <c r="B2007" s="3">
        <f t="shared" si="93"/>
        <v>2024</v>
      </c>
      <c r="C2007" t="str">
        <f t="shared" si="94"/>
        <v>2023-2024</v>
      </c>
      <c r="D2007" t="s">
        <v>147</v>
      </c>
      <c r="E2007" t="s">
        <v>28</v>
      </c>
      <c r="F2007" t="str">
        <f t="shared" si="95"/>
        <v>Northern Territory</v>
      </c>
      <c r="G2007" t="s">
        <v>29</v>
      </c>
      <c r="H2007">
        <v>800</v>
      </c>
      <c r="I2007" t="s">
        <v>11</v>
      </c>
      <c r="J2007" t="s">
        <v>30</v>
      </c>
      <c r="K2007" t="s">
        <v>155</v>
      </c>
      <c r="L2007" t="s">
        <v>20</v>
      </c>
      <c r="M2007" s="5">
        <v>131.47</v>
      </c>
      <c r="N2007">
        <v>1</v>
      </c>
    </row>
    <row r="2008" spans="1:14" x14ac:dyDescent="0.15">
      <c r="A2008" s="2">
        <v>45091</v>
      </c>
      <c r="B2008" s="3">
        <f t="shared" si="93"/>
        <v>2023</v>
      </c>
      <c r="C2008" t="str">
        <f t="shared" si="94"/>
        <v>2022-2023</v>
      </c>
      <c r="D2008" t="s">
        <v>147</v>
      </c>
      <c r="E2008" t="s">
        <v>115</v>
      </c>
      <c r="F2008" t="str">
        <f t="shared" si="95"/>
        <v>Western Australia</v>
      </c>
      <c r="G2008" t="s">
        <v>48</v>
      </c>
      <c r="H2008">
        <v>6280</v>
      </c>
      <c r="I2008" t="s">
        <v>11</v>
      </c>
      <c r="J2008" t="s">
        <v>94</v>
      </c>
      <c r="K2008" t="s">
        <v>156</v>
      </c>
      <c r="L2008" t="s">
        <v>17</v>
      </c>
      <c r="M2008" s="5">
        <v>131.78</v>
      </c>
      <c r="N2008">
        <v>1</v>
      </c>
    </row>
    <row r="2009" spans="1:14" x14ac:dyDescent="0.15">
      <c r="A2009" s="2">
        <v>45277</v>
      </c>
      <c r="B2009" s="3">
        <f t="shared" si="93"/>
        <v>2024</v>
      </c>
      <c r="C2009" t="str">
        <f t="shared" si="94"/>
        <v>2023-2024</v>
      </c>
      <c r="D2009" t="s">
        <v>147</v>
      </c>
      <c r="E2009" t="s">
        <v>75</v>
      </c>
      <c r="F2009" t="str">
        <f t="shared" si="95"/>
        <v>Victoria</v>
      </c>
      <c r="G2009" t="s">
        <v>45</v>
      </c>
      <c r="H2009">
        <v>3630</v>
      </c>
      <c r="I2009" t="s">
        <v>11</v>
      </c>
      <c r="J2009" t="s">
        <v>55</v>
      </c>
      <c r="K2009" t="s">
        <v>156</v>
      </c>
      <c r="L2009" t="s">
        <v>17</v>
      </c>
      <c r="M2009" s="5">
        <v>131.82999999999998</v>
      </c>
      <c r="N2009">
        <v>1</v>
      </c>
    </row>
    <row r="2010" spans="1:14" x14ac:dyDescent="0.15">
      <c r="A2010" s="2">
        <v>45111</v>
      </c>
      <c r="B2010" s="3">
        <f t="shared" si="93"/>
        <v>2024</v>
      </c>
      <c r="C2010" t="str">
        <f t="shared" si="94"/>
        <v>2023-2024</v>
      </c>
      <c r="D2010" t="s">
        <v>148</v>
      </c>
      <c r="E2010" t="s">
        <v>87</v>
      </c>
      <c r="F2010" t="str">
        <f t="shared" si="95"/>
        <v>New South Wales</v>
      </c>
      <c r="G2010" t="s">
        <v>10</v>
      </c>
      <c r="H2010">
        <v>2790</v>
      </c>
      <c r="I2010" t="s">
        <v>11</v>
      </c>
      <c r="J2010" t="s">
        <v>25</v>
      </c>
      <c r="K2010" t="s">
        <v>151</v>
      </c>
      <c r="L2010" t="s">
        <v>21</v>
      </c>
      <c r="M2010" s="5">
        <v>131.9</v>
      </c>
      <c r="N2010">
        <v>1</v>
      </c>
    </row>
    <row r="2011" spans="1:14" x14ac:dyDescent="0.15">
      <c r="A2011" s="2">
        <v>45453</v>
      </c>
      <c r="B2011" s="3">
        <f t="shared" si="93"/>
        <v>2024</v>
      </c>
      <c r="C2011" t="str">
        <f t="shared" si="94"/>
        <v>2023-2024</v>
      </c>
      <c r="D2011" t="s">
        <v>148</v>
      </c>
      <c r="E2011" t="s">
        <v>145</v>
      </c>
      <c r="F2011" t="str">
        <f t="shared" si="95"/>
        <v>New South Wales</v>
      </c>
      <c r="G2011" t="s">
        <v>10</v>
      </c>
      <c r="H2011">
        <v>2101</v>
      </c>
      <c r="I2011" t="s">
        <v>11</v>
      </c>
      <c r="J2011" t="s">
        <v>27</v>
      </c>
      <c r="K2011" t="s">
        <v>157</v>
      </c>
      <c r="L2011" t="s">
        <v>22</v>
      </c>
      <c r="M2011" s="5">
        <v>131.97999999999999</v>
      </c>
      <c r="N2011">
        <v>1</v>
      </c>
    </row>
    <row r="2012" spans="1:14" x14ac:dyDescent="0.15">
      <c r="A2012" s="2">
        <v>45296</v>
      </c>
      <c r="B2012" s="3">
        <f t="shared" si="93"/>
        <v>2024</v>
      </c>
      <c r="C2012" t="str">
        <f t="shared" si="94"/>
        <v>2023-2024</v>
      </c>
      <c r="D2012" t="s">
        <v>147</v>
      </c>
      <c r="E2012" t="s">
        <v>108</v>
      </c>
      <c r="F2012" t="str">
        <f t="shared" si="95"/>
        <v>Victoria</v>
      </c>
      <c r="G2012" t="s">
        <v>45</v>
      </c>
      <c r="H2012">
        <v>3018</v>
      </c>
      <c r="I2012" t="s">
        <v>11</v>
      </c>
      <c r="J2012" t="s">
        <v>46</v>
      </c>
      <c r="K2012" t="s">
        <v>155</v>
      </c>
      <c r="L2012" t="s">
        <v>20</v>
      </c>
      <c r="M2012" s="5">
        <v>132.66</v>
      </c>
      <c r="N2012">
        <v>1</v>
      </c>
    </row>
    <row r="2013" spans="1:14" x14ac:dyDescent="0.15">
      <c r="A2013" s="2">
        <v>45401</v>
      </c>
      <c r="B2013" s="3">
        <f t="shared" si="93"/>
        <v>2024</v>
      </c>
      <c r="C2013" t="str">
        <f t="shared" si="94"/>
        <v>2023-2024</v>
      </c>
      <c r="D2013" t="s">
        <v>147</v>
      </c>
      <c r="E2013" t="s">
        <v>75</v>
      </c>
      <c r="F2013" t="str">
        <f t="shared" si="95"/>
        <v>Victoria</v>
      </c>
      <c r="G2013" t="s">
        <v>45</v>
      </c>
      <c r="H2013">
        <v>3630</v>
      </c>
      <c r="I2013" t="s">
        <v>11</v>
      </c>
      <c r="J2013" t="s">
        <v>55</v>
      </c>
      <c r="K2013" t="s">
        <v>149</v>
      </c>
      <c r="L2013" t="s">
        <v>15</v>
      </c>
      <c r="M2013" s="5">
        <v>132.75</v>
      </c>
      <c r="N2013">
        <v>1</v>
      </c>
    </row>
    <row r="2014" spans="1:14" x14ac:dyDescent="0.15">
      <c r="A2014" s="2">
        <v>45224</v>
      </c>
      <c r="B2014" s="3">
        <f t="shared" si="93"/>
        <v>2024</v>
      </c>
      <c r="C2014" t="str">
        <f t="shared" si="94"/>
        <v>2023-2024</v>
      </c>
      <c r="D2014" t="s">
        <v>148</v>
      </c>
      <c r="E2014" t="s">
        <v>100</v>
      </c>
      <c r="F2014" t="str">
        <f t="shared" si="95"/>
        <v>Western Australia</v>
      </c>
      <c r="G2014" t="s">
        <v>48</v>
      </c>
      <c r="H2014">
        <v>6021</v>
      </c>
      <c r="I2014" t="s">
        <v>11</v>
      </c>
      <c r="J2014" t="s">
        <v>49</v>
      </c>
      <c r="K2014" t="s">
        <v>156</v>
      </c>
      <c r="L2014" t="s">
        <v>17</v>
      </c>
      <c r="M2014" s="5">
        <v>133.67000000000002</v>
      </c>
      <c r="N2014">
        <v>1</v>
      </c>
    </row>
    <row r="2015" spans="1:14" x14ac:dyDescent="0.15">
      <c r="A2015" s="2">
        <v>45310</v>
      </c>
      <c r="B2015" s="3">
        <f t="shared" si="93"/>
        <v>2024</v>
      </c>
      <c r="C2015" t="str">
        <f t="shared" si="94"/>
        <v>2023-2024</v>
      </c>
      <c r="D2015" t="s">
        <v>147</v>
      </c>
      <c r="E2015" t="s">
        <v>31</v>
      </c>
      <c r="F2015" t="str">
        <f t="shared" si="95"/>
        <v>South Australia</v>
      </c>
      <c r="G2015" t="s">
        <v>32</v>
      </c>
      <c r="H2015">
        <v>5168</v>
      </c>
      <c r="I2015" t="s">
        <v>11</v>
      </c>
      <c r="J2015" t="s">
        <v>33</v>
      </c>
      <c r="K2015" t="s">
        <v>152</v>
      </c>
      <c r="L2015" t="s">
        <v>13</v>
      </c>
      <c r="M2015" s="5">
        <v>133.76999999999998</v>
      </c>
      <c r="N2015">
        <v>1</v>
      </c>
    </row>
    <row r="2016" spans="1:14" x14ac:dyDescent="0.15">
      <c r="A2016" s="2">
        <v>45312</v>
      </c>
      <c r="B2016" s="3">
        <f t="shared" si="93"/>
        <v>2024</v>
      </c>
      <c r="C2016" t="str">
        <f t="shared" si="94"/>
        <v>2023-2024</v>
      </c>
      <c r="D2016" t="s">
        <v>147</v>
      </c>
      <c r="E2016" t="s">
        <v>118</v>
      </c>
      <c r="F2016" t="str">
        <f t="shared" si="95"/>
        <v>New South Wales</v>
      </c>
      <c r="G2016" t="s">
        <v>10</v>
      </c>
      <c r="H2016">
        <v>2158</v>
      </c>
      <c r="I2016" t="s">
        <v>11</v>
      </c>
      <c r="J2016" t="s">
        <v>27</v>
      </c>
      <c r="K2016" t="s">
        <v>156</v>
      </c>
      <c r="L2016" t="s">
        <v>17</v>
      </c>
      <c r="M2016" s="5">
        <v>133.77000000000001</v>
      </c>
      <c r="N2016">
        <v>1</v>
      </c>
    </row>
    <row r="2017" spans="1:14" x14ac:dyDescent="0.15">
      <c r="A2017" s="2">
        <v>45175</v>
      </c>
      <c r="B2017" s="3">
        <f t="shared" si="93"/>
        <v>2024</v>
      </c>
      <c r="C2017" t="str">
        <f t="shared" si="94"/>
        <v>2023-2024</v>
      </c>
      <c r="D2017" t="s">
        <v>148</v>
      </c>
      <c r="E2017" t="s">
        <v>87</v>
      </c>
      <c r="F2017" t="str">
        <f t="shared" si="95"/>
        <v>New South Wales</v>
      </c>
      <c r="G2017" t="s">
        <v>10</v>
      </c>
      <c r="H2017">
        <v>2790</v>
      </c>
      <c r="I2017" t="s">
        <v>11</v>
      </c>
      <c r="J2017" t="s">
        <v>25</v>
      </c>
      <c r="K2017" t="s">
        <v>149</v>
      </c>
      <c r="L2017" t="s">
        <v>15</v>
      </c>
      <c r="M2017" s="5">
        <v>133.82</v>
      </c>
      <c r="N2017">
        <v>1</v>
      </c>
    </row>
    <row r="2018" spans="1:14" x14ac:dyDescent="0.15">
      <c r="A2018" s="2">
        <v>44986</v>
      </c>
      <c r="B2018" s="3">
        <f t="shared" si="93"/>
        <v>2023</v>
      </c>
      <c r="C2018" t="str">
        <f t="shared" si="94"/>
        <v>2022-2023</v>
      </c>
      <c r="D2018" t="s">
        <v>148</v>
      </c>
      <c r="E2018" t="s">
        <v>57</v>
      </c>
      <c r="F2018" t="str">
        <f t="shared" si="95"/>
        <v>New South Wales</v>
      </c>
      <c r="G2018" t="s">
        <v>10</v>
      </c>
      <c r="H2018">
        <v>2560</v>
      </c>
      <c r="I2018" t="s">
        <v>11</v>
      </c>
      <c r="J2018" t="s">
        <v>58</v>
      </c>
      <c r="K2018" t="s">
        <v>156</v>
      </c>
      <c r="L2018" t="s">
        <v>17</v>
      </c>
      <c r="M2018" s="5">
        <v>134.18</v>
      </c>
      <c r="N2018">
        <v>1</v>
      </c>
    </row>
    <row r="2019" spans="1:14" x14ac:dyDescent="0.15">
      <c r="A2019" s="2">
        <v>45646</v>
      </c>
      <c r="B2019" s="3">
        <f t="shared" si="93"/>
        <v>2025</v>
      </c>
      <c r="C2019" t="str">
        <f t="shared" si="94"/>
        <v>2024-2025</v>
      </c>
      <c r="D2019" t="s">
        <v>147</v>
      </c>
      <c r="E2019" t="s">
        <v>62</v>
      </c>
      <c r="F2019" t="str">
        <f t="shared" si="95"/>
        <v>Victoria</v>
      </c>
      <c r="G2019" t="s">
        <v>45</v>
      </c>
      <c r="H2019">
        <v>3134</v>
      </c>
      <c r="I2019" t="s">
        <v>11</v>
      </c>
      <c r="J2019" t="s">
        <v>63</v>
      </c>
      <c r="K2019" t="s">
        <v>149</v>
      </c>
      <c r="L2019" t="s">
        <v>15</v>
      </c>
      <c r="M2019" s="5">
        <v>134.72999999999999</v>
      </c>
      <c r="N2019">
        <v>1</v>
      </c>
    </row>
    <row r="2020" spans="1:14" x14ac:dyDescent="0.15">
      <c r="A2020" s="2">
        <v>45157</v>
      </c>
      <c r="B2020" s="3">
        <f t="shared" si="93"/>
        <v>2024</v>
      </c>
      <c r="C2020" t="str">
        <f t="shared" si="94"/>
        <v>2023-2024</v>
      </c>
      <c r="D2020" t="s">
        <v>148</v>
      </c>
      <c r="E2020" t="s">
        <v>87</v>
      </c>
      <c r="F2020" t="str">
        <f t="shared" si="95"/>
        <v>New South Wales</v>
      </c>
      <c r="G2020" t="s">
        <v>10</v>
      </c>
      <c r="H2020">
        <v>2790</v>
      </c>
      <c r="I2020" t="s">
        <v>11</v>
      </c>
      <c r="J2020" t="s">
        <v>25</v>
      </c>
      <c r="K2020" t="s">
        <v>154</v>
      </c>
      <c r="L2020" t="s">
        <v>14</v>
      </c>
      <c r="M2020" s="5">
        <v>134.9</v>
      </c>
      <c r="N2020">
        <v>1</v>
      </c>
    </row>
    <row r="2021" spans="1:14" x14ac:dyDescent="0.15">
      <c r="A2021" s="2">
        <v>45089</v>
      </c>
      <c r="B2021" s="3">
        <f t="shared" si="93"/>
        <v>2023</v>
      </c>
      <c r="C2021" t="str">
        <f t="shared" si="94"/>
        <v>2022-2023</v>
      </c>
      <c r="D2021" t="s">
        <v>148</v>
      </c>
      <c r="E2021" t="s">
        <v>142</v>
      </c>
      <c r="F2021" t="str">
        <f t="shared" si="95"/>
        <v>Australian Capital Territory</v>
      </c>
      <c r="G2021" t="s">
        <v>80</v>
      </c>
      <c r="H2021">
        <v>2609</v>
      </c>
      <c r="I2021" t="s">
        <v>11</v>
      </c>
      <c r="J2021" t="s">
        <v>58</v>
      </c>
      <c r="K2021" t="s">
        <v>151</v>
      </c>
      <c r="L2021" t="s">
        <v>21</v>
      </c>
      <c r="M2021" s="5">
        <v>134.91</v>
      </c>
      <c r="N2021">
        <v>1</v>
      </c>
    </row>
    <row r="2022" spans="1:14" x14ac:dyDescent="0.15">
      <c r="A2022" s="2">
        <v>45336</v>
      </c>
      <c r="B2022" s="3">
        <f t="shared" si="93"/>
        <v>2024</v>
      </c>
      <c r="C2022" t="str">
        <f t="shared" si="94"/>
        <v>2023-2024</v>
      </c>
      <c r="D2022" t="s">
        <v>147</v>
      </c>
      <c r="E2022" t="s">
        <v>129</v>
      </c>
      <c r="F2022" t="str">
        <f t="shared" si="95"/>
        <v>Tasmania</v>
      </c>
      <c r="G2022" t="s">
        <v>70</v>
      </c>
      <c r="H2022">
        <v>7010</v>
      </c>
      <c r="I2022" t="s">
        <v>11</v>
      </c>
      <c r="J2022" t="s">
        <v>71</v>
      </c>
      <c r="K2022" t="s">
        <v>19</v>
      </c>
      <c r="L2022" t="s">
        <v>23</v>
      </c>
      <c r="M2022" s="5">
        <v>135.84</v>
      </c>
      <c r="N2022">
        <v>1</v>
      </c>
    </row>
    <row r="2023" spans="1:14" x14ac:dyDescent="0.15">
      <c r="A2023" s="2">
        <v>45062</v>
      </c>
      <c r="B2023" s="3">
        <f t="shared" si="93"/>
        <v>2023</v>
      </c>
      <c r="C2023" t="str">
        <f t="shared" si="94"/>
        <v>2022-2023</v>
      </c>
      <c r="D2023" t="s">
        <v>148</v>
      </c>
      <c r="E2023" t="s">
        <v>26</v>
      </c>
      <c r="F2023" t="str">
        <f t="shared" si="95"/>
        <v>New South Wales</v>
      </c>
      <c r="G2023" t="s">
        <v>10</v>
      </c>
      <c r="H2023">
        <v>2141</v>
      </c>
      <c r="I2023" t="s">
        <v>11</v>
      </c>
      <c r="J2023" t="s">
        <v>27</v>
      </c>
      <c r="K2023" t="s">
        <v>154</v>
      </c>
      <c r="L2023" t="s">
        <v>14</v>
      </c>
      <c r="M2023" s="5">
        <v>135.92000000000002</v>
      </c>
      <c r="N2023">
        <v>1</v>
      </c>
    </row>
    <row r="2024" spans="1:14" x14ac:dyDescent="0.15">
      <c r="A2024" s="2">
        <v>45495</v>
      </c>
      <c r="B2024" s="3">
        <f t="shared" si="93"/>
        <v>2025</v>
      </c>
      <c r="C2024" t="str">
        <f t="shared" si="94"/>
        <v>2024-2025</v>
      </c>
      <c r="D2024" t="s">
        <v>148</v>
      </c>
      <c r="E2024" t="s">
        <v>117</v>
      </c>
      <c r="F2024" t="str">
        <f t="shared" si="95"/>
        <v>Queensland</v>
      </c>
      <c r="G2024" t="s">
        <v>35</v>
      </c>
      <c r="H2024">
        <v>4119</v>
      </c>
      <c r="I2024" t="s">
        <v>11</v>
      </c>
      <c r="J2024" t="s">
        <v>43</v>
      </c>
      <c r="K2024" t="s">
        <v>157</v>
      </c>
      <c r="L2024" t="s">
        <v>22</v>
      </c>
      <c r="M2024" s="5">
        <v>136.16999999999999</v>
      </c>
      <c r="N2024">
        <v>1</v>
      </c>
    </row>
    <row r="2025" spans="1:14" x14ac:dyDescent="0.15">
      <c r="A2025" s="2">
        <v>45541</v>
      </c>
      <c r="B2025" s="3">
        <f t="shared" si="93"/>
        <v>2025</v>
      </c>
      <c r="C2025" t="str">
        <f t="shared" si="94"/>
        <v>2024-2025</v>
      </c>
      <c r="D2025" t="s">
        <v>147</v>
      </c>
      <c r="E2025" t="s">
        <v>132</v>
      </c>
      <c r="F2025" t="str">
        <f t="shared" si="95"/>
        <v>New South Wales</v>
      </c>
      <c r="G2025" t="s">
        <v>10</v>
      </c>
      <c r="H2025">
        <v>2800</v>
      </c>
      <c r="I2025" t="s">
        <v>11</v>
      </c>
      <c r="J2025" t="s">
        <v>25</v>
      </c>
      <c r="K2025" t="s">
        <v>149</v>
      </c>
      <c r="L2025" t="s">
        <v>15</v>
      </c>
      <c r="M2025" s="5">
        <v>136.28</v>
      </c>
      <c r="N2025">
        <v>1</v>
      </c>
    </row>
    <row r="2026" spans="1:14" x14ac:dyDescent="0.15">
      <c r="A2026" s="2">
        <v>44938</v>
      </c>
      <c r="B2026" s="3">
        <f t="shared" si="93"/>
        <v>2023</v>
      </c>
      <c r="C2026" t="str">
        <f t="shared" si="94"/>
        <v>2022-2023</v>
      </c>
      <c r="D2026" t="s">
        <v>148</v>
      </c>
      <c r="E2026" t="s">
        <v>105</v>
      </c>
      <c r="F2026" t="str">
        <f t="shared" si="95"/>
        <v>Victoria</v>
      </c>
      <c r="G2026" t="s">
        <v>45</v>
      </c>
      <c r="H2026">
        <v>3500</v>
      </c>
      <c r="I2026" t="s">
        <v>11</v>
      </c>
      <c r="J2026" t="s">
        <v>60</v>
      </c>
      <c r="K2026" t="s">
        <v>19</v>
      </c>
      <c r="L2026" t="s">
        <v>23</v>
      </c>
      <c r="M2026" s="5">
        <v>136.41</v>
      </c>
      <c r="N2026">
        <v>1</v>
      </c>
    </row>
    <row r="2027" spans="1:14" x14ac:dyDescent="0.15">
      <c r="A2027" s="2">
        <v>45017</v>
      </c>
      <c r="B2027" s="3">
        <f t="shared" si="93"/>
        <v>2023</v>
      </c>
      <c r="C2027" t="str">
        <f t="shared" si="94"/>
        <v>2022-2023</v>
      </c>
      <c r="D2027" t="s">
        <v>147</v>
      </c>
      <c r="E2027" t="s">
        <v>93</v>
      </c>
      <c r="F2027" t="str">
        <f t="shared" si="95"/>
        <v>Western Australia</v>
      </c>
      <c r="G2027" t="s">
        <v>48</v>
      </c>
      <c r="H2027">
        <v>6112</v>
      </c>
      <c r="I2027" t="s">
        <v>11</v>
      </c>
      <c r="J2027" t="s">
        <v>94</v>
      </c>
      <c r="K2027" t="s">
        <v>154</v>
      </c>
      <c r="L2027" t="s">
        <v>14</v>
      </c>
      <c r="M2027" s="5">
        <v>136.47</v>
      </c>
      <c r="N2027">
        <v>1</v>
      </c>
    </row>
    <row r="2028" spans="1:14" x14ac:dyDescent="0.15">
      <c r="A2028" s="2">
        <v>45137</v>
      </c>
      <c r="B2028" s="3">
        <f t="shared" si="93"/>
        <v>2024</v>
      </c>
      <c r="C2028" t="str">
        <f t="shared" si="94"/>
        <v>2023-2024</v>
      </c>
      <c r="D2028" t="s">
        <v>147</v>
      </c>
      <c r="E2028" t="s">
        <v>113</v>
      </c>
      <c r="F2028" t="str">
        <f t="shared" si="95"/>
        <v>Queensland</v>
      </c>
      <c r="G2028" t="s">
        <v>35</v>
      </c>
      <c r="H2028">
        <v>4215</v>
      </c>
      <c r="I2028" t="s">
        <v>11</v>
      </c>
      <c r="J2028" t="s">
        <v>104</v>
      </c>
      <c r="K2028" t="s">
        <v>150</v>
      </c>
      <c r="L2028" t="s">
        <v>18</v>
      </c>
      <c r="M2028" s="5">
        <v>136.66</v>
      </c>
      <c r="N2028">
        <v>1</v>
      </c>
    </row>
    <row r="2029" spans="1:14" x14ac:dyDescent="0.15">
      <c r="A2029" s="2">
        <v>45414</v>
      </c>
      <c r="B2029" s="3">
        <f t="shared" si="93"/>
        <v>2024</v>
      </c>
      <c r="C2029" t="str">
        <f t="shared" si="94"/>
        <v>2023-2024</v>
      </c>
      <c r="D2029" t="s">
        <v>148</v>
      </c>
      <c r="E2029" t="s">
        <v>106</v>
      </c>
      <c r="F2029" t="str">
        <f t="shared" si="95"/>
        <v>Victoria</v>
      </c>
      <c r="G2029" t="s">
        <v>45</v>
      </c>
      <c r="H2029">
        <v>3915</v>
      </c>
      <c r="I2029" t="s">
        <v>11</v>
      </c>
      <c r="J2029" t="s">
        <v>55</v>
      </c>
      <c r="K2029" t="s">
        <v>19</v>
      </c>
      <c r="L2029" t="s">
        <v>23</v>
      </c>
      <c r="M2029" s="5">
        <v>136.79</v>
      </c>
      <c r="N2029">
        <v>1</v>
      </c>
    </row>
    <row r="2030" spans="1:14" x14ac:dyDescent="0.15">
      <c r="A2030" s="2">
        <v>45403</v>
      </c>
      <c r="B2030" s="3">
        <f t="shared" si="93"/>
        <v>2024</v>
      </c>
      <c r="C2030" t="str">
        <f t="shared" si="94"/>
        <v>2023-2024</v>
      </c>
      <c r="D2030" t="s">
        <v>147</v>
      </c>
      <c r="E2030" t="s">
        <v>115</v>
      </c>
      <c r="F2030" t="str">
        <f t="shared" si="95"/>
        <v>Western Australia</v>
      </c>
      <c r="G2030" t="s">
        <v>48</v>
      </c>
      <c r="H2030">
        <v>6280</v>
      </c>
      <c r="I2030" t="s">
        <v>11</v>
      </c>
      <c r="J2030" t="s">
        <v>94</v>
      </c>
      <c r="K2030" t="s">
        <v>150</v>
      </c>
      <c r="L2030" t="s">
        <v>18</v>
      </c>
      <c r="M2030" s="5">
        <v>136.85</v>
      </c>
      <c r="N2030">
        <v>1</v>
      </c>
    </row>
    <row r="2031" spans="1:14" x14ac:dyDescent="0.15">
      <c r="A2031" s="2">
        <v>45567</v>
      </c>
      <c r="B2031" s="3">
        <f t="shared" si="93"/>
        <v>2025</v>
      </c>
      <c r="C2031" t="str">
        <f t="shared" si="94"/>
        <v>2024-2025</v>
      </c>
      <c r="D2031" t="s">
        <v>148</v>
      </c>
      <c r="E2031" t="s">
        <v>105</v>
      </c>
      <c r="F2031" t="str">
        <f t="shared" si="95"/>
        <v>Victoria</v>
      </c>
      <c r="G2031" t="s">
        <v>45</v>
      </c>
      <c r="H2031">
        <v>3500</v>
      </c>
      <c r="I2031" t="s">
        <v>11</v>
      </c>
      <c r="J2031" t="s">
        <v>60</v>
      </c>
      <c r="K2031" t="s">
        <v>19</v>
      </c>
      <c r="L2031" t="s">
        <v>23</v>
      </c>
      <c r="M2031" s="5">
        <v>137.76000000000002</v>
      </c>
      <c r="N2031">
        <v>1</v>
      </c>
    </row>
    <row r="2032" spans="1:14" x14ac:dyDescent="0.15">
      <c r="A2032" s="2">
        <v>44984</v>
      </c>
      <c r="B2032" s="3">
        <f t="shared" si="93"/>
        <v>2023</v>
      </c>
      <c r="C2032" t="str">
        <f t="shared" si="94"/>
        <v>2022-2023</v>
      </c>
      <c r="D2032" t="s">
        <v>147</v>
      </c>
      <c r="E2032" t="s">
        <v>62</v>
      </c>
      <c r="F2032" t="str">
        <f t="shared" si="95"/>
        <v>Victoria</v>
      </c>
      <c r="G2032" t="s">
        <v>45</v>
      </c>
      <c r="H2032">
        <v>3134</v>
      </c>
      <c r="I2032" t="s">
        <v>11</v>
      </c>
      <c r="J2032" t="s">
        <v>63</v>
      </c>
      <c r="K2032" t="s">
        <v>151</v>
      </c>
      <c r="L2032" t="s">
        <v>21</v>
      </c>
      <c r="M2032" s="5">
        <v>137.76999999999998</v>
      </c>
      <c r="N2032">
        <v>1</v>
      </c>
    </row>
    <row r="2033" spans="1:14" x14ac:dyDescent="0.15">
      <c r="A2033" s="2">
        <v>45295</v>
      </c>
      <c r="B2033" s="3">
        <f t="shared" si="93"/>
        <v>2024</v>
      </c>
      <c r="C2033" t="str">
        <f t="shared" si="94"/>
        <v>2023-2024</v>
      </c>
      <c r="D2033" t="s">
        <v>148</v>
      </c>
      <c r="E2033" t="s">
        <v>102</v>
      </c>
      <c r="F2033" t="str">
        <f t="shared" si="95"/>
        <v>Queensland</v>
      </c>
      <c r="G2033" t="s">
        <v>35</v>
      </c>
      <c r="H2033">
        <v>4870</v>
      </c>
      <c r="I2033" t="s">
        <v>11</v>
      </c>
      <c r="J2033" t="s">
        <v>36</v>
      </c>
      <c r="K2033" t="s">
        <v>151</v>
      </c>
      <c r="L2033" t="s">
        <v>21</v>
      </c>
      <c r="M2033" s="5">
        <v>137.81</v>
      </c>
      <c r="N2033">
        <v>1</v>
      </c>
    </row>
    <row r="2034" spans="1:14" x14ac:dyDescent="0.15">
      <c r="A2034" s="2">
        <v>45175</v>
      </c>
      <c r="B2034" s="3">
        <f t="shared" si="93"/>
        <v>2024</v>
      </c>
      <c r="C2034" t="str">
        <f t="shared" si="94"/>
        <v>2023-2024</v>
      </c>
      <c r="D2034" t="s">
        <v>147</v>
      </c>
      <c r="E2034" t="s">
        <v>135</v>
      </c>
      <c r="F2034" t="str">
        <f t="shared" si="95"/>
        <v>Victoria</v>
      </c>
      <c r="G2034" t="s">
        <v>45</v>
      </c>
      <c r="H2034">
        <v>3550</v>
      </c>
      <c r="I2034" t="s">
        <v>11</v>
      </c>
      <c r="J2034" t="s">
        <v>60</v>
      </c>
      <c r="K2034" t="s">
        <v>157</v>
      </c>
      <c r="L2034" t="s">
        <v>22</v>
      </c>
      <c r="M2034" s="5">
        <v>138.13</v>
      </c>
      <c r="N2034">
        <v>1</v>
      </c>
    </row>
    <row r="2035" spans="1:14" x14ac:dyDescent="0.15">
      <c r="A2035" s="2">
        <v>44963</v>
      </c>
      <c r="B2035" s="3">
        <f t="shared" si="93"/>
        <v>2023</v>
      </c>
      <c r="C2035" t="str">
        <f t="shared" si="94"/>
        <v>2022-2023</v>
      </c>
      <c r="D2035" t="s">
        <v>147</v>
      </c>
      <c r="E2035" t="s">
        <v>96</v>
      </c>
      <c r="F2035" t="str">
        <f t="shared" si="95"/>
        <v>Western Australia</v>
      </c>
      <c r="G2035" t="s">
        <v>48</v>
      </c>
      <c r="H2035">
        <v>6330</v>
      </c>
      <c r="I2035" t="s">
        <v>11</v>
      </c>
      <c r="J2035" t="s">
        <v>94</v>
      </c>
      <c r="K2035" t="s">
        <v>149</v>
      </c>
      <c r="L2035" t="s">
        <v>15</v>
      </c>
      <c r="M2035" s="5">
        <v>138.26</v>
      </c>
      <c r="N2035">
        <v>1</v>
      </c>
    </row>
    <row r="2036" spans="1:14" x14ac:dyDescent="0.15">
      <c r="A2036" s="2">
        <v>44999</v>
      </c>
      <c r="B2036" s="3">
        <f t="shared" si="93"/>
        <v>2023</v>
      </c>
      <c r="C2036" t="str">
        <f t="shared" si="94"/>
        <v>2022-2023</v>
      </c>
      <c r="D2036" t="s">
        <v>148</v>
      </c>
      <c r="E2036" t="s">
        <v>123</v>
      </c>
      <c r="F2036" t="str">
        <f t="shared" si="95"/>
        <v>Western Australia</v>
      </c>
      <c r="G2036" t="s">
        <v>48</v>
      </c>
      <c r="H2036">
        <v>6109</v>
      </c>
      <c r="I2036" t="s">
        <v>11</v>
      </c>
      <c r="J2036" t="s">
        <v>94</v>
      </c>
      <c r="K2036" t="s">
        <v>154</v>
      </c>
      <c r="L2036" t="s">
        <v>14</v>
      </c>
      <c r="M2036" s="5">
        <v>138.38</v>
      </c>
      <c r="N2036">
        <v>1</v>
      </c>
    </row>
    <row r="2037" spans="1:14" x14ac:dyDescent="0.15">
      <c r="A2037" s="2">
        <v>45254</v>
      </c>
      <c r="B2037" s="3">
        <f t="shared" si="93"/>
        <v>2024</v>
      </c>
      <c r="C2037" t="str">
        <f t="shared" si="94"/>
        <v>2023-2024</v>
      </c>
      <c r="D2037" t="s">
        <v>148</v>
      </c>
      <c r="E2037" t="s">
        <v>74</v>
      </c>
      <c r="F2037" t="str">
        <f t="shared" si="95"/>
        <v>South Australia</v>
      </c>
      <c r="G2037" t="s">
        <v>32</v>
      </c>
      <c r="H2037">
        <v>5043</v>
      </c>
      <c r="I2037" t="s">
        <v>11</v>
      </c>
      <c r="J2037" t="s">
        <v>33</v>
      </c>
      <c r="K2037" t="s">
        <v>19</v>
      </c>
      <c r="L2037" t="s">
        <v>23</v>
      </c>
      <c r="M2037" s="5">
        <v>138.86000000000001</v>
      </c>
      <c r="N2037">
        <v>1</v>
      </c>
    </row>
    <row r="2038" spans="1:14" x14ac:dyDescent="0.15">
      <c r="A2038" s="2">
        <v>45214</v>
      </c>
      <c r="B2038" s="3">
        <f t="shared" si="93"/>
        <v>2024</v>
      </c>
      <c r="C2038" t="str">
        <f t="shared" si="94"/>
        <v>2023-2024</v>
      </c>
      <c r="D2038" t="s">
        <v>148</v>
      </c>
      <c r="E2038" t="s">
        <v>99</v>
      </c>
      <c r="F2038" t="str">
        <f t="shared" si="95"/>
        <v>Victoria</v>
      </c>
      <c r="G2038" t="s">
        <v>45</v>
      </c>
      <c r="H2038">
        <v>3148</v>
      </c>
      <c r="I2038" t="s">
        <v>11</v>
      </c>
      <c r="J2038" t="s">
        <v>63</v>
      </c>
      <c r="K2038" t="s">
        <v>150</v>
      </c>
      <c r="L2038" t="s">
        <v>18</v>
      </c>
      <c r="M2038" s="5">
        <v>138.99</v>
      </c>
      <c r="N2038">
        <v>1</v>
      </c>
    </row>
    <row r="2039" spans="1:14" x14ac:dyDescent="0.15">
      <c r="A2039" s="2">
        <v>45302</v>
      </c>
      <c r="B2039" s="3">
        <f t="shared" si="93"/>
        <v>2024</v>
      </c>
      <c r="C2039" t="str">
        <f t="shared" si="94"/>
        <v>2023-2024</v>
      </c>
      <c r="D2039" t="s">
        <v>148</v>
      </c>
      <c r="E2039" t="s">
        <v>102</v>
      </c>
      <c r="F2039" t="str">
        <f t="shared" si="95"/>
        <v>Queensland</v>
      </c>
      <c r="G2039" t="s">
        <v>35</v>
      </c>
      <c r="H2039">
        <v>4870</v>
      </c>
      <c r="I2039" t="s">
        <v>11</v>
      </c>
      <c r="J2039" t="s">
        <v>36</v>
      </c>
      <c r="K2039" t="s">
        <v>150</v>
      </c>
      <c r="L2039" t="s">
        <v>18</v>
      </c>
      <c r="M2039" s="5">
        <v>139.01999999999998</v>
      </c>
      <c r="N2039">
        <v>1</v>
      </c>
    </row>
    <row r="2040" spans="1:14" x14ac:dyDescent="0.15">
      <c r="A2040" s="2">
        <v>45291</v>
      </c>
      <c r="B2040" s="3">
        <f t="shared" si="93"/>
        <v>2024</v>
      </c>
      <c r="C2040" t="str">
        <f t="shared" si="94"/>
        <v>2023-2024</v>
      </c>
      <c r="D2040" t="s">
        <v>148</v>
      </c>
      <c r="E2040" t="s">
        <v>53</v>
      </c>
      <c r="F2040" t="str">
        <f t="shared" si="95"/>
        <v>South Australia</v>
      </c>
      <c r="G2040" t="s">
        <v>32</v>
      </c>
      <c r="H2040">
        <v>5082</v>
      </c>
      <c r="I2040" t="s">
        <v>11</v>
      </c>
      <c r="J2040" t="s">
        <v>33</v>
      </c>
      <c r="K2040" t="s">
        <v>19</v>
      </c>
      <c r="L2040" t="s">
        <v>23</v>
      </c>
      <c r="M2040" s="5">
        <v>139.66999999999999</v>
      </c>
      <c r="N2040">
        <v>1</v>
      </c>
    </row>
    <row r="2041" spans="1:14" x14ac:dyDescent="0.15">
      <c r="A2041" s="2">
        <v>45125</v>
      </c>
      <c r="B2041" s="3">
        <f t="shared" si="93"/>
        <v>2024</v>
      </c>
      <c r="C2041" t="str">
        <f t="shared" si="94"/>
        <v>2023-2024</v>
      </c>
      <c r="D2041" t="s">
        <v>147</v>
      </c>
      <c r="E2041" t="s">
        <v>64</v>
      </c>
      <c r="F2041" t="str">
        <f t="shared" si="95"/>
        <v>Victoria</v>
      </c>
      <c r="G2041" t="s">
        <v>45</v>
      </c>
      <c r="H2041">
        <v>3199</v>
      </c>
      <c r="I2041" t="s">
        <v>11</v>
      </c>
      <c r="J2041" t="s">
        <v>63</v>
      </c>
      <c r="K2041" t="s">
        <v>157</v>
      </c>
      <c r="L2041" t="s">
        <v>22</v>
      </c>
      <c r="M2041" s="5">
        <v>139.69999999999999</v>
      </c>
      <c r="N2041">
        <v>1</v>
      </c>
    </row>
    <row r="2042" spans="1:14" x14ac:dyDescent="0.15">
      <c r="A2042" s="2">
        <v>44962</v>
      </c>
      <c r="B2042" s="3">
        <f t="shared" si="93"/>
        <v>2023</v>
      </c>
      <c r="C2042" t="str">
        <f t="shared" si="94"/>
        <v>2022-2023</v>
      </c>
      <c r="D2042" t="s">
        <v>148</v>
      </c>
      <c r="E2042" t="s">
        <v>130</v>
      </c>
      <c r="F2042" t="str">
        <f t="shared" si="95"/>
        <v>South Australia</v>
      </c>
      <c r="G2042" t="s">
        <v>32</v>
      </c>
      <c r="H2042">
        <v>5290</v>
      </c>
      <c r="I2042" t="s">
        <v>11</v>
      </c>
      <c r="J2042" t="s">
        <v>38</v>
      </c>
      <c r="K2042" t="s">
        <v>149</v>
      </c>
      <c r="L2042" t="s">
        <v>15</v>
      </c>
      <c r="M2042" s="5">
        <v>139.72</v>
      </c>
      <c r="N2042">
        <v>1</v>
      </c>
    </row>
    <row r="2043" spans="1:14" x14ac:dyDescent="0.15">
      <c r="A2043" s="2">
        <v>45252</v>
      </c>
      <c r="B2043" s="3">
        <f t="shared" si="93"/>
        <v>2024</v>
      </c>
      <c r="C2043" t="str">
        <f t="shared" si="94"/>
        <v>2023-2024</v>
      </c>
      <c r="D2043" t="s">
        <v>147</v>
      </c>
      <c r="E2043" t="s">
        <v>99</v>
      </c>
      <c r="F2043" t="str">
        <f t="shared" si="95"/>
        <v>Victoria</v>
      </c>
      <c r="G2043" t="s">
        <v>45</v>
      </c>
      <c r="H2043">
        <v>3148</v>
      </c>
      <c r="I2043" t="s">
        <v>11</v>
      </c>
      <c r="J2043" t="s">
        <v>63</v>
      </c>
      <c r="K2043" t="s">
        <v>153</v>
      </c>
      <c r="L2043" t="s">
        <v>16</v>
      </c>
      <c r="M2043" s="5">
        <v>139.86000000000001</v>
      </c>
      <c r="N2043">
        <v>1</v>
      </c>
    </row>
    <row r="2044" spans="1:14" x14ac:dyDescent="0.15">
      <c r="A2044" s="2">
        <v>45510</v>
      </c>
      <c r="B2044" s="3">
        <f t="shared" si="93"/>
        <v>2025</v>
      </c>
      <c r="C2044" t="str">
        <f t="shared" si="94"/>
        <v>2024-2025</v>
      </c>
      <c r="D2044" t="s">
        <v>148</v>
      </c>
      <c r="E2044" t="s">
        <v>91</v>
      </c>
      <c r="F2044" t="str">
        <f t="shared" si="95"/>
        <v>Victoria</v>
      </c>
      <c r="G2044" t="s">
        <v>45</v>
      </c>
      <c r="H2044">
        <v>3690</v>
      </c>
      <c r="I2044" t="s">
        <v>11</v>
      </c>
      <c r="J2044" t="s">
        <v>55</v>
      </c>
      <c r="K2044" t="s">
        <v>149</v>
      </c>
      <c r="L2044" t="s">
        <v>15</v>
      </c>
      <c r="M2044" s="5">
        <v>139.86000000000001</v>
      </c>
      <c r="N2044">
        <v>1</v>
      </c>
    </row>
    <row r="2045" spans="1:14" x14ac:dyDescent="0.15">
      <c r="A2045" s="2">
        <v>45565</v>
      </c>
      <c r="B2045" s="3">
        <f t="shared" si="93"/>
        <v>2025</v>
      </c>
      <c r="C2045" t="str">
        <f t="shared" si="94"/>
        <v>2024-2025</v>
      </c>
      <c r="D2045" t="s">
        <v>148</v>
      </c>
      <c r="E2045" t="s">
        <v>128</v>
      </c>
      <c r="F2045" t="str">
        <f t="shared" si="95"/>
        <v>Western Australia</v>
      </c>
      <c r="G2045" t="s">
        <v>48</v>
      </c>
      <c r="H2045">
        <v>6027</v>
      </c>
      <c r="I2045" t="s">
        <v>11</v>
      </c>
      <c r="J2045" t="s">
        <v>49</v>
      </c>
      <c r="K2045" t="s">
        <v>154</v>
      </c>
      <c r="L2045" t="s">
        <v>14</v>
      </c>
      <c r="M2045" s="5">
        <v>139.88</v>
      </c>
      <c r="N2045">
        <v>1</v>
      </c>
    </row>
    <row r="2046" spans="1:14" x14ac:dyDescent="0.15">
      <c r="A2046" s="2">
        <v>45641</v>
      </c>
      <c r="B2046" s="3">
        <f t="shared" si="93"/>
        <v>2025</v>
      </c>
      <c r="C2046" t="str">
        <f t="shared" si="94"/>
        <v>2024-2025</v>
      </c>
      <c r="D2046" t="s">
        <v>147</v>
      </c>
      <c r="E2046" t="s">
        <v>119</v>
      </c>
      <c r="F2046" t="str">
        <f t="shared" si="95"/>
        <v>Queensland</v>
      </c>
      <c r="G2046" t="s">
        <v>35</v>
      </c>
      <c r="H2046">
        <v>4570</v>
      </c>
      <c r="I2046" t="s">
        <v>11</v>
      </c>
      <c r="J2046" t="s">
        <v>120</v>
      </c>
      <c r="K2046" t="s">
        <v>19</v>
      </c>
      <c r="L2046" t="s">
        <v>23</v>
      </c>
      <c r="M2046" s="5">
        <v>139.96</v>
      </c>
      <c r="N2046">
        <v>1</v>
      </c>
    </row>
    <row r="2047" spans="1:14" x14ac:dyDescent="0.15">
      <c r="A2047" s="2">
        <v>45440</v>
      </c>
      <c r="B2047" s="3">
        <f t="shared" si="93"/>
        <v>2024</v>
      </c>
      <c r="C2047" t="str">
        <f t="shared" si="94"/>
        <v>2023-2024</v>
      </c>
      <c r="D2047" t="s">
        <v>148</v>
      </c>
      <c r="E2047" t="s">
        <v>24</v>
      </c>
      <c r="F2047" t="str">
        <f t="shared" si="95"/>
        <v>New South Wales</v>
      </c>
      <c r="G2047" t="s">
        <v>10</v>
      </c>
      <c r="H2047">
        <v>2795</v>
      </c>
      <c r="I2047" t="s">
        <v>11</v>
      </c>
      <c r="J2047" t="s">
        <v>25</v>
      </c>
      <c r="K2047" t="s">
        <v>152</v>
      </c>
      <c r="L2047" t="s">
        <v>13</v>
      </c>
      <c r="M2047" s="5">
        <v>140.03000000000003</v>
      </c>
      <c r="N2047">
        <v>1</v>
      </c>
    </row>
    <row r="2048" spans="1:14" x14ac:dyDescent="0.15">
      <c r="A2048" s="2">
        <v>45327</v>
      </c>
      <c r="B2048" s="3">
        <f t="shared" si="93"/>
        <v>2024</v>
      </c>
      <c r="C2048" t="str">
        <f t="shared" si="94"/>
        <v>2023-2024</v>
      </c>
      <c r="D2048" t="s">
        <v>147</v>
      </c>
      <c r="E2048" t="s">
        <v>64</v>
      </c>
      <c r="F2048" t="str">
        <f t="shared" si="95"/>
        <v>Victoria</v>
      </c>
      <c r="G2048" t="s">
        <v>45</v>
      </c>
      <c r="H2048">
        <v>3199</v>
      </c>
      <c r="I2048" t="s">
        <v>11</v>
      </c>
      <c r="J2048" t="s">
        <v>63</v>
      </c>
      <c r="K2048" t="s">
        <v>150</v>
      </c>
      <c r="L2048" t="s">
        <v>18</v>
      </c>
      <c r="M2048" s="5">
        <v>140.38999999999999</v>
      </c>
      <c r="N2048">
        <v>1</v>
      </c>
    </row>
    <row r="2049" spans="1:14" x14ac:dyDescent="0.15">
      <c r="A2049" s="2">
        <v>45380</v>
      </c>
      <c r="B2049" s="3">
        <f t="shared" si="93"/>
        <v>2024</v>
      </c>
      <c r="C2049" t="str">
        <f t="shared" si="94"/>
        <v>2023-2024</v>
      </c>
      <c r="D2049" t="s">
        <v>148</v>
      </c>
      <c r="E2049" t="s">
        <v>123</v>
      </c>
      <c r="F2049" t="str">
        <f t="shared" si="95"/>
        <v>Western Australia</v>
      </c>
      <c r="G2049" t="s">
        <v>48</v>
      </c>
      <c r="H2049">
        <v>6109</v>
      </c>
      <c r="I2049" t="s">
        <v>11</v>
      </c>
      <c r="J2049" t="s">
        <v>94</v>
      </c>
      <c r="K2049" t="s">
        <v>152</v>
      </c>
      <c r="L2049" t="s">
        <v>13</v>
      </c>
      <c r="M2049" s="5">
        <v>140.69999999999999</v>
      </c>
      <c r="N2049">
        <v>1</v>
      </c>
    </row>
    <row r="2050" spans="1:14" x14ac:dyDescent="0.15">
      <c r="A2050" s="2">
        <v>45623</v>
      </c>
      <c r="B2050" s="3">
        <f t="shared" ref="B2050:B2113" si="96">IF(MONTH(A2050)&gt;=7,YEAR(A2050)+1,YEAR(A2050))</f>
        <v>2025</v>
      </c>
      <c r="C2050" t="str">
        <f t="shared" ref="C2050:C2113" si="97">IF(MONTH(A2050) &gt;= 7, YEAR(A2050) &amp; "-" &amp; YEAR(A2050) + 1, YEAR(A2050) - 1 &amp; "-" &amp; YEAR(A2050))</f>
        <v>2024-2025</v>
      </c>
      <c r="D2050" t="s">
        <v>148</v>
      </c>
      <c r="E2050" t="s">
        <v>144</v>
      </c>
      <c r="F2050" t="str">
        <f t="shared" ref="F2050:F2113" si="98">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c r="N2050">
        <v>1</v>
      </c>
    </row>
    <row r="2051" spans="1:14" x14ac:dyDescent="0.15">
      <c r="A2051" s="2">
        <v>45657</v>
      </c>
      <c r="B2051" s="3">
        <f t="shared" si="96"/>
        <v>2025</v>
      </c>
      <c r="C2051" t="str">
        <f t="shared" si="97"/>
        <v>2024-2025</v>
      </c>
      <c r="D2051" t="s">
        <v>148</v>
      </c>
      <c r="E2051" t="s">
        <v>101</v>
      </c>
      <c r="F2051" t="str">
        <f t="shared" si="98"/>
        <v>Victoria</v>
      </c>
      <c r="G2051" t="s">
        <v>45</v>
      </c>
      <c r="H2051">
        <v>3131</v>
      </c>
      <c r="I2051" t="s">
        <v>11</v>
      </c>
      <c r="J2051" t="s">
        <v>63</v>
      </c>
      <c r="K2051" t="s">
        <v>19</v>
      </c>
      <c r="L2051" t="s">
        <v>23</v>
      </c>
      <c r="M2051" s="5">
        <v>141.76999999999998</v>
      </c>
      <c r="N2051">
        <v>1</v>
      </c>
    </row>
    <row r="2052" spans="1:14" x14ac:dyDescent="0.15">
      <c r="A2052" s="2">
        <v>44944</v>
      </c>
      <c r="B2052" s="3">
        <f t="shared" si="96"/>
        <v>2023</v>
      </c>
      <c r="C2052" t="str">
        <f t="shared" si="97"/>
        <v>2022-2023</v>
      </c>
      <c r="D2052" t="s">
        <v>147</v>
      </c>
      <c r="E2052" t="s">
        <v>127</v>
      </c>
      <c r="F2052" t="str">
        <f t="shared" si="98"/>
        <v>New South Wales</v>
      </c>
      <c r="G2052" t="s">
        <v>10</v>
      </c>
      <c r="H2052">
        <v>2131</v>
      </c>
      <c r="I2052" t="s">
        <v>11</v>
      </c>
      <c r="J2052" t="s">
        <v>27</v>
      </c>
      <c r="K2052" t="s">
        <v>153</v>
      </c>
      <c r="L2052" t="s">
        <v>16</v>
      </c>
      <c r="M2052" s="5">
        <v>142.89000000000001</v>
      </c>
      <c r="N2052">
        <v>1</v>
      </c>
    </row>
    <row r="2053" spans="1:14" x14ac:dyDescent="0.15">
      <c r="A2053" s="2">
        <v>45599</v>
      </c>
      <c r="B2053" s="3">
        <f t="shared" si="96"/>
        <v>2025</v>
      </c>
      <c r="C2053" t="str">
        <f t="shared" si="97"/>
        <v>2024-2025</v>
      </c>
      <c r="D2053" t="s">
        <v>147</v>
      </c>
      <c r="E2053" t="s">
        <v>137</v>
      </c>
      <c r="F2053" t="str">
        <f t="shared" si="98"/>
        <v>New South Wales</v>
      </c>
      <c r="G2053" t="s">
        <v>10</v>
      </c>
      <c r="H2053">
        <v>2031</v>
      </c>
      <c r="I2053" t="s">
        <v>11</v>
      </c>
      <c r="J2053" t="s">
        <v>12</v>
      </c>
      <c r="K2053" t="s">
        <v>149</v>
      </c>
      <c r="L2053" t="s">
        <v>15</v>
      </c>
      <c r="M2053" s="5">
        <v>142.89000000000001</v>
      </c>
      <c r="N2053">
        <v>1</v>
      </c>
    </row>
    <row r="2054" spans="1:14" x14ac:dyDescent="0.15">
      <c r="A2054" s="2">
        <v>45194</v>
      </c>
      <c r="B2054" s="3">
        <f t="shared" si="96"/>
        <v>2024</v>
      </c>
      <c r="C2054" t="str">
        <f t="shared" si="97"/>
        <v>2023-2024</v>
      </c>
      <c r="D2054" t="s">
        <v>147</v>
      </c>
      <c r="E2054" t="s">
        <v>97</v>
      </c>
      <c r="F2054" t="str">
        <f t="shared" si="98"/>
        <v>Tasmania</v>
      </c>
      <c r="G2054" t="s">
        <v>70</v>
      </c>
      <c r="H2054">
        <v>7250</v>
      </c>
      <c r="I2054" t="s">
        <v>11</v>
      </c>
      <c r="J2054" t="s">
        <v>71</v>
      </c>
      <c r="K2054" t="s">
        <v>154</v>
      </c>
      <c r="L2054" t="s">
        <v>14</v>
      </c>
      <c r="M2054" s="5">
        <v>142.89999999999998</v>
      </c>
      <c r="N2054">
        <v>1</v>
      </c>
    </row>
    <row r="2055" spans="1:14" x14ac:dyDescent="0.15">
      <c r="A2055" s="2">
        <v>45446</v>
      </c>
      <c r="B2055" s="3">
        <f t="shared" si="96"/>
        <v>2024</v>
      </c>
      <c r="C2055" t="str">
        <f t="shared" si="97"/>
        <v>2023-2024</v>
      </c>
      <c r="D2055" t="s">
        <v>148</v>
      </c>
      <c r="E2055" t="s">
        <v>134</v>
      </c>
      <c r="F2055" t="str">
        <f t="shared" si="98"/>
        <v>Queensland</v>
      </c>
      <c r="G2055" t="s">
        <v>35</v>
      </c>
      <c r="H2055">
        <v>4825</v>
      </c>
      <c r="I2055" t="s">
        <v>11</v>
      </c>
      <c r="J2055" t="s">
        <v>36</v>
      </c>
      <c r="K2055" t="s">
        <v>19</v>
      </c>
      <c r="L2055" t="s">
        <v>23</v>
      </c>
      <c r="M2055" s="5">
        <v>143.71</v>
      </c>
      <c r="N2055">
        <v>1</v>
      </c>
    </row>
    <row r="2056" spans="1:14" x14ac:dyDescent="0.15">
      <c r="A2056" s="2">
        <v>45527</v>
      </c>
      <c r="B2056" s="3">
        <f t="shared" si="96"/>
        <v>2025</v>
      </c>
      <c r="C2056" t="str">
        <f t="shared" si="97"/>
        <v>2024-2025</v>
      </c>
      <c r="D2056" t="s">
        <v>147</v>
      </c>
      <c r="E2056" t="s">
        <v>47</v>
      </c>
      <c r="F2056" t="str">
        <f t="shared" si="98"/>
        <v>Western Australia</v>
      </c>
      <c r="G2056" t="s">
        <v>48</v>
      </c>
      <c r="H2056">
        <v>6030</v>
      </c>
      <c r="I2056" t="s">
        <v>11</v>
      </c>
      <c r="J2056" t="s">
        <v>49</v>
      </c>
      <c r="K2056" t="s">
        <v>19</v>
      </c>
      <c r="L2056" t="s">
        <v>23</v>
      </c>
      <c r="M2056" s="5">
        <v>143.79</v>
      </c>
      <c r="N2056">
        <v>1</v>
      </c>
    </row>
    <row r="2057" spans="1:14" x14ac:dyDescent="0.15">
      <c r="A2057" s="2">
        <v>45220</v>
      </c>
      <c r="B2057" s="3">
        <f t="shared" si="96"/>
        <v>2024</v>
      </c>
      <c r="C2057" t="str">
        <f t="shared" si="97"/>
        <v>2023-2024</v>
      </c>
      <c r="D2057" t="s">
        <v>148</v>
      </c>
      <c r="E2057" t="s">
        <v>129</v>
      </c>
      <c r="F2057" t="str">
        <f t="shared" si="98"/>
        <v>Tasmania</v>
      </c>
      <c r="G2057" t="s">
        <v>70</v>
      </c>
      <c r="H2057">
        <v>7010</v>
      </c>
      <c r="I2057" t="s">
        <v>11</v>
      </c>
      <c r="J2057" t="s">
        <v>71</v>
      </c>
      <c r="K2057" t="s">
        <v>150</v>
      </c>
      <c r="L2057" t="s">
        <v>18</v>
      </c>
      <c r="M2057" s="5">
        <v>143.88999999999999</v>
      </c>
      <c r="N2057">
        <v>1</v>
      </c>
    </row>
    <row r="2058" spans="1:14" x14ac:dyDescent="0.15">
      <c r="A2058" s="2">
        <v>45641</v>
      </c>
      <c r="B2058" s="3">
        <f t="shared" si="96"/>
        <v>2025</v>
      </c>
      <c r="C2058" t="str">
        <f t="shared" si="97"/>
        <v>2024-2025</v>
      </c>
      <c r="D2058" t="s">
        <v>148</v>
      </c>
      <c r="E2058" t="s">
        <v>130</v>
      </c>
      <c r="F2058" t="str">
        <f t="shared" si="98"/>
        <v>South Australia</v>
      </c>
      <c r="G2058" t="s">
        <v>32</v>
      </c>
      <c r="H2058">
        <v>5290</v>
      </c>
      <c r="I2058" t="s">
        <v>11</v>
      </c>
      <c r="J2058" t="s">
        <v>38</v>
      </c>
      <c r="K2058" t="s">
        <v>156</v>
      </c>
      <c r="L2058" t="s">
        <v>17</v>
      </c>
      <c r="M2058" s="5">
        <v>143.91999999999999</v>
      </c>
      <c r="N2058">
        <v>1</v>
      </c>
    </row>
    <row r="2059" spans="1:14" x14ac:dyDescent="0.15">
      <c r="A2059" s="2">
        <v>45377</v>
      </c>
      <c r="B2059" s="3">
        <f t="shared" si="96"/>
        <v>2024</v>
      </c>
      <c r="C2059" t="str">
        <f t="shared" si="97"/>
        <v>2023-2024</v>
      </c>
      <c r="D2059" t="s">
        <v>147</v>
      </c>
      <c r="E2059" t="s">
        <v>54</v>
      </c>
      <c r="F2059" t="str">
        <f t="shared" si="98"/>
        <v>Victoria</v>
      </c>
      <c r="G2059" t="s">
        <v>45</v>
      </c>
      <c r="H2059">
        <v>3977</v>
      </c>
      <c r="I2059" t="s">
        <v>11</v>
      </c>
      <c r="J2059" t="s">
        <v>55</v>
      </c>
      <c r="K2059" t="s">
        <v>151</v>
      </c>
      <c r="L2059" t="s">
        <v>21</v>
      </c>
      <c r="M2059" s="5">
        <v>144.08000000000001</v>
      </c>
      <c r="N2059">
        <v>1</v>
      </c>
    </row>
    <row r="2060" spans="1:14" x14ac:dyDescent="0.15">
      <c r="A2060" s="2">
        <v>45612</v>
      </c>
      <c r="B2060" s="3">
        <f t="shared" si="96"/>
        <v>2025</v>
      </c>
      <c r="C2060" t="str">
        <f t="shared" si="97"/>
        <v>2024-2025</v>
      </c>
      <c r="D2060" t="s">
        <v>148</v>
      </c>
      <c r="E2060" t="s">
        <v>119</v>
      </c>
      <c r="F2060" t="str">
        <f t="shared" si="98"/>
        <v>Queensland</v>
      </c>
      <c r="G2060" t="s">
        <v>35</v>
      </c>
      <c r="H2060">
        <v>4570</v>
      </c>
      <c r="I2060" t="s">
        <v>11</v>
      </c>
      <c r="J2060" t="s">
        <v>120</v>
      </c>
      <c r="K2060" t="s">
        <v>155</v>
      </c>
      <c r="L2060" t="s">
        <v>20</v>
      </c>
      <c r="M2060" s="5">
        <v>144.18</v>
      </c>
      <c r="N2060">
        <v>1</v>
      </c>
    </row>
    <row r="2061" spans="1:14" x14ac:dyDescent="0.15">
      <c r="A2061" s="2">
        <v>45630</v>
      </c>
      <c r="B2061" s="3">
        <f t="shared" si="96"/>
        <v>2025</v>
      </c>
      <c r="C2061" t="str">
        <f t="shared" si="97"/>
        <v>2024-2025</v>
      </c>
      <c r="D2061" t="s">
        <v>148</v>
      </c>
      <c r="E2061" t="s">
        <v>74</v>
      </c>
      <c r="F2061" t="str">
        <f t="shared" si="98"/>
        <v>South Australia</v>
      </c>
      <c r="G2061" t="s">
        <v>32</v>
      </c>
      <c r="H2061">
        <v>5043</v>
      </c>
      <c r="I2061" t="s">
        <v>11</v>
      </c>
      <c r="J2061" t="s">
        <v>33</v>
      </c>
      <c r="K2061" t="s">
        <v>150</v>
      </c>
      <c r="L2061" t="s">
        <v>18</v>
      </c>
      <c r="M2061" s="5">
        <v>144.87</v>
      </c>
      <c r="N2061">
        <v>1</v>
      </c>
    </row>
    <row r="2062" spans="1:14" x14ac:dyDescent="0.15">
      <c r="A2062" s="2">
        <v>45413</v>
      </c>
      <c r="B2062" s="3">
        <f t="shared" si="96"/>
        <v>2024</v>
      </c>
      <c r="C2062" t="str">
        <f t="shared" si="97"/>
        <v>2023-2024</v>
      </c>
      <c r="D2062" t="s">
        <v>148</v>
      </c>
      <c r="E2062" t="s">
        <v>57</v>
      </c>
      <c r="F2062" t="str">
        <f t="shared" si="98"/>
        <v>New South Wales</v>
      </c>
      <c r="G2062" t="s">
        <v>10</v>
      </c>
      <c r="H2062">
        <v>2560</v>
      </c>
      <c r="I2062" t="s">
        <v>11</v>
      </c>
      <c r="J2062" t="s">
        <v>58</v>
      </c>
      <c r="K2062" t="s">
        <v>151</v>
      </c>
      <c r="L2062" t="s">
        <v>21</v>
      </c>
      <c r="M2062" s="5">
        <v>145.80000000000001</v>
      </c>
      <c r="N2062">
        <v>1</v>
      </c>
    </row>
    <row r="2063" spans="1:14" x14ac:dyDescent="0.15">
      <c r="A2063" s="2">
        <v>45127</v>
      </c>
      <c r="B2063" s="3">
        <f t="shared" si="96"/>
        <v>2024</v>
      </c>
      <c r="C2063" t="str">
        <f t="shared" si="97"/>
        <v>2023-2024</v>
      </c>
      <c r="D2063" t="s">
        <v>147</v>
      </c>
      <c r="E2063" t="s">
        <v>82</v>
      </c>
      <c r="F2063" t="str">
        <f t="shared" si="98"/>
        <v>Queensland</v>
      </c>
      <c r="G2063" t="s">
        <v>35</v>
      </c>
      <c r="H2063">
        <v>4012</v>
      </c>
      <c r="I2063" t="s">
        <v>11</v>
      </c>
      <c r="J2063" t="s">
        <v>43</v>
      </c>
      <c r="K2063" t="s">
        <v>19</v>
      </c>
      <c r="L2063" t="s">
        <v>23</v>
      </c>
      <c r="M2063" s="5">
        <v>145.88</v>
      </c>
      <c r="N2063">
        <v>1</v>
      </c>
    </row>
    <row r="2064" spans="1:14" x14ac:dyDescent="0.15">
      <c r="A2064" s="2">
        <v>45221</v>
      </c>
      <c r="B2064" s="3">
        <f t="shared" si="96"/>
        <v>2024</v>
      </c>
      <c r="C2064" t="str">
        <f t="shared" si="97"/>
        <v>2023-2024</v>
      </c>
      <c r="D2064" t="s">
        <v>147</v>
      </c>
      <c r="E2064" t="s">
        <v>97</v>
      </c>
      <c r="F2064" t="str">
        <f t="shared" si="98"/>
        <v>Tasmania</v>
      </c>
      <c r="G2064" t="s">
        <v>70</v>
      </c>
      <c r="H2064">
        <v>7250</v>
      </c>
      <c r="I2064" t="s">
        <v>11</v>
      </c>
      <c r="J2064" t="s">
        <v>71</v>
      </c>
      <c r="K2064" t="s">
        <v>150</v>
      </c>
      <c r="L2064" t="s">
        <v>18</v>
      </c>
      <c r="M2064" s="5">
        <v>145.91</v>
      </c>
      <c r="N2064">
        <v>1</v>
      </c>
    </row>
    <row r="2065" spans="1:14" x14ac:dyDescent="0.15">
      <c r="A2065" s="2">
        <v>45279</v>
      </c>
      <c r="B2065" s="3">
        <f t="shared" si="96"/>
        <v>2024</v>
      </c>
      <c r="C2065" t="str">
        <f t="shared" si="97"/>
        <v>2023-2024</v>
      </c>
      <c r="D2065" t="s">
        <v>147</v>
      </c>
      <c r="E2065" t="s">
        <v>72</v>
      </c>
      <c r="F2065" t="str">
        <f t="shared" si="98"/>
        <v>Western Australia</v>
      </c>
      <c r="G2065" t="s">
        <v>48</v>
      </c>
      <c r="H2065">
        <v>6010</v>
      </c>
      <c r="I2065" t="s">
        <v>11</v>
      </c>
      <c r="J2065" t="s">
        <v>49</v>
      </c>
      <c r="K2065" t="s">
        <v>152</v>
      </c>
      <c r="L2065" t="s">
        <v>13</v>
      </c>
      <c r="M2065" s="5">
        <v>146.26999999999998</v>
      </c>
      <c r="N2065">
        <v>1</v>
      </c>
    </row>
    <row r="2066" spans="1:14" x14ac:dyDescent="0.15">
      <c r="A2066" s="2">
        <v>45198</v>
      </c>
      <c r="B2066" s="3">
        <f t="shared" si="96"/>
        <v>2024</v>
      </c>
      <c r="C2066" t="str">
        <f t="shared" si="97"/>
        <v>2023-2024</v>
      </c>
      <c r="D2066" t="s">
        <v>147</v>
      </c>
      <c r="E2066" t="s">
        <v>146</v>
      </c>
      <c r="F2066" t="str">
        <f t="shared" si="98"/>
        <v>Victoria</v>
      </c>
      <c r="G2066" t="s">
        <v>45</v>
      </c>
      <c r="H2066">
        <v>3353</v>
      </c>
      <c r="I2066" t="s">
        <v>11</v>
      </c>
      <c r="J2066" t="s">
        <v>60</v>
      </c>
      <c r="K2066" t="s">
        <v>157</v>
      </c>
      <c r="L2066" t="s">
        <v>22</v>
      </c>
      <c r="M2066" s="5">
        <v>146.48000000000002</v>
      </c>
      <c r="N2066">
        <v>1</v>
      </c>
    </row>
    <row r="2067" spans="1:14" x14ac:dyDescent="0.15">
      <c r="A2067" s="2">
        <v>44993</v>
      </c>
      <c r="B2067" s="3">
        <f t="shared" si="96"/>
        <v>2023</v>
      </c>
      <c r="C2067" t="str">
        <f t="shared" si="97"/>
        <v>2022-2023</v>
      </c>
      <c r="D2067" t="s">
        <v>147</v>
      </c>
      <c r="E2067" t="s">
        <v>54</v>
      </c>
      <c r="F2067" t="str">
        <f t="shared" si="98"/>
        <v>Victoria</v>
      </c>
      <c r="G2067" t="s">
        <v>45</v>
      </c>
      <c r="H2067">
        <v>3977</v>
      </c>
      <c r="I2067" t="s">
        <v>11</v>
      </c>
      <c r="J2067" t="s">
        <v>55</v>
      </c>
      <c r="K2067" t="s">
        <v>152</v>
      </c>
      <c r="L2067" t="s">
        <v>13</v>
      </c>
      <c r="M2067" s="5">
        <v>146.63</v>
      </c>
      <c r="N2067">
        <v>1</v>
      </c>
    </row>
    <row r="2068" spans="1:14" x14ac:dyDescent="0.15">
      <c r="A2068" s="2">
        <v>45059</v>
      </c>
      <c r="B2068" s="3">
        <f t="shared" si="96"/>
        <v>2023</v>
      </c>
      <c r="C2068" t="str">
        <f t="shared" si="97"/>
        <v>2022-2023</v>
      </c>
      <c r="D2068" t="s">
        <v>148</v>
      </c>
      <c r="E2068" t="s">
        <v>93</v>
      </c>
      <c r="F2068" t="str">
        <f t="shared" si="98"/>
        <v>Western Australia</v>
      </c>
      <c r="G2068" t="s">
        <v>48</v>
      </c>
      <c r="H2068">
        <v>6112</v>
      </c>
      <c r="I2068" t="s">
        <v>11</v>
      </c>
      <c r="J2068" t="s">
        <v>94</v>
      </c>
      <c r="K2068" t="s">
        <v>152</v>
      </c>
      <c r="L2068" t="s">
        <v>13</v>
      </c>
      <c r="M2068" s="5">
        <v>146.68</v>
      </c>
      <c r="N2068">
        <v>1</v>
      </c>
    </row>
    <row r="2069" spans="1:14" x14ac:dyDescent="0.15">
      <c r="A2069" s="2">
        <v>45503</v>
      </c>
      <c r="B2069" s="3">
        <f t="shared" si="96"/>
        <v>2025</v>
      </c>
      <c r="C2069" t="str">
        <f t="shared" si="97"/>
        <v>2024-2025</v>
      </c>
      <c r="D2069" t="s">
        <v>148</v>
      </c>
      <c r="E2069" t="s">
        <v>107</v>
      </c>
      <c r="F2069" t="str">
        <f t="shared" si="98"/>
        <v>Queensland</v>
      </c>
      <c r="G2069" t="s">
        <v>35</v>
      </c>
      <c r="H2069">
        <v>4220</v>
      </c>
      <c r="I2069" t="s">
        <v>11</v>
      </c>
      <c r="J2069" t="s">
        <v>104</v>
      </c>
      <c r="K2069" t="s">
        <v>154</v>
      </c>
      <c r="L2069" t="s">
        <v>14</v>
      </c>
      <c r="M2069" s="5">
        <v>146.88</v>
      </c>
      <c r="N2069">
        <v>1</v>
      </c>
    </row>
    <row r="2070" spans="1:14" x14ac:dyDescent="0.15">
      <c r="A2070" s="2">
        <v>45108</v>
      </c>
      <c r="B2070" s="3">
        <f t="shared" si="96"/>
        <v>2024</v>
      </c>
      <c r="C2070" t="str">
        <f t="shared" si="97"/>
        <v>2023-2024</v>
      </c>
      <c r="D2070" t="s">
        <v>148</v>
      </c>
      <c r="E2070" t="s">
        <v>87</v>
      </c>
      <c r="F2070" t="str">
        <f t="shared" si="98"/>
        <v>New South Wales</v>
      </c>
      <c r="G2070" t="s">
        <v>10</v>
      </c>
      <c r="H2070">
        <v>2790</v>
      </c>
      <c r="I2070" t="s">
        <v>11</v>
      </c>
      <c r="J2070" t="s">
        <v>25</v>
      </c>
      <c r="K2070" t="s">
        <v>154</v>
      </c>
      <c r="L2070" t="s">
        <v>14</v>
      </c>
      <c r="M2070" s="5">
        <v>146.93</v>
      </c>
      <c r="N2070">
        <v>1</v>
      </c>
    </row>
    <row r="2071" spans="1:14" x14ac:dyDescent="0.15">
      <c r="A2071" s="2">
        <v>45247</v>
      </c>
      <c r="B2071" s="3">
        <f t="shared" si="96"/>
        <v>2024</v>
      </c>
      <c r="C2071" t="str">
        <f t="shared" si="97"/>
        <v>2023-2024</v>
      </c>
      <c r="D2071" t="s">
        <v>147</v>
      </c>
      <c r="E2071" t="s">
        <v>138</v>
      </c>
      <c r="F2071" t="str">
        <f t="shared" si="98"/>
        <v>Queensland</v>
      </c>
      <c r="G2071" t="s">
        <v>35</v>
      </c>
      <c r="H2071">
        <v>4558</v>
      </c>
      <c r="I2071" t="s">
        <v>11</v>
      </c>
      <c r="J2071" t="s">
        <v>120</v>
      </c>
      <c r="K2071" t="s">
        <v>154</v>
      </c>
      <c r="L2071" t="s">
        <v>14</v>
      </c>
      <c r="M2071" s="5">
        <v>147.74</v>
      </c>
      <c r="N2071">
        <v>1</v>
      </c>
    </row>
    <row r="2072" spans="1:14" x14ac:dyDescent="0.15">
      <c r="A2072" s="2">
        <v>45486</v>
      </c>
      <c r="B2072" s="3">
        <f t="shared" si="96"/>
        <v>2025</v>
      </c>
      <c r="C2072" t="str">
        <f t="shared" si="97"/>
        <v>2024-2025</v>
      </c>
      <c r="D2072" t="s">
        <v>148</v>
      </c>
      <c r="E2072" t="s">
        <v>137</v>
      </c>
      <c r="F2072" t="str">
        <f t="shared" si="98"/>
        <v>New South Wales</v>
      </c>
      <c r="G2072" t="s">
        <v>10</v>
      </c>
      <c r="H2072">
        <v>2031</v>
      </c>
      <c r="I2072" t="s">
        <v>11</v>
      </c>
      <c r="J2072" t="s">
        <v>12</v>
      </c>
      <c r="K2072" t="s">
        <v>149</v>
      </c>
      <c r="L2072" t="s">
        <v>15</v>
      </c>
      <c r="M2072" s="5">
        <v>147.80000000000001</v>
      </c>
      <c r="N2072">
        <v>1</v>
      </c>
    </row>
    <row r="2073" spans="1:14" x14ac:dyDescent="0.15">
      <c r="A2073" s="2">
        <v>45217</v>
      </c>
      <c r="B2073" s="3">
        <f t="shared" si="96"/>
        <v>2024</v>
      </c>
      <c r="C2073" t="str">
        <f t="shared" si="97"/>
        <v>2023-2024</v>
      </c>
      <c r="D2073" t="s">
        <v>148</v>
      </c>
      <c r="E2073" t="s">
        <v>141</v>
      </c>
      <c r="F2073" t="str">
        <f t="shared" si="98"/>
        <v>Western Australia</v>
      </c>
      <c r="G2073" t="s">
        <v>48</v>
      </c>
      <c r="H2073">
        <v>6052</v>
      </c>
      <c r="I2073" t="s">
        <v>11</v>
      </c>
      <c r="J2073" t="s">
        <v>49</v>
      </c>
      <c r="K2073" t="s">
        <v>153</v>
      </c>
      <c r="L2073" t="s">
        <v>16</v>
      </c>
      <c r="M2073" s="5">
        <v>147.86000000000001</v>
      </c>
      <c r="N2073">
        <v>1</v>
      </c>
    </row>
    <row r="2074" spans="1:14" x14ac:dyDescent="0.15">
      <c r="A2074" s="2">
        <v>44993</v>
      </c>
      <c r="B2074" s="3">
        <f t="shared" si="96"/>
        <v>2023</v>
      </c>
      <c r="C2074" t="str">
        <f t="shared" si="97"/>
        <v>2022-2023</v>
      </c>
      <c r="D2074" t="s">
        <v>147</v>
      </c>
      <c r="E2074" t="s">
        <v>96</v>
      </c>
      <c r="F2074" t="str">
        <f t="shared" si="98"/>
        <v>Western Australia</v>
      </c>
      <c r="G2074" t="s">
        <v>48</v>
      </c>
      <c r="H2074">
        <v>6330</v>
      </c>
      <c r="I2074" t="s">
        <v>11</v>
      </c>
      <c r="J2074" t="s">
        <v>94</v>
      </c>
      <c r="K2074" t="s">
        <v>154</v>
      </c>
      <c r="L2074" t="s">
        <v>14</v>
      </c>
      <c r="M2074" s="5">
        <v>147.88999999999999</v>
      </c>
      <c r="N2074">
        <v>1</v>
      </c>
    </row>
    <row r="2075" spans="1:14" x14ac:dyDescent="0.15">
      <c r="A2075" s="2">
        <v>44949</v>
      </c>
      <c r="B2075" s="3">
        <f t="shared" si="96"/>
        <v>2023</v>
      </c>
      <c r="C2075" t="str">
        <f t="shared" si="97"/>
        <v>2022-2023</v>
      </c>
      <c r="D2075" t="s">
        <v>148</v>
      </c>
      <c r="E2075" t="s">
        <v>125</v>
      </c>
      <c r="F2075" t="str">
        <f t="shared" si="98"/>
        <v>Victoria</v>
      </c>
      <c r="G2075" t="s">
        <v>45</v>
      </c>
      <c r="H2075">
        <v>3400</v>
      </c>
      <c r="I2075" t="s">
        <v>11</v>
      </c>
      <c r="J2075" t="s">
        <v>60</v>
      </c>
      <c r="K2075" t="s">
        <v>154</v>
      </c>
      <c r="L2075" t="s">
        <v>14</v>
      </c>
      <c r="M2075" s="5">
        <v>147.88999999999999</v>
      </c>
      <c r="N2075">
        <v>1</v>
      </c>
    </row>
    <row r="2076" spans="1:14" x14ac:dyDescent="0.15">
      <c r="A2076" s="2">
        <v>45340</v>
      </c>
      <c r="B2076" s="3">
        <f t="shared" si="96"/>
        <v>2024</v>
      </c>
      <c r="C2076" t="str">
        <f t="shared" si="97"/>
        <v>2023-2024</v>
      </c>
      <c r="D2076" t="s">
        <v>148</v>
      </c>
      <c r="E2076" t="s">
        <v>98</v>
      </c>
      <c r="F2076" t="str">
        <f t="shared" si="98"/>
        <v>Victoria</v>
      </c>
      <c r="G2076" t="s">
        <v>45</v>
      </c>
      <c r="H2076">
        <v>3429</v>
      </c>
      <c r="I2076" t="s">
        <v>11</v>
      </c>
      <c r="J2076" t="s">
        <v>60</v>
      </c>
      <c r="K2076" t="s">
        <v>155</v>
      </c>
      <c r="L2076" t="s">
        <v>20</v>
      </c>
      <c r="M2076" s="5">
        <v>148.33000000000001</v>
      </c>
      <c r="N2076">
        <v>1</v>
      </c>
    </row>
    <row r="2077" spans="1:14" x14ac:dyDescent="0.15">
      <c r="A2077" s="2">
        <v>45189</v>
      </c>
      <c r="B2077" s="3">
        <f t="shared" si="96"/>
        <v>2024</v>
      </c>
      <c r="C2077" t="str">
        <f t="shared" si="97"/>
        <v>2023-2024</v>
      </c>
      <c r="D2077" t="s">
        <v>147</v>
      </c>
      <c r="E2077" t="s">
        <v>140</v>
      </c>
      <c r="F2077" t="str">
        <f t="shared" si="98"/>
        <v>Tasmania</v>
      </c>
      <c r="G2077" t="s">
        <v>70</v>
      </c>
      <c r="H2077">
        <v>7320</v>
      </c>
      <c r="I2077" t="s">
        <v>11</v>
      </c>
      <c r="J2077" t="s">
        <v>71</v>
      </c>
      <c r="K2077" t="s">
        <v>19</v>
      </c>
      <c r="L2077" t="s">
        <v>23</v>
      </c>
      <c r="M2077" s="5">
        <v>148.72</v>
      </c>
      <c r="N2077">
        <v>1</v>
      </c>
    </row>
    <row r="2078" spans="1:14" x14ac:dyDescent="0.15">
      <c r="A2078" s="2">
        <v>45400</v>
      </c>
      <c r="B2078" s="3">
        <f t="shared" si="96"/>
        <v>2024</v>
      </c>
      <c r="C2078" t="str">
        <f t="shared" si="97"/>
        <v>2023-2024</v>
      </c>
      <c r="D2078" t="s">
        <v>148</v>
      </c>
      <c r="E2078" t="s">
        <v>52</v>
      </c>
      <c r="F2078" t="str">
        <f t="shared" si="98"/>
        <v>Victoria</v>
      </c>
      <c r="G2078" t="s">
        <v>45</v>
      </c>
      <c r="H2078">
        <v>3030</v>
      </c>
      <c r="I2078" t="s">
        <v>11</v>
      </c>
      <c r="J2078" t="s">
        <v>46</v>
      </c>
      <c r="K2078" t="s">
        <v>156</v>
      </c>
      <c r="L2078" t="s">
        <v>17</v>
      </c>
      <c r="M2078" s="5">
        <v>148.76999999999998</v>
      </c>
      <c r="N2078">
        <v>1</v>
      </c>
    </row>
    <row r="2079" spans="1:14" x14ac:dyDescent="0.15">
      <c r="A2079" s="2">
        <v>45199</v>
      </c>
      <c r="B2079" s="3">
        <f t="shared" si="96"/>
        <v>2024</v>
      </c>
      <c r="C2079" t="str">
        <f t="shared" si="97"/>
        <v>2023-2024</v>
      </c>
      <c r="D2079" t="s">
        <v>148</v>
      </c>
      <c r="E2079" t="s">
        <v>142</v>
      </c>
      <c r="F2079" t="str">
        <f t="shared" si="98"/>
        <v>Australian Capital Territory</v>
      </c>
      <c r="G2079" t="s">
        <v>80</v>
      </c>
      <c r="H2079">
        <v>2609</v>
      </c>
      <c r="I2079" t="s">
        <v>11</v>
      </c>
      <c r="J2079" t="s">
        <v>58</v>
      </c>
      <c r="K2079" t="s">
        <v>19</v>
      </c>
      <c r="L2079" t="s">
        <v>23</v>
      </c>
      <c r="M2079" s="5">
        <v>148.78</v>
      </c>
      <c r="N2079">
        <v>1</v>
      </c>
    </row>
    <row r="2080" spans="1:14" x14ac:dyDescent="0.15">
      <c r="A2080" s="2">
        <v>45028</v>
      </c>
      <c r="B2080" s="3">
        <f t="shared" si="96"/>
        <v>2023</v>
      </c>
      <c r="C2080" t="str">
        <f t="shared" si="97"/>
        <v>2022-2023</v>
      </c>
      <c r="D2080" t="s">
        <v>147</v>
      </c>
      <c r="E2080" t="s">
        <v>126</v>
      </c>
      <c r="F2080" t="str">
        <f t="shared" si="98"/>
        <v>Queensland</v>
      </c>
      <c r="G2080" t="s">
        <v>35</v>
      </c>
      <c r="H2080">
        <v>4551</v>
      </c>
      <c r="I2080" t="s">
        <v>11</v>
      </c>
      <c r="J2080" t="s">
        <v>120</v>
      </c>
      <c r="K2080" t="s">
        <v>149</v>
      </c>
      <c r="L2080" t="s">
        <v>15</v>
      </c>
      <c r="M2080" s="5">
        <v>148.82</v>
      </c>
      <c r="N2080">
        <v>1</v>
      </c>
    </row>
    <row r="2081" spans="1:14" x14ac:dyDescent="0.15">
      <c r="A2081" s="2">
        <v>45556</v>
      </c>
      <c r="B2081" s="3">
        <f t="shared" si="96"/>
        <v>2025</v>
      </c>
      <c r="C2081" t="str">
        <f t="shared" si="97"/>
        <v>2024-2025</v>
      </c>
      <c r="D2081" t="s">
        <v>147</v>
      </c>
      <c r="E2081" t="s">
        <v>53</v>
      </c>
      <c r="F2081" t="str">
        <f t="shared" si="98"/>
        <v>South Australia</v>
      </c>
      <c r="G2081" t="s">
        <v>32</v>
      </c>
      <c r="H2081">
        <v>5082</v>
      </c>
      <c r="I2081" t="s">
        <v>11</v>
      </c>
      <c r="J2081" t="s">
        <v>33</v>
      </c>
      <c r="K2081" t="s">
        <v>153</v>
      </c>
      <c r="L2081" t="s">
        <v>16</v>
      </c>
      <c r="M2081" s="5">
        <v>148.87</v>
      </c>
      <c r="N2081">
        <v>1</v>
      </c>
    </row>
    <row r="2082" spans="1:14" x14ac:dyDescent="0.15">
      <c r="A2082" s="2">
        <v>45362</v>
      </c>
      <c r="B2082" s="3">
        <f t="shared" si="96"/>
        <v>2024</v>
      </c>
      <c r="C2082" t="str">
        <f t="shared" si="97"/>
        <v>2023-2024</v>
      </c>
      <c r="D2082" t="s">
        <v>147</v>
      </c>
      <c r="E2082" t="s">
        <v>139</v>
      </c>
      <c r="F2082" t="str">
        <f t="shared" si="98"/>
        <v>New South Wales</v>
      </c>
      <c r="G2082" t="s">
        <v>10</v>
      </c>
      <c r="H2082">
        <v>2020</v>
      </c>
      <c r="I2082" t="s">
        <v>11</v>
      </c>
      <c r="J2082" t="s">
        <v>12</v>
      </c>
      <c r="K2082" t="s">
        <v>150</v>
      </c>
      <c r="L2082" t="s">
        <v>18</v>
      </c>
      <c r="M2082" s="5">
        <v>148.88999999999999</v>
      </c>
      <c r="N2082">
        <v>1</v>
      </c>
    </row>
    <row r="2083" spans="1:14" x14ac:dyDescent="0.15">
      <c r="A2083" s="2">
        <v>45106</v>
      </c>
      <c r="B2083" s="3">
        <f t="shared" si="96"/>
        <v>2023</v>
      </c>
      <c r="C2083" t="str">
        <f t="shared" si="97"/>
        <v>2022-2023</v>
      </c>
      <c r="D2083" t="s">
        <v>148</v>
      </c>
      <c r="E2083" t="s">
        <v>66</v>
      </c>
      <c r="F2083" t="str">
        <f t="shared" si="98"/>
        <v>South Australia</v>
      </c>
      <c r="G2083" t="s">
        <v>32</v>
      </c>
      <c r="H2083">
        <v>5169</v>
      </c>
      <c r="I2083" t="s">
        <v>11</v>
      </c>
      <c r="J2083" t="s">
        <v>33</v>
      </c>
      <c r="K2083" t="s">
        <v>151</v>
      </c>
      <c r="L2083" t="s">
        <v>21</v>
      </c>
      <c r="M2083" s="5">
        <v>148.88999999999999</v>
      </c>
      <c r="N2083">
        <v>1</v>
      </c>
    </row>
    <row r="2084" spans="1:14" x14ac:dyDescent="0.15">
      <c r="A2084" s="2">
        <v>45301</v>
      </c>
      <c r="B2084" s="3">
        <f t="shared" si="96"/>
        <v>2024</v>
      </c>
      <c r="C2084" t="str">
        <f t="shared" si="97"/>
        <v>2023-2024</v>
      </c>
      <c r="D2084" t="s">
        <v>147</v>
      </c>
      <c r="E2084" t="s">
        <v>64</v>
      </c>
      <c r="F2084" t="str">
        <f t="shared" si="98"/>
        <v>Victoria</v>
      </c>
      <c r="G2084" t="s">
        <v>45</v>
      </c>
      <c r="H2084">
        <v>3199</v>
      </c>
      <c r="I2084" t="s">
        <v>11</v>
      </c>
      <c r="J2084" t="s">
        <v>63</v>
      </c>
      <c r="K2084" t="s">
        <v>154</v>
      </c>
      <c r="L2084" t="s">
        <v>14</v>
      </c>
      <c r="M2084" s="5">
        <v>149.29000000000002</v>
      </c>
      <c r="N2084">
        <v>1</v>
      </c>
    </row>
    <row r="2085" spans="1:14" x14ac:dyDescent="0.15">
      <c r="A2085" s="2">
        <v>45062</v>
      </c>
      <c r="B2085" s="3">
        <f t="shared" si="96"/>
        <v>2023</v>
      </c>
      <c r="C2085" t="str">
        <f t="shared" si="97"/>
        <v>2022-2023</v>
      </c>
      <c r="D2085" t="s">
        <v>148</v>
      </c>
      <c r="E2085" t="s">
        <v>26</v>
      </c>
      <c r="F2085" t="str">
        <f t="shared" si="98"/>
        <v>New South Wales</v>
      </c>
      <c r="G2085" t="s">
        <v>10</v>
      </c>
      <c r="H2085">
        <v>2141</v>
      </c>
      <c r="I2085" t="s">
        <v>11</v>
      </c>
      <c r="J2085" t="s">
        <v>27</v>
      </c>
      <c r="K2085" t="s">
        <v>151</v>
      </c>
      <c r="L2085" t="s">
        <v>21</v>
      </c>
      <c r="M2085" s="5">
        <v>149.79</v>
      </c>
      <c r="N2085">
        <v>1</v>
      </c>
    </row>
    <row r="2086" spans="1:14" x14ac:dyDescent="0.15">
      <c r="A2086" s="2">
        <v>45380</v>
      </c>
      <c r="B2086" s="3">
        <f t="shared" si="96"/>
        <v>2024</v>
      </c>
      <c r="C2086" t="str">
        <f t="shared" si="97"/>
        <v>2023-2024</v>
      </c>
      <c r="D2086" t="s">
        <v>147</v>
      </c>
      <c r="E2086" t="s">
        <v>86</v>
      </c>
      <c r="F2086" t="str">
        <f t="shared" si="98"/>
        <v>New South Wales</v>
      </c>
      <c r="G2086" t="s">
        <v>10</v>
      </c>
      <c r="H2086">
        <v>2064</v>
      </c>
      <c r="I2086" t="s">
        <v>11</v>
      </c>
      <c r="J2086" t="s">
        <v>12</v>
      </c>
      <c r="K2086" t="s">
        <v>151</v>
      </c>
      <c r="L2086" t="s">
        <v>21</v>
      </c>
      <c r="M2086" s="5">
        <v>149.79999999999998</v>
      </c>
      <c r="N2086">
        <v>1</v>
      </c>
    </row>
    <row r="2087" spans="1:14" x14ac:dyDescent="0.15">
      <c r="A2087" s="2">
        <v>45399</v>
      </c>
      <c r="B2087" s="3">
        <f t="shared" si="96"/>
        <v>2024</v>
      </c>
      <c r="C2087" t="str">
        <f t="shared" si="97"/>
        <v>2023-2024</v>
      </c>
      <c r="D2087" t="s">
        <v>148</v>
      </c>
      <c r="E2087" t="s">
        <v>107</v>
      </c>
      <c r="F2087" t="str">
        <f t="shared" si="98"/>
        <v>Queensland</v>
      </c>
      <c r="G2087" t="s">
        <v>35</v>
      </c>
      <c r="H2087">
        <v>4220</v>
      </c>
      <c r="I2087" t="s">
        <v>11</v>
      </c>
      <c r="J2087" t="s">
        <v>104</v>
      </c>
      <c r="K2087" t="s">
        <v>154</v>
      </c>
      <c r="L2087" t="s">
        <v>14</v>
      </c>
      <c r="M2087" s="5">
        <v>149.9</v>
      </c>
      <c r="N2087">
        <v>1</v>
      </c>
    </row>
    <row r="2088" spans="1:14" x14ac:dyDescent="0.15">
      <c r="A2088" s="2">
        <v>44933</v>
      </c>
      <c r="B2088" s="3">
        <f t="shared" si="96"/>
        <v>2023</v>
      </c>
      <c r="C2088" t="str">
        <f t="shared" si="97"/>
        <v>2022-2023</v>
      </c>
      <c r="D2088" t="s">
        <v>147</v>
      </c>
      <c r="E2088" t="s">
        <v>137</v>
      </c>
      <c r="F2088" t="str">
        <f t="shared" si="98"/>
        <v>New South Wales</v>
      </c>
      <c r="G2088" t="s">
        <v>10</v>
      </c>
      <c r="H2088">
        <v>2031</v>
      </c>
      <c r="I2088" t="s">
        <v>11</v>
      </c>
      <c r="J2088" t="s">
        <v>12</v>
      </c>
      <c r="K2088" t="s">
        <v>151</v>
      </c>
      <c r="L2088" t="s">
        <v>21</v>
      </c>
      <c r="M2088" s="5">
        <v>149.94999999999999</v>
      </c>
      <c r="N2088">
        <v>1</v>
      </c>
    </row>
    <row r="2089" spans="1:14" x14ac:dyDescent="0.15">
      <c r="A2089" s="2">
        <v>45457</v>
      </c>
      <c r="B2089" s="3">
        <f t="shared" si="96"/>
        <v>2024</v>
      </c>
      <c r="C2089" t="str">
        <f t="shared" si="97"/>
        <v>2023-2024</v>
      </c>
      <c r="D2089" t="s">
        <v>148</v>
      </c>
      <c r="E2089" t="s">
        <v>135</v>
      </c>
      <c r="F2089" t="str">
        <f t="shared" si="98"/>
        <v>Victoria</v>
      </c>
      <c r="G2089" t="s">
        <v>45</v>
      </c>
      <c r="H2089">
        <v>3550</v>
      </c>
      <c r="I2089" t="s">
        <v>11</v>
      </c>
      <c r="J2089" t="s">
        <v>60</v>
      </c>
      <c r="K2089" t="s">
        <v>150</v>
      </c>
      <c r="L2089" t="s">
        <v>18</v>
      </c>
      <c r="M2089" s="5">
        <v>149.99</v>
      </c>
      <c r="N2089">
        <v>1</v>
      </c>
    </row>
    <row r="2090" spans="1:14" x14ac:dyDescent="0.15">
      <c r="A2090" s="2">
        <v>45303</v>
      </c>
      <c r="B2090" s="3">
        <f t="shared" si="96"/>
        <v>2024</v>
      </c>
      <c r="C2090" t="str">
        <f t="shared" si="97"/>
        <v>2023-2024</v>
      </c>
      <c r="D2090" t="s">
        <v>147</v>
      </c>
      <c r="E2090" t="s">
        <v>127</v>
      </c>
      <c r="F2090" t="str">
        <f t="shared" si="98"/>
        <v>New South Wales</v>
      </c>
      <c r="G2090" t="s">
        <v>10</v>
      </c>
      <c r="H2090">
        <v>2131</v>
      </c>
      <c r="I2090" t="s">
        <v>11</v>
      </c>
      <c r="J2090" t="s">
        <v>27</v>
      </c>
      <c r="K2090" t="s">
        <v>156</v>
      </c>
      <c r="L2090" t="s">
        <v>17</v>
      </c>
      <c r="M2090" s="5">
        <v>150.59</v>
      </c>
      <c r="N2090">
        <v>1</v>
      </c>
    </row>
    <row r="2091" spans="1:14" x14ac:dyDescent="0.15">
      <c r="A2091" s="2">
        <v>45303</v>
      </c>
      <c r="B2091" s="3">
        <f t="shared" si="96"/>
        <v>2024</v>
      </c>
      <c r="C2091" t="str">
        <f t="shared" si="97"/>
        <v>2023-2024</v>
      </c>
      <c r="D2091" t="s">
        <v>147</v>
      </c>
      <c r="E2091" t="s">
        <v>72</v>
      </c>
      <c r="F2091" t="str">
        <f t="shared" si="98"/>
        <v>Western Australia</v>
      </c>
      <c r="G2091" t="s">
        <v>48</v>
      </c>
      <c r="H2091">
        <v>6010</v>
      </c>
      <c r="I2091" t="s">
        <v>11</v>
      </c>
      <c r="J2091" t="s">
        <v>49</v>
      </c>
      <c r="K2091" t="s">
        <v>155</v>
      </c>
      <c r="L2091" t="s">
        <v>20</v>
      </c>
      <c r="M2091" s="5">
        <v>150.61000000000001</v>
      </c>
      <c r="N2091">
        <v>1</v>
      </c>
    </row>
    <row r="2092" spans="1:14" x14ac:dyDescent="0.15">
      <c r="A2092" s="2">
        <v>45086</v>
      </c>
      <c r="B2092" s="3">
        <f t="shared" si="96"/>
        <v>2023</v>
      </c>
      <c r="C2092" t="str">
        <f t="shared" si="97"/>
        <v>2022-2023</v>
      </c>
      <c r="D2092" t="s">
        <v>147</v>
      </c>
      <c r="E2092" t="s">
        <v>99</v>
      </c>
      <c r="F2092" t="str">
        <f t="shared" si="98"/>
        <v>Victoria</v>
      </c>
      <c r="G2092" t="s">
        <v>45</v>
      </c>
      <c r="H2092">
        <v>3148</v>
      </c>
      <c r="I2092" t="s">
        <v>11</v>
      </c>
      <c r="J2092" t="s">
        <v>63</v>
      </c>
      <c r="K2092" t="s">
        <v>149</v>
      </c>
      <c r="L2092" t="s">
        <v>15</v>
      </c>
      <c r="M2092" s="5">
        <v>150.63999999999999</v>
      </c>
      <c r="N2092">
        <v>1</v>
      </c>
    </row>
    <row r="2093" spans="1:14" x14ac:dyDescent="0.15">
      <c r="A2093" s="2">
        <v>45182</v>
      </c>
      <c r="B2093" s="3">
        <f t="shared" si="96"/>
        <v>2024</v>
      </c>
      <c r="C2093" t="str">
        <f t="shared" si="97"/>
        <v>2023-2024</v>
      </c>
      <c r="D2093" t="s">
        <v>147</v>
      </c>
      <c r="E2093" t="s">
        <v>139</v>
      </c>
      <c r="F2093" t="str">
        <f t="shared" si="98"/>
        <v>New South Wales</v>
      </c>
      <c r="G2093" t="s">
        <v>10</v>
      </c>
      <c r="H2093">
        <v>2020</v>
      </c>
      <c r="I2093" t="s">
        <v>11</v>
      </c>
      <c r="J2093" t="s">
        <v>12</v>
      </c>
      <c r="K2093" t="s">
        <v>149</v>
      </c>
      <c r="L2093" t="s">
        <v>15</v>
      </c>
      <c r="M2093" s="5">
        <v>150.86000000000001</v>
      </c>
      <c r="N2093">
        <v>1</v>
      </c>
    </row>
    <row r="2094" spans="1:14" x14ac:dyDescent="0.15">
      <c r="A2094" s="2">
        <v>45074</v>
      </c>
      <c r="B2094" s="3">
        <f t="shared" si="96"/>
        <v>2023</v>
      </c>
      <c r="C2094" t="str">
        <f t="shared" si="97"/>
        <v>2022-2023</v>
      </c>
      <c r="D2094" t="s">
        <v>147</v>
      </c>
      <c r="E2094" t="s">
        <v>34</v>
      </c>
      <c r="F2094" t="str">
        <f t="shared" si="98"/>
        <v>Queensland</v>
      </c>
      <c r="G2094" t="s">
        <v>35</v>
      </c>
      <c r="H2094">
        <v>4802</v>
      </c>
      <c r="I2094" t="s">
        <v>11</v>
      </c>
      <c r="J2094" t="s">
        <v>36</v>
      </c>
      <c r="K2094" t="s">
        <v>152</v>
      </c>
      <c r="L2094" t="s">
        <v>13</v>
      </c>
      <c r="M2094" s="5">
        <v>151.01</v>
      </c>
      <c r="N2094">
        <v>1</v>
      </c>
    </row>
    <row r="2095" spans="1:14" x14ac:dyDescent="0.15">
      <c r="A2095" s="2">
        <v>45426</v>
      </c>
      <c r="B2095" s="3">
        <f t="shared" si="96"/>
        <v>2024</v>
      </c>
      <c r="C2095" t="str">
        <f t="shared" si="97"/>
        <v>2023-2024</v>
      </c>
      <c r="D2095" t="s">
        <v>147</v>
      </c>
      <c r="E2095" t="s">
        <v>79</v>
      </c>
      <c r="F2095" t="str">
        <f t="shared" si="98"/>
        <v>Australian Capital Territory</v>
      </c>
      <c r="G2095" t="s">
        <v>80</v>
      </c>
      <c r="H2095">
        <v>2617</v>
      </c>
      <c r="I2095" t="s">
        <v>11</v>
      </c>
      <c r="J2095" t="s">
        <v>58</v>
      </c>
      <c r="K2095" t="s">
        <v>157</v>
      </c>
      <c r="L2095" t="s">
        <v>22</v>
      </c>
      <c r="M2095" s="5">
        <v>151.02000000000001</v>
      </c>
      <c r="N2095">
        <v>1</v>
      </c>
    </row>
    <row r="2096" spans="1:14" x14ac:dyDescent="0.15">
      <c r="A2096" s="2">
        <v>45635</v>
      </c>
      <c r="B2096" s="3">
        <f t="shared" si="96"/>
        <v>2025</v>
      </c>
      <c r="C2096" t="str">
        <f t="shared" si="97"/>
        <v>2024-2025</v>
      </c>
      <c r="D2096" t="s">
        <v>147</v>
      </c>
      <c r="E2096" t="s">
        <v>52</v>
      </c>
      <c r="F2096" t="str">
        <f t="shared" si="98"/>
        <v>Victoria</v>
      </c>
      <c r="G2096" t="s">
        <v>45</v>
      </c>
      <c r="H2096">
        <v>3030</v>
      </c>
      <c r="I2096" t="s">
        <v>11</v>
      </c>
      <c r="J2096" t="s">
        <v>46</v>
      </c>
      <c r="K2096" t="s">
        <v>151</v>
      </c>
      <c r="L2096" t="s">
        <v>21</v>
      </c>
      <c r="M2096" s="5">
        <v>151.12</v>
      </c>
      <c r="N2096">
        <v>1</v>
      </c>
    </row>
    <row r="2097" spans="1:14" x14ac:dyDescent="0.15">
      <c r="A2097" s="2">
        <v>45600</v>
      </c>
      <c r="B2097" s="3">
        <f t="shared" si="96"/>
        <v>2025</v>
      </c>
      <c r="C2097" t="str">
        <f t="shared" si="97"/>
        <v>2024-2025</v>
      </c>
      <c r="D2097" t="s">
        <v>147</v>
      </c>
      <c r="E2097" t="s">
        <v>40</v>
      </c>
      <c r="F2097" t="str">
        <f t="shared" si="98"/>
        <v>New South Wales</v>
      </c>
      <c r="G2097" t="s">
        <v>10</v>
      </c>
      <c r="H2097">
        <v>2116</v>
      </c>
      <c r="I2097" t="s">
        <v>11</v>
      </c>
      <c r="J2097" t="s">
        <v>27</v>
      </c>
      <c r="K2097" t="s">
        <v>152</v>
      </c>
      <c r="L2097" t="s">
        <v>13</v>
      </c>
      <c r="M2097" s="5">
        <v>151.13000000000002</v>
      </c>
      <c r="N2097">
        <v>1</v>
      </c>
    </row>
    <row r="2098" spans="1:14" x14ac:dyDescent="0.15">
      <c r="A2098" s="2">
        <v>45436</v>
      </c>
      <c r="B2098" s="3">
        <f t="shared" si="96"/>
        <v>2024</v>
      </c>
      <c r="C2098" t="str">
        <f t="shared" si="97"/>
        <v>2023-2024</v>
      </c>
      <c r="D2098" t="s">
        <v>148</v>
      </c>
      <c r="E2098" t="s">
        <v>134</v>
      </c>
      <c r="F2098" t="str">
        <f t="shared" si="98"/>
        <v>Queensland</v>
      </c>
      <c r="G2098" t="s">
        <v>35</v>
      </c>
      <c r="H2098">
        <v>4825</v>
      </c>
      <c r="I2098" t="s">
        <v>11</v>
      </c>
      <c r="J2098" t="s">
        <v>36</v>
      </c>
      <c r="K2098" t="s">
        <v>154</v>
      </c>
      <c r="L2098" t="s">
        <v>14</v>
      </c>
      <c r="M2098" s="5">
        <v>151.25</v>
      </c>
      <c r="N2098">
        <v>1</v>
      </c>
    </row>
    <row r="2099" spans="1:14" x14ac:dyDescent="0.15">
      <c r="A2099" s="2">
        <v>45423</v>
      </c>
      <c r="B2099" s="3">
        <f t="shared" si="96"/>
        <v>2024</v>
      </c>
      <c r="C2099" t="str">
        <f t="shared" si="97"/>
        <v>2023-2024</v>
      </c>
      <c r="D2099" t="s">
        <v>147</v>
      </c>
      <c r="E2099" t="s">
        <v>139</v>
      </c>
      <c r="F2099" t="str">
        <f t="shared" si="98"/>
        <v>New South Wales</v>
      </c>
      <c r="G2099" t="s">
        <v>10</v>
      </c>
      <c r="H2099">
        <v>2020</v>
      </c>
      <c r="I2099" t="s">
        <v>11</v>
      </c>
      <c r="J2099" t="s">
        <v>12</v>
      </c>
      <c r="K2099" t="s">
        <v>151</v>
      </c>
      <c r="L2099" t="s">
        <v>21</v>
      </c>
      <c r="M2099" s="5">
        <v>151.76</v>
      </c>
      <c r="N2099">
        <v>1</v>
      </c>
    </row>
    <row r="2100" spans="1:14" x14ac:dyDescent="0.15">
      <c r="A2100" s="2">
        <v>45189</v>
      </c>
      <c r="B2100" s="3">
        <f t="shared" si="96"/>
        <v>2024</v>
      </c>
      <c r="C2100" t="str">
        <f t="shared" si="97"/>
        <v>2023-2024</v>
      </c>
      <c r="D2100" t="s">
        <v>147</v>
      </c>
      <c r="E2100" t="s">
        <v>39</v>
      </c>
      <c r="F2100" t="str">
        <f t="shared" si="98"/>
        <v>South Australia</v>
      </c>
      <c r="G2100" t="s">
        <v>32</v>
      </c>
      <c r="H2100">
        <v>5343</v>
      </c>
      <c r="I2100" t="s">
        <v>11</v>
      </c>
      <c r="J2100" t="s">
        <v>38</v>
      </c>
      <c r="K2100" t="s">
        <v>156</v>
      </c>
      <c r="L2100" t="s">
        <v>17</v>
      </c>
      <c r="M2100" s="5">
        <v>151.85</v>
      </c>
      <c r="N2100">
        <v>1</v>
      </c>
    </row>
    <row r="2101" spans="1:14" x14ac:dyDescent="0.15">
      <c r="A2101" s="2">
        <v>45110</v>
      </c>
      <c r="B2101" s="3">
        <f t="shared" si="96"/>
        <v>2024</v>
      </c>
      <c r="C2101" t="str">
        <f t="shared" si="97"/>
        <v>2023-2024</v>
      </c>
      <c r="D2101" t="s">
        <v>148</v>
      </c>
      <c r="E2101" t="s">
        <v>129</v>
      </c>
      <c r="F2101" t="str">
        <f t="shared" si="98"/>
        <v>Tasmania</v>
      </c>
      <c r="G2101" t="s">
        <v>70</v>
      </c>
      <c r="H2101">
        <v>7010</v>
      </c>
      <c r="I2101" t="s">
        <v>11</v>
      </c>
      <c r="J2101" t="s">
        <v>71</v>
      </c>
      <c r="K2101" t="s">
        <v>154</v>
      </c>
      <c r="L2101" t="s">
        <v>14</v>
      </c>
      <c r="M2101" s="5">
        <v>151.86000000000001</v>
      </c>
      <c r="N2101">
        <v>1</v>
      </c>
    </row>
    <row r="2102" spans="1:14" x14ac:dyDescent="0.15">
      <c r="A2102" s="2">
        <v>45092</v>
      </c>
      <c r="B2102" s="3">
        <f t="shared" si="96"/>
        <v>2023</v>
      </c>
      <c r="C2102" t="str">
        <f t="shared" si="97"/>
        <v>2022-2023</v>
      </c>
      <c r="D2102" t="s">
        <v>148</v>
      </c>
      <c r="E2102" t="s">
        <v>111</v>
      </c>
      <c r="F2102" t="str">
        <f t="shared" si="98"/>
        <v>New South Wales</v>
      </c>
      <c r="G2102" t="s">
        <v>10</v>
      </c>
      <c r="H2102">
        <v>2120</v>
      </c>
      <c r="I2102" t="s">
        <v>11</v>
      </c>
      <c r="J2102" t="s">
        <v>27</v>
      </c>
      <c r="K2102" t="s">
        <v>151</v>
      </c>
      <c r="L2102" t="s">
        <v>21</v>
      </c>
      <c r="M2102" s="5">
        <v>151.88999999999999</v>
      </c>
      <c r="N2102">
        <v>1</v>
      </c>
    </row>
    <row r="2103" spans="1:14" x14ac:dyDescent="0.15">
      <c r="A2103" s="2">
        <v>45428</v>
      </c>
      <c r="B2103" s="3">
        <f t="shared" si="96"/>
        <v>2024</v>
      </c>
      <c r="C2103" t="str">
        <f t="shared" si="97"/>
        <v>2023-2024</v>
      </c>
      <c r="D2103" t="s">
        <v>147</v>
      </c>
      <c r="E2103" t="s">
        <v>146</v>
      </c>
      <c r="F2103" t="str">
        <f t="shared" si="98"/>
        <v>Victoria</v>
      </c>
      <c r="G2103" t="s">
        <v>45</v>
      </c>
      <c r="H2103">
        <v>3353</v>
      </c>
      <c r="I2103" t="s">
        <v>11</v>
      </c>
      <c r="J2103" t="s">
        <v>60</v>
      </c>
      <c r="K2103" t="s">
        <v>149</v>
      </c>
      <c r="L2103" t="s">
        <v>15</v>
      </c>
      <c r="M2103" s="5">
        <v>151.93</v>
      </c>
      <c r="N2103">
        <v>1</v>
      </c>
    </row>
    <row r="2104" spans="1:14" x14ac:dyDescent="0.15">
      <c r="A2104" s="2">
        <v>45617</v>
      </c>
      <c r="B2104" s="3">
        <f t="shared" si="96"/>
        <v>2025</v>
      </c>
      <c r="C2104" t="str">
        <f t="shared" si="97"/>
        <v>2024-2025</v>
      </c>
      <c r="D2104" t="s">
        <v>148</v>
      </c>
      <c r="E2104" t="s">
        <v>66</v>
      </c>
      <c r="F2104" t="str">
        <f t="shared" si="98"/>
        <v>South Australia</v>
      </c>
      <c r="G2104" t="s">
        <v>32</v>
      </c>
      <c r="H2104">
        <v>5169</v>
      </c>
      <c r="I2104" t="s">
        <v>11</v>
      </c>
      <c r="J2104" t="s">
        <v>33</v>
      </c>
      <c r="K2104" t="s">
        <v>153</v>
      </c>
      <c r="L2104" t="s">
        <v>16</v>
      </c>
      <c r="M2104" s="5">
        <v>152.34</v>
      </c>
      <c r="N2104">
        <v>1</v>
      </c>
    </row>
    <row r="2105" spans="1:14" x14ac:dyDescent="0.15">
      <c r="A2105" s="2">
        <v>45251</v>
      </c>
      <c r="B2105" s="3">
        <f t="shared" si="96"/>
        <v>2024</v>
      </c>
      <c r="C2105" t="str">
        <f t="shared" si="97"/>
        <v>2023-2024</v>
      </c>
      <c r="D2105" t="s">
        <v>147</v>
      </c>
      <c r="E2105" t="s">
        <v>85</v>
      </c>
      <c r="F2105" t="str">
        <f t="shared" si="98"/>
        <v>Queensland</v>
      </c>
      <c r="G2105" t="s">
        <v>35</v>
      </c>
      <c r="H2105">
        <v>4883</v>
      </c>
      <c r="I2105" t="s">
        <v>11</v>
      </c>
      <c r="J2105" t="s">
        <v>36</v>
      </c>
      <c r="K2105" t="s">
        <v>149</v>
      </c>
      <c r="L2105" t="s">
        <v>15</v>
      </c>
      <c r="M2105" s="5">
        <v>152.67000000000002</v>
      </c>
      <c r="N2105">
        <v>1</v>
      </c>
    </row>
    <row r="2106" spans="1:14" x14ac:dyDescent="0.15">
      <c r="A2106" s="2">
        <v>45014</v>
      </c>
      <c r="B2106" s="3">
        <f t="shared" si="96"/>
        <v>2023</v>
      </c>
      <c r="C2106" t="str">
        <f t="shared" si="97"/>
        <v>2022-2023</v>
      </c>
      <c r="D2106" t="s">
        <v>147</v>
      </c>
      <c r="E2106" t="s">
        <v>131</v>
      </c>
      <c r="F2106" t="str">
        <f t="shared" si="98"/>
        <v>Western Australia</v>
      </c>
      <c r="G2106" t="s">
        <v>48</v>
      </c>
      <c r="H2106">
        <v>6530</v>
      </c>
      <c r="I2106" t="s">
        <v>11</v>
      </c>
      <c r="J2106" t="s">
        <v>77</v>
      </c>
      <c r="K2106" t="s">
        <v>149</v>
      </c>
      <c r="L2106" t="s">
        <v>15</v>
      </c>
      <c r="M2106" s="5">
        <v>152.71</v>
      </c>
      <c r="N2106">
        <v>1</v>
      </c>
    </row>
    <row r="2107" spans="1:14" x14ac:dyDescent="0.15">
      <c r="A2107" s="2">
        <v>45145</v>
      </c>
      <c r="B2107" s="3">
        <f t="shared" si="96"/>
        <v>2024</v>
      </c>
      <c r="C2107" t="str">
        <f t="shared" si="97"/>
        <v>2023-2024</v>
      </c>
      <c r="D2107" t="s">
        <v>147</v>
      </c>
      <c r="E2107" t="s">
        <v>138</v>
      </c>
      <c r="F2107" t="str">
        <f t="shared" si="98"/>
        <v>Queensland</v>
      </c>
      <c r="G2107" t="s">
        <v>35</v>
      </c>
      <c r="H2107">
        <v>4558</v>
      </c>
      <c r="I2107" t="s">
        <v>11</v>
      </c>
      <c r="J2107" t="s">
        <v>120</v>
      </c>
      <c r="K2107" t="s">
        <v>149</v>
      </c>
      <c r="L2107" t="s">
        <v>15</v>
      </c>
      <c r="M2107" s="5">
        <v>152.77000000000001</v>
      </c>
      <c r="N2107">
        <v>1</v>
      </c>
    </row>
    <row r="2108" spans="1:14" x14ac:dyDescent="0.15">
      <c r="A2108" s="2">
        <v>45241</v>
      </c>
      <c r="B2108" s="3">
        <f t="shared" si="96"/>
        <v>2024</v>
      </c>
      <c r="C2108" t="str">
        <f t="shared" si="97"/>
        <v>2023-2024</v>
      </c>
      <c r="D2108" t="s">
        <v>147</v>
      </c>
      <c r="E2108" t="s">
        <v>56</v>
      </c>
      <c r="F2108" t="str">
        <f t="shared" si="98"/>
        <v>Northern Territory</v>
      </c>
      <c r="G2108" t="s">
        <v>29</v>
      </c>
      <c r="H2108">
        <v>870</v>
      </c>
      <c r="I2108" t="s">
        <v>11</v>
      </c>
      <c r="J2108" t="s">
        <v>30</v>
      </c>
      <c r="K2108" t="s">
        <v>149</v>
      </c>
      <c r="L2108" t="s">
        <v>15</v>
      </c>
      <c r="M2108" s="5">
        <v>152.86000000000001</v>
      </c>
      <c r="N2108">
        <v>1</v>
      </c>
    </row>
    <row r="2109" spans="1:14" x14ac:dyDescent="0.15">
      <c r="A2109" s="2">
        <v>45650</v>
      </c>
      <c r="B2109" s="3">
        <f t="shared" si="96"/>
        <v>2025</v>
      </c>
      <c r="C2109" t="str">
        <f t="shared" si="97"/>
        <v>2024-2025</v>
      </c>
      <c r="D2109" t="s">
        <v>148</v>
      </c>
      <c r="E2109" t="s">
        <v>84</v>
      </c>
      <c r="F2109" t="str">
        <f t="shared" si="98"/>
        <v>Queensland</v>
      </c>
      <c r="G2109" t="s">
        <v>35</v>
      </c>
      <c r="H2109">
        <v>4740</v>
      </c>
      <c r="I2109" t="s">
        <v>11</v>
      </c>
      <c r="J2109" t="s">
        <v>51</v>
      </c>
      <c r="K2109" t="s">
        <v>153</v>
      </c>
      <c r="L2109" t="s">
        <v>16</v>
      </c>
      <c r="M2109" s="5">
        <v>152.86000000000001</v>
      </c>
      <c r="N2109">
        <v>1</v>
      </c>
    </row>
    <row r="2110" spans="1:14" x14ac:dyDescent="0.15">
      <c r="A2110" s="2">
        <v>45417</v>
      </c>
      <c r="B2110" s="3">
        <f t="shared" si="96"/>
        <v>2024</v>
      </c>
      <c r="C2110" t="str">
        <f t="shared" si="97"/>
        <v>2023-2024</v>
      </c>
      <c r="D2110" t="s">
        <v>147</v>
      </c>
      <c r="E2110" t="s">
        <v>88</v>
      </c>
      <c r="F2110" t="str">
        <f t="shared" si="98"/>
        <v>South Australia</v>
      </c>
      <c r="G2110" t="s">
        <v>32</v>
      </c>
      <c r="H2110">
        <v>5011</v>
      </c>
      <c r="I2110" t="s">
        <v>11</v>
      </c>
      <c r="J2110" t="s">
        <v>33</v>
      </c>
      <c r="K2110" t="s">
        <v>154</v>
      </c>
      <c r="L2110" t="s">
        <v>14</v>
      </c>
      <c r="M2110" s="5">
        <v>152.9</v>
      </c>
      <c r="N2110">
        <v>1</v>
      </c>
    </row>
    <row r="2111" spans="1:14" x14ac:dyDescent="0.15">
      <c r="A2111" s="2">
        <v>45312</v>
      </c>
      <c r="B2111" s="3">
        <f t="shared" si="96"/>
        <v>2024</v>
      </c>
      <c r="C2111" t="str">
        <f t="shared" si="97"/>
        <v>2023-2024</v>
      </c>
      <c r="D2111" t="s">
        <v>147</v>
      </c>
      <c r="E2111" t="s">
        <v>144</v>
      </c>
      <c r="F2111" t="str">
        <f t="shared" si="98"/>
        <v>Queensland</v>
      </c>
      <c r="G2111" t="s">
        <v>35</v>
      </c>
      <c r="H2111">
        <v>4566</v>
      </c>
      <c r="I2111" t="s">
        <v>11</v>
      </c>
      <c r="J2111" t="s">
        <v>120</v>
      </c>
      <c r="K2111" t="s">
        <v>154</v>
      </c>
      <c r="L2111" t="s">
        <v>14</v>
      </c>
      <c r="M2111" s="5">
        <v>153.62</v>
      </c>
      <c r="N2111">
        <v>1</v>
      </c>
    </row>
    <row r="2112" spans="1:14" x14ac:dyDescent="0.15">
      <c r="A2112" s="2">
        <v>45657</v>
      </c>
      <c r="B2112" s="3">
        <f t="shared" si="96"/>
        <v>2025</v>
      </c>
      <c r="C2112" t="str">
        <f t="shared" si="97"/>
        <v>2024-2025</v>
      </c>
      <c r="D2112" t="s">
        <v>147</v>
      </c>
      <c r="E2112" t="s">
        <v>79</v>
      </c>
      <c r="F2112" t="str">
        <f t="shared" si="98"/>
        <v>Australian Capital Territory</v>
      </c>
      <c r="G2112" t="s">
        <v>80</v>
      </c>
      <c r="H2112">
        <v>2617</v>
      </c>
      <c r="I2112" t="s">
        <v>11</v>
      </c>
      <c r="J2112" t="s">
        <v>58</v>
      </c>
      <c r="K2112" t="s">
        <v>19</v>
      </c>
      <c r="L2112" t="s">
        <v>23</v>
      </c>
      <c r="M2112" s="5">
        <v>153.76</v>
      </c>
      <c r="N2112">
        <v>1</v>
      </c>
    </row>
    <row r="2113" spans="1:14" x14ac:dyDescent="0.15">
      <c r="A2113" s="2">
        <v>45435</v>
      </c>
      <c r="B2113" s="3">
        <f t="shared" si="96"/>
        <v>2024</v>
      </c>
      <c r="C2113" t="str">
        <f t="shared" si="97"/>
        <v>2023-2024</v>
      </c>
      <c r="D2113" t="s">
        <v>148</v>
      </c>
      <c r="E2113" t="s">
        <v>112</v>
      </c>
      <c r="F2113" t="str">
        <f t="shared" si="98"/>
        <v>Victoria</v>
      </c>
      <c r="G2113" t="s">
        <v>45</v>
      </c>
      <c r="H2113">
        <v>3076</v>
      </c>
      <c r="I2113" t="s">
        <v>11</v>
      </c>
      <c r="J2113" t="s">
        <v>46</v>
      </c>
      <c r="K2113" t="s">
        <v>154</v>
      </c>
      <c r="L2113" t="s">
        <v>14</v>
      </c>
      <c r="M2113" s="5">
        <v>154.07</v>
      </c>
      <c r="N2113">
        <v>1</v>
      </c>
    </row>
    <row r="2114" spans="1:14" x14ac:dyDescent="0.15">
      <c r="A2114" s="2">
        <v>45006</v>
      </c>
      <c r="B2114" s="3">
        <f t="shared" ref="B2114:B2177" si="99">IF(MONTH(A2114)&gt;=7,YEAR(A2114)+1,YEAR(A2114))</f>
        <v>2023</v>
      </c>
      <c r="C2114" t="str">
        <f t="shared" ref="C2114:C2177" si="100">IF(MONTH(A2114) &gt;= 7, YEAR(A2114) &amp; "-" &amp; YEAR(A2114) + 1, YEAR(A2114) - 1 &amp; "-" &amp; YEAR(A2114))</f>
        <v>2022-2023</v>
      </c>
      <c r="D2114" t="s">
        <v>148</v>
      </c>
      <c r="E2114" t="s">
        <v>65</v>
      </c>
      <c r="F2114" t="str">
        <f t="shared" ref="F2114:F2177" si="101">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c r="N2114">
        <v>1</v>
      </c>
    </row>
    <row r="2115" spans="1:14" x14ac:dyDescent="0.15">
      <c r="A2115" s="2">
        <v>45625</v>
      </c>
      <c r="B2115" s="3">
        <f t="shared" si="99"/>
        <v>2025</v>
      </c>
      <c r="C2115" t="str">
        <f t="shared" si="100"/>
        <v>2024-2025</v>
      </c>
      <c r="D2115" t="s">
        <v>147</v>
      </c>
      <c r="E2115" t="s">
        <v>114</v>
      </c>
      <c r="F2115" t="str">
        <f t="shared" si="101"/>
        <v>Victoria</v>
      </c>
      <c r="G2115" t="s">
        <v>45</v>
      </c>
      <c r="H2115">
        <v>3551</v>
      </c>
      <c r="I2115" t="s">
        <v>11</v>
      </c>
      <c r="J2115" t="s">
        <v>60</v>
      </c>
      <c r="K2115" t="s">
        <v>153</v>
      </c>
      <c r="L2115" t="s">
        <v>16</v>
      </c>
      <c r="M2115" s="5">
        <v>154.47999999999999</v>
      </c>
      <c r="N2115">
        <v>1</v>
      </c>
    </row>
    <row r="2116" spans="1:14" x14ac:dyDescent="0.15">
      <c r="A2116" s="2">
        <v>45642</v>
      </c>
      <c r="B2116" s="3">
        <f t="shared" si="99"/>
        <v>2025</v>
      </c>
      <c r="C2116" t="str">
        <f t="shared" si="100"/>
        <v>2024-2025</v>
      </c>
      <c r="D2116" t="s">
        <v>147</v>
      </c>
      <c r="E2116" t="s">
        <v>139</v>
      </c>
      <c r="F2116" t="str">
        <f t="shared" si="101"/>
        <v>New South Wales</v>
      </c>
      <c r="G2116" t="s">
        <v>10</v>
      </c>
      <c r="H2116">
        <v>2020</v>
      </c>
      <c r="I2116" t="s">
        <v>11</v>
      </c>
      <c r="J2116" t="s">
        <v>12</v>
      </c>
      <c r="K2116" t="s">
        <v>154</v>
      </c>
      <c r="L2116" t="s">
        <v>14</v>
      </c>
      <c r="M2116" s="5">
        <v>154.55000000000001</v>
      </c>
      <c r="N2116">
        <v>1</v>
      </c>
    </row>
    <row r="2117" spans="1:14" x14ac:dyDescent="0.15">
      <c r="A2117" s="2">
        <v>45198</v>
      </c>
      <c r="B2117" s="3">
        <f t="shared" si="99"/>
        <v>2024</v>
      </c>
      <c r="C2117" t="str">
        <f t="shared" si="100"/>
        <v>2023-2024</v>
      </c>
      <c r="D2117" t="s">
        <v>148</v>
      </c>
      <c r="E2117" t="s">
        <v>81</v>
      </c>
      <c r="F2117" t="str">
        <f t="shared" si="101"/>
        <v>New South Wales</v>
      </c>
      <c r="G2117" t="s">
        <v>10</v>
      </c>
      <c r="H2117">
        <v>2485</v>
      </c>
      <c r="I2117" t="s">
        <v>11</v>
      </c>
      <c r="J2117" t="s">
        <v>68</v>
      </c>
      <c r="K2117" t="s">
        <v>151</v>
      </c>
      <c r="L2117" t="s">
        <v>21</v>
      </c>
      <c r="M2117" s="5">
        <v>154.84</v>
      </c>
      <c r="N2117">
        <v>1</v>
      </c>
    </row>
    <row r="2118" spans="1:14" x14ac:dyDescent="0.15">
      <c r="A2118" s="2">
        <v>44965</v>
      </c>
      <c r="B2118" s="3">
        <f t="shared" si="99"/>
        <v>2023</v>
      </c>
      <c r="C2118" t="str">
        <f t="shared" si="100"/>
        <v>2022-2023</v>
      </c>
      <c r="D2118" t="s">
        <v>147</v>
      </c>
      <c r="E2118" t="s">
        <v>114</v>
      </c>
      <c r="F2118" t="str">
        <f t="shared" si="101"/>
        <v>Victoria</v>
      </c>
      <c r="G2118" t="s">
        <v>45</v>
      </c>
      <c r="H2118">
        <v>3551</v>
      </c>
      <c r="I2118" t="s">
        <v>11</v>
      </c>
      <c r="J2118" t="s">
        <v>60</v>
      </c>
      <c r="K2118" t="s">
        <v>156</v>
      </c>
      <c r="L2118" t="s">
        <v>17</v>
      </c>
      <c r="M2118" s="5">
        <v>154.87</v>
      </c>
      <c r="N2118">
        <v>1</v>
      </c>
    </row>
    <row r="2119" spans="1:14" x14ac:dyDescent="0.15">
      <c r="A2119" s="2">
        <v>45128</v>
      </c>
      <c r="B2119" s="3">
        <f t="shared" si="99"/>
        <v>2024</v>
      </c>
      <c r="C2119" t="str">
        <f t="shared" si="100"/>
        <v>2023-2024</v>
      </c>
      <c r="D2119" t="s">
        <v>147</v>
      </c>
      <c r="E2119" t="s">
        <v>83</v>
      </c>
      <c r="F2119" t="str">
        <f t="shared" si="101"/>
        <v>New South Wales</v>
      </c>
      <c r="G2119" t="s">
        <v>10</v>
      </c>
      <c r="H2119">
        <v>2750</v>
      </c>
      <c r="I2119" t="s">
        <v>11</v>
      </c>
      <c r="J2119" t="s">
        <v>25</v>
      </c>
      <c r="K2119" t="s">
        <v>154</v>
      </c>
      <c r="L2119" t="s">
        <v>14</v>
      </c>
      <c r="M2119" s="5">
        <v>154.89000000000001</v>
      </c>
      <c r="N2119">
        <v>1</v>
      </c>
    </row>
    <row r="2120" spans="1:14" x14ac:dyDescent="0.15">
      <c r="A2120" s="2">
        <v>45306</v>
      </c>
      <c r="B2120" s="3">
        <f t="shared" si="99"/>
        <v>2024</v>
      </c>
      <c r="C2120" t="str">
        <f t="shared" si="100"/>
        <v>2023-2024</v>
      </c>
      <c r="D2120" t="s">
        <v>148</v>
      </c>
      <c r="E2120" t="s">
        <v>131</v>
      </c>
      <c r="F2120" t="str">
        <f t="shared" si="101"/>
        <v>Western Australia</v>
      </c>
      <c r="G2120" t="s">
        <v>48</v>
      </c>
      <c r="H2120">
        <v>6530</v>
      </c>
      <c r="I2120" t="s">
        <v>11</v>
      </c>
      <c r="J2120" t="s">
        <v>77</v>
      </c>
      <c r="K2120" t="s">
        <v>150</v>
      </c>
      <c r="L2120" t="s">
        <v>18</v>
      </c>
      <c r="M2120" s="5">
        <v>155</v>
      </c>
      <c r="N2120">
        <v>1</v>
      </c>
    </row>
    <row r="2121" spans="1:14" x14ac:dyDescent="0.15">
      <c r="A2121" s="2">
        <v>45053</v>
      </c>
      <c r="B2121" s="3">
        <f t="shared" si="99"/>
        <v>2023</v>
      </c>
      <c r="C2121" t="str">
        <f t="shared" si="100"/>
        <v>2022-2023</v>
      </c>
      <c r="D2121" t="s">
        <v>148</v>
      </c>
      <c r="E2121" t="s">
        <v>123</v>
      </c>
      <c r="F2121" t="str">
        <f t="shared" si="101"/>
        <v>Western Australia</v>
      </c>
      <c r="G2121" t="s">
        <v>48</v>
      </c>
      <c r="H2121">
        <v>6109</v>
      </c>
      <c r="I2121" t="s">
        <v>11</v>
      </c>
      <c r="J2121" t="s">
        <v>94</v>
      </c>
      <c r="K2121" t="s">
        <v>155</v>
      </c>
      <c r="L2121" t="s">
        <v>20</v>
      </c>
      <c r="M2121" s="5">
        <v>155.46</v>
      </c>
      <c r="N2121">
        <v>1</v>
      </c>
    </row>
    <row r="2122" spans="1:14" x14ac:dyDescent="0.15">
      <c r="A2122" s="2">
        <v>44940</v>
      </c>
      <c r="B2122" s="3">
        <f t="shared" si="99"/>
        <v>2023</v>
      </c>
      <c r="C2122" t="str">
        <f t="shared" si="100"/>
        <v>2022-2023</v>
      </c>
      <c r="D2122" t="s">
        <v>147</v>
      </c>
      <c r="E2122" t="s">
        <v>88</v>
      </c>
      <c r="F2122" t="str">
        <f t="shared" si="101"/>
        <v>South Australia</v>
      </c>
      <c r="G2122" t="s">
        <v>32</v>
      </c>
      <c r="H2122">
        <v>5011</v>
      </c>
      <c r="I2122" t="s">
        <v>11</v>
      </c>
      <c r="J2122" t="s">
        <v>33</v>
      </c>
      <c r="K2122" t="s">
        <v>151</v>
      </c>
      <c r="L2122" t="s">
        <v>21</v>
      </c>
      <c r="M2122" s="5">
        <v>155.74</v>
      </c>
      <c r="N2122">
        <v>1</v>
      </c>
    </row>
    <row r="2123" spans="1:14" x14ac:dyDescent="0.15">
      <c r="A2123" s="2">
        <v>45496</v>
      </c>
      <c r="B2123" s="3">
        <f t="shared" si="99"/>
        <v>2025</v>
      </c>
      <c r="C2123" t="str">
        <f t="shared" si="100"/>
        <v>2024-2025</v>
      </c>
      <c r="D2123" t="s">
        <v>147</v>
      </c>
      <c r="E2123" t="s">
        <v>79</v>
      </c>
      <c r="F2123" t="str">
        <f t="shared" si="101"/>
        <v>Australian Capital Territory</v>
      </c>
      <c r="G2123" t="s">
        <v>80</v>
      </c>
      <c r="H2123">
        <v>2617</v>
      </c>
      <c r="I2123" t="s">
        <v>11</v>
      </c>
      <c r="J2123" t="s">
        <v>58</v>
      </c>
      <c r="K2123" t="s">
        <v>149</v>
      </c>
      <c r="L2123" t="s">
        <v>15</v>
      </c>
      <c r="M2123" s="5">
        <v>156.04000000000002</v>
      </c>
      <c r="N2123">
        <v>1</v>
      </c>
    </row>
    <row r="2124" spans="1:14" x14ac:dyDescent="0.15">
      <c r="A2124" s="2">
        <v>45630</v>
      </c>
      <c r="B2124" s="3">
        <f t="shared" si="99"/>
        <v>2025</v>
      </c>
      <c r="C2124" t="str">
        <f t="shared" si="100"/>
        <v>2024-2025</v>
      </c>
      <c r="D2124" t="s">
        <v>147</v>
      </c>
      <c r="E2124" t="s">
        <v>52</v>
      </c>
      <c r="F2124" t="str">
        <f t="shared" si="101"/>
        <v>Victoria</v>
      </c>
      <c r="G2124" t="s">
        <v>45</v>
      </c>
      <c r="H2124">
        <v>3030</v>
      </c>
      <c r="I2124" t="s">
        <v>11</v>
      </c>
      <c r="J2124" t="s">
        <v>46</v>
      </c>
      <c r="K2124" t="s">
        <v>155</v>
      </c>
      <c r="L2124" t="s">
        <v>20</v>
      </c>
      <c r="M2124" s="5">
        <v>157.41999999999999</v>
      </c>
      <c r="N2124">
        <v>1</v>
      </c>
    </row>
    <row r="2125" spans="1:14" x14ac:dyDescent="0.15">
      <c r="A2125" s="2">
        <v>45333</v>
      </c>
      <c r="B2125" s="3">
        <f t="shared" si="99"/>
        <v>2024</v>
      </c>
      <c r="C2125" t="str">
        <f t="shared" si="100"/>
        <v>2023-2024</v>
      </c>
      <c r="D2125" t="s">
        <v>148</v>
      </c>
      <c r="E2125" t="s">
        <v>75</v>
      </c>
      <c r="F2125" t="str">
        <f t="shared" si="101"/>
        <v>Victoria</v>
      </c>
      <c r="G2125" t="s">
        <v>45</v>
      </c>
      <c r="H2125">
        <v>3630</v>
      </c>
      <c r="I2125" t="s">
        <v>11</v>
      </c>
      <c r="J2125" t="s">
        <v>55</v>
      </c>
      <c r="K2125" t="s">
        <v>19</v>
      </c>
      <c r="L2125" t="s">
        <v>23</v>
      </c>
      <c r="M2125" s="5">
        <v>157.44999999999999</v>
      </c>
      <c r="N2125">
        <v>1</v>
      </c>
    </row>
    <row r="2126" spans="1:14" x14ac:dyDescent="0.15">
      <c r="A2126" s="2">
        <v>45556</v>
      </c>
      <c r="B2126" s="3">
        <f t="shared" si="99"/>
        <v>2025</v>
      </c>
      <c r="C2126" t="str">
        <f t="shared" si="100"/>
        <v>2024-2025</v>
      </c>
      <c r="D2126" t="s">
        <v>148</v>
      </c>
      <c r="E2126" t="s">
        <v>112</v>
      </c>
      <c r="F2126" t="str">
        <f t="shared" si="101"/>
        <v>Victoria</v>
      </c>
      <c r="G2126" t="s">
        <v>45</v>
      </c>
      <c r="H2126">
        <v>3076</v>
      </c>
      <c r="I2126" t="s">
        <v>11</v>
      </c>
      <c r="J2126" t="s">
        <v>46</v>
      </c>
      <c r="K2126" t="s">
        <v>151</v>
      </c>
      <c r="L2126" t="s">
        <v>21</v>
      </c>
      <c r="M2126" s="5">
        <v>157.69999999999999</v>
      </c>
      <c r="N2126">
        <v>1</v>
      </c>
    </row>
    <row r="2127" spans="1:14" x14ac:dyDescent="0.15">
      <c r="A2127" s="2">
        <v>44964</v>
      </c>
      <c r="B2127" s="3">
        <f t="shared" si="99"/>
        <v>2023</v>
      </c>
      <c r="C2127" t="str">
        <f t="shared" si="100"/>
        <v>2022-2023</v>
      </c>
      <c r="D2127" t="s">
        <v>148</v>
      </c>
      <c r="E2127" t="s">
        <v>59</v>
      </c>
      <c r="F2127" t="str">
        <f t="shared" si="101"/>
        <v>Victoria</v>
      </c>
      <c r="G2127" t="s">
        <v>45</v>
      </c>
      <c r="H2127">
        <v>3280</v>
      </c>
      <c r="I2127" t="s">
        <v>11</v>
      </c>
      <c r="J2127" t="s">
        <v>60</v>
      </c>
      <c r="K2127" t="s">
        <v>19</v>
      </c>
      <c r="L2127" t="s">
        <v>23</v>
      </c>
      <c r="M2127" s="5">
        <v>157.74</v>
      </c>
      <c r="N2127">
        <v>1</v>
      </c>
    </row>
    <row r="2128" spans="1:14" x14ac:dyDescent="0.15">
      <c r="A2128" s="2">
        <v>45542</v>
      </c>
      <c r="B2128" s="3">
        <f t="shared" si="99"/>
        <v>2025</v>
      </c>
      <c r="C2128" t="str">
        <f t="shared" si="100"/>
        <v>2024-2025</v>
      </c>
      <c r="D2128" t="s">
        <v>147</v>
      </c>
      <c r="E2128" t="s">
        <v>47</v>
      </c>
      <c r="F2128" t="str">
        <f t="shared" si="101"/>
        <v>Western Australia</v>
      </c>
      <c r="G2128" t="s">
        <v>48</v>
      </c>
      <c r="H2128">
        <v>6030</v>
      </c>
      <c r="I2128" t="s">
        <v>11</v>
      </c>
      <c r="J2128" t="s">
        <v>49</v>
      </c>
      <c r="K2128" t="s">
        <v>149</v>
      </c>
      <c r="L2128" t="s">
        <v>15</v>
      </c>
      <c r="M2128" s="5">
        <v>157.80000000000001</v>
      </c>
      <c r="N2128">
        <v>1</v>
      </c>
    </row>
    <row r="2129" spans="1:14" x14ac:dyDescent="0.15">
      <c r="A2129" s="2">
        <v>45140</v>
      </c>
      <c r="B2129" s="3">
        <f t="shared" si="99"/>
        <v>2024</v>
      </c>
      <c r="C2129" t="str">
        <f t="shared" si="100"/>
        <v>2023-2024</v>
      </c>
      <c r="D2129" t="s">
        <v>147</v>
      </c>
      <c r="E2129" t="s">
        <v>97</v>
      </c>
      <c r="F2129" t="str">
        <f t="shared" si="101"/>
        <v>Tasmania</v>
      </c>
      <c r="G2129" t="s">
        <v>70</v>
      </c>
      <c r="H2129">
        <v>7250</v>
      </c>
      <c r="I2129" t="s">
        <v>11</v>
      </c>
      <c r="J2129" t="s">
        <v>71</v>
      </c>
      <c r="K2129" t="s">
        <v>153</v>
      </c>
      <c r="L2129" t="s">
        <v>16</v>
      </c>
      <c r="M2129" s="5">
        <v>157.81</v>
      </c>
      <c r="N2129">
        <v>1</v>
      </c>
    </row>
    <row r="2130" spans="1:14" x14ac:dyDescent="0.15">
      <c r="A2130" s="2">
        <v>45406</v>
      </c>
      <c r="B2130" s="3">
        <f t="shared" si="99"/>
        <v>2024</v>
      </c>
      <c r="C2130" t="str">
        <f t="shared" si="100"/>
        <v>2023-2024</v>
      </c>
      <c r="D2130" t="s">
        <v>148</v>
      </c>
      <c r="E2130" t="s">
        <v>111</v>
      </c>
      <c r="F2130" t="str">
        <f t="shared" si="101"/>
        <v>New South Wales</v>
      </c>
      <c r="G2130" t="s">
        <v>10</v>
      </c>
      <c r="H2130">
        <v>2120</v>
      </c>
      <c r="I2130" t="s">
        <v>11</v>
      </c>
      <c r="J2130" t="s">
        <v>27</v>
      </c>
      <c r="K2130" t="s">
        <v>154</v>
      </c>
      <c r="L2130" t="s">
        <v>14</v>
      </c>
      <c r="M2130" s="5">
        <v>157.82999999999998</v>
      </c>
      <c r="N2130">
        <v>1</v>
      </c>
    </row>
    <row r="2131" spans="1:14" x14ac:dyDescent="0.15">
      <c r="A2131" s="2">
        <v>45549</v>
      </c>
      <c r="B2131" s="3">
        <f t="shared" si="99"/>
        <v>2025</v>
      </c>
      <c r="C2131" t="str">
        <f t="shared" si="100"/>
        <v>2024-2025</v>
      </c>
      <c r="D2131" t="s">
        <v>148</v>
      </c>
      <c r="E2131" t="s">
        <v>136</v>
      </c>
      <c r="F2131" t="str">
        <f t="shared" si="101"/>
        <v>Victoria</v>
      </c>
      <c r="G2131" t="s">
        <v>45</v>
      </c>
      <c r="H2131">
        <v>3175</v>
      </c>
      <c r="I2131" t="s">
        <v>11</v>
      </c>
      <c r="J2131" t="s">
        <v>63</v>
      </c>
      <c r="K2131" t="s">
        <v>154</v>
      </c>
      <c r="L2131" t="s">
        <v>14</v>
      </c>
      <c r="M2131" s="5">
        <v>157.91000000000003</v>
      </c>
      <c r="N2131">
        <v>1</v>
      </c>
    </row>
    <row r="2132" spans="1:14" x14ac:dyDescent="0.15">
      <c r="A2132" s="2">
        <v>45111</v>
      </c>
      <c r="B2132" s="3">
        <f t="shared" si="99"/>
        <v>2024</v>
      </c>
      <c r="C2132" t="str">
        <f t="shared" si="100"/>
        <v>2023-2024</v>
      </c>
      <c r="D2132" t="s">
        <v>147</v>
      </c>
      <c r="E2132" t="s">
        <v>96</v>
      </c>
      <c r="F2132" t="str">
        <f t="shared" si="101"/>
        <v>Western Australia</v>
      </c>
      <c r="G2132" t="s">
        <v>48</v>
      </c>
      <c r="H2132">
        <v>6330</v>
      </c>
      <c r="I2132" t="s">
        <v>11</v>
      </c>
      <c r="J2132" t="s">
        <v>94</v>
      </c>
      <c r="K2132" t="s">
        <v>157</v>
      </c>
      <c r="L2132" t="s">
        <v>22</v>
      </c>
      <c r="M2132" s="5">
        <v>157.94999999999999</v>
      </c>
      <c r="N2132">
        <v>1</v>
      </c>
    </row>
    <row r="2133" spans="1:14" x14ac:dyDescent="0.15">
      <c r="A2133" s="2">
        <v>45103</v>
      </c>
      <c r="B2133" s="3">
        <f t="shared" si="99"/>
        <v>2023</v>
      </c>
      <c r="C2133" t="str">
        <f t="shared" si="100"/>
        <v>2022-2023</v>
      </c>
      <c r="D2133" t="s">
        <v>148</v>
      </c>
      <c r="E2133" t="s">
        <v>41</v>
      </c>
      <c r="F2133" t="str">
        <f t="shared" si="101"/>
        <v>New South Wales</v>
      </c>
      <c r="G2133" t="s">
        <v>10</v>
      </c>
      <c r="H2133">
        <v>2830</v>
      </c>
      <c r="I2133" t="s">
        <v>11</v>
      </c>
      <c r="J2133" t="s">
        <v>25</v>
      </c>
      <c r="K2133" t="s">
        <v>150</v>
      </c>
      <c r="L2133" t="s">
        <v>18</v>
      </c>
      <c r="M2133" s="5">
        <v>157.97999999999999</v>
      </c>
      <c r="N2133">
        <v>1</v>
      </c>
    </row>
    <row r="2134" spans="1:14" x14ac:dyDescent="0.15">
      <c r="A2134" s="2">
        <v>45606</v>
      </c>
      <c r="B2134" s="3">
        <f t="shared" si="99"/>
        <v>2025</v>
      </c>
      <c r="C2134" t="str">
        <f t="shared" si="100"/>
        <v>2024-2025</v>
      </c>
      <c r="D2134" t="s">
        <v>147</v>
      </c>
      <c r="E2134" t="s">
        <v>52</v>
      </c>
      <c r="F2134" t="str">
        <f t="shared" si="101"/>
        <v>Victoria</v>
      </c>
      <c r="G2134" t="s">
        <v>45</v>
      </c>
      <c r="H2134">
        <v>3030</v>
      </c>
      <c r="I2134" t="s">
        <v>11</v>
      </c>
      <c r="J2134" t="s">
        <v>46</v>
      </c>
      <c r="K2134" t="s">
        <v>150</v>
      </c>
      <c r="L2134" t="s">
        <v>18</v>
      </c>
      <c r="M2134" s="5">
        <v>158.05000000000001</v>
      </c>
      <c r="N2134">
        <v>1</v>
      </c>
    </row>
    <row r="2135" spans="1:14" x14ac:dyDescent="0.15">
      <c r="A2135" s="2">
        <v>45408</v>
      </c>
      <c r="B2135" s="3">
        <f t="shared" si="99"/>
        <v>2024</v>
      </c>
      <c r="C2135" t="str">
        <f t="shared" si="100"/>
        <v>2023-2024</v>
      </c>
      <c r="D2135" t="s">
        <v>147</v>
      </c>
      <c r="E2135" t="s">
        <v>119</v>
      </c>
      <c r="F2135" t="str">
        <f t="shared" si="101"/>
        <v>Queensland</v>
      </c>
      <c r="G2135" t="s">
        <v>35</v>
      </c>
      <c r="H2135">
        <v>4570</v>
      </c>
      <c r="I2135" t="s">
        <v>11</v>
      </c>
      <c r="J2135" t="s">
        <v>120</v>
      </c>
      <c r="K2135" t="s">
        <v>152</v>
      </c>
      <c r="L2135" t="s">
        <v>13</v>
      </c>
      <c r="M2135" s="5">
        <v>158.43000000000004</v>
      </c>
      <c r="N2135">
        <v>1</v>
      </c>
    </row>
    <row r="2136" spans="1:14" x14ac:dyDescent="0.15">
      <c r="A2136" s="2">
        <v>45499</v>
      </c>
      <c r="B2136" s="3">
        <f t="shared" si="99"/>
        <v>2025</v>
      </c>
      <c r="C2136" t="str">
        <f t="shared" si="100"/>
        <v>2024-2025</v>
      </c>
      <c r="D2136" t="s">
        <v>147</v>
      </c>
      <c r="E2136" t="s">
        <v>126</v>
      </c>
      <c r="F2136" t="str">
        <f t="shared" si="101"/>
        <v>Queensland</v>
      </c>
      <c r="G2136" t="s">
        <v>35</v>
      </c>
      <c r="H2136">
        <v>4551</v>
      </c>
      <c r="I2136" t="s">
        <v>11</v>
      </c>
      <c r="J2136" t="s">
        <v>120</v>
      </c>
      <c r="K2136" t="s">
        <v>150</v>
      </c>
      <c r="L2136" t="s">
        <v>18</v>
      </c>
      <c r="M2136" s="5">
        <v>158.54</v>
      </c>
      <c r="N2136">
        <v>1</v>
      </c>
    </row>
    <row r="2137" spans="1:14" x14ac:dyDescent="0.15">
      <c r="A2137" s="2">
        <v>44936</v>
      </c>
      <c r="B2137" s="3">
        <f t="shared" si="99"/>
        <v>2023</v>
      </c>
      <c r="C2137" t="str">
        <f t="shared" si="100"/>
        <v>2022-2023</v>
      </c>
      <c r="D2137" t="s">
        <v>147</v>
      </c>
      <c r="E2137" t="s">
        <v>97</v>
      </c>
      <c r="F2137" t="str">
        <f t="shared" si="101"/>
        <v>Tasmania</v>
      </c>
      <c r="G2137" t="s">
        <v>70</v>
      </c>
      <c r="H2137">
        <v>7250</v>
      </c>
      <c r="I2137" t="s">
        <v>11</v>
      </c>
      <c r="J2137" t="s">
        <v>71</v>
      </c>
      <c r="K2137" t="s">
        <v>154</v>
      </c>
      <c r="L2137" t="s">
        <v>14</v>
      </c>
      <c r="M2137" s="5">
        <v>158.78</v>
      </c>
      <c r="N2137">
        <v>1</v>
      </c>
    </row>
    <row r="2138" spans="1:14" x14ac:dyDescent="0.15">
      <c r="A2138" s="2">
        <v>45486</v>
      </c>
      <c r="B2138" s="3">
        <f t="shared" si="99"/>
        <v>2025</v>
      </c>
      <c r="C2138" t="str">
        <f t="shared" si="100"/>
        <v>2024-2025</v>
      </c>
      <c r="D2138" t="s">
        <v>148</v>
      </c>
      <c r="E2138" t="s">
        <v>76</v>
      </c>
      <c r="F2138" t="str">
        <f t="shared" si="101"/>
        <v>Western Australia</v>
      </c>
      <c r="G2138" t="s">
        <v>48</v>
      </c>
      <c r="H2138">
        <v>6450</v>
      </c>
      <c r="I2138" t="s">
        <v>11</v>
      </c>
      <c r="J2138" t="s">
        <v>77</v>
      </c>
      <c r="K2138" t="s">
        <v>150</v>
      </c>
      <c r="L2138" t="s">
        <v>18</v>
      </c>
      <c r="M2138" s="5">
        <v>159.11000000000001</v>
      </c>
      <c r="N2138">
        <v>1</v>
      </c>
    </row>
    <row r="2139" spans="1:14" x14ac:dyDescent="0.15">
      <c r="A2139" s="2">
        <v>44929</v>
      </c>
      <c r="B2139" s="3">
        <f t="shared" si="99"/>
        <v>2023</v>
      </c>
      <c r="C2139" t="str">
        <f t="shared" si="100"/>
        <v>2022-2023</v>
      </c>
      <c r="D2139" t="s">
        <v>147</v>
      </c>
      <c r="E2139" t="s">
        <v>138</v>
      </c>
      <c r="F2139" t="str">
        <f t="shared" si="101"/>
        <v>Queensland</v>
      </c>
      <c r="G2139" t="s">
        <v>35</v>
      </c>
      <c r="H2139">
        <v>4558</v>
      </c>
      <c r="I2139" t="s">
        <v>11</v>
      </c>
      <c r="J2139" t="s">
        <v>120</v>
      </c>
      <c r="K2139" t="s">
        <v>150</v>
      </c>
      <c r="L2139" t="s">
        <v>18</v>
      </c>
      <c r="M2139" s="5">
        <v>159.58000000000001</v>
      </c>
      <c r="N2139">
        <v>1</v>
      </c>
    </row>
    <row r="2140" spans="1:14" x14ac:dyDescent="0.15">
      <c r="A2140" s="2">
        <v>45432</v>
      </c>
      <c r="B2140" s="3">
        <f t="shared" si="99"/>
        <v>2024</v>
      </c>
      <c r="C2140" t="str">
        <f t="shared" si="100"/>
        <v>2023-2024</v>
      </c>
      <c r="D2140" t="s">
        <v>148</v>
      </c>
      <c r="E2140" t="s">
        <v>141</v>
      </c>
      <c r="F2140" t="str">
        <f t="shared" si="101"/>
        <v>Western Australia</v>
      </c>
      <c r="G2140" t="s">
        <v>48</v>
      </c>
      <c r="H2140">
        <v>6052</v>
      </c>
      <c r="I2140" t="s">
        <v>11</v>
      </c>
      <c r="J2140" t="s">
        <v>49</v>
      </c>
      <c r="K2140" t="s">
        <v>19</v>
      </c>
      <c r="L2140" t="s">
        <v>23</v>
      </c>
      <c r="M2140" s="5">
        <v>159.73000000000002</v>
      </c>
      <c r="N2140">
        <v>1</v>
      </c>
    </row>
    <row r="2141" spans="1:14" x14ac:dyDescent="0.15">
      <c r="A2141" s="2">
        <v>45326</v>
      </c>
      <c r="B2141" s="3">
        <f t="shared" si="99"/>
        <v>2024</v>
      </c>
      <c r="C2141" t="str">
        <f t="shared" si="100"/>
        <v>2023-2024</v>
      </c>
      <c r="D2141" t="s">
        <v>147</v>
      </c>
      <c r="E2141" t="s">
        <v>76</v>
      </c>
      <c r="F2141" t="str">
        <f t="shared" si="101"/>
        <v>Western Australia</v>
      </c>
      <c r="G2141" t="s">
        <v>48</v>
      </c>
      <c r="H2141">
        <v>6450</v>
      </c>
      <c r="I2141" t="s">
        <v>11</v>
      </c>
      <c r="J2141" t="s">
        <v>77</v>
      </c>
      <c r="K2141" t="s">
        <v>154</v>
      </c>
      <c r="L2141" t="s">
        <v>14</v>
      </c>
      <c r="M2141" s="5">
        <v>159.91</v>
      </c>
      <c r="N2141">
        <v>1</v>
      </c>
    </row>
    <row r="2142" spans="1:14" x14ac:dyDescent="0.15">
      <c r="A2142" s="2">
        <v>45263</v>
      </c>
      <c r="B2142" s="3">
        <f t="shared" si="99"/>
        <v>2024</v>
      </c>
      <c r="C2142" t="str">
        <f t="shared" si="100"/>
        <v>2023-2024</v>
      </c>
      <c r="D2142" t="s">
        <v>147</v>
      </c>
      <c r="E2142" t="s">
        <v>40</v>
      </c>
      <c r="F2142" t="str">
        <f t="shared" si="101"/>
        <v>New South Wales</v>
      </c>
      <c r="G2142" t="s">
        <v>10</v>
      </c>
      <c r="H2142">
        <v>2116</v>
      </c>
      <c r="I2142" t="s">
        <v>11</v>
      </c>
      <c r="J2142" t="s">
        <v>27</v>
      </c>
      <c r="K2142" t="s">
        <v>154</v>
      </c>
      <c r="L2142" t="s">
        <v>14</v>
      </c>
      <c r="M2142" s="5">
        <v>160.08000000000001</v>
      </c>
      <c r="N2142">
        <v>1</v>
      </c>
    </row>
    <row r="2143" spans="1:14" x14ac:dyDescent="0.15">
      <c r="A2143" s="2">
        <v>45520</v>
      </c>
      <c r="B2143" s="3">
        <f t="shared" si="99"/>
        <v>2025</v>
      </c>
      <c r="C2143" t="str">
        <f t="shared" si="100"/>
        <v>2024-2025</v>
      </c>
      <c r="D2143" t="s">
        <v>148</v>
      </c>
      <c r="E2143" t="s">
        <v>125</v>
      </c>
      <c r="F2143" t="str">
        <f t="shared" si="101"/>
        <v>Victoria</v>
      </c>
      <c r="G2143" t="s">
        <v>45</v>
      </c>
      <c r="H2143">
        <v>3400</v>
      </c>
      <c r="I2143" t="s">
        <v>11</v>
      </c>
      <c r="J2143" t="s">
        <v>60</v>
      </c>
      <c r="K2143" t="s">
        <v>156</v>
      </c>
      <c r="L2143" t="s">
        <v>17</v>
      </c>
      <c r="M2143" s="5">
        <v>160.44999999999999</v>
      </c>
      <c r="N2143">
        <v>1</v>
      </c>
    </row>
    <row r="2144" spans="1:14" x14ac:dyDescent="0.15">
      <c r="A2144" s="2">
        <v>45170</v>
      </c>
      <c r="B2144" s="3">
        <f t="shared" si="99"/>
        <v>2024</v>
      </c>
      <c r="C2144" t="str">
        <f t="shared" si="100"/>
        <v>2023-2024</v>
      </c>
      <c r="D2144" t="s">
        <v>148</v>
      </c>
      <c r="E2144" t="s">
        <v>105</v>
      </c>
      <c r="F2144" t="str">
        <f t="shared" si="101"/>
        <v>Victoria</v>
      </c>
      <c r="G2144" t="s">
        <v>45</v>
      </c>
      <c r="H2144">
        <v>3500</v>
      </c>
      <c r="I2144" t="s">
        <v>11</v>
      </c>
      <c r="J2144" t="s">
        <v>60</v>
      </c>
      <c r="K2144" t="s">
        <v>151</v>
      </c>
      <c r="L2144" t="s">
        <v>21</v>
      </c>
      <c r="M2144" s="5">
        <v>160.84</v>
      </c>
      <c r="N2144">
        <v>1</v>
      </c>
    </row>
    <row r="2145" spans="1:14" x14ac:dyDescent="0.15">
      <c r="A2145" s="2">
        <v>45377</v>
      </c>
      <c r="B2145" s="3">
        <f t="shared" si="99"/>
        <v>2024</v>
      </c>
      <c r="C2145" t="str">
        <f t="shared" si="100"/>
        <v>2023-2024</v>
      </c>
      <c r="D2145" t="s">
        <v>147</v>
      </c>
      <c r="E2145" t="s">
        <v>139</v>
      </c>
      <c r="F2145" t="str">
        <f t="shared" si="101"/>
        <v>New South Wales</v>
      </c>
      <c r="G2145" t="s">
        <v>10</v>
      </c>
      <c r="H2145">
        <v>2020</v>
      </c>
      <c r="I2145" t="s">
        <v>11</v>
      </c>
      <c r="J2145" t="s">
        <v>12</v>
      </c>
      <c r="K2145" t="s">
        <v>19</v>
      </c>
      <c r="L2145" t="s">
        <v>23</v>
      </c>
      <c r="M2145" s="5">
        <v>161.12</v>
      </c>
      <c r="N2145">
        <v>1</v>
      </c>
    </row>
    <row r="2146" spans="1:14" x14ac:dyDescent="0.15">
      <c r="A2146" s="2">
        <v>45413</v>
      </c>
      <c r="B2146" s="3">
        <f t="shared" si="99"/>
        <v>2024</v>
      </c>
      <c r="C2146" t="str">
        <f t="shared" si="100"/>
        <v>2023-2024</v>
      </c>
      <c r="D2146" t="s">
        <v>147</v>
      </c>
      <c r="E2146" t="s">
        <v>92</v>
      </c>
      <c r="F2146" t="str">
        <f t="shared" si="101"/>
        <v>Queensland</v>
      </c>
      <c r="G2146" t="s">
        <v>35</v>
      </c>
      <c r="H2146">
        <v>4068</v>
      </c>
      <c r="I2146" t="s">
        <v>11</v>
      </c>
      <c r="J2146" t="s">
        <v>43</v>
      </c>
      <c r="K2146" t="s">
        <v>155</v>
      </c>
      <c r="L2146" t="s">
        <v>20</v>
      </c>
      <c r="M2146" s="5">
        <v>161.18</v>
      </c>
      <c r="N2146">
        <v>1</v>
      </c>
    </row>
    <row r="2147" spans="1:14" x14ac:dyDescent="0.15">
      <c r="A2147" s="2">
        <v>45590</v>
      </c>
      <c r="B2147" s="3">
        <f t="shared" si="99"/>
        <v>2025</v>
      </c>
      <c r="C2147" t="str">
        <f t="shared" si="100"/>
        <v>2024-2025</v>
      </c>
      <c r="D2147" t="s">
        <v>147</v>
      </c>
      <c r="E2147" t="s">
        <v>103</v>
      </c>
      <c r="F2147" t="str">
        <f t="shared" si="101"/>
        <v>Queensland</v>
      </c>
      <c r="G2147" t="s">
        <v>35</v>
      </c>
      <c r="H2147">
        <v>4509</v>
      </c>
      <c r="I2147" t="s">
        <v>11</v>
      </c>
      <c r="J2147" t="s">
        <v>104</v>
      </c>
      <c r="K2147" t="s">
        <v>156</v>
      </c>
      <c r="L2147" t="s">
        <v>17</v>
      </c>
      <c r="M2147" s="5">
        <v>161.68</v>
      </c>
      <c r="N2147">
        <v>1</v>
      </c>
    </row>
    <row r="2148" spans="1:14" x14ac:dyDescent="0.15">
      <c r="A2148" s="2">
        <v>45384</v>
      </c>
      <c r="B2148" s="3">
        <f t="shared" si="99"/>
        <v>2024</v>
      </c>
      <c r="C2148" t="str">
        <f t="shared" si="100"/>
        <v>2023-2024</v>
      </c>
      <c r="D2148" t="s">
        <v>147</v>
      </c>
      <c r="E2148" t="s">
        <v>116</v>
      </c>
      <c r="F2148" t="str">
        <f t="shared" si="101"/>
        <v>Western Australia</v>
      </c>
      <c r="G2148" t="s">
        <v>48</v>
      </c>
      <c r="H2148">
        <v>6725</v>
      </c>
      <c r="I2148" t="s">
        <v>11</v>
      </c>
      <c r="J2148" t="s">
        <v>77</v>
      </c>
      <c r="K2148" t="s">
        <v>154</v>
      </c>
      <c r="L2148" t="s">
        <v>14</v>
      </c>
      <c r="M2148" s="5">
        <v>161.88</v>
      </c>
      <c r="N2148">
        <v>1</v>
      </c>
    </row>
    <row r="2149" spans="1:14" x14ac:dyDescent="0.15">
      <c r="A2149" s="2">
        <v>45202</v>
      </c>
      <c r="B2149" s="3">
        <f t="shared" si="99"/>
        <v>2024</v>
      </c>
      <c r="C2149" t="str">
        <f t="shared" si="100"/>
        <v>2023-2024</v>
      </c>
      <c r="D2149" t="s">
        <v>147</v>
      </c>
      <c r="E2149" t="s">
        <v>130</v>
      </c>
      <c r="F2149" t="str">
        <f t="shared" si="101"/>
        <v>South Australia</v>
      </c>
      <c r="G2149" t="s">
        <v>32</v>
      </c>
      <c r="H2149">
        <v>5290</v>
      </c>
      <c r="I2149" t="s">
        <v>11</v>
      </c>
      <c r="J2149" t="s">
        <v>38</v>
      </c>
      <c r="K2149" t="s">
        <v>150</v>
      </c>
      <c r="L2149" t="s">
        <v>18</v>
      </c>
      <c r="M2149" s="5">
        <v>163.15</v>
      </c>
      <c r="N2149">
        <v>1</v>
      </c>
    </row>
    <row r="2150" spans="1:14" x14ac:dyDescent="0.15">
      <c r="A2150" s="2">
        <v>44989</v>
      </c>
      <c r="B2150" s="3">
        <f t="shared" si="99"/>
        <v>2023</v>
      </c>
      <c r="C2150" t="str">
        <f t="shared" si="100"/>
        <v>2022-2023</v>
      </c>
      <c r="D2150" t="s">
        <v>147</v>
      </c>
      <c r="E2150" t="s">
        <v>139</v>
      </c>
      <c r="F2150" t="str">
        <f t="shared" si="101"/>
        <v>New South Wales</v>
      </c>
      <c r="G2150" t="s">
        <v>10</v>
      </c>
      <c r="H2150">
        <v>2020</v>
      </c>
      <c r="I2150" t="s">
        <v>11</v>
      </c>
      <c r="J2150" t="s">
        <v>12</v>
      </c>
      <c r="K2150" t="s">
        <v>154</v>
      </c>
      <c r="L2150" t="s">
        <v>14</v>
      </c>
      <c r="M2150" s="5">
        <v>163.38</v>
      </c>
      <c r="N2150">
        <v>1</v>
      </c>
    </row>
    <row r="2151" spans="1:14" x14ac:dyDescent="0.15">
      <c r="A2151" s="2">
        <v>45237</v>
      </c>
      <c r="B2151" s="3">
        <f t="shared" si="99"/>
        <v>2024</v>
      </c>
      <c r="C2151" t="str">
        <f t="shared" si="100"/>
        <v>2023-2024</v>
      </c>
      <c r="D2151" t="s">
        <v>147</v>
      </c>
      <c r="E2151" t="s">
        <v>9</v>
      </c>
      <c r="F2151" t="str">
        <f t="shared" si="101"/>
        <v>New South Wales</v>
      </c>
      <c r="G2151" t="s">
        <v>10</v>
      </c>
      <c r="H2151">
        <v>2067</v>
      </c>
      <c r="I2151" t="s">
        <v>11</v>
      </c>
      <c r="J2151" t="s">
        <v>12</v>
      </c>
      <c r="K2151" t="s">
        <v>157</v>
      </c>
      <c r="L2151" t="s">
        <v>22</v>
      </c>
      <c r="M2151" s="5">
        <v>163.71</v>
      </c>
      <c r="N2151">
        <v>1</v>
      </c>
    </row>
    <row r="2152" spans="1:14" x14ac:dyDescent="0.15">
      <c r="A2152" s="2">
        <v>45004</v>
      </c>
      <c r="B2152" s="3">
        <f t="shared" si="99"/>
        <v>2023</v>
      </c>
      <c r="C2152" t="str">
        <f t="shared" si="100"/>
        <v>2022-2023</v>
      </c>
      <c r="D2152" t="s">
        <v>147</v>
      </c>
      <c r="E2152" t="s">
        <v>39</v>
      </c>
      <c r="F2152" t="str">
        <f t="shared" si="101"/>
        <v>South Australia</v>
      </c>
      <c r="G2152" t="s">
        <v>32</v>
      </c>
      <c r="H2152">
        <v>5343</v>
      </c>
      <c r="I2152" t="s">
        <v>11</v>
      </c>
      <c r="J2152" t="s">
        <v>38</v>
      </c>
      <c r="K2152" t="s">
        <v>150</v>
      </c>
      <c r="L2152" t="s">
        <v>18</v>
      </c>
      <c r="M2152" s="5">
        <v>163.77000000000001</v>
      </c>
      <c r="N2152">
        <v>1</v>
      </c>
    </row>
    <row r="2153" spans="1:14" x14ac:dyDescent="0.15">
      <c r="A2153" s="2">
        <v>45622</v>
      </c>
      <c r="B2153" s="3">
        <f t="shared" si="99"/>
        <v>2025</v>
      </c>
      <c r="C2153" t="str">
        <f t="shared" si="100"/>
        <v>2024-2025</v>
      </c>
      <c r="D2153" t="s">
        <v>148</v>
      </c>
      <c r="E2153" t="s">
        <v>57</v>
      </c>
      <c r="F2153" t="str">
        <f t="shared" si="101"/>
        <v>New South Wales</v>
      </c>
      <c r="G2153" t="s">
        <v>10</v>
      </c>
      <c r="H2153">
        <v>2560</v>
      </c>
      <c r="I2153" t="s">
        <v>11</v>
      </c>
      <c r="J2153" t="s">
        <v>58</v>
      </c>
      <c r="K2153" t="s">
        <v>149</v>
      </c>
      <c r="L2153" t="s">
        <v>15</v>
      </c>
      <c r="M2153" s="5">
        <v>163.81</v>
      </c>
      <c r="N2153">
        <v>1</v>
      </c>
    </row>
    <row r="2154" spans="1:14" x14ac:dyDescent="0.15">
      <c r="A2154" s="2">
        <v>45067</v>
      </c>
      <c r="B2154" s="3">
        <f t="shared" si="99"/>
        <v>2023</v>
      </c>
      <c r="C2154" t="str">
        <f t="shared" si="100"/>
        <v>2022-2023</v>
      </c>
      <c r="D2154" t="s">
        <v>147</v>
      </c>
      <c r="E2154" t="s">
        <v>64</v>
      </c>
      <c r="F2154" t="str">
        <f t="shared" si="101"/>
        <v>Victoria</v>
      </c>
      <c r="G2154" t="s">
        <v>45</v>
      </c>
      <c r="H2154">
        <v>3199</v>
      </c>
      <c r="I2154" t="s">
        <v>11</v>
      </c>
      <c r="J2154" t="s">
        <v>63</v>
      </c>
      <c r="K2154" t="s">
        <v>157</v>
      </c>
      <c r="L2154" t="s">
        <v>22</v>
      </c>
      <c r="M2154" s="5">
        <v>164.26</v>
      </c>
      <c r="N2154">
        <v>1</v>
      </c>
    </row>
    <row r="2155" spans="1:14" x14ac:dyDescent="0.15">
      <c r="A2155" s="2">
        <v>45612</v>
      </c>
      <c r="B2155" s="3">
        <f t="shared" si="99"/>
        <v>2025</v>
      </c>
      <c r="C2155" t="str">
        <f t="shared" si="100"/>
        <v>2024-2025</v>
      </c>
      <c r="D2155" t="s">
        <v>148</v>
      </c>
      <c r="E2155" t="s">
        <v>117</v>
      </c>
      <c r="F2155" t="str">
        <f t="shared" si="101"/>
        <v>Queensland</v>
      </c>
      <c r="G2155" t="s">
        <v>35</v>
      </c>
      <c r="H2155">
        <v>4119</v>
      </c>
      <c r="I2155" t="s">
        <v>11</v>
      </c>
      <c r="J2155" t="s">
        <v>43</v>
      </c>
      <c r="K2155" t="s">
        <v>150</v>
      </c>
      <c r="L2155" t="s">
        <v>18</v>
      </c>
      <c r="M2155" s="5">
        <v>164.36</v>
      </c>
      <c r="N2155">
        <v>1</v>
      </c>
    </row>
    <row r="2156" spans="1:14" x14ac:dyDescent="0.15">
      <c r="A2156" s="2">
        <v>45581</v>
      </c>
      <c r="B2156" s="3">
        <f t="shared" si="99"/>
        <v>2025</v>
      </c>
      <c r="C2156" t="str">
        <f t="shared" si="100"/>
        <v>2024-2025</v>
      </c>
      <c r="D2156" t="s">
        <v>147</v>
      </c>
      <c r="E2156" t="s">
        <v>39</v>
      </c>
      <c r="F2156" t="str">
        <f t="shared" si="101"/>
        <v>South Australia</v>
      </c>
      <c r="G2156" t="s">
        <v>32</v>
      </c>
      <c r="H2156">
        <v>5343</v>
      </c>
      <c r="I2156" t="s">
        <v>11</v>
      </c>
      <c r="J2156" t="s">
        <v>38</v>
      </c>
      <c r="K2156" t="s">
        <v>152</v>
      </c>
      <c r="L2156" t="s">
        <v>13</v>
      </c>
      <c r="M2156" s="5">
        <v>164.51999999999998</v>
      </c>
      <c r="N2156">
        <v>1</v>
      </c>
    </row>
    <row r="2157" spans="1:14" x14ac:dyDescent="0.15">
      <c r="A2157" s="2">
        <v>45102</v>
      </c>
      <c r="B2157" s="3">
        <f t="shared" si="99"/>
        <v>2023</v>
      </c>
      <c r="C2157" t="str">
        <f t="shared" si="100"/>
        <v>2022-2023</v>
      </c>
      <c r="D2157" t="s">
        <v>147</v>
      </c>
      <c r="E2157" t="s">
        <v>39</v>
      </c>
      <c r="F2157" t="str">
        <f t="shared" si="101"/>
        <v>South Australia</v>
      </c>
      <c r="G2157" t="s">
        <v>32</v>
      </c>
      <c r="H2157">
        <v>5343</v>
      </c>
      <c r="I2157" t="s">
        <v>11</v>
      </c>
      <c r="J2157" t="s">
        <v>38</v>
      </c>
      <c r="K2157" t="s">
        <v>156</v>
      </c>
      <c r="L2157" t="s">
        <v>17</v>
      </c>
      <c r="M2157" s="5">
        <v>164.82</v>
      </c>
      <c r="N2157">
        <v>1</v>
      </c>
    </row>
    <row r="2158" spans="1:14" x14ac:dyDescent="0.15">
      <c r="A2158" s="2">
        <v>45006</v>
      </c>
      <c r="B2158" s="3">
        <f t="shared" si="99"/>
        <v>2023</v>
      </c>
      <c r="C2158" t="str">
        <f t="shared" si="100"/>
        <v>2022-2023</v>
      </c>
      <c r="D2158" t="s">
        <v>148</v>
      </c>
      <c r="E2158" t="s">
        <v>111</v>
      </c>
      <c r="F2158" t="str">
        <f t="shared" si="101"/>
        <v>New South Wales</v>
      </c>
      <c r="G2158" t="s">
        <v>10</v>
      </c>
      <c r="H2158">
        <v>2120</v>
      </c>
      <c r="I2158" t="s">
        <v>11</v>
      </c>
      <c r="J2158" t="s">
        <v>27</v>
      </c>
      <c r="K2158" t="s">
        <v>150</v>
      </c>
      <c r="L2158" t="s">
        <v>18</v>
      </c>
      <c r="M2158" s="5">
        <v>164.89</v>
      </c>
      <c r="N2158">
        <v>1</v>
      </c>
    </row>
    <row r="2159" spans="1:14" x14ac:dyDescent="0.15">
      <c r="A2159" s="2">
        <v>45077</v>
      </c>
      <c r="B2159" s="3">
        <f t="shared" si="99"/>
        <v>2023</v>
      </c>
      <c r="C2159" t="str">
        <f t="shared" si="100"/>
        <v>2022-2023</v>
      </c>
      <c r="D2159" t="s">
        <v>147</v>
      </c>
      <c r="E2159" t="s">
        <v>79</v>
      </c>
      <c r="F2159" t="str">
        <f t="shared" si="101"/>
        <v>Australian Capital Territory</v>
      </c>
      <c r="G2159" t="s">
        <v>80</v>
      </c>
      <c r="H2159">
        <v>2617</v>
      </c>
      <c r="I2159" t="s">
        <v>11</v>
      </c>
      <c r="J2159" t="s">
        <v>58</v>
      </c>
      <c r="K2159" t="s">
        <v>152</v>
      </c>
      <c r="L2159" t="s">
        <v>13</v>
      </c>
      <c r="M2159" s="5">
        <v>164.96</v>
      </c>
      <c r="N2159">
        <v>1</v>
      </c>
    </row>
    <row r="2160" spans="1:14" x14ac:dyDescent="0.15">
      <c r="A2160" s="2">
        <v>45111</v>
      </c>
      <c r="B2160" s="3">
        <f t="shared" si="99"/>
        <v>2024</v>
      </c>
      <c r="C2160" t="str">
        <f t="shared" si="100"/>
        <v>2023-2024</v>
      </c>
      <c r="D2160" t="s">
        <v>147</v>
      </c>
      <c r="E2160" t="s">
        <v>64</v>
      </c>
      <c r="F2160" t="str">
        <f t="shared" si="101"/>
        <v>Victoria</v>
      </c>
      <c r="G2160" t="s">
        <v>45</v>
      </c>
      <c r="H2160">
        <v>3199</v>
      </c>
      <c r="I2160" t="s">
        <v>11</v>
      </c>
      <c r="J2160" t="s">
        <v>63</v>
      </c>
      <c r="K2160" t="s">
        <v>152</v>
      </c>
      <c r="L2160" t="s">
        <v>13</v>
      </c>
      <c r="M2160" s="5">
        <v>165.05</v>
      </c>
      <c r="N2160">
        <v>1</v>
      </c>
    </row>
    <row r="2161" spans="1:14" x14ac:dyDescent="0.15">
      <c r="A2161" s="2">
        <v>44957</v>
      </c>
      <c r="B2161" s="3">
        <f t="shared" si="99"/>
        <v>2023</v>
      </c>
      <c r="C2161" t="str">
        <f t="shared" si="100"/>
        <v>2022-2023</v>
      </c>
      <c r="D2161" t="s">
        <v>148</v>
      </c>
      <c r="E2161" t="s">
        <v>102</v>
      </c>
      <c r="F2161" t="str">
        <f t="shared" si="101"/>
        <v>Queensland</v>
      </c>
      <c r="G2161" t="s">
        <v>35</v>
      </c>
      <c r="H2161">
        <v>4870</v>
      </c>
      <c r="I2161" t="s">
        <v>11</v>
      </c>
      <c r="J2161" t="s">
        <v>36</v>
      </c>
      <c r="K2161" t="s">
        <v>154</v>
      </c>
      <c r="L2161" t="s">
        <v>14</v>
      </c>
      <c r="M2161" s="5">
        <v>165.22</v>
      </c>
      <c r="N2161">
        <v>1</v>
      </c>
    </row>
    <row r="2162" spans="1:14" x14ac:dyDescent="0.15">
      <c r="A2162" s="2">
        <v>45160</v>
      </c>
      <c r="B2162" s="3">
        <f t="shared" si="99"/>
        <v>2024</v>
      </c>
      <c r="C2162" t="str">
        <f t="shared" si="100"/>
        <v>2023-2024</v>
      </c>
      <c r="D2162" t="s">
        <v>147</v>
      </c>
      <c r="E2162" t="s">
        <v>78</v>
      </c>
      <c r="F2162" t="str">
        <f t="shared" si="101"/>
        <v>New South Wales</v>
      </c>
      <c r="G2162" t="s">
        <v>10</v>
      </c>
      <c r="H2162">
        <v>2350</v>
      </c>
      <c r="I2162" t="s">
        <v>11</v>
      </c>
      <c r="J2162" t="s">
        <v>68</v>
      </c>
      <c r="K2162" t="s">
        <v>155</v>
      </c>
      <c r="L2162" t="s">
        <v>20</v>
      </c>
      <c r="M2162" s="5">
        <v>165.44</v>
      </c>
      <c r="N2162">
        <v>1</v>
      </c>
    </row>
    <row r="2163" spans="1:14" x14ac:dyDescent="0.15">
      <c r="A2163" s="2">
        <v>44991</v>
      </c>
      <c r="B2163" s="3">
        <f t="shared" si="99"/>
        <v>2023</v>
      </c>
      <c r="C2163" t="str">
        <f t="shared" si="100"/>
        <v>2022-2023</v>
      </c>
      <c r="D2163" t="s">
        <v>147</v>
      </c>
      <c r="E2163" t="s">
        <v>130</v>
      </c>
      <c r="F2163" t="str">
        <f t="shared" si="101"/>
        <v>South Australia</v>
      </c>
      <c r="G2163" t="s">
        <v>32</v>
      </c>
      <c r="H2163">
        <v>5290</v>
      </c>
      <c r="I2163" t="s">
        <v>11</v>
      </c>
      <c r="J2163" t="s">
        <v>38</v>
      </c>
      <c r="K2163" t="s">
        <v>19</v>
      </c>
      <c r="L2163" t="s">
        <v>23</v>
      </c>
      <c r="M2163" s="5">
        <v>165.67</v>
      </c>
      <c r="N2163">
        <v>1</v>
      </c>
    </row>
    <row r="2164" spans="1:14" x14ac:dyDescent="0.15">
      <c r="A2164" s="2">
        <v>45079</v>
      </c>
      <c r="B2164" s="3">
        <f t="shared" si="99"/>
        <v>2023</v>
      </c>
      <c r="C2164" t="str">
        <f t="shared" si="100"/>
        <v>2022-2023</v>
      </c>
      <c r="D2164" t="s">
        <v>148</v>
      </c>
      <c r="E2164" t="s">
        <v>112</v>
      </c>
      <c r="F2164" t="str">
        <f t="shared" si="101"/>
        <v>Victoria</v>
      </c>
      <c r="G2164" t="s">
        <v>45</v>
      </c>
      <c r="H2164">
        <v>3076</v>
      </c>
      <c r="I2164" t="s">
        <v>11</v>
      </c>
      <c r="J2164" t="s">
        <v>46</v>
      </c>
      <c r="K2164" t="s">
        <v>19</v>
      </c>
      <c r="L2164" t="s">
        <v>23</v>
      </c>
      <c r="M2164" s="5">
        <v>165.71</v>
      </c>
      <c r="N2164">
        <v>1</v>
      </c>
    </row>
    <row r="2165" spans="1:14" x14ac:dyDescent="0.15">
      <c r="A2165" s="2">
        <v>45323</v>
      </c>
      <c r="B2165" s="3">
        <f t="shared" si="99"/>
        <v>2024</v>
      </c>
      <c r="C2165" t="str">
        <f t="shared" si="100"/>
        <v>2023-2024</v>
      </c>
      <c r="D2165" t="s">
        <v>148</v>
      </c>
      <c r="E2165" t="s">
        <v>141</v>
      </c>
      <c r="F2165" t="str">
        <f t="shared" si="101"/>
        <v>Western Australia</v>
      </c>
      <c r="G2165" t="s">
        <v>48</v>
      </c>
      <c r="H2165">
        <v>6052</v>
      </c>
      <c r="I2165" t="s">
        <v>11</v>
      </c>
      <c r="J2165" t="s">
        <v>49</v>
      </c>
      <c r="K2165" t="s">
        <v>154</v>
      </c>
      <c r="L2165" t="s">
        <v>14</v>
      </c>
      <c r="M2165" s="5">
        <v>165.82</v>
      </c>
      <c r="N2165">
        <v>1</v>
      </c>
    </row>
    <row r="2166" spans="1:14" x14ac:dyDescent="0.15">
      <c r="A2166" s="2">
        <v>44933</v>
      </c>
      <c r="B2166" s="3">
        <f t="shared" si="99"/>
        <v>2023</v>
      </c>
      <c r="C2166" t="str">
        <f t="shared" si="100"/>
        <v>2022-2023</v>
      </c>
      <c r="D2166" t="s">
        <v>148</v>
      </c>
      <c r="E2166" t="s">
        <v>81</v>
      </c>
      <c r="F2166" t="str">
        <f t="shared" si="101"/>
        <v>New South Wales</v>
      </c>
      <c r="G2166" t="s">
        <v>10</v>
      </c>
      <c r="H2166">
        <v>2485</v>
      </c>
      <c r="I2166" t="s">
        <v>11</v>
      </c>
      <c r="J2166" t="s">
        <v>68</v>
      </c>
      <c r="K2166" t="s">
        <v>155</v>
      </c>
      <c r="L2166" t="s">
        <v>20</v>
      </c>
      <c r="M2166" s="5">
        <v>166.25</v>
      </c>
      <c r="N2166">
        <v>1</v>
      </c>
    </row>
    <row r="2167" spans="1:14" x14ac:dyDescent="0.15">
      <c r="A2167" s="2">
        <v>45457</v>
      </c>
      <c r="B2167" s="3">
        <f t="shared" si="99"/>
        <v>2024</v>
      </c>
      <c r="C2167" t="str">
        <f t="shared" si="100"/>
        <v>2023-2024</v>
      </c>
      <c r="D2167" t="s">
        <v>147</v>
      </c>
      <c r="E2167" t="s">
        <v>96</v>
      </c>
      <c r="F2167" t="str">
        <f t="shared" si="101"/>
        <v>Western Australia</v>
      </c>
      <c r="G2167" t="s">
        <v>48</v>
      </c>
      <c r="H2167">
        <v>6330</v>
      </c>
      <c r="I2167" t="s">
        <v>11</v>
      </c>
      <c r="J2167" t="s">
        <v>94</v>
      </c>
      <c r="K2167" t="s">
        <v>154</v>
      </c>
      <c r="L2167" t="s">
        <v>14</v>
      </c>
      <c r="M2167" s="5">
        <v>166.53</v>
      </c>
      <c r="N2167">
        <v>1</v>
      </c>
    </row>
    <row r="2168" spans="1:14" x14ac:dyDescent="0.15">
      <c r="A2168" s="2">
        <v>45201</v>
      </c>
      <c r="B2168" s="3">
        <f t="shared" si="99"/>
        <v>2024</v>
      </c>
      <c r="C2168" t="str">
        <f t="shared" si="100"/>
        <v>2023-2024</v>
      </c>
      <c r="D2168" t="s">
        <v>148</v>
      </c>
      <c r="E2168" t="s">
        <v>26</v>
      </c>
      <c r="F2168" t="str">
        <f t="shared" si="101"/>
        <v>New South Wales</v>
      </c>
      <c r="G2168" t="s">
        <v>10</v>
      </c>
      <c r="H2168">
        <v>2141</v>
      </c>
      <c r="I2168" t="s">
        <v>11</v>
      </c>
      <c r="J2168" t="s">
        <v>27</v>
      </c>
      <c r="K2168" t="s">
        <v>154</v>
      </c>
      <c r="L2168" t="s">
        <v>14</v>
      </c>
      <c r="M2168" s="5">
        <v>167.13</v>
      </c>
      <c r="N2168">
        <v>1</v>
      </c>
    </row>
    <row r="2169" spans="1:14" x14ac:dyDescent="0.15">
      <c r="A2169" s="2">
        <v>45257</v>
      </c>
      <c r="B2169" s="3">
        <f t="shared" si="99"/>
        <v>2024</v>
      </c>
      <c r="C2169" t="str">
        <f t="shared" si="100"/>
        <v>2023-2024</v>
      </c>
      <c r="D2169" t="s">
        <v>147</v>
      </c>
      <c r="E2169" t="s">
        <v>86</v>
      </c>
      <c r="F2169" t="str">
        <f t="shared" si="101"/>
        <v>New South Wales</v>
      </c>
      <c r="G2169" t="s">
        <v>10</v>
      </c>
      <c r="H2169">
        <v>2064</v>
      </c>
      <c r="I2169" t="s">
        <v>11</v>
      </c>
      <c r="J2169" t="s">
        <v>12</v>
      </c>
      <c r="K2169" t="s">
        <v>155</v>
      </c>
      <c r="L2169" t="s">
        <v>20</v>
      </c>
      <c r="M2169" s="5">
        <v>167.18</v>
      </c>
      <c r="N2169">
        <v>1</v>
      </c>
    </row>
    <row r="2170" spans="1:14" x14ac:dyDescent="0.15">
      <c r="A2170" s="2">
        <v>45402</v>
      </c>
      <c r="B2170" s="3">
        <f t="shared" si="99"/>
        <v>2024</v>
      </c>
      <c r="C2170" t="str">
        <f t="shared" si="100"/>
        <v>2023-2024</v>
      </c>
      <c r="D2170" t="s">
        <v>147</v>
      </c>
      <c r="E2170" t="s">
        <v>54</v>
      </c>
      <c r="F2170" t="str">
        <f t="shared" si="101"/>
        <v>Victoria</v>
      </c>
      <c r="G2170" t="s">
        <v>45</v>
      </c>
      <c r="H2170">
        <v>3977</v>
      </c>
      <c r="I2170" t="s">
        <v>11</v>
      </c>
      <c r="J2170" t="s">
        <v>55</v>
      </c>
      <c r="K2170" t="s">
        <v>149</v>
      </c>
      <c r="L2170" t="s">
        <v>15</v>
      </c>
      <c r="M2170" s="5">
        <v>167.18</v>
      </c>
      <c r="N2170">
        <v>1</v>
      </c>
    </row>
    <row r="2171" spans="1:14" x14ac:dyDescent="0.15">
      <c r="A2171" s="2">
        <v>45082</v>
      </c>
      <c r="B2171" s="3">
        <f t="shared" si="99"/>
        <v>2023</v>
      </c>
      <c r="C2171" t="str">
        <f t="shared" si="100"/>
        <v>2022-2023</v>
      </c>
      <c r="D2171" t="s">
        <v>148</v>
      </c>
      <c r="E2171" t="s">
        <v>129</v>
      </c>
      <c r="F2171" t="str">
        <f t="shared" si="101"/>
        <v>Tasmania</v>
      </c>
      <c r="G2171" t="s">
        <v>70</v>
      </c>
      <c r="H2171">
        <v>7010</v>
      </c>
      <c r="I2171" t="s">
        <v>11</v>
      </c>
      <c r="J2171" t="s">
        <v>71</v>
      </c>
      <c r="K2171" t="s">
        <v>155</v>
      </c>
      <c r="L2171" t="s">
        <v>20</v>
      </c>
      <c r="M2171" s="5">
        <v>167.49</v>
      </c>
      <c r="N2171">
        <v>1</v>
      </c>
    </row>
    <row r="2172" spans="1:14" x14ac:dyDescent="0.15">
      <c r="A2172" s="2">
        <v>45639</v>
      </c>
      <c r="B2172" s="3">
        <f t="shared" si="99"/>
        <v>2025</v>
      </c>
      <c r="C2172" t="str">
        <f t="shared" si="100"/>
        <v>2024-2025</v>
      </c>
      <c r="D2172" t="s">
        <v>148</v>
      </c>
      <c r="E2172" t="s">
        <v>110</v>
      </c>
      <c r="F2172" t="str">
        <f t="shared" si="101"/>
        <v>Queensland</v>
      </c>
      <c r="G2172" t="s">
        <v>35</v>
      </c>
      <c r="H2172">
        <v>4680</v>
      </c>
      <c r="I2172" t="s">
        <v>11</v>
      </c>
      <c r="J2172" t="s">
        <v>51</v>
      </c>
      <c r="K2172" t="s">
        <v>152</v>
      </c>
      <c r="L2172" t="s">
        <v>13</v>
      </c>
      <c r="M2172" s="5">
        <v>167.71</v>
      </c>
      <c r="N2172">
        <v>1</v>
      </c>
    </row>
    <row r="2173" spans="1:14" x14ac:dyDescent="0.15">
      <c r="A2173" s="2">
        <v>45415</v>
      </c>
      <c r="B2173" s="3">
        <f t="shared" si="99"/>
        <v>2024</v>
      </c>
      <c r="C2173" t="str">
        <f t="shared" si="100"/>
        <v>2023-2024</v>
      </c>
      <c r="D2173" t="s">
        <v>147</v>
      </c>
      <c r="E2173" t="s">
        <v>50</v>
      </c>
      <c r="F2173" t="str">
        <f t="shared" si="101"/>
        <v>Queensland</v>
      </c>
      <c r="G2173" t="s">
        <v>35</v>
      </c>
      <c r="H2173">
        <v>4703</v>
      </c>
      <c r="I2173" t="s">
        <v>11</v>
      </c>
      <c r="J2173" t="s">
        <v>51</v>
      </c>
      <c r="K2173" t="s">
        <v>19</v>
      </c>
      <c r="L2173" t="s">
        <v>23</v>
      </c>
      <c r="M2173" s="5">
        <v>167.74</v>
      </c>
      <c r="N2173">
        <v>1</v>
      </c>
    </row>
    <row r="2174" spans="1:14" x14ac:dyDescent="0.15">
      <c r="A2174" s="2">
        <v>45141</v>
      </c>
      <c r="B2174" s="3">
        <f t="shared" si="99"/>
        <v>2024</v>
      </c>
      <c r="C2174" t="str">
        <f t="shared" si="100"/>
        <v>2023-2024</v>
      </c>
      <c r="D2174" t="s">
        <v>147</v>
      </c>
      <c r="E2174" t="s">
        <v>144</v>
      </c>
      <c r="F2174" t="str">
        <f t="shared" si="101"/>
        <v>Queensland</v>
      </c>
      <c r="G2174" t="s">
        <v>35</v>
      </c>
      <c r="H2174">
        <v>4566</v>
      </c>
      <c r="I2174" t="s">
        <v>11</v>
      </c>
      <c r="J2174" t="s">
        <v>120</v>
      </c>
      <c r="K2174" t="s">
        <v>153</v>
      </c>
      <c r="L2174" t="s">
        <v>16</v>
      </c>
      <c r="M2174" s="5">
        <v>167.89</v>
      </c>
      <c r="N2174">
        <v>1</v>
      </c>
    </row>
    <row r="2175" spans="1:14" x14ac:dyDescent="0.15">
      <c r="A2175" s="2">
        <v>45361</v>
      </c>
      <c r="B2175" s="3">
        <f t="shared" si="99"/>
        <v>2024</v>
      </c>
      <c r="C2175" t="str">
        <f t="shared" si="100"/>
        <v>2023-2024</v>
      </c>
      <c r="D2175" t="s">
        <v>147</v>
      </c>
      <c r="E2175" t="s">
        <v>106</v>
      </c>
      <c r="F2175" t="str">
        <f t="shared" si="101"/>
        <v>Victoria</v>
      </c>
      <c r="G2175" t="s">
        <v>45</v>
      </c>
      <c r="H2175">
        <v>3915</v>
      </c>
      <c r="I2175" t="s">
        <v>11</v>
      </c>
      <c r="J2175" t="s">
        <v>55</v>
      </c>
      <c r="K2175" t="s">
        <v>152</v>
      </c>
      <c r="L2175" t="s">
        <v>13</v>
      </c>
      <c r="M2175" s="5">
        <v>168.05</v>
      </c>
      <c r="N2175">
        <v>1</v>
      </c>
    </row>
    <row r="2176" spans="1:14" x14ac:dyDescent="0.15">
      <c r="A2176" s="2">
        <v>45633</v>
      </c>
      <c r="B2176" s="3">
        <f t="shared" si="99"/>
        <v>2025</v>
      </c>
      <c r="C2176" t="str">
        <f t="shared" si="100"/>
        <v>2024-2025</v>
      </c>
      <c r="D2176" t="s">
        <v>147</v>
      </c>
      <c r="E2176" t="s">
        <v>72</v>
      </c>
      <c r="F2176" t="str">
        <f t="shared" si="101"/>
        <v>Western Australia</v>
      </c>
      <c r="G2176" t="s">
        <v>48</v>
      </c>
      <c r="H2176">
        <v>6010</v>
      </c>
      <c r="I2176" t="s">
        <v>11</v>
      </c>
      <c r="J2176" t="s">
        <v>49</v>
      </c>
      <c r="K2176" t="s">
        <v>154</v>
      </c>
      <c r="L2176" t="s">
        <v>14</v>
      </c>
      <c r="M2176" s="5">
        <v>168.54000000000002</v>
      </c>
      <c r="N2176">
        <v>1</v>
      </c>
    </row>
    <row r="2177" spans="1:14" x14ac:dyDescent="0.15">
      <c r="A2177" s="2">
        <v>45267</v>
      </c>
      <c r="B2177" s="3">
        <f t="shared" si="99"/>
        <v>2024</v>
      </c>
      <c r="C2177" t="str">
        <f t="shared" si="100"/>
        <v>2023-2024</v>
      </c>
      <c r="D2177" t="s">
        <v>147</v>
      </c>
      <c r="E2177" t="s">
        <v>92</v>
      </c>
      <c r="F2177" t="str">
        <f t="shared" si="101"/>
        <v>Queensland</v>
      </c>
      <c r="G2177" t="s">
        <v>35</v>
      </c>
      <c r="H2177">
        <v>4068</v>
      </c>
      <c r="I2177" t="s">
        <v>11</v>
      </c>
      <c r="J2177" t="s">
        <v>43</v>
      </c>
      <c r="K2177" t="s">
        <v>155</v>
      </c>
      <c r="L2177" t="s">
        <v>20</v>
      </c>
      <c r="M2177" s="5">
        <v>168.66000000000003</v>
      </c>
      <c r="N2177">
        <v>1</v>
      </c>
    </row>
    <row r="2178" spans="1:14" x14ac:dyDescent="0.15">
      <c r="A2178" s="2">
        <v>45095</v>
      </c>
      <c r="B2178" s="3">
        <f t="shared" ref="B2178:B2241" si="102">IF(MONTH(A2178)&gt;=7,YEAR(A2178)+1,YEAR(A2178))</f>
        <v>2023</v>
      </c>
      <c r="C2178" t="str">
        <f t="shared" ref="C2178:C2241" si="103">IF(MONTH(A2178) &gt;= 7, YEAR(A2178) &amp; "-" &amp; YEAR(A2178) + 1, YEAR(A2178) - 1 &amp; "-" &amp; YEAR(A2178))</f>
        <v>2022-2023</v>
      </c>
      <c r="D2178" t="s">
        <v>148</v>
      </c>
      <c r="E2178" t="s">
        <v>26</v>
      </c>
      <c r="F2178" t="str">
        <f t="shared" ref="F2178:F2241" si="104">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c r="N2178">
        <v>1</v>
      </c>
    </row>
    <row r="2179" spans="1:14" x14ac:dyDescent="0.15">
      <c r="A2179" s="2">
        <v>45094</v>
      </c>
      <c r="B2179" s="3">
        <f t="shared" si="102"/>
        <v>2023</v>
      </c>
      <c r="C2179" t="str">
        <f t="shared" si="103"/>
        <v>2022-2023</v>
      </c>
      <c r="D2179" t="s">
        <v>148</v>
      </c>
      <c r="E2179" t="s">
        <v>90</v>
      </c>
      <c r="F2179" t="str">
        <f t="shared" si="104"/>
        <v>Victoria</v>
      </c>
      <c r="G2179" t="s">
        <v>45</v>
      </c>
      <c r="H2179">
        <v>3179</v>
      </c>
      <c r="I2179" t="s">
        <v>11</v>
      </c>
      <c r="J2179" t="s">
        <v>63</v>
      </c>
      <c r="K2179" t="s">
        <v>153</v>
      </c>
      <c r="L2179" t="s">
        <v>16</v>
      </c>
      <c r="M2179" s="5">
        <v>168.79000000000002</v>
      </c>
      <c r="N2179">
        <v>1</v>
      </c>
    </row>
    <row r="2180" spans="1:14" x14ac:dyDescent="0.15">
      <c r="A2180" s="2">
        <v>45479</v>
      </c>
      <c r="B2180" s="3">
        <f t="shared" si="102"/>
        <v>2025</v>
      </c>
      <c r="C2180" t="str">
        <f t="shared" si="103"/>
        <v>2024-2025</v>
      </c>
      <c r="D2180" t="s">
        <v>147</v>
      </c>
      <c r="E2180" t="s">
        <v>34</v>
      </c>
      <c r="F2180" t="str">
        <f t="shared" si="104"/>
        <v>Queensland</v>
      </c>
      <c r="G2180" t="s">
        <v>35</v>
      </c>
      <c r="H2180">
        <v>4802</v>
      </c>
      <c r="I2180" t="s">
        <v>11</v>
      </c>
      <c r="J2180" t="s">
        <v>36</v>
      </c>
      <c r="K2180" t="s">
        <v>150</v>
      </c>
      <c r="L2180" t="s">
        <v>18</v>
      </c>
      <c r="M2180" s="5">
        <v>168.87</v>
      </c>
      <c r="N2180">
        <v>1</v>
      </c>
    </row>
    <row r="2181" spans="1:14" x14ac:dyDescent="0.15">
      <c r="A2181" s="2">
        <v>45519</v>
      </c>
      <c r="B2181" s="3">
        <f t="shared" si="102"/>
        <v>2025</v>
      </c>
      <c r="C2181" t="str">
        <f t="shared" si="103"/>
        <v>2024-2025</v>
      </c>
      <c r="D2181" t="s">
        <v>147</v>
      </c>
      <c r="E2181" t="s">
        <v>140</v>
      </c>
      <c r="F2181" t="str">
        <f t="shared" si="104"/>
        <v>Tasmania</v>
      </c>
      <c r="G2181" t="s">
        <v>70</v>
      </c>
      <c r="H2181">
        <v>7320</v>
      </c>
      <c r="I2181" t="s">
        <v>11</v>
      </c>
      <c r="J2181" t="s">
        <v>71</v>
      </c>
      <c r="K2181" t="s">
        <v>153</v>
      </c>
      <c r="L2181" t="s">
        <v>16</v>
      </c>
      <c r="M2181" s="5">
        <v>168.87</v>
      </c>
      <c r="N2181">
        <v>1</v>
      </c>
    </row>
    <row r="2182" spans="1:14" x14ac:dyDescent="0.15">
      <c r="A2182" s="2">
        <v>45565</v>
      </c>
      <c r="B2182" s="3">
        <f t="shared" si="102"/>
        <v>2025</v>
      </c>
      <c r="C2182" t="str">
        <f t="shared" si="103"/>
        <v>2024-2025</v>
      </c>
      <c r="D2182" t="s">
        <v>148</v>
      </c>
      <c r="E2182" t="s">
        <v>89</v>
      </c>
      <c r="F2182" t="str">
        <f t="shared" si="104"/>
        <v>Queensland</v>
      </c>
      <c r="G2182" t="s">
        <v>35</v>
      </c>
      <c r="H2182">
        <v>4655</v>
      </c>
      <c r="I2182" t="s">
        <v>11</v>
      </c>
      <c r="J2182" t="s">
        <v>51</v>
      </c>
      <c r="K2182" t="s">
        <v>19</v>
      </c>
      <c r="L2182" t="s">
        <v>23</v>
      </c>
      <c r="M2182" s="5">
        <v>169.1</v>
      </c>
      <c r="N2182">
        <v>1</v>
      </c>
    </row>
    <row r="2183" spans="1:14" x14ac:dyDescent="0.15">
      <c r="A2183" s="2">
        <v>45354</v>
      </c>
      <c r="B2183" s="3">
        <f t="shared" si="102"/>
        <v>2024</v>
      </c>
      <c r="C2183" t="str">
        <f t="shared" si="103"/>
        <v>2023-2024</v>
      </c>
      <c r="D2183" t="s">
        <v>147</v>
      </c>
      <c r="E2183" t="s">
        <v>72</v>
      </c>
      <c r="F2183" t="str">
        <f t="shared" si="104"/>
        <v>Western Australia</v>
      </c>
      <c r="G2183" t="s">
        <v>48</v>
      </c>
      <c r="H2183">
        <v>6010</v>
      </c>
      <c r="I2183" t="s">
        <v>11</v>
      </c>
      <c r="J2183" t="s">
        <v>49</v>
      </c>
      <c r="K2183" t="s">
        <v>19</v>
      </c>
      <c r="L2183" t="s">
        <v>23</v>
      </c>
      <c r="M2183" s="5">
        <v>169.19</v>
      </c>
      <c r="N2183">
        <v>1</v>
      </c>
    </row>
    <row r="2184" spans="1:14" x14ac:dyDescent="0.15">
      <c r="A2184" s="2">
        <v>45291</v>
      </c>
      <c r="B2184" s="3">
        <f t="shared" si="102"/>
        <v>2024</v>
      </c>
      <c r="C2184" t="str">
        <f t="shared" si="103"/>
        <v>2023-2024</v>
      </c>
      <c r="D2184" t="s">
        <v>147</v>
      </c>
      <c r="E2184" t="s">
        <v>109</v>
      </c>
      <c r="F2184" t="str">
        <f t="shared" si="104"/>
        <v>New South Wales</v>
      </c>
      <c r="G2184" t="s">
        <v>10</v>
      </c>
      <c r="H2184">
        <v>2480</v>
      </c>
      <c r="I2184" t="s">
        <v>11</v>
      </c>
      <c r="J2184" t="s">
        <v>68</v>
      </c>
      <c r="K2184" t="s">
        <v>156</v>
      </c>
      <c r="L2184" t="s">
        <v>17</v>
      </c>
      <c r="M2184" s="5">
        <v>169.26</v>
      </c>
      <c r="N2184">
        <v>1</v>
      </c>
    </row>
    <row r="2185" spans="1:14" x14ac:dyDescent="0.15">
      <c r="A2185" s="2">
        <v>45607</v>
      </c>
      <c r="B2185" s="3">
        <f t="shared" si="102"/>
        <v>2025</v>
      </c>
      <c r="C2185" t="str">
        <f t="shared" si="103"/>
        <v>2024-2025</v>
      </c>
      <c r="D2185" t="s">
        <v>147</v>
      </c>
      <c r="E2185" t="s">
        <v>128</v>
      </c>
      <c r="F2185" t="str">
        <f t="shared" si="104"/>
        <v>Western Australia</v>
      </c>
      <c r="G2185" t="s">
        <v>48</v>
      </c>
      <c r="H2185">
        <v>6027</v>
      </c>
      <c r="I2185" t="s">
        <v>11</v>
      </c>
      <c r="J2185" t="s">
        <v>49</v>
      </c>
      <c r="K2185" t="s">
        <v>19</v>
      </c>
      <c r="L2185" t="s">
        <v>23</v>
      </c>
      <c r="M2185" s="5">
        <v>169.78000000000003</v>
      </c>
      <c r="N2185">
        <v>1</v>
      </c>
    </row>
    <row r="2186" spans="1:14" x14ac:dyDescent="0.15">
      <c r="A2186" s="2">
        <v>45457</v>
      </c>
      <c r="B2186" s="3">
        <f t="shared" si="102"/>
        <v>2024</v>
      </c>
      <c r="C2186" t="str">
        <f t="shared" si="103"/>
        <v>2023-2024</v>
      </c>
      <c r="D2186" t="s">
        <v>148</v>
      </c>
      <c r="E2186" t="s">
        <v>57</v>
      </c>
      <c r="F2186" t="str">
        <f t="shared" si="104"/>
        <v>New South Wales</v>
      </c>
      <c r="G2186" t="s">
        <v>10</v>
      </c>
      <c r="H2186">
        <v>2560</v>
      </c>
      <c r="I2186" t="s">
        <v>11</v>
      </c>
      <c r="J2186" t="s">
        <v>58</v>
      </c>
      <c r="K2186" t="s">
        <v>149</v>
      </c>
      <c r="L2186" t="s">
        <v>15</v>
      </c>
      <c r="M2186" s="5">
        <v>170.28</v>
      </c>
      <c r="N2186">
        <v>1</v>
      </c>
    </row>
    <row r="2187" spans="1:14" x14ac:dyDescent="0.15">
      <c r="A2187" s="2">
        <v>45655</v>
      </c>
      <c r="B2187" s="3">
        <f t="shared" si="102"/>
        <v>2025</v>
      </c>
      <c r="C2187" t="str">
        <f t="shared" si="103"/>
        <v>2024-2025</v>
      </c>
      <c r="D2187" t="s">
        <v>147</v>
      </c>
      <c r="E2187" t="s">
        <v>56</v>
      </c>
      <c r="F2187" t="str">
        <f t="shared" si="104"/>
        <v>Northern Territory</v>
      </c>
      <c r="G2187" t="s">
        <v>29</v>
      </c>
      <c r="H2187">
        <v>870</v>
      </c>
      <c r="I2187" t="s">
        <v>11</v>
      </c>
      <c r="J2187" t="s">
        <v>30</v>
      </c>
      <c r="K2187" t="s">
        <v>152</v>
      </c>
      <c r="L2187" t="s">
        <v>13</v>
      </c>
      <c r="M2187" s="5">
        <v>170.72</v>
      </c>
      <c r="N2187">
        <v>1</v>
      </c>
    </row>
    <row r="2188" spans="1:14" x14ac:dyDescent="0.15">
      <c r="A2188" s="2">
        <v>45347</v>
      </c>
      <c r="B2188" s="3">
        <f t="shared" si="102"/>
        <v>2024</v>
      </c>
      <c r="C2188" t="str">
        <f t="shared" si="103"/>
        <v>2023-2024</v>
      </c>
      <c r="D2188" t="s">
        <v>148</v>
      </c>
      <c r="E2188" t="s">
        <v>114</v>
      </c>
      <c r="F2188" t="str">
        <f t="shared" si="104"/>
        <v>Victoria</v>
      </c>
      <c r="G2188" t="s">
        <v>45</v>
      </c>
      <c r="H2188">
        <v>3551</v>
      </c>
      <c r="I2188" t="s">
        <v>11</v>
      </c>
      <c r="J2188" t="s">
        <v>60</v>
      </c>
      <c r="K2188" t="s">
        <v>154</v>
      </c>
      <c r="L2188" t="s">
        <v>14</v>
      </c>
      <c r="M2188" s="5">
        <v>171.16</v>
      </c>
      <c r="N2188">
        <v>1</v>
      </c>
    </row>
    <row r="2189" spans="1:14" x14ac:dyDescent="0.15">
      <c r="A2189" s="2">
        <v>45099</v>
      </c>
      <c r="B2189" s="3">
        <f t="shared" si="102"/>
        <v>2023</v>
      </c>
      <c r="C2189" t="str">
        <f t="shared" si="103"/>
        <v>2022-2023</v>
      </c>
      <c r="D2189" t="s">
        <v>147</v>
      </c>
      <c r="E2189" t="s">
        <v>136</v>
      </c>
      <c r="F2189" t="str">
        <f t="shared" si="104"/>
        <v>Victoria</v>
      </c>
      <c r="G2189" t="s">
        <v>45</v>
      </c>
      <c r="H2189">
        <v>3175</v>
      </c>
      <c r="I2189" t="s">
        <v>11</v>
      </c>
      <c r="J2189" t="s">
        <v>63</v>
      </c>
      <c r="K2189" t="s">
        <v>157</v>
      </c>
      <c r="L2189" t="s">
        <v>22</v>
      </c>
      <c r="M2189" s="5">
        <v>171.54999999999998</v>
      </c>
      <c r="N2189">
        <v>1</v>
      </c>
    </row>
    <row r="2190" spans="1:14" x14ac:dyDescent="0.15">
      <c r="A2190" s="2">
        <v>45657</v>
      </c>
      <c r="B2190" s="3">
        <f t="shared" si="102"/>
        <v>2025</v>
      </c>
      <c r="C2190" t="str">
        <f t="shared" si="103"/>
        <v>2024-2025</v>
      </c>
      <c r="D2190" t="s">
        <v>147</v>
      </c>
      <c r="E2190" t="s">
        <v>88</v>
      </c>
      <c r="F2190" t="str">
        <f t="shared" si="104"/>
        <v>South Australia</v>
      </c>
      <c r="G2190" t="s">
        <v>32</v>
      </c>
      <c r="H2190">
        <v>5011</v>
      </c>
      <c r="I2190" t="s">
        <v>11</v>
      </c>
      <c r="J2190" t="s">
        <v>33</v>
      </c>
      <c r="K2190" t="s">
        <v>150</v>
      </c>
      <c r="L2190" t="s">
        <v>18</v>
      </c>
      <c r="M2190" s="5">
        <v>171.76</v>
      </c>
      <c r="N2190">
        <v>1</v>
      </c>
    </row>
    <row r="2191" spans="1:14" x14ac:dyDescent="0.15">
      <c r="A2191" s="2">
        <v>45182</v>
      </c>
      <c r="B2191" s="3">
        <f t="shared" si="102"/>
        <v>2024</v>
      </c>
      <c r="C2191" t="str">
        <f t="shared" si="103"/>
        <v>2023-2024</v>
      </c>
      <c r="D2191" t="s">
        <v>147</v>
      </c>
      <c r="E2191" t="s">
        <v>115</v>
      </c>
      <c r="F2191" t="str">
        <f t="shared" si="104"/>
        <v>Western Australia</v>
      </c>
      <c r="G2191" t="s">
        <v>48</v>
      </c>
      <c r="H2191">
        <v>6280</v>
      </c>
      <c r="I2191" t="s">
        <v>11</v>
      </c>
      <c r="J2191" t="s">
        <v>94</v>
      </c>
      <c r="K2191" t="s">
        <v>157</v>
      </c>
      <c r="L2191" t="s">
        <v>22</v>
      </c>
      <c r="M2191" s="5">
        <v>171.81</v>
      </c>
      <c r="N2191">
        <v>1</v>
      </c>
    </row>
    <row r="2192" spans="1:14" x14ac:dyDescent="0.15">
      <c r="A2192" s="2">
        <v>45153</v>
      </c>
      <c r="B2192" s="3">
        <f t="shared" si="102"/>
        <v>2024</v>
      </c>
      <c r="C2192" t="str">
        <f t="shared" si="103"/>
        <v>2023-2024</v>
      </c>
      <c r="D2192" t="s">
        <v>148</v>
      </c>
      <c r="E2192" t="s">
        <v>119</v>
      </c>
      <c r="F2192" t="str">
        <f t="shared" si="104"/>
        <v>Queensland</v>
      </c>
      <c r="G2192" t="s">
        <v>35</v>
      </c>
      <c r="H2192">
        <v>4570</v>
      </c>
      <c r="I2192" t="s">
        <v>11</v>
      </c>
      <c r="J2192" t="s">
        <v>120</v>
      </c>
      <c r="K2192" t="s">
        <v>154</v>
      </c>
      <c r="L2192" t="s">
        <v>14</v>
      </c>
      <c r="M2192" s="5">
        <v>171.94</v>
      </c>
      <c r="N2192">
        <v>1</v>
      </c>
    </row>
    <row r="2193" spans="1:14" x14ac:dyDescent="0.15">
      <c r="A2193" s="2">
        <v>45587</v>
      </c>
      <c r="B2193" s="3">
        <f t="shared" si="102"/>
        <v>2025</v>
      </c>
      <c r="C2193" t="str">
        <f t="shared" si="103"/>
        <v>2024-2025</v>
      </c>
      <c r="D2193" t="s">
        <v>147</v>
      </c>
      <c r="E2193" t="s">
        <v>108</v>
      </c>
      <c r="F2193" t="str">
        <f t="shared" si="104"/>
        <v>Victoria</v>
      </c>
      <c r="G2193" t="s">
        <v>45</v>
      </c>
      <c r="H2193">
        <v>3018</v>
      </c>
      <c r="I2193" t="s">
        <v>11</v>
      </c>
      <c r="J2193" t="s">
        <v>46</v>
      </c>
      <c r="K2193" t="s">
        <v>151</v>
      </c>
      <c r="L2193" t="s">
        <v>21</v>
      </c>
      <c r="M2193" s="5">
        <v>172.26</v>
      </c>
      <c r="N2193">
        <v>1</v>
      </c>
    </row>
    <row r="2194" spans="1:14" x14ac:dyDescent="0.15">
      <c r="A2194" s="2">
        <v>45036</v>
      </c>
      <c r="B2194" s="3">
        <f t="shared" si="102"/>
        <v>2023</v>
      </c>
      <c r="C2194" t="str">
        <f t="shared" si="103"/>
        <v>2022-2023</v>
      </c>
      <c r="D2194" t="s">
        <v>147</v>
      </c>
      <c r="E2194" t="s">
        <v>88</v>
      </c>
      <c r="F2194" t="str">
        <f t="shared" si="104"/>
        <v>South Australia</v>
      </c>
      <c r="G2194" t="s">
        <v>32</v>
      </c>
      <c r="H2194">
        <v>5011</v>
      </c>
      <c r="I2194" t="s">
        <v>11</v>
      </c>
      <c r="J2194" t="s">
        <v>33</v>
      </c>
      <c r="K2194" t="s">
        <v>155</v>
      </c>
      <c r="L2194" t="s">
        <v>20</v>
      </c>
      <c r="M2194" s="5">
        <v>172.73000000000002</v>
      </c>
      <c r="N2194">
        <v>1</v>
      </c>
    </row>
    <row r="2195" spans="1:14" x14ac:dyDescent="0.15">
      <c r="A2195" s="2">
        <v>45477</v>
      </c>
      <c r="B2195" s="3">
        <f t="shared" si="102"/>
        <v>2025</v>
      </c>
      <c r="C2195" t="str">
        <f t="shared" si="103"/>
        <v>2024-2025</v>
      </c>
      <c r="D2195" t="s">
        <v>148</v>
      </c>
      <c r="E2195" t="s">
        <v>100</v>
      </c>
      <c r="F2195" t="str">
        <f t="shared" si="104"/>
        <v>Western Australia</v>
      </c>
      <c r="G2195" t="s">
        <v>48</v>
      </c>
      <c r="H2195">
        <v>6021</v>
      </c>
      <c r="I2195" t="s">
        <v>11</v>
      </c>
      <c r="J2195" t="s">
        <v>49</v>
      </c>
      <c r="K2195" t="s">
        <v>154</v>
      </c>
      <c r="L2195" t="s">
        <v>14</v>
      </c>
      <c r="M2195" s="5">
        <v>172.82999999999998</v>
      </c>
      <c r="N2195">
        <v>1</v>
      </c>
    </row>
    <row r="2196" spans="1:14" x14ac:dyDescent="0.15">
      <c r="A2196" s="2">
        <v>45322</v>
      </c>
      <c r="B2196" s="3">
        <f t="shared" si="102"/>
        <v>2024</v>
      </c>
      <c r="C2196" t="str">
        <f t="shared" si="103"/>
        <v>2023-2024</v>
      </c>
      <c r="D2196" t="s">
        <v>147</v>
      </c>
      <c r="E2196" t="s">
        <v>133</v>
      </c>
      <c r="F2196" t="str">
        <f t="shared" si="104"/>
        <v>Queensland</v>
      </c>
      <c r="G2196" t="s">
        <v>35</v>
      </c>
      <c r="H2196">
        <v>4305</v>
      </c>
      <c r="I2196" t="s">
        <v>11</v>
      </c>
      <c r="J2196" t="s">
        <v>104</v>
      </c>
      <c r="K2196" t="s">
        <v>149</v>
      </c>
      <c r="L2196" t="s">
        <v>15</v>
      </c>
      <c r="M2196" s="5">
        <v>173.71</v>
      </c>
      <c r="N2196">
        <v>1</v>
      </c>
    </row>
    <row r="2197" spans="1:14" x14ac:dyDescent="0.15">
      <c r="A2197" s="2">
        <v>45536</v>
      </c>
      <c r="B2197" s="3">
        <f t="shared" si="102"/>
        <v>2025</v>
      </c>
      <c r="C2197" t="str">
        <f t="shared" si="103"/>
        <v>2024-2025</v>
      </c>
      <c r="D2197" t="s">
        <v>147</v>
      </c>
      <c r="E2197" t="s">
        <v>146</v>
      </c>
      <c r="F2197" t="str">
        <f t="shared" si="104"/>
        <v>Victoria</v>
      </c>
      <c r="G2197" t="s">
        <v>45</v>
      </c>
      <c r="H2197">
        <v>3353</v>
      </c>
      <c r="I2197" t="s">
        <v>11</v>
      </c>
      <c r="J2197" t="s">
        <v>60</v>
      </c>
      <c r="K2197" t="s">
        <v>157</v>
      </c>
      <c r="L2197" t="s">
        <v>22</v>
      </c>
      <c r="M2197" s="5">
        <v>174.04</v>
      </c>
      <c r="N2197">
        <v>1</v>
      </c>
    </row>
    <row r="2198" spans="1:14" x14ac:dyDescent="0.15">
      <c r="A2198" s="2">
        <v>45086</v>
      </c>
      <c r="B2198" s="3">
        <f t="shared" si="102"/>
        <v>2023</v>
      </c>
      <c r="C2198" t="str">
        <f t="shared" si="103"/>
        <v>2022-2023</v>
      </c>
      <c r="D2198" t="s">
        <v>147</v>
      </c>
      <c r="E2198" t="s">
        <v>56</v>
      </c>
      <c r="F2198" t="str">
        <f t="shared" si="104"/>
        <v>Northern Territory</v>
      </c>
      <c r="G2198" t="s">
        <v>29</v>
      </c>
      <c r="H2198">
        <v>870</v>
      </c>
      <c r="I2198" t="s">
        <v>11</v>
      </c>
      <c r="J2198" t="s">
        <v>30</v>
      </c>
      <c r="K2198" t="s">
        <v>149</v>
      </c>
      <c r="L2198" t="s">
        <v>15</v>
      </c>
      <c r="M2198" s="5">
        <v>174.35</v>
      </c>
      <c r="N2198">
        <v>1</v>
      </c>
    </row>
    <row r="2199" spans="1:14" x14ac:dyDescent="0.15">
      <c r="A2199" s="2">
        <v>45250</v>
      </c>
      <c r="B2199" s="3">
        <f t="shared" si="102"/>
        <v>2024</v>
      </c>
      <c r="C2199" t="str">
        <f t="shared" si="103"/>
        <v>2023-2024</v>
      </c>
      <c r="D2199" t="s">
        <v>147</v>
      </c>
      <c r="E2199" t="s">
        <v>82</v>
      </c>
      <c r="F2199" t="str">
        <f t="shared" si="104"/>
        <v>Queensland</v>
      </c>
      <c r="G2199" t="s">
        <v>35</v>
      </c>
      <c r="H2199">
        <v>4012</v>
      </c>
      <c r="I2199" t="s">
        <v>11</v>
      </c>
      <c r="J2199" t="s">
        <v>43</v>
      </c>
      <c r="K2199" t="s">
        <v>149</v>
      </c>
      <c r="L2199" t="s">
        <v>15</v>
      </c>
      <c r="M2199" s="5">
        <v>174.60000000000002</v>
      </c>
      <c r="N2199">
        <v>1</v>
      </c>
    </row>
    <row r="2200" spans="1:14" x14ac:dyDescent="0.15">
      <c r="A2200" s="2">
        <v>45475</v>
      </c>
      <c r="B2200" s="3">
        <f t="shared" si="102"/>
        <v>2025</v>
      </c>
      <c r="C2200" t="str">
        <f t="shared" si="103"/>
        <v>2024-2025</v>
      </c>
      <c r="D2200" t="s">
        <v>148</v>
      </c>
      <c r="E2200" t="s">
        <v>66</v>
      </c>
      <c r="F2200" t="str">
        <f t="shared" si="104"/>
        <v>South Australia</v>
      </c>
      <c r="G2200" t="s">
        <v>32</v>
      </c>
      <c r="H2200">
        <v>5169</v>
      </c>
      <c r="I2200" t="s">
        <v>11</v>
      </c>
      <c r="J2200" t="s">
        <v>33</v>
      </c>
      <c r="K2200" t="s">
        <v>152</v>
      </c>
      <c r="L2200" t="s">
        <v>13</v>
      </c>
      <c r="M2200" s="5">
        <v>174.74</v>
      </c>
      <c r="N2200">
        <v>1</v>
      </c>
    </row>
    <row r="2201" spans="1:14" x14ac:dyDescent="0.15">
      <c r="A2201" s="2">
        <v>45395</v>
      </c>
      <c r="B2201" s="3">
        <f t="shared" si="102"/>
        <v>2024</v>
      </c>
      <c r="C2201" t="str">
        <f t="shared" si="103"/>
        <v>2023-2024</v>
      </c>
      <c r="D2201" t="s">
        <v>147</v>
      </c>
      <c r="E2201" t="s">
        <v>115</v>
      </c>
      <c r="F2201" t="str">
        <f t="shared" si="104"/>
        <v>Western Australia</v>
      </c>
      <c r="G2201" t="s">
        <v>48</v>
      </c>
      <c r="H2201">
        <v>6280</v>
      </c>
      <c r="I2201" t="s">
        <v>11</v>
      </c>
      <c r="J2201" t="s">
        <v>94</v>
      </c>
      <c r="K2201" t="s">
        <v>154</v>
      </c>
      <c r="L2201" t="s">
        <v>14</v>
      </c>
      <c r="M2201" s="5">
        <v>174.82</v>
      </c>
      <c r="N2201">
        <v>1</v>
      </c>
    </row>
    <row r="2202" spans="1:14" x14ac:dyDescent="0.15">
      <c r="A2202" s="2">
        <v>45452</v>
      </c>
      <c r="B2202" s="3">
        <f t="shared" si="102"/>
        <v>2024</v>
      </c>
      <c r="C2202" t="str">
        <f t="shared" si="103"/>
        <v>2023-2024</v>
      </c>
      <c r="D2202" t="s">
        <v>148</v>
      </c>
      <c r="E2202" t="s">
        <v>42</v>
      </c>
      <c r="F2202" t="str">
        <f t="shared" si="104"/>
        <v>Queensland</v>
      </c>
      <c r="G2202" t="s">
        <v>35</v>
      </c>
      <c r="H2202">
        <v>4053</v>
      </c>
      <c r="I2202" t="s">
        <v>11</v>
      </c>
      <c r="J2202" t="s">
        <v>43</v>
      </c>
      <c r="K2202" t="s">
        <v>154</v>
      </c>
      <c r="L2202" t="s">
        <v>14</v>
      </c>
      <c r="M2202" s="5">
        <v>174.94</v>
      </c>
      <c r="N2202">
        <v>1</v>
      </c>
    </row>
    <row r="2203" spans="1:14" x14ac:dyDescent="0.15">
      <c r="A2203" s="2">
        <v>45389</v>
      </c>
      <c r="B2203" s="3">
        <f t="shared" si="102"/>
        <v>2024</v>
      </c>
      <c r="C2203" t="str">
        <f t="shared" si="103"/>
        <v>2023-2024</v>
      </c>
      <c r="D2203" t="s">
        <v>147</v>
      </c>
      <c r="E2203" t="s">
        <v>109</v>
      </c>
      <c r="F2203" t="str">
        <f t="shared" si="104"/>
        <v>New South Wales</v>
      </c>
      <c r="G2203" t="s">
        <v>10</v>
      </c>
      <c r="H2203">
        <v>2480</v>
      </c>
      <c r="I2203" t="s">
        <v>11</v>
      </c>
      <c r="J2203" t="s">
        <v>68</v>
      </c>
      <c r="K2203" t="s">
        <v>155</v>
      </c>
      <c r="L2203" t="s">
        <v>20</v>
      </c>
      <c r="M2203" s="5">
        <v>175.01000000000002</v>
      </c>
      <c r="N2203">
        <v>1</v>
      </c>
    </row>
    <row r="2204" spans="1:14" x14ac:dyDescent="0.15">
      <c r="A2204" s="2">
        <v>45056</v>
      </c>
      <c r="B2204" s="3">
        <f t="shared" si="102"/>
        <v>2023</v>
      </c>
      <c r="C2204" t="str">
        <f t="shared" si="103"/>
        <v>2022-2023</v>
      </c>
      <c r="D2204" t="s">
        <v>147</v>
      </c>
      <c r="E2204" t="s">
        <v>129</v>
      </c>
      <c r="F2204" t="str">
        <f t="shared" si="104"/>
        <v>Tasmania</v>
      </c>
      <c r="G2204" t="s">
        <v>70</v>
      </c>
      <c r="H2204">
        <v>7010</v>
      </c>
      <c r="I2204" t="s">
        <v>11</v>
      </c>
      <c r="J2204" t="s">
        <v>71</v>
      </c>
      <c r="K2204" t="s">
        <v>155</v>
      </c>
      <c r="L2204" t="s">
        <v>20</v>
      </c>
      <c r="M2204" s="5">
        <v>175.07</v>
      </c>
      <c r="N2204">
        <v>1</v>
      </c>
    </row>
    <row r="2205" spans="1:14" x14ac:dyDescent="0.15">
      <c r="A2205" s="2">
        <v>45507</v>
      </c>
      <c r="B2205" s="3">
        <f t="shared" si="102"/>
        <v>2025</v>
      </c>
      <c r="C2205" t="str">
        <f t="shared" si="103"/>
        <v>2024-2025</v>
      </c>
      <c r="D2205" t="s">
        <v>147</v>
      </c>
      <c r="E2205" t="s">
        <v>75</v>
      </c>
      <c r="F2205" t="str">
        <f t="shared" si="104"/>
        <v>Victoria</v>
      </c>
      <c r="G2205" t="s">
        <v>45</v>
      </c>
      <c r="H2205">
        <v>3630</v>
      </c>
      <c r="I2205" t="s">
        <v>11</v>
      </c>
      <c r="J2205" t="s">
        <v>55</v>
      </c>
      <c r="K2205" t="s">
        <v>152</v>
      </c>
      <c r="L2205" t="s">
        <v>13</v>
      </c>
      <c r="M2205" s="5">
        <v>175.13</v>
      </c>
      <c r="N2205">
        <v>1</v>
      </c>
    </row>
    <row r="2206" spans="1:14" x14ac:dyDescent="0.15">
      <c r="A2206" s="2">
        <v>45018</v>
      </c>
      <c r="B2206" s="3">
        <f t="shared" si="102"/>
        <v>2023</v>
      </c>
      <c r="C2206" t="str">
        <f t="shared" si="103"/>
        <v>2022-2023</v>
      </c>
      <c r="D2206" t="s">
        <v>147</v>
      </c>
      <c r="E2206" t="s">
        <v>50</v>
      </c>
      <c r="F2206" t="str">
        <f t="shared" si="104"/>
        <v>Queensland</v>
      </c>
      <c r="G2206" t="s">
        <v>35</v>
      </c>
      <c r="H2206">
        <v>4703</v>
      </c>
      <c r="I2206" t="s">
        <v>11</v>
      </c>
      <c r="J2206" t="s">
        <v>51</v>
      </c>
      <c r="K2206" t="s">
        <v>155</v>
      </c>
      <c r="L2206" t="s">
        <v>20</v>
      </c>
      <c r="M2206" s="5">
        <v>175.13</v>
      </c>
      <c r="N2206">
        <v>1</v>
      </c>
    </row>
    <row r="2207" spans="1:14" x14ac:dyDescent="0.15">
      <c r="A2207" s="2">
        <v>45421</v>
      </c>
      <c r="B2207" s="3">
        <f t="shared" si="102"/>
        <v>2024</v>
      </c>
      <c r="C2207" t="str">
        <f t="shared" si="103"/>
        <v>2023-2024</v>
      </c>
      <c r="D2207" t="s">
        <v>148</v>
      </c>
      <c r="E2207" t="s">
        <v>143</v>
      </c>
      <c r="F2207" t="str">
        <f t="shared" si="104"/>
        <v>New South Wales</v>
      </c>
      <c r="G2207" t="s">
        <v>10</v>
      </c>
      <c r="H2207">
        <v>2154</v>
      </c>
      <c r="I2207" t="s">
        <v>11</v>
      </c>
      <c r="J2207" t="s">
        <v>27</v>
      </c>
      <c r="K2207" t="s">
        <v>149</v>
      </c>
      <c r="L2207" t="s">
        <v>15</v>
      </c>
      <c r="M2207" s="5">
        <v>175.76000000000002</v>
      </c>
      <c r="N2207">
        <v>1</v>
      </c>
    </row>
    <row r="2208" spans="1:14" x14ac:dyDescent="0.15">
      <c r="A2208" s="2">
        <v>45227</v>
      </c>
      <c r="B2208" s="3">
        <f t="shared" si="102"/>
        <v>2024</v>
      </c>
      <c r="C2208" t="str">
        <f t="shared" si="103"/>
        <v>2023-2024</v>
      </c>
      <c r="D2208" t="s">
        <v>148</v>
      </c>
      <c r="E2208" t="s">
        <v>112</v>
      </c>
      <c r="F2208" t="str">
        <f t="shared" si="104"/>
        <v>Victoria</v>
      </c>
      <c r="G2208" t="s">
        <v>45</v>
      </c>
      <c r="H2208">
        <v>3076</v>
      </c>
      <c r="I2208" t="s">
        <v>11</v>
      </c>
      <c r="J2208" t="s">
        <v>46</v>
      </c>
      <c r="K2208" t="s">
        <v>149</v>
      </c>
      <c r="L2208" t="s">
        <v>15</v>
      </c>
      <c r="M2208" s="5">
        <v>175.79999999999998</v>
      </c>
      <c r="N2208">
        <v>1</v>
      </c>
    </row>
    <row r="2209" spans="1:14" x14ac:dyDescent="0.15">
      <c r="A2209" s="2">
        <v>45394</v>
      </c>
      <c r="B2209" s="3">
        <f t="shared" si="102"/>
        <v>2024</v>
      </c>
      <c r="C2209" t="str">
        <f t="shared" si="103"/>
        <v>2023-2024</v>
      </c>
      <c r="D2209" t="s">
        <v>148</v>
      </c>
      <c r="E2209" t="s">
        <v>59</v>
      </c>
      <c r="F2209" t="str">
        <f t="shared" si="104"/>
        <v>Victoria</v>
      </c>
      <c r="G2209" t="s">
        <v>45</v>
      </c>
      <c r="H2209">
        <v>3280</v>
      </c>
      <c r="I2209" t="s">
        <v>11</v>
      </c>
      <c r="J2209" t="s">
        <v>60</v>
      </c>
      <c r="K2209" t="s">
        <v>154</v>
      </c>
      <c r="L2209" t="s">
        <v>14</v>
      </c>
      <c r="M2209" s="5">
        <v>175.86</v>
      </c>
      <c r="N2209">
        <v>1</v>
      </c>
    </row>
    <row r="2210" spans="1:14" x14ac:dyDescent="0.15">
      <c r="A2210" s="2">
        <v>45546</v>
      </c>
      <c r="B2210" s="3">
        <f t="shared" si="102"/>
        <v>2025</v>
      </c>
      <c r="C2210" t="str">
        <f t="shared" si="103"/>
        <v>2024-2025</v>
      </c>
      <c r="D2210" t="s">
        <v>148</v>
      </c>
      <c r="E2210" t="s">
        <v>105</v>
      </c>
      <c r="F2210" t="str">
        <f t="shared" si="104"/>
        <v>Victoria</v>
      </c>
      <c r="G2210" t="s">
        <v>45</v>
      </c>
      <c r="H2210">
        <v>3500</v>
      </c>
      <c r="I2210" t="s">
        <v>11</v>
      </c>
      <c r="J2210" t="s">
        <v>60</v>
      </c>
      <c r="K2210" t="s">
        <v>154</v>
      </c>
      <c r="L2210" t="s">
        <v>14</v>
      </c>
      <c r="M2210" s="5">
        <v>176.12</v>
      </c>
      <c r="N2210">
        <v>1</v>
      </c>
    </row>
    <row r="2211" spans="1:14" x14ac:dyDescent="0.15">
      <c r="A2211" s="2">
        <v>45000</v>
      </c>
      <c r="B2211" s="3">
        <f t="shared" si="102"/>
        <v>2023</v>
      </c>
      <c r="C2211" t="str">
        <f t="shared" si="103"/>
        <v>2022-2023</v>
      </c>
      <c r="D2211" t="s">
        <v>147</v>
      </c>
      <c r="E2211" t="s">
        <v>130</v>
      </c>
      <c r="F2211" t="str">
        <f t="shared" si="104"/>
        <v>South Australia</v>
      </c>
      <c r="G2211" t="s">
        <v>32</v>
      </c>
      <c r="H2211">
        <v>5290</v>
      </c>
      <c r="I2211" t="s">
        <v>11</v>
      </c>
      <c r="J2211" t="s">
        <v>38</v>
      </c>
      <c r="K2211" t="s">
        <v>152</v>
      </c>
      <c r="L2211" t="s">
        <v>13</v>
      </c>
      <c r="M2211" s="5">
        <v>176.19</v>
      </c>
      <c r="N2211">
        <v>1</v>
      </c>
    </row>
    <row r="2212" spans="1:14" x14ac:dyDescent="0.15">
      <c r="A2212" s="2">
        <v>45418</v>
      </c>
      <c r="B2212" s="3">
        <f t="shared" si="102"/>
        <v>2024</v>
      </c>
      <c r="C2212" t="str">
        <f t="shared" si="103"/>
        <v>2023-2024</v>
      </c>
      <c r="D2212" t="s">
        <v>147</v>
      </c>
      <c r="E2212" t="s">
        <v>144</v>
      </c>
      <c r="F2212" t="str">
        <f t="shared" si="104"/>
        <v>Queensland</v>
      </c>
      <c r="G2212" t="s">
        <v>35</v>
      </c>
      <c r="H2212">
        <v>4566</v>
      </c>
      <c r="I2212" t="s">
        <v>11</v>
      </c>
      <c r="J2212" t="s">
        <v>120</v>
      </c>
      <c r="K2212" t="s">
        <v>152</v>
      </c>
      <c r="L2212" t="s">
        <v>13</v>
      </c>
      <c r="M2212" s="5">
        <v>176.37</v>
      </c>
      <c r="N2212">
        <v>1</v>
      </c>
    </row>
    <row r="2213" spans="1:14" x14ac:dyDescent="0.15">
      <c r="A2213" s="2">
        <v>45489</v>
      </c>
      <c r="B2213" s="3">
        <f t="shared" si="102"/>
        <v>2025</v>
      </c>
      <c r="C2213" t="str">
        <f t="shared" si="103"/>
        <v>2024-2025</v>
      </c>
      <c r="D2213" t="s">
        <v>147</v>
      </c>
      <c r="E2213" t="s">
        <v>92</v>
      </c>
      <c r="F2213" t="str">
        <f t="shared" si="104"/>
        <v>Queensland</v>
      </c>
      <c r="G2213" t="s">
        <v>35</v>
      </c>
      <c r="H2213">
        <v>4068</v>
      </c>
      <c r="I2213" t="s">
        <v>11</v>
      </c>
      <c r="J2213" t="s">
        <v>43</v>
      </c>
      <c r="K2213" t="s">
        <v>156</v>
      </c>
      <c r="L2213" t="s">
        <v>17</v>
      </c>
      <c r="M2213" s="5">
        <v>176.54</v>
      </c>
      <c r="N2213">
        <v>1</v>
      </c>
    </row>
    <row r="2214" spans="1:14" x14ac:dyDescent="0.15">
      <c r="A2214" s="2">
        <v>45085</v>
      </c>
      <c r="B2214" s="3">
        <f t="shared" si="102"/>
        <v>2023</v>
      </c>
      <c r="C2214" t="str">
        <f t="shared" si="103"/>
        <v>2022-2023</v>
      </c>
      <c r="D2214" t="s">
        <v>147</v>
      </c>
      <c r="E2214" t="s">
        <v>97</v>
      </c>
      <c r="F2214" t="str">
        <f t="shared" si="104"/>
        <v>Tasmania</v>
      </c>
      <c r="G2214" t="s">
        <v>70</v>
      </c>
      <c r="H2214">
        <v>7250</v>
      </c>
      <c r="I2214" t="s">
        <v>11</v>
      </c>
      <c r="J2214" t="s">
        <v>71</v>
      </c>
      <c r="K2214" t="s">
        <v>155</v>
      </c>
      <c r="L2214" t="s">
        <v>20</v>
      </c>
      <c r="M2214" s="5">
        <v>176.66</v>
      </c>
      <c r="N2214">
        <v>1</v>
      </c>
    </row>
    <row r="2215" spans="1:14" x14ac:dyDescent="0.15">
      <c r="A2215" s="2">
        <v>45331</v>
      </c>
      <c r="B2215" s="3">
        <f t="shared" si="102"/>
        <v>2024</v>
      </c>
      <c r="C2215" t="str">
        <f t="shared" si="103"/>
        <v>2023-2024</v>
      </c>
      <c r="D2215" t="s">
        <v>147</v>
      </c>
      <c r="E2215" t="s">
        <v>115</v>
      </c>
      <c r="F2215" t="str">
        <f t="shared" si="104"/>
        <v>Western Australia</v>
      </c>
      <c r="G2215" t="s">
        <v>48</v>
      </c>
      <c r="H2215">
        <v>6280</v>
      </c>
      <c r="I2215" t="s">
        <v>11</v>
      </c>
      <c r="J2215" t="s">
        <v>94</v>
      </c>
      <c r="K2215" t="s">
        <v>151</v>
      </c>
      <c r="L2215" t="s">
        <v>21</v>
      </c>
      <c r="M2215" s="5">
        <v>176.79000000000002</v>
      </c>
      <c r="N2215">
        <v>1</v>
      </c>
    </row>
    <row r="2216" spans="1:14" x14ac:dyDescent="0.15">
      <c r="A2216" s="2">
        <v>45404</v>
      </c>
      <c r="B2216" s="3">
        <f t="shared" si="102"/>
        <v>2024</v>
      </c>
      <c r="C2216" t="str">
        <f t="shared" si="103"/>
        <v>2023-2024</v>
      </c>
      <c r="D2216" t="s">
        <v>148</v>
      </c>
      <c r="E2216" t="s">
        <v>100</v>
      </c>
      <c r="F2216" t="str">
        <f t="shared" si="104"/>
        <v>Western Australia</v>
      </c>
      <c r="G2216" t="s">
        <v>48</v>
      </c>
      <c r="H2216">
        <v>6021</v>
      </c>
      <c r="I2216" t="s">
        <v>11</v>
      </c>
      <c r="J2216" t="s">
        <v>49</v>
      </c>
      <c r="K2216" t="s">
        <v>150</v>
      </c>
      <c r="L2216" t="s">
        <v>18</v>
      </c>
      <c r="M2216" s="5">
        <v>176.81</v>
      </c>
      <c r="N2216">
        <v>1</v>
      </c>
    </row>
    <row r="2217" spans="1:14" x14ac:dyDescent="0.15">
      <c r="A2217" s="2">
        <v>45298</v>
      </c>
      <c r="B2217" s="3">
        <f t="shared" si="102"/>
        <v>2024</v>
      </c>
      <c r="C2217" t="str">
        <f t="shared" si="103"/>
        <v>2023-2024</v>
      </c>
      <c r="D2217" t="s">
        <v>147</v>
      </c>
      <c r="E2217" t="s">
        <v>123</v>
      </c>
      <c r="F2217" t="str">
        <f t="shared" si="104"/>
        <v>Western Australia</v>
      </c>
      <c r="G2217" t="s">
        <v>48</v>
      </c>
      <c r="H2217">
        <v>6109</v>
      </c>
      <c r="I2217" t="s">
        <v>11</v>
      </c>
      <c r="J2217" t="s">
        <v>94</v>
      </c>
      <c r="K2217" t="s">
        <v>19</v>
      </c>
      <c r="L2217" t="s">
        <v>23</v>
      </c>
      <c r="M2217" s="5">
        <v>177.19</v>
      </c>
      <c r="N2217">
        <v>1</v>
      </c>
    </row>
    <row r="2218" spans="1:14" x14ac:dyDescent="0.15">
      <c r="A2218" s="2">
        <v>45229</v>
      </c>
      <c r="B2218" s="3">
        <f t="shared" si="102"/>
        <v>2024</v>
      </c>
      <c r="C2218" t="str">
        <f t="shared" si="103"/>
        <v>2023-2024</v>
      </c>
      <c r="D2218" t="s">
        <v>148</v>
      </c>
      <c r="E2218" t="s">
        <v>98</v>
      </c>
      <c r="F2218" t="str">
        <f t="shared" si="104"/>
        <v>Victoria</v>
      </c>
      <c r="G2218" t="s">
        <v>45</v>
      </c>
      <c r="H2218">
        <v>3429</v>
      </c>
      <c r="I2218" t="s">
        <v>11</v>
      </c>
      <c r="J2218" t="s">
        <v>60</v>
      </c>
      <c r="K2218" t="s">
        <v>156</v>
      </c>
      <c r="L2218" t="s">
        <v>17</v>
      </c>
      <c r="M2218" s="5">
        <v>177.74</v>
      </c>
      <c r="N2218">
        <v>1</v>
      </c>
    </row>
    <row r="2219" spans="1:14" x14ac:dyDescent="0.15">
      <c r="A2219" s="2">
        <v>45248</v>
      </c>
      <c r="B2219" s="3">
        <f t="shared" si="102"/>
        <v>2024</v>
      </c>
      <c r="C2219" t="str">
        <f t="shared" si="103"/>
        <v>2023-2024</v>
      </c>
      <c r="D2219" t="s">
        <v>148</v>
      </c>
      <c r="E2219" t="s">
        <v>66</v>
      </c>
      <c r="F2219" t="str">
        <f t="shared" si="104"/>
        <v>South Australia</v>
      </c>
      <c r="G2219" t="s">
        <v>32</v>
      </c>
      <c r="H2219">
        <v>5169</v>
      </c>
      <c r="I2219" t="s">
        <v>11</v>
      </c>
      <c r="J2219" t="s">
        <v>33</v>
      </c>
      <c r="K2219" t="s">
        <v>154</v>
      </c>
      <c r="L2219" t="s">
        <v>14</v>
      </c>
      <c r="M2219" s="5">
        <v>177.9</v>
      </c>
      <c r="N2219">
        <v>1</v>
      </c>
    </row>
    <row r="2220" spans="1:14" x14ac:dyDescent="0.15">
      <c r="A2220" s="2">
        <v>45201</v>
      </c>
      <c r="B2220" s="3">
        <f t="shared" si="102"/>
        <v>2024</v>
      </c>
      <c r="C2220" t="str">
        <f t="shared" si="103"/>
        <v>2023-2024</v>
      </c>
      <c r="D2220" t="s">
        <v>148</v>
      </c>
      <c r="E2220" t="s">
        <v>100</v>
      </c>
      <c r="F2220" t="str">
        <f t="shared" si="104"/>
        <v>Western Australia</v>
      </c>
      <c r="G2220" t="s">
        <v>48</v>
      </c>
      <c r="H2220">
        <v>6021</v>
      </c>
      <c r="I2220" t="s">
        <v>11</v>
      </c>
      <c r="J2220" t="s">
        <v>49</v>
      </c>
      <c r="K2220" t="s">
        <v>154</v>
      </c>
      <c r="L2220" t="s">
        <v>14</v>
      </c>
      <c r="M2220" s="5">
        <v>177.91</v>
      </c>
      <c r="N2220">
        <v>1</v>
      </c>
    </row>
    <row r="2221" spans="1:14" x14ac:dyDescent="0.15">
      <c r="A2221" s="2">
        <v>45316</v>
      </c>
      <c r="B2221" s="3">
        <f t="shared" si="102"/>
        <v>2024</v>
      </c>
      <c r="C2221" t="str">
        <f t="shared" si="103"/>
        <v>2023-2024</v>
      </c>
      <c r="D2221" t="s">
        <v>147</v>
      </c>
      <c r="E2221" t="s">
        <v>82</v>
      </c>
      <c r="F2221" t="str">
        <f t="shared" si="104"/>
        <v>Queensland</v>
      </c>
      <c r="G2221" t="s">
        <v>35</v>
      </c>
      <c r="H2221">
        <v>4012</v>
      </c>
      <c r="I2221" t="s">
        <v>11</v>
      </c>
      <c r="J2221" t="s">
        <v>43</v>
      </c>
      <c r="K2221" t="s">
        <v>151</v>
      </c>
      <c r="L2221" t="s">
        <v>21</v>
      </c>
      <c r="M2221" s="5">
        <v>178.39000000000001</v>
      </c>
      <c r="N2221">
        <v>1</v>
      </c>
    </row>
    <row r="2222" spans="1:14" x14ac:dyDescent="0.15">
      <c r="A2222" s="2">
        <v>44982</v>
      </c>
      <c r="B2222" s="3">
        <f t="shared" si="102"/>
        <v>2023</v>
      </c>
      <c r="C2222" t="str">
        <f t="shared" si="103"/>
        <v>2022-2023</v>
      </c>
      <c r="D2222" t="s">
        <v>147</v>
      </c>
      <c r="E2222" t="s">
        <v>131</v>
      </c>
      <c r="F2222" t="str">
        <f t="shared" si="104"/>
        <v>Western Australia</v>
      </c>
      <c r="G2222" t="s">
        <v>48</v>
      </c>
      <c r="H2222">
        <v>6530</v>
      </c>
      <c r="I2222" t="s">
        <v>11</v>
      </c>
      <c r="J2222" t="s">
        <v>77</v>
      </c>
      <c r="K2222" t="s">
        <v>157</v>
      </c>
      <c r="L2222" t="s">
        <v>22</v>
      </c>
      <c r="M2222" s="5">
        <v>179.13</v>
      </c>
      <c r="N2222">
        <v>1</v>
      </c>
    </row>
    <row r="2223" spans="1:14" x14ac:dyDescent="0.15">
      <c r="A2223" s="2">
        <v>45248</v>
      </c>
      <c r="B2223" s="3">
        <f t="shared" si="102"/>
        <v>2024</v>
      </c>
      <c r="C2223" t="str">
        <f t="shared" si="103"/>
        <v>2023-2024</v>
      </c>
      <c r="D2223" t="s">
        <v>148</v>
      </c>
      <c r="E2223" t="s">
        <v>105</v>
      </c>
      <c r="F2223" t="str">
        <f t="shared" si="104"/>
        <v>Victoria</v>
      </c>
      <c r="G2223" t="s">
        <v>45</v>
      </c>
      <c r="H2223">
        <v>3500</v>
      </c>
      <c r="I2223" t="s">
        <v>11</v>
      </c>
      <c r="J2223" t="s">
        <v>60</v>
      </c>
      <c r="K2223" t="s">
        <v>155</v>
      </c>
      <c r="L2223" t="s">
        <v>20</v>
      </c>
      <c r="M2223" s="5">
        <v>179.66</v>
      </c>
      <c r="N2223">
        <v>1</v>
      </c>
    </row>
    <row r="2224" spans="1:14" x14ac:dyDescent="0.15">
      <c r="A2224" s="2">
        <v>45464</v>
      </c>
      <c r="B2224" s="3">
        <f t="shared" si="102"/>
        <v>2024</v>
      </c>
      <c r="C2224" t="str">
        <f t="shared" si="103"/>
        <v>2023-2024</v>
      </c>
      <c r="D2224" t="s">
        <v>147</v>
      </c>
      <c r="E2224" t="s">
        <v>86</v>
      </c>
      <c r="F2224" t="str">
        <f t="shared" si="104"/>
        <v>New South Wales</v>
      </c>
      <c r="G2224" t="s">
        <v>10</v>
      </c>
      <c r="H2224">
        <v>2064</v>
      </c>
      <c r="I2224" t="s">
        <v>11</v>
      </c>
      <c r="J2224" t="s">
        <v>12</v>
      </c>
      <c r="K2224" t="s">
        <v>156</v>
      </c>
      <c r="L2224" t="s">
        <v>17</v>
      </c>
      <c r="M2224" s="5">
        <v>179.69</v>
      </c>
      <c r="N2224">
        <v>1</v>
      </c>
    </row>
    <row r="2225" spans="1:14" x14ac:dyDescent="0.15">
      <c r="A2225" s="2">
        <v>45139</v>
      </c>
      <c r="B2225" s="3">
        <f t="shared" si="102"/>
        <v>2024</v>
      </c>
      <c r="C2225" t="str">
        <f t="shared" si="103"/>
        <v>2023-2024</v>
      </c>
      <c r="D2225" t="s">
        <v>148</v>
      </c>
      <c r="E2225" t="s">
        <v>100</v>
      </c>
      <c r="F2225" t="str">
        <f t="shared" si="104"/>
        <v>Western Australia</v>
      </c>
      <c r="G2225" t="s">
        <v>48</v>
      </c>
      <c r="H2225">
        <v>6021</v>
      </c>
      <c r="I2225" t="s">
        <v>11</v>
      </c>
      <c r="J2225" t="s">
        <v>49</v>
      </c>
      <c r="K2225" t="s">
        <v>151</v>
      </c>
      <c r="L2225" t="s">
        <v>21</v>
      </c>
      <c r="M2225" s="5">
        <v>179.7</v>
      </c>
      <c r="N2225">
        <v>1</v>
      </c>
    </row>
    <row r="2226" spans="1:14" x14ac:dyDescent="0.15">
      <c r="A2226" s="2">
        <v>45124</v>
      </c>
      <c r="B2226" s="3">
        <f t="shared" si="102"/>
        <v>2024</v>
      </c>
      <c r="C2226" t="str">
        <f t="shared" si="103"/>
        <v>2023-2024</v>
      </c>
      <c r="D2226" t="s">
        <v>148</v>
      </c>
      <c r="E2226" t="s">
        <v>89</v>
      </c>
      <c r="F2226" t="str">
        <f t="shared" si="104"/>
        <v>Queensland</v>
      </c>
      <c r="G2226" t="s">
        <v>35</v>
      </c>
      <c r="H2226">
        <v>4655</v>
      </c>
      <c r="I2226" t="s">
        <v>11</v>
      </c>
      <c r="J2226" t="s">
        <v>51</v>
      </c>
      <c r="K2226" t="s">
        <v>151</v>
      </c>
      <c r="L2226" t="s">
        <v>21</v>
      </c>
      <c r="M2226" s="5">
        <v>179.7</v>
      </c>
      <c r="N2226">
        <v>1</v>
      </c>
    </row>
    <row r="2227" spans="1:14" x14ac:dyDescent="0.15">
      <c r="A2227" s="2">
        <v>45374</v>
      </c>
      <c r="B2227" s="3">
        <f t="shared" si="102"/>
        <v>2024</v>
      </c>
      <c r="C2227" t="str">
        <f t="shared" si="103"/>
        <v>2023-2024</v>
      </c>
      <c r="D2227" t="s">
        <v>147</v>
      </c>
      <c r="E2227" t="s">
        <v>67</v>
      </c>
      <c r="F2227" t="str">
        <f t="shared" si="104"/>
        <v>New South Wales</v>
      </c>
      <c r="G2227" t="s">
        <v>10</v>
      </c>
      <c r="H2227">
        <v>2478</v>
      </c>
      <c r="I2227" t="s">
        <v>11</v>
      </c>
      <c r="J2227" t="s">
        <v>68</v>
      </c>
      <c r="K2227" t="s">
        <v>151</v>
      </c>
      <c r="L2227" t="s">
        <v>21</v>
      </c>
      <c r="M2227" s="5">
        <v>179.82</v>
      </c>
      <c r="N2227">
        <v>1</v>
      </c>
    </row>
    <row r="2228" spans="1:14" x14ac:dyDescent="0.15">
      <c r="A2228" s="2">
        <v>45647</v>
      </c>
      <c r="B2228" s="3">
        <f t="shared" si="102"/>
        <v>2025</v>
      </c>
      <c r="C2228" t="str">
        <f t="shared" si="103"/>
        <v>2024-2025</v>
      </c>
      <c r="D2228" t="s">
        <v>147</v>
      </c>
      <c r="E2228" t="s">
        <v>82</v>
      </c>
      <c r="F2228" t="str">
        <f t="shared" si="104"/>
        <v>Queensland</v>
      </c>
      <c r="G2228" t="s">
        <v>35</v>
      </c>
      <c r="H2228">
        <v>4012</v>
      </c>
      <c r="I2228" t="s">
        <v>11</v>
      </c>
      <c r="J2228" t="s">
        <v>43</v>
      </c>
      <c r="K2228" t="s">
        <v>154</v>
      </c>
      <c r="L2228" t="s">
        <v>14</v>
      </c>
      <c r="M2228" s="5">
        <v>179.85000000000002</v>
      </c>
      <c r="N2228">
        <v>1</v>
      </c>
    </row>
    <row r="2229" spans="1:14" x14ac:dyDescent="0.15">
      <c r="A2229" s="2">
        <v>45013</v>
      </c>
      <c r="B2229" s="3">
        <f t="shared" si="102"/>
        <v>2023</v>
      </c>
      <c r="C2229" t="str">
        <f t="shared" si="103"/>
        <v>2022-2023</v>
      </c>
      <c r="D2229" t="s">
        <v>148</v>
      </c>
      <c r="E2229" t="s">
        <v>42</v>
      </c>
      <c r="F2229" t="str">
        <f t="shared" si="104"/>
        <v>Queensland</v>
      </c>
      <c r="G2229" t="s">
        <v>35</v>
      </c>
      <c r="H2229">
        <v>4053</v>
      </c>
      <c r="I2229" t="s">
        <v>11</v>
      </c>
      <c r="J2229" t="s">
        <v>43</v>
      </c>
      <c r="K2229" t="s">
        <v>151</v>
      </c>
      <c r="L2229" t="s">
        <v>21</v>
      </c>
      <c r="M2229" s="5">
        <v>179.94</v>
      </c>
      <c r="N2229">
        <v>1</v>
      </c>
    </row>
    <row r="2230" spans="1:14" x14ac:dyDescent="0.15">
      <c r="A2230" s="2">
        <v>45650</v>
      </c>
      <c r="B2230" s="3">
        <f t="shared" si="102"/>
        <v>2025</v>
      </c>
      <c r="C2230" t="str">
        <f t="shared" si="103"/>
        <v>2024-2025</v>
      </c>
      <c r="D2230" t="s">
        <v>147</v>
      </c>
      <c r="E2230" t="s">
        <v>50</v>
      </c>
      <c r="F2230" t="str">
        <f t="shared" si="104"/>
        <v>Queensland</v>
      </c>
      <c r="G2230" t="s">
        <v>35</v>
      </c>
      <c r="H2230">
        <v>4703</v>
      </c>
      <c r="I2230" t="s">
        <v>11</v>
      </c>
      <c r="J2230" t="s">
        <v>51</v>
      </c>
      <c r="K2230" t="s">
        <v>151</v>
      </c>
      <c r="L2230" t="s">
        <v>21</v>
      </c>
      <c r="M2230" s="5">
        <v>179.94</v>
      </c>
      <c r="N2230">
        <v>1</v>
      </c>
    </row>
    <row r="2231" spans="1:14" x14ac:dyDescent="0.15">
      <c r="A2231" s="2">
        <v>45225</v>
      </c>
      <c r="B2231" s="3">
        <f t="shared" si="102"/>
        <v>2024</v>
      </c>
      <c r="C2231" t="str">
        <f t="shared" si="103"/>
        <v>2023-2024</v>
      </c>
      <c r="D2231" t="s">
        <v>148</v>
      </c>
      <c r="E2231" t="s">
        <v>134</v>
      </c>
      <c r="F2231" t="str">
        <f t="shared" si="104"/>
        <v>Queensland</v>
      </c>
      <c r="G2231" t="s">
        <v>35</v>
      </c>
      <c r="H2231">
        <v>4825</v>
      </c>
      <c r="I2231" t="s">
        <v>11</v>
      </c>
      <c r="J2231" t="s">
        <v>36</v>
      </c>
      <c r="K2231" t="s">
        <v>155</v>
      </c>
      <c r="L2231" t="s">
        <v>20</v>
      </c>
      <c r="M2231" s="5">
        <v>180.70999999999998</v>
      </c>
      <c r="N2231">
        <v>1</v>
      </c>
    </row>
    <row r="2232" spans="1:14" x14ac:dyDescent="0.15">
      <c r="A2232" s="2">
        <v>45282</v>
      </c>
      <c r="B2232" s="3">
        <f t="shared" si="102"/>
        <v>2024</v>
      </c>
      <c r="C2232" t="str">
        <f t="shared" si="103"/>
        <v>2023-2024</v>
      </c>
      <c r="D2232" t="s">
        <v>147</v>
      </c>
      <c r="E2232" t="s">
        <v>98</v>
      </c>
      <c r="F2232" t="str">
        <f t="shared" si="104"/>
        <v>Victoria</v>
      </c>
      <c r="G2232" t="s">
        <v>45</v>
      </c>
      <c r="H2232">
        <v>3429</v>
      </c>
      <c r="I2232" t="s">
        <v>11</v>
      </c>
      <c r="J2232" t="s">
        <v>60</v>
      </c>
      <c r="K2232" t="s">
        <v>150</v>
      </c>
      <c r="L2232" t="s">
        <v>18</v>
      </c>
      <c r="M2232" s="5">
        <v>180.82999999999998</v>
      </c>
      <c r="N2232">
        <v>1</v>
      </c>
    </row>
    <row r="2233" spans="1:14" x14ac:dyDescent="0.15">
      <c r="A2233" s="2">
        <v>44950</v>
      </c>
      <c r="B2233" s="3">
        <f t="shared" si="102"/>
        <v>2023</v>
      </c>
      <c r="C2233" t="str">
        <f t="shared" si="103"/>
        <v>2022-2023</v>
      </c>
      <c r="D2233" t="s">
        <v>147</v>
      </c>
      <c r="E2233" t="s">
        <v>40</v>
      </c>
      <c r="F2233" t="str">
        <f t="shared" si="104"/>
        <v>New South Wales</v>
      </c>
      <c r="G2233" t="s">
        <v>10</v>
      </c>
      <c r="H2233">
        <v>2116</v>
      </c>
      <c r="I2233" t="s">
        <v>11</v>
      </c>
      <c r="J2233" t="s">
        <v>27</v>
      </c>
      <c r="K2233" t="s">
        <v>150</v>
      </c>
      <c r="L2233" t="s">
        <v>18</v>
      </c>
      <c r="M2233" s="5">
        <v>181.11</v>
      </c>
      <c r="N2233">
        <v>1</v>
      </c>
    </row>
    <row r="2234" spans="1:14" x14ac:dyDescent="0.15">
      <c r="A2234" s="2">
        <v>45570</v>
      </c>
      <c r="B2234" s="3">
        <f t="shared" si="102"/>
        <v>2025</v>
      </c>
      <c r="C2234" t="str">
        <f t="shared" si="103"/>
        <v>2024-2025</v>
      </c>
      <c r="D2234" t="s">
        <v>147</v>
      </c>
      <c r="E2234" t="s">
        <v>85</v>
      </c>
      <c r="F2234" t="str">
        <f t="shared" si="104"/>
        <v>Queensland</v>
      </c>
      <c r="G2234" t="s">
        <v>35</v>
      </c>
      <c r="H2234">
        <v>4883</v>
      </c>
      <c r="I2234" t="s">
        <v>11</v>
      </c>
      <c r="J2234" t="s">
        <v>36</v>
      </c>
      <c r="K2234" t="s">
        <v>19</v>
      </c>
      <c r="L2234" t="s">
        <v>23</v>
      </c>
      <c r="M2234" s="5">
        <v>181.29</v>
      </c>
      <c r="N2234">
        <v>1</v>
      </c>
    </row>
    <row r="2235" spans="1:14" x14ac:dyDescent="0.15">
      <c r="A2235" s="2">
        <v>45363</v>
      </c>
      <c r="B2235" s="3">
        <f t="shared" si="102"/>
        <v>2024</v>
      </c>
      <c r="C2235" t="str">
        <f t="shared" si="103"/>
        <v>2023-2024</v>
      </c>
      <c r="D2235" t="s">
        <v>147</v>
      </c>
      <c r="E2235" t="s">
        <v>88</v>
      </c>
      <c r="F2235" t="str">
        <f t="shared" si="104"/>
        <v>South Australia</v>
      </c>
      <c r="G2235" t="s">
        <v>32</v>
      </c>
      <c r="H2235">
        <v>5011</v>
      </c>
      <c r="I2235" t="s">
        <v>11</v>
      </c>
      <c r="J2235" t="s">
        <v>33</v>
      </c>
      <c r="K2235" t="s">
        <v>154</v>
      </c>
      <c r="L2235" t="s">
        <v>14</v>
      </c>
      <c r="M2235" s="5">
        <v>181.32000000000002</v>
      </c>
      <c r="N2235">
        <v>1</v>
      </c>
    </row>
    <row r="2236" spans="1:14" x14ac:dyDescent="0.15">
      <c r="A2236" s="2">
        <v>45643</v>
      </c>
      <c r="B2236" s="3">
        <f t="shared" si="102"/>
        <v>2025</v>
      </c>
      <c r="C2236" t="str">
        <f t="shared" si="103"/>
        <v>2024-2025</v>
      </c>
      <c r="D2236" t="s">
        <v>148</v>
      </c>
      <c r="E2236" t="s">
        <v>41</v>
      </c>
      <c r="F2236" t="str">
        <f t="shared" si="104"/>
        <v>New South Wales</v>
      </c>
      <c r="G2236" t="s">
        <v>10</v>
      </c>
      <c r="H2236">
        <v>2830</v>
      </c>
      <c r="I2236" t="s">
        <v>11</v>
      </c>
      <c r="J2236" t="s">
        <v>25</v>
      </c>
      <c r="K2236" t="s">
        <v>19</v>
      </c>
      <c r="L2236" t="s">
        <v>23</v>
      </c>
      <c r="M2236" s="5">
        <v>181.74</v>
      </c>
      <c r="N2236">
        <v>1</v>
      </c>
    </row>
    <row r="2237" spans="1:14" x14ac:dyDescent="0.15">
      <c r="A2237" s="2">
        <v>45189</v>
      </c>
      <c r="B2237" s="3">
        <f t="shared" si="102"/>
        <v>2024</v>
      </c>
      <c r="C2237" t="str">
        <f t="shared" si="103"/>
        <v>2023-2024</v>
      </c>
      <c r="D2237" t="s">
        <v>148</v>
      </c>
      <c r="E2237" t="s">
        <v>84</v>
      </c>
      <c r="F2237" t="str">
        <f t="shared" si="104"/>
        <v>Queensland</v>
      </c>
      <c r="G2237" t="s">
        <v>35</v>
      </c>
      <c r="H2237">
        <v>4740</v>
      </c>
      <c r="I2237" t="s">
        <v>11</v>
      </c>
      <c r="J2237" t="s">
        <v>51</v>
      </c>
      <c r="K2237" t="s">
        <v>152</v>
      </c>
      <c r="L2237" t="s">
        <v>13</v>
      </c>
      <c r="M2237" s="5">
        <v>181.75000000000003</v>
      </c>
      <c r="N2237">
        <v>1</v>
      </c>
    </row>
    <row r="2238" spans="1:14" x14ac:dyDescent="0.15">
      <c r="A2238" s="2">
        <v>45207</v>
      </c>
      <c r="B2238" s="3">
        <f t="shared" si="102"/>
        <v>2024</v>
      </c>
      <c r="C2238" t="str">
        <f t="shared" si="103"/>
        <v>2023-2024</v>
      </c>
      <c r="D2238" t="s">
        <v>148</v>
      </c>
      <c r="E2238" t="s">
        <v>121</v>
      </c>
      <c r="F2238" t="str">
        <f t="shared" si="104"/>
        <v>Queensland</v>
      </c>
      <c r="G2238" t="s">
        <v>35</v>
      </c>
      <c r="H2238">
        <v>4700</v>
      </c>
      <c r="I2238" t="s">
        <v>11</v>
      </c>
      <c r="J2238" t="s">
        <v>51</v>
      </c>
      <c r="K2238" t="s">
        <v>154</v>
      </c>
      <c r="L2238" t="s">
        <v>14</v>
      </c>
      <c r="M2238" s="5">
        <v>181.85</v>
      </c>
      <c r="N2238">
        <v>1</v>
      </c>
    </row>
    <row r="2239" spans="1:14" x14ac:dyDescent="0.15">
      <c r="A2239" s="2">
        <v>45497</v>
      </c>
      <c r="B2239" s="3">
        <f t="shared" si="102"/>
        <v>2025</v>
      </c>
      <c r="C2239" t="str">
        <f t="shared" si="103"/>
        <v>2024-2025</v>
      </c>
      <c r="D2239" t="s">
        <v>148</v>
      </c>
      <c r="E2239" t="s">
        <v>41</v>
      </c>
      <c r="F2239" t="str">
        <f t="shared" si="104"/>
        <v>New South Wales</v>
      </c>
      <c r="G2239" t="s">
        <v>10</v>
      </c>
      <c r="H2239">
        <v>2830</v>
      </c>
      <c r="I2239" t="s">
        <v>11</v>
      </c>
      <c r="J2239" t="s">
        <v>25</v>
      </c>
      <c r="K2239" t="s">
        <v>154</v>
      </c>
      <c r="L2239" t="s">
        <v>14</v>
      </c>
      <c r="M2239" s="5">
        <v>182.3</v>
      </c>
      <c r="N2239">
        <v>1</v>
      </c>
    </row>
    <row r="2240" spans="1:14" x14ac:dyDescent="0.15">
      <c r="A2240" s="2">
        <v>45377</v>
      </c>
      <c r="B2240" s="3">
        <f t="shared" si="102"/>
        <v>2024</v>
      </c>
      <c r="C2240" t="str">
        <f t="shared" si="103"/>
        <v>2023-2024</v>
      </c>
      <c r="D2240" t="s">
        <v>148</v>
      </c>
      <c r="E2240" t="s">
        <v>41</v>
      </c>
      <c r="F2240" t="str">
        <f t="shared" si="104"/>
        <v>New South Wales</v>
      </c>
      <c r="G2240" t="s">
        <v>10</v>
      </c>
      <c r="H2240">
        <v>2830</v>
      </c>
      <c r="I2240" t="s">
        <v>11</v>
      </c>
      <c r="J2240" t="s">
        <v>25</v>
      </c>
      <c r="K2240" t="s">
        <v>154</v>
      </c>
      <c r="L2240" t="s">
        <v>14</v>
      </c>
      <c r="M2240" s="5">
        <v>182.98000000000002</v>
      </c>
      <c r="N2240">
        <v>1</v>
      </c>
    </row>
    <row r="2241" spans="1:14" x14ac:dyDescent="0.15">
      <c r="A2241" s="2">
        <v>45260</v>
      </c>
      <c r="B2241" s="3">
        <f t="shared" si="102"/>
        <v>2024</v>
      </c>
      <c r="C2241" t="str">
        <f t="shared" si="103"/>
        <v>2023-2024</v>
      </c>
      <c r="D2241" t="s">
        <v>148</v>
      </c>
      <c r="E2241" t="s">
        <v>101</v>
      </c>
      <c r="F2241" t="str">
        <f t="shared" si="104"/>
        <v>Victoria</v>
      </c>
      <c r="G2241" t="s">
        <v>45</v>
      </c>
      <c r="H2241">
        <v>3131</v>
      </c>
      <c r="I2241" t="s">
        <v>11</v>
      </c>
      <c r="J2241" t="s">
        <v>63</v>
      </c>
      <c r="K2241" t="s">
        <v>150</v>
      </c>
      <c r="L2241" t="s">
        <v>18</v>
      </c>
      <c r="M2241" s="5">
        <v>183.33</v>
      </c>
      <c r="N2241">
        <v>1</v>
      </c>
    </row>
    <row r="2242" spans="1:14" x14ac:dyDescent="0.15">
      <c r="A2242" s="2">
        <v>45436</v>
      </c>
      <c r="B2242" s="3">
        <f t="shared" ref="B2242:B2305" si="105">IF(MONTH(A2242)&gt;=7,YEAR(A2242)+1,YEAR(A2242))</f>
        <v>2024</v>
      </c>
      <c r="C2242" t="str">
        <f t="shared" ref="C2242:C2305" si="106">IF(MONTH(A2242) &gt;= 7, YEAR(A2242) &amp; "-" &amp; YEAR(A2242) + 1, YEAR(A2242) - 1 &amp; "-" &amp; YEAR(A2242))</f>
        <v>2023-2024</v>
      </c>
      <c r="D2242" t="s">
        <v>148</v>
      </c>
      <c r="E2242" t="s">
        <v>59</v>
      </c>
      <c r="F2242" t="str">
        <f t="shared" ref="F2242:F2305" si="107">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c r="N2242">
        <v>1</v>
      </c>
    </row>
    <row r="2243" spans="1:14" x14ac:dyDescent="0.15">
      <c r="A2243" s="2">
        <v>45287</v>
      </c>
      <c r="B2243" s="3">
        <f t="shared" si="105"/>
        <v>2024</v>
      </c>
      <c r="C2243" t="str">
        <f t="shared" si="106"/>
        <v>2023-2024</v>
      </c>
      <c r="D2243" t="s">
        <v>148</v>
      </c>
      <c r="E2243" t="s">
        <v>101</v>
      </c>
      <c r="F2243" t="str">
        <f t="shared" si="107"/>
        <v>Victoria</v>
      </c>
      <c r="G2243" t="s">
        <v>45</v>
      </c>
      <c r="H2243">
        <v>3131</v>
      </c>
      <c r="I2243" t="s">
        <v>11</v>
      </c>
      <c r="J2243" t="s">
        <v>63</v>
      </c>
      <c r="K2243" t="s">
        <v>155</v>
      </c>
      <c r="L2243" t="s">
        <v>20</v>
      </c>
      <c r="M2243" s="5">
        <v>183.61</v>
      </c>
      <c r="N2243">
        <v>1</v>
      </c>
    </row>
    <row r="2244" spans="1:14" x14ac:dyDescent="0.15">
      <c r="A2244" s="2">
        <v>44969</v>
      </c>
      <c r="B2244" s="3">
        <f t="shared" si="105"/>
        <v>2023</v>
      </c>
      <c r="C2244" t="str">
        <f t="shared" si="106"/>
        <v>2022-2023</v>
      </c>
      <c r="D2244" t="s">
        <v>147</v>
      </c>
      <c r="E2244" t="s">
        <v>83</v>
      </c>
      <c r="F2244" t="str">
        <f t="shared" si="107"/>
        <v>New South Wales</v>
      </c>
      <c r="G2244" t="s">
        <v>10</v>
      </c>
      <c r="H2244">
        <v>2750</v>
      </c>
      <c r="I2244" t="s">
        <v>11</v>
      </c>
      <c r="J2244" t="s">
        <v>25</v>
      </c>
      <c r="K2244" t="s">
        <v>19</v>
      </c>
      <c r="L2244" t="s">
        <v>23</v>
      </c>
      <c r="M2244" s="5">
        <v>183.67000000000002</v>
      </c>
      <c r="N2244">
        <v>1</v>
      </c>
    </row>
    <row r="2245" spans="1:14" x14ac:dyDescent="0.15">
      <c r="A2245" s="2">
        <v>45566</v>
      </c>
      <c r="B2245" s="3">
        <f t="shared" si="105"/>
        <v>2025</v>
      </c>
      <c r="C2245" t="str">
        <f t="shared" si="106"/>
        <v>2024-2025</v>
      </c>
      <c r="D2245" t="s">
        <v>148</v>
      </c>
      <c r="E2245" t="s">
        <v>111</v>
      </c>
      <c r="F2245" t="str">
        <f t="shared" si="107"/>
        <v>New South Wales</v>
      </c>
      <c r="G2245" t="s">
        <v>10</v>
      </c>
      <c r="H2245">
        <v>2120</v>
      </c>
      <c r="I2245" t="s">
        <v>11</v>
      </c>
      <c r="J2245" t="s">
        <v>27</v>
      </c>
      <c r="K2245" t="s">
        <v>150</v>
      </c>
      <c r="L2245" t="s">
        <v>18</v>
      </c>
      <c r="M2245" s="5">
        <v>183.7</v>
      </c>
      <c r="N2245">
        <v>1</v>
      </c>
    </row>
    <row r="2246" spans="1:14" x14ac:dyDescent="0.15">
      <c r="A2246" s="2">
        <v>45429</v>
      </c>
      <c r="B2246" s="3">
        <f t="shared" si="105"/>
        <v>2024</v>
      </c>
      <c r="C2246" t="str">
        <f t="shared" si="106"/>
        <v>2023-2024</v>
      </c>
      <c r="D2246" t="s">
        <v>148</v>
      </c>
      <c r="E2246" t="s">
        <v>100</v>
      </c>
      <c r="F2246" t="str">
        <f t="shared" si="107"/>
        <v>Western Australia</v>
      </c>
      <c r="G2246" t="s">
        <v>48</v>
      </c>
      <c r="H2246">
        <v>6021</v>
      </c>
      <c r="I2246" t="s">
        <v>11</v>
      </c>
      <c r="J2246" t="s">
        <v>49</v>
      </c>
      <c r="K2246" t="s">
        <v>149</v>
      </c>
      <c r="L2246" t="s">
        <v>15</v>
      </c>
      <c r="M2246" s="5">
        <v>184.13000000000002</v>
      </c>
      <c r="N2246">
        <v>1</v>
      </c>
    </row>
    <row r="2247" spans="1:14" x14ac:dyDescent="0.15">
      <c r="A2247" s="2">
        <v>44942</v>
      </c>
      <c r="B2247" s="3">
        <f t="shared" si="105"/>
        <v>2023</v>
      </c>
      <c r="C2247" t="str">
        <f t="shared" si="106"/>
        <v>2022-2023</v>
      </c>
      <c r="D2247" t="s">
        <v>148</v>
      </c>
      <c r="E2247" t="s">
        <v>41</v>
      </c>
      <c r="F2247" t="str">
        <f t="shared" si="107"/>
        <v>New South Wales</v>
      </c>
      <c r="G2247" t="s">
        <v>10</v>
      </c>
      <c r="H2247">
        <v>2830</v>
      </c>
      <c r="I2247" t="s">
        <v>11</v>
      </c>
      <c r="J2247" t="s">
        <v>25</v>
      </c>
      <c r="K2247" t="s">
        <v>149</v>
      </c>
      <c r="L2247" t="s">
        <v>15</v>
      </c>
      <c r="M2247" s="5">
        <v>184.24</v>
      </c>
      <c r="N2247">
        <v>1</v>
      </c>
    </row>
    <row r="2248" spans="1:14" x14ac:dyDescent="0.15">
      <c r="A2248" s="2">
        <v>44942</v>
      </c>
      <c r="B2248" s="3">
        <f t="shared" si="105"/>
        <v>2023</v>
      </c>
      <c r="C2248" t="str">
        <f t="shared" si="106"/>
        <v>2022-2023</v>
      </c>
      <c r="D2248" t="s">
        <v>148</v>
      </c>
      <c r="E2248" t="s">
        <v>41</v>
      </c>
      <c r="F2248" t="str">
        <f t="shared" si="107"/>
        <v>New South Wales</v>
      </c>
      <c r="G2248" t="s">
        <v>10</v>
      </c>
      <c r="H2248">
        <v>2830</v>
      </c>
      <c r="I2248" t="s">
        <v>11</v>
      </c>
      <c r="J2248" t="s">
        <v>25</v>
      </c>
      <c r="K2248" t="s">
        <v>157</v>
      </c>
      <c r="L2248" t="s">
        <v>22</v>
      </c>
      <c r="M2248" s="5">
        <v>184.62</v>
      </c>
      <c r="N2248">
        <v>1</v>
      </c>
    </row>
    <row r="2249" spans="1:14" x14ac:dyDescent="0.15">
      <c r="A2249" s="2">
        <v>44927</v>
      </c>
      <c r="B2249" s="3">
        <f t="shared" si="105"/>
        <v>2023</v>
      </c>
      <c r="C2249" t="str">
        <f t="shared" si="106"/>
        <v>2022-2023</v>
      </c>
      <c r="D2249" t="s">
        <v>148</v>
      </c>
      <c r="E2249" t="s">
        <v>50</v>
      </c>
      <c r="F2249" t="str">
        <f t="shared" si="107"/>
        <v>Queensland</v>
      </c>
      <c r="G2249" t="s">
        <v>35</v>
      </c>
      <c r="H2249">
        <v>4703</v>
      </c>
      <c r="I2249" t="s">
        <v>11</v>
      </c>
      <c r="J2249" t="s">
        <v>51</v>
      </c>
      <c r="K2249" t="s">
        <v>153</v>
      </c>
      <c r="L2249" t="s">
        <v>16</v>
      </c>
      <c r="M2249" s="5">
        <v>184.87</v>
      </c>
      <c r="N2249">
        <v>1</v>
      </c>
    </row>
    <row r="2250" spans="1:14" x14ac:dyDescent="0.15">
      <c r="A2250" s="2">
        <v>45168</v>
      </c>
      <c r="B2250" s="3">
        <f t="shared" si="105"/>
        <v>2024</v>
      </c>
      <c r="C2250" t="str">
        <f t="shared" si="106"/>
        <v>2023-2024</v>
      </c>
      <c r="D2250" t="s">
        <v>147</v>
      </c>
      <c r="E2250" t="s">
        <v>106</v>
      </c>
      <c r="F2250" t="str">
        <f t="shared" si="107"/>
        <v>Victoria</v>
      </c>
      <c r="G2250" t="s">
        <v>45</v>
      </c>
      <c r="H2250">
        <v>3915</v>
      </c>
      <c r="I2250" t="s">
        <v>11</v>
      </c>
      <c r="J2250" t="s">
        <v>55</v>
      </c>
      <c r="K2250" t="s">
        <v>151</v>
      </c>
      <c r="L2250" t="s">
        <v>21</v>
      </c>
      <c r="M2250" s="5">
        <v>184.97</v>
      </c>
      <c r="N2250">
        <v>1</v>
      </c>
    </row>
    <row r="2251" spans="1:14" x14ac:dyDescent="0.15">
      <c r="A2251" s="2">
        <v>45318</v>
      </c>
      <c r="B2251" s="3">
        <f t="shared" si="105"/>
        <v>2024</v>
      </c>
      <c r="C2251" t="str">
        <f t="shared" si="106"/>
        <v>2023-2024</v>
      </c>
      <c r="D2251" t="s">
        <v>147</v>
      </c>
      <c r="E2251" t="s">
        <v>57</v>
      </c>
      <c r="F2251" t="str">
        <f t="shared" si="107"/>
        <v>New South Wales</v>
      </c>
      <c r="G2251" t="s">
        <v>10</v>
      </c>
      <c r="H2251">
        <v>2560</v>
      </c>
      <c r="I2251" t="s">
        <v>11</v>
      </c>
      <c r="J2251" t="s">
        <v>58</v>
      </c>
      <c r="K2251" t="s">
        <v>151</v>
      </c>
      <c r="L2251" t="s">
        <v>21</v>
      </c>
      <c r="M2251" s="5">
        <v>185.32999999999998</v>
      </c>
      <c r="N2251">
        <v>1</v>
      </c>
    </row>
    <row r="2252" spans="1:14" x14ac:dyDescent="0.15">
      <c r="A2252" s="2">
        <v>45061</v>
      </c>
      <c r="B2252" s="3">
        <f t="shared" si="105"/>
        <v>2023</v>
      </c>
      <c r="C2252" t="str">
        <f t="shared" si="106"/>
        <v>2022-2023</v>
      </c>
      <c r="D2252" t="s">
        <v>147</v>
      </c>
      <c r="E2252" t="s">
        <v>92</v>
      </c>
      <c r="F2252" t="str">
        <f t="shared" si="107"/>
        <v>Queensland</v>
      </c>
      <c r="G2252" t="s">
        <v>35</v>
      </c>
      <c r="H2252">
        <v>4068</v>
      </c>
      <c r="I2252" t="s">
        <v>11</v>
      </c>
      <c r="J2252" t="s">
        <v>43</v>
      </c>
      <c r="K2252" t="s">
        <v>154</v>
      </c>
      <c r="L2252" t="s">
        <v>14</v>
      </c>
      <c r="M2252" s="5">
        <v>185.34</v>
      </c>
      <c r="N2252">
        <v>1</v>
      </c>
    </row>
    <row r="2253" spans="1:14" x14ac:dyDescent="0.15">
      <c r="A2253" s="2">
        <v>45050</v>
      </c>
      <c r="B2253" s="3">
        <f t="shared" si="105"/>
        <v>2023</v>
      </c>
      <c r="C2253" t="str">
        <f t="shared" si="106"/>
        <v>2022-2023</v>
      </c>
      <c r="D2253" t="s">
        <v>147</v>
      </c>
      <c r="E2253" t="s">
        <v>138</v>
      </c>
      <c r="F2253" t="str">
        <f t="shared" si="107"/>
        <v>Queensland</v>
      </c>
      <c r="G2253" t="s">
        <v>35</v>
      </c>
      <c r="H2253">
        <v>4558</v>
      </c>
      <c r="I2253" t="s">
        <v>11</v>
      </c>
      <c r="J2253" t="s">
        <v>120</v>
      </c>
      <c r="K2253" t="s">
        <v>156</v>
      </c>
      <c r="L2253" t="s">
        <v>17</v>
      </c>
      <c r="M2253" s="5">
        <v>185.7</v>
      </c>
      <c r="N2253">
        <v>1</v>
      </c>
    </row>
    <row r="2254" spans="1:14" x14ac:dyDescent="0.15">
      <c r="A2254" s="2">
        <v>45225</v>
      </c>
      <c r="B2254" s="3">
        <f t="shared" si="105"/>
        <v>2024</v>
      </c>
      <c r="C2254" t="str">
        <f t="shared" si="106"/>
        <v>2023-2024</v>
      </c>
      <c r="D2254" t="s">
        <v>147</v>
      </c>
      <c r="E2254" t="s">
        <v>37</v>
      </c>
      <c r="F2254" t="str">
        <f t="shared" si="107"/>
        <v>South Australia</v>
      </c>
      <c r="G2254" t="s">
        <v>32</v>
      </c>
      <c r="H2254">
        <v>5607</v>
      </c>
      <c r="I2254" t="s">
        <v>11</v>
      </c>
      <c r="J2254" t="s">
        <v>38</v>
      </c>
      <c r="K2254" t="s">
        <v>151</v>
      </c>
      <c r="L2254" t="s">
        <v>21</v>
      </c>
      <c r="M2254" s="5">
        <v>185.80999999999997</v>
      </c>
      <c r="N2254">
        <v>1</v>
      </c>
    </row>
    <row r="2255" spans="1:14" x14ac:dyDescent="0.15">
      <c r="A2255" s="2">
        <v>45434</v>
      </c>
      <c r="B2255" s="3">
        <f t="shared" si="105"/>
        <v>2024</v>
      </c>
      <c r="C2255" t="str">
        <f t="shared" si="106"/>
        <v>2023-2024</v>
      </c>
      <c r="D2255" t="s">
        <v>147</v>
      </c>
      <c r="E2255" t="s">
        <v>9</v>
      </c>
      <c r="F2255" t="str">
        <f t="shared" si="107"/>
        <v>New South Wales</v>
      </c>
      <c r="G2255" t="s">
        <v>10</v>
      </c>
      <c r="H2255">
        <v>2067</v>
      </c>
      <c r="I2255" t="s">
        <v>11</v>
      </c>
      <c r="J2255" t="s">
        <v>12</v>
      </c>
      <c r="K2255" t="s">
        <v>153</v>
      </c>
      <c r="L2255" t="s">
        <v>16</v>
      </c>
      <c r="M2255" s="5">
        <v>185.82</v>
      </c>
      <c r="N2255">
        <v>1</v>
      </c>
    </row>
    <row r="2256" spans="1:14" x14ac:dyDescent="0.15">
      <c r="A2256" s="2">
        <v>45600</v>
      </c>
      <c r="B2256" s="3">
        <f t="shared" si="105"/>
        <v>2025</v>
      </c>
      <c r="C2256" t="str">
        <f t="shared" si="106"/>
        <v>2024-2025</v>
      </c>
      <c r="D2256" t="s">
        <v>147</v>
      </c>
      <c r="E2256" t="s">
        <v>117</v>
      </c>
      <c r="F2256" t="str">
        <f t="shared" si="107"/>
        <v>Queensland</v>
      </c>
      <c r="G2256" t="s">
        <v>35</v>
      </c>
      <c r="H2256">
        <v>4119</v>
      </c>
      <c r="I2256" t="s">
        <v>11</v>
      </c>
      <c r="J2256" t="s">
        <v>43</v>
      </c>
      <c r="K2256" t="s">
        <v>153</v>
      </c>
      <c r="L2256" t="s">
        <v>16</v>
      </c>
      <c r="M2256" s="5">
        <v>185.82999999999998</v>
      </c>
      <c r="N2256">
        <v>1</v>
      </c>
    </row>
    <row r="2257" spans="1:14" x14ac:dyDescent="0.15">
      <c r="A2257" s="2">
        <v>45460</v>
      </c>
      <c r="B2257" s="3">
        <f t="shared" si="105"/>
        <v>2024</v>
      </c>
      <c r="C2257" t="str">
        <f t="shared" si="106"/>
        <v>2023-2024</v>
      </c>
      <c r="D2257" t="s">
        <v>148</v>
      </c>
      <c r="E2257" t="s">
        <v>125</v>
      </c>
      <c r="F2257" t="str">
        <f t="shared" si="107"/>
        <v>Victoria</v>
      </c>
      <c r="G2257" t="s">
        <v>45</v>
      </c>
      <c r="H2257">
        <v>3400</v>
      </c>
      <c r="I2257" t="s">
        <v>11</v>
      </c>
      <c r="J2257" t="s">
        <v>60</v>
      </c>
      <c r="K2257" t="s">
        <v>155</v>
      </c>
      <c r="L2257" t="s">
        <v>20</v>
      </c>
      <c r="M2257" s="5">
        <v>187.22</v>
      </c>
      <c r="N2257">
        <v>1</v>
      </c>
    </row>
    <row r="2258" spans="1:14" x14ac:dyDescent="0.15">
      <c r="A2258" s="2">
        <v>45530</v>
      </c>
      <c r="B2258" s="3">
        <f t="shared" si="105"/>
        <v>2025</v>
      </c>
      <c r="C2258" t="str">
        <f t="shared" si="106"/>
        <v>2024-2025</v>
      </c>
      <c r="D2258" t="s">
        <v>148</v>
      </c>
      <c r="E2258" t="s">
        <v>133</v>
      </c>
      <c r="F2258" t="str">
        <f t="shared" si="107"/>
        <v>Queensland</v>
      </c>
      <c r="G2258" t="s">
        <v>35</v>
      </c>
      <c r="H2258">
        <v>4305</v>
      </c>
      <c r="I2258" t="s">
        <v>11</v>
      </c>
      <c r="J2258" t="s">
        <v>104</v>
      </c>
      <c r="K2258" t="s">
        <v>152</v>
      </c>
      <c r="L2258" t="s">
        <v>13</v>
      </c>
      <c r="M2258" s="5">
        <v>187.41000000000003</v>
      </c>
      <c r="N2258">
        <v>1</v>
      </c>
    </row>
    <row r="2259" spans="1:14" x14ac:dyDescent="0.15">
      <c r="A2259" s="2">
        <v>45512</v>
      </c>
      <c r="B2259" s="3">
        <f t="shared" si="105"/>
        <v>2025</v>
      </c>
      <c r="C2259" t="str">
        <f t="shared" si="106"/>
        <v>2024-2025</v>
      </c>
      <c r="D2259" t="s">
        <v>148</v>
      </c>
      <c r="E2259" t="s">
        <v>140</v>
      </c>
      <c r="F2259" t="str">
        <f t="shared" si="107"/>
        <v>Tasmania</v>
      </c>
      <c r="G2259" t="s">
        <v>70</v>
      </c>
      <c r="H2259">
        <v>7320</v>
      </c>
      <c r="I2259" t="s">
        <v>11</v>
      </c>
      <c r="J2259" t="s">
        <v>71</v>
      </c>
      <c r="K2259" t="s">
        <v>156</v>
      </c>
      <c r="L2259" t="s">
        <v>17</v>
      </c>
      <c r="M2259" s="5">
        <v>187.53</v>
      </c>
      <c r="N2259">
        <v>1</v>
      </c>
    </row>
    <row r="2260" spans="1:14" x14ac:dyDescent="0.15">
      <c r="A2260" s="2">
        <v>45566</v>
      </c>
      <c r="B2260" s="3">
        <f t="shared" si="105"/>
        <v>2025</v>
      </c>
      <c r="C2260" t="str">
        <f t="shared" si="106"/>
        <v>2024-2025</v>
      </c>
      <c r="D2260" t="s">
        <v>147</v>
      </c>
      <c r="E2260" t="s">
        <v>9</v>
      </c>
      <c r="F2260" t="str">
        <f t="shared" si="107"/>
        <v>New South Wales</v>
      </c>
      <c r="G2260" t="s">
        <v>10</v>
      </c>
      <c r="H2260">
        <v>2067</v>
      </c>
      <c r="I2260" t="s">
        <v>11</v>
      </c>
      <c r="J2260" t="s">
        <v>12</v>
      </c>
      <c r="K2260" t="s">
        <v>149</v>
      </c>
      <c r="L2260" t="s">
        <v>15</v>
      </c>
      <c r="M2260" s="5">
        <v>187.81</v>
      </c>
      <c r="N2260">
        <v>1</v>
      </c>
    </row>
    <row r="2261" spans="1:14" x14ac:dyDescent="0.15">
      <c r="A2261" s="2">
        <v>45144</v>
      </c>
      <c r="B2261" s="3">
        <f t="shared" si="105"/>
        <v>2024</v>
      </c>
      <c r="C2261" t="str">
        <f t="shared" si="106"/>
        <v>2023-2024</v>
      </c>
      <c r="D2261" t="s">
        <v>148</v>
      </c>
      <c r="E2261" t="s">
        <v>50</v>
      </c>
      <c r="F2261" t="str">
        <f t="shared" si="107"/>
        <v>Queensland</v>
      </c>
      <c r="G2261" t="s">
        <v>35</v>
      </c>
      <c r="H2261">
        <v>4703</v>
      </c>
      <c r="I2261" t="s">
        <v>11</v>
      </c>
      <c r="J2261" t="s">
        <v>51</v>
      </c>
      <c r="K2261" t="s">
        <v>156</v>
      </c>
      <c r="L2261" t="s">
        <v>17</v>
      </c>
      <c r="M2261" s="5">
        <v>188.13</v>
      </c>
      <c r="N2261">
        <v>1</v>
      </c>
    </row>
    <row r="2262" spans="1:14" x14ac:dyDescent="0.15">
      <c r="A2262" s="2">
        <v>44961</v>
      </c>
      <c r="B2262" s="3">
        <f t="shared" si="105"/>
        <v>2023</v>
      </c>
      <c r="C2262" t="str">
        <f t="shared" si="106"/>
        <v>2022-2023</v>
      </c>
      <c r="D2262" t="s">
        <v>148</v>
      </c>
      <c r="E2262" t="s">
        <v>102</v>
      </c>
      <c r="F2262" t="str">
        <f t="shared" si="107"/>
        <v>Queensland</v>
      </c>
      <c r="G2262" t="s">
        <v>35</v>
      </c>
      <c r="H2262">
        <v>4870</v>
      </c>
      <c r="I2262" t="s">
        <v>11</v>
      </c>
      <c r="J2262" t="s">
        <v>36</v>
      </c>
      <c r="K2262" t="s">
        <v>155</v>
      </c>
      <c r="L2262" t="s">
        <v>20</v>
      </c>
      <c r="M2262" s="5">
        <v>188.22</v>
      </c>
      <c r="N2262">
        <v>1</v>
      </c>
    </row>
    <row r="2263" spans="1:14" x14ac:dyDescent="0.15">
      <c r="A2263" s="2">
        <v>45004</v>
      </c>
      <c r="B2263" s="3">
        <f t="shared" si="105"/>
        <v>2023</v>
      </c>
      <c r="C2263" t="str">
        <f t="shared" si="106"/>
        <v>2022-2023</v>
      </c>
      <c r="D2263" t="s">
        <v>148</v>
      </c>
      <c r="E2263" t="s">
        <v>100</v>
      </c>
      <c r="F2263" t="str">
        <f t="shared" si="107"/>
        <v>Western Australia</v>
      </c>
      <c r="G2263" t="s">
        <v>48</v>
      </c>
      <c r="H2263">
        <v>6021</v>
      </c>
      <c r="I2263" t="s">
        <v>11</v>
      </c>
      <c r="J2263" t="s">
        <v>49</v>
      </c>
      <c r="K2263" t="s">
        <v>149</v>
      </c>
      <c r="L2263" t="s">
        <v>15</v>
      </c>
      <c r="M2263" s="5">
        <v>188.94</v>
      </c>
      <c r="N2263">
        <v>1</v>
      </c>
    </row>
    <row r="2264" spans="1:14" x14ac:dyDescent="0.15">
      <c r="A2264" s="2">
        <v>45555</v>
      </c>
      <c r="B2264" s="3">
        <f t="shared" si="105"/>
        <v>2025</v>
      </c>
      <c r="C2264" t="str">
        <f t="shared" si="106"/>
        <v>2024-2025</v>
      </c>
      <c r="D2264" t="s">
        <v>147</v>
      </c>
      <c r="E2264" t="s">
        <v>79</v>
      </c>
      <c r="F2264" t="str">
        <f t="shared" si="107"/>
        <v>Australian Capital Territory</v>
      </c>
      <c r="G2264" t="s">
        <v>80</v>
      </c>
      <c r="H2264">
        <v>2617</v>
      </c>
      <c r="I2264" t="s">
        <v>11</v>
      </c>
      <c r="J2264" t="s">
        <v>58</v>
      </c>
      <c r="K2264" t="s">
        <v>150</v>
      </c>
      <c r="L2264" t="s">
        <v>18</v>
      </c>
      <c r="M2264" s="5">
        <v>189.58</v>
      </c>
      <c r="N2264">
        <v>1</v>
      </c>
    </row>
    <row r="2265" spans="1:14" x14ac:dyDescent="0.15">
      <c r="A2265" s="2">
        <v>45657</v>
      </c>
      <c r="B2265" s="3">
        <f t="shared" si="105"/>
        <v>2025</v>
      </c>
      <c r="C2265" t="str">
        <f t="shared" si="106"/>
        <v>2024-2025</v>
      </c>
      <c r="D2265" t="s">
        <v>147</v>
      </c>
      <c r="E2265" t="s">
        <v>114</v>
      </c>
      <c r="F2265" t="str">
        <f t="shared" si="107"/>
        <v>Victoria</v>
      </c>
      <c r="G2265" t="s">
        <v>45</v>
      </c>
      <c r="H2265">
        <v>3551</v>
      </c>
      <c r="I2265" t="s">
        <v>11</v>
      </c>
      <c r="J2265" t="s">
        <v>60</v>
      </c>
      <c r="K2265" t="s">
        <v>157</v>
      </c>
      <c r="L2265" t="s">
        <v>22</v>
      </c>
      <c r="M2265" s="5">
        <v>189.72</v>
      </c>
      <c r="N2265">
        <v>1</v>
      </c>
    </row>
    <row r="2266" spans="1:14" x14ac:dyDescent="0.15">
      <c r="A2266" s="2">
        <v>45166</v>
      </c>
      <c r="B2266" s="3">
        <f t="shared" si="105"/>
        <v>2024</v>
      </c>
      <c r="C2266" t="str">
        <f t="shared" si="106"/>
        <v>2023-2024</v>
      </c>
      <c r="D2266" t="s">
        <v>147</v>
      </c>
      <c r="E2266" t="s">
        <v>9</v>
      </c>
      <c r="F2266" t="str">
        <f t="shared" si="107"/>
        <v>New South Wales</v>
      </c>
      <c r="G2266" t="s">
        <v>10</v>
      </c>
      <c r="H2266">
        <v>2067</v>
      </c>
      <c r="I2266" t="s">
        <v>11</v>
      </c>
      <c r="J2266" t="s">
        <v>12</v>
      </c>
      <c r="K2266" t="s">
        <v>151</v>
      </c>
      <c r="L2266" t="s">
        <v>21</v>
      </c>
      <c r="M2266" s="5">
        <v>189.81</v>
      </c>
      <c r="N2266">
        <v>1</v>
      </c>
    </row>
    <row r="2267" spans="1:14" x14ac:dyDescent="0.15">
      <c r="A2267" s="2">
        <v>45028</v>
      </c>
      <c r="B2267" s="3">
        <f t="shared" si="105"/>
        <v>2023</v>
      </c>
      <c r="C2267" t="str">
        <f t="shared" si="106"/>
        <v>2022-2023</v>
      </c>
      <c r="D2267" t="s">
        <v>148</v>
      </c>
      <c r="E2267" t="s">
        <v>41</v>
      </c>
      <c r="F2267" t="str">
        <f t="shared" si="107"/>
        <v>New South Wales</v>
      </c>
      <c r="G2267" t="s">
        <v>10</v>
      </c>
      <c r="H2267">
        <v>2830</v>
      </c>
      <c r="I2267" t="s">
        <v>11</v>
      </c>
      <c r="J2267" t="s">
        <v>25</v>
      </c>
      <c r="K2267" t="s">
        <v>154</v>
      </c>
      <c r="L2267" t="s">
        <v>14</v>
      </c>
      <c r="M2267" s="5">
        <v>189.82</v>
      </c>
      <c r="N2267">
        <v>1</v>
      </c>
    </row>
    <row r="2268" spans="1:14" x14ac:dyDescent="0.15">
      <c r="A2268" s="2">
        <v>45252</v>
      </c>
      <c r="B2268" s="3">
        <f t="shared" si="105"/>
        <v>2024</v>
      </c>
      <c r="C2268" t="str">
        <f t="shared" si="106"/>
        <v>2023-2024</v>
      </c>
      <c r="D2268" t="s">
        <v>148</v>
      </c>
      <c r="E2268" t="s">
        <v>95</v>
      </c>
      <c r="F2268" t="str">
        <f t="shared" si="107"/>
        <v>Victoria</v>
      </c>
      <c r="G2268" t="s">
        <v>45</v>
      </c>
      <c r="H2268">
        <v>3931</v>
      </c>
      <c r="I2268" t="s">
        <v>11</v>
      </c>
      <c r="J2268" t="s">
        <v>55</v>
      </c>
      <c r="K2268" t="s">
        <v>153</v>
      </c>
      <c r="L2268" t="s">
        <v>16</v>
      </c>
      <c r="M2268" s="5">
        <v>189.87</v>
      </c>
      <c r="N2268">
        <v>1</v>
      </c>
    </row>
    <row r="2269" spans="1:14" x14ac:dyDescent="0.15">
      <c r="A2269" s="2">
        <v>45114</v>
      </c>
      <c r="B2269" s="3">
        <f t="shared" si="105"/>
        <v>2024</v>
      </c>
      <c r="C2269" t="str">
        <f t="shared" si="106"/>
        <v>2023-2024</v>
      </c>
      <c r="D2269" t="s">
        <v>148</v>
      </c>
      <c r="E2269" t="s">
        <v>67</v>
      </c>
      <c r="F2269" t="str">
        <f t="shared" si="107"/>
        <v>New South Wales</v>
      </c>
      <c r="G2269" t="s">
        <v>10</v>
      </c>
      <c r="H2269">
        <v>2478</v>
      </c>
      <c r="I2269" t="s">
        <v>11</v>
      </c>
      <c r="J2269" t="s">
        <v>68</v>
      </c>
      <c r="K2269" t="s">
        <v>154</v>
      </c>
      <c r="L2269" t="s">
        <v>14</v>
      </c>
      <c r="M2269" s="5">
        <v>190.83</v>
      </c>
      <c r="N2269">
        <v>1</v>
      </c>
    </row>
    <row r="2270" spans="1:14" x14ac:dyDescent="0.15">
      <c r="A2270" s="2">
        <v>45298</v>
      </c>
      <c r="B2270" s="3">
        <f t="shared" si="105"/>
        <v>2024</v>
      </c>
      <c r="C2270" t="str">
        <f t="shared" si="106"/>
        <v>2023-2024</v>
      </c>
      <c r="D2270" t="s">
        <v>148</v>
      </c>
      <c r="E2270" t="s">
        <v>134</v>
      </c>
      <c r="F2270" t="str">
        <f t="shared" si="107"/>
        <v>Queensland</v>
      </c>
      <c r="G2270" t="s">
        <v>35</v>
      </c>
      <c r="H2270">
        <v>4825</v>
      </c>
      <c r="I2270" t="s">
        <v>11</v>
      </c>
      <c r="J2270" t="s">
        <v>36</v>
      </c>
      <c r="K2270" t="s">
        <v>151</v>
      </c>
      <c r="L2270" t="s">
        <v>21</v>
      </c>
      <c r="M2270" s="5">
        <v>191.07999999999998</v>
      </c>
      <c r="N2270">
        <v>1</v>
      </c>
    </row>
    <row r="2271" spans="1:14" x14ac:dyDescent="0.15">
      <c r="A2271" s="2">
        <v>45219</v>
      </c>
      <c r="B2271" s="3">
        <f t="shared" si="105"/>
        <v>2024</v>
      </c>
      <c r="C2271" t="str">
        <f t="shared" si="106"/>
        <v>2023-2024</v>
      </c>
      <c r="D2271" t="s">
        <v>147</v>
      </c>
      <c r="E2271" t="s">
        <v>62</v>
      </c>
      <c r="F2271" t="str">
        <f t="shared" si="107"/>
        <v>Victoria</v>
      </c>
      <c r="G2271" t="s">
        <v>45</v>
      </c>
      <c r="H2271">
        <v>3134</v>
      </c>
      <c r="I2271" t="s">
        <v>11</v>
      </c>
      <c r="J2271" t="s">
        <v>63</v>
      </c>
      <c r="K2271" t="s">
        <v>156</v>
      </c>
      <c r="L2271" t="s">
        <v>17</v>
      </c>
      <c r="M2271" s="5">
        <v>191.57999999999998</v>
      </c>
      <c r="N2271">
        <v>1</v>
      </c>
    </row>
    <row r="2272" spans="1:14" x14ac:dyDescent="0.15">
      <c r="A2272" s="2">
        <v>45122</v>
      </c>
      <c r="B2272" s="3">
        <f t="shared" si="105"/>
        <v>2024</v>
      </c>
      <c r="C2272" t="str">
        <f t="shared" si="106"/>
        <v>2023-2024</v>
      </c>
      <c r="D2272" t="s">
        <v>147</v>
      </c>
      <c r="E2272" t="s">
        <v>9</v>
      </c>
      <c r="F2272" t="str">
        <f t="shared" si="107"/>
        <v>New South Wales</v>
      </c>
      <c r="G2272" t="s">
        <v>10</v>
      </c>
      <c r="H2272">
        <v>2067</v>
      </c>
      <c r="I2272" t="s">
        <v>11</v>
      </c>
      <c r="J2272" t="s">
        <v>12</v>
      </c>
      <c r="K2272" t="s">
        <v>151</v>
      </c>
      <c r="L2272" t="s">
        <v>21</v>
      </c>
      <c r="M2272" s="5">
        <v>191.62</v>
      </c>
      <c r="N2272">
        <v>1</v>
      </c>
    </row>
    <row r="2273" spans="1:14" x14ac:dyDescent="0.15">
      <c r="A2273" s="2">
        <v>45227</v>
      </c>
      <c r="B2273" s="3">
        <f t="shared" si="105"/>
        <v>2024</v>
      </c>
      <c r="C2273" t="str">
        <f t="shared" si="106"/>
        <v>2023-2024</v>
      </c>
      <c r="D2273" t="s">
        <v>148</v>
      </c>
      <c r="E2273" t="s">
        <v>57</v>
      </c>
      <c r="F2273" t="str">
        <f t="shared" si="107"/>
        <v>New South Wales</v>
      </c>
      <c r="G2273" t="s">
        <v>10</v>
      </c>
      <c r="H2273">
        <v>2560</v>
      </c>
      <c r="I2273" t="s">
        <v>11</v>
      </c>
      <c r="J2273" t="s">
        <v>58</v>
      </c>
      <c r="K2273" t="s">
        <v>157</v>
      </c>
      <c r="L2273" t="s">
        <v>22</v>
      </c>
      <c r="M2273" s="5">
        <v>191.65</v>
      </c>
      <c r="N2273">
        <v>1</v>
      </c>
    </row>
    <row r="2274" spans="1:14" x14ac:dyDescent="0.15">
      <c r="A2274" s="2">
        <v>45015</v>
      </c>
      <c r="B2274" s="3">
        <f t="shared" si="105"/>
        <v>2023</v>
      </c>
      <c r="C2274" t="str">
        <f t="shared" si="106"/>
        <v>2022-2023</v>
      </c>
      <c r="D2274" t="s">
        <v>148</v>
      </c>
      <c r="E2274" t="s">
        <v>114</v>
      </c>
      <c r="F2274" t="str">
        <f t="shared" si="107"/>
        <v>Victoria</v>
      </c>
      <c r="G2274" t="s">
        <v>45</v>
      </c>
      <c r="H2274">
        <v>3551</v>
      </c>
      <c r="I2274" t="s">
        <v>11</v>
      </c>
      <c r="J2274" t="s">
        <v>60</v>
      </c>
      <c r="K2274" t="s">
        <v>149</v>
      </c>
      <c r="L2274" t="s">
        <v>15</v>
      </c>
      <c r="M2274" s="5">
        <v>192.45999999999998</v>
      </c>
      <c r="N2274">
        <v>1</v>
      </c>
    </row>
    <row r="2275" spans="1:14" x14ac:dyDescent="0.15">
      <c r="A2275" s="2">
        <v>45017</v>
      </c>
      <c r="B2275" s="3">
        <f t="shared" si="105"/>
        <v>2023</v>
      </c>
      <c r="C2275" t="str">
        <f t="shared" si="106"/>
        <v>2022-2023</v>
      </c>
      <c r="D2275" t="s">
        <v>147</v>
      </c>
      <c r="E2275" t="s">
        <v>146</v>
      </c>
      <c r="F2275" t="str">
        <f t="shared" si="107"/>
        <v>Victoria</v>
      </c>
      <c r="G2275" t="s">
        <v>45</v>
      </c>
      <c r="H2275">
        <v>3353</v>
      </c>
      <c r="I2275" t="s">
        <v>11</v>
      </c>
      <c r="J2275" t="s">
        <v>60</v>
      </c>
      <c r="K2275" t="s">
        <v>154</v>
      </c>
      <c r="L2275" t="s">
        <v>14</v>
      </c>
      <c r="M2275" s="5">
        <v>192.47</v>
      </c>
      <c r="N2275">
        <v>1</v>
      </c>
    </row>
    <row r="2276" spans="1:14" x14ac:dyDescent="0.15">
      <c r="A2276" s="2">
        <v>45525</v>
      </c>
      <c r="B2276" s="3">
        <f t="shared" si="105"/>
        <v>2025</v>
      </c>
      <c r="C2276" t="str">
        <f t="shared" si="106"/>
        <v>2024-2025</v>
      </c>
      <c r="D2276" t="s">
        <v>147</v>
      </c>
      <c r="E2276" t="s">
        <v>78</v>
      </c>
      <c r="F2276" t="str">
        <f t="shared" si="107"/>
        <v>New South Wales</v>
      </c>
      <c r="G2276" t="s">
        <v>10</v>
      </c>
      <c r="H2276">
        <v>2350</v>
      </c>
      <c r="I2276" t="s">
        <v>11</v>
      </c>
      <c r="J2276" t="s">
        <v>68</v>
      </c>
      <c r="K2276" t="s">
        <v>19</v>
      </c>
      <c r="L2276" t="s">
        <v>23</v>
      </c>
      <c r="M2276" s="5">
        <v>192.65</v>
      </c>
      <c r="N2276">
        <v>1</v>
      </c>
    </row>
    <row r="2277" spans="1:14" x14ac:dyDescent="0.15">
      <c r="A2277" s="2">
        <v>45330</v>
      </c>
      <c r="B2277" s="3">
        <f t="shared" si="105"/>
        <v>2024</v>
      </c>
      <c r="C2277" t="str">
        <f t="shared" si="106"/>
        <v>2023-2024</v>
      </c>
      <c r="D2277" t="s">
        <v>147</v>
      </c>
      <c r="E2277" t="s">
        <v>134</v>
      </c>
      <c r="F2277" t="str">
        <f t="shared" si="107"/>
        <v>Queensland</v>
      </c>
      <c r="G2277" t="s">
        <v>35</v>
      </c>
      <c r="H2277">
        <v>4825</v>
      </c>
      <c r="I2277" t="s">
        <v>11</v>
      </c>
      <c r="J2277" t="s">
        <v>36</v>
      </c>
      <c r="K2277" t="s">
        <v>155</v>
      </c>
      <c r="L2277" t="s">
        <v>20</v>
      </c>
      <c r="M2277" s="5">
        <v>192.67</v>
      </c>
      <c r="N2277">
        <v>1</v>
      </c>
    </row>
    <row r="2278" spans="1:14" x14ac:dyDescent="0.15">
      <c r="A2278" s="2">
        <v>45228</v>
      </c>
      <c r="B2278" s="3">
        <f t="shared" si="105"/>
        <v>2024</v>
      </c>
      <c r="C2278" t="str">
        <f t="shared" si="106"/>
        <v>2023-2024</v>
      </c>
      <c r="D2278" t="s">
        <v>148</v>
      </c>
      <c r="E2278" t="s">
        <v>133</v>
      </c>
      <c r="F2278" t="str">
        <f t="shared" si="107"/>
        <v>Queensland</v>
      </c>
      <c r="G2278" t="s">
        <v>35</v>
      </c>
      <c r="H2278">
        <v>4305</v>
      </c>
      <c r="I2278" t="s">
        <v>11</v>
      </c>
      <c r="J2278" t="s">
        <v>104</v>
      </c>
      <c r="K2278" t="s">
        <v>152</v>
      </c>
      <c r="L2278" t="s">
        <v>13</v>
      </c>
      <c r="M2278" s="5">
        <v>193.7</v>
      </c>
      <c r="N2278">
        <v>1</v>
      </c>
    </row>
    <row r="2279" spans="1:14" x14ac:dyDescent="0.15">
      <c r="A2279" s="2">
        <v>45580</v>
      </c>
      <c r="B2279" s="3">
        <f t="shared" si="105"/>
        <v>2025</v>
      </c>
      <c r="C2279" t="str">
        <f t="shared" si="106"/>
        <v>2024-2025</v>
      </c>
      <c r="D2279" t="s">
        <v>148</v>
      </c>
      <c r="E2279" t="s">
        <v>89</v>
      </c>
      <c r="F2279" t="str">
        <f t="shared" si="107"/>
        <v>Queensland</v>
      </c>
      <c r="G2279" t="s">
        <v>35</v>
      </c>
      <c r="H2279">
        <v>4655</v>
      </c>
      <c r="I2279" t="s">
        <v>11</v>
      </c>
      <c r="J2279" t="s">
        <v>51</v>
      </c>
      <c r="K2279" t="s">
        <v>150</v>
      </c>
      <c r="L2279" t="s">
        <v>18</v>
      </c>
      <c r="M2279" s="5">
        <v>193.8</v>
      </c>
      <c r="N2279">
        <v>1</v>
      </c>
    </row>
    <row r="2280" spans="1:14" x14ac:dyDescent="0.15">
      <c r="A2280" s="2">
        <v>45607</v>
      </c>
      <c r="B2280" s="3">
        <f t="shared" si="105"/>
        <v>2025</v>
      </c>
      <c r="C2280" t="str">
        <f t="shared" si="106"/>
        <v>2024-2025</v>
      </c>
      <c r="D2280" t="s">
        <v>148</v>
      </c>
      <c r="E2280" t="s">
        <v>100</v>
      </c>
      <c r="F2280" t="str">
        <f t="shared" si="107"/>
        <v>Western Australia</v>
      </c>
      <c r="G2280" t="s">
        <v>48</v>
      </c>
      <c r="H2280">
        <v>6021</v>
      </c>
      <c r="I2280" t="s">
        <v>11</v>
      </c>
      <c r="J2280" t="s">
        <v>49</v>
      </c>
      <c r="K2280" t="s">
        <v>154</v>
      </c>
      <c r="L2280" t="s">
        <v>14</v>
      </c>
      <c r="M2280" s="5">
        <v>193.95</v>
      </c>
      <c r="N2280">
        <v>1</v>
      </c>
    </row>
    <row r="2281" spans="1:14" x14ac:dyDescent="0.15">
      <c r="A2281" s="2">
        <v>44996</v>
      </c>
      <c r="B2281" s="3">
        <f t="shared" si="105"/>
        <v>2023</v>
      </c>
      <c r="C2281" t="str">
        <f t="shared" si="106"/>
        <v>2022-2023</v>
      </c>
      <c r="D2281" t="s">
        <v>147</v>
      </c>
      <c r="E2281" t="s">
        <v>127</v>
      </c>
      <c r="F2281" t="str">
        <f t="shared" si="107"/>
        <v>New South Wales</v>
      </c>
      <c r="G2281" t="s">
        <v>10</v>
      </c>
      <c r="H2281">
        <v>2131</v>
      </c>
      <c r="I2281" t="s">
        <v>11</v>
      </c>
      <c r="J2281" t="s">
        <v>27</v>
      </c>
      <c r="K2281" t="s">
        <v>154</v>
      </c>
      <c r="L2281" t="s">
        <v>14</v>
      </c>
      <c r="M2281" s="5">
        <v>194.06</v>
      </c>
      <c r="N2281">
        <v>1</v>
      </c>
    </row>
    <row r="2282" spans="1:14" x14ac:dyDescent="0.15">
      <c r="A2282" s="2">
        <v>45449</v>
      </c>
      <c r="B2282" s="3">
        <f t="shared" si="105"/>
        <v>2024</v>
      </c>
      <c r="C2282" t="str">
        <f t="shared" si="106"/>
        <v>2023-2024</v>
      </c>
      <c r="D2282" t="s">
        <v>147</v>
      </c>
      <c r="E2282" t="s">
        <v>44</v>
      </c>
      <c r="F2282" t="str">
        <f t="shared" si="107"/>
        <v>Victoria</v>
      </c>
      <c r="G2282" t="s">
        <v>45</v>
      </c>
      <c r="H2282">
        <v>3066</v>
      </c>
      <c r="I2282" t="s">
        <v>11</v>
      </c>
      <c r="J2282" t="s">
        <v>46</v>
      </c>
      <c r="K2282" t="s">
        <v>154</v>
      </c>
      <c r="L2282" t="s">
        <v>14</v>
      </c>
      <c r="M2282" s="5">
        <v>194.56</v>
      </c>
      <c r="N2282">
        <v>1</v>
      </c>
    </row>
    <row r="2283" spans="1:14" x14ac:dyDescent="0.15">
      <c r="A2283" s="2">
        <v>45270</v>
      </c>
      <c r="B2283" s="3">
        <f t="shared" si="105"/>
        <v>2024</v>
      </c>
      <c r="C2283" t="str">
        <f t="shared" si="106"/>
        <v>2023-2024</v>
      </c>
      <c r="D2283" t="s">
        <v>147</v>
      </c>
      <c r="E2283" t="s">
        <v>116</v>
      </c>
      <c r="F2283" t="str">
        <f t="shared" si="107"/>
        <v>Western Australia</v>
      </c>
      <c r="G2283" t="s">
        <v>48</v>
      </c>
      <c r="H2283">
        <v>6725</v>
      </c>
      <c r="I2283" t="s">
        <v>11</v>
      </c>
      <c r="J2283" t="s">
        <v>77</v>
      </c>
      <c r="K2283" t="s">
        <v>155</v>
      </c>
      <c r="L2283" t="s">
        <v>20</v>
      </c>
      <c r="M2283" s="5">
        <v>194.63</v>
      </c>
      <c r="N2283">
        <v>1</v>
      </c>
    </row>
    <row r="2284" spans="1:14" x14ac:dyDescent="0.15">
      <c r="A2284" s="2">
        <v>45585</v>
      </c>
      <c r="B2284" s="3">
        <f t="shared" si="105"/>
        <v>2025</v>
      </c>
      <c r="C2284" t="str">
        <f t="shared" si="106"/>
        <v>2024-2025</v>
      </c>
      <c r="D2284" t="s">
        <v>147</v>
      </c>
      <c r="E2284" t="s">
        <v>99</v>
      </c>
      <c r="F2284" t="str">
        <f t="shared" si="107"/>
        <v>Victoria</v>
      </c>
      <c r="G2284" t="s">
        <v>45</v>
      </c>
      <c r="H2284">
        <v>3148</v>
      </c>
      <c r="I2284" t="s">
        <v>11</v>
      </c>
      <c r="J2284" t="s">
        <v>63</v>
      </c>
      <c r="K2284" t="s">
        <v>154</v>
      </c>
      <c r="L2284" t="s">
        <v>14</v>
      </c>
      <c r="M2284" s="5">
        <v>194.64</v>
      </c>
      <c r="N2284">
        <v>1</v>
      </c>
    </row>
    <row r="2285" spans="1:14" x14ac:dyDescent="0.15">
      <c r="A2285" s="2">
        <v>45001</v>
      </c>
      <c r="B2285" s="3">
        <f t="shared" si="105"/>
        <v>2023</v>
      </c>
      <c r="C2285" t="str">
        <f t="shared" si="106"/>
        <v>2022-2023</v>
      </c>
      <c r="D2285" t="s">
        <v>147</v>
      </c>
      <c r="E2285" t="s">
        <v>136</v>
      </c>
      <c r="F2285" t="str">
        <f t="shared" si="107"/>
        <v>Victoria</v>
      </c>
      <c r="G2285" t="s">
        <v>45</v>
      </c>
      <c r="H2285">
        <v>3175</v>
      </c>
      <c r="I2285" t="s">
        <v>11</v>
      </c>
      <c r="J2285" t="s">
        <v>63</v>
      </c>
      <c r="K2285" t="s">
        <v>19</v>
      </c>
      <c r="L2285" t="s">
        <v>23</v>
      </c>
      <c r="M2285" s="5">
        <v>194.64999999999998</v>
      </c>
      <c r="N2285">
        <v>1</v>
      </c>
    </row>
    <row r="2286" spans="1:14" x14ac:dyDescent="0.15">
      <c r="A2286" s="2">
        <v>45173</v>
      </c>
      <c r="B2286" s="3">
        <f t="shared" si="105"/>
        <v>2024</v>
      </c>
      <c r="C2286" t="str">
        <f t="shared" si="106"/>
        <v>2023-2024</v>
      </c>
      <c r="D2286" t="s">
        <v>148</v>
      </c>
      <c r="E2286" t="s">
        <v>89</v>
      </c>
      <c r="F2286" t="str">
        <f t="shared" si="107"/>
        <v>Queensland</v>
      </c>
      <c r="G2286" t="s">
        <v>35</v>
      </c>
      <c r="H2286">
        <v>4655</v>
      </c>
      <c r="I2286" t="s">
        <v>11</v>
      </c>
      <c r="J2286" t="s">
        <v>51</v>
      </c>
      <c r="K2286" t="s">
        <v>149</v>
      </c>
      <c r="L2286" t="s">
        <v>15</v>
      </c>
      <c r="M2286" s="5">
        <v>194.71</v>
      </c>
      <c r="N2286">
        <v>1</v>
      </c>
    </row>
    <row r="2287" spans="1:14" x14ac:dyDescent="0.15">
      <c r="A2287" s="2">
        <v>45370</v>
      </c>
      <c r="B2287" s="3">
        <f t="shared" si="105"/>
        <v>2024</v>
      </c>
      <c r="C2287" t="str">
        <f t="shared" si="106"/>
        <v>2023-2024</v>
      </c>
      <c r="D2287" t="s">
        <v>147</v>
      </c>
      <c r="E2287" t="s">
        <v>47</v>
      </c>
      <c r="F2287" t="str">
        <f t="shared" si="107"/>
        <v>Western Australia</v>
      </c>
      <c r="G2287" t="s">
        <v>48</v>
      </c>
      <c r="H2287">
        <v>6030</v>
      </c>
      <c r="I2287" t="s">
        <v>11</v>
      </c>
      <c r="J2287" t="s">
        <v>49</v>
      </c>
      <c r="K2287" t="s">
        <v>150</v>
      </c>
      <c r="L2287" t="s">
        <v>18</v>
      </c>
      <c r="M2287" s="5">
        <v>194.85</v>
      </c>
      <c r="N2287">
        <v>1</v>
      </c>
    </row>
    <row r="2288" spans="1:14" x14ac:dyDescent="0.15">
      <c r="A2288" s="2">
        <v>45643</v>
      </c>
      <c r="B2288" s="3">
        <f t="shared" si="105"/>
        <v>2025</v>
      </c>
      <c r="C2288" t="str">
        <f t="shared" si="106"/>
        <v>2024-2025</v>
      </c>
      <c r="D2288" t="s">
        <v>147</v>
      </c>
      <c r="E2288" t="s">
        <v>76</v>
      </c>
      <c r="F2288" t="str">
        <f t="shared" si="107"/>
        <v>Western Australia</v>
      </c>
      <c r="G2288" t="s">
        <v>48</v>
      </c>
      <c r="H2288">
        <v>6450</v>
      </c>
      <c r="I2288" t="s">
        <v>11</v>
      </c>
      <c r="J2288" t="s">
        <v>77</v>
      </c>
      <c r="K2288" t="s">
        <v>152</v>
      </c>
      <c r="L2288" t="s">
        <v>13</v>
      </c>
      <c r="M2288" s="5">
        <v>195.1</v>
      </c>
      <c r="N2288">
        <v>1</v>
      </c>
    </row>
    <row r="2289" spans="1:14" x14ac:dyDescent="0.15">
      <c r="A2289" s="2">
        <v>45095</v>
      </c>
      <c r="B2289" s="3">
        <f t="shared" si="105"/>
        <v>2023</v>
      </c>
      <c r="C2289" t="str">
        <f t="shared" si="106"/>
        <v>2022-2023</v>
      </c>
      <c r="D2289" t="s">
        <v>148</v>
      </c>
      <c r="E2289" t="s">
        <v>74</v>
      </c>
      <c r="F2289" t="str">
        <f t="shared" si="107"/>
        <v>South Australia</v>
      </c>
      <c r="G2289" t="s">
        <v>32</v>
      </c>
      <c r="H2289">
        <v>5043</v>
      </c>
      <c r="I2289" t="s">
        <v>11</v>
      </c>
      <c r="J2289" t="s">
        <v>33</v>
      </c>
      <c r="K2289" t="s">
        <v>155</v>
      </c>
      <c r="L2289" t="s">
        <v>20</v>
      </c>
      <c r="M2289" s="5">
        <v>195.16</v>
      </c>
      <c r="N2289">
        <v>1</v>
      </c>
    </row>
    <row r="2290" spans="1:14" x14ac:dyDescent="0.15">
      <c r="A2290" s="2">
        <v>45426</v>
      </c>
      <c r="B2290" s="3">
        <f t="shared" si="105"/>
        <v>2024</v>
      </c>
      <c r="C2290" t="str">
        <f t="shared" si="106"/>
        <v>2023-2024</v>
      </c>
      <c r="D2290" t="s">
        <v>147</v>
      </c>
      <c r="E2290" t="s">
        <v>124</v>
      </c>
      <c r="F2290" t="str">
        <f t="shared" si="107"/>
        <v>New South Wales</v>
      </c>
      <c r="G2290" t="s">
        <v>10</v>
      </c>
      <c r="H2290">
        <v>2015</v>
      </c>
      <c r="I2290" t="s">
        <v>11</v>
      </c>
      <c r="J2290" t="s">
        <v>12</v>
      </c>
      <c r="K2290" t="s">
        <v>157</v>
      </c>
      <c r="L2290" t="s">
        <v>22</v>
      </c>
      <c r="M2290" s="5">
        <v>195.35000000000002</v>
      </c>
      <c r="N2290">
        <v>1</v>
      </c>
    </row>
    <row r="2291" spans="1:14" x14ac:dyDescent="0.15">
      <c r="A2291" s="2">
        <v>45573</v>
      </c>
      <c r="B2291" s="3">
        <f t="shared" si="105"/>
        <v>2025</v>
      </c>
      <c r="C2291" t="str">
        <f t="shared" si="106"/>
        <v>2024-2025</v>
      </c>
      <c r="D2291" t="s">
        <v>147</v>
      </c>
      <c r="E2291" t="s">
        <v>124</v>
      </c>
      <c r="F2291" t="str">
        <f t="shared" si="107"/>
        <v>New South Wales</v>
      </c>
      <c r="G2291" t="s">
        <v>10</v>
      </c>
      <c r="H2291">
        <v>2015</v>
      </c>
      <c r="I2291" t="s">
        <v>11</v>
      </c>
      <c r="J2291" t="s">
        <v>12</v>
      </c>
      <c r="K2291" t="s">
        <v>152</v>
      </c>
      <c r="L2291" t="s">
        <v>13</v>
      </c>
      <c r="M2291" s="5">
        <v>195.65000000000003</v>
      </c>
      <c r="N2291">
        <v>1</v>
      </c>
    </row>
    <row r="2292" spans="1:14" x14ac:dyDescent="0.15">
      <c r="A2292" s="2">
        <v>45530</v>
      </c>
      <c r="B2292" s="3">
        <f t="shared" si="105"/>
        <v>2025</v>
      </c>
      <c r="C2292" t="str">
        <f t="shared" si="106"/>
        <v>2024-2025</v>
      </c>
      <c r="D2292" t="s">
        <v>148</v>
      </c>
      <c r="E2292" t="s">
        <v>105</v>
      </c>
      <c r="F2292" t="str">
        <f t="shared" si="107"/>
        <v>Victoria</v>
      </c>
      <c r="G2292" t="s">
        <v>45</v>
      </c>
      <c r="H2292">
        <v>3500</v>
      </c>
      <c r="I2292" t="s">
        <v>11</v>
      </c>
      <c r="J2292" t="s">
        <v>60</v>
      </c>
      <c r="K2292" t="s">
        <v>156</v>
      </c>
      <c r="L2292" t="s">
        <v>17</v>
      </c>
      <c r="M2292" s="5">
        <v>196.21</v>
      </c>
      <c r="N2292">
        <v>1</v>
      </c>
    </row>
    <row r="2293" spans="1:14" x14ac:dyDescent="0.15">
      <c r="A2293" s="2">
        <v>45151</v>
      </c>
      <c r="B2293" s="3">
        <f t="shared" si="105"/>
        <v>2024</v>
      </c>
      <c r="C2293" t="str">
        <f t="shared" si="106"/>
        <v>2023-2024</v>
      </c>
      <c r="D2293" t="s">
        <v>147</v>
      </c>
      <c r="E2293" t="s">
        <v>65</v>
      </c>
      <c r="F2293" t="str">
        <f t="shared" si="107"/>
        <v>New South Wales</v>
      </c>
      <c r="G2293" t="s">
        <v>10</v>
      </c>
      <c r="H2293">
        <v>2541</v>
      </c>
      <c r="I2293" t="s">
        <v>11</v>
      </c>
      <c r="J2293" t="s">
        <v>58</v>
      </c>
      <c r="K2293" t="s">
        <v>153</v>
      </c>
      <c r="L2293" t="s">
        <v>16</v>
      </c>
      <c r="M2293" s="5">
        <v>196.23999999999998</v>
      </c>
      <c r="N2293">
        <v>1</v>
      </c>
    </row>
    <row r="2294" spans="1:14" x14ac:dyDescent="0.15">
      <c r="A2294" s="2">
        <v>45263</v>
      </c>
      <c r="B2294" s="3">
        <f t="shared" si="105"/>
        <v>2024</v>
      </c>
      <c r="C2294" t="str">
        <f t="shared" si="106"/>
        <v>2023-2024</v>
      </c>
      <c r="D2294" t="s">
        <v>148</v>
      </c>
      <c r="E2294" t="s">
        <v>41</v>
      </c>
      <c r="F2294" t="str">
        <f t="shared" si="107"/>
        <v>New South Wales</v>
      </c>
      <c r="G2294" t="s">
        <v>10</v>
      </c>
      <c r="H2294">
        <v>2830</v>
      </c>
      <c r="I2294" t="s">
        <v>11</v>
      </c>
      <c r="J2294" t="s">
        <v>25</v>
      </c>
      <c r="K2294" t="s">
        <v>156</v>
      </c>
      <c r="L2294" t="s">
        <v>17</v>
      </c>
      <c r="M2294" s="5">
        <v>196.49</v>
      </c>
      <c r="N2294">
        <v>1</v>
      </c>
    </row>
    <row r="2295" spans="1:14" x14ac:dyDescent="0.15">
      <c r="A2295" s="2">
        <v>45502</v>
      </c>
      <c r="B2295" s="3">
        <f t="shared" si="105"/>
        <v>2025</v>
      </c>
      <c r="C2295" t="str">
        <f t="shared" si="106"/>
        <v>2024-2025</v>
      </c>
      <c r="D2295" t="s">
        <v>148</v>
      </c>
      <c r="E2295" t="s">
        <v>76</v>
      </c>
      <c r="F2295" t="str">
        <f t="shared" si="107"/>
        <v>Western Australia</v>
      </c>
      <c r="G2295" t="s">
        <v>48</v>
      </c>
      <c r="H2295">
        <v>6450</v>
      </c>
      <c r="I2295" t="s">
        <v>11</v>
      </c>
      <c r="J2295" t="s">
        <v>77</v>
      </c>
      <c r="K2295" t="s">
        <v>19</v>
      </c>
      <c r="L2295" t="s">
        <v>23</v>
      </c>
      <c r="M2295" s="5">
        <v>196.62</v>
      </c>
      <c r="N2295">
        <v>1</v>
      </c>
    </row>
    <row r="2296" spans="1:14" x14ac:dyDescent="0.15">
      <c r="A2296" s="2">
        <v>45283</v>
      </c>
      <c r="B2296" s="3">
        <f t="shared" si="105"/>
        <v>2024</v>
      </c>
      <c r="C2296" t="str">
        <f t="shared" si="106"/>
        <v>2023-2024</v>
      </c>
      <c r="D2296" t="s">
        <v>147</v>
      </c>
      <c r="E2296" t="s">
        <v>50</v>
      </c>
      <c r="F2296" t="str">
        <f t="shared" si="107"/>
        <v>Queensland</v>
      </c>
      <c r="G2296" t="s">
        <v>35</v>
      </c>
      <c r="H2296">
        <v>4703</v>
      </c>
      <c r="I2296" t="s">
        <v>11</v>
      </c>
      <c r="J2296" t="s">
        <v>51</v>
      </c>
      <c r="K2296" t="s">
        <v>154</v>
      </c>
      <c r="L2296" t="s">
        <v>14</v>
      </c>
      <c r="M2296" s="5">
        <v>196.82</v>
      </c>
      <c r="N2296">
        <v>1</v>
      </c>
    </row>
    <row r="2297" spans="1:14" x14ac:dyDescent="0.15">
      <c r="A2297" s="2">
        <v>45036</v>
      </c>
      <c r="B2297" s="3">
        <f t="shared" si="105"/>
        <v>2023</v>
      </c>
      <c r="C2297" t="str">
        <f t="shared" si="106"/>
        <v>2022-2023</v>
      </c>
      <c r="D2297" t="s">
        <v>147</v>
      </c>
      <c r="E2297" t="s">
        <v>121</v>
      </c>
      <c r="F2297" t="str">
        <f t="shared" si="107"/>
        <v>Queensland</v>
      </c>
      <c r="G2297" t="s">
        <v>35</v>
      </c>
      <c r="H2297">
        <v>4700</v>
      </c>
      <c r="I2297" t="s">
        <v>11</v>
      </c>
      <c r="J2297" t="s">
        <v>51</v>
      </c>
      <c r="K2297" t="s">
        <v>154</v>
      </c>
      <c r="L2297" t="s">
        <v>14</v>
      </c>
      <c r="M2297" s="5">
        <v>196.88000000000002</v>
      </c>
      <c r="N2297">
        <v>1</v>
      </c>
    </row>
    <row r="2298" spans="1:14" x14ac:dyDescent="0.15">
      <c r="A2298" s="2">
        <v>45477</v>
      </c>
      <c r="B2298" s="3">
        <f t="shared" si="105"/>
        <v>2025</v>
      </c>
      <c r="C2298" t="str">
        <f t="shared" si="106"/>
        <v>2024-2025</v>
      </c>
      <c r="D2298" t="s">
        <v>147</v>
      </c>
      <c r="E2298" t="s">
        <v>64</v>
      </c>
      <c r="F2298" t="str">
        <f t="shared" si="107"/>
        <v>Victoria</v>
      </c>
      <c r="G2298" t="s">
        <v>45</v>
      </c>
      <c r="H2298">
        <v>3199</v>
      </c>
      <c r="I2298" t="s">
        <v>11</v>
      </c>
      <c r="J2298" t="s">
        <v>63</v>
      </c>
      <c r="K2298" t="s">
        <v>154</v>
      </c>
      <c r="L2298" t="s">
        <v>14</v>
      </c>
      <c r="M2298" s="5">
        <v>197.04</v>
      </c>
      <c r="N2298">
        <v>1</v>
      </c>
    </row>
    <row r="2299" spans="1:14" x14ac:dyDescent="0.15">
      <c r="A2299" s="2">
        <v>45235</v>
      </c>
      <c r="B2299" s="3">
        <f t="shared" si="105"/>
        <v>2024</v>
      </c>
      <c r="C2299" t="str">
        <f t="shared" si="106"/>
        <v>2023-2024</v>
      </c>
      <c r="D2299" t="s">
        <v>147</v>
      </c>
      <c r="E2299" t="s">
        <v>37</v>
      </c>
      <c r="F2299" t="str">
        <f t="shared" si="107"/>
        <v>South Australia</v>
      </c>
      <c r="G2299" t="s">
        <v>32</v>
      </c>
      <c r="H2299">
        <v>5607</v>
      </c>
      <c r="I2299" t="s">
        <v>11</v>
      </c>
      <c r="J2299" t="s">
        <v>38</v>
      </c>
      <c r="K2299" t="s">
        <v>156</v>
      </c>
      <c r="L2299" t="s">
        <v>17</v>
      </c>
      <c r="M2299" s="5">
        <v>197.66</v>
      </c>
      <c r="N2299">
        <v>1</v>
      </c>
    </row>
    <row r="2300" spans="1:14" x14ac:dyDescent="0.15">
      <c r="A2300" s="2">
        <v>45469</v>
      </c>
      <c r="B2300" s="3">
        <f t="shared" si="105"/>
        <v>2024</v>
      </c>
      <c r="C2300" t="str">
        <f t="shared" si="106"/>
        <v>2023-2024</v>
      </c>
      <c r="D2300" t="s">
        <v>147</v>
      </c>
      <c r="E2300" t="s">
        <v>131</v>
      </c>
      <c r="F2300" t="str">
        <f t="shared" si="107"/>
        <v>Western Australia</v>
      </c>
      <c r="G2300" t="s">
        <v>48</v>
      </c>
      <c r="H2300">
        <v>6530</v>
      </c>
      <c r="I2300" t="s">
        <v>11</v>
      </c>
      <c r="J2300" t="s">
        <v>77</v>
      </c>
      <c r="K2300" t="s">
        <v>149</v>
      </c>
      <c r="L2300" t="s">
        <v>15</v>
      </c>
      <c r="M2300" s="5">
        <v>197.91</v>
      </c>
      <c r="N2300">
        <v>1</v>
      </c>
    </row>
    <row r="2301" spans="1:14" x14ac:dyDescent="0.15">
      <c r="A2301" s="2">
        <v>45637</v>
      </c>
      <c r="B2301" s="3">
        <f t="shared" si="105"/>
        <v>2025</v>
      </c>
      <c r="C2301" t="str">
        <f t="shared" si="106"/>
        <v>2024-2025</v>
      </c>
      <c r="D2301" t="s">
        <v>147</v>
      </c>
      <c r="E2301" t="s">
        <v>115</v>
      </c>
      <c r="F2301" t="str">
        <f t="shared" si="107"/>
        <v>Western Australia</v>
      </c>
      <c r="G2301" t="s">
        <v>48</v>
      </c>
      <c r="H2301">
        <v>6280</v>
      </c>
      <c r="I2301" t="s">
        <v>11</v>
      </c>
      <c r="J2301" t="s">
        <v>94</v>
      </c>
      <c r="K2301" t="s">
        <v>157</v>
      </c>
      <c r="L2301" t="s">
        <v>22</v>
      </c>
      <c r="M2301" s="5">
        <v>198.01999999999998</v>
      </c>
      <c r="N2301">
        <v>1</v>
      </c>
    </row>
    <row r="2302" spans="1:14" x14ac:dyDescent="0.15">
      <c r="A2302" s="2">
        <v>45361</v>
      </c>
      <c r="B2302" s="3">
        <f t="shared" si="105"/>
        <v>2024</v>
      </c>
      <c r="C2302" t="str">
        <f t="shared" si="106"/>
        <v>2023-2024</v>
      </c>
      <c r="D2302" t="s">
        <v>148</v>
      </c>
      <c r="E2302" t="s">
        <v>100</v>
      </c>
      <c r="F2302" t="str">
        <f t="shared" si="107"/>
        <v>Western Australia</v>
      </c>
      <c r="G2302" t="s">
        <v>48</v>
      </c>
      <c r="H2302">
        <v>6021</v>
      </c>
      <c r="I2302" t="s">
        <v>11</v>
      </c>
      <c r="J2302" t="s">
        <v>49</v>
      </c>
      <c r="K2302" t="s">
        <v>19</v>
      </c>
      <c r="L2302" t="s">
        <v>23</v>
      </c>
      <c r="M2302" s="5">
        <v>198.07</v>
      </c>
      <c r="N2302">
        <v>1</v>
      </c>
    </row>
    <row r="2303" spans="1:14" x14ac:dyDescent="0.15">
      <c r="A2303" s="2">
        <v>45153</v>
      </c>
      <c r="B2303" s="3">
        <f t="shared" si="105"/>
        <v>2024</v>
      </c>
      <c r="C2303" t="str">
        <f t="shared" si="106"/>
        <v>2023-2024</v>
      </c>
      <c r="D2303" t="s">
        <v>147</v>
      </c>
      <c r="E2303" t="s">
        <v>98</v>
      </c>
      <c r="F2303" t="str">
        <f t="shared" si="107"/>
        <v>Victoria</v>
      </c>
      <c r="G2303" t="s">
        <v>45</v>
      </c>
      <c r="H2303">
        <v>3429</v>
      </c>
      <c r="I2303" t="s">
        <v>11</v>
      </c>
      <c r="J2303" t="s">
        <v>60</v>
      </c>
      <c r="K2303" t="s">
        <v>150</v>
      </c>
      <c r="L2303" t="s">
        <v>18</v>
      </c>
      <c r="M2303" s="5">
        <v>198.64</v>
      </c>
      <c r="N2303">
        <v>1</v>
      </c>
    </row>
    <row r="2304" spans="1:14" x14ac:dyDescent="0.15">
      <c r="A2304" s="2">
        <v>45600</v>
      </c>
      <c r="B2304" s="3">
        <f t="shared" si="105"/>
        <v>2025</v>
      </c>
      <c r="C2304" t="str">
        <f t="shared" si="106"/>
        <v>2024-2025</v>
      </c>
      <c r="D2304" t="s">
        <v>147</v>
      </c>
      <c r="E2304" t="s">
        <v>135</v>
      </c>
      <c r="F2304" t="str">
        <f t="shared" si="107"/>
        <v>Victoria</v>
      </c>
      <c r="G2304" t="s">
        <v>45</v>
      </c>
      <c r="H2304">
        <v>3550</v>
      </c>
      <c r="I2304" t="s">
        <v>11</v>
      </c>
      <c r="J2304" t="s">
        <v>60</v>
      </c>
      <c r="K2304" t="s">
        <v>149</v>
      </c>
      <c r="L2304" t="s">
        <v>15</v>
      </c>
      <c r="M2304" s="5">
        <v>198.75</v>
      </c>
      <c r="N2304">
        <v>1</v>
      </c>
    </row>
    <row r="2305" spans="1:14" x14ac:dyDescent="0.15">
      <c r="A2305" s="2">
        <v>44973</v>
      </c>
      <c r="B2305" s="3">
        <f t="shared" si="105"/>
        <v>2023</v>
      </c>
      <c r="C2305" t="str">
        <f t="shared" si="106"/>
        <v>2022-2023</v>
      </c>
      <c r="D2305" t="s">
        <v>147</v>
      </c>
      <c r="E2305" t="s">
        <v>82</v>
      </c>
      <c r="F2305" t="str">
        <f t="shared" si="107"/>
        <v>Queensland</v>
      </c>
      <c r="G2305" t="s">
        <v>35</v>
      </c>
      <c r="H2305">
        <v>4012</v>
      </c>
      <c r="I2305" t="s">
        <v>11</v>
      </c>
      <c r="J2305" t="s">
        <v>43</v>
      </c>
      <c r="K2305" t="s">
        <v>154</v>
      </c>
      <c r="L2305" t="s">
        <v>14</v>
      </c>
      <c r="M2305" s="5">
        <v>198.84</v>
      </c>
      <c r="N2305">
        <v>1</v>
      </c>
    </row>
    <row r="2306" spans="1:14" x14ac:dyDescent="0.15">
      <c r="A2306" s="2">
        <v>45651</v>
      </c>
      <c r="B2306" s="3">
        <f t="shared" ref="B2306:B2369" si="108">IF(MONTH(A2306)&gt;=7,YEAR(A2306)+1,YEAR(A2306))</f>
        <v>2025</v>
      </c>
      <c r="C2306" t="str">
        <f t="shared" ref="C2306:C2369" si="109">IF(MONTH(A2306) &gt;= 7, YEAR(A2306) &amp; "-" &amp; YEAR(A2306) + 1, YEAR(A2306) - 1 &amp; "-" &amp; YEAR(A2306))</f>
        <v>2024-2025</v>
      </c>
      <c r="D2306" t="s">
        <v>147</v>
      </c>
      <c r="E2306" t="s">
        <v>79</v>
      </c>
      <c r="F2306" t="str">
        <f t="shared" ref="F2306:F2369" si="110">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c r="N2306">
        <v>1</v>
      </c>
    </row>
    <row r="2307" spans="1:14" x14ac:dyDescent="0.15">
      <c r="A2307" s="2">
        <v>45573</v>
      </c>
      <c r="B2307" s="3">
        <f t="shared" si="108"/>
        <v>2025</v>
      </c>
      <c r="C2307" t="str">
        <f t="shared" si="109"/>
        <v>2024-2025</v>
      </c>
      <c r="D2307" t="s">
        <v>147</v>
      </c>
      <c r="E2307" t="s">
        <v>97</v>
      </c>
      <c r="F2307" t="str">
        <f t="shared" si="110"/>
        <v>Tasmania</v>
      </c>
      <c r="G2307" t="s">
        <v>70</v>
      </c>
      <c r="H2307">
        <v>7250</v>
      </c>
      <c r="I2307" t="s">
        <v>11</v>
      </c>
      <c r="J2307" t="s">
        <v>71</v>
      </c>
      <c r="K2307" t="s">
        <v>152</v>
      </c>
      <c r="L2307" t="s">
        <v>13</v>
      </c>
      <c r="M2307" s="5">
        <v>199.82</v>
      </c>
      <c r="N2307">
        <v>1</v>
      </c>
    </row>
    <row r="2308" spans="1:14" x14ac:dyDescent="0.15">
      <c r="A2308" s="2">
        <v>45512</v>
      </c>
      <c r="B2308" s="3">
        <f t="shared" si="108"/>
        <v>2025</v>
      </c>
      <c r="C2308" t="str">
        <f t="shared" si="109"/>
        <v>2024-2025</v>
      </c>
      <c r="D2308" t="s">
        <v>147</v>
      </c>
      <c r="E2308" t="s">
        <v>128</v>
      </c>
      <c r="F2308" t="str">
        <f t="shared" si="110"/>
        <v>Western Australia</v>
      </c>
      <c r="G2308" t="s">
        <v>48</v>
      </c>
      <c r="H2308">
        <v>6027</v>
      </c>
      <c r="I2308" t="s">
        <v>11</v>
      </c>
      <c r="J2308" t="s">
        <v>49</v>
      </c>
      <c r="K2308" t="s">
        <v>151</v>
      </c>
      <c r="L2308" t="s">
        <v>21</v>
      </c>
      <c r="M2308" s="5">
        <v>199.95</v>
      </c>
      <c r="N2308">
        <v>1</v>
      </c>
    </row>
    <row r="2309" spans="1:14" x14ac:dyDescent="0.15">
      <c r="A2309" s="2">
        <v>45510</v>
      </c>
      <c r="B2309" s="3">
        <f t="shared" si="108"/>
        <v>2025</v>
      </c>
      <c r="C2309" t="str">
        <f t="shared" si="109"/>
        <v>2024-2025</v>
      </c>
      <c r="D2309" t="s">
        <v>147</v>
      </c>
      <c r="E2309" t="s">
        <v>124</v>
      </c>
      <c r="F2309" t="str">
        <f t="shared" si="110"/>
        <v>New South Wales</v>
      </c>
      <c r="G2309" t="s">
        <v>10</v>
      </c>
      <c r="H2309">
        <v>2015</v>
      </c>
      <c r="I2309" t="s">
        <v>11</v>
      </c>
      <c r="J2309" t="s">
        <v>12</v>
      </c>
      <c r="K2309" t="s">
        <v>155</v>
      </c>
      <c r="L2309" t="s">
        <v>20</v>
      </c>
      <c r="M2309" s="5">
        <v>200.05</v>
      </c>
      <c r="N2309">
        <v>1</v>
      </c>
    </row>
    <row r="2310" spans="1:14" x14ac:dyDescent="0.15">
      <c r="A2310" s="2">
        <v>45536</v>
      </c>
      <c r="B2310" s="3">
        <f t="shared" si="108"/>
        <v>2025</v>
      </c>
      <c r="C2310" t="str">
        <f t="shared" si="109"/>
        <v>2024-2025</v>
      </c>
      <c r="D2310" t="s">
        <v>147</v>
      </c>
      <c r="E2310" t="s">
        <v>132</v>
      </c>
      <c r="F2310" t="str">
        <f t="shared" si="110"/>
        <v>New South Wales</v>
      </c>
      <c r="G2310" t="s">
        <v>10</v>
      </c>
      <c r="H2310">
        <v>2800</v>
      </c>
      <c r="I2310" t="s">
        <v>11</v>
      </c>
      <c r="J2310" t="s">
        <v>25</v>
      </c>
      <c r="K2310" t="s">
        <v>156</v>
      </c>
      <c r="L2310" t="s">
        <v>17</v>
      </c>
      <c r="M2310" s="5">
        <v>200.39</v>
      </c>
      <c r="N2310">
        <v>1</v>
      </c>
    </row>
    <row r="2311" spans="1:14" x14ac:dyDescent="0.15">
      <c r="A2311" s="2">
        <v>45324</v>
      </c>
      <c r="B2311" s="3">
        <f t="shared" si="108"/>
        <v>2024</v>
      </c>
      <c r="C2311" t="str">
        <f t="shared" si="109"/>
        <v>2023-2024</v>
      </c>
      <c r="D2311" t="s">
        <v>147</v>
      </c>
      <c r="E2311" t="s">
        <v>139</v>
      </c>
      <c r="F2311" t="str">
        <f t="shared" si="110"/>
        <v>New South Wales</v>
      </c>
      <c r="G2311" t="s">
        <v>10</v>
      </c>
      <c r="H2311">
        <v>2020</v>
      </c>
      <c r="I2311" t="s">
        <v>11</v>
      </c>
      <c r="J2311" t="s">
        <v>12</v>
      </c>
      <c r="K2311" t="s">
        <v>149</v>
      </c>
      <c r="L2311" t="s">
        <v>15</v>
      </c>
      <c r="M2311" s="5">
        <v>200.44</v>
      </c>
      <c r="N2311">
        <v>1</v>
      </c>
    </row>
    <row r="2312" spans="1:14" x14ac:dyDescent="0.15">
      <c r="A2312" s="2">
        <v>45380</v>
      </c>
      <c r="B2312" s="3">
        <f t="shared" si="108"/>
        <v>2024</v>
      </c>
      <c r="C2312" t="str">
        <f t="shared" si="109"/>
        <v>2023-2024</v>
      </c>
      <c r="D2312" t="s">
        <v>147</v>
      </c>
      <c r="E2312" t="s">
        <v>121</v>
      </c>
      <c r="F2312" t="str">
        <f t="shared" si="110"/>
        <v>Queensland</v>
      </c>
      <c r="G2312" t="s">
        <v>35</v>
      </c>
      <c r="H2312">
        <v>4700</v>
      </c>
      <c r="I2312" t="s">
        <v>11</v>
      </c>
      <c r="J2312" t="s">
        <v>51</v>
      </c>
      <c r="K2312" t="s">
        <v>149</v>
      </c>
      <c r="L2312" t="s">
        <v>15</v>
      </c>
      <c r="M2312" s="5">
        <v>200.64999999999998</v>
      </c>
      <c r="N2312">
        <v>1</v>
      </c>
    </row>
    <row r="2313" spans="1:14" x14ac:dyDescent="0.15">
      <c r="A2313" s="2">
        <v>45487</v>
      </c>
      <c r="B2313" s="3">
        <f t="shared" si="108"/>
        <v>2025</v>
      </c>
      <c r="C2313" t="str">
        <f t="shared" si="109"/>
        <v>2024-2025</v>
      </c>
      <c r="D2313" t="s">
        <v>147</v>
      </c>
      <c r="E2313" t="s">
        <v>113</v>
      </c>
      <c r="F2313" t="str">
        <f t="shared" si="110"/>
        <v>Queensland</v>
      </c>
      <c r="G2313" t="s">
        <v>35</v>
      </c>
      <c r="H2313">
        <v>4215</v>
      </c>
      <c r="I2313" t="s">
        <v>11</v>
      </c>
      <c r="J2313" t="s">
        <v>104</v>
      </c>
      <c r="K2313" t="s">
        <v>151</v>
      </c>
      <c r="L2313" t="s">
        <v>21</v>
      </c>
      <c r="M2313" s="5">
        <v>200.70999999999998</v>
      </c>
      <c r="N2313">
        <v>1</v>
      </c>
    </row>
    <row r="2314" spans="1:14" x14ac:dyDescent="0.15">
      <c r="A2314" s="2">
        <v>45114</v>
      </c>
      <c r="B2314" s="3">
        <f t="shared" si="108"/>
        <v>2024</v>
      </c>
      <c r="C2314" t="str">
        <f t="shared" si="109"/>
        <v>2023-2024</v>
      </c>
      <c r="D2314" t="s">
        <v>147</v>
      </c>
      <c r="E2314" t="s">
        <v>141</v>
      </c>
      <c r="F2314" t="str">
        <f t="shared" si="110"/>
        <v>Western Australia</v>
      </c>
      <c r="G2314" t="s">
        <v>48</v>
      </c>
      <c r="H2314">
        <v>6052</v>
      </c>
      <c r="I2314" t="s">
        <v>11</v>
      </c>
      <c r="J2314" t="s">
        <v>49</v>
      </c>
      <c r="K2314" t="s">
        <v>149</v>
      </c>
      <c r="L2314" t="s">
        <v>15</v>
      </c>
      <c r="M2314" s="5">
        <v>200.73</v>
      </c>
      <c r="N2314">
        <v>1</v>
      </c>
    </row>
    <row r="2315" spans="1:14" x14ac:dyDescent="0.15">
      <c r="A2315" s="2">
        <v>45530</v>
      </c>
      <c r="B2315" s="3">
        <f t="shared" si="108"/>
        <v>2025</v>
      </c>
      <c r="C2315" t="str">
        <f t="shared" si="109"/>
        <v>2024-2025</v>
      </c>
      <c r="D2315" t="s">
        <v>148</v>
      </c>
      <c r="E2315" t="s">
        <v>112</v>
      </c>
      <c r="F2315" t="str">
        <f t="shared" si="110"/>
        <v>Victoria</v>
      </c>
      <c r="G2315" t="s">
        <v>45</v>
      </c>
      <c r="H2315">
        <v>3076</v>
      </c>
      <c r="I2315" t="s">
        <v>11</v>
      </c>
      <c r="J2315" t="s">
        <v>46</v>
      </c>
      <c r="K2315" t="s">
        <v>153</v>
      </c>
      <c r="L2315" t="s">
        <v>16</v>
      </c>
      <c r="M2315" s="5">
        <v>200.82000000000002</v>
      </c>
      <c r="N2315">
        <v>1</v>
      </c>
    </row>
    <row r="2316" spans="1:14" x14ac:dyDescent="0.15">
      <c r="A2316" s="2">
        <v>45086</v>
      </c>
      <c r="B2316" s="3">
        <f t="shared" si="108"/>
        <v>2023</v>
      </c>
      <c r="C2316" t="str">
        <f t="shared" si="109"/>
        <v>2022-2023</v>
      </c>
      <c r="D2316" t="s">
        <v>148</v>
      </c>
      <c r="E2316" t="s">
        <v>143</v>
      </c>
      <c r="F2316" t="str">
        <f t="shared" si="110"/>
        <v>New South Wales</v>
      </c>
      <c r="G2316" t="s">
        <v>10</v>
      </c>
      <c r="H2316">
        <v>2154</v>
      </c>
      <c r="I2316" t="s">
        <v>11</v>
      </c>
      <c r="J2316" t="s">
        <v>27</v>
      </c>
      <c r="K2316" t="s">
        <v>154</v>
      </c>
      <c r="L2316" t="s">
        <v>14</v>
      </c>
      <c r="M2316" s="5">
        <v>200.87</v>
      </c>
      <c r="N2316">
        <v>1</v>
      </c>
    </row>
    <row r="2317" spans="1:14" x14ac:dyDescent="0.15">
      <c r="A2317" s="2">
        <v>45472</v>
      </c>
      <c r="B2317" s="3">
        <f t="shared" si="108"/>
        <v>2024</v>
      </c>
      <c r="C2317" t="str">
        <f t="shared" si="109"/>
        <v>2023-2024</v>
      </c>
      <c r="D2317" t="s">
        <v>147</v>
      </c>
      <c r="E2317" t="s">
        <v>103</v>
      </c>
      <c r="F2317" t="str">
        <f t="shared" si="110"/>
        <v>Queensland</v>
      </c>
      <c r="G2317" t="s">
        <v>35</v>
      </c>
      <c r="H2317">
        <v>4509</v>
      </c>
      <c r="I2317" t="s">
        <v>11</v>
      </c>
      <c r="J2317" t="s">
        <v>104</v>
      </c>
      <c r="K2317" t="s">
        <v>157</v>
      </c>
      <c r="L2317" t="s">
        <v>22</v>
      </c>
      <c r="M2317" s="5">
        <v>200.87</v>
      </c>
      <c r="N2317">
        <v>1</v>
      </c>
    </row>
    <row r="2318" spans="1:14" x14ac:dyDescent="0.15">
      <c r="A2318" s="2">
        <v>45633</v>
      </c>
      <c r="B2318" s="3">
        <f t="shared" si="108"/>
        <v>2025</v>
      </c>
      <c r="C2318" t="str">
        <f t="shared" si="109"/>
        <v>2024-2025</v>
      </c>
      <c r="D2318" t="s">
        <v>147</v>
      </c>
      <c r="E2318" t="s">
        <v>37</v>
      </c>
      <c r="F2318" t="str">
        <f t="shared" si="110"/>
        <v>South Australia</v>
      </c>
      <c r="G2318" t="s">
        <v>32</v>
      </c>
      <c r="H2318">
        <v>5607</v>
      </c>
      <c r="I2318" t="s">
        <v>11</v>
      </c>
      <c r="J2318" t="s">
        <v>38</v>
      </c>
      <c r="K2318" t="s">
        <v>156</v>
      </c>
      <c r="L2318" t="s">
        <v>17</v>
      </c>
      <c r="M2318" s="5">
        <v>201.14</v>
      </c>
      <c r="N2318">
        <v>1</v>
      </c>
    </row>
    <row r="2319" spans="1:14" x14ac:dyDescent="0.15">
      <c r="A2319" s="2">
        <v>45109</v>
      </c>
      <c r="B2319" s="3">
        <f t="shared" si="108"/>
        <v>2024</v>
      </c>
      <c r="C2319" t="str">
        <f t="shared" si="109"/>
        <v>2023-2024</v>
      </c>
      <c r="D2319" t="s">
        <v>148</v>
      </c>
      <c r="E2319" t="s">
        <v>134</v>
      </c>
      <c r="F2319" t="str">
        <f t="shared" si="110"/>
        <v>Queensland</v>
      </c>
      <c r="G2319" t="s">
        <v>35</v>
      </c>
      <c r="H2319">
        <v>4825</v>
      </c>
      <c r="I2319" t="s">
        <v>11</v>
      </c>
      <c r="J2319" t="s">
        <v>36</v>
      </c>
      <c r="K2319" t="s">
        <v>153</v>
      </c>
      <c r="L2319" t="s">
        <v>16</v>
      </c>
      <c r="M2319" s="5">
        <v>201.22</v>
      </c>
      <c r="N2319">
        <v>1</v>
      </c>
    </row>
    <row r="2320" spans="1:14" x14ac:dyDescent="0.15">
      <c r="A2320" s="2">
        <v>44940</v>
      </c>
      <c r="B2320" s="3">
        <f t="shared" si="108"/>
        <v>2023</v>
      </c>
      <c r="C2320" t="str">
        <f t="shared" si="109"/>
        <v>2022-2023</v>
      </c>
      <c r="D2320" t="s">
        <v>147</v>
      </c>
      <c r="E2320" t="s">
        <v>62</v>
      </c>
      <c r="F2320" t="str">
        <f t="shared" si="110"/>
        <v>Victoria</v>
      </c>
      <c r="G2320" t="s">
        <v>45</v>
      </c>
      <c r="H2320">
        <v>3134</v>
      </c>
      <c r="I2320" t="s">
        <v>11</v>
      </c>
      <c r="J2320" t="s">
        <v>63</v>
      </c>
      <c r="K2320" t="s">
        <v>152</v>
      </c>
      <c r="L2320" t="s">
        <v>13</v>
      </c>
      <c r="M2320" s="5">
        <v>201.22000000000003</v>
      </c>
      <c r="N2320">
        <v>1</v>
      </c>
    </row>
    <row r="2321" spans="1:14" x14ac:dyDescent="0.15">
      <c r="A2321" s="2">
        <v>44964</v>
      </c>
      <c r="B2321" s="3">
        <f t="shared" si="108"/>
        <v>2023</v>
      </c>
      <c r="C2321" t="str">
        <f t="shared" si="109"/>
        <v>2022-2023</v>
      </c>
      <c r="D2321" t="s">
        <v>148</v>
      </c>
      <c r="E2321" t="s">
        <v>59</v>
      </c>
      <c r="F2321" t="str">
        <f t="shared" si="110"/>
        <v>Victoria</v>
      </c>
      <c r="G2321" t="s">
        <v>45</v>
      </c>
      <c r="H2321">
        <v>3280</v>
      </c>
      <c r="I2321" t="s">
        <v>11</v>
      </c>
      <c r="J2321" t="s">
        <v>60</v>
      </c>
      <c r="K2321" t="s">
        <v>154</v>
      </c>
      <c r="L2321" t="s">
        <v>14</v>
      </c>
      <c r="M2321" s="5">
        <v>201.92</v>
      </c>
      <c r="N2321">
        <v>1</v>
      </c>
    </row>
    <row r="2322" spans="1:14" x14ac:dyDescent="0.15">
      <c r="A2322" s="2">
        <v>45655</v>
      </c>
      <c r="B2322" s="3">
        <f t="shared" si="108"/>
        <v>2025</v>
      </c>
      <c r="C2322" t="str">
        <f t="shared" si="109"/>
        <v>2024-2025</v>
      </c>
      <c r="D2322" t="s">
        <v>147</v>
      </c>
      <c r="E2322" t="s">
        <v>69</v>
      </c>
      <c r="F2322" t="str">
        <f t="shared" si="110"/>
        <v>Tasmania</v>
      </c>
      <c r="G2322" t="s">
        <v>70</v>
      </c>
      <c r="H2322">
        <v>7018</v>
      </c>
      <c r="I2322" t="s">
        <v>11</v>
      </c>
      <c r="J2322" t="s">
        <v>71</v>
      </c>
      <c r="K2322" t="s">
        <v>154</v>
      </c>
      <c r="L2322" t="s">
        <v>14</v>
      </c>
      <c r="M2322" s="5">
        <v>202.16</v>
      </c>
      <c r="N2322">
        <v>1</v>
      </c>
    </row>
    <row r="2323" spans="1:14" x14ac:dyDescent="0.15">
      <c r="A2323" s="2">
        <v>44942</v>
      </c>
      <c r="B2323" s="3">
        <f t="shared" si="108"/>
        <v>2023</v>
      </c>
      <c r="C2323" t="str">
        <f t="shared" si="109"/>
        <v>2022-2023</v>
      </c>
      <c r="D2323" t="s">
        <v>147</v>
      </c>
      <c r="E2323" t="s">
        <v>102</v>
      </c>
      <c r="F2323" t="str">
        <f t="shared" si="110"/>
        <v>Queensland</v>
      </c>
      <c r="G2323" t="s">
        <v>35</v>
      </c>
      <c r="H2323">
        <v>4870</v>
      </c>
      <c r="I2323" t="s">
        <v>11</v>
      </c>
      <c r="J2323" t="s">
        <v>36</v>
      </c>
      <c r="K2323" t="s">
        <v>155</v>
      </c>
      <c r="L2323" t="s">
        <v>20</v>
      </c>
      <c r="M2323" s="5">
        <v>202.28</v>
      </c>
      <c r="N2323">
        <v>1</v>
      </c>
    </row>
    <row r="2324" spans="1:14" x14ac:dyDescent="0.15">
      <c r="A2324" s="2">
        <v>45182</v>
      </c>
      <c r="B2324" s="3">
        <f t="shared" si="108"/>
        <v>2024</v>
      </c>
      <c r="C2324" t="str">
        <f t="shared" si="109"/>
        <v>2023-2024</v>
      </c>
      <c r="D2324" t="s">
        <v>147</v>
      </c>
      <c r="E2324" t="s">
        <v>56</v>
      </c>
      <c r="F2324" t="str">
        <f t="shared" si="110"/>
        <v>Northern Territory</v>
      </c>
      <c r="G2324" t="s">
        <v>29</v>
      </c>
      <c r="H2324">
        <v>870</v>
      </c>
      <c r="I2324" t="s">
        <v>11</v>
      </c>
      <c r="J2324" t="s">
        <v>30</v>
      </c>
      <c r="K2324" t="s">
        <v>19</v>
      </c>
      <c r="L2324" t="s">
        <v>23</v>
      </c>
      <c r="M2324" s="5">
        <v>202.61</v>
      </c>
      <c r="N2324">
        <v>1</v>
      </c>
    </row>
    <row r="2325" spans="1:14" x14ac:dyDescent="0.15">
      <c r="A2325" s="2">
        <v>45306</v>
      </c>
      <c r="B2325" s="3">
        <f t="shared" si="108"/>
        <v>2024</v>
      </c>
      <c r="C2325" t="str">
        <f t="shared" si="109"/>
        <v>2023-2024</v>
      </c>
      <c r="D2325" t="s">
        <v>147</v>
      </c>
      <c r="E2325" t="s">
        <v>108</v>
      </c>
      <c r="F2325" t="str">
        <f t="shared" si="110"/>
        <v>Victoria</v>
      </c>
      <c r="G2325" t="s">
        <v>45</v>
      </c>
      <c r="H2325">
        <v>3018</v>
      </c>
      <c r="I2325" t="s">
        <v>11</v>
      </c>
      <c r="J2325" t="s">
        <v>46</v>
      </c>
      <c r="K2325" t="s">
        <v>150</v>
      </c>
      <c r="L2325" t="s">
        <v>18</v>
      </c>
      <c r="M2325" s="5">
        <v>202.86999999999998</v>
      </c>
      <c r="N2325">
        <v>1</v>
      </c>
    </row>
    <row r="2326" spans="1:14" x14ac:dyDescent="0.15">
      <c r="A2326" s="2">
        <v>45141</v>
      </c>
      <c r="B2326" s="3">
        <f t="shared" si="108"/>
        <v>2024</v>
      </c>
      <c r="C2326" t="str">
        <f t="shared" si="109"/>
        <v>2023-2024</v>
      </c>
      <c r="D2326" t="s">
        <v>148</v>
      </c>
      <c r="E2326" t="s">
        <v>143</v>
      </c>
      <c r="F2326" t="str">
        <f t="shared" si="110"/>
        <v>New South Wales</v>
      </c>
      <c r="G2326" t="s">
        <v>10</v>
      </c>
      <c r="H2326">
        <v>2154</v>
      </c>
      <c r="I2326" t="s">
        <v>11</v>
      </c>
      <c r="J2326" t="s">
        <v>27</v>
      </c>
      <c r="K2326" t="s">
        <v>149</v>
      </c>
      <c r="L2326" t="s">
        <v>15</v>
      </c>
      <c r="M2326" s="5">
        <v>203.66</v>
      </c>
      <c r="N2326">
        <v>1</v>
      </c>
    </row>
    <row r="2327" spans="1:14" x14ac:dyDescent="0.15">
      <c r="A2327" s="2">
        <v>44999</v>
      </c>
      <c r="B2327" s="3">
        <f t="shared" si="108"/>
        <v>2023</v>
      </c>
      <c r="C2327" t="str">
        <f t="shared" si="109"/>
        <v>2022-2023</v>
      </c>
      <c r="D2327" t="s">
        <v>147</v>
      </c>
      <c r="E2327" t="s">
        <v>145</v>
      </c>
      <c r="F2327" t="str">
        <f t="shared" si="110"/>
        <v>New South Wales</v>
      </c>
      <c r="G2327" t="s">
        <v>10</v>
      </c>
      <c r="H2327">
        <v>2101</v>
      </c>
      <c r="I2327" t="s">
        <v>11</v>
      </c>
      <c r="J2327" t="s">
        <v>27</v>
      </c>
      <c r="K2327" t="s">
        <v>149</v>
      </c>
      <c r="L2327" t="s">
        <v>15</v>
      </c>
      <c r="M2327" s="5">
        <v>203.68</v>
      </c>
      <c r="N2327">
        <v>1</v>
      </c>
    </row>
    <row r="2328" spans="1:14" x14ac:dyDescent="0.15">
      <c r="A2328" s="2">
        <v>45583</v>
      </c>
      <c r="B2328" s="3">
        <f t="shared" si="108"/>
        <v>2025</v>
      </c>
      <c r="C2328" t="str">
        <f t="shared" si="109"/>
        <v>2024-2025</v>
      </c>
      <c r="D2328" t="s">
        <v>148</v>
      </c>
      <c r="E2328" t="s">
        <v>112</v>
      </c>
      <c r="F2328" t="str">
        <f t="shared" si="110"/>
        <v>Victoria</v>
      </c>
      <c r="G2328" t="s">
        <v>45</v>
      </c>
      <c r="H2328">
        <v>3076</v>
      </c>
      <c r="I2328" t="s">
        <v>11</v>
      </c>
      <c r="J2328" t="s">
        <v>46</v>
      </c>
      <c r="K2328" t="s">
        <v>19</v>
      </c>
      <c r="L2328" t="s">
        <v>23</v>
      </c>
      <c r="M2328" s="5">
        <v>203.88</v>
      </c>
      <c r="N2328">
        <v>1</v>
      </c>
    </row>
    <row r="2329" spans="1:14" x14ac:dyDescent="0.15">
      <c r="A2329" s="2">
        <v>45126</v>
      </c>
      <c r="B2329" s="3">
        <f t="shared" si="108"/>
        <v>2024</v>
      </c>
      <c r="C2329" t="str">
        <f t="shared" si="109"/>
        <v>2023-2024</v>
      </c>
      <c r="D2329" t="s">
        <v>147</v>
      </c>
      <c r="E2329" t="s">
        <v>39</v>
      </c>
      <c r="F2329" t="str">
        <f t="shared" si="110"/>
        <v>South Australia</v>
      </c>
      <c r="G2329" t="s">
        <v>32</v>
      </c>
      <c r="H2329">
        <v>5343</v>
      </c>
      <c r="I2329" t="s">
        <v>11</v>
      </c>
      <c r="J2329" t="s">
        <v>38</v>
      </c>
      <c r="K2329" t="s">
        <v>151</v>
      </c>
      <c r="L2329" t="s">
        <v>21</v>
      </c>
      <c r="M2329" s="5">
        <v>204.10000000000002</v>
      </c>
      <c r="N2329">
        <v>1</v>
      </c>
    </row>
    <row r="2330" spans="1:14" x14ac:dyDescent="0.15">
      <c r="A2330" s="2">
        <v>44931</v>
      </c>
      <c r="B2330" s="3">
        <f t="shared" si="108"/>
        <v>2023</v>
      </c>
      <c r="C2330" t="str">
        <f t="shared" si="109"/>
        <v>2022-2023</v>
      </c>
      <c r="D2330" t="s">
        <v>147</v>
      </c>
      <c r="E2330" t="s">
        <v>9</v>
      </c>
      <c r="F2330" t="str">
        <f t="shared" si="110"/>
        <v>New South Wales</v>
      </c>
      <c r="G2330" t="s">
        <v>10</v>
      </c>
      <c r="H2330">
        <v>2067</v>
      </c>
      <c r="I2330" t="s">
        <v>11</v>
      </c>
      <c r="J2330" t="s">
        <v>12</v>
      </c>
      <c r="K2330" t="s">
        <v>149</v>
      </c>
      <c r="L2330" t="s">
        <v>15</v>
      </c>
      <c r="M2330" s="5">
        <v>204.21</v>
      </c>
      <c r="N2330">
        <v>1</v>
      </c>
    </row>
    <row r="2331" spans="1:14" x14ac:dyDescent="0.15">
      <c r="A2331" s="2">
        <v>45062</v>
      </c>
      <c r="B2331" s="3">
        <f t="shared" si="108"/>
        <v>2023</v>
      </c>
      <c r="C2331" t="str">
        <f t="shared" si="109"/>
        <v>2022-2023</v>
      </c>
      <c r="D2331" t="s">
        <v>147</v>
      </c>
      <c r="E2331" t="s">
        <v>138</v>
      </c>
      <c r="F2331" t="str">
        <f t="shared" si="110"/>
        <v>Queensland</v>
      </c>
      <c r="G2331" t="s">
        <v>35</v>
      </c>
      <c r="H2331">
        <v>4558</v>
      </c>
      <c r="I2331" t="s">
        <v>11</v>
      </c>
      <c r="J2331" t="s">
        <v>120</v>
      </c>
      <c r="K2331" t="s">
        <v>150</v>
      </c>
      <c r="L2331" t="s">
        <v>18</v>
      </c>
      <c r="M2331" s="5">
        <v>204.48000000000002</v>
      </c>
      <c r="N2331">
        <v>1</v>
      </c>
    </row>
    <row r="2332" spans="1:14" x14ac:dyDescent="0.15">
      <c r="A2332" s="2">
        <v>45574</v>
      </c>
      <c r="B2332" s="3">
        <f t="shared" si="108"/>
        <v>2025</v>
      </c>
      <c r="C2332" t="str">
        <f t="shared" si="109"/>
        <v>2024-2025</v>
      </c>
      <c r="D2332" t="s">
        <v>147</v>
      </c>
      <c r="E2332" t="s">
        <v>88</v>
      </c>
      <c r="F2332" t="str">
        <f t="shared" si="110"/>
        <v>South Australia</v>
      </c>
      <c r="G2332" t="s">
        <v>32</v>
      </c>
      <c r="H2332">
        <v>5011</v>
      </c>
      <c r="I2332" t="s">
        <v>11</v>
      </c>
      <c r="J2332" t="s">
        <v>33</v>
      </c>
      <c r="K2332" t="s">
        <v>149</v>
      </c>
      <c r="L2332" t="s">
        <v>15</v>
      </c>
      <c r="M2332" s="5">
        <v>204.59</v>
      </c>
      <c r="N2332">
        <v>1</v>
      </c>
    </row>
    <row r="2333" spans="1:14" x14ac:dyDescent="0.15">
      <c r="A2333" s="2">
        <v>45012</v>
      </c>
      <c r="B2333" s="3">
        <f t="shared" si="108"/>
        <v>2023</v>
      </c>
      <c r="C2333" t="str">
        <f t="shared" si="109"/>
        <v>2022-2023</v>
      </c>
      <c r="D2333" t="s">
        <v>147</v>
      </c>
      <c r="E2333" t="s">
        <v>85</v>
      </c>
      <c r="F2333" t="str">
        <f t="shared" si="110"/>
        <v>Queensland</v>
      </c>
      <c r="G2333" t="s">
        <v>35</v>
      </c>
      <c r="H2333">
        <v>4883</v>
      </c>
      <c r="I2333" t="s">
        <v>11</v>
      </c>
      <c r="J2333" t="s">
        <v>36</v>
      </c>
      <c r="K2333" t="s">
        <v>155</v>
      </c>
      <c r="L2333" t="s">
        <v>20</v>
      </c>
      <c r="M2333" s="5">
        <v>204.61</v>
      </c>
      <c r="N2333">
        <v>1</v>
      </c>
    </row>
    <row r="2334" spans="1:14" x14ac:dyDescent="0.15">
      <c r="A2334" s="2">
        <v>45491</v>
      </c>
      <c r="B2334" s="3">
        <f t="shared" si="108"/>
        <v>2025</v>
      </c>
      <c r="C2334" t="str">
        <f t="shared" si="109"/>
        <v>2024-2025</v>
      </c>
      <c r="D2334" t="s">
        <v>148</v>
      </c>
      <c r="E2334" t="s">
        <v>66</v>
      </c>
      <c r="F2334" t="str">
        <f t="shared" si="110"/>
        <v>South Australia</v>
      </c>
      <c r="G2334" t="s">
        <v>32</v>
      </c>
      <c r="H2334">
        <v>5169</v>
      </c>
      <c r="I2334" t="s">
        <v>11</v>
      </c>
      <c r="J2334" t="s">
        <v>33</v>
      </c>
      <c r="K2334" t="s">
        <v>150</v>
      </c>
      <c r="L2334" t="s">
        <v>18</v>
      </c>
      <c r="M2334" s="5">
        <v>204.64</v>
      </c>
      <c r="N2334">
        <v>1</v>
      </c>
    </row>
    <row r="2335" spans="1:14" x14ac:dyDescent="0.15">
      <c r="A2335" s="2">
        <v>45022</v>
      </c>
      <c r="B2335" s="3">
        <f t="shared" si="108"/>
        <v>2023</v>
      </c>
      <c r="C2335" t="str">
        <f t="shared" si="109"/>
        <v>2022-2023</v>
      </c>
      <c r="D2335" t="s">
        <v>147</v>
      </c>
      <c r="E2335" t="s">
        <v>128</v>
      </c>
      <c r="F2335" t="str">
        <f t="shared" si="110"/>
        <v>Western Australia</v>
      </c>
      <c r="G2335" t="s">
        <v>48</v>
      </c>
      <c r="H2335">
        <v>6027</v>
      </c>
      <c r="I2335" t="s">
        <v>11</v>
      </c>
      <c r="J2335" t="s">
        <v>49</v>
      </c>
      <c r="K2335" t="s">
        <v>152</v>
      </c>
      <c r="L2335" t="s">
        <v>13</v>
      </c>
      <c r="M2335" s="5">
        <v>204.69000000000003</v>
      </c>
      <c r="N2335">
        <v>1</v>
      </c>
    </row>
    <row r="2336" spans="1:14" x14ac:dyDescent="0.15">
      <c r="A2336" s="2">
        <v>45063</v>
      </c>
      <c r="B2336" s="3">
        <f t="shared" si="108"/>
        <v>2023</v>
      </c>
      <c r="C2336" t="str">
        <f t="shared" si="109"/>
        <v>2022-2023</v>
      </c>
      <c r="D2336" t="s">
        <v>147</v>
      </c>
      <c r="E2336" t="s">
        <v>75</v>
      </c>
      <c r="F2336" t="str">
        <f t="shared" si="110"/>
        <v>Victoria</v>
      </c>
      <c r="G2336" t="s">
        <v>45</v>
      </c>
      <c r="H2336">
        <v>3630</v>
      </c>
      <c r="I2336" t="s">
        <v>11</v>
      </c>
      <c r="J2336" t="s">
        <v>55</v>
      </c>
      <c r="K2336" t="s">
        <v>154</v>
      </c>
      <c r="L2336" t="s">
        <v>14</v>
      </c>
      <c r="M2336" s="5">
        <v>204.79000000000002</v>
      </c>
      <c r="N2336">
        <v>1</v>
      </c>
    </row>
    <row r="2337" spans="1:14" x14ac:dyDescent="0.15">
      <c r="A2337" s="2">
        <v>45160</v>
      </c>
      <c r="B2337" s="3">
        <f t="shared" si="108"/>
        <v>2024</v>
      </c>
      <c r="C2337" t="str">
        <f t="shared" si="109"/>
        <v>2023-2024</v>
      </c>
      <c r="D2337" t="s">
        <v>148</v>
      </c>
      <c r="E2337" t="s">
        <v>89</v>
      </c>
      <c r="F2337" t="str">
        <f t="shared" si="110"/>
        <v>Queensland</v>
      </c>
      <c r="G2337" t="s">
        <v>35</v>
      </c>
      <c r="H2337">
        <v>4655</v>
      </c>
      <c r="I2337" t="s">
        <v>11</v>
      </c>
      <c r="J2337" t="s">
        <v>51</v>
      </c>
      <c r="K2337" t="s">
        <v>153</v>
      </c>
      <c r="L2337" t="s">
        <v>16</v>
      </c>
      <c r="M2337" s="5">
        <v>204.82999999999998</v>
      </c>
      <c r="N2337">
        <v>1</v>
      </c>
    </row>
    <row r="2338" spans="1:14" x14ac:dyDescent="0.15">
      <c r="A2338" s="2">
        <v>45451</v>
      </c>
      <c r="B2338" s="3">
        <f t="shared" si="108"/>
        <v>2024</v>
      </c>
      <c r="C2338" t="str">
        <f t="shared" si="109"/>
        <v>2023-2024</v>
      </c>
      <c r="D2338" t="s">
        <v>147</v>
      </c>
      <c r="E2338" t="s">
        <v>83</v>
      </c>
      <c r="F2338" t="str">
        <f t="shared" si="110"/>
        <v>New South Wales</v>
      </c>
      <c r="G2338" t="s">
        <v>10</v>
      </c>
      <c r="H2338">
        <v>2750</v>
      </c>
      <c r="I2338" t="s">
        <v>11</v>
      </c>
      <c r="J2338" t="s">
        <v>25</v>
      </c>
      <c r="K2338" t="s">
        <v>152</v>
      </c>
      <c r="L2338" t="s">
        <v>13</v>
      </c>
      <c r="M2338" s="5">
        <v>204.84</v>
      </c>
      <c r="N2338">
        <v>1</v>
      </c>
    </row>
    <row r="2339" spans="1:14" x14ac:dyDescent="0.15">
      <c r="A2339" s="2">
        <v>45342</v>
      </c>
      <c r="B2339" s="3">
        <f t="shared" si="108"/>
        <v>2024</v>
      </c>
      <c r="C2339" t="str">
        <f t="shared" si="109"/>
        <v>2023-2024</v>
      </c>
      <c r="D2339" t="s">
        <v>147</v>
      </c>
      <c r="E2339" t="s">
        <v>119</v>
      </c>
      <c r="F2339" t="str">
        <f t="shared" si="110"/>
        <v>Queensland</v>
      </c>
      <c r="G2339" t="s">
        <v>35</v>
      </c>
      <c r="H2339">
        <v>4570</v>
      </c>
      <c r="I2339" t="s">
        <v>11</v>
      </c>
      <c r="J2339" t="s">
        <v>120</v>
      </c>
      <c r="K2339" t="s">
        <v>153</v>
      </c>
      <c r="L2339" t="s">
        <v>16</v>
      </c>
      <c r="M2339" s="5">
        <v>204.85</v>
      </c>
      <c r="N2339">
        <v>1</v>
      </c>
    </row>
    <row r="2340" spans="1:14" x14ac:dyDescent="0.15">
      <c r="A2340" s="2">
        <v>45391</v>
      </c>
      <c r="B2340" s="3">
        <f t="shared" si="108"/>
        <v>2024</v>
      </c>
      <c r="C2340" t="str">
        <f t="shared" si="109"/>
        <v>2023-2024</v>
      </c>
      <c r="D2340" t="s">
        <v>148</v>
      </c>
      <c r="E2340" t="s">
        <v>112</v>
      </c>
      <c r="F2340" t="str">
        <f t="shared" si="110"/>
        <v>Victoria</v>
      </c>
      <c r="G2340" t="s">
        <v>45</v>
      </c>
      <c r="H2340">
        <v>3076</v>
      </c>
      <c r="I2340" t="s">
        <v>11</v>
      </c>
      <c r="J2340" t="s">
        <v>46</v>
      </c>
      <c r="K2340" t="s">
        <v>157</v>
      </c>
      <c r="L2340" t="s">
        <v>22</v>
      </c>
      <c r="M2340" s="5">
        <v>205.46</v>
      </c>
      <c r="N2340">
        <v>1</v>
      </c>
    </row>
    <row r="2341" spans="1:14" x14ac:dyDescent="0.15">
      <c r="A2341" s="2">
        <v>45652</v>
      </c>
      <c r="B2341" s="3">
        <f t="shared" si="108"/>
        <v>2025</v>
      </c>
      <c r="C2341" t="str">
        <f t="shared" si="109"/>
        <v>2024-2025</v>
      </c>
      <c r="D2341" t="s">
        <v>148</v>
      </c>
      <c r="E2341" t="s">
        <v>122</v>
      </c>
      <c r="F2341" t="str">
        <f t="shared" si="110"/>
        <v>New South Wales</v>
      </c>
      <c r="G2341" t="s">
        <v>10</v>
      </c>
      <c r="H2341">
        <v>2650</v>
      </c>
      <c r="I2341" t="s">
        <v>11</v>
      </c>
      <c r="J2341" t="s">
        <v>25</v>
      </c>
      <c r="K2341" t="s">
        <v>153</v>
      </c>
      <c r="L2341" t="s">
        <v>16</v>
      </c>
      <c r="M2341" s="5">
        <v>205.64</v>
      </c>
      <c r="N2341">
        <v>1</v>
      </c>
    </row>
    <row r="2342" spans="1:14" x14ac:dyDescent="0.15">
      <c r="A2342" s="2">
        <v>45069</v>
      </c>
      <c r="B2342" s="3">
        <f t="shared" si="108"/>
        <v>2023</v>
      </c>
      <c r="C2342" t="str">
        <f t="shared" si="109"/>
        <v>2022-2023</v>
      </c>
      <c r="D2342" t="s">
        <v>148</v>
      </c>
      <c r="E2342" t="s">
        <v>99</v>
      </c>
      <c r="F2342" t="str">
        <f t="shared" si="110"/>
        <v>Victoria</v>
      </c>
      <c r="G2342" t="s">
        <v>45</v>
      </c>
      <c r="H2342">
        <v>3148</v>
      </c>
      <c r="I2342" t="s">
        <v>11</v>
      </c>
      <c r="J2342" t="s">
        <v>63</v>
      </c>
      <c r="K2342" t="s">
        <v>149</v>
      </c>
      <c r="L2342" t="s">
        <v>15</v>
      </c>
      <c r="M2342" s="5">
        <v>205.76999999999998</v>
      </c>
      <c r="N2342">
        <v>1</v>
      </c>
    </row>
    <row r="2343" spans="1:14" x14ac:dyDescent="0.15">
      <c r="A2343" s="2">
        <v>45510</v>
      </c>
      <c r="B2343" s="3">
        <f t="shared" si="108"/>
        <v>2025</v>
      </c>
      <c r="C2343" t="str">
        <f t="shared" si="109"/>
        <v>2024-2025</v>
      </c>
      <c r="D2343" t="s">
        <v>147</v>
      </c>
      <c r="E2343" t="s">
        <v>127</v>
      </c>
      <c r="F2343" t="str">
        <f t="shared" si="110"/>
        <v>New South Wales</v>
      </c>
      <c r="G2343" t="s">
        <v>10</v>
      </c>
      <c r="H2343">
        <v>2131</v>
      </c>
      <c r="I2343" t="s">
        <v>11</v>
      </c>
      <c r="J2343" t="s">
        <v>27</v>
      </c>
      <c r="K2343" t="s">
        <v>149</v>
      </c>
      <c r="L2343" t="s">
        <v>15</v>
      </c>
      <c r="M2343" s="5">
        <v>206.74</v>
      </c>
      <c r="N2343">
        <v>1</v>
      </c>
    </row>
    <row r="2344" spans="1:14" x14ac:dyDescent="0.15">
      <c r="A2344" s="2">
        <v>45303</v>
      </c>
      <c r="B2344" s="3">
        <f t="shared" si="108"/>
        <v>2024</v>
      </c>
      <c r="C2344" t="str">
        <f t="shared" si="109"/>
        <v>2023-2024</v>
      </c>
      <c r="D2344" t="s">
        <v>148</v>
      </c>
      <c r="E2344" t="s">
        <v>110</v>
      </c>
      <c r="F2344" t="str">
        <f t="shared" si="110"/>
        <v>Queensland</v>
      </c>
      <c r="G2344" t="s">
        <v>35</v>
      </c>
      <c r="H2344">
        <v>4680</v>
      </c>
      <c r="I2344" t="s">
        <v>11</v>
      </c>
      <c r="J2344" t="s">
        <v>51</v>
      </c>
      <c r="K2344" t="s">
        <v>154</v>
      </c>
      <c r="L2344" t="s">
        <v>14</v>
      </c>
      <c r="M2344" s="5">
        <v>206.82</v>
      </c>
      <c r="N2344">
        <v>1</v>
      </c>
    </row>
    <row r="2345" spans="1:14" x14ac:dyDescent="0.15">
      <c r="A2345" s="2">
        <v>45259</v>
      </c>
      <c r="B2345" s="3">
        <f t="shared" si="108"/>
        <v>2024</v>
      </c>
      <c r="C2345" t="str">
        <f t="shared" si="109"/>
        <v>2023-2024</v>
      </c>
      <c r="D2345" t="s">
        <v>148</v>
      </c>
      <c r="E2345" t="s">
        <v>91</v>
      </c>
      <c r="F2345" t="str">
        <f t="shared" si="110"/>
        <v>Victoria</v>
      </c>
      <c r="G2345" t="s">
        <v>45</v>
      </c>
      <c r="H2345">
        <v>3690</v>
      </c>
      <c r="I2345" t="s">
        <v>11</v>
      </c>
      <c r="J2345" t="s">
        <v>55</v>
      </c>
      <c r="K2345" t="s">
        <v>150</v>
      </c>
      <c r="L2345" t="s">
        <v>18</v>
      </c>
      <c r="M2345" s="5">
        <v>207.62</v>
      </c>
      <c r="N2345">
        <v>1</v>
      </c>
    </row>
    <row r="2346" spans="1:14" x14ac:dyDescent="0.15">
      <c r="A2346" s="2">
        <v>44976</v>
      </c>
      <c r="B2346" s="3">
        <f t="shared" si="108"/>
        <v>2023</v>
      </c>
      <c r="C2346" t="str">
        <f t="shared" si="109"/>
        <v>2022-2023</v>
      </c>
      <c r="D2346" t="s">
        <v>148</v>
      </c>
      <c r="E2346" t="s">
        <v>61</v>
      </c>
      <c r="F2346" t="str">
        <f t="shared" si="110"/>
        <v>New South Wales</v>
      </c>
      <c r="G2346" t="s">
        <v>10</v>
      </c>
      <c r="H2346">
        <v>2539</v>
      </c>
      <c r="I2346" t="s">
        <v>11</v>
      </c>
      <c r="J2346" t="s">
        <v>58</v>
      </c>
      <c r="K2346" t="s">
        <v>152</v>
      </c>
      <c r="L2346" t="s">
        <v>13</v>
      </c>
      <c r="M2346" s="5">
        <v>207.73</v>
      </c>
      <c r="N2346">
        <v>1</v>
      </c>
    </row>
    <row r="2347" spans="1:14" x14ac:dyDescent="0.15">
      <c r="A2347" s="2">
        <v>45158</v>
      </c>
      <c r="B2347" s="3">
        <f t="shared" si="108"/>
        <v>2024</v>
      </c>
      <c r="C2347" t="str">
        <f t="shared" si="109"/>
        <v>2023-2024</v>
      </c>
      <c r="D2347" t="s">
        <v>148</v>
      </c>
      <c r="E2347" t="s">
        <v>59</v>
      </c>
      <c r="F2347" t="str">
        <f t="shared" si="110"/>
        <v>Victoria</v>
      </c>
      <c r="G2347" t="s">
        <v>45</v>
      </c>
      <c r="H2347">
        <v>3280</v>
      </c>
      <c r="I2347" t="s">
        <v>11</v>
      </c>
      <c r="J2347" t="s">
        <v>60</v>
      </c>
      <c r="K2347" t="s">
        <v>150</v>
      </c>
      <c r="L2347" t="s">
        <v>18</v>
      </c>
      <c r="M2347" s="5">
        <v>207.74</v>
      </c>
      <c r="N2347">
        <v>1</v>
      </c>
    </row>
    <row r="2348" spans="1:14" x14ac:dyDescent="0.15">
      <c r="A2348" s="2">
        <v>45127</v>
      </c>
      <c r="B2348" s="3">
        <f t="shared" si="108"/>
        <v>2024</v>
      </c>
      <c r="C2348" t="str">
        <f t="shared" si="109"/>
        <v>2023-2024</v>
      </c>
      <c r="D2348" t="s">
        <v>147</v>
      </c>
      <c r="E2348" t="s">
        <v>92</v>
      </c>
      <c r="F2348" t="str">
        <f t="shared" si="110"/>
        <v>Queensland</v>
      </c>
      <c r="G2348" t="s">
        <v>35</v>
      </c>
      <c r="H2348">
        <v>4068</v>
      </c>
      <c r="I2348" t="s">
        <v>11</v>
      </c>
      <c r="J2348" t="s">
        <v>43</v>
      </c>
      <c r="K2348" t="s">
        <v>157</v>
      </c>
      <c r="L2348" t="s">
        <v>22</v>
      </c>
      <c r="M2348" s="5">
        <v>207.77</v>
      </c>
      <c r="N2348">
        <v>1</v>
      </c>
    </row>
    <row r="2349" spans="1:14" x14ac:dyDescent="0.15">
      <c r="A2349" s="2">
        <v>44967</v>
      </c>
      <c r="B2349" s="3">
        <f t="shared" si="108"/>
        <v>2023</v>
      </c>
      <c r="C2349" t="str">
        <f t="shared" si="109"/>
        <v>2022-2023</v>
      </c>
      <c r="D2349" t="s">
        <v>148</v>
      </c>
      <c r="E2349" t="s">
        <v>125</v>
      </c>
      <c r="F2349" t="str">
        <f t="shared" si="110"/>
        <v>Victoria</v>
      </c>
      <c r="G2349" t="s">
        <v>45</v>
      </c>
      <c r="H2349">
        <v>3400</v>
      </c>
      <c r="I2349" t="s">
        <v>11</v>
      </c>
      <c r="J2349" t="s">
        <v>60</v>
      </c>
      <c r="K2349" t="s">
        <v>153</v>
      </c>
      <c r="L2349" t="s">
        <v>16</v>
      </c>
      <c r="M2349" s="5">
        <v>207.84</v>
      </c>
      <c r="N2349">
        <v>1</v>
      </c>
    </row>
    <row r="2350" spans="1:14" x14ac:dyDescent="0.15">
      <c r="A2350" s="2">
        <v>45402</v>
      </c>
      <c r="B2350" s="3">
        <f t="shared" si="108"/>
        <v>2024</v>
      </c>
      <c r="C2350" t="str">
        <f t="shared" si="109"/>
        <v>2023-2024</v>
      </c>
      <c r="D2350" t="s">
        <v>148</v>
      </c>
      <c r="E2350" t="s">
        <v>101</v>
      </c>
      <c r="F2350" t="str">
        <f t="shared" si="110"/>
        <v>Victoria</v>
      </c>
      <c r="G2350" t="s">
        <v>45</v>
      </c>
      <c r="H2350">
        <v>3131</v>
      </c>
      <c r="I2350" t="s">
        <v>11</v>
      </c>
      <c r="J2350" t="s">
        <v>63</v>
      </c>
      <c r="K2350" t="s">
        <v>154</v>
      </c>
      <c r="L2350" t="s">
        <v>14</v>
      </c>
      <c r="M2350" s="5">
        <v>207.84</v>
      </c>
      <c r="N2350">
        <v>1</v>
      </c>
    </row>
    <row r="2351" spans="1:14" x14ac:dyDescent="0.15">
      <c r="A2351" s="2">
        <v>45326</v>
      </c>
      <c r="B2351" s="3">
        <f t="shared" si="108"/>
        <v>2024</v>
      </c>
      <c r="C2351" t="str">
        <f t="shared" si="109"/>
        <v>2023-2024</v>
      </c>
      <c r="D2351" t="s">
        <v>147</v>
      </c>
      <c r="E2351" t="s">
        <v>138</v>
      </c>
      <c r="F2351" t="str">
        <f t="shared" si="110"/>
        <v>Queensland</v>
      </c>
      <c r="G2351" t="s">
        <v>35</v>
      </c>
      <c r="H2351">
        <v>4558</v>
      </c>
      <c r="I2351" t="s">
        <v>11</v>
      </c>
      <c r="J2351" t="s">
        <v>120</v>
      </c>
      <c r="K2351" t="s">
        <v>154</v>
      </c>
      <c r="L2351" t="s">
        <v>14</v>
      </c>
      <c r="M2351" s="5">
        <v>208.14000000000001</v>
      </c>
      <c r="N2351">
        <v>1</v>
      </c>
    </row>
    <row r="2352" spans="1:14" x14ac:dyDescent="0.15">
      <c r="A2352" s="2">
        <v>45002</v>
      </c>
      <c r="B2352" s="3">
        <f t="shared" si="108"/>
        <v>2023</v>
      </c>
      <c r="C2352" t="str">
        <f t="shared" si="109"/>
        <v>2022-2023</v>
      </c>
      <c r="D2352" t="s">
        <v>147</v>
      </c>
      <c r="E2352" t="s">
        <v>56</v>
      </c>
      <c r="F2352" t="str">
        <f t="shared" si="110"/>
        <v>Northern Territory</v>
      </c>
      <c r="G2352" t="s">
        <v>29</v>
      </c>
      <c r="H2352">
        <v>870</v>
      </c>
      <c r="I2352" t="s">
        <v>11</v>
      </c>
      <c r="J2352" t="s">
        <v>30</v>
      </c>
      <c r="K2352" t="s">
        <v>151</v>
      </c>
      <c r="L2352" t="s">
        <v>21</v>
      </c>
      <c r="M2352" s="5">
        <v>208.22</v>
      </c>
      <c r="N2352">
        <v>1</v>
      </c>
    </row>
    <row r="2353" spans="1:14" x14ac:dyDescent="0.15">
      <c r="A2353" s="2">
        <v>45059</v>
      </c>
      <c r="B2353" s="3">
        <f t="shared" si="108"/>
        <v>2023</v>
      </c>
      <c r="C2353" t="str">
        <f t="shared" si="109"/>
        <v>2022-2023</v>
      </c>
      <c r="D2353" t="s">
        <v>147</v>
      </c>
      <c r="E2353" t="s">
        <v>39</v>
      </c>
      <c r="F2353" t="str">
        <f t="shared" si="110"/>
        <v>South Australia</v>
      </c>
      <c r="G2353" t="s">
        <v>32</v>
      </c>
      <c r="H2353">
        <v>5343</v>
      </c>
      <c r="I2353" t="s">
        <v>11</v>
      </c>
      <c r="J2353" t="s">
        <v>38</v>
      </c>
      <c r="K2353" t="s">
        <v>151</v>
      </c>
      <c r="L2353" t="s">
        <v>21</v>
      </c>
      <c r="M2353" s="5">
        <v>208.44</v>
      </c>
      <c r="N2353">
        <v>1</v>
      </c>
    </row>
    <row r="2354" spans="1:14" x14ac:dyDescent="0.15">
      <c r="A2354" s="2">
        <v>45113</v>
      </c>
      <c r="B2354" s="3">
        <f t="shared" si="108"/>
        <v>2024</v>
      </c>
      <c r="C2354" t="str">
        <f t="shared" si="109"/>
        <v>2023-2024</v>
      </c>
      <c r="D2354" t="s">
        <v>148</v>
      </c>
      <c r="E2354" t="s">
        <v>110</v>
      </c>
      <c r="F2354" t="str">
        <f t="shared" si="110"/>
        <v>Queensland</v>
      </c>
      <c r="G2354" t="s">
        <v>35</v>
      </c>
      <c r="H2354">
        <v>4680</v>
      </c>
      <c r="I2354" t="s">
        <v>11</v>
      </c>
      <c r="J2354" t="s">
        <v>51</v>
      </c>
      <c r="K2354" t="s">
        <v>155</v>
      </c>
      <c r="L2354" t="s">
        <v>20</v>
      </c>
      <c r="M2354" s="5">
        <v>208.73000000000002</v>
      </c>
      <c r="N2354">
        <v>1</v>
      </c>
    </row>
    <row r="2355" spans="1:14" x14ac:dyDescent="0.15">
      <c r="A2355" s="2">
        <v>45311</v>
      </c>
      <c r="B2355" s="3">
        <f t="shared" si="108"/>
        <v>2024</v>
      </c>
      <c r="C2355" t="str">
        <f t="shared" si="109"/>
        <v>2023-2024</v>
      </c>
      <c r="D2355" t="s">
        <v>148</v>
      </c>
      <c r="E2355" t="s">
        <v>140</v>
      </c>
      <c r="F2355" t="str">
        <f t="shared" si="110"/>
        <v>Tasmania</v>
      </c>
      <c r="G2355" t="s">
        <v>70</v>
      </c>
      <c r="H2355">
        <v>7320</v>
      </c>
      <c r="I2355" t="s">
        <v>11</v>
      </c>
      <c r="J2355" t="s">
        <v>71</v>
      </c>
      <c r="K2355" t="s">
        <v>152</v>
      </c>
      <c r="L2355" t="s">
        <v>13</v>
      </c>
      <c r="M2355" s="5">
        <v>209.62</v>
      </c>
      <c r="N2355">
        <v>1</v>
      </c>
    </row>
    <row r="2356" spans="1:14" x14ac:dyDescent="0.15">
      <c r="A2356" s="2">
        <v>45004</v>
      </c>
      <c r="B2356" s="3">
        <f t="shared" si="108"/>
        <v>2023</v>
      </c>
      <c r="C2356" t="str">
        <f t="shared" si="109"/>
        <v>2022-2023</v>
      </c>
      <c r="D2356" t="s">
        <v>147</v>
      </c>
      <c r="E2356" t="s">
        <v>122</v>
      </c>
      <c r="F2356" t="str">
        <f t="shared" si="110"/>
        <v>New South Wales</v>
      </c>
      <c r="G2356" t="s">
        <v>10</v>
      </c>
      <c r="H2356">
        <v>2650</v>
      </c>
      <c r="I2356" t="s">
        <v>11</v>
      </c>
      <c r="J2356" t="s">
        <v>25</v>
      </c>
      <c r="K2356" t="s">
        <v>149</v>
      </c>
      <c r="L2356" t="s">
        <v>15</v>
      </c>
      <c r="M2356" s="5">
        <v>209.62</v>
      </c>
      <c r="N2356">
        <v>1</v>
      </c>
    </row>
    <row r="2357" spans="1:14" x14ac:dyDescent="0.15">
      <c r="A2357" s="2">
        <v>45045</v>
      </c>
      <c r="B2357" s="3">
        <f t="shared" si="108"/>
        <v>2023</v>
      </c>
      <c r="C2357" t="str">
        <f t="shared" si="109"/>
        <v>2022-2023</v>
      </c>
      <c r="D2357" t="s">
        <v>147</v>
      </c>
      <c r="E2357" t="s">
        <v>85</v>
      </c>
      <c r="F2357" t="str">
        <f t="shared" si="110"/>
        <v>Queensland</v>
      </c>
      <c r="G2357" t="s">
        <v>35</v>
      </c>
      <c r="H2357">
        <v>4883</v>
      </c>
      <c r="I2357" t="s">
        <v>11</v>
      </c>
      <c r="J2357" t="s">
        <v>36</v>
      </c>
      <c r="K2357" t="s">
        <v>151</v>
      </c>
      <c r="L2357" t="s">
        <v>21</v>
      </c>
      <c r="M2357" s="5">
        <v>209.65</v>
      </c>
      <c r="N2357">
        <v>1</v>
      </c>
    </row>
    <row r="2358" spans="1:14" x14ac:dyDescent="0.15">
      <c r="A2358" s="2">
        <v>45343</v>
      </c>
      <c r="B2358" s="3">
        <f t="shared" si="108"/>
        <v>2024</v>
      </c>
      <c r="C2358" t="str">
        <f t="shared" si="109"/>
        <v>2023-2024</v>
      </c>
      <c r="D2358" t="s">
        <v>147</v>
      </c>
      <c r="E2358" t="s">
        <v>44</v>
      </c>
      <c r="F2358" t="str">
        <f t="shared" si="110"/>
        <v>Victoria</v>
      </c>
      <c r="G2358" t="s">
        <v>45</v>
      </c>
      <c r="H2358">
        <v>3066</v>
      </c>
      <c r="I2358" t="s">
        <v>11</v>
      </c>
      <c r="J2358" t="s">
        <v>46</v>
      </c>
      <c r="K2358" t="s">
        <v>149</v>
      </c>
      <c r="L2358" t="s">
        <v>15</v>
      </c>
      <c r="M2358" s="5">
        <v>209.65</v>
      </c>
      <c r="N2358">
        <v>1</v>
      </c>
    </row>
    <row r="2359" spans="1:14" x14ac:dyDescent="0.15">
      <c r="A2359" s="2">
        <v>45615</v>
      </c>
      <c r="B2359" s="3">
        <f t="shared" si="108"/>
        <v>2025</v>
      </c>
      <c r="C2359" t="str">
        <f t="shared" si="109"/>
        <v>2024-2025</v>
      </c>
      <c r="D2359" t="s">
        <v>147</v>
      </c>
      <c r="E2359" t="s">
        <v>62</v>
      </c>
      <c r="F2359" t="str">
        <f t="shared" si="110"/>
        <v>Victoria</v>
      </c>
      <c r="G2359" t="s">
        <v>45</v>
      </c>
      <c r="H2359">
        <v>3134</v>
      </c>
      <c r="I2359" t="s">
        <v>11</v>
      </c>
      <c r="J2359" t="s">
        <v>63</v>
      </c>
      <c r="K2359" t="s">
        <v>150</v>
      </c>
      <c r="L2359" t="s">
        <v>18</v>
      </c>
      <c r="M2359" s="5">
        <v>209.79</v>
      </c>
      <c r="N2359">
        <v>1</v>
      </c>
    </row>
    <row r="2360" spans="1:14" x14ac:dyDescent="0.15">
      <c r="A2360" s="2">
        <v>44970</v>
      </c>
      <c r="B2360" s="3">
        <f t="shared" si="108"/>
        <v>2023</v>
      </c>
      <c r="C2360" t="str">
        <f t="shared" si="109"/>
        <v>2022-2023</v>
      </c>
      <c r="D2360" t="s">
        <v>147</v>
      </c>
      <c r="E2360" t="s">
        <v>137</v>
      </c>
      <c r="F2360" t="str">
        <f t="shared" si="110"/>
        <v>New South Wales</v>
      </c>
      <c r="G2360" t="s">
        <v>10</v>
      </c>
      <c r="H2360">
        <v>2031</v>
      </c>
      <c r="I2360" t="s">
        <v>11</v>
      </c>
      <c r="J2360" t="s">
        <v>12</v>
      </c>
      <c r="K2360" t="s">
        <v>19</v>
      </c>
      <c r="L2360" t="s">
        <v>23</v>
      </c>
      <c r="M2360" s="5">
        <v>209.8</v>
      </c>
      <c r="N2360">
        <v>1</v>
      </c>
    </row>
    <row r="2361" spans="1:14" x14ac:dyDescent="0.15">
      <c r="A2361" s="2">
        <v>45590</v>
      </c>
      <c r="B2361" s="3">
        <f t="shared" si="108"/>
        <v>2025</v>
      </c>
      <c r="C2361" t="str">
        <f t="shared" si="109"/>
        <v>2024-2025</v>
      </c>
      <c r="D2361" t="s">
        <v>148</v>
      </c>
      <c r="E2361" t="s">
        <v>125</v>
      </c>
      <c r="F2361" t="str">
        <f t="shared" si="110"/>
        <v>Victoria</v>
      </c>
      <c r="G2361" t="s">
        <v>45</v>
      </c>
      <c r="H2361">
        <v>3400</v>
      </c>
      <c r="I2361" t="s">
        <v>11</v>
      </c>
      <c r="J2361" t="s">
        <v>60</v>
      </c>
      <c r="K2361" t="s">
        <v>151</v>
      </c>
      <c r="L2361" t="s">
        <v>21</v>
      </c>
      <c r="M2361" s="5">
        <v>209.9</v>
      </c>
      <c r="N2361">
        <v>1</v>
      </c>
    </row>
    <row r="2362" spans="1:14" x14ac:dyDescent="0.15">
      <c r="A2362" s="2">
        <v>45241</v>
      </c>
      <c r="B2362" s="3">
        <f t="shared" si="108"/>
        <v>2024</v>
      </c>
      <c r="C2362" t="str">
        <f t="shared" si="109"/>
        <v>2023-2024</v>
      </c>
      <c r="D2362" t="s">
        <v>147</v>
      </c>
      <c r="E2362" t="s">
        <v>125</v>
      </c>
      <c r="F2362" t="str">
        <f t="shared" si="110"/>
        <v>Victoria</v>
      </c>
      <c r="G2362" t="s">
        <v>45</v>
      </c>
      <c r="H2362">
        <v>3400</v>
      </c>
      <c r="I2362" t="s">
        <v>11</v>
      </c>
      <c r="J2362" t="s">
        <v>60</v>
      </c>
      <c r="K2362" t="s">
        <v>149</v>
      </c>
      <c r="L2362" t="s">
        <v>15</v>
      </c>
      <c r="M2362" s="5">
        <v>210.05</v>
      </c>
      <c r="N2362">
        <v>1</v>
      </c>
    </row>
    <row r="2363" spans="1:14" x14ac:dyDescent="0.15">
      <c r="A2363" s="2">
        <v>44993</v>
      </c>
      <c r="B2363" s="3">
        <f t="shared" si="108"/>
        <v>2023</v>
      </c>
      <c r="C2363" t="str">
        <f t="shared" si="109"/>
        <v>2022-2023</v>
      </c>
      <c r="D2363" t="s">
        <v>147</v>
      </c>
      <c r="E2363" t="s">
        <v>9</v>
      </c>
      <c r="F2363" t="str">
        <f t="shared" si="110"/>
        <v>New South Wales</v>
      </c>
      <c r="G2363" t="s">
        <v>10</v>
      </c>
      <c r="H2363">
        <v>2067</v>
      </c>
      <c r="I2363" t="s">
        <v>11</v>
      </c>
      <c r="J2363" t="s">
        <v>12</v>
      </c>
      <c r="K2363" t="s">
        <v>150</v>
      </c>
      <c r="L2363" t="s">
        <v>18</v>
      </c>
      <c r="M2363" s="5">
        <v>210.75</v>
      </c>
      <c r="N2363">
        <v>1</v>
      </c>
    </row>
    <row r="2364" spans="1:14" x14ac:dyDescent="0.15">
      <c r="A2364" s="2">
        <v>45241</v>
      </c>
      <c r="B2364" s="3">
        <f t="shared" si="108"/>
        <v>2024</v>
      </c>
      <c r="C2364" t="str">
        <f t="shared" si="109"/>
        <v>2023-2024</v>
      </c>
      <c r="D2364" t="s">
        <v>148</v>
      </c>
      <c r="E2364" t="s">
        <v>131</v>
      </c>
      <c r="F2364" t="str">
        <f t="shared" si="110"/>
        <v>Western Australia</v>
      </c>
      <c r="G2364" t="s">
        <v>48</v>
      </c>
      <c r="H2364">
        <v>6530</v>
      </c>
      <c r="I2364" t="s">
        <v>11</v>
      </c>
      <c r="J2364" t="s">
        <v>77</v>
      </c>
      <c r="K2364" t="s">
        <v>150</v>
      </c>
      <c r="L2364" t="s">
        <v>18</v>
      </c>
      <c r="M2364" s="5">
        <v>210.75</v>
      </c>
      <c r="N2364">
        <v>1</v>
      </c>
    </row>
    <row r="2365" spans="1:14" x14ac:dyDescent="0.15">
      <c r="A2365" s="2">
        <v>45381</v>
      </c>
      <c r="B2365" s="3">
        <f t="shared" si="108"/>
        <v>2024</v>
      </c>
      <c r="C2365" t="str">
        <f t="shared" si="109"/>
        <v>2023-2024</v>
      </c>
      <c r="D2365" t="s">
        <v>147</v>
      </c>
      <c r="E2365" t="s">
        <v>102</v>
      </c>
      <c r="F2365" t="str">
        <f t="shared" si="110"/>
        <v>Queensland</v>
      </c>
      <c r="G2365" t="s">
        <v>35</v>
      </c>
      <c r="H2365">
        <v>4870</v>
      </c>
      <c r="I2365" t="s">
        <v>11</v>
      </c>
      <c r="J2365" t="s">
        <v>36</v>
      </c>
      <c r="K2365" t="s">
        <v>154</v>
      </c>
      <c r="L2365" t="s">
        <v>14</v>
      </c>
      <c r="M2365" s="5">
        <v>210.81</v>
      </c>
      <c r="N2365">
        <v>1</v>
      </c>
    </row>
    <row r="2366" spans="1:14" x14ac:dyDescent="0.15">
      <c r="A2366" s="2">
        <v>45550</v>
      </c>
      <c r="B2366" s="3">
        <f t="shared" si="108"/>
        <v>2025</v>
      </c>
      <c r="C2366" t="str">
        <f t="shared" si="109"/>
        <v>2024-2025</v>
      </c>
      <c r="D2366" t="s">
        <v>148</v>
      </c>
      <c r="E2366" t="s">
        <v>66</v>
      </c>
      <c r="F2366" t="str">
        <f t="shared" si="110"/>
        <v>South Australia</v>
      </c>
      <c r="G2366" t="s">
        <v>32</v>
      </c>
      <c r="H2366">
        <v>5169</v>
      </c>
      <c r="I2366" t="s">
        <v>11</v>
      </c>
      <c r="J2366" t="s">
        <v>33</v>
      </c>
      <c r="K2366" t="s">
        <v>152</v>
      </c>
      <c r="L2366" t="s">
        <v>13</v>
      </c>
      <c r="M2366" s="5">
        <v>211.57000000000002</v>
      </c>
      <c r="N2366">
        <v>1</v>
      </c>
    </row>
    <row r="2367" spans="1:14" x14ac:dyDescent="0.15">
      <c r="A2367" s="2">
        <v>45110</v>
      </c>
      <c r="B2367" s="3">
        <f t="shared" si="108"/>
        <v>2024</v>
      </c>
      <c r="C2367" t="str">
        <f t="shared" si="109"/>
        <v>2023-2024</v>
      </c>
      <c r="D2367" t="s">
        <v>147</v>
      </c>
      <c r="E2367" t="s">
        <v>114</v>
      </c>
      <c r="F2367" t="str">
        <f t="shared" si="110"/>
        <v>Victoria</v>
      </c>
      <c r="G2367" t="s">
        <v>45</v>
      </c>
      <c r="H2367">
        <v>3551</v>
      </c>
      <c r="I2367" t="s">
        <v>11</v>
      </c>
      <c r="J2367" t="s">
        <v>60</v>
      </c>
      <c r="K2367" t="s">
        <v>157</v>
      </c>
      <c r="L2367" t="s">
        <v>22</v>
      </c>
      <c r="M2367" s="5">
        <v>211.59</v>
      </c>
      <c r="N2367">
        <v>1</v>
      </c>
    </row>
    <row r="2368" spans="1:14" x14ac:dyDescent="0.15">
      <c r="A2368" s="2">
        <v>45437</v>
      </c>
      <c r="B2368" s="3">
        <f t="shared" si="108"/>
        <v>2024</v>
      </c>
      <c r="C2368" t="str">
        <f t="shared" si="109"/>
        <v>2023-2024</v>
      </c>
      <c r="D2368" t="s">
        <v>147</v>
      </c>
      <c r="E2368" t="s">
        <v>37</v>
      </c>
      <c r="F2368" t="str">
        <f t="shared" si="110"/>
        <v>South Australia</v>
      </c>
      <c r="G2368" t="s">
        <v>32</v>
      </c>
      <c r="H2368">
        <v>5607</v>
      </c>
      <c r="I2368" t="s">
        <v>11</v>
      </c>
      <c r="J2368" t="s">
        <v>38</v>
      </c>
      <c r="K2368" t="s">
        <v>19</v>
      </c>
      <c r="L2368" t="s">
        <v>23</v>
      </c>
      <c r="M2368" s="5">
        <v>211.63</v>
      </c>
      <c r="N2368">
        <v>1</v>
      </c>
    </row>
    <row r="2369" spans="1:14" x14ac:dyDescent="0.15">
      <c r="A2369" s="2">
        <v>45119</v>
      </c>
      <c r="B2369" s="3">
        <f t="shared" si="108"/>
        <v>2024</v>
      </c>
      <c r="C2369" t="str">
        <f t="shared" si="109"/>
        <v>2023-2024</v>
      </c>
      <c r="D2369" t="s">
        <v>147</v>
      </c>
      <c r="E2369" t="s">
        <v>34</v>
      </c>
      <c r="F2369" t="str">
        <f t="shared" si="110"/>
        <v>Queensland</v>
      </c>
      <c r="G2369" t="s">
        <v>35</v>
      </c>
      <c r="H2369">
        <v>4802</v>
      </c>
      <c r="I2369" t="s">
        <v>11</v>
      </c>
      <c r="J2369" t="s">
        <v>36</v>
      </c>
      <c r="K2369" t="s">
        <v>156</v>
      </c>
      <c r="L2369" t="s">
        <v>17</v>
      </c>
      <c r="M2369" s="5">
        <v>212.54999999999998</v>
      </c>
      <c r="N2369">
        <v>1</v>
      </c>
    </row>
    <row r="2370" spans="1:14" x14ac:dyDescent="0.15">
      <c r="A2370" s="2">
        <v>45337</v>
      </c>
      <c r="B2370" s="3">
        <f t="shared" ref="B2370:B2433" si="111">IF(MONTH(A2370)&gt;=7,YEAR(A2370)+1,YEAR(A2370))</f>
        <v>2024</v>
      </c>
      <c r="C2370" t="str">
        <f t="shared" ref="C2370:C2433" si="112">IF(MONTH(A2370) &gt;= 7, YEAR(A2370) &amp; "-" &amp; YEAR(A2370) + 1, YEAR(A2370) - 1 &amp; "-" &amp; YEAR(A2370))</f>
        <v>2023-2024</v>
      </c>
      <c r="D2370" t="s">
        <v>147</v>
      </c>
      <c r="E2370" t="s">
        <v>88</v>
      </c>
      <c r="F2370" t="str">
        <f t="shared" ref="F2370:F2433" si="113">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c r="N2370">
        <v>1</v>
      </c>
    </row>
    <row r="2371" spans="1:14" x14ac:dyDescent="0.15">
      <c r="A2371" s="2">
        <v>45445</v>
      </c>
      <c r="B2371" s="3">
        <f t="shared" si="111"/>
        <v>2024</v>
      </c>
      <c r="C2371" t="str">
        <f t="shared" si="112"/>
        <v>2023-2024</v>
      </c>
      <c r="D2371" t="s">
        <v>148</v>
      </c>
      <c r="E2371" t="s">
        <v>24</v>
      </c>
      <c r="F2371" t="str">
        <f t="shared" si="113"/>
        <v>New South Wales</v>
      </c>
      <c r="G2371" t="s">
        <v>10</v>
      </c>
      <c r="H2371">
        <v>2795</v>
      </c>
      <c r="I2371" t="s">
        <v>11</v>
      </c>
      <c r="J2371" t="s">
        <v>25</v>
      </c>
      <c r="K2371" t="s">
        <v>157</v>
      </c>
      <c r="L2371" t="s">
        <v>22</v>
      </c>
      <c r="M2371" s="5">
        <v>212.88</v>
      </c>
      <c r="N2371">
        <v>1</v>
      </c>
    </row>
    <row r="2372" spans="1:14" x14ac:dyDescent="0.15">
      <c r="A2372" s="2">
        <v>45598</v>
      </c>
      <c r="B2372" s="3">
        <f t="shared" si="111"/>
        <v>2025</v>
      </c>
      <c r="C2372" t="str">
        <f t="shared" si="112"/>
        <v>2024-2025</v>
      </c>
      <c r="D2372" t="s">
        <v>147</v>
      </c>
      <c r="E2372" t="s">
        <v>93</v>
      </c>
      <c r="F2372" t="str">
        <f t="shared" si="113"/>
        <v>Western Australia</v>
      </c>
      <c r="G2372" t="s">
        <v>48</v>
      </c>
      <c r="H2372">
        <v>6112</v>
      </c>
      <c r="I2372" t="s">
        <v>11</v>
      </c>
      <c r="J2372" t="s">
        <v>94</v>
      </c>
      <c r="K2372" t="s">
        <v>154</v>
      </c>
      <c r="L2372" t="s">
        <v>14</v>
      </c>
      <c r="M2372" s="5">
        <v>212.91</v>
      </c>
      <c r="N2372">
        <v>1</v>
      </c>
    </row>
    <row r="2373" spans="1:14" x14ac:dyDescent="0.15">
      <c r="A2373" s="2">
        <v>45281</v>
      </c>
      <c r="B2373" s="3">
        <f t="shared" si="111"/>
        <v>2024</v>
      </c>
      <c r="C2373" t="str">
        <f t="shared" si="112"/>
        <v>2023-2024</v>
      </c>
      <c r="D2373" t="s">
        <v>148</v>
      </c>
      <c r="E2373" t="s">
        <v>136</v>
      </c>
      <c r="F2373" t="str">
        <f t="shared" si="113"/>
        <v>Victoria</v>
      </c>
      <c r="G2373" t="s">
        <v>45</v>
      </c>
      <c r="H2373">
        <v>3175</v>
      </c>
      <c r="I2373" t="s">
        <v>11</v>
      </c>
      <c r="J2373" t="s">
        <v>63</v>
      </c>
      <c r="K2373" t="s">
        <v>149</v>
      </c>
      <c r="L2373" t="s">
        <v>15</v>
      </c>
      <c r="M2373" s="5">
        <v>213.03</v>
      </c>
      <c r="N2373">
        <v>1</v>
      </c>
    </row>
    <row r="2374" spans="1:14" x14ac:dyDescent="0.15">
      <c r="A2374" s="2">
        <v>45175</v>
      </c>
      <c r="B2374" s="3">
        <f t="shared" si="111"/>
        <v>2024</v>
      </c>
      <c r="C2374" t="str">
        <f t="shared" si="112"/>
        <v>2023-2024</v>
      </c>
      <c r="D2374" t="s">
        <v>147</v>
      </c>
      <c r="E2374" t="s">
        <v>54</v>
      </c>
      <c r="F2374" t="str">
        <f t="shared" si="113"/>
        <v>Victoria</v>
      </c>
      <c r="G2374" t="s">
        <v>45</v>
      </c>
      <c r="H2374">
        <v>3977</v>
      </c>
      <c r="I2374" t="s">
        <v>11</v>
      </c>
      <c r="J2374" t="s">
        <v>55</v>
      </c>
      <c r="K2374" t="s">
        <v>152</v>
      </c>
      <c r="L2374" t="s">
        <v>13</v>
      </c>
      <c r="M2374" s="5">
        <v>213.16</v>
      </c>
      <c r="N2374">
        <v>1</v>
      </c>
    </row>
    <row r="2375" spans="1:14" x14ac:dyDescent="0.15">
      <c r="A2375" s="2">
        <v>45218</v>
      </c>
      <c r="B2375" s="3">
        <f t="shared" si="111"/>
        <v>2024</v>
      </c>
      <c r="C2375" t="str">
        <f t="shared" si="112"/>
        <v>2023-2024</v>
      </c>
      <c r="D2375" t="s">
        <v>147</v>
      </c>
      <c r="E2375" t="s">
        <v>127</v>
      </c>
      <c r="F2375" t="str">
        <f t="shared" si="113"/>
        <v>New South Wales</v>
      </c>
      <c r="G2375" t="s">
        <v>10</v>
      </c>
      <c r="H2375">
        <v>2131</v>
      </c>
      <c r="I2375" t="s">
        <v>11</v>
      </c>
      <c r="J2375" t="s">
        <v>27</v>
      </c>
      <c r="K2375" t="s">
        <v>154</v>
      </c>
      <c r="L2375" t="s">
        <v>14</v>
      </c>
      <c r="M2375" s="5">
        <v>213.37</v>
      </c>
      <c r="N2375">
        <v>1</v>
      </c>
    </row>
    <row r="2376" spans="1:14" x14ac:dyDescent="0.15">
      <c r="A2376" s="2">
        <v>45466</v>
      </c>
      <c r="B2376" s="3">
        <f t="shared" si="111"/>
        <v>2024</v>
      </c>
      <c r="C2376" t="str">
        <f t="shared" si="112"/>
        <v>2023-2024</v>
      </c>
      <c r="D2376" t="s">
        <v>148</v>
      </c>
      <c r="E2376" t="s">
        <v>91</v>
      </c>
      <c r="F2376" t="str">
        <f t="shared" si="113"/>
        <v>Victoria</v>
      </c>
      <c r="G2376" t="s">
        <v>45</v>
      </c>
      <c r="H2376">
        <v>3690</v>
      </c>
      <c r="I2376" t="s">
        <v>11</v>
      </c>
      <c r="J2376" t="s">
        <v>55</v>
      </c>
      <c r="K2376" t="s">
        <v>155</v>
      </c>
      <c r="L2376" t="s">
        <v>20</v>
      </c>
      <c r="M2376" s="5">
        <v>213.62</v>
      </c>
      <c r="N2376">
        <v>1</v>
      </c>
    </row>
    <row r="2377" spans="1:14" x14ac:dyDescent="0.15">
      <c r="A2377" s="2">
        <v>44955</v>
      </c>
      <c r="B2377" s="3">
        <f t="shared" si="111"/>
        <v>2023</v>
      </c>
      <c r="C2377" t="str">
        <f t="shared" si="112"/>
        <v>2022-2023</v>
      </c>
      <c r="D2377" t="s">
        <v>147</v>
      </c>
      <c r="E2377" t="s">
        <v>37</v>
      </c>
      <c r="F2377" t="str">
        <f t="shared" si="113"/>
        <v>South Australia</v>
      </c>
      <c r="G2377" t="s">
        <v>32</v>
      </c>
      <c r="H2377">
        <v>5607</v>
      </c>
      <c r="I2377" t="s">
        <v>11</v>
      </c>
      <c r="J2377" t="s">
        <v>38</v>
      </c>
      <c r="K2377" t="s">
        <v>150</v>
      </c>
      <c r="L2377" t="s">
        <v>18</v>
      </c>
      <c r="M2377" s="5">
        <v>213.75</v>
      </c>
      <c r="N2377">
        <v>1</v>
      </c>
    </row>
    <row r="2378" spans="1:14" x14ac:dyDescent="0.15">
      <c r="A2378" s="2">
        <v>44992</v>
      </c>
      <c r="B2378" s="3">
        <f t="shared" si="111"/>
        <v>2023</v>
      </c>
      <c r="C2378" t="str">
        <f t="shared" si="112"/>
        <v>2022-2023</v>
      </c>
      <c r="D2378" t="s">
        <v>148</v>
      </c>
      <c r="E2378" t="s">
        <v>95</v>
      </c>
      <c r="F2378" t="str">
        <f t="shared" si="113"/>
        <v>Victoria</v>
      </c>
      <c r="G2378" t="s">
        <v>45</v>
      </c>
      <c r="H2378">
        <v>3931</v>
      </c>
      <c r="I2378" t="s">
        <v>11</v>
      </c>
      <c r="J2378" t="s">
        <v>55</v>
      </c>
      <c r="K2378" t="s">
        <v>150</v>
      </c>
      <c r="L2378" t="s">
        <v>18</v>
      </c>
      <c r="M2378" s="5">
        <v>213.8</v>
      </c>
      <c r="N2378">
        <v>1</v>
      </c>
    </row>
    <row r="2379" spans="1:14" x14ac:dyDescent="0.15">
      <c r="A2379" s="2">
        <v>45013</v>
      </c>
      <c r="B2379" s="3">
        <f t="shared" si="111"/>
        <v>2023</v>
      </c>
      <c r="C2379" t="str">
        <f t="shared" si="112"/>
        <v>2022-2023</v>
      </c>
      <c r="D2379" t="s">
        <v>148</v>
      </c>
      <c r="E2379" t="s">
        <v>100</v>
      </c>
      <c r="F2379" t="str">
        <f t="shared" si="113"/>
        <v>Western Australia</v>
      </c>
      <c r="G2379" t="s">
        <v>48</v>
      </c>
      <c r="H2379">
        <v>6021</v>
      </c>
      <c r="I2379" t="s">
        <v>11</v>
      </c>
      <c r="J2379" t="s">
        <v>49</v>
      </c>
      <c r="K2379" t="s">
        <v>153</v>
      </c>
      <c r="L2379" t="s">
        <v>16</v>
      </c>
      <c r="M2379" s="5">
        <v>213.83</v>
      </c>
      <c r="N2379">
        <v>1</v>
      </c>
    </row>
    <row r="2380" spans="1:14" x14ac:dyDescent="0.15">
      <c r="A2380" s="2">
        <v>45291</v>
      </c>
      <c r="B2380" s="3">
        <f t="shared" si="111"/>
        <v>2024</v>
      </c>
      <c r="C2380" t="str">
        <f t="shared" si="112"/>
        <v>2023-2024</v>
      </c>
      <c r="D2380" t="s">
        <v>148</v>
      </c>
      <c r="E2380" t="s">
        <v>66</v>
      </c>
      <c r="F2380" t="str">
        <f t="shared" si="113"/>
        <v>South Australia</v>
      </c>
      <c r="G2380" t="s">
        <v>32</v>
      </c>
      <c r="H2380">
        <v>5169</v>
      </c>
      <c r="I2380" t="s">
        <v>11</v>
      </c>
      <c r="J2380" t="s">
        <v>33</v>
      </c>
      <c r="K2380" t="s">
        <v>150</v>
      </c>
      <c r="L2380" t="s">
        <v>18</v>
      </c>
      <c r="M2380" s="5">
        <v>213.92000000000002</v>
      </c>
      <c r="N2380">
        <v>1</v>
      </c>
    </row>
    <row r="2381" spans="1:14" x14ac:dyDescent="0.15">
      <c r="A2381" s="2">
        <v>45213</v>
      </c>
      <c r="B2381" s="3">
        <f t="shared" si="111"/>
        <v>2024</v>
      </c>
      <c r="C2381" t="str">
        <f t="shared" si="112"/>
        <v>2023-2024</v>
      </c>
      <c r="D2381" t="s">
        <v>147</v>
      </c>
      <c r="E2381" t="s">
        <v>139</v>
      </c>
      <c r="F2381" t="str">
        <f t="shared" si="113"/>
        <v>New South Wales</v>
      </c>
      <c r="G2381" t="s">
        <v>10</v>
      </c>
      <c r="H2381">
        <v>2020</v>
      </c>
      <c r="I2381" t="s">
        <v>11</v>
      </c>
      <c r="J2381" t="s">
        <v>12</v>
      </c>
      <c r="K2381" t="s">
        <v>156</v>
      </c>
      <c r="L2381" t="s">
        <v>17</v>
      </c>
      <c r="M2381" s="5">
        <v>214.01000000000002</v>
      </c>
      <c r="N2381">
        <v>1</v>
      </c>
    </row>
    <row r="2382" spans="1:14" x14ac:dyDescent="0.15">
      <c r="A2382" s="2">
        <v>45198</v>
      </c>
      <c r="B2382" s="3">
        <f t="shared" si="111"/>
        <v>2024</v>
      </c>
      <c r="C2382" t="str">
        <f t="shared" si="112"/>
        <v>2023-2024</v>
      </c>
      <c r="D2382" t="s">
        <v>147</v>
      </c>
      <c r="E2382" t="s">
        <v>82</v>
      </c>
      <c r="F2382" t="str">
        <f t="shared" si="113"/>
        <v>Queensland</v>
      </c>
      <c r="G2382" t="s">
        <v>35</v>
      </c>
      <c r="H2382">
        <v>4012</v>
      </c>
      <c r="I2382" t="s">
        <v>11</v>
      </c>
      <c r="J2382" t="s">
        <v>43</v>
      </c>
      <c r="K2382" t="s">
        <v>155</v>
      </c>
      <c r="L2382" t="s">
        <v>20</v>
      </c>
      <c r="M2382" s="5">
        <v>214.07</v>
      </c>
      <c r="N2382">
        <v>1</v>
      </c>
    </row>
    <row r="2383" spans="1:14" x14ac:dyDescent="0.15">
      <c r="A2383" s="2">
        <v>45023</v>
      </c>
      <c r="B2383" s="3">
        <f t="shared" si="111"/>
        <v>2023</v>
      </c>
      <c r="C2383" t="str">
        <f t="shared" si="112"/>
        <v>2022-2023</v>
      </c>
      <c r="D2383" t="s">
        <v>147</v>
      </c>
      <c r="E2383" t="s">
        <v>124</v>
      </c>
      <c r="F2383" t="str">
        <f t="shared" si="113"/>
        <v>New South Wales</v>
      </c>
      <c r="G2383" t="s">
        <v>10</v>
      </c>
      <c r="H2383">
        <v>2015</v>
      </c>
      <c r="I2383" t="s">
        <v>11</v>
      </c>
      <c r="J2383" t="s">
        <v>12</v>
      </c>
      <c r="K2383" t="s">
        <v>155</v>
      </c>
      <c r="L2383" t="s">
        <v>20</v>
      </c>
      <c r="M2383" s="5">
        <v>214.48000000000002</v>
      </c>
      <c r="N2383">
        <v>1</v>
      </c>
    </row>
    <row r="2384" spans="1:14" x14ac:dyDescent="0.15">
      <c r="A2384" s="2">
        <v>45354</v>
      </c>
      <c r="B2384" s="3">
        <f t="shared" si="111"/>
        <v>2024</v>
      </c>
      <c r="C2384" t="str">
        <f t="shared" si="112"/>
        <v>2023-2024</v>
      </c>
      <c r="D2384" t="s">
        <v>148</v>
      </c>
      <c r="E2384" t="s">
        <v>28</v>
      </c>
      <c r="F2384" t="str">
        <f t="shared" si="113"/>
        <v>Northern Territory</v>
      </c>
      <c r="G2384" t="s">
        <v>29</v>
      </c>
      <c r="H2384">
        <v>800</v>
      </c>
      <c r="I2384" t="s">
        <v>11</v>
      </c>
      <c r="J2384" t="s">
        <v>30</v>
      </c>
      <c r="K2384" t="s">
        <v>155</v>
      </c>
      <c r="L2384" t="s">
        <v>20</v>
      </c>
      <c r="M2384" s="5">
        <v>215.45000000000002</v>
      </c>
      <c r="N2384">
        <v>1</v>
      </c>
    </row>
    <row r="2385" spans="1:14" x14ac:dyDescent="0.15">
      <c r="A2385" s="2">
        <v>45640</v>
      </c>
      <c r="B2385" s="3">
        <f t="shared" si="111"/>
        <v>2025</v>
      </c>
      <c r="C2385" t="str">
        <f t="shared" si="112"/>
        <v>2024-2025</v>
      </c>
      <c r="D2385" t="s">
        <v>148</v>
      </c>
      <c r="E2385" t="s">
        <v>87</v>
      </c>
      <c r="F2385" t="str">
        <f t="shared" si="113"/>
        <v>New South Wales</v>
      </c>
      <c r="G2385" t="s">
        <v>10</v>
      </c>
      <c r="H2385">
        <v>2790</v>
      </c>
      <c r="I2385" t="s">
        <v>11</v>
      </c>
      <c r="J2385" t="s">
        <v>25</v>
      </c>
      <c r="K2385" t="s">
        <v>154</v>
      </c>
      <c r="L2385" t="s">
        <v>14</v>
      </c>
      <c r="M2385" s="5">
        <v>215.58</v>
      </c>
      <c r="N2385">
        <v>1</v>
      </c>
    </row>
    <row r="2386" spans="1:14" x14ac:dyDescent="0.15">
      <c r="A2386" s="2">
        <v>45434</v>
      </c>
      <c r="B2386" s="3">
        <f t="shared" si="111"/>
        <v>2024</v>
      </c>
      <c r="C2386" t="str">
        <f t="shared" si="112"/>
        <v>2023-2024</v>
      </c>
      <c r="D2386" t="s">
        <v>147</v>
      </c>
      <c r="E2386" t="s">
        <v>107</v>
      </c>
      <c r="F2386" t="str">
        <f t="shared" si="113"/>
        <v>Queensland</v>
      </c>
      <c r="G2386" t="s">
        <v>35</v>
      </c>
      <c r="H2386">
        <v>4220</v>
      </c>
      <c r="I2386" t="s">
        <v>11</v>
      </c>
      <c r="J2386" t="s">
        <v>104</v>
      </c>
      <c r="K2386" t="s">
        <v>19</v>
      </c>
      <c r="L2386" t="s">
        <v>23</v>
      </c>
      <c r="M2386" s="5">
        <v>215.69</v>
      </c>
      <c r="N2386">
        <v>1</v>
      </c>
    </row>
    <row r="2387" spans="1:14" x14ac:dyDescent="0.15">
      <c r="A2387" s="2">
        <v>45271</v>
      </c>
      <c r="B2387" s="3">
        <f t="shared" si="111"/>
        <v>2024</v>
      </c>
      <c r="C2387" t="str">
        <f t="shared" si="112"/>
        <v>2023-2024</v>
      </c>
      <c r="D2387" t="s">
        <v>148</v>
      </c>
      <c r="E2387" t="s">
        <v>102</v>
      </c>
      <c r="F2387" t="str">
        <f t="shared" si="113"/>
        <v>Queensland</v>
      </c>
      <c r="G2387" t="s">
        <v>35</v>
      </c>
      <c r="H2387">
        <v>4870</v>
      </c>
      <c r="I2387" t="s">
        <v>11</v>
      </c>
      <c r="J2387" t="s">
        <v>36</v>
      </c>
      <c r="K2387" t="s">
        <v>153</v>
      </c>
      <c r="L2387" t="s">
        <v>16</v>
      </c>
      <c r="M2387" s="5">
        <v>215.89</v>
      </c>
      <c r="N2387">
        <v>1</v>
      </c>
    </row>
    <row r="2388" spans="1:14" x14ac:dyDescent="0.15">
      <c r="A2388" s="2">
        <v>45237</v>
      </c>
      <c r="B2388" s="3">
        <f t="shared" si="111"/>
        <v>2024</v>
      </c>
      <c r="C2388" t="str">
        <f t="shared" si="112"/>
        <v>2023-2024</v>
      </c>
      <c r="D2388" t="s">
        <v>147</v>
      </c>
      <c r="E2388" t="s">
        <v>69</v>
      </c>
      <c r="F2388" t="str">
        <f t="shared" si="113"/>
        <v>Tasmania</v>
      </c>
      <c r="G2388" t="s">
        <v>70</v>
      </c>
      <c r="H2388">
        <v>7018</v>
      </c>
      <c r="I2388" t="s">
        <v>11</v>
      </c>
      <c r="J2388" t="s">
        <v>71</v>
      </c>
      <c r="K2388" t="s">
        <v>153</v>
      </c>
      <c r="L2388" t="s">
        <v>16</v>
      </c>
      <c r="M2388" s="5">
        <v>216.70999999999998</v>
      </c>
      <c r="N2388">
        <v>1</v>
      </c>
    </row>
    <row r="2389" spans="1:14" x14ac:dyDescent="0.15">
      <c r="A2389" s="2">
        <v>45544</v>
      </c>
      <c r="B2389" s="3">
        <f t="shared" si="111"/>
        <v>2025</v>
      </c>
      <c r="C2389" t="str">
        <f t="shared" si="112"/>
        <v>2024-2025</v>
      </c>
      <c r="D2389" t="s">
        <v>147</v>
      </c>
      <c r="E2389" t="s">
        <v>72</v>
      </c>
      <c r="F2389" t="str">
        <f t="shared" si="113"/>
        <v>Western Australia</v>
      </c>
      <c r="G2389" t="s">
        <v>48</v>
      </c>
      <c r="H2389">
        <v>6010</v>
      </c>
      <c r="I2389" t="s">
        <v>11</v>
      </c>
      <c r="J2389" t="s">
        <v>49</v>
      </c>
      <c r="K2389" t="s">
        <v>19</v>
      </c>
      <c r="L2389" t="s">
        <v>23</v>
      </c>
      <c r="M2389" s="5">
        <v>217.11</v>
      </c>
      <c r="N2389">
        <v>1</v>
      </c>
    </row>
    <row r="2390" spans="1:14" x14ac:dyDescent="0.15">
      <c r="A2390" s="2">
        <v>45194</v>
      </c>
      <c r="B2390" s="3">
        <f t="shared" si="111"/>
        <v>2024</v>
      </c>
      <c r="C2390" t="str">
        <f t="shared" si="112"/>
        <v>2023-2024</v>
      </c>
      <c r="D2390" t="s">
        <v>148</v>
      </c>
      <c r="E2390" t="s">
        <v>135</v>
      </c>
      <c r="F2390" t="str">
        <f t="shared" si="113"/>
        <v>Victoria</v>
      </c>
      <c r="G2390" t="s">
        <v>45</v>
      </c>
      <c r="H2390">
        <v>3550</v>
      </c>
      <c r="I2390" t="s">
        <v>11</v>
      </c>
      <c r="J2390" t="s">
        <v>60</v>
      </c>
      <c r="K2390" t="s">
        <v>155</v>
      </c>
      <c r="L2390" t="s">
        <v>20</v>
      </c>
      <c r="M2390" s="5">
        <v>217.45000000000002</v>
      </c>
      <c r="N2390">
        <v>1</v>
      </c>
    </row>
    <row r="2391" spans="1:14" x14ac:dyDescent="0.15">
      <c r="A2391" s="2">
        <v>45248</v>
      </c>
      <c r="B2391" s="3">
        <f t="shared" si="111"/>
        <v>2024</v>
      </c>
      <c r="C2391" t="str">
        <f t="shared" si="112"/>
        <v>2023-2024</v>
      </c>
      <c r="D2391" t="s">
        <v>147</v>
      </c>
      <c r="E2391" t="s">
        <v>122</v>
      </c>
      <c r="F2391" t="str">
        <f t="shared" si="113"/>
        <v>New South Wales</v>
      </c>
      <c r="G2391" t="s">
        <v>10</v>
      </c>
      <c r="H2391">
        <v>2650</v>
      </c>
      <c r="I2391" t="s">
        <v>11</v>
      </c>
      <c r="J2391" t="s">
        <v>25</v>
      </c>
      <c r="K2391" t="s">
        <v>154</v>
      </c>
      <c r="L2391" t="s">
        <v>14</v>
      </c>
      <c r="M2391" s="5">
        <v>218.4</v>
      </c>
      <c r="N2391">
        <v>1</v>
      </c>
    </row>
    <row r="2392" spans="1:14" x14ac:dyDescent="0.15">
      <c r="A2392" s="2">
        <v>44995</v>
      </c>
      <c r="B2392" s="3">
        <f t="shared" si="111"/>
        <v>2023</v>
      </c>
      <c r="C2392" t="str">
        <f t="shared" si="112"/>
        <v>2022-2023</v>
      </c>
      <c r="D2392" t="s">
        <v>147</v>
      </c>
      <c r="E2392" t="s">
        <v>79</v>
      </c>
      <c r="F2392" t="str">
        <f t="shared" si="113"/>
        <v>Australian Capital Territory</v>
      </c>
      <c r="G2392" t="s">
        <v>80</v>
      </c>
      <c r="H2392">
        <v>2617</v>
      </c>
      <c r="I2392" t="s">
        <v>11</v>
      </c>
      <c r="J2392" t="s">
        <v>58</v>
      </c>
      <c r="K2392" t="s">
        <v>151</v>
      </c>
      <c r="L2392" t="s">
        <v>21</v>
      </c>
      <c r="M2392" s="5">
        <v>218.43</v>
      </c>
      <c r="N2392">
        <v>1</v>
      </c>
    </row>
    <row r="2393" spans="1:14" x14ac:dyDescent="0.15">
      <c r="A2393" s="2">
        <v>45191</v>
      </c>
      <c r="B2393" s="3">
        <f t="shared" si="111"/>
        <v>2024</v>
      </c>
      <c r="C2393" t="str">
        <f t="shared" si="112"/>
        <v>2023-2024</v>
      </c>
      <c r="D2393" t="s">
        <v>147</v>
      </c>
      <c r="E2393" t="s">
        <v>102</v>
      </c>
      <c r="F2393" t="str">
        <f t="shared" si="113"/>
        <v>Queensland</v>
      </c>
      <c r="G2393" t="s">
        <v>35</v>
      </c>
      <c r="H2393">
        <v>4870</v>
      </c>
      <c r="I2393" t="s">
        <v>11</v>
      </c>
      <c r="J2393" t="s">
        <v>36</v>
      </c>
      <c r="K2393" t="s">
        <v>19</v>
      </c>
      <c r="L2393" t="s">
        <v>23</v>
      </c>
      <c r="M2393" s="5">
        <v>218.6</v>
      </c>
      <c r="N2393">
        <v>1</v>
      </c>
    </row>
    <row r="2394" spans="1:14" x14ac:dyDescent="0.15">
      <c r="A2394" s="2">
        <v>45001</v>
      </c>
      <c r="B2394" s="3">
        <f t="shared" si="111"/>
        <v>2023</v>
      </c>
      <c r="C2394" t="str">
        <f t="shared" si="112"/>
        <v>2022-2023</v>
      </c>
      <c r="D2394" t="s">
        <v>148</v>
      </c>
      <c r="E2394" t="s">
        <v>131</v>
      </c>
      <c r="F2394" t="str">
        <f t="shared" si="113"/>
        <v>Western Australia</v>
      </c>
      <c r="G2394" t="s">
        <v>48</v>
      </c>
      <c r="H2394">
        <v>6530</v>
      </c>
      <c r="I2394" t="s">
        <v>11</v>
      </c>
      <c r="J2394" t="s">
        <v>77</v>
      </c>
      <c r="K2394" t="s">
        <v>156</v>
      </c>
      <c r="L2394" t="s">
        <v>17</v>
      </c>
      <c r="M2394" s="5">
        <v>218.63</v>
      </c>
      <c r="N2394">
        <v>1</v>
      </c>
    </row>
    <row r="2395" spans="1:14" x14ac:dyDescent="0.15">
      <c r="A2395" s="2">
        <v>45517</v>
      </c>
      <c r="B2395" s="3">
        <f t="shared" si="111"/>
        <v>2025</v>
      </c>
      <c r="C2395" t="str">
        <f t="shared" si="112"/>
        <v>2024-2025</v>
      </c>
      <c r="D2395" t="s">
        <v>147</v>
      </c>
      <c r="E2395" t="s">
        <v>47</v>
      </c>
      <c r="F2395" t="str">
        <f t="shared" si="113"/>
        <v>Western Australia</v>
      </c>
      <c r="G2395" t="s">
        <v>48</v>
      </c>
      <c r="H2395">
        <v>6030</v>
      </c>
      <c r="I2395" t="s">
        <v>11</v>
      </c>
      <c r="J2395" t="s">
        <v>49</v>
      </c>
      <c r="K2395" t="s">
        <v>154</v>
      </c>
      <c r="L2395" t="s">
        <v>14</v>
      </c>
      <c r="M2395" s="5">
        <v>218.78</v>
      </c>
      <c r="N2395">
        <v>1</v>
      </c>
    </row>
    <row r="2396" spans="1:14" x14ac:dyDescent="0.15">
      <c r="A2396" s="2">
        <v>45492</v>
      </c>
      <c r="B2396" s="3">
        <f t="shared" si="111"/>
        <v>2025</v>
      </c>
      <c r="C2396" t="str">
        <f t="shared" si="112"/>
        <v>2024-2025</v>
      </c>
      <c r="D2396" t="s">
        <v>148</v>
      </c>
      <c r="E2396" t="s">
        <v>106</v>
      </c>
      <c r="F2396" t="str">
        <f t="shared" si="113"/>
        <v>Victoria</v>
      </c>
      <c r="G2396" t="s">
        <v>45</v>
      </c>
      <c r="H2396">
        <v>3915</v>
      </c>
      <c r="I2396" t="s">
        <v>11</v>
      </c>
      <c r="J2396" t="s">
        <v>55</v>
      </c>
      <c r="K2396" t="s">
        <v>156</v>
      </c>
      <c r="L2396" t="s">
        <v>17</v>
      </c>
      <c r="M2396" s="5">
        <v>220.18</v>
      </c>
      <c r="N2396">
        <v>1</v>
      </c>
    </row>
    <row r="2397" spans="1:14" x14ac:dyDescent="0.15">
      <c r="A2397" s="2">
        <v>45401</v>
      </c>
      <c r="B2397" s="3">
        <f t="shared" si="111"/>
        <v>2024</v>
      </c>
      <c r="C2397" t="str">
        <f t="shared" si="112"/>
        <v>2023-2024</v>
      </c>
      <c r="D2397" t="s">
        <v>147</v>
      </c>
      <c r="E2397" t="s">
        <v>131</v>
      </c>
      <c r="F2397" t="str">
        <f t="shared" si="113"/>
        <v>Western Australia</v>
      </c>
      <c r="G2397" t="s">
        <v>48</v>
      </c>
      <c r="H2397">
        <v>6530</v>
      </c>
      <c r="I2397" t="s">
        <v>11</v>
      </c>
      <c r="J2397" t="s">
        <v>77</v>
      </c>
      <c r="K2397" t="s">
        <v>149</v>
      </c>
      <c r="L2397" t="s">
        <v>15</v>
      </c>
      <c r="M2397" s="5">
        <v>220.2</v>
      </c>
      <c r="N2397">
        <v>1</v>
      </c>
    </row>
    <row r="2398" spans="1:14" x14ac:dyDescent="0.15">
      <c r="A2398" s="2">
        <v>45160</v>
      </c>
      <c r="B2398" s="3">
        <f t="shared" si="111"/>
        <v>2024</v>
      </c>
      <c r="C2398" t="str">
        <f t="shared" si="112"/>
        <v>2023-2024</v>
      </c>
      <c r="D2398" t="s">
        <v>147</v>
      </c>
      <c r="E2398" t="s">
        <v>54</v>
      </c>
      <c r="F2398" t="str">
        <f t="shared" si="113"/>
        <v>Victoria</v>
      </c>
      <c r="G2398" t="s">
        <v>45</v>
      </c>
      <c r="H2398">
        <v>3977</v>
      </c>
      <c r="I2398" t="s">
        <v>11</v>
      </c>
      <c r="J2398" t="s">
        <v>55</v>
      </c>
      <c r="K2398" t="s">
        <v>154</v>
      </c>
      <c r="L2398" t="s">
        <v>14</v>
      </c>
      <c r="M2398" s="5">
        <v>220.78</v>
      </c>
      <c r="N2398">
        <v>1</v>
      </c>
    </row>
    <row r="2399" spans="1:14" x14ac:dyDescent="0.15">
      <c r="A2399" s="2">
        <v>44944</v>
      </c>
      <c r="B2399" s="3">
        <f t="shared" si="111"/>
        <v>2023</v>
      </c>
      <c r="C2399" t="str">
        <f t="shared" si="112"/>
        <v>2022-2023</v>
      </c>
      <c r="D2399" t="s">
        <v>147</v>
      </c>
      <c r="E2399" t="s">
        <v>116</v>
      </c>
      <c r="F2399" t="str">
        <f t="shared" si="113"/>
        <v>Western Australia</v>
      </c>
      <c r="G2399" t="s">
        <v>48</v>
      </c>
      <c r="H2399">
        <v>6725</v>
      </c>
      <c r="I2399" t="s">
        <v>11</v>
      </c>
      <c r="J2399" t="s">
        <v>77</v>
      </c>
      <c r="K2399" t="s">
        <v>150</v>
      </c>
      <c r="L2399" t="s">
        <v>18</v>
      </c>
      <c r="M2399" s="5">
        <v>220.83</v>
      </c>
      <c r="N2399">
        <v>1</v>
      </c>
    </row>
    <row r="2400" spans="1:14" x14ac:dyDescent="0.15">
      <c r="A2400" s="2">
        <v>45449</v>
      </c>
      <c r="B2400" s="3">
        <f t="shared" si="111"/>
        <v>2024</v>
      </c>
      <c r="C2400" t="str">
        <f t="shared" si="112"/>
        <v>2023-2024</v>
      </c>
      <c r="D2400" t="s">
        <v>148</v>
      </c>
      <c r="E2400" t="s">
        <v>135</v>
      </c>
      <c r="F2400" t="str">
        <f t="shared" si="113"/>
        <v>Victoria</v>
      </c>
      <c r="G2400" t="s">
        <v>45</v>
      </c>
      <c r="H2400">
        <v>3550</v>
      </c>
      <c r="I2400" t="s">
        <v>11</v>
      </c>
      <c r="J2400" t="s">
        <v>60</v>
      </c>
      <c r="K2400" t="s">
        <v>157</v>
      </c>
      <c r="L2400" t="s">
        <v>22</v>
      </c>
      <c r="M2400" s="5">
        <v>220.85</v>
      </c>
      <c r="N2400">
        <v>1</v>
      </c>
    </row>
    <row r="2401" spans="1:14" x14ac:dyDescent="0.15">
      <c r="A2401" s="2">
        <v>44929</v>
      </c>
      <c r="B2401" s="3">
        <f t="shared" si="111"/>
        <v>2023</v>
      </c>
      <c r="C2401" t="str">
        <f t="shared" si="112"/>
        <v>2022-2023</v>
      </c>
      <c r="D2401" t="s">
        <v>148</v>
      </c>
      <c r="E2401" t="s">
        <v>111</v>
      </c>
      <c r="F2401" t="str">
        <f t="shared" si="113"/>
        <v>New South Wales</v>
      </c>
      <c r="G2401" t="s">
        <v>10</v>
      </c>
      <c r="H2401">
        <v>2120</v>
      </c>
      <c r="I2401" t="s">
        <v>11</v>
      </c>
      <c r="J2401" t="s">
        <v>27</v>
      </c>
      <c r="K2401" t="s">
        <v>150</v>
      </c>
      <c r="L2401" t="s">
        <v>18</v>
      </c>
      <c r="M2401" s="5">
        <v>221.82999999999998</v>
      </c>
      <c r="N2401">
        <v>1</v>
      </c>
    </row>
    <row r="2402" spans="1:14" x14ac:dyDescent="0.15">
      <c r="A2402" s="2">
        <v>45462</v>
      </c>
      <c r="B2402" s="3">
        <f t="shared" si="111"/>
        <v>2024</v>
      </c>
      <c r="C2402" t="str">
        <f t="shared" si="112"/>
        <v>2023-2024</v>
      </c>
      <c r="D2402" t="s">
        <v>147</v>
      </c>
      <c r="E2402" t="s">
        <v>127</v>
      </c>
      <c r="F2402" t="str">
        <f t="shared" si="113"/>
        <v>New South Wales</v>
      </c>
      <c r="G2402" t="s">
        <v>10</v>
      </c>
      <c r="H2402">
        <v>2131</v>
      </c>
      <c r="I2402" t="s">
        <v>11</v>
      </c>
      <c r="J2402" t="s">
        <v>27</v>
      </c>
      <c r="K2402" t="s">
        <v>151</v>
      </c>
      <c r="L2402" t="s">
        <v>21</v>
      </c>
      <c r="M2402" s="5">
        <v>221.93</v>
      </c>
      <c r="N2402">
        <v>1</v>
      </c>
    </row>
    <row r="2403" spans="1:14" x14ac:dyDescent="0.15">
      <c r="A2403" s="2">
        <v>45654</v>
      </c>
      <c r="B2403" s="3">
        <f t="shared" si="111"/>
        <v>2025</v>
      </c>
      <c r="C2403" t="str">
        <f t="shared" si="112"/>
        <v>2024-2025</v>
      </c>
      <c r="D2403" t="s">
        <v>147</v>
      </c>
      <c r="E2403" t="s">
        <v>28</v>
      </c>
      <c r="F2403" t="str">
        <f t="shared" si="113"/>
        <v>Northern Territory</v>
      </c>
      <c r="G2403" t="s">
        <v>29</v>
      </c>
      <c r="H2403">
        <v>800</v>
      </c>
      <c r="I2403" t="s">
        <v>11</v>
      </c>
      <c r="J2403" t="s">
        <v>30</v>
      </c>
      <c r="K2403" t="s">
        <v>156</v>
      </c>
      <c r="L2403" t="s">
        <v>17</v>
      </c>
      <c r="M2403" s="5">
        <v>222.81</v>
      </c>
      <c r="N2403">
        <v>1</v>
      </c>
    </row>
    <row r="2404" spans="1:14" x14ac:dyDescent="0.15">
      <c r="A2404" s="2">
        <v>45446</v>
      </c>
      <c r="B2404" s="3">
        <f t="shared" si="111"/>
        <v>2024</v>
      </c>
      <c r="C2404" t="str">
        <f t="shared" si="112"/>
        <v>2023-2024</v>
      </c>
      <c r="D2404" t="s">
        <v>147</v>
      </c>
      <c r="E2404" t="s">
        <v>140</v>
      </c>
      <c r="F2404" t="str">
        <f t="shared" si="113"/>
        <v>Tasmania</v>
      </c>
      <c r="G2404" t="s">
        <v>70</v>
      </c>
      <c r="H2404">
        <v>7320</v>
      </c>
      <c r="I2404" t="s">
        <v>11</v>
      </c>
      <c r="J2404" t="s">
        <v>71</v>
      </c>
      <c r="K2404" t="s">
        <v>150</v>
      </c>
      <c r="L2404" t="s">
        <v>18</v>
      </c>
      <c r="M2404" s="5">
        <v>223.23</v>
      </c>
      <c r="N2404">
        <v>1</v>
      </c>
    </row>
    <row r="2405" spans="1:14" x14ac:dyDescent="0.15">
      <c r="A2405" s="2">
        <v>45533</v>
      </c>
      <c r="B2405" s="3">
        <f t="shared" si="111"/>
        <v>2025</v>
      </c>
      <c r="C2405" t="str">
        <f t="shared" si="112"/>
        <v>2024-2025</v>
      </c>
      <c r="D2405" t="s">
        <v>148</v>
      </c>
      <c r="E2405" t="s">
        <v>81</v>
      </c>
      <c r="F2405" t="str">
        <f t="shared" si="113"/>
        <v>New South Wales</v>
      </c>
      <c r="G2405" t="s">
        <v>10</v>
      </c>
      <c r="H2405">
        <v>2485</v>
      </c>
      <c r="I2405" t="s">
        <v>11</v>
      </c>
      <c r="J2405" t="s">
        <v>68</v>
      </c>
      <c r="K2405" t="s">
        <v>150</v>
      </c>
      <c r="L2405" t="s">
        <v>18</v>
      </c>
      <c r="M2405" s="5">
        <v>223.31</v>
      </c>
      <c r="N2405">
        <v>1</v>
      </c>
    </row>
    <row r="2406" spans="1:14" x14ac:dyDescent="0.15">
      <c r="A2406" s="2">
        <v>45476</v>
      </c>
      <c r="B2406" s="3">
        <f t="shared" si="111"/>
        <v>2025</v>
      </c>
      <c r="C2406" t="str">
        <f t="shared" si="112"/>
        <v>2024-2025</v>
      </c>
      <c r="D2406" t="s">
        <v>147</v>
      </c>
      <c r="E2406" t="s">
        <v>65</v>
      </c>
      <c r="F2406" t="str">
        <f t="shared" si="113"/>
        <v>New South Wales</v>
      </c>
      <c r="G2406" t="s">
        <v>10</v>
      </c>
      <c r="H2406">
        <v>2541</v>
      </c>
      <c r="I2406" t="s">
        <v>11</v>
      </c>
      <c r="J2406" t="s">
        <v>58</v>
      </c>
      <c r="K2406" t="s">
        <v>19</v>
      </c>
      <c r="L2406" t="s">
        <v>23</v>
      </c>
      <c r="M2406" s="5">
        <v>223.63</v>
      </c>
      <c r="N2406">
        <v>1</v>
      </c>
    </row>
    <row r="2407" spans="1:14" x14ac:dyDescent="0.15">
      <c r="A2407" s="2">
        <v>45412</v>
      </c>
      <c r="B2407" s="3">
        <f t="shared" si="111"/>
        <v>2024</v>
      </c>
      <c r="C2407" t="str">
        <f t="shared" si="112"/>
        <v>2023-2024</v>
      </c>
      <c r="D2407" t="s">
        <v>148</v>
      </c>
      <c r="E2407" t="s">
        <v>112</v>
      </c>
      <c r="F2407" t="str">
        <f t="shared" si="113"/>
        <v>Victoria</v>
      </c>
      <c r="G2407" t="s">
        <v>45</v>
      </c>
      <c r="H2407">
        <v>3076</v>
      </c>
      <c r="I2407" t="s">
        <v>11</v>
      </c>
      <c r="J2407" t="s">
        <v>46</v>
      </c>
      <c r="K2407" t="s">
        <v>155</v>
      </c>
      <c r="L2407" t="s">
        <v>20</v>
      </c>
      <c r="M2407" s="5">
        <v>223.71</v>
      </c>
      <c r="N2407">
        <v>1</v>
      </c>
    </row>
    <row r="2408" spans="1:14" x14ac:dyDescent="0.15">
      <c r="A2408" s="2">
        <v>45375</v>
      </c>
      <c r="B2408" s="3">
        <f t="shared" si="111"/>
        <v>2024</v>
      </c>
      <c r="C2408" t="str">
        <f t="shared" si="112"/>
        <v>2023-2024</v>
      </c>
      <c r="D2408" t="s">
        <v>148</v>
      </c>
      <c r="E2408" t="s">
        <v>88</v>
      </c>
      <c r="F2408" t="str">
        <f t="shared" si="113"/>
        <v>South Australia</v>
      </c>
      <c r="G2408" t="s">
        <v>32</v>
      </c>
      <c r="H2408">
        <v>5011</v>
      </c>
      <c r="I2408" t="s">
        <v>11</v>
      </c>
      <c r="J2408" t="s">
        <v>33</v>
      </c>
      <c r="K2408" t="s">
        <v>153</v>
      </c>
      <c r="L2408" t="s">
        <v>16</v>
      </c>
      <c r="M2408" s="5">
        <v>223.72</v>
      </c>
      <c r="N2408">
        <v>1</v>
      </c>
    </row>
    <row r="2409" spans="1:14" x14ac:dyDescent="0.15">
      <c r="A2409" s="2">
        <v>45166</v>
      </c>
      <c r="B2409" s="3">
        <f t="shared" si="111"/>
        <v>2024</v>
      </c>
      <c r="C2409" t="str">
        <f t="shared" si="112"/>
        <v>2023-2024</v>
      </c>
      <c r="D2409" t="s">
        <v>148</v>
      </c>
      <c r="E2409" t="s">
        <v>74</v>
      </c>
      <c r="F2409" t="str">
        <f t="shared" si="113"/>
        <v>South Australia</v>
      </c>
      <c r="G2409" t="s">
        <v>32</v>
      </c>
      <c r="H2409">
        <v>5043</v>
      </c>
      <c r="I2409" t="s">
        <v>11</v>
      </c>
      <c r="J2409" t="s">
        <v>33</v>
      </c>
      <c r="K2409" t="s">
        <v>150</v>
      </c>
      <c r="L2409" t="s">
        <v>18</v>
      </c>
      <c r="M2409" s="5">
        <v>224.14</v>
      </c>
      <c r="N2409">
        <v>1</v>
      </c>
    </row>
    <row r="2410" spans="1:14" x14ac:dyDescent="0.15">
      <c r="A2410" s="2">
        <v>45117</v>
      </c>
      <c r="B2410" s="3">
        <f t="shared" si="111"/>
        <v>2024</v>
      </c>
      <c r="C2410" t="str">
        <f t="shared" si="112"/>
        <v>2023-2024</v>
      </c>
      <c r="D2410" t="s">
        <v>147</v>
      </c>
      <c r="E2410" t="s">
        <v>72</v>
      </c>
      <c r="F2410" t="str">
        <f t="shared" si="113"/>
        <v>Western Australia</v>
      </c>
      <c r="G2410" t="s">
        <v>48</v>
      </c>
      <c r="H2410">
        <v>6010</v>
      </c>
      <c r="I2410" t="s">
        <v>11</v>
      </c>
      <c r="J2410" t="s">
        <v>49</v>
      </c>
      <c r="K2410" t="s">
        <v>153</v>
      </c>
      <c r="L2410" t="s">
        <v>16</v>
      </c>
      <c r="M2410" s="5">
        <v>224.54</v>
      </c>
      <c r="N2410">
        <v>1</v>
      </c>
    </row>
    <row r="2411" spans="1:14" x14ac:dyDescent="0.15">
      <c r="A2411" s="2">
        <v>45358</v>
      </c>
      <c r="B2411" s="3">
        <f t="shared" si="111"/>
        <v>2024</v>
      </c>
      <c r="C2411" t="str">
        <f t="shared" si="112"/>
        <v>2023-2024</v>
      </c>
      <c r="D2411" t="s">
        <v>147</v>
      </c>
      <c r="E2411" t="s">
        <v>140</v>
      </c>
      <c r="F2411" t="str">
        <f t="shared" si="113"/>
        <v>Tasmania</v>
      </c>
      <c r="G2411" t="s">
        <v>70</v>
      </c>
      <c r="H2411">
        <v>7320</v>
      </c>
      <c r="I2411" t="s">
        <v>11</v>
      </c>
      <c r="J2411" t="s">
        <v>71</v>
      </c>
      <c r="K2411" t="s">
        <v>149</v>
      </c>
      <c r="L2411" t="s">
        <v>15</v>
      </c>
      <c r="M2411" s="5">
        <v>224.79999999999998</v>
      </c>
      <c r="N2411">
        <v>1</v>
      </c>
    </row>
    <row r="2412" spans="1:14" x14ac:dyDescent="0.15">
      <c r="A2412" s="2">
        <v>45595</v>
      </c>
      <c r="B2412" s="3">
        <f t="shared" si="111"/>
        <v>2025</v>
      </c>
      <c r="C2412" t="str">
        <f t="shared" si="112"/>
        <v>2024-2025</v>
      </c>
      <c r="D2412" t="s">
        <v>148</v>
      </c>
      <c r="E2412" t="s">
        <v>143</v>
      </c>
      <c r="F2412" t="str">
        <f t="shared" si="113"/>
        <v>New South Wales</v>
      </c>
      <c r="G2412" t="s">
        <v>10</v>
      </c>
      <c r="H2412">
        <v>2154</v>
      </c>
      <c r="I2412" t="s">
        <v>11</v>
      </c>
      <c r="J2412" t="s">
        <v>27</v>
      </c>
      <c r="K2412" t="s">
        <v>153</v>
      </c>
      <c r="L2412" t="s">
        <v>16</v>
      </c>
      <c r="M2412" s="5">
        <v>224.8</v>
      </c>
      <c r="N2412">
        <v>1</v>
      </c>
    </row>
    <row r="2413" spans="1:14" x14ac:dyDescent="0.15">
      <c r="A2413" s="2">
        <v>45300</v>
      </c>
      <c r="B2413" s="3">
        <f t="shared" si="111"/>
        <v>2024</v>
      </c>
      <c r="C2413" t="str">
        <f t="shared" si="112"/>
        <v>2023-2024</v>
      </c>
      <c r="D2413" t="s">
        <v>148</v>
      </c>
      <c r="E2413" t="s">
        <v>129</v>
      </c>
      <c r="F2413" t="str">
        <f t="shared" si="113"/>
        <v>Tasmania</v>
      </c>
      <c r="G2413" t="s">
        <v>70</v>
      </c>
      <c r="H2413">
        <v>7010</v>
      </c>
      <c r="I2413" t="s">
        <v>11</v>
      </c>
      <c r="J2413" t="s">
        <v>71</v>
      </c>
      <c r="K2413" t="s">
        <v>151</v>
      </c>
      <c r="L2413" t="s">
        <v>21</v>
      </c>
      <c r="M2413" s="5">
        <v>224.85</v>
      </c>
      <c r="N2413">
        <v>1</v>
      </c>
    </row>
    <row r="2414" spans="1:14" x14ac:dyDescent="0.15">
      <c r="A2414" s="2">
        <v>45470</v>
      </c>
      <c r="B2414" s="3">
        <f t="shared" si="111"/>
        <v>2024</v>
      </c>
      <c r="C2414" t="str">
        <f t="shared" si="112"/>
        <v>2023-2024</v>
      </c>
      <c r="D2414" t="s">
        <v>148</v>
      </c>
      <c r="E2414" t="s">
        <v>134</v>
      </c>
      <c r="F2414" t="str">
        <f t="shared" si="113"/>
        <v>Queensland</v>
      </c>
      <c r="G2414" t="s">
        <v>35</v>
      </c>
      <c r="H2414">
        <v>4825</v>
      </c>
      <c r="I2414" t="s">
        <v>11</v>
      </c>
      <c r="J2414" t="s">
        <v>36</v>
      </c>
      <c r="K2414" t="s">
        <v>150</v>
      </c>
      <c r="L2414" t="s">
        <v>18</v>
      </c>
      <c r="M2414" s="5">
        <v>224.89</v>
      </c>
      <c r="N2414">
        <v>1</v>
      </c>
    </row>
    <row r="2415" spans="1:14" x14ac:dyDescent="0.15">
      <c r="A2415" s="2">
        <v>45616</v>
      </c>
      <c r="B2415" s="3">
        <f t="shared" si="111"/>
        <v>2025</v>
      </c>
      <c r="C2415" t="str">
        <f t="shared" si="112"/>
        <v>2024-2025</v>
      </c>
      <c r="D2415" t="s">
        <v>148</v>
      </c>
      <c r="E2415" t="s">
        <v>131</v>
      </c>
      <c r="F2415" t="str">
        <f t="shared" si="113"/>
        <v>Western Australia</v>
      </c>
      <c r="G2415" t="s">
        <v>48</v>
      </c>
      <c r="H2415">
        <v>6530</v>
      </c>
      <c r="I2415" t="s">
        <v>11</v>
      </c>
      <c r="J2415" t="s">
        <v>77</v>
      </c>
      <c r="K2415" t="s">
        <v>19</v>
      </c>
      <c r="L2415" t="s">
        <v>23</v>
      </c>
      <c r="M2415" s="5">
        <v>224.95</v>
      </c>
      <c r="N2415">
        <v>1</v>
      </c>
    </row>
    <row r="2416" spans="1:14" x14ac:dyDescent="0.15">
      <c r="A2416" s="2">
        <v>45352</v>
      </c>
      <c r="B2416" s="3">
        <f t="shared" si="111"/>
        <v>2024</v>
      </c>
      <c r="C2416" t="str">
        <f t="shared" si="112"/>
        <v>2023-2024</v>
      </c>
      <c r="D2416" t="s">
        <v>147</v>
      </c>
      <c r="E2416" t="s">
        <v>65</v>
      </c>
      <c r="F2416" t="str">
        <f t="shared" si="113"/>
        <v>New South Wales</v>
      </c>
      <c r="G2416" t="s">
        <v>10</v>
      </c>
      <c r="H2416">
        <v>2541</v>
      </c>
      <c r="I2416" t="s">
        <v>11</v>
      </c>
      <c r="J2416" t="s">
        <v>58</v>
      </c>
      <c r="K2416" t="s">
        <v>152</v>
      </c>
      <c r="L2416" t="s">
        <v>13</v>
      </c>
      <c r="M2416" s="5">
        <v>225.73</v>
      </c>
      <c r="N2416">
        <v>1</v>
      </c>
    </row>
    <row r="2417" spans="1:14" x14ac:dyDescent="0.15">
      <c r="A2417" s="2">
        <v>45611</v>
      </c>
      <c r="B2417" s="3">
        <f t="shared" si="111"/>
        <v>2025</v>
      </c>
      <c r="C2417" t="str">
        <f t="shared" si="112"/>
        <v>2024-2025</v>
      </c>
      <c r="D2417" t="s">
        <v>147</v>
      </c>
      <c r="E2417" t="s">
        <v>99</v>
      </c>
      <c r="F2417" t="str">
        <f t="shared" si="113"/>
        <v>Victoria</v>
      </c>
      <c r="G2417" t="s">
        <v>45</v>
      </c>
      <c r="H2417">
        <v>3148</v>
      </c>
      <c r="I2417" t="s">
        <v>11</v>
      </c>
      <c r="J2417" t="s">
        <v>63</v>
      </c>
      <c r="K2417" t="s">
        <v>155</v>
      </c>
      <c r="L2417" t="s">
        <v>20</v>
      </c>
      <c r="M2417" s="5">
        <v>226.2</v>
      </c>
      <c r="N2417">
        <v>1</v>
      </c>
    </row>
    <row r="2418" spans="1:14" x14ac:dyDescent="0.15">
      <c r="A2418" s="2">
        <v>45112</v>
      </c>
      <c r="B2418" s="3">
        <f t="shared" si="111"/>
        <v>2024</v>
      </c>
      <c r="C2418" t="str">
        <f t="shared" si="112"/>
        <v>2023-2024</v>
      </c>
      <c r="D2418" t="s">
        <v>147</v>
      </c>
      <c r="E2418" t="s">
        <v>37</v>
      </c>
      <c r="F2418" t="str">
        <f t="shared" si="113"/>
        <v>South Australia</v>
      </c>
      <c r="G2418" t="s">
        <v>32</v>
      </c>
      <c r="H2418">
        <v>5607</v>
      </c>
      <c r="I2418" t="s">
        <v>11</v>
      </c>
      <c r="J2418" t="s">
        <v>38</v>
      </c>
      <c r="K2418" t="s">
        <v>152</v>
      </c>
      <c r="L2418" t="s">
        <v>13</v>
      </c>
      <c r="M2418" s="5">
        <v>226.42</v>
      </c>
      <c r="N2418">
        <v>1</v>
      </c>
    </row>
    <row r="2419" spans="1:14" x14ac:dyDescent="0.15">
      <c r="A2419" s="2">
        <v>45241</v>
      </c>
      <c r="B2419" s="3">
        <f t="shared" si="111"/>
        <v>2024</v>
      </c>
      <c r="C2419" t="str">
        <f t="shared" si="112"/>
        <v>2023-2024</v>
      </c>
      <c r="D2419" t="s">
        <v>148</v>
      </c>
      <c r="E2419" t="s">
        <v>110</v>
      </c>
      <c r="F2419" t="str">
        <f t="shared" si="113"/>
        <v>Queensland</v>
      </c>
      <c r="G2419" t="s">
        <v>35</v>
      </c>
      <c r="H2419">
        <v>4680</v>
      </c>
      <c r="I2419" t="s">
        <v>11</v>
      </c>
      <c r="J2419" t="s">
        <v>51</v>
      </c>
      <c r="K2419" t="s">
        <v>156</v>
      </c>
      <c r="L2419" t="s">
        <v>17</v>
      </c>
      <c r="M2419" s="5">
        <v>226.63</v>
      </c>
      <c r="N2419">
        <v>1</v>
      </c>
    </row>
    <row r="2420" spans="1:14" x14ac:dyDescent="0.15">
      <c r="A2420" s="2">
        <v>45300</v>
      </c>
      <c r="B2420" s="3">
        <f t="shared" si="111"/>
        <v>2024</v>
      </c>
      <c r="C2420" t="str">
        <f t="shared" si="112"/>
        <v>2023-2024</v>
      </c>
      <c r="D2420" t="s">
        <v>147</v>
      </c>
      <c r="E2420" t="s">
        <v>98</v>
      </c>
      <c r="F2420" t="str">
        <f t="shared" si="113"/>
        <v>Victoria</v>
      </c>
      <c r="G2420" t="s">
        <v>45</v>
      </c>
      <c r="H2420">
        <v>3429</v>
      </c>
      <c r="I2420" t="s">
        <v>11</v>
      </c>
      <c r="J2420" t="s">
        <v>60</v>
      </c>
      <c r="K2420" t="s">
        <v>150</v>
      </c>
      <c r="L2420" t="s">
        <v>18</v>
      </c>
      <c r="M2420" s="5">
        <v>226.67000000000002</v>
      </c>
      <c r="N2420">
        <v>1</v>
      </c>
    </row>
    <row r="2421" spans="1:14" x14ac:dyDescent="0.15">
      <c r="A2421" s="2">
        <v>45272</v>
      </c>
      <c r="B2421" s="3">
        <f t="shared" si="111"/>
        <v>2024</v>
      </c>
      <c r="C2421" t="str">
        <f t="shared" si="112"/>
        <v>2023-2024</v>
      </c>
      <c r="D2421" t="s">
        <v>148</v>
      </c>
      <c r="E2421" t="s">
        <v>117</v>
      </c>
      <c r="F2421" t="str">
        <f t="shared" si="113"/>
        <v>Queensland</v>
      </c>
      <c r="G2421" t="s">
        <v>35</v>
      </c>
      <c r="H2421">
        <v>4119</v>
      </c>
      <c r="I2421" t="s">
        <v>11</v>
      </c>
      <c r="J2421" t="s">
        <v>43</v>
      </c>
      <c r="K2421" t="s">
        <v>19</v>
      </c>
      <c r="L2421" t="s">
        <v>23</v>
      </c>
      <c r="M2421" s="5">
        <v>228.73</v>
      </c>
      <c r="N2421">
        <v>1</v>
      </c>
    </row>
    <row r="2422" spans="1:14" x14ac:dyDescent="0.15">
      <c r="A2422" s="2">
        <v>45474</v>
      </c>
      <c r="B2422" s="3">
        <f t="shared" si="111"/>
        <v>2025</v>
      </c>
      <c r="C2422" t="str">
        <f t="shared" si="112"/>
        <v>2024-2025</v>
      </c>
      <c r="D2422" t="s">
        <v>147</v>
      </c>
      <c r="E2422" t="s">
        <v>37</v>
      </c>
      <c r="F2422" t="str">
        <f t="shared" si="113"/>
        <v>South Australia</v>
      </c>
      <c r="G2422" t="s">
        <v>32</v>
      </c>
      <c r="H2422">
        <v>5607</v>
      </c>
      <c r="I2422" t="s">
        <v>11</v>
      </c>
      <c r="J2422" t="s">
        <v>38</v>
      </c>
      <c r="K2422" t="s">
        <v>150</v>
      </c>
      <c r="L2422" t="s">
        <v>18</v>
      </c>
      <c r="M2422" s="5">
        <v>228.76999999999998</v>
      </c>
      <c r="N2422">
        <v>1</v>
      </c>
    </row>
    <row r="2423" spans="1:14" x14ac:dyDescent="0.15">
      <c r="A2423" s="2">
        <v>45297</v>
      </c>
      <c r="B2423" s="3">
        <f t="shared" si="111"/>
        <v>2024</v>
      </c>
      <c r="C2423" t="str">
        <f t="shared" si="112"/>
        <v>2023-2024</v>
      </c>
      <c r="D2423" t="s">
        <v>147</v>
      </c>
      <c r="E2423" t="s">
        <v>31</v>
      </c>
      <c r="F2423" t="str">
        <f t="shared" si="113"/>
        <v>South Australia</v>
      </c>
      <c r="G2423" t="s">
        <v>32</v>
      </c>
      <c r="H2423">
        <v>5168</v>
      </c>
      <c r="I2423" t="s">
        <v>11</v>
      </c>
      <c r="J2423" t="s">
        <v>33</v>
      </c>
      <c r="K2423" t="s">
        <v>155</v>
      </c>
      <c r="L2423" t="s">
        <v>20</v>
      </c>
      <c r="M2423" s="5">
        <v>228.95</v>
      </c>
      <c r="N2423">
        <v>1</v>
      </c>
    </row>
    <row r="2424" spans="1:14" x14ac:dyDescent="0.15">
      <c r="A2424" s="2">
        <v>45494</v>
      </c>
      <c r="B2424" s="3">
        <f t="shared" si="111"/>
        <v>2025</v>
      </c>
      <c r="C2424" t="str">
        <f t="shared" si="112"/>
        <v>2024-2025</v>
      </c>
      <c r="D2424" t="s">
        <v>147</v>
      </c>
      <c r="E2424" t="s">
        <v>108</v>
      </c>
      <c r="F2424" t="str">
        <f t="shared" si="113"/>
        <v>Victoria</v>
      </c>
      <c r="G2424" t="s">
        <v>45</v>
      </c>
      <c r="H2424">
        <v>3018</v>
      </c>
      <c r="I2424" t="s">
        <v>11</v>
      </c>
      <c r="J2424" t="s">
        <v>46</v>
      </c>
      <c r="K2424" t="s">
        <v>157</v>
      </c>
      <c r="L2424" t="s">
        <v>22</v>
      </c>
      <c r="M2424" s="5">
        <v>229.38</v>
      </c>
      <c r="N2424">
        <v>1</v>
      </c>
    </row>
    <row r="2425" spans="1:14" x14ac:dyDescent="0.15">
      <c r="A2425" s="2">
        <v>45476</v>
      </c>
      <c r="B2425" s="3">
        <f t="shared" si="111"/>
        <v>2025</v>
      </c>
      <c r="C2425" t="str">
        <f t="shared" si="112"/>
        <v>2024-2025</v>
      </c>
      <c r="D2425" t="s">
        <v>147</v>
      </c>
      <c r="E2425" t="s">
        <v>130</v>
      </c>
      <c r="F2425" t="str">
        <f t="shared" si="113"/>
        <v>South Australia</v>
      </c>
      <c r="G2425" t="s">
        <v>32</v>
      </c>
      <c r="H2425">
        <v>5290</v>
      </c>
      <c r="I2425" t="s">
        <v>11</v>
      </c>
      <c r="J2425" t="s">
        <v>38</v>
      </c>
      <c r="K2425" t="s">
        <v>152</v>
      </c>
      <c r="L2425" t="s">
        <v>13</v>
      </c>
      <c r="M2425" s="5">
        <v>229.4</v>
      </c>
      <c r="N2425">
        <v>1</v>
      </c>
    </row>
    <row r="2426" spans="1:14" x14ac:dyDescent="0.15">
      <c r="A2426" s="2">
        <v>45623</v>
      </c>
      <c r="B2426" s="3">
        <f t="shared" si="111"/>
        <v>2025</v>
      </c>
      <c r="C2426" t="str">
        <f t="shared" si="112"/>
        <v>2024-2025</v>
      </c>
      <c r="D2426" t="s">
        <v>147</v>
      </c>
      <c r="E2426" t="s">
        <v>128</v>
      </c>
      <c r="F2426" t="str">
        <f t="shared" si="113"/>
        <v>Western Australia</v>
      </c>
      <c r="G2426" t="s">
        <v>48</v>
      </c>
      <c r="H2426">
        <v>6027</v>
      </c>
      <c r="I2426" t="s">
        <v>11</v>
      </c>
      <c r="J2426" t="s">
        <v>49</v>
      </c>
      <c r="K2426" t="s">
        <v>155</v>
      </c>
      <c r="L2426" t="s">
        <v>20</v>
      </c>
      <c r="M2426" s="5">
        <v>229.40000000000003</v>
      </c>
      <c r="N2426">
        <v>1</v>
      </c>
    </row>
    <row r="2427" spans="1:14" x14ac:dyDescent="0.15">
      <c r="A2427" s="2">
        <v>44974</v>
      </c>
      <c r="B2427" s="3">
        <f t="shared" si="111"/>
        <v>2023</v>
      </c>
      <c r="C2427" t="str">
        <f t="shared" si="112"/>
        <v>2022-2023</v>
      </c>
      <c r="D2427" t="s">
        <v>147</v>
      </c>
      <c r="E2427" t="s">
        <v>113</v>
      </c>
      <c r="F2427" t="str">
        <f t="shared" si="113"/>
        <v>Queensland</v>
      </c>
      <c r="G2427" t="s">
        <v>35</v>
      </c>
      <c r="H2427">
        <v>4215</v>
      </c>
      <c r="I2427" t="s">
        <v>11</v>
      </c>
      <c r="J2427" t="s">
        <v>104</v>
      </c>
      <c r="K2427" t="s">
        <v>150</v>
      </c>
      <c r="L2427" t="s">
        <v>18</v>
      </c>
      <c r="M2427" s="5">
        <v>229.63</v>
      </c>
      <c r="N2427">
        <v>1</v>
      </c>
    </row>
    <row r="2428" spans="1:14" x14ac:dyDescent="0.15">
      <c r="A2428" s="2">
        <v>45215</v>
      </c>
      <c r="B2428" s="3">
        <f t="shared" si="111"/>
        <v>2024</v>
      </c>
      <c r="C2428" t="str">
        <f t="shared" si="112"/>
        <v>2023-2024</v>
      </c>
      <c r="D2428" t="s">
        <v>147</v>
      </c>
      <c r="E2428" t="s">
        <v>52</v>
      </c>
      <c r="F2428" t="str">
        <f t="shared" si="113"/>
        <v>Victoria</v>
      </c>
      <c r="G2428" t="s">
        <v>45</v>
      </c>
      <c r="H2428">
        <v>3030</v>
      </c>
      <c r="I2428" t="s">
        <v>11</v>
      </c>
      <c r="J2428" t="s">
        <v>46</v>
      </c>
      <c r="K2428" t="s">
        <v>152</v>
      </c>
      <c r="L2428" t="s">
        <v>13</v>
      </c>
      <c r="M2428" s="5">
        <v>230.62999999999997</v>
      </c>
      <c r="N2428">
        <v>1</v>
      </c>
    </row>
    <row r="2429" spans="1:14" x14ac:dyDescent="0.15">
      <c r="A2429" s="2">
        <v>45384</v>
      </c>
      <c r="B2429" s="3">
        <f t="shared" si="111"/>
        <v>2024</v>
      </c>
      <c r="C2429" t="str">
        <f t="shared" si="112"/>
        <v>2023-2024</v>
      </c>
      <c r="D2429" t="s">
        <v>148</v>
      </c>
      <c r="E2429" t="s">
        <v>117</v>
      </c>
      <c r="F2429" t="str">
        <f t="shared" si="113"/>
        <v>Queensland</v>
      </c>
      <c r="G2429" t="s">
        <v>35</v>
      </c>
      <c r="H2429">
        <v>4119</v>
      </c>
      <c r="I2429" t="s">
        <v>11</v>
      </c>
      <c r="J2429" t="s">
        <v>43</v>
      </c>
      <c r="K2429" t="s">
        <v>149</v>
      </c>
      <c r="L2429" t="s">
        <v>15</v>
      </c>
      <c r="M2429" s="5">
        <v>230.93999999999997</v>
      </c>
      <c r="N2429">
        <v>1</v>
      </c>
    </row>
    <row r="2430" spans="1:14" x14ac:dyDescent="0.15">
      <c r="A2430" s="2">
        <v>45155</v>
      </c>
      <c r="B2430" s="3">
        <f t="shared" si="111"/>
        <v>2024</v>
      </c>
      <c r="C2430" t="str">
        <f t="shared" si="112"/>
        <v>2023-2024</v>
      </c>
      <c r="D2430" t="s">
        <v>147</v>
      </c>
      <c r="E2430" t="s">
        <v>47</v>
      </c>
      <c r="F2430" t="str">
        <f t="shared" si="113"/>
        <v>Western Australia</v>
      </c>
      <c r="G2430" t="s">
        <v>48</v>
      </c>
      <c r="H2430">
        <v>6030</v>
      </c>
      <c r="I2430" t="s">
        <v>11</v>
      </c>
      <c r="J2430" t="s">
        <v>49</v>
      </c>
      <c r="K2430" t="s">
        <v>150</v>
      </c>
      <c r="L2430" t="s">
        <v>18</v>
      </c>
      <c r="M2430" s="5">
        <v>231.04</v>
      </c>
      <c r="N2430">
        <v>1</v>
      </c>
    </row>
    <row r="2431" spans="1:14" x14ac:dyDescent="0.15">
      <c r="A2431" s="2">
        <v>44934</v>
      </c>
      <c r="B2431" s="3">
        <f t="shared" si="111"/>
        <v>2023</v>
      </c>
      <c r="C2431" t="str">
        <f t="shared" si="112"/>
        <v>2022-2023</v>
      </c>
      <c r="D2431" t="s">
        <v>147</v>
      </c>
      <c r="E2431" t="s">
        <v>98</v>
      </c>
      <c r="F2431" t="str">
        <f t="shared" si="113"/>
        <v>Victoria</v>
      </c>
      <c r="G2431" t="s">
        <v>45</v>
      </c>
      <c r="H2431">
        <v>3429</v>
      </c>
      <c r="I2431" t="s">
        <v>11</v>
      </c>
      <c r="J2431" t="s">
        <v>60</v>
      </c>
      <c r="K2431" t="s">
        <v>152</v>
      </c>
      <c r="L2431" t="s">
        <v>13</v>
      </c>
      <c r="M2431" s="5">
        <v>231.19</v>
      </c>
      <c r="N2431">
        <v>1</v>
      </c>
    </row>
    <row r="2432" spans="1:14" x14ac:dyDescent="0.15">
      <c r="A2432" s="2">
        <v>45120</v>
      </c>
      <c r="B2432" s="3">
        <f t="shared" si="111"/>
        <v>2024</v>
      </c>
      <c r="C2432" t="str">
        <f t="shared" si="112"/>
        <v>2023-2024</v>
      </c>
      <c r="D2432" t="s">
        <v>147</v>
      </c>
      <c r="E2432" t="s">
        <v>93</v>
      </c>
      <c r="F2432" t="str">
        <f t="shared" si="113"/>
        <v>Western Australia</v>
      </c>
      <c r="G2432" t="s">
        <v>48</v>
      </c>
      <c r="H2432">
        <v>6112</v>
      </c>
      <c r="I2432" t="s">
        <v>11</v>
      </c>
      <c r="J2432" t="s">
        <v>94</v>
      </c>
      <c r="K2432" t="s">
        <v>149</v>
      </c>
      <c r="L2432" t="s">
        <v>15</v>
      </c>
      <c r="M2432" s="5">
        <v>231.23</v>
      </c>
      <c r="N2432">
        <v>1</v>
      </c>
    </row>
    <row r="2433" spans="1:14" x14ac:dyDescent="0.15">
      <c r="A2433" s="2">
        <v>45507</v>
      </c>
      <c r="B2433" s="3">
        <f t="shared" si="111"/>
        <v>2025</v>
      </c>
      <c r="C2433" t="str">
        <f t="shared" si="112"/>
        <v>2024-2025</v>
      </c>
      <c r="D2433" t="s">
        <v>148</v>
      </c>
      <c r="E2433" t="s">
        <v>74</v>
      </c>
      <c r="F2433" t="str">
        <f t="shared" si="113"/>
        <v>South Australia</v>
      </c>
      <c r="G2433" t="s">
        <v>32</v>
      </c>
      <c r="H2433">
        <v>5043</v>
      </c>
      <c r="I2433" t="s">
        <v>11</v>
      </c>
      <c r="J2433" t="s">
        <v>33</v>
      </c>
      <c r="K2433" t="s">
        <v>156</v>
      </c>
      <c r="L2433" t="s">
        <v>17</v>
      </c>
      <c r="M2433" s="5">
        <v>231.54</v>
      </c>
      <c r="N2433">
        <v>1</v>
      </c>
    </row>
    <row r="2434" spans="1:14" x14ac:dyDescent="0.15">
      <c r="A2434" s="2">
        <v>45622</v>
      </c>
      <c r="B2434" s="3">
        <f t="shared" ref="B2434:B2497" si="114">IF(MONTH(A2434)&gt;=7,YEAR(A2434)+1,YEAR(A2434))</f>
        <v>2025</v>
      </c>
      <c r="C2434" t="str">
        <f t="shared" ref="C2434:C2497" si="115">IF(MONTH(A2434) &gt;= 7, YEAR(A2434) &amp; "-" &amp; YEAR(A2434) + 1, YEAR(A2434) - 1 &amp; "-" &amp; YEAR(A2434))</f>
        <v>2024-2025</v>
      </c>
      <c r="D2434" t="s">
        <v>148</v>
      </c>
      <c r="E2434" t="s">
        <v>84</v>
      </c>
      <c r="F2434" t="str">
        <f t="shared" ref="F2434:F2497" si="116">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c r="N2434">
        <v>1</v>
      </c>
    </row>
    <row r="2435" spans="1:14" x14ac:dyDescent="0.15">
      <c r="A2435" s="2">
        <v>45349</v>
      </c>
      <c r="B2435" s="3">
        <f t="shared" si="114"/>
        <v>2024</v>
      </c>
      <c r="C2435" t="str">
        <f t="shared" si="115"/>
        <v>2023-2024</v>
      </c>
      <c r="D2435" t="s">
        <v>147</v>
      </c>
      <c r="E2435" t="s">
        <v>74</v>
      </c>
      <c r="F2435" t="str">
        <f t="shared" si="116"/>
        <v>South Australia</v>
      </c>
      <c r="G2435" t="s">
        <v>32</v>
      </c>
      <c r="H2435">
        <v>5043</v>
      </c>
      <c r="I2435" t="s">
        <v>11</v>
      </c>
      <c r="J2435" t="s">
        <v>33</v>
      </c>
      <c r="K2435" t="s">
        <v>154</v>
      </c>
      <c r="L2435" t="s">
        <v>14</v>
      </c>
      <c r="M2435" s="5">
        <v>231.76000000000002</v>
      </c>
      <c r="N2435">
        <v>1</v>
      </c>
    </row>
    <row r="2436" spans="1:14" x14ac:dyDescent="0.15">
      <c r="A2436" s="2">
        <v>45105</v>
      </c>
      <c r="B2436" s="3">
        <f t="shared" si="114"/>
        <v>2023</v>
      </c>
      <c r="C2436" t="str">
        <f t="shared" si="115"/>
        <v>2022-2023</v>
      </c>
      <c r="D2436" t="s">
        <v>148</v>
      </c>
      <c r="E2436" t="s">
        <v>112</v>
      </c>
      <c r="F2436" t="str">
        <f t="shared" si="116"/>
        <v>Victoria</v>
      </c>
      <c r="G2436" t="s">
        <v>45</v>
      </c>
      <c r="H2436">
        <v>3076</v>
      </c>
      <c r="I2436" t="s">
        <v>11</v>
      </c>
      <c r="J2436" t="s">
        <v>46</v>
      </c>
      <c r="K2436" t="s">
        <v>19</v>
      </c>
      <c r="L2436" t="s">
        <v>23</v>
      </c>
      <c r="M2436" s="5">
        <v>232.06</v>
      </c>
      <c r="N2436">
        <v>1</v>
      </c>
    </row>
    <row r="2437" spans="1:14" x14ac:dyDescent="0.15">
      <c r="A2437" s="2">
        <v>45152</v>
      </c>
      <c r="B2437" s="3">
        <f t="shared" si="114"/>
        <v>2024</v>
      </c>
      <c r="C2437" t="str">
        <f t="shared" si="115"/>
        <v>2023-2024</v>
      </c>
      <c r="D2437" t="s">
        <v>147</v>
      </c>
      <c r="E2437" t="s">
        <v>79</v>
      </c>
      <c r="F2437" t="str">
        <f t="shared" si="116"/>
        <v>Australian Capital Territory</v>
      </c>
      <c r="G2437" t="s">
        <v>80</v>
      </c>
      <c r="H2437">
        <v>2617</v>
      </c>
      <c r="I2437" t="s">
        <v>11</v>
      </c>
      <c r="J2437" t="s">
        <v>58</v>
      </c>
      <c r="K2437" t="s">
        <v>152</v>
      </c>
      <c r="L2437" t="s">
        <v>13</v>
      </c>
      <c r="M2437" s="5">
        <v>232.54999999999995</v>
      </c>
      <c r="N2437">
        <v>1</v>
      </c>
    </row>
    <row r="2438" spans="1:14" x14ac:dyDescent="0.15">
      <c r="A2438" s="2">
        <v>45315</v>
      </c>
      <c r="B2438" s="3">
        <f t="shared" si="114"/>
        <v>2024</v>
      </c>
      <c r="C2438" t="str">
        <f t="shared" si="115"/>
        <v>2023-2024</v>
      </c>
      <c r="D2438" t="s">
        <v>147</v>
      </c>
      <c r="E2438" t="s">
        <v>72</v>
      </c>
      <c r="F2438" t="str">
        <f t="shared" si="116"/>
        <v>Western Australia</v>
      </c>
      <c r="G2438" t="s">
        <v>48</v>
      </c>
      <c r="H2438">
        <v>6010</v>
      </c>
      <c r="I2438" t="s">
        <v>11</v>
      </c>
      <c r="J2438" t="s">
        <v>49</v>
      </c>
      <c r="K2438" t="s">
        <v>149</v>
      </c>
      <c r="L2438" t="s">
        <v>15</v>
      </c>
      <c r="M2438" s="5">
        <v>232.67000000000002</v>
      </c>
      <c r="N2438">
        <v>1</v>
      </c>
    </row>
    <row r="2439" spans="1:14" x14ac:dyDescent="0.15">
      <c r="A2439" s="2">
        <v>45138</v>
      </c>
      <c r="B2439" s="3">
        <f t="shared" si="114"/>
        <v>2024</v>
      </c>
      <c r="C2439" t="str">
        <f t="shared" si="115"/>
        <v>2023-2024</v>
      </c>
      <c r="D2439" t="s">
        <v>148</v>
      </c>
      <c r="E2439" t="s">
        <v>130</v>
      </c>
      <c r="F2439" t="str">
        <f t="shared" si="116"/>
        <v>South Australia</v>
      </c>
      <c r="G2439" t="s">
        <v>32</v>
      </c>
      <c r="H2439">
        <v>5290</v>
      </c>
      <c r="I2439" t="s">
        <v>11</v>
      </c>
      <c r="J2439" t="s">
        <v>38</v>
      </c>
      <c r="K2439" t="s">
        <v>149</v>
      </c>
      <c r="L2439" t="s">
        <v>15</v>
      </c>
      <c r="M2439" s="5">
        <v>232.78</v>
      </c>
      <c r="N2439">
        <v>1</v>
      </c>
    </row>
    <row r="2440" spans="1:14" x14ac:dyDescent="0.15">
      <c r="A2440" s="2">
        <v>45592</v>
      </c>
      <c r="B2440" s="3">
        <f t="shared" si="114"/>
        <v>2025</v>
      </c>
      <c r="C2440" t="str">
        <f t="shared" si="115"/>
        <v>2024-2025</v>
      </c>
      <c r="D2440" t="s">
        <v>148</v>
      </c>
      <c r="E2440" t="s">
        <v>76</v>
      </c>
      <c r="F2440" t="str">
        <f t="shared" si="116"/>
        <v>Western Australia</v>
      </c>
      <c r="G2440" t="s">
        <v>48</v>
      </c>
      <c r="H2440">
        <v>6450</v>
      </c>
      <c r="I2440" t="s">
        <v>11</v>
      </c>
      <c r="J2440" t="s">
        <v>77</v>
      </c>
      <c r="K2440" t="s">
        <v>155</v>
      </c>
      <c r="L2440" t="s">
        <v>20</v>
      </c>
      <c r="M2440" s="5">
        <v>232.91000000000003</v>
      </c>
      <c r="N2440">
        <v>1</v>
      </c>
    </row>
    <row r="2441" spans="1:14" x14ac:dyDescent="0.15">
      <c r="A2441" s="2">
        <v>45653</v>
      </c>
      <c r="B2441" s="3">
        <f t="shared" si="114"/>
        <v>2025</v>
      </c>
      <c r="C2441" t="str">
        <f t="shared" si="115"/>
        <v>2024-2025</v>
      </c>
      <c r="D2441" t="s">
        <v>147</v>
      </c>
      <c r="E2441" t="s">
        <v>118</v>
      </c>
      <c r="F2441" t="str">
        <f t="shared" si="116"/>
        <v>New South Wales</v>
      </c>
      <c r="G2441" t="s">
        <v>10</v>
      </c>
      <c r="H2441">
        <v>2158</v>
      </c>
      <c r="I2441" t="s">
        <v>11</v>
      </c>
      <c r="J2441" t="s">
        <v>27</v>
      </c>
      <c r="K2441" t="s">
        <v>156</v>
      </c>
      <c r="L2441" t="s">
        <v>17</v>
      </c>
      <c r="M2441" s="5">
        <v>233.18</v>
      </c>
      <c r="N2441">
        <v>1</v>
      </c>
    </row>
    <row r="2442" spans="1:14" x14ac:dyDescent="0.15">
      <c r="A2442" s="2">
        <v>45198</v>
      </c>
      <c r="B2442" s="3">
        <f t="shared" si="114"/>
        <v>2024</v>
      </c>
      <c r="C2442" t="str">
        <f t="shared" si="115"/>
        <v>2023-2024</v>
      </c>
      <c r="D2442" t="s">
        <v>147</v>
      </c>
      <c r="E2442" t="s">
        <v>139</v>
      </c>
      <c r="F2442" t="str">
        <f t="shared" si="116"/>
        <v>New South Wales</v>
      </c>
      <c r="G2442" t="s">
        <v>10</v>
      </c>
      <c r="H2442">
        <v>2020</v>
      </c>
      <c r="I2442" t="s">
        <v>11</v>
      </c>
      <c r="J2442" t="s">
        <v>12</v>
      </c>
      <c r="K2442" t="s">
        <v>154</v>
      </c>
      <c r="L2442" t="s">
        <v>14</v>
      </c>
      <c r="M2442" s="5">
        <v>233.82999999999998</v>
      </c>
      <c r="N2442">
        <v>1</v>
      </c>
    </row>
    <row r="2443" spans="1:14" x14ac:dyDescent="0.15">
      <c r="A2443" s="2">
        <v>45192</v>
      </c>
      <c r="B2443" s="3">
        <f t="shared" si="114"/>
        <v>2024</v>
      </c>
      <c r="C2443" t="str">
        <f t="shared" si="115"/>
        <v>2023-2024</v>
      </c>
      <c r="D2443" t="s">
        <v>147</v>
      </c>
      <c r="E2443" t="s">
        <v>28</v>
      </c>
      <c r="F2443" t="str">
        <f t="shared" si="116"/>
        <v>Northern Territory</v>
      </c>
      <c r="G2443" t="s">
        <v>29</v>
      </c>
      <c r="H2443">
        <v>800</v>
      </c>
      <c r="I2443" t="s">
        <v>11</v>
      </c>
      <c r="J2443" t="s">
        <v>30</v>
      </c>
      <c r="K2443" t="s">
        <v>151</v>
      </c>
      <c r="L2443" t="s">
        <v>21</v>
      </c>
      <c r="M2443" s="5">
        <v>233.93</v>
      </c>
      <c r="N2443">
        <v>1</v>
      </c>
    </row>
    <row r="2444" spans="1:14" x14ac:dyDescent="0.15">
      <c r="A2444" s="2">
        <v>44957</v>
      </c>
      <c r="B2444" s="3">
        <f t="shared" si="114"/>
        <v>2023</v>
      </c>
      <c r="C2444" t="str">
        <f t="shared" si="115"/>
        <v>2022-2023</v>
      </c>
      <c r="D2444" t="s">
        <v>148</v>
      </c>
      <c r="E2444" t="s">
        <v>87</v>
      </c>
      <c r="F2444" t="str">
        <f t="shared" si="116"/>
        <v>New South Wales</v>
      </c>
      <c r="G2444" t="s">
        <v>10</v>
      </c>
      <c r="H2444">
        <v>2790</v>
      </c>
      <c r="I2444" t="s">
        <v>11</v>
      </c>
      <c r="J2444" t="s">
        <v>25</v>
      </c>
      <c r="K2444" t="s">
        <v>156</v>
      </c>
      <c r="L2444" t="s">
        <v>17</v>
      </c>
      <c r="M2444" s="5">
        <v>234.14</v>
      </c>
      <c r="N2444">
        <v>1</v>
      </c>
    </row>
    <row r="2445" spans="1:14" x14ac:dyDescent="0.15">
      <c r="A2445" s="2">
        <v>45640</v>
      </c>
      <c r="B2445" s="3">
        <f t="shared" si="114"/>
        <v>2025</v>
      </c>
      <c r="C2445" t="str">
        <f t="shared" si="115"/>
        <v>2024-2025</v>
      </c>
      <c r="D2445" t="s">
        <v>147</v>
      </c>
      <c r="E2445" t="s">
        <v>101</v>
      </c>
      <c r="F2445" t="str">
        <f t="shared" si="116"/>
        <v>Victoria</v>
      </c>
      <c r="G2445" t="s">
        <v>45</v>
      </c>
      <c r="H2445">
        <v>3131</v>
      </c>
      <c r="I2445" t="s">
        <v>11</v>
      </c>
      <c r="J2445" t="s">
        <v>63</v>
      </c>
      <c r="K2445" t="s">
        <v>149</v>
      </c>
      <c r="L2445" t="s">
        <v>15</v>
      </c>
      <c r="M2445" s="5">
        <v>234.53</v>
      </c>
      <c r="N2445">
        <v>1</v>
      </c>
    </row>
    <row r="2446" spans="1:14" x14ac:dyDescent="0.15">
      <c r="A2446" s="2">
        <v>45448</v>
      </c>
      <c r="B2446" s="3">
        <f t="shared" si="114"/>
        <v>2024</v>
      </c>
      <c r="C2446" t="str">
        <f t="shared" si="115"/>
        <v>2023-2024</v>
      </c>
      <c r="D2446" t="s">
        <v>147</v>
      </c>
      <c r="E2446" t="s">
        <v>26</v>
      </c>
      <c r="F2446" t="str">
        <f t="shared" si="116"/>
        <v>New South Wales</v>
      </c>
      <c r="G2446" t="s">
        <v>10</v>
      </c>
      <c r="H2446">
        <v>2141</v>
      </c>
      <c r="I2446" t="s">
        <v>11</v>
      </c>
      <c r="J2446" t="s">
        <v>27</v>
      </c>
      <c r="K2446" t="s">
        <v>149</v>
      </c>
      <c r="L2446" t="s">
        <v>15</v>
      </c>
      <c r="M2446" s="5">
        <v>234.54</v>
      </c>
      <c r="N2446">
        <v>1</v>
      </c>
    </row>
    <row r="2447" spans="1:14" x14ac:dyDescent="0.15">
      <c r="A2447" s="2">
        <v>45422</v>
      </c>
      <c r="B2447" s="3">
        <f t="shared" si="114"/>
        <v>2024</v>
      </c>
      <c r="C2447" t="str">
        <f t="shared" si="115"/>
        <v>2023-2024</v>
      </c>
      <c r="D2447" t="s">
        <v>148</v>
      </c>
      <c r="E2447" t="s">
        <v>24</v>
      </c>
      <c r="F2447" t="str">
        <f t="shared" si="116"/>
        <v>New South Wales</v>
      </c>
      <c r="G2447" t="s">
        <v>10</v>
      </c>
      <c r="H2447">
        <v>2795</v>
      </c>
      <c r="I2447" t="s">
        <v>11</v>
      </c>
      <c r="J2447" t="s">
        <v>25</v>
      </c>
      <c r="K2447" t="s">
        <v>154</v>
      </c>
      <c r="L2447" t="s">
        <v>14</v>
      </c>
      <c r="M2447" s="5">
        <v>234.68</v>
      </c>
      <c r="N2447">
        <v>1</v>
      </c>
    </row>
    <row r="2448" spans="1:14" x14ac:dyDescent="0.15">
      <c r="A2448" s="2">
        <v>45337</v>
      </c>
      <c r="B2448" s="3">
        <f t="shared" si="114"/>
        <v>2024</v>
      </c>
      <c r="C2448" t="str">
        <f t="shared" si="115"/>
        <v>2023-2024</v>
      </c>
      <c r="D2448" t="s">
        <v>147</v>
      </c>
      <c r="E2448" t="s">
        <v>78</v>
      </c>
      <c r="F2448" t="str">
        <f t="shared" si="116"/>
        <v>New South Wales</v>
      </c>
      <c r="G2448" t="s">
        <v>10</v>
      </c>
      <c r="H2448">
        <v>2350</v>
      </c>
      <c r="I2448" t="s">
        <v>11</v>
      </c>
      <c r="J2448" t="s">
        <v>68</v>
      </c>
      <c r="K2448" t="s">
        <v>156</v>
      </c>
      <c r="L2448" t="s">
        <v>17</v>
      </c>
      <c r="M2448" s="5">
        <v>234.90999999999997</v>
      </c>
      <c r="N2448">
        <v>1</v>
      </c>
    </row>
    <row r="2449" spans="1:14" x14ac:dyDescent="0.15">
      <c r="A2449" s="2">
        <v>45466</v>
      </c>
      <c r="B2449" s="3">
        <f t="shared" si="114"/>
        <v>2024</v>
      </c>
      <c r="C2449" t="str">
        <f t="shared" si="115"/>
        <v>2023-2024</v>
      </c>
      <c r="D2449" t="s">
        <v>148</v>
      </c>
      <c r="E2449" t="s">
        <v>87</v>
      </c>
      <c r="F2449" t="str">
        <f t="shared" si="116"/>
        <v>New South Wales</v>
      </c>
      <c r="G2449" t="s">
        <v>10</v>
      </c>
      <c r="H2449">
        <v>2790</v>
      </c>
      <c r="I2449" t="s">
        <v>11</v>
      </c>
      <c r="J2449" t="s">
        <v>25</v>
      </c>
      <c r="K2449" t="s">
        <v>150</v>
      </c>
      <c r="L2449" t="s">
        <v>18</v>
      </c>
      <c r="M2449" s="5">
        <v>235.48000000000002</v>
      </c>
      <c r="N2449">
        <v>1</v>
      </c>
    </row>
    <row r="2450" spans="1:14" x14ac:dyDescent="0.15">
      <c r="A2450" s="2">
        <v>45438</v>
      </c>
      <c r="B2450" s="3">
        <f t="shared" si="114"/>
        <v>2024</v>
      </c>
      <c r="C2450" t="str">
        <f t="shared" si="115"/>
        <v>2023-2024</v>
      </c>
      <c r="D2450" t="s">
        <v>147</v>
      </c>
      <c r="E2450" t="s">
        <v>73</v>
      </c>
      <c r="F2450" t="str">
        <f t="shared" si="116"/>
        <v>Victoria</v>
      </c>
      <c r="G2450" t="s">
        <v>45</v>
      </c>
      <c r="H2450">
        <v>3136</v>
      </c>
      <c r="I2450" t="s">
        <v>11</v>
      </c>
      <c r="J2450" t="s">
        <v>63</v>
      </c>
      <c r="K2450" t="s">
        <v>152</v>
      </c>
      <c r="L2450" t="s">
        <v>13</v>
      </c>
      <c r="M2450" s="5">
        <v>235.59</v>
      </c>
      <c r="N2450">
        <v>1</v>
      </c>
    </row>
    <row r="2451" spans="1:14" x14ac:dyDescent="0.15">
      <c r="A2451" s="2">
        <v>45412</v>
      </c>
      <c r="B2451" s="3">
        <f t="shared" si="114"/>
        <v>2024</v>
      </c>
      <c r="C2451" t="str">
        <f t="shared" si="115"/>
        <v>2023-2024</v>
      </c>
      <c r="D2451" t="s">
        <v>148</v>
      </c>
      <c r="E2451" t="s">
        <v>132</v>
      </c>
      <c r="F2451" t="str">
        <f t="shared" si="116"/>
        <v>New South Wales</v>
      </c>
      <c r="G2451" t="s">
        <v>10</v>
      </c>
      <c r="H2451">
        <v>2800</v>
      </c>
      <c r="I2451" t="s">
        <v>11</v>
      </c>
      <c r="J2451" t="s">
        <v>25</v>
      </c>
      <c r="K2451" t="s">
        <v>19</v>
      </c>
      <c r="L2451" t="s">
        <v>23</v>
      </c>
      <c r="M2451" s="5">
        <v>236.00000000000006</v>
      </c>
      <c r="N2451">
        <v>1</v>
      </c>
    </row>
    <row r="2452" spans="1:14" x14ac:dyDescent="0.15">
      <c r="A2452" s="2">
        <v>45316</v>
      </c>
      <c r="B2452" s="3">
        <f t="shared" si="114"/>
        <v>2024</v>
      </c>
      <c r="C2452" t="str">
        <f t="shared" si="115"/>
        <v>2023-2024</v>
      </c>
      <c r="D2452" t="s">
        <v>148</v>
      </c>
      <c r="E2452" t="s">
        <v>111</v>
      </c>
      <c r="F2452" t="str">
        <f t="shared" si="116"/>
        <v>New South Wales</v>
      </c>
      <c r="G2452" t="s">
        <v>10</v>
      </c>
      <c r="H2452">
        <v>2120</v>
      </c>
      <c r="I2452" t="s">
        <v>11</v>
      </c>
      <c r="J2452" t="s">
        <v>27</v>
      </c>
      <c r="K2452" t="s">
        <v>150</v>
      </c>
      <c r="L2452" t="s">
        <v>18</v>
      </c>
      <c r="M2452" s="5">
        <v>236.66000000000003</v>
      </c>
      <c r="N2452">
        <v>1</v>
      </c>
    </row>
    <row r="2453" spans="1:14" x14ac:dyDescent="0.15">
      <c r="A2453" s="2">
        <v>45553</v>
      </c>
      <c r="B2453" s="3">
        <f t="shared" si="114"/>
        <v>2025</v>
      </c>
      <c r="C2453" t="str">
        <f t="shared" si="115"/>
        <v>2024-2025</v>
      </c>
      <c r="D2453" t="s">
        <v>147</v>
      </c>
      <c r="E2453" t="s">
        <v>69</v>
      </c>
      <c r="F2453" t="str">
        <f t="shared" si="116"/>
        <v>Tasmania</v>
      </c>
      <c r="G2453" t="s">
        <v>70</v>
      </c>
      <c r="H2453">
        <v>7018</v>
      </c>
      <c r="I2453" t="s">
        <v>11</v>
      </c>
      <c r="J2453" t="s">
        <v>71</v>
      </c>
      <c r="K2453" t="s">
        <v>154</v>
      </c>
      <c r="L2453" t="s">
        <v>14</v>
      </c>
      <c r="M2453" s="5">
        <v>236.77999999999997</v>
      </c>
      <c r="N2453">
        <v>1</v>
      </c>
    </row>
    <row r="2454" spans="1:14" x14ac:dyDescent="0.15">
      <c r="A2454" s="2">
        <v>45262</v>
      </c>
      <c r="B2454" s="3">
        <f t="shared" si="114"/>
        <v>2024</v>
      </c>
      <c r="C2454" t="str">
        <f t="shared" si="115"/>
        <v>2023-2024</v>
      </c>
      <c r="D2454" t="s">
        <v>148</v>
      </c>
      <c r="E2454" t="s">
        <v>76</v>
      </c>
      <c r="F2454" t="str">
        <f t="shared" si="116"/>
        <v>Western Australia</v>
      </c>
      <c r="G2454" t="s">
        <v>48</v>
      </c>
      <c r="H2454">
        <v>6450</v>
      </c>
      <c r="I2454" t="s">
        <v>11</v>
      </c>
      <c r="J2454" t="s">
        <v>77</v>
      </c>
      <c r="K2454" t="s">
        <v>150</v>
      </c>
      <c r="L2454" t="s">
        <v>18</v>
      </c>
      <c r="M2454" s="5">
        <v>236.79</v>
      </c>
      <c r="N2454">
        <v>1</v>
      </c>
    </row>
    <row r="2455" spans="1:14" x14ac:dyDescent="0.15">
      <c r="A2455" s="2">
        <v>45270</v>
      </c>
      <c r="B2455" s="3">
        <f t="shared" si="114"/>
        <v>2024</v>
      </c>
      <c r="C2455" t="str">
        <f t="shared" si="115"/>
        <v>2023-2024</v>
      </c>
      <c r="D2455" t="s">
        <v>147</v>
      </c>
      <c r="E2455" t="s">
        <v>73</v>
      </c>
      <c r="F2455" t="str">
        <f t="shared" si="116"/>
        <v>Victoria</v>
      </c>
      <c r="G2455" t="s">
        <v>45</v>
      </c>
      <c r="H2455">
        <v>3136</v>
      </c>
      <c r="I2455" t="s">
        <v>11</v>
      </c>
      <c r="J2455" t="s">
        <v>63</v>
      </c>
      <c r="K2455" t="s">
        <v>19</v>
      </c>
      <c r="L2455" t="s">
        <v>23</v>
      </c>
      <c r="M2455" s="5">
        <v>237.59</v>
      </c>
      <c r="N2455">
        <v>1</v>
      </c>
    </row>
    <row r="2456" spans="1:14" x14ac:dyDescent="0.15">
      <c r="A2456" s="2">
        <v>45025</v>
      </c>
      <c r="B2456" s="3">
        <f t="shared" si="114"/>
        <v>2023</v>
      </c>
      <c r="C2456" t="str">
        <f t="shared" si="115"/>
        <v>2022-2023</v>
      </c>
      <c r="D2456" t="s">
        <v>148</v>
      </c>
      <c r="E2456" t="s">
        <v>99</v>
      </c>
      <c r="F2456" t="str">
        <f t="shared" si="116"/>
        <v>Victoria</v>
      </c>
      <c r="G2456" t="s">
        <v>45</v>
      </c>
      <c r="H2456">
        <v>3148</v>
      </c>
      <c r="I2456" t="s">
        <v>11</v>
      </c>
      <c r="J2456" t="s">
        <v>63</v>
      </c>
      <c r="K2456" t="s">
        <v>157</v>
      </c>
      <c r="L2456" t="s">
        <v>22</v>
      </c>
      <c r="M2456" s="5">
        <v>237.69</v>
      </c>
      <c r="N2456">
        <v>1</v>
      </c>
    </row>
    <row r="2457" spans="1:14" x14ac:dyDescent="0.15">
      <c r="A2457" s="2">
        <v>45354</v>
      </c>
      <c r="B2457" s="3">
        <f t="shared" si="114"/>
        <v>2024</v>
      </c>
      <c r="C2457" t="str">
        <f t="shared" si="115"/>
        <v>2023-2024</v>
      </c>
      <c r="D2457" t="s">
        <v>147</v>
      </c>
      <c r="E2457" t="s">
        <v>115</v>
      </c>
      <c r="F2457" t="str">
        <f t="shared" si="116"/>
        <v>Western Australia</v>
      </c>
      <c r="G2457" t="s">
        <v>48</v>
      </c>
      <c r="H2457">
        <v>6280</v>
      </c>
      <c r="I2457" t="s">
        <v>11</v>
      </c>
      <c r="J2457" t="s">
        <v>94</v>
      </c>
      <c r="K2457" t="s">
        <v>153</v>
      </c>
      <c r="L2457" t="s">
        <v>16</v>
      </c>
      <c r="M2457" s="5">
        <v>237.81</v>
      </c>
      <c r="N2457">
        <v>1</v>
      </c>
    </row>
    <row r="2458" spans="1:14" x14ac:dyDescent="0.15">
      <c r="A2458" s="2">
        <v>44950</v>
      </c>
      <c r="B2458" s="3">
        <f t="shared" si="114"/>
        <v>2023</v>
      </c>
      <c r="C2458" t="str">
        <f t="shared" si="115"/>
        <v>2022-2023</v>
      </c>
      <c r="D2458" t="s">
        <v>148</v>
      </c>
      <c r="E2458" t="s">
        <v>107</v>
      </c>
      <c r="F2458" t="str">
        <f t="shared" si="116"/>
        <v>Queensland</v>
      </c>
      <c r="G2458" t="s">
        <v>35</v>
      </c>
      <c r="H2458">
        <v>4220</v>
      </c>
      <c r="I2458" t="s">
        <v>11</v>
      </c>
      <c r="J2458" t="s">
        <v>104</v>
      </c>
      <c r="K2458" t="s">
        <v>155</v>
      </c>
      <c r="L2458" t="s">
        <v>20</v>
      </c>
      <c r="M2458" s="5">
        <v>238.1</v>
      </c>
      <c r="N2458">
        <v>1</v>
      </c>
    </row>
    <row r="2459" spans="1:14" x14ac:dyDescent="0.15">
      <c r="A2459" s="2">
        <v>45118</v>
      </c>
      <c r="B2459" s="3">
        <f t="shared" si="114"/>
        <v>2024</v>
      </c>
      <c r="C2459" t="str">
        <f t="shared" si="115"/>
        <v>2023-2024</v>
      </c>
      <c r="D2459" t="s">
        <v>148</v>
      </c>
      <c r="E2459" t="s">
        <v>57</v>
      </c>
      <c r="F2459" t="str">
        <f t="shared" si="116"/>
        <v>New South Wales</v>
      </c>
      <c r="G2459" t="s">
        <v>10</v>
      </c>
      <c r="H2459">
        <v>2560</v>
      </c>
      <c r="I2459" t="s">
        <v>11</v>
      </c>
      <c r="J2459" t="s">
        <v>58</v>
      </c>
      <c r="K2459" t="s">
        <v>19</v>
      </c>
      <c r="L2459" t="s">
        <v>23</v>
      </c>
      <c r="M2459" s="5">
        <v>238.21</v>
      </c>
      <c r="N2459">
        <v>1</v>
      </c>
    </row>
    <row r="2460" spans="1:14" x14ac:dyDescent="0.15">
      <c r="A2460" s="2">
        <v>45266</v>
      </c>
      <c r="B2460" s="3">
        <f t="shared" si="114"/>
        <v>2024</v>
      </c>
      <c r="C2460" t="str">
        <f t="shared" si="115"/>
        <v>2023-2024</v>
      </c>
      <c r="D2460" t="s">
        <v>147</v>
      </c>
      <c r="E2460" t="s">
        <v>103</v>
      </c>
      <c r="F2460" t="str">
        <f t="shared" si="116"/>
        <v>Queensland</v>
      </c>
      <c r="G2460" t="s">
        <v>35</v>
      </c>
      <c r="H2460">
        <v>4509</v>
      </c>
      <c r="I2460" t="s">
        <v>11</v>
      </c>
      <c r="J2460" t="s">
        <v>104</v>
      </c>
      <c r="K2460" t="s">
        <v>149</v>
      </c>
      <c r="L2460" t="s">
        <v>15</v>
      </c>
      <c r="M2460" s="5">
        <v>238.78000000000003</v>
      </c>
      <c r="N2460">
        <v>1</v>
      </c>
    </row>
    <row r="2461" spans="1:14" x14ac:dyDescent="0.15">
      <c r="A2461" s="2">
        <v>45257</v>
      </c>
      <c r="B2461" s="3">
        <f t="shared" si="114"/>
        <v>2024</v>
      </c>
      <c r="C2461" t="str">
        <f t="shared" si="115"/>
        <v>2023-2024</v>
      </c>
      <c r="D2461" t="s">
        <v>148</v>
      </c>
      <c r="E2461" t="s">
        <v>141</v>
      </c>
      <c r="F2461" t="str">
        <f t="shared" si="116"/>
        <v>Western Australia</v>
      </c>
      <c r="G2461" t="s">
        <v>48</v>
      </c>
      <c r="H2461">
        <v>6052</v>
      </c>
      <c r="I2461" t="s">
        <v>11</v>
      </c>
      <c r="J2461" t="s">
        <v>49</v>
      </c>
      <c r="K2461" t="s">
        <v>149</v>
      </c>
      <c r="L2461" t="s">
        <v>15</v>
      </c>
      <c r="M2461" s="5">
        <v>239.52</v>
      </c>
      <c r="N2461">
        <v>1</v>
      </c>
    </row>
    <row r="2462" spans="1:14" x14ac:dyDescent="0.15">
      <c r="A2462" s="2">
        <v>45146</v>
      </c>
      <c r="B2462" s="3">
        <f t="shared" si="114"/>
        <v>2024</v>
      </c>
      <c r="C2462" t="str">
        <f t="shared" si="115"/>
        <v>2023-2024</v>
      </c>
      <c r="D2462" t="s">
        <v>147</v>
      </c>
      <c r="E2462" t="s">
        <v>140</v>
      </c>
      <c r="F2462" t="str">
        <f t="shared" si="116"/>
        <v>Tasmania</v>
      </c>
      <c r="G2462" t="s">
        <v>70</v>
      </c>
      <c r="H2462">
        <v>7320</v>
      </c>
      <c r="I2462" t="s">
        <v>11</v>
      </c>
      <c r="J2462" t="s">
        <v>71</v>
      </c>
      <c r="K2462" t="s">
        <v>153</v>
      </c>
      <c r="L2462" t="s">
        <v>16</v>
      </c>
      <c r="M2462" s="5">
        <v>239.82999999999998</v>
      </c>
      <c r="N2462">
        <v>1</v>
      </c>
    </row>
    <row r="2463" spans="1:14" x14ac:dyDescent="0.15">
      <c r="A2463" s="2">
        <v>45067</v>
      </c>
      <c r="B2463" s="3">
        <f t="shared" si="114"/>
        <v>2023</v>
      </c>
      <c r="C2463" t="str">
        <f t="shared" si="115"/>
        <v>2022-2023</v>
      </c>
      <c r="D2463" t="s">
        <v>147</v>
      </c>
      <c r="E2463" t="s">
        <v>116</v>
      </c>
      <c r="F2463" t="str">
        <f t="shared" si="116"/>
        <v>Western Australia</v>
      </c>
      <c r="G2463" t="s">
        <v>48</v>
      </c>
      <c r="H2463">
        <v>6725</v>
      </c>
      <c r="I2463" t="s">
        <v>11</v>
      </c>
      <c r="J2463" t="s">
        <v>77</v>
      </c>
      <c r="K2463" t="s">
        <v>154</v>
      </c>
      <c r="L2463" t="s">
        <v>14</v>
      </c>
      <c r="M2463" s="5">
        <v>239.83</v>
      </c>
      <c r="N2463">
        <v>1</v>
      </c>
    </row>
    <row r="2464" spans="1:14" x14ac:dyDescent="0.15">
      <c r="A2464" s="2">
        <v>45095</v>
      </c>
      <c r="B2464" s="3">
        <f t="shared" si="114"/>
        <v>2023</v>
      </c>
      <c r="C2464" t="str">
        <f t="shared" si="115"/>
        <v>2022-2023</v>
      </c>
      <c r="D2464" t="s">
        <v>147</v>
      </c>
      <c r="E2464" t="s">
        <v>145</v>
      </c>
      <c r="F2464" t="str">
        <f t="shared" si="116"/>
        <v>New South Wales</v>
      </c>
      <c r="G2464" t="s">
        <v>10</v>
      </c>
      <c r="H2464">
        <v>2101</v>
      </c>
      <c r="I2464" t="s">
        <v>11</v>
      </c>
      <c r="J2464" t="s">
        <v>27</v>
      </c>
      <c r="K2464" t="s">
        <v>150</v>
      </c>
      <c r="L2464" t="s">
        <v>18</v>
      </c>
      <c r="M2464" s="5">
        <v>239.84</v>
      </c>
      <c r="N2464">
        <v>1</v>
      </c>
    </row>
    <row r="2465" spans="1:14" x14ac:dyDescent="0.15">
      <c r="A2465" s="2">
        <v>45440</v>
      </c>
      <c r="B2465" s="3">
        <f t="shared" si="114"/>
        <v>2024</v>
      </c>
      <c r="C2465" t="str">
        <f t="shared" si="115"/>
        <v>2023-2024</v>
      </c>
      <c r="D2465" t="s">
        <v>147</v>
      </c>
      <c r="E2465" t="s">
        <v>73</v>
      </c>
      <c r="F2465" t="str">
        <f t="shared" si="116"/>
        <v>Victoria</v>
      </c>
      <c r="G2465" t="s">
        <v>45</v>
      </c>
      <c r="H2465">
        <v>3136</v>
      </c>
      <c r="I2465" t="s">
        <v>11</v>
      </c>
      <c r="J2465" t="s">
        <v>63</v>
      </c>
      <c r="K2465" t="s">
        <v>151</v>
      </c>
      <c r="L2465" t="s">
        <v>21</v>
      </c>
      <c r="M2465" s="5">
        <v>239.92</v>
      </c>
      <c r="N2465">
        <v>1</v>
      </c>
    </row>
    <row r="2466" spans="1:14" x14ac:dyDescent="0.15">
      <c r="A2466" s="2">
        <v>45572</v>
      </c>
      <c r="B2466" s="3">
        <f t="shared" si="114"/>
        <v>2025</v>
      </c>
      <c r="C2466" t="str">
        <f t="shared" si="115"/>
        <v>2024-2025</v>
      </c>
      <c r="D2466" t="s">
        <v>147</v>
      </c>
      <c r="E2466" t="s">
        <v>56</v>
      </c>
      <c r="F2466" t="str">
        <f t="shared" si="116"/>
        <v>Northern Territory</v>
      </c>
      <c r="G2466" t="s">
        <v>29</v>
      </c>
      <c r="H2466">
        <v>870</v>
      </c>
      <c r="I2466" t="s">
        <v>11</v>
      </c>
      <c r="J2466" t="s">
        <v>30</v>
      </c>
      <c r="K2466" t="s">
        <v>151</v>
      </c>
      <c r="L2466" t="s">
        <v>21</v>
      </c>
      <c r="M2466" s="5">
        <v>239.94</v>
      </c>
      <c r="N2466">
        <v>1</v>
      </c>
    </row>
    <row r="2467" spans="1:14" x14ac:dyDescent="0.15">
      <c r="A2467" s="2">
        <v>45143</v>
      </c>
      <c r="B2467" s="3">
        <f t="shared" si="114"/>
        <v>2024</v>
      </c>
      <c r="C2467" t="str">
        <f t="shared" si="115"/>
        <v>2023-2024</v>
      </c>
      <c r="D2467" t="s">
        <v>148</v>
      </c>
      <c r="E2467" t="s">
        <v>110</v>
      </c>
      <c r="F2467" t="str">
        <f t="shared" si="116"/>
        <v>Queensland</v>
      </c>
      <c r="G2467" t="s">
        <v>35</v>
      </c>
      <c r="H2467">
        <v>4680</v>
      </c>
      <c r="I2467" t="s">
        <v>11</v>
      </c>
      <c r="J2467" t="s">
        <v>51</v>
      </c>
      <c r="K2467" t="s">
        <v>151</v>
      </c>
      <c r="L2467" t="s">
        <v>21</v>
      </c>
      <c r="M2467" s="5">
        <v>239.94</v>
      </c>
      <c r="N2467">
        <v>1</v>
      </c>
    </row>
    <row r="2468" spans="1:14" x14ac:dyDescent="0.15">
      <c r="A2468" s="2">
        <v>45545</v>
      </c>
      <c r="B2468" s="3">
        <f t="shared" si="114"/>
        <v>2025</v>
      </c>
      <c r="C2468" t="str">
        <f t="shared" si="115"/>
        <v>2024-2025</v>
      </c>
      <c r="D2468" t="s">
        <v>147</v>
      </c>
      <c r="E2468" t="s">
        <v>103</v>
      </c>
      <c r="F2468" t="str">
        <f t="shared" si="116"/>
        <v>Queensland</v>
      </c>
      <c r="G2468" t="s">
        <v>35</v>
      </c>
      <c r="H2468">
        <v>4509</v>
      </c>
      <c r="I2468" t="s">
        <v>11</v>
      </c>
      <c r="J2468" t="s">
        <v>104</v>
      </c>
      <c r="K2468" t="s">
        <v>156</v>
      </c>
      <c r="L2468" t="s">
        <v>17</v>
      </c>
      <c r="M2468" s="5">
        <v>239.94</v>
      </c>
      <c r="N2468">
        <v>1</v>
      </c>
    </row>
    <row r="2469" spans="1:14" x14ac:dyDescent="0.15">
      <c r="A2469" s="2">
        <v>45510</v>
      </c>
      <c r="B2469" s="3">
        <f t="shared" si="114"/>
        <v>2025</v>
      </c>
      <c r="C2469" t="str">
        <f t="shared" si="115"/>
        <v>2024-2025</v>
      </c>
      <c r="D2469" t="s">
        <v>148</v>
      </c>
      <c r="E2469" t="s">
        <v>87</v>
      </c>
      <c r="F2469" t="str">
        <f t="shared" si="116"/>
        <v>New South Wales</v>
      </c>
      <c r="G2469" t="s">
        <v>10</v>
      </c>
      <c r="H2469">
        <v>2790</v>
      </c>
      <c r="I2469" t="s">
        <v>11</v>
      </c>
      <c r="J2469" t="s">
        <v>25</v>
      </c>
      <c r="K2469" t="s">
        <v>155</v>
      </c>
      <c r="L2469" t="s">
        <v>20</v>
      </c>
      <c r="M2469" s="5">
        <v>240.01</v>
      </c>
      <c r="N2469">
        <v>1</v>
      </c>
    </row>
    <row r="2470" spans="1:14" x14ac:dyDescent="0.15">
      <c r="A2470" s="2">
        <v>45040</v>
      </c>
      <c r="B2470" s="3">
        <f t="shared" si="114"/>
        <v>2023</v>
      </c>
      <c r="C2470" t="str">
        <f t="shared" si="115"/>
        <v>2022-2023</v>
      </c>
      <c r="D2470" t="s">
        <v>147</v>
      </c>
      <c r="E2470" t="s">
        <v>115</v>
      </c>
      <c r="F2470" t="str">
        <f t="shared" si="116"/>
        <v>Western Australia</v>
      </c>
      <c r="G2470" t="s">
        <v>48</v>
      </c>
      <c r="H2470">
        <v>6280</v>
      </c>
      <c r="I2470" t="s">
        <v>11</v>
      </c>
      <c r="J2470" t="s">
        <v>94</v>
      </c>
      <c r="K2470" t="s">
        <v>19</v>
      </c>
      <c r="L2470" t="s">
        <v>23</v>
      </c>
      <c r="M2470" s="5">
        <v>240.70999999999998</v>
      </c>
      <c r="N2470">
        <v>1</v>
      </c>
    </row>
    <row r="2471" spans="1:14" x14ac:dyDescent="0.15">
      <c r="A2471" s="2">
        <v>45521</v>
      </c>
      <c r="B2471" s="3">
        <f t="shared" si="114"/>
        <v>2025</v>
      </c>
      <c r="C2471" t="str">
        <f t="shared" si="115"/>
        <v>2024-2025</v>
      </c>
      <c r="D2471" t="s">
        <v>147</v>
      </c>
      <c r="E2471" t="s">
        <v>96</v>
      </c>
      <c r="F2471" t="str">
        <f t="shared" si="116"/>
        <v>Western Australia</v>
      </c>
      <c r="G2471" t="s">
        <v>48</v>
      </c>
      <c r="H2471">
        <v>6330</v>
      </c>
      <c r="I2471" t="s">
        <v>11</v>
      </c>
      <c r="J2471" t="s">
        <v>94</v>
      </c>
      <c r="K2471" t="s">
        <v>154</v>
      </c>
      <c r="L2471" t="s">
        <v>14</v>
      </c>
      <c r="M2471" s="5">
        <v>240.82</v>
      </c>
      <c r="N2471">
        <v>1</v>
      </c>
    </row>
    <row r="2472" spans="1:14" x14ac:dyDescent="0.15">
      <c r="A2472" s="2">
        <v>45557</v>
      </c>
      <c r="B2472" s="3">
        <f t="shared" si="114"/>
        <v>2025</v>
      </c>
      <c r="C2472" t="str">
        <f t="shared" si="115"/>
        <v>2024-2025</v>
      </c>
      <c r="D2472" t="s">
        <v>147</v>
      </c>
      <c r="E2472" t="s">
        <v>62</v>
      </c>
      <c r="F2472" t="str">
        <f t="shared" si="116"/>
        <v>Victoria</v>
      </c>
      <c r="G2472" t="s">
        <v>45</v>
      </c>
      <c r="H2472">
        <v>3134</v>
      </c>
      <c r="I2472" t="s">
        <v>11</v>
      </c>
      <c r="J2472" t="s">
        <v>63</v>
      </c>
      <c r="K2472" t="s">
        <v>153</v>
      </c>
      <c r="L2472" t="s">
        <v>16</v>
      </c>
      <c r="M2472" s="5">
        <v>240.93</v>
      </c>
      <c r="N2472">
        <v>1</v>
      </c>
    </row>
    <row r="2473" spans="1:14" x14ac:dyDescent="0.15">
      <c r="A2473" s="2">
        <v>45152</v>
      </c>
      <c r="B2473" s="3">
        <f t="shared" si="114"/>
        <v>2024</v>
      </c>
      <c r="C2473" t="str">
        <f t="shared" si="115"/>
        <v>2023-2024</v>
      </c>
      <c r="D2473" t="s">
        <v>147</v>
      </c>
      <c r="E2473" t="s">
        <v>93</v>
      </c>
      <c r="F2473" t="str">
        <f t="shared" si="116"/>
        <v>Western Australia</v>
      </c>
      <c r="G2473" t="s">
        <v>48</v>
      </c>
      <c r="H2473">
        <v>6112</v>
      </c>
      <c r="I2473" t="s">
        <v>11</v>
      </c>
      <c r="J2473" t="s">
        <v>94</v>
      </c>
      <c r="K2473" t="s">
        <v>150</v>
      </c>
      <c r="L2473" t="s">
        <v>18</v>
      </c>
      <c r="M2473" s="5">
        <v>241.28000000000003</v>
      </c>
      <c r="N2473">
        <v>1</v>
      </c>
    </row>
    <row r="2474" spans="1:14" x14ac:dyDescent="0.15">
      <c r="A2474" s="2">
        <v>45309</v>
      </c>
      <c r="B2474" s="3">
        <f t="shared" si="114"/>
        <v>2024</v>
      </c>
      <c r="C2474" t="str">
        <f t="shared" si="115"/>
        <v>2023-2024</v>
      </c>
      <c r="D2474" t="s">
        <v>147</v>
      </c>
      <c r="E2474" t="s">
        <v>73</v>
      </c>
      <c r="F2474" t="str">
        <f t="shared" si="116"/>
        <v>Victoria</v>
      </c>
      <c r="G2474" t="s">
        <v>45</v>
      </c>
      <c r="H2474">
        <v>3136</v>
      </c>
      <c r="I2474" t="s">
        <v>11</v>
      </c>
      <c r="J2474" t="s">
        <v>63</v>
      </c>
      <c r="K2474" t="s">
        <v>153</v>
      </c>
      <c r="L2474" t="s">
        <v>16</v>
      </c>
      <c r="M2474" s="5">
        <v>241.33</v>
      </c>
      <c r="N2474">
        <v>1</v>
      </c>
    </row>
    <row r="2475" spans="1:14" x14ac:dyDescent="0.15">
      <c r="A2475" s="2">
        <v>45437</v>
      </c>
      <c r="B2475" s="3">
        <f t="shared" si="114"/>
        <v>2024</v>
      </c>
      <c r="C2475" t="str">
        <f t="shared" si="115"/>
        <v>2023-2024</v>
      </c>
      <c r="D2475" t="s">
        <v>147</v>
      </c>
      <c r="E2475" t="s">
        <v>90</v>
      </c>
      <c r="F2475" t="str">
        <f t="shared" si="116"/>
        <v>Victoria</v>
      </c>
      <c r="G2475" t="s">
        <v>45</v>
      </c>
      <c r="H2475">
        <v>3179</v>
      </c>
      <c r="I2475" t="s">
        <v>11</v>
      </c>
      <c r="J2475" t="s">
        <v>63</v>
      </c>
      <c r="K2475" t="s">
        <v>19</v>
      </c>
      <c r="L2475" t="s">
        <v>23</v>
      </c>
      <c r="M2475" s="5">
        <v>241.51999999999998</v>
      </c>
      <c r="N2475">
        <v>1</v>
      </c>
    </row>
    <row r="2476" spans="1:14" x14ac:dyDescent="0.15">
      <c r="A2476" s="2">
        <v>45431</v>
      </c>
      <c r="B2476" s="3">
        <f t="shared" si="114"/>
        <v>2024</v>
      </c>
      <c r="C2476" t="str">
        <f t="shared" si="115"/>
        <v>2023-2024</v>
      </c>
      <c r="D2476" t="s">
        <v>147</v>
      </c>
      <c r="E2476" t="s">
        <v>42</v>
      </c>
      <c r="F2476" t="str">
        <f t="shared" si="116"/>
        <v>Queensland</v>
      </c>
      <c r="G2476" t="s">
        <v>35</v>
      </c>
      <c r="H2476">
        <v>4053</v>
      </c>
      <c r="I2476" t="s">
        <v>11</v>
      </c>
      <c r="J2476" t="s">
        <v>43</v>
      </c>
      <c r="K2476" t="s">
        <v>155</v>
      </c>
      <c r="L2476" t="s">
        <v>20</v>
      </c>
      <c r="M2476" s="5">
        <v>241.72</v>
      </c>
      <c r="N2476">
        <v>1</v>
      </c>
    </row>
    <row r="2477" spans="1:14" x14ac:dyDescent="0.15">
      <c r="A2477" s="2">
        <v>45016</v>
      </c>
      <c r="B2477" s="3">
        <f t="shared" si="114"/>
        <v>2023</v>
      </c>
      <c r="C2477" t="str">
        <f t="shared" si="115"/>
        <v>2022-2023</v>
      </c>
      <c r="D2477" t="s">
        <v>147</v>
      </c>
      <c r="E2477" t="s">
        <v>79</v>
      </c>
      <c r="F2477" t="str">
        <f t="shared" si="116"/>
        <v>Australian Capital Territory</v>
      </c>
      <c r="G2477" t="s">
        <v>80</v>
      </c>
      <c r="H2477">
        <v>2617</v>
      </c>
      <c r="I2477" t="s">
        <v>11</v>
      </c>
      <c r="J2477" t="s">
        <v>58</v>
      </c>
      <c r="K2477" t="s">
        <v>154</v>
      </c>
      <c r="L2477" t="s">
        <v>14</v>
      </c>
      <c r="M2477" s="5">
        <v>241.85</v>
      </c>
      <c r="N2477">
        <v>1</v>
      </c>
    </row>
    <row r="2478" spans="1:14" x14ac:dyDescent="0.15">
      <c r="A2478" s="2">
        <v>45041</v>
      </c>
      <c r="B2478" s="3">
        <f t="shared" si="114"/>
        <v>2023</v>
      </c>
      <c r="C2478" t="str">
        <f t="shared" si="115"/>
        <v>2022-2023</v>
      </c>
      <c r="D2478" t="s">
        <v>147</v>
      </c>
      <c r="E2478" t="s">
        <v>137</v>
      </c>
      <c r="F2478" t="str">
        <f t="shared" si="116"/>
        <v>New South Wales</v>
      </c>
      <c r="G2478" t="s">
        <v>10</v>
      </c>
      <c r="H2478">
        <v>2031</v>
      </c>
      <c r="I2478" t="s">
        <v>11</v>
      </c>
      <c r="J2478" t="s">
        <v>12</v>
      </c>
      <c r="K2478" t="s">
        <v>149</v>
      </c>
      <c r="L2478" t="s">
        <v>15</v>
      </c>
      <c r="M2478" s="5">
        <v>242.06</v>
      </c>
      <c r="N2478">
        <v>1</v>
      </c>
    </row>
    <row r="2479" spans="1:14" x14ac:dyDescent="0.15">
      <c r="A2479" s="2">
        <v>45213</v>
      </c>
      <c r="B2479" s="3">
        <f t="shared" si="114"/>
        <v>2024</v>
      </c>
      <c r="C2479" t="str">
        <f t="shared" si="115"/>
        <v>2023-2024</v>
      </c>
      <c r="D2479" t="s">
        <v>147</v>
      </c>
      <c r="E2479" t="s">
        <v>47</v>
      </c>
      <c r="F2479" t="str">
        <f t="shared" si="116"/>
        <v>Western Australia</v>
      </c>
      <c r="G2479" t="s">
        <v>48</v>
      </c>
      <c r="H2479">
        <v>6030</v>
      </c>
      <c r="I2479" t="s">
        <v>11</v>
      </c>
      <c r="J2479" t="s">
        <v>49</v>
      </c>
      <c r="K2479" t="s">
        <v>149</v>
      </c>
      <c r="L2479" t="s">
        <v>15</v>
      </c>
      <c r="M2479" s="5">
        <v>242.20999999999998</v>
      </c>
      <c r="N2479">
        <v>1</v>
      </c>
    </row>
    <row r="2480" spans="1:14" x14ac:dyDescent="0.15">
      <c r="A2480" s="2">
        <v>45455</v>
      </c>
      <c r="B2480" s="3">
        <f t="shared" si="114"/>
        <v>2024</v>
      </c>
      <c r="C2480" t="str">
        <f t="shared" si="115"/>
        <v>2023-2024</v>
      </c>
      <c r="D2480" t="s">
        <v>148</v>
      </c>
      <c r="E2480" t="s">
        <v>100</v>
      </c>
      <c r="F2480" t="str">
        <f t="shared" si="116"/>
        <v>Western Australia</v>
      </c>
      <c r="G2480" t="s">
        <v>48</v>
      </c>
      <c r="H2480">
        <v>6021</v>
      </c>
      <c r="I2480" t="s">
        <v>11</v>
      </c>
      <c r="J2480" t="s">
        <v>49</v>
      </c>
      <c r="K2480" t="s">
        <v>154</v>
      </c>
      <c r="L2480" t="s">
        <v>14</v>
      </c>
      <c r="M2480" s="5">
        <v>242.3</v>
      </c>
      <c r="N2480">
        <v>1</v>
      </c>
    </row>
    <row r="2481" spans="1:14" x14ac:dyDescent="0.15">
      <c r="A2481" s="2">
        <v>45477</v>
      </c>
      <c r="B2481" s="3">
        <f t="shared" si="114"/>
        <v>2025</v>
      </c>
      <c r="C2481" t="str">
        <f t="shared" si="115"/>
        <v>2024-2025</v>
      </c>
      <c r="D2481" t="s">
        <v>147</v>
      </c>
      <c r="E2481" t="s">
        <v>109</v>
      </c>
      <c r="F2481" t="str">
        <f t="shared" si="116"/>
        <v>New South Wales</v>
      </c>
      <c r="G2481" t="s">
        <v>10</v>
      </c>
      <c r="H2481">
        <v>2480</v>
      </c>
      <c r="I2481" t="s">
        <v>11</v>
      </c>
      <c r="J2481" t="s">
        <v>68</v>
      </c>
      <c r="K2481" t="s">
        <v>156</v>
      </c>
      <c r="L2481" t="s">
        <v>17</v>
      </c>
      <c r="M2481" s="5">
        <v>242.32999999999998</v>
      </c>
      <c r="N2481">
        <v>1</v>
      </c>
    </row>
    <row r="2482" spans="1:14" x14ac:dyDescent="0.15">
      <c r="A2482" s="2">
        <v>45291</v>
      </c>
      <c r="B2482" s="3">
        <f t="shared" si="114"/>
        <v>2024</v>
      </c>
      <c r="C2482" t="str">
        <f t="shared" si="115"/>
        <v>2023-2024</v>
      </c>
      <c r="D2482" t="s">
        <v>147</v>
      </c>
      <c r="E2482" t="s">
        <v>144</v>
      </c>
      <c r="F2482" t="str">
        <f t="shared" si="116"/>
        <v>Queensland</v>
      </c>
      <c r="G2482" t="s">
        <v>35</v>
      </c>
      <c r="H2482">
        <v>4566</v>
      </c>
      <c r="I2482" t="s">
        <v>11</v>
      </c>
      <c r="J2482" t="s">
        <v>120</v>
      </c>
      <c r="K2482" t="s">
        <v>155</v>
      </c>
      <c r="L2482" t="s">
        <v>20</v>
      </c>
      <c r="M2482" s="5">
        <v>242.57000000000002</v>
      </c>
      <c r="N2482">
        <v>1</v>
      </c>
    </row>
    <row r="2483" spans="1:14" x14ac:dyDescent="0.15">
      <c r="A2483" s="2">
        <v>44973</v>
      </c>
      <c r="B2483" s="3">
        <f t="shared" si="114"/>
        <v>2023</v>
      </c>
      <c r="C2483" t="str">
        <f t="shared" si="115"/>
        <v>2022-2023</v>
      </c>
      <c r="D2483" t="s">
        <v>148</v>
      </c>
      <c r="E2483" t="s">
        <v>125</v>
      </c>
      <c r="F2483" t="str">
        <f t="shared" si="116"/>
        <v>Victoria</v>
      </c>
      <c r="G2483" t="s">
        <v>45</v>
      </c>
      <c r="H2483">
        <v>3400</v>
      </c>
      <c r="I2483" t="s">
        <v>11</v>
      </c>
      <c r="J2483" t="s">
        <v>60</v>
      </c>
      <c r="K2483" t="s">
        <v>152</v>
      </c>
      <c r="L2483" t="s">
        <v>13</v>
      </c>
      <c r="M2483" s="5">
        <v>242.72000000000003</v>
      </c>
      <c r="N2483">
        <v>1</v>
      </c>
    </row>
    <row r="2484" spans="1:14" x14ac:dyDescent="0.15">
      <c r="A2484" s="2">
        <v>45423</v>
      </c>
      <c r="B2484" s="3">
        <f t="shared" si="114"/>
        <v>2024</v>
      </c>
      <c r="C2484" t="str">
        <f t="shared" si="115"/>
        <v>2023-2024</v>
      </c>
      <c r="D2484" t="s">
        <v>147</v>
      </c>
      <c r="E2484" t="s">
        <v>146</v>
      </c>
      <c r="F2484" t="str">
        <f t="shared" si="116"/>
        <v>Victoria</v>
      </c>
      <c r="G2484" t="s">
        <v>45</v>
      </c>
      <c r="H2484">
        <v>3353</v>
      </c>
      <c r="I2484" t="s">
        <v>11</v>
      </c>
      <c r="J2484" t="s">
        <v>60</v>
      </c>
      <c r="K2484" t="s">
        <v>154</v>
      </c>
      <c r="L2484" t="s">
        <v>14</v>
      </c>
      <c r="M2484" s="5">
        <v>242.86</v>
      </c>
      <c r="N2484">
        <v>1</v>
      </c>
    </row>
    <row r="2485" spans="1:14" x14ac:dyDescent="0.15">
      <c r="A2485" s="2">
        <v>44997</v>
      </c>
      <c r="B2485" s="3">
        <f t="shared" si="114"/>
        <v>2023</v>
      </c>
      <c r="C2485" t="str">
        <f t="shared" si="115"/>
        <v>2022-2023</v>
      </c>
      <c r="D2485" t="s">
        <v>147</v>
      </c>
      <c r="E2485" t="s">
        <v>118</v>
      </c>
      <c r="F2485" t="str">
        <f t="shared" si="116"/>
        <v>New South Wales</v>
      </c>
      <c r="G2485" t="s">
        <v>10</v>
      </c>
      <c r="H2485">
        <v>2158</v>
      </c>
      <c r="I2485" t="s">
        <v>11</v>
      </c>
      <c r="J2485" t="s">
        <v>27</v>
      </c>
      <c r="K2485" t="s">
        <v>150</v>
      </c>
      <c r="L2485" t="s">
        <v>18</v>
      </c>
      <c r="M2485" s="5">
        <v>243.72000000000003</v>
      </c>
      <c r="N2485">
        <v>1</v>
      </c>
    </row>
    <row r="2486" spans="1:14" x14ac:dyDescent="0.15">
      <c r="A2486" s="2">
        <v>45323</v>
      </c>
      <c r="B2486" s="3">
        <f t="shared" si="114"/>
        <v>2024</v>
      </c>
      <c r="C2486" t="str">
        <f t="shared" si="115"/>
        <v>2023-2024</v>
      </c>
      <c r="D2486" t="s">
        <v>147</v>
      </c>
      <c r="E2486" t="s">
        <v>83</v>
      </c>
      <c r="F2486" t="str">
        <f t="shared" si="116"/>
        <v>New South Wales</v>
      </c>
      <c r="G2486" t="s">
        <v>10</v>
      </c>
      <c r="H2486">
        <v>2750</v>
      </c>
      <c r="I2486" t="s">
        <v>11</v>
      </c>
      <c r="J2486" t="s">
        <v>25</v>
      </c>
      <c r="K2486" t="s">
        <v>154</v>
      </c>
      <c r="L2486" t="s">
        <v>14</v>
      </c>
      <c r="M2486" s="5">
        <v>243.73999999999998</v>
      </c>
      <c r="N2486">
        <v>1</v>
      </c>
    </row>
    <row r="2487" spans="1:14" x14ac:dyDescent="0.15">
      <c r="A2487" s="2">
        <v>44993</v>
      </c>
      <c r="B2487" s="3">
        <f t="shared" si="114"/>
        <v>2023</v>
      </c>
      <c r="C2487" t="str">
        <f t="shared" si="115"/>
        <v>2022-2023</v>
      </c>
      <c r="D2487" t="s">
        <v>147</v>
      </c>
      <c r="E2487" t="s">
        <v>34</v>
      </c>
      <c r="F2487" t="str">
        <f t="shared" si="116"/>
        <v>Queensland</v>
      </c>
      <c r="G2487" t="s">
        <v>35</v>
      </c>
      <c r="H2487">
        <v>4802</v>
      </c>
      <c r="I2487" t="s">
        <v>11</v>
      </c>
      <c r="J2487" t="s">
        <v>36</v>
      </c>
      <c r="K2487" t="s">
        <v>154</v>
      </c>
      <c r="L2487" t="s">
        <v>14</v>
      </c>
      <c r="M2487" s="5">
        <v>243.83</v>
      </c>
      <c r="N2487">
        <v>1</v>
      </c>
    </row>
    <row r="2488" spans="1:14" x14ac:dyDescent="0.15">
      <c r="A2488" s="2">
        <v>45196</v>
      </c>
      <c r="B2488" s="3">
        <f t="shared" si="114"/>
        <v>2024</v>
      </c>
      <c r="C2488" t="str">
        <f t="shared" si="115"/>
        <v>2023-2024</v>
      </c>
      <c r="D2488" t="s">
        <v>147</v>
      </c>
      <c r="E2488" t="s">
        <v>34</v>
      </c>
      <c r="F2488" t="str">
        <f t="shared" si="116"/>
        <v>Queensland</v>
      </c>
      <c r="G2488" t="s">
        <v>35</v>
      </c>
      <c r="H2488">
        <v>4802</v>
      </c>
      <c r="I2488" t="s">
        <v>11</v>
      </c>
      <c r="J2488" t="s">
        <v>36</v>
      </c>
      <c r="K2488" t="s">
        <v>153</v>
      </c>
      <c r="L2488" t="s">
        <v>16</v>
      </c>
      <c r="M2488" s="5">
        <v>244.92000000000002</v>
      </c>
      <c r="N2488">
        <v>1</v>
      </c>
    </row>
    <row r="2489" spans="1:14" x14ac:dyDescent="0.15">
      <c r="A2489" s="2">
        <v>45184</v>
      </c>
      <c r="B2489" s="3">
        <f t="shared" si="114"/>
        <v>2024</v>
      </c>
      <c r="C2489" t="str">
        <f t="shared" si="115"/>
        <v>2023-2024</v>
      </c>
      <c r="D2489" t="s">
        <v>148</v>
      </c>
      <c r="E2489" t="s">
        <v>61</v>
      </c>
      <c r="F2489" t="str">
        <f t="shared" si="116"/>
        <v>New South Wales</v>
      </c>
      <c r="G2489" t="s">
        <v>10</v>
      </c>
      <c r="H2489">
        <v>2539</v>
      </c>
      <c r="I2489" t="s">
        <v>11</v>
      </c>
      <c r="J2489" t="s">
        <v>58</v>
      </c>
      <c r="K2489" t="s">
        <v>156</v>
      </c>
      <c r="L2489" t="s">
        <v>17</v>
      </c>
      <c r="M2489" s="5">
        <v>245.48</v>
      </c>
      <c r="N2489">
        <v>1</v>
      </c>
    </row>
    <row r="2490" spans="1:14" x14ac:dyDescent="0.15">
      <c r="A2490" s="2">
        <v>45138</v>
      </c>
      <c r="B2490" s="3">
        <f t="shared" si="114"/>
        <v>2024</v>
      </c>
      <c r="C2490" t="str">
        <f t="shared" si="115"/>
        <v>2023-2024</v>
      </c>
      <c r="D2490" t="s">
        <v>148</v>
      </c>
      <c r="E2490" t="s">
        <v>141</v>
      </c>
      <c r="F2490" t="str">
        <f t="shared" si="116"/>
        <v>Western Australia</v>
      </c>
      <c r="G2490" t="s">
        <v>48</v>
      </c>
      <c r="H2490">
        <v>6052</v>
      </c>
      <c r="I2490" t="s">
        <v>11</v>
      </c>
      <c r="J2490" t="s">
        <v>49</v>
      </c>
      <c r="K2490" t="s">
        <v>151</v>
      </c>
      <c r="L2490" t="s">
        <v>21</v>
      </c>
      <c r="M2490" s="5">
        <v>245.59</v>
      </c>
      <c r="N2490">
        <v>1</v>
      </c>
    </row>
    <row r="2491" spans="1:14" x14ac:dyDescent="0.15">
      <c r="A2491" s="2">
        <v>45355</v>
      </c>
      <c r="B2491" s="3">
        <f t="shared" si="114"/>
        <v>2024</v>
      </c>
      <c r="C2491" t="str">
        <f t="shared" si="115"/>
        <v>2023-2024</v>
      </c>
      <c r="D2491" t="s">
        <v>147</v>
      </c>
      <c r="E2491" t="s">
        <v>47</v>
      </c>
      <c r="F2491" t="str">
        <f t="shared" si="116"/>
        <v>Western Australia</v>
      </c>
      <c r="G2491" t="s">
        <v>48</v>
      </c>
      <c r="H2491">
        <v>6030</v>
      </c>
      <c r="I2491" t="s">
        <v>11</v>
      </c>
      <c r="J2491" t="s">
        <v>49</v>
      </c>
      <c r="K2491" t="s">
        <v>154</v>
      </c>
      <c r="L2491" t="s">
        <v>14</v>
      </c>
      <c r="M2491" s="5">
        <v>245.63</v>
      </c>
      <c r="N2491">
        <v>1</v>
      </c>
    </row>
    <row r="2492" spans="1:14" x14ac:dyDescent="0.15">
      <c r="A2492" s="2">
        <v>45369</v>
      </c>
      <c r="B2492" s="3">
        <f t="shared" si="114"/>
        <v>2024</v>
      </c>
      <c r="C2492" t="str">
        <f t="shared" si="115"/>
        <v>2023-2024</v>
      </c>
      <c r="D2492" t="s">
        <v>147</v>
      </c>
      <c r="E2492" t="s">
        <v>86</v>
      </c>
      <c r="F2492" t="str">
        <f t="shared" si="116"/>
        <v>New South Wales</v>
      </c>
      <c r="G2492" t="s">
        <v>10</v>
      </c>
      <c r="H2492">
        <v>2064</v>
      </c>
      <c r="I2492" t="s">
        <v>11</v>
      </c>
      <c r="J2492" t="s">
        <v>12</v>
      </c>
      <c r="K2492" t="s">
        <v>154</v>
      </c>
      <c r="L2492" t="s">
        <v>14</v>
      </c>
      <c r="M2492" s="5">
        <v>245.79000000000002</v>
      </c>
      <c r="N2492">
        <v>1</v>
      </c>
    </row>
    <row r="2493" spans="1:14" x14ac:dyDescent="0.15">
      <c r="A2493" s="2">
        <v>45469</v>
      </c>
      <c r="B2493" s="3">
        <f t="shared" si="114"/>
        <v>2024</v>
      </c>
      <c r="C2493" t="str">
        <f t="shared" si="115"/>
        <v>2023-2024</v>
      </c>
      <c r="D2493" t="s">
        <v>147</v>
      </c>
      <c r="E2493" t="s">
        <v>67</v>
      </c>
      <c r="F2493" t="str">
        <f t="shared" si="116"/>
        <v>New South Wales</v>
      </c>
      <c r="G2493" t="s">
        <v>10</v>
      </c>
      <c r="H2493">
        <v>2478</v>
      </c>
      <c r="I2493" t="s">
        <v>11</v>
      </c>
      <c r="J2493" t="s">
        <v>68</v>
      </c>
      <c r="K2493" t="s">
        <v>156</v>
      </c>
      <c r="L2493" t="s">
        <v>17</v>
      </c>
      <c r="M2493" s="5">
        <v>245.98000000000002</v>
      </c>
      <c r="N2493">
        <v>1</v>
      </c>
    </row>
    <row r="2494" spans="1:14" x14ac:dyDescent="0.15">
      <c r="A2494" s="2">
        <v>45414</v>
      </c>
      <c r="B2494" s="3">
        <f t="shared" si="114"/>
        <v>2024</v>
      </c>
      <c r="C2494" t="str">
        <f t="shared" si="115"/>
        <v>2023-2024</v>
      </c>
      <c r="D2494" t="s">
        <v>147</v>
      </c>
      <c r="E2494" t="s">
        <v>75</v>
      </c>
      <c r="F2494" t="str">
        <f t="shared" si="116"/>
        <v>Victoria</v>
      </c>
      <c r="G2494" t="s">
        <v>45</v>
      </c>
      <c r="H2494">
        <v>3630</v>
      </c>
      <c r="I2494" t="s">
        <v>11</v>
      </c>
      <c r="J2494" t="s">
        <v>55</v>
      </c>
      <c r="K2494" t="s">
        <v>154</v>
      </c>
      <c r="L2494" t="s">
        <v>14</v>
      </c>
      <c r="M2494" s="5">
        <v>246.26</v>
      </c>
      <c r="N2494">
        <v>1</v>
      </c>
    </row>
    <row r="2495" spans="1:14" x14ac:dyDescent="0.15">
      <c r="A2495" s="2">
        <v>45448</v>
      </c>
      <c r="B2495" s="3">
        <f t="shared" si="114"/>
        <v>2024</v>
      </c>
      <c r="C2495" t="str">
        <f t="shared" si="115"/>
        <v>2023-2024</v>
      </c>
      <c r="D2495" t="s">
        <v>148</v>
      </c>
      <c r="E2495" t="s">
        <v>81</v>
      </c>
      <c r="F2495" t="str">
        <f t="shared" si="116"/>
        <v>New South Wales</v>
      </c>
      <c r="G2495" t="s">
        <v>10</v>
      </c>
      <c r="H2495">
        <v>2485</v>
      </c>
      <c r="I2495" t="s">
        <v>11</v>
      </c>
      <c r="J2495" t="s">
        <v>68</v>
      </c>
      <c r="K2495" t="s">
        <v>154</v>
      </c>
      <c r="L2495" t="s">
        <v>14</v>
      </c>
      <c r="M2495" s="5">
        <v>246.42000000000002</v>
      </c>
      <c r="N2495">
        <v>1</v>
      </c>
    </row>
    <row r="2496" spans="1:14" x14ac:dyDescent="0.15">
      <c r="A2496" s="2">
        <v>45025</v>
      </c>
      <c r="B2496" s="3">
        <f t="shared" si="114"/>
        <v>2023</v>
      </c>
      <c r="C2496" t="str">
        <f t="shared" si="115"/>
        <v>2022-2023</v>
      </c>
      <c r="D2496" t="s">
        <v>148</v>
      </c>
      <c r="E2496" t="s">
        <v>112</v>
      </c>
      <c r="F2496" t="str">
        <f t="shared" si="116"/>
        <v>Victoria</v>
      </c>
      <c r="G2496" t="s">
        <v>45</v>
      </c>
      <c r="H2496">
        <v>3076</v>
      </c>
      <c r="I2496" t="s">
        <v>11</v>
      </c>
      <c r="J2496" t="s">
        <v>46</v>
      </c>
      <c r="K2496" t="s">
        <v>156</v>
      </c>
      <c r="L2496" t="s">
        <v>17</v>
      </c>
      <c r="M2496" s="5">
        <v>247.39</v>
      </c>
      <c r="N2496">
        <v>1</v>
      </c>
    </row>
    <row r="2497" spans="1:14" x14ac:dyDescent="0.15">
      <c r="A2497" s="2">
        <v>45032</v>
      </c>
      <c r="B2497" s="3">
        <f t="shared" si="114"/>
        <v>2023</v>
      </c>
      <c r="C2497" t="str">
        <f t="shared" si="115"/>
        <v>2022-2023</v>
      </c>
      <c r="D2497" t="s">
        <v>147</v>
      </c>
      <c r="E2497" t="s">
        <v>62</v>
      </c>
      <c r="F2497" t="str">
        <f t="shared" si="116"/>
        <v>Victoria</v>
      </c>
      <c r="G2497" t="s">
        <v>45</v>
      </c>
      <c r="H2497">
        <v>3134</v>
      </c>
      <c r="I2497" t="s">
        <v>11</v>
      </c>
      <c r="J2497" t="s">
        <v>63</v>
      </c>
      <c r="K2497" t="s">
        <v>151</v>
      </c>
      <c r="L2497" t="s">
        <v>21</v>
      </c>
      <c r="M2497" s="5">
        <v>248.01999999999998</v>
      </c>
      <c r="N2497">
        <v>1</v>
      </c>
    </row>
    <row r="2498" spans="1:14" x14ac:dyDescent="0.15">
      <c r="A2498" s="2">
        <v>45635</v>
      </c>
      <c r="B2498" s="3">
        <f t="shared" ref="B2498:B2561" si="117">IF(MONTH(A2498)&gt;=7,YEAR(A2498)+1,YEAR(A2498))</f>
        <v>2025</v>
      </c>
      <c r="C2498" t="str">
        <f t="shared" ref="C2498:C2561" si="118">IF(MONTH(A2498) &gt;= 7, YEAR(A2498) &amp; "-" &amp; YEAR(A2498) + 1, YEAR(A2498) - 1 &amp; "-" &amp; YEAR(A2498))</f>
        <v>2024-2025</v>
      </c>
      <c r="D2498" t="s">
        <v>147</v>
      </c>
      <c r="E2498" t="s">
        <v>39</v>
      </c>
      <c r="F2498" t="str">
        <f t="shared" ref="F2498:F2561" si="119">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c r="N2498">
        <v>1</v>
      </c>
    </row>
    <row r="2499" spans="1:14" x14ac:dyDescent="0.15">
      <c r="A2499" s="2">
        <v>45331</v>
      </c>
      <c r="B2499" s="3">
        <f t="shared" si="117"/>
        <v>2024</v>
      </c>
      <c r="C2499" t="str">
        <f t="shared" si="118"/>
        <v>2023-2024</v>
      </c>
      <c r="D2499" t="s">
        <v>147</v>
      </c>
      <c r="E2499" t="s">
        <v>73</v>
      </c>
      <c r="F2499" t="str">
        <f t="shared" si="119"/>
        <v>Victoria</v>
      </c>
      <c r="G2499" t="s">
        <v>45</v>
      </c>
      <c r="H2499">
        <v>3136</v>
      </c>
      <c r="I2499" t="s">
        <v>11</v>
      </c>
      <c r="J2499" t="s">
        <v>63</v>
      </c>
      <c r="K2499" t="s">
        <v>150</v>
      </c>
      <c r="L2499" t="s">
        <v>18</v>
      </c>
      <c r="M2499" s="5">
        <v>248.3</v>
      </c>
      <c r="N2499">
        <v>1</v>
      </c>
    </row>
    <row r="2500" spans="1:14" x14ac:dyDescent="0.15">
      <c r="A2500" s="2">
        <v>45529</v>
      </c>
      <c r="B2500" s="3">
        <f t="shared" si="117"/>
        <v>2025</v>
      </c>
      <c r="C2500" t="str">
        <f t="shared" si="118"/>
        <v>2024-2025</v>
      </c>
      <c r="D2500" t="s">
        <v>147</v>
      </c>
      <c r="E2500" t="s">
        <v>126</v>
      </c>
      <c r="F2500" t="str">
        <f t="shared" si="119"/>
        <v>Queensland</v>
      </c>
      <c r="G2500" t="s">
        <v>35</v>
      </c>
      <c r="H2500">
        <v>4551</v>
      </c>
      <c r="I2500" t="s">
        <v>11</v>
      </c>
      <c r="J2500" t="s">
        <v>120</v>
      </c>
      <c r="K2500" t="s">
        <v>155</v>
      </c>
      <c r="L2500" t="s">
        <v>20</v>
      </c>
      <c r="M2500" s="5">
        <v>248.37</v>
      </c>
      <c r="N2500">
        <v>1</v>
      </c>
    </row>
    <row r="2501" spans="1:14" x14ac:dyDescent="0.15">
      <c r="A2501" s="2">
        <v>45253</v>
      </c>
      <c r="B2501" s="3">
        <f t="shared" si="117"/>
        <v>2024</v>
      </c>
      <c r="C2501" t="str">
        <f t="shared" si="118"/>
        <v>2023-2024</v>
      </c>
      <c r="D2501" t="s">
        <v>147</v>
      </c>
      <c r="E2501" t="s">
        <v>79</v>
      </c>
      <c r="F2501" t="str">
        <f t="shared" si="119"/>
        <v>Australian Capital Territory</v>
      </c>
      <c r="G2501" t="s">
        <v>80</v>
      </c>
      <c r="H2501">
        <v>2617</v>
      </c>
      <c r="I2501" t="s">
        <v>11</v>
      </c>
      <c r="J2501" t="s">
        <v>58</v>
      </c>
      <c r="K2501" t="s">
        <v>156</v>
      </c>
      <c r="L2501" t="s">
        <v>17</v>
      </c>
      <c r="M2501" s="5">
        <v>248.51000000000002</v>
      </c>
      <c r="N2501">
        <v>1</v>
      </c>
    </row>
    <row r="2502" spans="1:14" x14ac:dyDescent="0.15">
      <c r="A2502" s="2">
        <v>45174</v>
      </c>
      <c r="B2502" s="3">
        <f t="shared" si="117"/>
        <v>2024</v>
      </c>
      <c r="C2502" t="str">
        <f t="shared" si="118"/>
        <v>2023-2024</v>
      </c>
      <c r="D2502" t="s">
        <v>147</v>
      </c>
      <c r="E2502" t="s">
        <v>127</v>
      </c>
      <c r="F2502" t="str">
        <f t="shared" si="119"/>
        <v>New South Wales</v>
      </c>
      <c r="G2502" t="s">
        <v>10</v>
      </c>
      <c r="H2502">
        <v>2131</v>
      </c>
      <c r="I2502" t="s">
        <v>11</v>
      </c>
      <c r="J2502" t="s">
        <v>27</v>
      </c>
      <c r="K2502" t="s">
        <v>156</v>
      </c>
      <c r="L2502" t="s">
        <v>17</v>
      </c>
      <c r="M2502" s="5">
        <v>248.57</v>
      </c>
      <c r="N2502">
        <v>1</v>
      </c>
    </row>
    <row r="2503" spans="1:14" x14ac:dyDescent="0.15">
      <c r="A2503" s="2">
        <v>45312</v>
      </c>
      <c r="B2503" s="3">
        <f t="shared" si="117"/>
        <v>2024</v>
      </c>
      <c r="C2503" t="str">
        <f t="shared" si="118"/>
        <v>2023-2024</v>
      </c>
      <c r="D2503" t="s">
        <v>147</v>
      </c>
      <c r="E2503" t="s">
        <v>96</v>
      </c>
      <c r="F2503" t="str">
        <f t="shared" si="119"/>
        <v>Western Australia</v>
      </c>
      <c r="G2503" t="s">
        <v>48</v>
      </c>
      <c r="H2503">
        <v>6330</v>
      </c>
      <c r="I2503" t="s">
        <v>11</v>
      </c>
      <c r="J2503" t="s">
        <v>94</v>
      </c>
      <c r="K2503" t="s">
        <v>150</v>
      </c>
      <c r="L2503" t="s">
        <v>18</v>
      </c>
      <c r="M2503" s="5">
        <v>248.59</v>
      </c>
      <c r="N2503">
        <v>1</v>
      </c>
    </row>
    <row r="2504" spans="1:14" x14ac:dyDescent="0.15">
      <c r="A2504" s="2">
        <v>45129</v>
      </c>
      <c r="B2504" s="3">
        <f t="shared" si="117"/>
        <v>2024</v>
      </c>
      <c r="C2504" t="str">
        <f t="shared" si="118"/>
        <v>2023-2024</v>
      </c>
      <c r="D2504" t="s">
        <v>147</v>
      </c>
      <c r="E2504" t="s">
        <v>133</v>
      </c>
      <c r="F2504" t="str">
        <f t="shared" si="119"/>
        <v>Queensland</v>
      </c>
      <c r="G2504" t="s">
        <v>35</v>
      </c>
      <c r="H2504">
        <v>4305</v>
      </c>
      <c r="I2504" t="s">
        <v>11</v>
      </c>
      <c r="J2504" t="s">
        <v>104</v>
      </c>
      <c r="K2504" t="s">
        <v>154</v>
      </c>
      <c r="L2504" t="s">
        <v>14</v>
      </c>
      <c r="M2504" s="5">
        <v>248.76000000000002</v>
      </c>
      <c r="N2504">
        <v>1</v>
      </c>
    </row>
    <row r="2505" spans="1:14" x14ac:dyDescent="0.15">
      <c r="A2505" s="2">
        <v>45302</v>
      </c>
      <c r="B2505" s="3">
        <f t="shared" si="117"/>
        <v>2024</v>
      </c>
      <c r="C2505" t="str">
        <f t="shared" si="118"/>
        <v>2023-2024</v>
      </c>
      <c r="D2505" t="s">
        <v>147</v>
      </c>
      <c r="E2505" t="s">
        <v>140</v>
      </c>
      <c r="F2505" t="str">
        <f t="shared" si="119"/>
        <v>Tasmania</v>
      </c>
      <c r="G2505" t="s">
        <v>70</v>
      </c>
      <c r="H2505">
        <v>7320</v>
      </c>
      <c r="I2505" t="s">
        <v>11</v>
      </c>
      <c r="J2505" t="s">
        <v>71</v>
      </c>
      <c r="K2505" t="s">
        <v>150</v>
      </c>
      <c r="L2505" t="s">
        <v>18</v>
      </c>
      <c r="M2505" s="5">
        <v>249.38000000000002</v>
      </c>
      <c r="N2505">
        <v>1</v>
      </c>
    </row>
    <row r="2506" spans="1:14" x14ac:dyDescent="0.15">
      <c r="A2506" s="2">
        <v>45650</v>
      </c>
      <c r="B2506" s="3">
        <f t="shared" si="117"/>
        <v>2025</v>
      </c>
      <c r="C2506" t="str">
        <f t="shared" si="118"/>
        <v>2024-2025</v>
      </c>
      <c r="D2506" t="s">
        <v>148</v>
      </c>
      <c r="E2506" t="s">
        <v>131</v>
      </c>
      <c r="F2506" t="str">
        <f t="shared" si="119"/>
        <v>Western Australia</v>
      </c>
      <c r="G2506" t="s">
        <v>48</v>
      </c>
      <c r="H2506">
        <v>6530</v>
      </c>
      <c r="I2506" t="s">
        <v>11</v>
      </c>
      <c r="J2506" t="s">
        <v>77</v>
      </c>
      <c r="K2506" t="s">
        <v>156</v>
      </c>
      <c r="L2506" t="s">
        <v>17</v>
      </c>
      <c r="M2506" s="5">
        <v>249.57</v>
      </c>
      <c r="N2506">
        <v>1</v>
      </c>
    </row>
    <row r="2507" spans="1:14" x14ac:dyDescent="0.15">
      <c r="A2507" s="2">
        <v>45317</v>
      </c>
      <c r="B2507" s="3">
        <f t="shared" si="117"/>
        <v>2024</v>
      </c>
      <c r="C2507" t="str">
        <f t="shared" si="118"/>
        <v>2023-2024</v>
      </c>
      <c r="D2507" t="s">
        <v>147</v>
      </c>
      <c r="E2507" t="s">
        <v>86</v>
      </c>
      <c r="F2507" t="str">
        <f t="shared" si="119"/>
        <v>New South Wales</v>
      </c>
      <c r="G2507" t="s">
        <v>10</v>
      </c>
      <c r="H2507">
        <v>2064</v>
      </c>
      <c r="I2507" t="s">
        <v>11</v>
      </c>
      <c r="J2507" t="s">
        <v>12</v>
      </c>
      <c r="K2507" t="s">
        <v>154</v>
      </c>
      <c r="L2507" t="s">
        <v>14</v>
      </c>
      <c r="M2507" s="5">
        <v>249.91</v>
      </c>
      <c r="N2507">
        <v>1</v>
      </c>
    </row>
    <row r="2508" spans="1:14" x14ac:dyDescent="0.15">
      <c r="A2508" s="2">
        <v>45549</v>
      </c>
      <c r="B2508" s="3">
        <f t="shared" si="117"/>
        <v>2025</v>
      </c>
      <c r="C2508" t="str">
        <f t="shared" si="118"/>
        <v>2024-2025</v>
      </c>
      <c r="D2508" t="s">
        <v>147</v>
      </c>
      <c r="E2508" t="s">
        <v>37</v>
      </c>
      <c r="F2508" t="str">
        <f t="shared" si="119"/>
        <v>South Australia</v>
      </c>
      <c r="G2508" t="s">
        <v>32</v>
      </c>
      <c r="H2508">
        <v>5607</v>
      </c>
      <c r="I2508" t="s">
        <v>11</v>
      </c>
      <c r="J2508" t="s">
        <v>38</v>
      </c>
      <c r="K2508" t="s">
        <v>153</v>
      </c>
      <c r="L2508" t="s">
        <v>16</v>
      </c>
      <c r="M2508" s="5">
        <v>250.28000000000003</v>
      </c>
      <c r="N2508">
        <v>1</v>
      </c>
    </row>
    <row r="2509" spans="1:14" x14ac:dyDescent="0.15">
      <c r="A2509" s="2">
        <v>45268</v>
      </c>
      <c r="B2509" s="3">
        <f t="shared" si="117"/>
        <v>2024</v>
      </c>
      <c r="C2509" t="str">
        <f t="shared" si="118"/>
        <v>2023-2024</v>
      </c>
      <c r="D2509" t="s">
        <v>147</v>
      </c>
      <c r="E2509" t="s">
        <v>139</v>
      </c>
      <c r="F2509" t="str">
        <f t="shared" si="119"/>
        <v>New South Wales</v>
      </c>
      <c r="G2509" t="s">
        <v>10</v>
      </c>
      <c r="H2509">
        <v>2020</v>
      </c>
      <c r="I2509" t="s">
        <v>11</v>
      </c>
      <c r="J2509" t="s">
        <v>12</v>
      </c>
      <c r="K2509" t="s">
        <v>155</v>
      </c>
      <c r="L2509" t="s">
        <v>20</v>
      </c>
      <c r="M2509" s="5">
        <v>250.46</v>
      </c>
      <c r="N2509">
        <v>1</v>
      </c>
    </row>
    <row r="2510" spans="1:14" x14ac:dyDescent="0.15">
      <c r="A2510" s="2">
        <v>45095</v>
      </c>
      <c r="B2510" s="3">
        <f t="shared" si="117"/>
        <v>2023</v>
      </c>
      <c r="C2510" t="str">
        <f t="shared" si="118"/>
        <v>2022-2023</v>
      </c>
      <c r="D2510" t="s">
        <v>148</v>
      </c>
      <c r="E2510" t="s">
        <v>101</v>
      </c>
      <c r="F2510" t="str">
        <f t="shared" si="119"/>
        <v>Victoria</v>
      </c>
      <c r="G2510" t="s">
        <v>45</v>
      </c>
      <c r="H2510">
        <v>3131</v>
      </c>
      <c r="I2510" t="s">
        <v>11</v>
      </c>
      <c r="J2510" t="s">
        <v>63</v>
      </c>
      <c r="K2510" t="s">
        <v>153</v>
      </c>
      <c r="L2510" t="s">
        <v>16</v>
      </c>
      <c r="M2510" s="5">
        <v>250.81</v>
      </c>
      <c r="N2510">
        <v>1</v>
      </c>
    </row>
    <row r="2511" spans="1:14" x14ac:dyDescent="0.15">
      <c r="A2511" s="2">
        <v>45119</v>
      </c>
      <c r="B2511" s="3">
        <f t="shared" si="117"/>
        <v>2024</v>
      </c>
      <c r="C2511" t="str">
        <f t="shared" si="118"/>
        <v>2023-2024</v>
      </c>
      <c r="D2511" t="s">
        <v>148</v>
      </c>
      <c r="E2511" t="s">
        <v>127</v>
      </c>
      <c r="F2511" t="str">
        <f t="shared" si="119"/>
        <v>New South Wales</v>
      </c>
      <c r="G2511" t="s">
        <v>10</v>
      </c>
      <c r="H2511">
        <v>2131</v>
      </c>
      <c r="I2511" t="s">
        <v>11</v>
      </c>
      <c r="J2511" t="s">
        <v>27</v>
      </c>
      <c r="K2511" t="s">
        <v>151</v>
      </c>
      <c r="L2511" t="s">
        <v>21</v>
      </c>
      <c r="M2511" s="5">
        <v>251.68</v>
      </c>
      <c r="N2511">
        <v>1</v>
      </c>
    </row>
    <row r="2512" spans="1:14" x14ac:dyDescent="0.15">
      <c r="A2512" s="2">
        <v>45091</v>
      </c>
      <c r="B2512" s="3">
        <f t="shared" si="117"/>
        <v>2023</v>
      </c>
      <c r="C2512" t="str">
        <f t="shared" si="118"/>
        <v>2022-2023</v>
      </c>
      <c r="D2512" t="s">
        <v>148</v>
      </c>
      <c r="E2512" t="s">
        <v>141</v>
      </c>
      <c r="F2512" t="str">
        <f t="shared" si="119"/>
        <v>Western Australia</v>
      </c>
      <c r="G2512" t="s">
        <v>48</v>
      </c>
      <c r="H2512">
        <v>6052</v>
      </c>
      <c r="I2512" t="s">
        <v>11</v>
      </c>
      <c r="J2512" t="s">
        <v>49</v>
      </c>
      <c r="K2512" t="s">
        <v>150</v>
      </c>
      <c r="L2512" t="s">
        <v>18</v>
      </c>
      <c r="M2512" s="5">
        <v>253.38</v>
      </c>
      <c r="N2512">
        <v>1</v>
      </c>
    </row>
    <row r="2513" spans="1:14" x14ac:dyDescent="0.15">
      <c r="A2513" s="2">
        <v>45586</v>
      </c>
      <c r="B2513" s="3">
        <f t="shared" si="117"/>
        <v>2025</v>
      </c>
      <c r="C2513" t="str">
        <f t="shared" si="118"/>
        <v>2024-2025</v>
      </c>
      <c r="D2513" t="s">
        <v>147</v>
      </c>
      <c r="E2513" t="s">
        <v>139</v>
      </c>
      <c r="F2513" t="str">
        <f t="shared" si="119"/>
        <v>New South Wales</v>
      </c>
      <c r="G2513" t="s">
        <v>10</v>
      </c>
      <c r="H2513">
        <v>2020</v>
      </c>
      <c r="I2513" t="s">
        <v>11</v>
      </c>
      <c r="J2513" t="s">
        <v>12</v>
      </c>
      <c r="K2513" t="s">
        <v>154</v>
      </c>
      <c r="L2513" t="s">
        <v>14</v>
      </c>
      <c r="M2513" s="5">
        <v>253.71</v>
      </c>
      <c r="N2513">
        <v>1</v>
      </c>
    </row>
    <row r="2514" spans="1:14" x14ac:dyDescent="0.15">
      <c r="A2514" s="2">
        <v>45029</v>
      </c>
      <c r="B2514" s="3">
        <f t="shared" si="117"/>
        <v>2023</v>
      </c>
      <c r="C2514" t="str">
        <f t="shared" si="118"/>
        <v>2022-2023</v>
      </c>
      <c r="D2514" t="s">
        <v>148</v>
      </c>
      <c r="E2514" t="s">
        <v>142</v>
      </c>
      <c r="F2514" t="str">
        <f t="shared" si="119"/>
        <v>Australian Capital Territory</v>
      </c>
      <c r="G2514" t="s">
        <v>80</v>
      </c>
      <c r="H2514">
        <v>2609</v>
      </c>
      <c r="I2514" t="s">
        <v>11</v>
      </c>
      <c r="J2514" t="s">
        <v>58</v>
      </c>
      <c r="K2514" t="s">
        <v>150</v>
      </c>
      <c r="L2514" t="s">
        <v>18</v>
      </c>
      <c r="M2514" s="5">
        <v>253.81</v>
      </c>
      <c r="N2514">
        <v>1</v>
      </c>
    </row>
    <row r="2515" spans="1:14" x14ac:dyDescent="0.15">
      <c r="A2515" s="2">
        <v>45051</v>
      </c>
      <c r="B2515" s="3">
        <f t="shared" si="117"/>
        <v>2023</v>
      </c>
      <c r="C2515" t="str">
        <f t="shared" si="118"/>
        <v>2022-2023</v>
      </c>
      <c r="D2515" t="s">
        <v>147</v>
      </c>
      <c r="E2515" t="s">
        <v>85</v>
      </c>
      <c r="F2515" t="str">
        <f t="shared" si="119"/>
        <v>Queensland</v>
      </c>
      <c r="G2515" t="s">
        <v>35</v>
      </c>
      <c r="H2515">
        <v>4883</v>
      </c>
      <c r="I2515" t="s">
        <v>11</v>
      </c>
      <c r="J2515" t="s">
        <v>36</v>
      </c>
      <c r="K2515" t="s">
        <v>150</v>
      </c>
      <c r="L2515" t="s">
        <v>18</v>
      </c>
      <c r="M2515" s="5">
        <v>253.82</v>
      </c>
      <c r="N2515">
        <v>1</v>
      </c>
    </row>
    <row r="2516" spans="1:14" x14ac:dyDescent="0.15">
      <c r="A2516" s="2">
        <v>45470</v>
      </c>
      <c r="B2516" s="3">
        <f t="shared" si="117"/>
        <v>2024</v>
      </c>
      <c r="C2516" t="str">
        <f t="shared" si="118"/>
        <v>2023-2024</v>
      </c>
      <c r="D2516" t="s">
        <v>148</v>
      </c>
      <c r="E2516" t="s">
        <v>66</v>
      </c>
      <c r="F2516" t="str">
        <f t="shared" si="119"/>
        <v>South Australia</v>
      </c>
      <c r="G2516" t="s">
        <v>32</v>
      </c>
      <c r="H2516">
        <v>5169</v>
      </c>
      <c r="I2516" t="s">
        <v>11</v>
      </c>
      <c r="J2516" t="s">
        <v>33</v>
      </c>
      <c r="K2516" t="s">
        <v>150</v>
      </c>
      <c r="L2516" t="s">
        <v>18</v>
      </c>
      <c r="M2516" s="5">
        <v>253.82</v>
      </c>
      <c r="N2516">
        <v>1</v>
      </c>
    </row>
    <row r="2517" spans="1:14" x14ac:dyDescent="0.15">
      <c r="A2517" s="2">
        <v>45613</v>
      </c>
      <c r="B2517" s="3">
        <f t="shared" si="117"/>
        <v>2025</v>
      </c>
      <c r="C2517" t="str">
        <f t="shared" si="118"/>
        <v>2024-2025</v>
      </c>
      <c r="D2517" t="s">
        <v>148</v>
      </c>
      <c r="E2517" t="s">
        <v>66</v>
      </c>
      <c r="F2517" t="str">
        <f t="shared" si="119"/>
        <v>South Australia</v>
      </c>
      <c r="G2517" t="s">
        <v>32</v>
      </c>
      <c r="H2517">
        <v>5169</v>
      </c>
      <c r="I2517" t="s">
        <v>11</v>
      </c>
      <c r="J2517" t="s">
        <v>33</v>
      </c>
      <c r="K2517" t="s">
        <v>155</v>
      </c>
      <c r="L2517" t="s">
        <v>20</v>
      </c>
      <c r="M2517" s="5">
        <v>254.10000000000002</v>
      </c>
      <c r="N2517">
        <v>1</v>
      </c>
    </row>
    <row r="2518" spans="1:14" x14ac:dyDescent="0.15">
      <c r="A2518" s="2">
        <v>45009</v>
      </c>
      <c r="B2518" s="3">
        <f t="shared" si="117"/>
        <v>2023</v>
      </c>
      <c r="C2518" t="str">
        <f t="shared" si="118"/>
        <v>2022-2023</v>
      </c>
      <c r="D2518" t="s">
        <v>148</v>
      </c>
      <c r="E2518" t="s">
        <v>84</v>
      </c>
      <c r="F2518" t="str">
        <f t="shared" si="119"/>
        <v>Queensland</v>
      </c>
      <c r="G2518" t="s">
        <v>35</v>
      </c>
      <c r="H2518">
        <v>4740</v>
      </c>
      <c r="I2518" t="s">
        <v>11</v>
      </c>
      <c r="J2518" t="s">
        <v>51</v>
      </c>
      <c r="K2518" t="s">
        <v>154</v>
      </c>
      <c r="L2518" t="s">
        <v>14</v>
      </c>
      <c r="M2518" s="5">
        <v>254.87</v>
      </c>
      <c r="N2518">
        <v>1</v>
      </c>
    </row>
    <row r="2519" spans="1:14" x14ac:dyDescent="0.15">
      <c r="A2519" s="2">
        <v>45435</v>
      </c>
      <c r="B2519" s="3">
        <f t="shared" si="117"/>
        <v>2024</v>
      </c>
      <c r="C2519" t="str">
        <f t="shared" si="118"/>
        <v>2023-2024</v>
      </c>
      <c r="D2519" t="s">
        <v>147</v>
      </c>
      <c r="E2519" t="s">
        <v>73</v>
      </c>
      <c r="F2519" t="str">
        <f t="shared" si="119"/>
        <v>Victoria</v>
      </c>
      <c r="G2519" t="s">
        <v>45</v>
      </c>
      <c r="H2519">
        <v>3136</v>
      </c>
      <c r="I2519" t="s">
        <v>11</v>
      </c>
      <c r="J2519" t="s">
        <v>63</v>
      </c>
      <c r="K2519" t="s">
        <v>151</v>
      </c>
      <c r="L2519" t="s">
        <v>21</v>
      </c>
      <c r="M2519" s="5">
        <v>255.23000000000002</v>
      </c>
      <c r="N2519">
        <v>1</v>
      </c>
    </row>
    <row r="2520" spans="1:14" x14ac:dyDescent="0.15">
      <c r="A2520" s="2">
        <v>45315</v>
      </c>
      <c r="B2520" s="3">
        <f t="shared" si="117"/>
        <v>2024</v>
      </c>
      <c r="C2520" t="str">
        <f t="shared" si="118"/>
        <v>2023-2024</v>
      </c>
      <c r="D2520" t="s">
        <v>148</v>
      </c>
      <c r="E2520" t="s">
        <v>61</v>
      </c>
      <c r="F2520" t="str">
        <f t="shared" si="119"/>
        <v>New South Wales</v>
      </c>
      <c r="G2520" t="s">
        <v>10</v>
      </c>
      <c r="H2520">
        <v>2539</v>
      </c>
      <c r="I2520" t="s">
        <v>11</v>
      </c>
      <c r="J2520" t="s">
        <v>58</v>
      </c>
      <c r="K2520" t="s">
        <v>19</v>
      </c>
      <c r="L2520" t="s">
        <v>23</v>
      </c>
      <c r="M2520" s="5">
        <v>255.38</v>
      </c>
      <c r="N2520">
        <v>1</v>
      </c>
    </row>
    <row r="2521" spans="1:14" x14ac:dyDescent="0.15">
      <c r="A2521" s="2">
        <v>45182</v>
      </c>
      <c r="B2521" s="3">
        <f t="shared" si="117"/>
        <v>2024</v>
      </c>
      <c r="C2521" t="str">
        <f t="shared" si="118"/>
        <v>2023-2024</v>
      </c>
      <c r="D2521" t="s">
        <v>147</v>
      </c>
      <c r="E2521" t="s">
        <v>79</v>
      </c>
      <c r="F2521" t="str">
        <f t="shared" si="119"/>
        <v>Australian Capital Territory</v>
      </c>
      <c r="G2521" t="s">
        <v>80</v>
      </c>
      <c r="H2521">
        <v>2617</v>
      </c>
      <c r="I2521" t="s">
        <v>11</v>
      </c>
      <c r="J2521" t="s">
        <v>58</v>
      </c>
      <c r="K2521" t="s">
        <v>152</v>
      </c>
      <c r="L2521" t="s">
        <v>13</v>
      </c>
      <c r="M2521" s="5">
        <v>255.78999999999996</v>
      </c>
      <c r="N2521">
        <v>1</v>
      </c>
    </row>
    <row r="2522" spans="1:14" x14ac:dyDescent="0.15">
      <c r="A2522" s="2">
        <v>45528</v>
      </c>
      <c r="B2522" s="3">
        <f t="shared" si="117"/>
        <v>2025</v>
      </c>
      <c r="C2522" t="str">
        <f t="shared" si="118"/>
        <v>2024-2025</v>
      </c>
      <c r="D2522" t="s">
        <v>147</v>
      </c>
      <c r="E2522" t="s">
        <v>146</v>
      </c>
      <c r="F2522" t="str">
        <f t="shared" si="119"/>
        <v>Victoria</v>
      </c>
      <c r="G2522" t="s">
        <v>45</v>
      </c>
      <c r="H2522">
        <v>3353</v>
      </c>
      <c r="I2522" t="s">
        <v>11</v>
      </c>
      <c r="J2522" t="s">
        <v>60</v>
      </c>
      <c r="K2522" t="s">
        <v>156</v>
      </c>
      <c r="L2522" t="s">
        <v>17</v>
      </c>
      <c r="M2522" s="5">
        <v>257.24</v>
      </c>
      <c r="N2522">
        <v>1</v>
      </c>
    </row>
    <row r="2523" spans="1:14" x14ac:dyDescent="0.15">
      <c r="A2523" s="2">
        <v>45067</v>
      </c>
      <c r="B2523" s="3">
        <f t="shared" si="117"/>
        <v>2023</v>
      </c>
      <c r="C2523" t="str">
        <f t="shared" si="118"/>
        <v>2022-2023</v>
      </c>
      <c r="D2523" t="s">
        <v>147</v>
      </c>
      <c r="E2523" t="s">
        <v>52</v>
      </c>
      <c r="F2523" t="str">
        <f t="shared" si="119"/>
        <v>Victoria</v>
      </c>
      <c r="G2523" t="s">
        <v>45</v>
      </c>
      <c r="H2523">
        <v>3030</v>
      </c>
      <c r="I2523" t="s">
        <v>11</v>
      </c>
      <c r="J2523" t="s">
        <v>46</v>
      </c>
      <c r="K2523" t="s">
        <v>154</v>
      </c>
      <c r="L2523" t="s">
        <v>14</v>
      </c>
      <c r="M2523" s="5">
        <v>257.28999999999996</v>
      </c>
      <c r="N2523">
        <v>1</v>
      </c>
    </row>
    <row r="2524" spans="1:14" x14ac:dyDescent="0.15">
      <c r="A2524" s="2">
        <v>45150</v>
      </c>
      <c r="B2524" s="3">
        <f t="shared" si="117"/>
        <v>2024</v>
      </c>
      <c r="C2524" t="str">
        <f t="shared" si="118"/>
        <v>2023-2024</v>
      </c>
      <c r="D2524" t="s">
        <v>147</v>
      </c>
      <c r="E2524" t="s">
        <v>86</v>
      </c>
      <c r="F2524" t="str">
        <f t="shared" si="119"/>
        <v>New South Wales</v>
      </c>
      <c r="G2524" t="s">
        <v>10</v>
      </c>
      <c r="H2524">
        <v>2064</v>
      </c>
      <c r="I2524" t="s">
        <v>11</v>
      </c>
      <c r="J2524" t="s">
        <v>12</v>
      </c>
      <c r="K2524" t="s">
        <v>154</v>
      </c>
      <c r="L2524" t="s">
        <v>14</v>
      </c>
      <c r="M2524" s="5">
        <v>257.83999999999997</v>
      </c>
      <c r="N2524">
        <v>1</v>
      </c>
    </row>
    <row r="2525" spans="1:14" x14ac:dyDescent="0.15">
      <c r="A2525" s="2">
        <v>45345</v>
      </c>
      <c r="B2525" s="3">
        <f t="shared" si="117"/>
        <v>2024</v>
      </c>
      <c r="C2525" t="str">
        <f t="shared" si="118"/>
        <v>2023-2024</v>
      </c>
      <c r="D2525" t="s">
        <v>147</v>
      </c>
      <c r="E2525" t="s">
        <v>101</v>
      </c>
      <c r="F2525" t="str">
        <f t="shared" si="119"/>
        <v>Victoria</v>
      </c>
      <c r="G2525" t="s">
        <v>45</v>
      </c>
      <c r="H2525">
        <v>3131</v>
      </c>
      <c r="I2525" t="s">
        <v>11</v>
      </c>
      <c r="J2525" t="s">
        <v>63</v>
      </c>
      <c r="K2525" t="s">
        <v>150</v>
      </c>
      <c r="L2525" t="s">
        <v>18</v>
      </c>
      <c r="M2525" s="5">
        <v>257.93</v>
      </c>
      <c r="N2525">
        <v>1</v>
      </c>
    </row>
    <row r="2526" spans="1:14" x14ac:dyDescent="0.15">
      <c r="A2526" s="2">
        <v>45550</v>
      </c>
      <c r="B2526" s="3">
        <f t="shared" si="117"/>
        <v>2025</v>
      </c>
      <c r="C2526" t="str">
        <f t="shared" si="118"/>
        <v>2024-2025</v>
      </c>
      <c r="D2526" t="s">
        <v>147</v>
      </c>
      <c r="E2526" t="s">
        <v>50</v>
      </c>
      <c r="F2526" t="str">
        <f t="shared" si="119"/>
        <v>Queensland</v>
      </c>
      <c r="G2526" t="s">
        <v>35</v>
      </c>
      <c r="H2526">
        <v>4703</v>
      </c>
      <c r="I2526" t="s">
        <v>11</v>
      </c>
      <c r="J2526" t="s">
        <v>51</v>
      </c>
      <c r="K2526" t="s">
        <v>152</v>
      </c>
      <c r="L2526" t="s">
        <v>13</v>
      </c>
      <c r="M2526" s="5">
        <v>258.33000000000004</v>
      </c>
      <c r="N2526">
        <v>1</v>
      </c>
    </row>
    <row r="2527" spans="1:14" x14ac:dyDescent="0.15">
      <c r="A2527" s="2">
        <v>44971</v>
      </c>
      <c r="B2527" s="3">
        <f t="shared" si="117"/>
        <v>2023</v>
      </c>
      <c r="C2527" t="str">
        <f t="shared" si="118"/>
        <v>2022-2023</v>
      </c>
      <c r="D2527" t="s">
        <v>148</v>
      </c>
      <c r="E2527" t="s">
        <v>143</v>
      </c>
      <c r="F2527" t="str">
        <f t="shared" si="119"/>
        <v>New South Wales</v>
      </c>
      <c r="G2527" t="s">
        <v>10</v>
      </c>
      <c r="H2527">
        <v>2154</v>
      </c>
      <c r="I2527" t="s">
        <v>11</v>
      </c>
      <c r="J2527" t="s">
        <v>27</v>
      </c>
      <c r="K2527" t="s">
        <v>155</v>
      </c>
      <c r="L2527" t="s">
        <v>20</v>
      </c>
      <c r="M2527" s="5">
        <v>258.35000000000002</v>
      </c>
      <c r="N2527">
        <v>1</v>
      </c>
    </row>
    <row r="2528" spans="1:14" x14ac:dyDescent="0.15">
      <c r="A2528" s="2">
        <v>45473</v>
      </c>
      <c r="B2528" s="3">
        <f t="shared" si="117"/>
        <v>2024</v>
      </c>
      <c r="C2528" t="str">
        <f t="shared" si="118"/>
        <v>2023-2024</v>
      </c>
      <c r="D2528" t="s">
        <v>147</v>
      </c>
      <c r="E2528" t="s">
        <v>115</v>
      </c>
      <c r="F2528" t="str">
        <f t="shared" si="119"/>
        <v>Western Australia</v>
      </c>
      <c r="G2528" t="s">
        <v>48</v>
      </c>
      <c r="H2528">
        <v>6280</v>
      </c>
      <c r="I2528" t="s">
        <v>11</v>
      </c>
      <c r="J2528" t="s">
        <v>94</v>
      </c>
      <c r="K2528" t="s">
        <v>149</v>
      </c>
      <c r="L2528" t="s">
        <v>15</v>
      </c>
      <c r="M2528" s="5">
        <v>258.39999999999998</v>
      </c>
      <c r="N2528">
        <v>1</v>
      </c>
    </row>
    <row r="2529" spans="1:14" x14ac:dyDescent="0.15">
      <c r="A2529" s="2">
        <v>45169</v>
      </c>
      <c r="B2529" s="3">
        <f t="shared" si="117"/>
        <v>2024</v>
      </c>
      <c r="C2529" t="str">
        <f t="shared" si="118"/>
        <v>2023-2024</v>
      </c>
      <c r="D2529" t="s">
        <v>147</v>
      </c>
      <c r="E2529" t="s">
        <v>88</v>
      </c>
      <c r="F2529" t="str">
        <f t="shared" si="119"/>
        <v>South Australia</v>
      </c>
      <c r="G2529" t="s">
        <v>32</v>
      </c>
      <c r="H2529">
        <v>5011</v>
      </c>
      <c r="I2529" t="s">
        <v>11</v>
      </c>
      <c r="J2529" t="s">
        <v>33</v>
      </c>
      <c r="K2529" t="s">
        <v>19</v>
      </c>
      <c r="L2529" t="s">
        <v>23</v>
      </c>
      <c r="M2529" s="5">
        <v>258.53999999999996</v>
      </c>
      <c r="N2529">
        <v>1</v>
      </c>
    </row>
    <row r="2530" spans="1:14" x14ac:dyDescent="0.15">
      <c r="A2530" s="2">
        <v>44961</v>
      </c>
      <c r="B2530" s="3">
        <f t="shared" si="117"/>
        <v>2023</v>
      </c>
      <c r="C2530" t="str">
        <f t="shared" si="118"/>
        <v>2022-2023</v>
      </c>
      <c r="D2530" t="s">
        <v>148</v>
      </c>
      <c r="E2530" t="s">
        <v>105</v>
      </c>
      <c r="F2530" t="str">
        <f t="shared" si="119"/>
        <v>Victoria</v>
      </c>
      <c r="G2530" t="s">
        <v>45</v>
      </c>
      <c r="H2530">
        <v>3500</v>
      </c>
      <c r="I2530" t="s">
        <v>11</v>
      </c>
      <c r="J2530" t="s">
        <v>60</v>
      </c>
      <c r="K2530" t="s">
        <v>149</v>
      </c>
      <c r="L2530" t="s">
        <v>15</v>
      </c>
      <c r="M2530" s="5">
        <v>258.74</v>
      </c>
      <c r="N2530">
        <v>1</v>
      </c>
    </row>
    <row r="2531" spans="1:14" x14ac:dyDescent="0.15">
      <c r="A2531" s="2">
        <v>45482</v>
      </c>
      <c r="B2531" s="3">
        <f t="shared" si="117"/>
        <v>2025</v>
      </c>
      <c r="C2531" t="str">
        <f t="shared" si="118"/>
        <v>2024-2025</v>
      </c>
      <c r="D2531" t="s">
        <v>147</v>
      </c>
      <c r="E2531" t="s">
        <v>73</v>
      </c>
      <c r="F2531" t="str">
        <f t="shared" si="119"/>
        <v>Victoria</v>
      </c>
      <c r="G2531" t="s">
        <v>45</v>
      </c>
      <c r="H2531">
        <v>3136</v>
      </c>
      <c r="I2531" t="s">
        <v>11</v>
      </c>
      <c r="J2531" t="s">
        <v>63</v>
      </c>
      <c r="K2531" t="s">
        <v>152</v>
      </c>
      <c r="L2531" t="s">
        <v>13</v>
      </c>
      <c r="M2531" s="5">
        <v>258.97000000000003</v>
      </c>
      <c r="N2531">
        <v>1</v>
      </c>
    </row>
    <row r="2532" spans="1:14" x14ac:dyDescent="0.15">
      <c r="A2532" s="2">
        <v>45424</v>
      </c>
      <c r="B2532" s="3">
        <f t="shared" si="117"/>
        <v>2024</v>
      </c>
      <c r="C2532" t="str">
        <f t="shared" si="118"/>
        <v>2023-2024</v>
      </c>
      <c r="D2532" t="s">
        <v>148</v>
      </c>
      <c r="E2532" t="s">
        <v>41</v>
      </c>
      <c r="F2532" t="str">
        <f t="shared" si="119"/>
        <v>New South Wales</v>
      </c>
      <c r="G2532" t="s">
        <v>10</v>
      </c>
      <c r="H2532">
        <v>2830</v>
      </c>
      <c r="I2532" t="s">
        <v>11</v>
      </c>
      <c r="J2532" t="s">
        <v>25</v>
      </c>
      <c r="K2532" t="s">
        <v>153</v>
      </c>
      <c r="L2532" t="s">
        <v>16</v>
      </c>
      <c r="M2532" s="5">
        <v>259.31</v>
      </c>
      <c r="N2532">
        <v>1</v>
      </c>
    </row>
    <row r="2533" spans="1:14" x14ac:dyDescent="0.15">
      <c r="A2533" s="2">
        <v>45279</v>
      </c>
      <c r="B2533" s="3">
        <f t="shared" si="117"/>
        <v>2024</v>
      </c>
      <c r="C2533" t="str">
        <f t="shared" si="118"/>
        <v>2023-2024</v>
      </c>
      <c r="D2533" t="s">
        <v>147</v>
      </c>
      <c r="E2533" t="s">
        <v>62</v>
      </c>
      <c r="F2533" t="str">
        <f t="shared" si="119"/>
        <v>Victoria</v>
      </c>
      <c r="G2533" t="s">
        <v>45</v>
      </c>
      <c r="H2533">
        <v>3134</v>
      </c>
      <c r="I2533" t="s">
        <v>11</v>
      </c>
      <c r="J2533" t="s">
        <v>63</v>
      </c>
      <c r="K2533" t="s">
        <v>154</v>
      </c>
      <c r="L2533" t="s">
        <v>14</v>
      </c>
      <c r="M2533" s="5">
        <v>259.78000000000003</v>
      </c>
      <c r="N2533">
        <v>1</v>
      </c>
    </row>
    <row r="2534" spans="1:14" x14ac:dyDescent="0.15">
      <c r="A2534" s="2">
        <v>45137</v>
      </c>
      <c r="B2534" s="3">
        <f t="shared" si="117"/>
        <v>2024</v>
      </c>
      <c r="C2534" t="str">
        <f t="shared" si="118"/>
        <v>2023-2024</v>
      </c>
      <c r="D2534" t="s">
        <v>148</v>
      </c>
      <c r="E2534" t="s">
        <v>105</v>
      </c>
      <c r="F2534" t="str">
        <f t="shared" si="119"/>
        <v>Victoria</v>
      </c>
      <c r="G2534" t="s">
        <v>45</v>
      </c>
      <c r="H2534">
        <v>3500</v>
      </c>
      <c r="I2534" t="s">
        <v>11</v>
      </c>
      <c r="J2534" t="s">
        <v>60</v>
      </c>
      <c r="K2534" t="s">
        <v>154</v>
      </c>
      <c r="L2534" t="s">
        <v>14</v>
      </c>
      <c r="M2534" s="5">
        <v>259.87</v>
      </c>
      <c r="N2534">
        <v>1</v>
      </c>
    </row>
    <row r="2535" spans="1:14" x14ac:dyDescent="0.15">
      <c r="A2535" s="2">
        <v>45353</v>
      </c>
      <c r="B2535" s="3">
        <f t="shared" si="117"/>
        <v>2024</v>
      </c>
      <c r="C2535" t="str">
        <f t="shared" si="118"/>
        <v>2023-2024</v>
      </c>
      <c r="D2535" t="s">
        <v>147</v>
      </c>
      <c r="E2535" t="s">
        <v>97</v>
      </c>
      <c r="F2535" t="str">
        <f t="shared" si="119"/>
        <v>Tasmania</v>
      </c>
      <c r="G2535" t="s">
        <v>70</v>
      </c>
      <c r="H2535">
        <v>7250</v>
      </c>
      <c r="I2535" t="s">
        <v>11</v>
      </c>
      <c r="J2535" t="s">
        <v>71</v>
      </c>
      <c r="K2535" t="s">
        <v>156</v>
      </c>
      <c r="L2535" t="s">
        <v>17</v>
      </c>
      <c r="M2535" s="5">
        <v>260.57</v>
      </c>
      <c r="N2535">
        <v>1</v>
      </c>
    </row>
    <row r="2536" spans="1:14" x14ac:dyDescent="0.15">
      <c r="A2536" s="2">
        <v>45458</v>
      </c>
      <c r="B2536" s="3">
        <f t="shared" si="117"/>
        <v>2024</v>
      </c>
      <c r="C2536" t="str">
        <f t="shared" si="118"/>
        <v>2023-2024</v>
      </c>
      <c r="D2536" t="s">
        <v>148</v>
      </c>
      <c r="E2536" t="s">
        <v>136</v>
      </c>
      <c r="F2536" t="str">
        <f t="shared" si="119"/>
        <v>Victoria</v>
      </c>
      <c r="G2536" t="s">
        <v>45</v>
      </c>
      <c r="H2536">
        <v>3175</v>
      </c>
      <c r="I2536" t="s">
        <v>11</v>
      </c>
      <c r="J2536" t="s">
        <v>63</v>
      </c>
      <c r="K2536" t="s">
        <v>149</v>
      </c>
      <c r="L2536" t="s">
        <v>15</v>
      </c>
      <c r="M2536" s="5">
        <v>260.7</v>
      </c>
      <c r="N2536">
        <v>1</v>
      </c>
    </row>
    <row r="2537" spans="1:14" x14ac:dyDescent="0.15">
      <c r="A2537" s="2">
        <v>45036</v>
      </c>
      <c r="B2537" s="3">
        <f t="shared" si="117"/>
        <v>2023</v>
      </c>
      <c r="C2537" t="str">
        <f t="shared" si="118"/>
        <v>2022-2023</v>
      </c>
      <c r="D2537" t="s">
        <v>147</v>
      </c>
      <c r="E2537" t="s">
        <v>96</v>
      </c>
      <c r="F2537" t="str">
        <f t="shared" si="119"/>
        <v>Western Australia</v>
      </c>
      <c r="G2537" t="s">
        <v>48</v>
      </c>
      <c r="H2537">
        <v>6330</v>
      </c>
      <c r="I2537" t="s">
        <v>11</v>
      </c>
      <c r="J2537" t="s">
        <v>94</v>
      </c>
      <c r="K2537" t="s">
        <v>150</v>
      </c>
      <c r="L2537" t="s">
        <v>18</v>
      </c>
      <c r="M2537" s="5">
        <v>260.73</v>
      </c>
      <c r="N2537">
        <v>1</v>
      </c>
    </row>
    <row r="2538" spans="1:14" x14ac:dyDescent="0.15">
      <c r="A2538" s="2">
        <v>44989</v>
      </c>
      <c r="B2538" s="3">
        <f t="shared" si="117"/>
        <v>2023</v>
      </c>
      <c r="C2538" t="str">
        <f t="shared" si="118"/>
        <v>2022-2023</v>
      </c>
      <c r="D2538" t="s">
        <v>147</v>
      </c>
      <c r="E2538" t="s">
        <v>103</v>
      </c>
      <c r="F2538" t="str">
        <f t="shared" si="119"/>
        <v>Queensland</v>
      </c>
      <c r="G2538" t="s">
        <v>35</v>
      </c>
      <c r="H2538">
        <v>4509</v>
      </c>
      <c r="I2538" t="s">
        <v>11</v>
      </c>
      <c r="J2538" t="s">
        <v>104</v>
      </c>
      <c r="K2538" t="s">
        <v>156</v>
      </c>
      <c r="L2538" t="s">
        <v>17</v>
      </c>
      <c r="M2538" s="5">
        <v>260.73</v>
      </c>
      <c r="N2538">
        <v>1</v>
      </c>
    </row>
    <row r="2539" spans="1:14" x14ac:dyDescent="0.15">
      <c r="A2539" s="2">
        <v>45204</v>
      </c>
      <c r="B2539" s="3">
        <f t="shared" si="117"/>
        <v>2024</v>
      </c>
      <c r="C2539" t="str">
        <f t="shared" si="118"/>
        <v>2023-2024</v>
      </c>
      <c r="D2539" t="s">
        <v>147</v>
      </c>
      <c r="E2539" t="s">
        <v>75</v>
      </c>
      <c r="F2539" t="str">
        <f t="shared" si="119"/>
        <v>Victoria</v>
      </c>
      <c r="G2539" t="s">
        <v>45</v>
      </c>
      <c r="H2539">
        <v>3630</v>
      </c>
      <c r="I2539" t="s">
        <v>11</v>
      </c>
      <c r="J2539" t="s">
        <v>55</v>
      </c>
      <c r="K2539" t="s">
        <v>155</v>
      </c>
      <c r="L2539" t="s">
        <v>20</v>
      </c>
      <c r="M2539" s="5">
        <v>261.01</v>
      </c>
      <c r="N2539">
        <v>1</v>
      </c>
    </row>
    <row r="2540" spans="1:14" x14ac:dyDescent="0.15">
      <c r="A2540" s="2">
        <v>45118</v>
      </c>
      <c r="B2540" s="3">
        <f t="shared" si="117"/>
        <v>2024</v>
      </c>
      <c r="C2540" t="str">
        <f t="shared" si="118"/>
        <v>2023-2024</v>
      </c>
      <c r="D2540" t="s">
        <v>147</v>
      </c>
      <c r="E2540" t="s">
        <v>40</v>
      </c>
      <c r="F2540" t="str">
        <f t="shared" si="119"/>
        <v>New South Wales</v>
      </c>
      <c r="G2540" t="s">
        <v>10</v>
      </c>
      <c r="H2540">
        <v>2116</v>
      </c>
      <c r="I2540" t="s">
        <v>11</v>
      </c>
      <c r="J2540" t="s">
        <v>27</v>
      </c>
      <c r="K2540" t="s">
        <v>155</v>
      </c>
      <c r="L2540" t="s">
        <v>20</v>
      </c>
      <c r="M2540" s="5">
        <v>261.25000000000006</v>
      </c>
      <c r="N2540">
        <v>1</v>
      </c>
    </row>
    <row r="2541" spans="1:14" x14ac:dyDescent="0.15">
      <c r="A2541" s="2">
        <v>45054</v>
      </c>
      <c r="B2541" s="3">
        <f t="shared" si="117"/>
        <v>2023</v>
      </c>
      <c r="C2541" t="str">
        <f t="shared" si="118"/>
        <v>2022-2023</v>
      </c>
      <c r="D2541" t="s">
        <v>147</v>
      </c>
      <c r="E2541" t="s">
        <v>130</v>
      </c>
      <c r="F2541" t="str">
        <f t="shared" si="119"/>
        <v>South Australia</v>
      </c>
      <c r="G2541" t="s">
        <v>32</v>
      </c>
      <c r="H2541">
        <v>5290</v>
      </c>
      <c r="I2541" t="s">
        <v>11</v>
      </c>
      <c r="J2541" t="s">
        <v>38</v>
      </c>
      <c r="K2541" t="s">
        <v>155</v>
      </c>
      <c r="L2541" t="s">
        <v>20</v>
      </c>
      <c r="M2541" s="5">
        <v>261.36</v>
      </c>
      <c r="N2541">
        <v>1</v>
      </c>
    </row>
    <row r="2542" spans="1:14" x14ac:dyDescent="0.15">
      <c r="A2542" s="2">
        <v>45275</v>
      </c>
      <c r="B2542" s="3">
        <f t="shared" si="117"/>
        <v>2024</v>
      </c>
      <c r="C2542" t="str">
        <f t="shared" si="118"/>
        <v>2023-2024</v>
      </c>
      <c r="D2542" t="s">
        <v>147</v>
      </c>
      <c r="E2542" t="s">
        <v>92</v>
      </c>
      <c r="F2542" t="str">
        <f t="shared" si="119"/>
        <v>Queensland</v>
      </c>
      <c r="G2542" t="s">
        <v>35</v>
      </c>
      <c r="H2542">
        <v>4068</v>
      </c>
      <c r="I2542" t="s">
        <v>11</v>
      </c>
      <c r="J2542" t="s">
        <v>43</v>
      </c>
      <c r="K2542" t="s">
        <v>19</v>
      </c>
      <c r="L2542" t="s">
        <v>23</v>
      </c>
      <c r="M2542" s="5">
        <v>261.46000000000004</v>
      </c>
      <c r="N2542">
        <v>1</v>
      </c>
    </row>
    <row r="2543" spans="1:14" x14ac:dyDescent="0.15">
      <c r="A2543" s="2">
        <v>45432</v>
      </c>
      <c r="B2543" s="3">
        <f t="shared" si="117"/>
        <v>2024</v>
      </c>
      <c r="C2543" t="str">
        <f t="shared" si="118"/>
        <v>2023-2024</v>
      </c>
      <c r="D2543" t="s">
        <v>148</v>
      </c>
      <c r="E2543" t="s">
        <v>59</v>
      </c>
      <c r="F2543" t="str">
        <f t="shared" si="119"/>
        <v>Victoria</v>
      </c>
      <c r="G2543" t="s">
        <v>45</v>
      </c>
      <c r="H2543">
        <v>3280</v>
      </c>
      <c r="I2543" t="s">
        <v>11</v>
      </c>
      <c r="J2543" t="s">
        <v>60</v>
      </c>
      <c r="K2543" t="s">
        <v>152</v>
      </c>
      <c r="L2543" t="s">
        <v>13</v>
      </c>
      <c r="M2543" s="5">
        <v>261.7</v>
      </c>
      <c r="N2543">
        <v>1</v>
      </c>
    </row>
    <row r="2544" spans="1:14" x14ac:dyDescent="0.15">
      <c r="A2544" s="2">
        <v>44938</v>
      </c>
      <c r="B2544" s="3">
        <f t="shared" si="117"/>
        <v>2023</v>
      </c>
      <c r="C2544" t="str">
        <f t="shared" si="118"/>
        <v>2022-2023</v>
      </c>
      <c r="D2544" t="s">
        <v>147</v>
      </c>
      <c r="E2544" t="s">
        <v>107</v>
      </c>
      <c r="F2544" t="str">
        <f t="shared" si="119"/>
        <v>Queensland</v>
      </c>
      <c r="G2544" t="s">
        <v>35</v>
      </c>
      <c r="H2544">
        <v>4220</v>
      </c>
      <c r="I2544" t="s">
        <v>11</v>
      </c>
      <c r="J2544" t="s">
        <v>104</v>
      </c>
      <c r="K2544" t="s">
        <v>155</v>
      </c>
      <c r="L2544" t="s">
        <v>20</v>
      </c>
      <c r="M2544" s="5">
        <v>261.73</v>
      </c>
      <c r="N2544">
        <v>1</v>
      </c>
    </row>
    <row r="2545" spans="1:14" x14ac:dyDescent="0.15">
      <c r="A2545" s="2">
        <v>45473</v>
      </c>
      <c r="B2545" s="3">
        <f t="shared" si="117"/>
        <v>2024</v>
      </c>
      <c r="C2545" t="str">
        <f t="shared" si="118"/>
        <v>2023-2024</v>
      </c>
      <c r="D2545" t="s">
        <v>147</v>
      </c>
      <c r="E2545" t="s">
        <v>144</v>
      </c>
      <c r="F2545" t="str">
        <f t="shared" si="119"/>
        <v>Queensland</v>
      </c>
      <c r="G2545" t="s">
        <v>35</v>
      </c>
      <c r="H2545">
        <v>4566</v>
      </c>
      <c r="I2545" t="s">
        <v>11</v>
      </c>
      <c r="J2545" t="s">
        <v>120</v>
      </c>
      <c r="K2545" t="s">
        <v>154</v>
      </c>
      <c r="L2545" t="s">
        <v>14</v>
      </c>
      <c r="M2545" s="5">
        <v>262.36</v>
      </c>
      <c r="N2545">
        <v>1</v>
      </c>
    </row>
    <row r="2546" spans="1:14" x14ac:dyDescent="0.15">
      <c r="A2546" s="2">
        <v>45173</v>
      </c>
      <c r="B2546" s="3">
        <f t="shared" si="117"/>
        <v>2024</v>
      </c>
      <c r="C2546" t="str">
        <f t="shared" si="118"/>
        <v>2023-2024</v>
      </c>
      <c r="D2546" t="s">
        <v>147</v>
      </c>
      <c r="E2546" t="s">
        <v>113</v>
      </c>
      <c r="F2546" t="str">
        <f t="shared" si="119"/>
        <v>Queensland</v>
      </c>
      <c r="G2546" t="s">
        <v>35</v>
      </c>
      <c r="H2546">
        <v>4215</v>
      </c>
      <c r="I2546" t="s">
        <v>11</v>
      </c>
      <c r="J2546" t="s">
        <v>104</v>
      </c>
      <c r="K2546" t="s">
        <v>149</v>
      </c>
      <c r="L2546" t="s">
        <v>15</v>
      </c>
      <c r="M2546" s="5">
        <v>262.47000000000003</v>
      </c>
      <c r="N2546">
        <v>1</v>
      </c>
    </row>
    <row r="2547" spans="1:14" x14ac:dyDescent="0.15">
      <c r="A2547" s="2">
        <v>45657</v>
      </c>
      <c r="B2547" s="3">
        <f t="shared" si="117"/>
        <v>2025</v>
      </c>
      <c r="C2547" t="str">
        <f t="shared" si="118"/>
        <v>2024-2025</v>
      </c>
      <c r="D2547" t="s">
        <v>147</v>
      </c>
      <c r="E2547" t="s">
        <v>50</v>
      </c>
      <c r="F2547" t="str">
        <f t="shared" si="119"/>
        <v>Queensland</v>
      </c>
      <c r="G2547" t="s">
        <v>35</v>
      </c>
      <c r="H2547">
        <v>4703</v>
      </c>
      <c r="I2547" t="s">
        <v>11</v>
      </c>
      <c r="J2547" t="s">
        <v>51</v>
      </c>
      <c r="K2547" t="s">
        <v>152</v>
      </c>
      <c r="L2547" t="s">
        <v>13</v>
      </c>
      <c r="M2547" s="5">
        <v>262.58999999999997</v>
      </c>
      <c r="N2547">
        <v>1</v>
      </c>
    </row>
    <row r="2548" spans="1:14" x14ac:dyDescent="0.15">
      <c r="A2548" s="2">
        <v>45037</v>
      </c>
      <c r="B2548" s="3">
        <f t="shared" si="117"/>
        <v>2023</v>
      </c>
      <c r="C2548" t="str">
        <f t="shared" si="118"/>
        <v>2022-2023</v>
      </c>
      <c r="D2548" t="s">
        <v>147</v>
      </c>
      <c r="E2548" t="s">
        <v>40</v>
      </c>
      <c r="F2548" t="str">
        <f t="shared" si="119"/>
        <v>New South Wales</v>
      </c>
      <c r="G2548" t="s">
        <v>10</v>
      </c>
      <c r="H2548">
        <v>2116</v>
      </c>
      <c r="I2548" t="s">
        <v>11</v>
      </c>
      <c r="J2548" t="s">
        <v>27</v>
      </c>
      <c r="K2548" t="s">
        <v>156</v>
      </c>
      <c r="L2548" t="s">
        <v>17</v>
      </c>
      <c r="M2548" s="5">
        <v>262.82</v>
      </c>
      <c r="N2548">
        <v>1</v>
      </c>
    </row>
    <row r="2549" spans="1:14" x14ac:dyDescent="0.15">
      <c r="A2549" s="2">
        <v>45254</v>
      </c>
      <c r="B2549" s="3">
        <f t="shared" si="117"/>
        <v>2024</v>
      </c>
      <c r="C2549" t="str">
        <f t="shared" si="118"/>
        <v>2023-2024</v>
      </c>
      <c r="D2549" t="s">
        <v>147</v>
      </c>
      <c r="E2549" t="s">
        <v>130</v>
      </c>
      <c r="F2549" t="str">
        <f t="shared" si="119"/>
        <v>South Australia</v>
      </c>
      <c r="G2549" t="s">
        <v>32</v>
      </c>
      <c r="H2549">
        <v>5290</v>
      </c>
      <c r="I2549" t="s">
        <v>11</v>
      </c>
      <c r="J2549" t="s">
        <v>38</v>
      </c>
      <c r="K2549" t="s">
        <v>151</v>
      </c>
      <c r="L2549" t="s">
        <v>21</v>
      </c>
      <c r="M2549" s="5">
        <v>262.96000000000004</v>
      </c>
      <c r="N2549">
        <v>1</v>
      </c>
    </row>
    <row r="2550" spans="1:14" x14ac:dyDescent="0.15">
      <c r="A2550" s="2">
        <v>45189</v>
      </c>
      <c r="B2550" s="3">
        <f t="shared" si="117"/>
        <v>2024</v>
      </c>
      <c r="C2550" t="str">
        <f t="shared" si="118"/>
        <v>2023-2024</v>
      </c>
      <c r="D2550" t="s">
        <v>147</v>
      </c>
      <c r="E2550" t="s">
        <v>78</v>
      </c>
      <c r="F2550" t="str">
        <f t="shared" si="119"/>
        <v>New South Wales</v>
      </c>
      <c r="G2550" t="s">
        <v>10</v>
      </c>
      <c r="H2550">
        <v>2350</v>
      </c>
      <c r="I2550" t="s">
        <v>11</v>
      </c>
      <c r="J2550" t="s">
        <v>68</v>
      </c>
      <c r="K2550" t="s">
        <v>157</v>
      </c>
      <c r="L2550" t="s">
        <v>22</v>
      </c>
      <c r="M2550" s="5">
        <v>263.95</v>
      </c>
      <c r="N2550">
        <v>1</v>
      </c>
    </row>
    <row r="2551" spans="1:14" x14ac:dyDescent="0.15">
      <c r="A2551" s="2">
        <v>45092</v>
      </c>
      <c r="B2551" s="3">
        <f t="shared" si="117"/>
        <v>2023</v>
      </c>
      <c r="C2551" t="str">
        <f t="shared" si="118"/>
        <v>2022-2023</v>
      </c>
      <c r="D2551" t="s">
        <v>147</v>
      </c>
      <c r="E2551" t="s">
        <v>62</v>
      </c>
      <c r="F2551" t="str">
        <f t="shared" si="119"/>
        <v>Victoria</v>
      </c>
      <c r="G2551" t="s">
        <v>45</v>
      </c>
      <c r="H2551">
        <v>3134</v>
      </c>
      <c r="I2551" t="s">
        <v>11</v>
      </c>
      <c r="J2551" t="s">
        <v>63</v>
      </c>
      <c r="K2551" t="s">
        <v>155</v>
      </c>
      <c r="L2551" t="s">
        <v>20</v>
      </c>
      <c r="M2551" s="5">
        <v>264.28999999999996</v>
      </c>
      <c r="N2551">
        <v>1</v>
      </c>
    </row>
    <row r="2552" spans="1:14" x14ac:dyDescent="0.15">
      <c r="A2552" s="2">
        <v>45482</v>
      </c>
      <c r="B2552" s="3">
        <f t="shared" si="117"/>
        <v>2025</v>
      </c>
      <c r="C2552" t="str">
        <f t="shared" si="118"/>
        <v>2024-2025</v>
      </c>
      <c r="D2552" t="s">
        <v>148</v>
      </c>
      <c r="E2552" t="s">
        <v>127</v>
      </c>
      <c r="F2552" t="str">
        <f t="shared" si="119"/>
        <v>New South Wales</v>
      </c>
      <c r="G2552" t="s">
        <v>10</v>
      </c>
      <c r="H2552">
        <v>2131</v>
      </c>
      <c r="I2552" t="s">
        <v>11</v>
      </c>
      <c r="J2552" t="s">
        <v>27</v>
      </c>
      <c r="K2552" t="s">
        <v>19</v>
      </c>
      <c r="L2552" t="s">
        <v>23</v>
      </c>
      <c r="M2552" s="5">
        <v>264.5</v>
      </c>
      <c r="N2552">
        <v>1</v>
      </c>
    </row>
    <row r="2553" spans="1:14" x14ac:dyDescent="0.15">
      <c r="A2553" s="2">
        <v>45487</v>
      </c>
      <c r="B2553" s="3">
        <f t="shared" si="117"/>
        <v>2025</v>
      </c>
      <c r="C2553" t="str">
        <f t="shared" si="118"/>
        <v>2024-2025</v>
      </c>
      <c r="D2553" t="s">
        <v>147</v>
      </c>
      <c r="E2553" t="s">
        <v>24</v>
      </c>
      <c r="F2553" t="str">
        <f t="shared" si="119"/>
        <v>New South Wales</v>
      </c>
      <c r="G2553" t="s">
        <v>10</v>
      </c>
      <c r="H2553">
        <v>2795</v>
      </c>
      <c r="I2553" t="s">
        <v>11</v>
      </c>
      <c r="J2553" t="s">
        <v>25</v>
      </c>
      <c r="K2553" t="s">
        <v>19</v>
      </c>
      <c r="L2553" t="s">
        <v>23</v>
      </c>
      <c r="M2553" s="5">
        <v>264.73</v>
      </c>
      <c r="N2553">
        <v>1</v>
      </c>
    </row>
    <row r="2554" spans="1:14" x14ac:dyDescent="0.15">
      <c r="A2554" s="2">
        <v>45620</v>
      </c>
      <c r="B2554" s="3">
        <f t="shared" si="117"/>
        <v>2025</v>
      </c>
      <c r="C2554" t="str">
        <f t="shared" si="118"/>
        <v>2024-2025</v>
      </c>
      <c r="D2554" t="s">
        <v>147</v>
      </c>
      <c r="E2554" t="s">
        <v>144</v>
      </c>
      <c r="F2554" t="str">
        <f t="shared" si="119"/>
        <v>Queensland</v>
      </c>
      <c r="G2554" t="s">
        <v>35</v>
      </c>
      <c r="H2554">
        <v>4566</v>
      </c>
      <c r="I2554" t="s">
        <v>11</v>
      </c>
      <c r="J2554" t="s">
        <v>120</v>
      </c>
      <c r="K2554" t="s">
        <v>154</v>
      </c>
      <c r="L2554" t="s">
        <v>14</v>
      </c>
      <c r="M2554" s="5">
        <v>264.83000000000004</v>
      </c>
      <c r="N2554">
        <v>1</v>
      </c>
    </row>
    <row r="2555" spans="1:14" x14ac:dyDescent="0.15">
      <c r="A2555" s="2">
        <v>45416</v>
      </c>
      <c r="B2555" s="3">
        <f t="shared" si="117"/>
        <v>2024</v>
      </c>
      <c r="C2555" t="str">
        <f t="shared" si="118"/>
        <v>2023-2024</v>
      </c>
      <c r="D2555" t="s">
        <v>148</v>
      </c>
      <c r="E2555" t="s">
        <v>125</v>
      </c>
      <c r="F2555" t="str">
        <f t="shared" si="119"/>
        <v>Victoria</v>
      </c>
      <c r="G2555" t="s">
        <v>45</v>
      </c>
      <c r="H2555">
        <v>3400</v>
      </c>
      <c r="I2555" t="s">
        <v>11</v>
      </c>
      <c r="J2555" t="s">
        <v>60</v>
      </c>
      <c r="K2555" t="s">
        <v>151</v>
      </c>
      <c r="L2555" t="s">
        <v>21</v>
      </c>
      <c r="M2555" s="5">
        <v>264.90999999999997</v>
      </c>
      <c r="N2555">
        <v>1</v>
      </c>
    </row>
    <row r="2556" spans="1:14" x14ac:dyDescent="0.15">
      <c r="A2556" s="2">
        <v>45603</v>
      </c>
      <c r="B2556" s="3">
        <f t="shared" si="117"/>
        <v>2025</v>
      </c>
      <c r="C2556" t="str">
        <f t="shared" si="118"/>
        <v>2024-2025</v>
      </c>
      <c r="D2556" t="s">
        <v>148</v>
      </c>
      <c r="E2556" t="s">
        <v>81</v>
      </c>
      <c r="F2556" t="str">
        <f t="shared" si="119"/>
        <v>New South Wales</v>
      </c>
      <c r="G2556" t="s">
        <v>10</v>
      </c>
      <c r="H2556">
        <v>2485</v>
      </c>
      <c r="I2556" t="s">
        <v>11</v>
      </c>
      <c r="J2556" t="s">
        <v>68</v>
      </c>
      <c r="K2556" t="s">
        <v>153</v>
      </c>
      <c r="L2556" t="s">
        <v>16</v>
      </c>
      <c r="M2556" s="5">
        <v>265.32</v>
      </c>
      <c r="N2556">
        <v>1</v>
      </c>
    </row>
    <row r="2557" spans="1:14" x14ac:dyDescent="0.15">
      <c r="A2557" s="2">
        <v>45120</v>
      </c>
      <c r="B2557" s="3">
        <f t="shared" si="117"/>
        <v>2024</v>
      </c>
      <c r="C2557" t="str">
        <f t="shared" si="118"/>
        <v>2023-2024</v>
      </c>
      <c r="D2557" t="s">
        <v>147</v>
      </c>
      <c r="E2557" t="s">
        <v>109</v>
      </c>
      <c r="F2557" t="str">
        <f t="shared" si="119"/>
        <v>New South Wales</v>
      </c>
      <c r="G2557" t="s">
        <v>10</v>
      </c>
      <c r="H2557">
        <v>2480</v>
      </c>
      <c r="I2557" t="s">
        <v>11</v>
      </c>
      <c r="J2557" t="s">
        <v>68</v>
      </c>
      <c r="K2557" t="s">
        <v>156</v>
      </c>
      <c r="L2557" t="s">
        <v>17</v>
      </c>
      <c r="M2557" s="5">
        <v>266.12</v>
      </c>
      <c r="N2557">
        <v>1</v>
      </c>
    </row>
    <row r="2558" spans="1:14" x14ac:dyDescent="0.15">
      <c r="A2558" s="2">
        <v>45646</v>
      </c>
      <c r="B2558" s="3">
        <f t="shared" si="117"/>
        <v>2025</v>
      </c>
      <c r="C2558" t="str">
        <f t="shared" si="118"/>
        <v>2024-2025</v>
      </c>
      <c r="D2558" t="s">
        <v>148</v>
      </c>
      <c r="E2558" t="s">
        <v>105</v>
      </c>
      <c r="F2558" t="str">
        <f t="shared" si="119"/>
        <v>Victoria</v>
      </c>
      <c r="G2558" t="s">
        <v>45</v>
      </c>
      <c r="H2558">
        <v>3500</v>
      </c>
      <c r="I2558" t="s">
        <v>11</v>
      </c>
      <c r="J2558" t="s">
        <v>60</v>
      </c>
      <c r="K2558" t="s">
        <v>150</v>
      </c>
      <c r="L2558" t="s">
        <v>18</v>
      </c>
      <c r="M2558" s="5">
        <v>266.26</v>
      </c>
      <c r="N2558">
        <v>1</v>
      </c>
    </row>
    <row r="2559" spans="1:14" x14ac:dyDescent="0.15">
      <c r="A2559" s="2">
        <v>45140</v>
      </c>
      <c r="B2559" s="3">
        <f t="shared" si="117"/>
        <v>2024</v>
      </c>
      <c r="C2559" t="str">
        <f t="shared" si="118"/>
        <v>2023-2024</v>
      </c>
      <c r="D2559" t="s">
        <v>147</v>
      </c>
      <c r="E2559" t="s">
        <v>37</v>
      </c>
      <c r="F2559" t="str">
        <f t="shared" si="119"/>
        <v>South Australia</v>
      </c>
      <c r="G2559" t="s">
        <v>32</v>
      </c>
      <c r="H2559">
        <v>5607</v>
      </c>
      <c r="I2559" t="s">
        <v>11</v>
      </c>
      <c r="J2559" t="s">
        <v>38</v>
      </c>
      <c r="K2559" t="s">
        <v>154</v>
      </c>
      <c r="L2559" t="s">
        <v>14</v>
      </c>
      <c r="M2559" s="5">
        <v>266.76</v>
      </c>
      <c r="N2559">
        <v>1</v>
      </c>
    </row>
    <row r="2560" spans="1:14" x14ac:dyDescent="0.15">
      <c r="A2560" s="2">
        <v>45011</v>
      </c>
      <c r="B2560" s="3">
        <f t="shared" si="117"/>
        <v>2023</v>
      </c>
      <c r="C2560" t="str">
        <f t="shared" si="118"/>
        <v>2022-2023</v>
      </c>
      <c r="D2560" t="s">
        <v>148</v>
      </c>
      <c r="E2560" t="s">
        <v>59</v>
      </c>
      <c r="F2560" t="str">
        <f t="shared" si="119"/>
        <v>Victoria</v>
      </c>
      <c r="G2560" t="s">
        <v>45</v>
      </c>
      <c r="H2560">
        <v>3280</v>
      </c>
      <c r="I2560" t="s">
        <v>11</v>
      </c>
      <c r="J2560" t="s">
        <v>60</v>
      </c>
      <c r="K2560" t="s">
        <v>156</v>
      </c>
      <c r="L2560" t="s">
        <v>17</v>
      </c>
      <c r="M2560" s="5">
        <v>266.89999999999998</v>
      </c>
      <c r="N2560">
        <v>1</v>
      </c>
    </row>
    <row r="2561" spans="1:14" x14ac:dyDescent="0.15">
      <c r="A2561" s="2">
        <v>45152</v>
      </c>
      <c r="B2561" s="3">
        <f t="shared" si="117"/>
        <v>2024</v>
      </c>
      <c r="C2561" t="str">
        <f t="shared" si="118"/>
        <v>2023-2024</v>
      </c>
      <c r="D2561" t="s">
        <v>147</v>
      </c>
      <c r="E2561" t="s">
        <v>42</v>
      </c>
      <c r="F2561" t="str">
        <f t="shared" si="119"/>
        <v>Queensland</v>
      </c>
      <c r="G2561" t="s">
        <v>35</v>
      </c>
      <c r="H2561">
        <v>4053</v>
      </c>
      <c r="I2561" t="s">
        <v>11</v>
      </c>
      <c r="J2561" t="s">
        <v>43</v>
      </c>
      <c r="K2561" t="s">
        <v>151</v>
      </c>
      <c r="L2561" t="s">
        <v>21</v>
      </c>
      <c r="M2561" s="5">
        <v>267.75</v>
      </c>
      <c r="N2561">
        <v>1</v>
      </c>
    </row>
    <row r="2562" spans="1:14" x14ac:dyDescent="0.15">
      <c r="A2562" s="2">
        <v>45162</v>
      </c>
      <c r="B2562" s="3">
        <f t="shared" ref="B2562:B2625" si="120">IF(MONTH(A2562)&gt;=7,YEAR(A2562)+1,YEAR(A2562))</f>
        <v>2024</v>
      </c>
      <c r="C2562" t="str">
        <f t="shared" ref="C2562:C2625" si="121">IF(MONTH(A2562) &gt;= 7, YEAR(A2562) &amp; "-" &amp; YEAR(A2562) + 1, YEAR(A2562) - 1 &amp; "-" &amp; YEAR(A2562))</f>
        <v>2023-2024</v>
      </c>
      <c r="D2562" t="s">
        <v>147</v>
      </c>
      <c r="E2562" t="s">
        <v>40</v>
      </c>
      <c r="F2562" t="str">
        <f t="shared" ref="F2562:F2625" si="122">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c r="N2562">
        <v>1</v>
      </c>
    </row>
    <row r="2563" spans="1:14" x14ac:dyDescent="0.15">
      <c r="A2563" s="2">
        <v>45574</v>
      </c>
      <c r="B2563" s="3">
        <f t="shared" si="120"/>
        <v>2025</v>
      </c>
      <c r="C2563" t="str">
        <f t="shared" si="121"/>
        <v>2024-2025</v>
      </c>
      <c r="D2563" t="s">
        <v>148</v>
      </c>
      <c r="E2563" t="s">
        <v>111</v>
      </c>
      <c r="F2563" t="str">
        <f t="shared" si="122"/>
        <v>New South Wales</v>
      </c>
      <c r="G2563" t="s">
        <v>10</v>
      </c>
      <c r="H2563">
        <v>2120</v>
      </c>
      <c r="I2563" t="s">
        <v>11</v>
      </c>
      <c r="J2563" t="s">
        <v>27</v>
      </c>
      <c r="K2563" t="s">
        <v>19</v>
      </c>
      <c r="L2563" t="s">
        <v>23</v>
      </c>
      <c r="M2563" s="5">
        <v>269.54000000000002</v>
      </c>
      <c r="N2563">
        <v>1</v>
      </c>
    </row>
    <row r="2564" spans="1:14" x14ac:dyDescent="0.15">
      <c r="A2564" s="2">
        <v>45060</v>
      </c>
      <c r="B2564" s="3">
        <f t="shared" si="120"/>
        <v>2023</v>
      </c>
      <c r="C2564" t="str">
        <f t="shared" si="121"/>
        <v>2022-2023</v>
      </c>
      <c r="D2564" t="s">
        <v>148</v>
      </c>
      <c r="E2564" t="s">
        <v>142</v>
      </c>
      <c r="F2564" t="str">
        <f t="shared" si="122"/>
        <v>Australian Capital Territory</v>
      </c>
      <c r="G2564" t="s">
        <v>80</v>
      </c>
      <c r="H2564">
        <v>2609</v>
      </c>
      <c r="I2564" t="s">
        <v>11</v>
      </c>
      <c r="J2564" t="s">
        <v>58</v>
      </c>
      <c r="K2564" t="s">
        <v>150</v>
      </c>
      <c r="L2564" t="s">
        <v>18</v>
      </c>
      <c r="M2564" s="5">
        <v>269.82</v>
      </c>
      <c r="N2564">
        <v>1</v>
      </c>
    </row>
    <row r="2565" spans="1:14" x14ac:dyDescent="0.15">
      <c r="A2565" s="2">
        <v>45249</v>
      </c>
      <c r="B2565" s="3">
        <f t="shared" si="120"/>
        <v>2024</v>
      </c>
      <c r="C2565" t="str">
        <f t="shared" si="121"/>
        <v>2023-2024</v>
      </c>
      <c r="D2565" t="s">
        <v>147</v>
      </c>
      <c r="E2565" t="s">
        <v>9</v>
      </c>
      <c r="F2565" t="str">
        <f t="shared" si="122"/>
        <v>New South Wales</v>
      </c>
      <c r="G2565" t="s">
        <v>10</v>
      </c>
      <c r="H2565">
        <v>2067</v>
      </c>
      <c r="I2565" t="s">
        <v>11</v>
      </c>
      <c r="J2565" t="s">
        <v>12</v>
      </c>
      <c r="K2565" t="s">
        <v>155</v>
      </c>
      <c r="L2565" t="s">
        <v>20</v>
      </c>
      <c r="M2565" s="5">
        <v>270</v>
      </c>
      <c r="N2565">
        <v>1</v>
      </c>
    </row>
    <row r="2566" spans="1:14" x14ac:dyDescent="0.15">
      <c r="A2566" s="2">
        <v>45543</v>
      </c>
      <c r="B2566" s="3">
        <f t="shared" si="120"/>
        <v>2025</v>
      </c>
      <c r="C2566" t="str">
        <f t="shared" si="121"/>
        <v>2024-2025</v>
      </c>
      <c r="D2566" t="s">
        <v>147</v>
      </c>
      <c r="E2566" t="s">
        <v>62</v>
      </c>
      <c r="F2566" t="str">
        <f t="shared" si="122"/>
        <v>Victoria</v>
      </c>
      <c r="G2566" t="s">
        <v>45</v>
      </c>
      <c r="H2566">
        <v>3134</v>
      </c>
      <c r="I2566" t="s">
        <v>11</v>
      </c>
      <c r="J2566" t="s">
        <v>63</v>
      </c>
      <c r="K2566" t="s">
        <v>153</v>
      </c>
      <c r="L2566" t="s">
        <v>16</v>
      </c>
      <c r="M2566" s="5">
        <v>270.66999999999996</v>
      </c>
      <c r="N2566">
        <v>1</v>
      </c>
    </row>
    <row r="2567" spans="1:14" x14ac:dyDescent="0.15">
      <c r="A2567" s="2">
        <v>44988</v>
      </c>
      <c r="B2567" s="3">
        <f t="shared" si="120"/>
        <v>2023</v>
      </c>
      <c r="C2567" t="str">
        <f t="shared" si="121"/>
        <v>2022-2023</v>
      </c>
      <c r="D2567" t="s">
        <v>148</v>
      </c>
      <c r="E2567" t="s">
        <v>84</v>
      </c>
      <c r="F2567" t="str">
        <f t="shared" si="122"/>
        <v>Queensland</v>
      </c>
      <c r="G2567" t="s">
        <v>35</v>
      </c>
      <c r="H2567">
        <v>4740</v>
      </c>
      <c r="I2567" t="s">
        <v>11</v>
      </c>
      <c r="J2567" t="s">
        <v>51</v>
      </c>
      <c r="K2567" t="s">
        <v>150</v>
      </c>
      <c r="L2567" t="s">
        <v>18</v>
      </c>
      <c r="M2567" s="5">
        <v>270.67999999999995</v>
      </c>
      <c r="N2567">
        <v>1</v>
      </c>
    </row>
    <row r="2568" spans="1:14" x14ac:dyDescent="0.15">
      <c r="A2568" s="2">
        <v>45375</v>
      </c>
      <c r="B2568" s="3">
        <f t="shared" si="120"/>
        <v>2024</v>
      </c>
      <c r="C2568" t="str">
        <f t="shared" si="121"/>
        <v>2023-2024</v>
      </c>
      <c r="D2568" t="s">
        <v>147</v>
      </c>
      <c r="E2568" t="s">
        <v>86</v>
      </c>
      <c r="F2568" t="str">
        <f t="shared" si="122"/>
        <v>New South Wales</v>
      </c>
      <c r="G2568" t="s">
        <v>10</v>
      </c>
      <c r="H2568">
        <v>2064</v>
      </c>
      <c r="I2568" t="s">
        <v>11</v>
      </c>
      <c r="J2568" t="s">
        <v>12</v>
      </c>
      <c r="K2568" t="s">
        <v>156</v>
      </c>
      <c r="L2568" t="s">
        <v>17</v>
      </c>
      <c r="M2568" s="5">
        <v>271.34000000000003</v>
      </c>
      <c r="N2568">
        <v>1</v>
      </c>
    </row>
    <row r="2569" spans="1:14" x14ac:dyDescent="0.15">
      <c r="A2569" s="2">
        <v>45431</v>
      </c>
      <c r="B2569" s="3">
        <f t="shared" si="120"/>
        <v>2024</v>
      </c>
      <c r="C2569" t="str">
        <f t="shared" si="121"/>
        <v>2023-2024</v>
      </c>
      <c r="D2569" t="s">
        <v>147</v>
      </c>
      <c r="E2569" t="s">
        <v>146</v>
      </c>
      <c r="F2569" t="str">
        <f t="shared" si="122"/>
        <v>Victoria</v>
      </c>
      <c r="G2569" t="s">
        <v>45</v>
      </c>
      <c r="H2569">
        <v>3353</v>
      </c>
      <c r="I2569" t="s">
        <v>11</v>
      </c>
      <c r="J2569" t="s">
        <v>60</v>
      </c>
      <c r="K2569" t="s">
        <v>150</v>
      </c>
      <c r="L2569" t="s">
        <v>18</v>
      </c>
      <c r="M2569" s="5">
        <v>271.56</v>
      </c>
      <c r="N2569">
        <v>1</v>
      </c>
    </row>
    <row r="2570" spans="1:14" x14ac:dyDescent="0.15">
      <c r="A2570" s="2">
        <v>45101</v>
      </c>
      <c r="B2570" s="3">
        <f t="shared" si="120"/>
        <v>2023</v>
      </c>
      <c r="C2570" t="str">
        <f t="shared" si="121"/>
        <v>2022-2023</v>
      </c>
      <c r="D2570" t="s">
        <v>147</v>
      </c>
      <c r="E2570" t="s">
        <v>146</v>
      </c>
      <c r="F2570" t="str">
        <f t="shared" si="122"/>
        <v>Victoria</v>
      </c>
      <c r="G2570" t="s">
        <v>45</v>
      </c>
      <c r="H2570">
        <v>3353</v>
      </c>
      <c r="I2570" t="s">
        <v>11</v>
      </c>
      <c r="J2570" t="s">
        <v>60</v>
      </c>
      <c r="K2570" t="s">
        <v>153</v>
      </c>
      <c r="L2570" t="s">
        <v>16</v>
      </c>
      <c r="M2570" s="5">
        <v>272.20999999999998</v>
      </c>
      <c r="N2570">
        <v>1</v>
      </c>
    </row>
    <row r="2571" spans="1:14" x14ac:dyDescent="0.15">
      <c r="A2571" s="2">
        <v>45409</v>
      </c>
      <c r="B2571" s="3">
        <f t="shared" si="120"/>
        <v>2024</v>
      </c>
      <c r="C2571" t="str">
        <f t="shared" si="121"/>
        <v>2023-2024</v>
      </c>
      <c r="D2571" t="s">
        <v>147</v>
      </c>
      <c r="E2571" t="s">
        <v>133</v>
      </c>
      <c r="F2571" t="str">
        <f t="shared" si="122"/>
        <v>Queensland</v>
      </c>
      <c r="G2571" t="s">
        <v>35</v>
      </c>
      <c r="H2571">
        <v>4305</v>
      </c>
      <c r="I2571" t="s">
        <v>11</v>
      </c>
      <c r="J2571" t="s">
        <v>104</v>
      </c>
      <c r="K2571" t="s">
        <v>150</v>
      </c>
      <c r="L2571" t="s">
        <v>18</v>
      </c>
      <c r="M2571" s="5">
        <v>273.69</v>
      </c>
      <c r="N2571">
        <v>1</v>
      </c>
    </row>
    <row r="2572" spans="1:14" x14ac:dyDescent="0.15">
      <c r="A2572" s="2">
        <v>45459</v>
      </c>
      <c r="B2572" s="3">
        <f t="shared" si="120"/>
        <v>2024</v>
      </c>
      <c r="C2572" t="str">
        <f t="shared" si="121"/>
        <v>2023-2024</v>
      </c>
      <c r="D2572" t="s">
        <v>147</v>
      </c>
      <c r="E2572" t="s">
        <v>128</v>
      </c>
      <c r="F2572" t="str">
        <f t="shared" si="122"/>
        <v>Western Australia</v>
      </c>
      <c r="G2572" t="s">
        <v>48</v>
      </c>
      <c r="H2572">
        <v>6027</v>
      </c>
      <c r="I2572" t="s">
        <v>11</v>
      </c>
      <c r="J2572" t="s">
        <v>49</v>
      </c>
      <c r="K2572" t="s">
        <v>149</v>
      </c>
      <c r="L2572" t="s">
        <v>15</v>
      </c>
      <c r="M2572" s="5">
        <v>273.72000000000003</v>
      </c>
      <c r="N2572">
        <v>1</v>
      </c>
    </row>
    <row r="2573" spans="1:14" x14ac:dyDescent="0.15">
      <c r="A2573" s="2">
        <v>44965</v>
      </c>
      <c r="B2573" s="3">
        <f t="shared" si="120"/>
        <v>2023</v>
      </c>
      <c r="C2573" t="str">
        <f t="shared" si="121"/>
        <v>2022-2023</v>
      </c>
      <c r="D2573" t="s">
        <v>147</v>
      </c>
      <c r="E2573" t="s">
        <v>138</v>
      </c>
      <c r="F2573" t="str">
        <f t="shared" si="122"/>
        <v>Queensland</v>
      </c>
      <c r="G2573" t="s">
        <v>35</v>
      </c>
      <c r="H2573">
        <v>4558</v>
      </c>
      <c r="I2573" t="s">
        <v>11</v>
      </c>
      <c r="J2573" t="s">
        <v>120</v>
      </c>
      <c r="K2573" t="s">
        <v>149</v>
      </c>
      <c r="L2573" t="s">
        <v>15</v>
      </c>
      <c r="M2573" s="5">
        <v>274.45</v>
      </c>
      <c r="N2573">
        <v>1</v>
      </c>
    </row>
    <row r="2574" spans="1:14" x14ac:dyDescent="0.15">
      <c r="A2574" s="2">
        <v>45156</v>
      </c>
      <c r="B2574" s="3">
        <f t="shared" si="120"/>
        <v>2024</v>
      </c>
      <c r="C2574" t="str">
        <f t="shared" si="121"/>
        <v>2023-2024</v>
      </c>
      <c r="D2574" t="s">
        <v>148</v>
      </c>
      <c r="E2574" t="s">
        <v>81</v>
      </c>
      <c r="F2574" t="str">
        <f t="shared" si="122"/>
        <v>New South Wales</v>
      </c>
      <c r="G2574" t="s">
        <v>10</v>
      </c>
      <c r="H2574">
        <v>2485</v>
      </c>
      <c r="I2574" t="s">
        <v>11</v>
      </c>
      <c r="J2574" t="s">
        <v>68</v>
      </c>
      <c r="K2574" t="s">
        <v>156</v>
      </c>
      <c r="L2574" t="s">
        <v>17</v>
      </c>
      <c r="M2574" s="5">
        <v>274.88</v>
      </c>
      <c r="N2574">
        <v>1</v>
      </c>
    </row>
    <row r="2575" spans="1:14" x14ac:dyDescent="0.15">
      <c r="A2575" s="2">
        <v>45208</v>
      </c>
      <c r="B2575" s="3">
        <f t="shared" si="120"/>
        <v>2024</v>
      </c>
      <c r="C2575" t="str">
        <f t="shared" si="121"/>
        <v>2023-2024</v>
      </c>
      <c r="D2575" t="s">
        <v>147</v>
      </c>
      <c r="E2575" t="s">
        <v>40</v>
      </c>
      <c r="F2575" t="str">
        <f t="shared" si="122"/>
        <v>New South Wales</v>
      </c>
      <c r="G2575" t="s">
        <v>10</v>
      </c>
      <c r="H2575">
        <v>2116</v>
      </c>
      <c r="I2575" t="s">
        <v>11</v>
      </c>
      <c r="J2575" t="s">
        <v>27</v>
      </c>
      <c r="K2575" t="s">
        <v>149</v>
      </c>
      <c r="L2575" t="s">
        <v>15</v>
      </c>
      <c r="M2575" s="5">
        <v>275.64000000000004</v>
      </c>
      <c r="N2575">
        <v>1</v>
      </c>
    </row>
    <row r="2576" spans="1:14" x14ac:dyDescent="0.15">
      <c r="A2576" s="2">
        <v>45429</v>
      </c>
      <c r="B2576" s="3">
        <f t="shared" si="120"/>
        <v>2024</v>
      </c>
      <c r="C2576" t="str">
        <f t="shared" si="121"/>
        <v>2023-2024</v>
      </c>
      <c r="D2576" t="s">
        <v>147</v>
      </c>
      <c r="E2576" t="s">
        <v>85</v>
      </c>
      <c r="F2576" t="str">
        <f t="shared" si="122"/>
        <v>Queensland</v>
      </c>
      <c r="G2576" t="s">
        <v>35</v>
      </c>
      <c r="H2576">
        <v>4883</v>
      </c>
      <c r="I2576" t="s">
        <v>11</v>
      </c>
      <c r="J2576" t="s">
        <v>36</v>
      </c>
      <c r="K2576" t="s">
        <v>150</v>
      </c>
      <c r="L2576" t="s">
        <v>18</v>
      </c>
      <c r="M2576" s="5">
        <v>275.64999999999998</v>
      </c>
      <c r="N2576">
        <v>1</v>
      </c>
    </row>
    <row r="2577" spans="1:14" x14ac:dyDescent="0.15">
      <c r="A2577" s="2">
        <v>45134</v>
      </c>
      <c r="B2577" s="3">
        <f t="shared" si="120"/>
        <v>2024</v>
      </c>
      <c r="C2577" t="str">
        <f t="shared" si="121"/>
        <v>2023-2024</v>
      </c>
      <c r="D2577" t="s">
        <v>147</v>
      </c>
      <c r="E2577" t="s">
        <v>89</v>
      </c>
      <c r="F2577" t="str">
        <f t="shared" si="122"/>
        <v>Queensland</v>
      </c>
      <c r="G2577" t="s">
        <v>35</v>
      </c>
      <c r="H2577">
        <v>4655</v>
      </c>
      <c r="I2577" t="s">
        <v>11</v>
      </c>
      <c r="J2577" t="s">
        <v>51</v>
      </c>
      <c r="K2577" t="s">
        <v>155</v>
      </c>
      <c r="L2577" t="s">
        <v>20</v>
      </c>
      <c r="M2577" s="5">
        <v>275.93999999999994</v>
      </c>
      <c r="N2577">
        <v>1</v>
      </c>
    </row>
    <row r="2578" spans="1:14" x14ac:dyDescent="0.15">
      <c r="A2578" s="2">
        <v>45613</v>
      </c>
      <c r="B2578" s="3">
        <f t="shared" si="120"/>
        <v>2025</v>
      </c>
      <c r="C2578" t="str">
        <f t="shared" si="121"/>
        <v>2024-2025</v>
      </c>
      <c r="D2578" t="s">
        <v>147</v>
      </c>
      <c r="E2578" t="s">
        <v>54</v>
      </c>
      <c r="F2578" t="str">
        <f t="shared" si="122"/>
        <v>Victoria</v>
      </c>
      <c r="G2578" t="s">
        <v>45</v>
      </c>
      <c r="H2578">
        <v>3977</v>
      </c>
      <c r="I2578" t="s">
        <v>11</v>
      </c>
      <c r="J2578" t="s">
        <v>55</v>
      </c>
      <c r="K2578" t="s">
        <v>153</v>
      </c>
      <c r="L2578" t="s">
        <v>16</v>
      </c>
      <c r="M2578" s="5">
        <v>276.24</v>
      </c>
      <c r="N2578">
        <v>1</v>
      </c>
    </row>
    <row r="2579" spans="1:14" x14ac:dyDescent="0.15">
      <c r="A2579" s="2">
        <v>45414</v>
      </c>
      <c r="B2579" s="3">
        <f t="shared" si="120"/>
        <v>2024</v>
      </c>
      <c r="C2579" t="str">
        <f t="shared" si="121"/>
        <v>2023-2024</v>
      </c>
      <c r="D2579" t="s">
        <v>147</v>
      </c>
      <c r="E2579" t="s">
        <v>34</v>
      </c>
      <c r="F2579" t="str">
        <f t="shared" si="122"/>
        <v>Queensland</v>
      </c>
      <c r="G2579" t="s">
        <v>35</v>
      </c>
      <c r="H2579">
        <v>4802</v>
      </c>
      <c r="I2579" t="s">
        <v>11</v>
      </c>
      <c r="J2579" t="s">
        <v>36</v>
      </c>
      <c r="K2579" t="s">
        <v>153</v>
      </c>
      <c r="L2579" t="s">
        <v>16</v>
      </c>
      <c r="M2579" s="5">
        <v>276.27</v>
      </c>
      <c r="N2579">
        <v>1</v>
      </c>
    </row>
    <row r="2580" spans="1:14" x14ac:dyDescent="0.15">
      <c r="A2580" s="2">
        <v>45306</v>
      </c>
      <c r="B2580" s="3">
        <f t="shared" si="120"/>
        <v>2024</v>
      </c>
      <c r="C2580" t="str">
        <f t="shared" si="121"/>
        <v>2023-2024</v>
      </c>
      <c r="D2580" t="s">
        <v>147</v>
      </c>
      <c r="E2580" t="s">
        <v>109</v>
      </c>
      <c r="F2580" t="str">
        <f t="shared" si="122"/>
        <v>New South Wales</v>
      </c>
      <c r="G2580" t="s">
        <v>10</v>
      </c>
      <c r="H2580">
        <v>2480</v>
      </c>
      <c r="I2580" t="s">
        <v>11</v>
      </c>
      <c r="J2580" t="s">
        <v>68</v>
      </c>
      <c r="K2580" t="s">
        <v>19</v>
      </c>
      <c r="L2580" t="s">
        <v>23</v>
      </c>
      <c r="M2580" s="5">
        <v>276.58000000000004</v>
      </c>
      <c r="N2580">
        <v>1</v>
      </c>
    </row>
    <row r="2581" spans="1:14" x14ac:dyDescent="0.15">
      <c r="A2581" s="2">
        <v>45639</v>
      </c>
      <c r="B2581" s="3">
        <f t="shared" si="120"/>
        <v>2025</v>
      </c>
      <c r="C2581" t="str">
        <f t="shared" si="121"/>
        <v>2024-2025</v>
      </c>
      <c r="D2581" t="s">
        <v>147</v>
      </c>
      <c r="E2581" t="s">
        <v>121</v>
      </c>
      <c r="F2581" t="str">
        <f t="shared" si="122"/>
        <v>Queensland</v>
      </c>
      <c r="G2581" t="s">
        <v>35</v>
      </c>
      <c r="H2581">
        <v>4700</v>
      </c>
      <c r="I2581" t="s">
        <v>11</v>
      </c>
      <c r="J2581" t="s">
        <v>51</v>
      </c>
      <c r="K2581" t="s">
        <v>154</v>
      </c>
      <c r="L2581" t="s">
        <v>14</v>
      </c>
      <c r="M2581" s="5">
        <v>276.71000000000004</v>
      </c>
      <c r="N2581">
        <v>1</v>
      </c>
    </row>
    <row r="2582" spans="1:14" x14ac:dyDescent="0.15">
      <c r="A2582" s="2">
        <v>45144</v>
      </c>
      <c r="B2582" s="3">
        <f t="shared" si="120"/>
        <v>2024</v>
      </c>
      <c r="C2582" t="str">
        <f t="shared" si="121"/>
        <v>2023-2024</v>
      </c>
      <c r="D2582" t="s">
        <v>147</v>
      </c>
      <c r="E2582" t="s">
        <v>67</v>
      </c>
      <c r="F2582" t="str">
        <f t="shared" si="122"/>
        <v>New South Wales</v>
      </c>
      <c r="G2582" t="s">
        <v>10</v>
      </c>
      <c r="H2582">
        <v>2478</v>
      </c>
      <c r="I2582" t="s">
        <v>11</v>
      </c>
      <c r="J2582" t="s">
        <v>68</v>
      </c>
      <c r="K2582" t="s">
        <v>154</v>
      </c>
      <c r="L2582" t="s">
        <v>14</v>
      </c>
      <c r="M2582" s="5">
        <v>277.02999999999997</v>
      </c>
      <c r="N2582">
        <v>1</v>
      </c>
    </row>
    <row r="2583" spans="1:14" x14ac:dyDescent="0.15">
      <c r="A2583" s="2">
        <v>45098</v>
      </c>
      <c r="B2583" s="3">
        <f t="shared" si="120"/>
        <v>2023</v>
      </c>
      <c r="C2583" t="str">
        <f t="shared" si="121"/>
        <v>2022-2023</v>
      </c>
      <c r="D2583" t="s">
        <v>147</v>
      </c>
      <c r="E2583" t="s">
        <v>96</v>
      </c>
      <c r="F2583" t="str">
        <f t="shared" si="122"/>
        <v>Western Australia</v>
      </c>
      <c r="G2583" t="s">
        <v>48</v>
      </c>
      <c r="H2583">
        <v>6330</v>
      </c>
      <c r="I2583" t="s">
        <v>11</v>
      </c>
      <c r="J2583" t="s">
        <v>94</v>
      </c>
      <c r="K2583" t="s">
        <v>154</v>
      </c>
      <c r="L2583" t="s">
        <v>14</v>
      </c>
      <c r="M2583" s="5">
        <v>277.34999999999997</v>
      </c>
      <c r="N2583">
        <v>1</v>
      </c>
    </row>
    <row r="2584" spans="1:14" x14ac:dyDescent="0.15">
      <c r="A2584" s="2">
        <v>45552</v>
      </c>
      <c r="B2584" s="3">
        <f t="shared" si="120"/>
        <v>2025</v>
      </c>
      <c r="C2584" t="str">
        <f t="shared" si="121"/>
        <v>2024-2025</v>
      </c>
      <c r="D2584" t="s">
        <v>147</v>
      </c>
      <c r="E2584" t="s">
        <v>115</v>
      </c>
      <c r="F2584" t="str">
        <f t="shared" si="122"/>
        <v>Western Australia</v>
      </c>
      <c r="G2584" t="s">
        <v>48</v>
      </c>
      <c r="H2584">
        <v>6280</v>
      </c>
      <c r="I2584" t="s">
        <v>11</v>
      </c>
      <c r="J2584" t="s">
        <v>94</v>
      </c>
      <c r="K2584" t="s">
        <v>151</v>
      </c>
      <c r="L2584" t="s">
        <v>21</v>
      </c>
      <c r="M2584" s="5">
        <v>277.65999999999997</v>
      </c>
      <c r="N2584">
        <v>1</v>
      </c>
    </row>
    <row r="2585" spans="1:14" x14ac:dyDescent="0.15">
      <c r="A2585" s="2">
        <v>45344</v>
      </c>
      <c r="B2585" s="3">
        <f t="shared" si="120"/>
        <v>2024</v>
      </c>
      <c r="C2585" t="str">
        <f t="shared" si="121"/>
        <v>2023-2024</v>
      </c>
      <c r="D2585" t="s">
        <v>148</v>
      </c>
      <c r="E2585" t="s">
        <v>88</v>
      </c>
      <c r="F2585" t="str">
        <f t="shared" si="122"/>
        <v>South Australia</v>
      </c>
      <c r="G2585" t="s">
        <v>32</v>
      </c>
      <c r="H2585">
        <v>5011</v>
      </c>
      <c r="I2585" t="s">
        <v>11</v>
      </c>
      <c r="J2585" t="s">
        <v>33</v>
      </c>
      <c r="K2585" t="s">
        <v>154</v>
      </c>
      <c r="L2585" t="s">
        <v>14</v>
      </c>
      <c r="M2585" s="5">
        <v>277.74</v>
      </c>
      <c r="N2585">
        <v>1</v>
      </c>
    </row>
    <row r="2586" spans="1:14" x14ac:dyDescent="0.15">
      <c r="A2586" s="2">
        <v>45264</v>
      </c>
      <c r="B2586" s="3">
        <f t="shared" si="120"/>
        <v>2024</v>
      </c>
      <c r="C2586" t="str">
        <f t="shared" si="121"/>
        <v>2023-2024</v>
      </c>
      <c r="D2586" t="s">
        <v>148</v>
      </c>
      <c r="E2586" t="s">
        <v>123</v>
      </c>
      <c r="F2586" t="str">
        <f t="shared" si="122"/>
        <v>Western Australia</v>
      </c>
      <c r="G2586" t="s">
        <v>48</v>
      </c>
      <c r="H2586">
        <v>6109</v>
      </c>
      <c r="I2586" t="s">
        <v>11</v>
      </c>
      <c r="J2586" t="s">
        <v>94</v>
      </c>
      <c r="K2586" t="s">
        <v>151</v>
      </c>
      <c r="L2586" t="s">
        <v>21</v>
      </c>
      <c r="M2586" s="5">
        <v>278.97000000000003</v>
      </c>
      <c r="N2586">
        <v>1</v>
      </c>
    </row>
    <row r="2587" spans="1:14" x14ac:dyDescent="0.15">
      <c r="A2587" s="2">
        <v>45195</v>
      </c>
      <c r="B2587" s="3">
        <f t="shared" si="120"/>
        <v>2024</v>
      </c>
      <c r="C2587" t="str">
        <f t="shared" si="121"/>
        <v>2023-2024</v>
      </c>
      <c r="D2587" t="s">
        <v>148</v>
      </c>
      <c r="E2587" t="s">
        <v>41</v>
      </c>
      <c r="F2587" t="str">
        <f t="shared" si="122"/>
        <v>New South Wales</v>
      </c>
      <c r="G2587" t="s">
        <v>10</v>
      </c>
      <c r="H2587">
        <v>2830</v>
      </c>
      <c r="I2587" t="s">
        <v>11</v>
      </c>
      <c r="J2587" t="s">
        <v>25</v>
      </c>
      <c r="K2587" t="s">
        <v>150</v>
      </c>
      <c r="L2587" t="s">
        <v>18</v>
      </c>
      <c r="M2587" s="5">
        <v>279</v>
      </c>
      <c r="N2587">
        <v>1</v>
      </c>
    </row>
    <row r="2588" spans="1:14" x14ac:dyDescent="0.15">
      <c r="A2588" s="2">
        <v>45134</v>
      </c>
      <c r="B2588" s="3">
        <f t="shared" si="120"/>
        <v>2024</v>
      </c>
      <c r="C2588" t="str">
        <f t="shared" si="121"/>
        <v>2023-2024</v>
      </c>
      <c r="D2588" t="s">
        <v>147</v>
      </c>
      <c r="E2588" t="s">
        <v>59</v>
      </c>
      <c r="F2588" t="str">
        <f t="shared" si="122"/>
        <v>Victoria</v>
      </c>
      <c r="G2588" t="s">
        <v>45</v>
      </c>
      <c r="H2588">
        <v>3280</v>
      </c>
      <c r="I2588" t="s">
        <v>11</v>
      </c>
      <c r="J2588" t="s">
        <v>60</v>
      </c>
      <c r="K2588" t="s">
        <v>150</v>
      </c>
      <c r="L2588" t="s">
        <v>18</v>
      </c>
      <c r="M2588" s="5">
        <v>279.65999999999997</v>
      </c>
      <c r="N2588">
        <v>1</v>
      </c>
    </row>
    <row r="2589" spans="1:14" x14ac:dyDescent="0.15">
      <c r="A2589" s="2">
        <v>45275</v>
      </c>
      <c r="B2589" s="3">
        <f t="shared" si="120"/>
        <v>2024</v>
      </c>
      <c r="C2589" t="str">
        <f t="shared" si="121"/>
        <v>2023-2024</v>
      </c>
      <c r="D2589" t="s">
        <v>147</v>
      </c>
      <c r="E2589" t="s">
        <v>144</v>
      </c>
      <c r="F2589" t="str">
        <f t="shared" si="122"/>
        <v>Queensland</v>
      </c>
      <c r="G2589" t="s">
        <v>35</v>
      </c>
      <c r="H2589">
        <v>4566</v>
      </c>
      <c r="I2589" t="s">
        <v>11</v>
      </c>
      <c r="J2589" t="s">
        <v>120</v>
      </c>
      <c r="K2589" t="s">
        <v>150</v>
      </c>
      <c r="L2589" t="s">
        <v>18</v>
      </c>
      <c r="M2589" s="5">
        <v>279.74</v>
      </c>
      <c r="N2589">
        <v>1</v>
      </c>
    </row>
    <row r="2590" spans="1:14" x14ac:dyDescent="0.15">
      <c r="A2590" s="2">
        <v>45099</v>
      </c>
      <c r="B2590" s="3">
        <f t="shared" si="120"/>
        <v>2023</v>
      </c>
      <c r="C2590" t="str">
        <f t="shared" si="121"/>
        <v>2022-2023</v>
      </c>
      <c r="D2590" t="s">
        <v>147</v>
      </c>
      <c r="E2590" t="s">
        <v>138</v>
      </c>
      <c r="F2590" t="str">
        <f t="shared" si="122"/>
        <v>Queensland</v>
      </c>
      <c r="G2590" t="s">
        <v>35</v>
      </c>
      <c r="H2590">
        <v>4558</v>
      </c>
      <c r="I2590" t="s">
        <v>11</v>
      </c>
      <c r="J2590" t="s">
        <v>120</v>
      </c>
      <c r="K2590" t="s">
        <v>153</v>
      </c>
      <c r="L2590" t="s">
        <v>16</v>
      </c>
      <c r="M2590" s="5">
        <v>280.56</v>
      </c>
      <c r="N2590">
        <v>1</v>
      </c>
    </row>
    <row r="2591" spans="1:14" x14ac:dyDescent="0.15">
      <c r="A2591" s="2">
        <v>45026</v>
      </c>
      <c r="B2591" s="3">
        <f t="shared" si="120"/>
        <v>2023</v>
      </c>
      <c r="C2591" t="str">
        <f t="shared" si="121"/>
        <v>2022-2023</v>
      </c>
      <c r="D2591" t="s">
        <v>147</v>
      </c>
      <c r="E2591" t="s">
        <v>72</v>
      </c>
      <c r="F2591" t="str">
        <f t="shared" si="122"/>
        <v>Western Australia</v>
      </c>
      <c r="G2591" t="s">
        <v>48</v>
      </c>
      <c r="H2591">
        <v>6010</v>
      </c>
      <c r="I2591" t="s">
        <v>11</v>
      </c>
      <c r="J2591" t="s">
        <v>49</v>
      </c>
      <c r="K2591" t="s">
        <v>155</v>
      </c>
      <c r="L2591" t="s">
        <v>20</v>
      </c>
      <c r="M2591" s="5">
        <v>281.53000000000003</v>
      </c>
      <c r="N2591">
        <v>1</v>
      </c>
    </row>
    <row r="2592" spans="1:14" x14ac:dyDescent="0.15">
      <c r="A2592" s="2">
        <v>45475</v>
      </c>
      <c r="B2592" s="3">
        <f t="shared" si="120"/>
        <v>2025</v>
      </c>
      <c r="C2592" t="str">
        <f t="shared" si="121"/>
        <v>2024-2025</v>
      </c>
      <c r="D2592" t="s">
        <v>148</v>
      </c>
      <c r="E2592" t="s">
        <v>129</v>
      </c>
      <c r="F2592" t="str">
        <f t="shared" si="122"/>
        <v>Tasmania</v>
      </c>
      <c r="G2592" t="s">
        <v>70</v>
      </c>
      <c r="H2592">
        <v>7010</v>
      </c>
      <c r="I2592" t="s">
        <v>11</v>
      </c>
      <c r="J2592" t="s">
        <v>71</v>
      </c>
      <c r="K2592" t="s">
        <v>150</v>
      </c>
      <c r="L2592" t="s">
        <v>18</v>
      </c>
      <c r="M2592" s="5">
        <v>281.58</v>
      </c>
      <c r="N2592">
        <v>1</v>
      </c>
    </row>
    <row r="2593" spans="1:14" x14ac:dyDescent="0.15">
      <c r="A2593" s="2">
        <v>45556</v>
      </c>
      <c r="B2593" s="3">
        <f t="shared" si="120"/>
        <v>2025</v>
      </c>
      <c r="C2593" t="str">
        <f t="shared" si="121"/>
        <v>2024-2025</v>
      </c>
      <c r="D2593" t="s">
        <v>147</v>
      </c>
      <c r="E2593" t="s">
        <v>113</v>
      </c>
      <c r="F2593" t="str">
        <f t="shared" si="122"/>
        <v>Queensland</v>
      </c>
      <c r="G2593" t="s">
        <v>35</v>
      </c>
      <c r="H2593">
        <v>4215</v>
      </c>
      <c r="I2593" t="s">
        <v>11</v>
      </c>
      <c r="J2593" t="s">
        <v>104</v>
      </c>
      <c r="K2593" t="s">
        <v>153</v>
      </c>
      <c r="L2593" t="s">
        <v>16</v>
      </c>
      <c r="M2593" s="5">
        <v>281.81</v>
      </c>
      <c r="N2593">
        <v>1</v>
      </c>
    </row>
    <row r="2594" spans="1:14" x14ac:dyDescent="0.15">
      <c r="A2594" s="2">
        <v>45596</v>
      </c>
      <c r="B2594" s="3">
        <f t="shared" si="120"/>
        <v>2025</v>
      </c>
      <c r="C2594" t="str">
        <f t="shared" si="121"/>
        <v>2024-2025</v>
      </c>
      <c r="D2594" t="s">
        <v>148</v>
      </c>
      <c r="E2594" t="s">
        <v>136</v>
      </c>
      <c r="F2594" t="str">
        <f t="shared" si="122"/>
        <v>Victoria</v>
      </c>
      <c r="G2594" t="s">
        <v>45</v>
      </c>
      <c r="H2594">
        <v>3175</v>
      </c>
      <c r="I2594" t="s">
        <v>11</v>
      </c>
      <c r="J2594" t="s">
        <v>63</v>
      </c>
      <c r="K2594" t="s">
        <v>153</v>
      </c>
      <c r="L2594" t="s">
        <v>16</v>
      </c>
      <c r="M2594" s="5">
        <v>281.90999999999997</v>
      </c>
      <c r="N2594">
        <v>1</v>
      </c>
    </row>
    <row r="2595" spans="1:14" x14ac:dyDescent="0.15">
      <c r="A2595" s="2">
        <v>45022</v>
      </c>
      <c r="B2595" s="3">
        <f t="shared" si="120"/>
        <v>2023</v>
      </c>
      <c r="C2595" t="str">
        <f t="shared" si="121"/>
        <v>2022-2023</v>
      </c>
      <c r="D2595" t="s">
        <v>147</v>
      </c>
      <c r="E2595" t="s">
        <v>42</v>
      </c>
      <c r="F2595" t="str">
        <f t="shared" si="122"/>
        <v>Queensland</v>
      </c>
      <c r="G2595" t="s">
        <v>35</v>
      </c>
      <c r="H2595">
        <v>4053</v>
      </c>
      <c r="I2595" t="s">
        <v>11</v>
      </c>
      <c r="J2595" t="s">
        <v>43</v>
      </c>
      <c r="K2595" t="s">
        <v>155</v>
      </c>
      <c r="L2595" t="s">
        <v>20</v>
      </c>
      <c r="M2595" s="5">
        <v>281.91000000000003</v>
      </c>
      <c r="N2595">
        <v>1</v>
      </c>
    </row>
    <row r="2596" spans="1:14" x14ac:dyDescent="0.15">
      <c r="A2596" s="2">
        <v>45438</v>
      </c>
      <c r="B2596" s="3">
        <f t="shared" si="120"/>
        <v>2024</v>
      </c>
      <c r="C2596" t="str">
        <f t="shared" si="121"/>
        <v>2023-2024</v>
      </c>
      <c r="D2596" t="s">
        <v>148</v>
      </c>
      <c r="E2596" t="s">
        <v>87</v>
      </c>
      <c r="F2596" t="str">
        <f t="shared" si="122"/>
        <v>New South Wales</v>
      </c>
      <c r="G2596" t="s">
        <v>10</v>
      </c>
      <c r="H2596">
        <v>2790</v>
      </c>
      <c r="I2596" t="s">
        <v>11</v>
      </c>
      <c r="J2596" t="s">
        <v>25</v>
      </c>
      <c r="K2596" t="s">
        <v>155</v>
      </c>
      <c r="L2596" t="s">
        <v>20</v>
      </c>
      <c r="M2596" s="5">
        <v>281.92</v>
      </c>
      <c r="N2596">
        <v>1</v>
      </c>
    </row>
    <row r="2597" spans="1:14" x14ac:dyDescent="0.15">
      <c r="A2597" s="2">
        <v>45355</v>
      </c>
      <c r="B2597" s="3">
        <f t="shared" si="120"/>
        <v>2024</v>
      </c>
      <c r="C2597" t="str">
        <f t="shared" si="121"/>
        <v>2023-2024</v>
      </c>
      <c r="D2597" t="s">
        <v>147</v>
      </c>
      <c r="E2597" t="s">
        <v>126</v>
      </c>
      <c r="F2597" t="str">
        <f t="shared" si="122"/>
        <v>Queensland</v>
      </c>
      <c r="G2597" t="s">
        <v>35</v>
      </c>
      <c r="H2597">
        <v>4551</v>
      </c>
      <c r="I2597" t="s">
        <v>11</v>
      </c>
      <c r="J2597" t="s">
        <v>120</v>
      </c>
      <c r="K2597" t="s">
        <v>153</v>
      </c>
      <c r="L2597" t="s">
        <v>16</v>
      </c>
      <c r="M2597" s="5">
        <v>282.05</v>
      </c>
      <c r="N2597">
        <v>1</v>
      </c>
    </row>
    <row r="2598" spans="1:14" x14ac:dyDescent="0.15">
      <c r="A2598" s="2">
        <v>45112</v>
      </c>
      <c r="B2598" s="3">
        <f t="shared" si="120"/>
        <v>2024</v>
      </c>
      <c r="C2598" t="str">
        <f t="shared" si="121"/>
        <v>2023-2024</v>
      </c>
      <c r="D2598" t="s">
        <v>147</v>
      </c>
      <c r="E2598" t="s">
        <v>127</v>
      </c>
      <c r="F2598" t="str">
        <f t="shared" si="122"/>
        <v>New South Wales</v>
      </c>
      <c r="G2598" t="s">
        <v>10</v>
      </c>
      <c r="H2598">
        <v>2131</v>
      </c>
      <c r="I2598" t="s">
        <v>11</v>
      </c>
      <c r="J2598" t="s">
        <v>27</v>
      </c>
      <c r="K2598" t="s">
        <v>149</v>
      </c>
      <c r="L2598" t="s">
        <v>15</v>
      </c>
      <c r="M2598" s="5">
        <v>282.45999999999998</v>
      </c>
      <c r="N2598">
        <v>1</v>
      </c>
    </row>
    <row r="2599" spans="1:14" x14ac:dyDescent="0.15">
      <c r="A2599" s="2">
        <v>45395</v>
      </c>
      <c r="B2599" s="3">
        <f t="shared" si="120"/>
        <v>2024</v>
      </c>
      <c r="C2599" t="str">
        <f t="shared" si="121"/>
        <v>2023-2024</v>
      </c>
      <c r="D2599" t="s">
        <v>148</v>
      </c>
      <c r="E2599" t="s">
        <v>141</v>
      </c>
      <c r="F2599" t="str">
        <f t="shared" si="122"/>
        <v>Western Australia</v>
      </c>
      <c r="G2599" t="s">
        <v>48</v>
      </c>
      <c r="H2599">
        <v>6052</v>
      </c>
      <c r="I2599" t="s">
        <v>11</v>
      </c>
      <c r="J2599" t="s">
        <v>49</v>
      </c>
      <c r="K2599" t="s">
        <v>155</v>
      </c>
      <c r="L2599" t="s">
        <v>20</v>
      </c>
      <c r="M2599" s="5">
        <v>282.81</v>
      </c>
      <c r="N2599">
        <v>1</v>
      </c>
    </row>
    <row r="2600" spans="1:14" x14ac:dyDescent="0.15">
      <c r="A2600" s="2">
        <v>45167</v>
      </c>
      <c r="B2600" s="3">
        <f t="shared" si="120"/>
        <v>2024</v>
      </c>
      <c r="C2600" t="str">
        <f t="shared" si="121"/>
        <v>2023-2024</v>
      </c>
      <c r="D2600" t="s">
        <v>147</v>
      </c>
      <c r="E2600" t="s">
        <v>56</v>
      </c>
      <c r="F2600" t="str">
        <f t="shared" si="122"/>
        <v>Northern Territory</v>
      </c>
      <c r="G2600" t="s">
        <v>29</v>
      </c>
      <c r="H2600">
        <v>870</v>
      </c>
      <c r="I2600" t="s">
        <v>11</v>
      </c>
      <c r="J2600" t="s">
        <v>30</v>
      </c>
      <c r="K2600" t="s">
        <v>150</v>
      </c>
      <c r="L2600" t="s">
        <v>18</v>
      </c>
      <c r="M2600" s="5">
        <v>283.02999999999997</v>
      </c>
      <c r="N2600">
        <v>1</v>
      </c>
    </row>
    <row r="2601" spans="1:14" x14ac:dyDescent="0.15">
      <c r="A2601" s="2">
        <v>45640</v>
      </c>
      <c r="B2601" s="3">
        <f t="shared" si="120"/>
        <v>2025</v>
      </c>
      <c r="C2601" t="str">
        <f t="shared" si="121"/>
        <v>2024-2025</v>
      </c>
      <c r="D2601" t="s">
        <v>147</v>
      </c>
      <c r="E2601" t="s">
        <v>122</v>
      </c>
      <c r="F2601" t="str">
        <f t="shared" si="122"/>
        <v>New South Wales</v>
      </c>
      <c r="G2601" t="s">
        <v>10</v>
      </c>
      <c r="H2601">
        <v>2650</v>
      </c>
      <c r="I2601" t="s">
        <v>11</v>
      </c>
      <c r="J2601" t="s">
        <v>25</v>
      </c>
      <c r="K2601" t="s">
        <v>149</v>
      </c>
      <c r="L2601" t="s">
        <v>15</v>
      </c>
      <c r="M2601" s="5">
        <v>283.23</v>
      </c>
      <c r="N2601">
        <v>1</v>
      </c>
    </row>
    <row r="2602" spans="1:14" x14ac:dyDescent="0.15">
      <c r="A2602" s="2">
        <v>45230</v>
      </c>
      <c r="B2602" s="3">
        <f t="shared" si="120"/>
        <v>2024</v>
      </c>
      <c r="C2602" t="str">
        <f t="shared" si="121"/>
        <v>2023-2024</v>
      </c>
      <c r="D2602" t="s">
        <v>147</v>
      </c>
      <c r="E2602" t="s">
        <v>113</v>
      </c>
      <c r="F2602" t="str">
        <f t="shared" si="122"/>
        <v>Queensland</v>
      </c>
      <c r="G2602" t="s">
        <v>35</v>
      </c>
      <c r="H2602">
        <v>4215</v>
      </c>
      <c r="I2602" t="s">
        <v>11</v>
      </c>
      <c r="J2602" t="s">
        <v>104</v>
      </c>
      <c r="K2602" t="s">
        <v>19</v>
      </c>
      <c r="L2602" t="s">
        <v>23</v>
      </c>
      <c r="M2602" s="5">
        <v>283.61</v>
      </c>
      <c r="N2602">
        <v>1</v>
      </c>
    </row>
    <row r="2603" spans="1:14" x14ac:dyDescent="0.15">
      <c r="A2603" s="2">
        <v>45608</v>
      </c>
      <c r="B2603" s="3">
        <f t="shared" si="120"/>
        <v>2025</v>
      </c>
      <c r="C2603" t="str">
        <f t="shared" si="121"/>
        <v>2024-2025</v>
      </c>
      <c r="D2603" t="s">
        <v>148</v>
      </c>
      <c r="E2603" t="s">
        <v>61</v>
      </c>
      <c r="F2603" t="str">
        <f t="shared" si="122"/>
        <v>New South Wales</v>
      </c>
      <c r="G2603" t="s">
        <v>10</v>
      </c>
      <c r="H2603">
        <v>2539</v>
      </c>
      <c r="I2603" t="s">
        <v>11</v>
      </c>
      <c r="J2603" t="s">
        <v>58</v>
      </c>
      <c r="K2603" t="s">
        <v>155</v>
      </c>
      <c r="L2603" t="s">
        <v>20</v>
      </c>
      <c r="M2603" s="5">
        <v>284.16999999999996</v>
      </c>
      <c r="N2603">
        <v>1</v>
      </c>
    </row>
    <row r="2604" spans="1:14" x14ac:dyDescent="0.15">
      <c r="A2604" s="2">
        <v>45561</v>
      </c>
      <c r="B2604" s="3">
        <f t="shared" si="120"/>
        <v>2025</v>
      </c>
      <c r="C2604" t="str">
        <f t="shared" si="121"/>
        <v>2024-2025</v>
      </c>
      <c r="D2604" t="s">
        <v>147</v>
      </c>
      <c r="E2604" t="s">
        <v>132</v>
      </c>
      <c r="F2604" t="str">
        <f t="shared" si="122"/>
        <v>New South Wales</v>
      </c>
      <c r="G2604" t="s">
        <v>10</v>
      </c>
      <c r="H2604">
        <v>2800</v>
      </c>
      <c r="I2604" t="s">
        <v>11</v>
      </c>
      <c r="J2604" t="s">
        <v>25</v>
      </c>
      <c r="K2604" t="s">
        <v>155</v>
      </c>
      <c r="L2604" t="s">
        <v>20</v>
      </c>
      <c r="M2604" s="5">
        <v>285.3</v>
      </c>
      <c r="N2604">
        <v>1</v>
      </c>
    </row>
    <row r="2605" spans="1:14" x14ac:dyDescent="0.15">
      <c r="A2605" s="2">
        <v>44936</v>
      </c>
      <c r="B2605" s="3">
        <f t="shared" si="120"/>
        <v>2023</v>
      </c>
      <c r="C2605" t="str">
        <f t="shared" si="121"/>
        <v>2022-2023</v>
      </c>
      <c r="D2605" t="s">
        <v>147</v>
      </c>
      <c r="E2605" t="s">
        <v>133</v>
      </c>
      <c r="F2605" t="str">
        <f t="shared" si="122"/>
        <v>Queensland</v>
      </c>
      <c r="G2605" t="s">
        <v>35</v>
      </c>
      <c r="H2605">
        <v>4305</v>
      </c>
      <c r="I2605" t="s">
        <v>11</v>
      </c>
      <c r="J2605" t="s">
        <v>104</v>
      </c>
      <c r="K2605" t="s">
        <v>155</v>
      </c>
      <c r="L2605" t="s">
        <v>20</v>
      </c>
      <c r="M2605" s="5">
        <v>285.38</v>
      </c>
      <c r="N2605">
        <v>1</v>
      </c>
    </row>
    <row r="2606" spans="1:14" x14ac:dyDescent="0.15">
      <c r="A2606" s="2">
        <v>45091</v>
      </c>
      <c r="B2606" s="3">
        <f t="shared" si="120"/>
        <v>2023</v>
      </c>
      <c r="C2606" t="str">
        <f t="shared" si="121"/>
        <v>2022-2023</v>
      </c>
      <c r="D2606" t="s">
        <v>147</v>
      </c>
      <c r="E2606" t="s">
        <v>121</v>
      </c>
      <c r="F2606" t="str">
        <f t="shared" si="122"/>
        <v>Queensland</v>
      </c>
      <c r="G2606" t="s">
        <v>35</v>
      </c>
      <c r="H2606">
        <v>4700</v>
      </c>
      <c r="I2606" t="s">
        <v>11</v>
      </c>
      <c r="J2606" t="s">
        <v>51</v>
      </c>
      <c r="K2606" t="s">
        <v>152</v>
      </c>
      <c r="L2606" t="s">
        <v>13</v>
      </c>
      <c r="M2606" s="5">
        <v>285.39</v>
      </c>
      <c r="N2606">
        <v>1</v>
      </c>
    </row>
    <row r="2607" spans="1:14" x14ac:dyDescent="0.15">
      <c r="A2607" s="2">
        <v>45392</v>
      </c>
      <c r="B2607" s="3">
        <f t="shared" si="120"/>
        <v>2024</v>
      </c>
      <c r="C2607" t="str">
        <f t="shared" si="121"/>
        <v>2023-2024</v>
      </c>
      <c r="D2607" t="s">
        <v>147</v>
      </c>
      <c r="E2607" t="s">
        <v>79</v>
      </c>
      <c r="F2607" t="str">
        <f t="shared" si="122"/>
        <v>Australian Capital Territory</v>
      </c>
      <c r="G2607" t="s">
        <v>80</v>
      </c>
      <c r="H2607">
        <v>2617</v>
      </c>
      <c r="I2607" t="s">
        <v>11</v>
      </c>
      <c r="J2607" t="s">
        <v>58</v>
      </c>
      <c r="K2607" t="s">
        <v>151</v>
      </c>
      <c r="L2607" t="s">
        <v>21</v>
      </c>
      <c r="M2607" s="5">
        <v>285.46000000000004</v>
      </c>
      <c r="N2607">
        <v>1</v>
      </c>
    </row>
    <row r="2608" spans="1:14" x14ac:dyDescent="0.15">
      <c r="A2608" s="2">
        <v>45068</v>
      </c>
      <c r="B2608" s="3">
        <f t="shared" si="120"/>
        <v>2023</v>
      </c>
      <c r="C2608" t="str">
        <f t="shared" si="121"/>
        <v>2022-2023</v>
      </c>
      <c r="D2608" t="s">
        <v>147</v>
      </c>
      <c r="E2608" t="s">
        <v>127</v>
      </c>
      <c r="F2608" t="str">
        <f t="shared" si="122"/>
        <v>New South Wales</v>
      </c>
      <c r="G2608" t="s">
        <v>10</v>
      </c>
      <c r="H2608">
        <v>2131</v>
      </c>
      <c r="I2608" t="s">
        <v>11</v>
      </c>
      <c r="J2608" t="s">
        <v>27</v>
      </c>
      <c r="K2608" t="s">
        <v>150</v>
      </c>
      <c r="L2608" t="s">
        <v>18</v>
      </c>
      <c r="M2608" s="5">
        <v>285.74</v>
      </c>
      <c r="N2608">
        <v>1</v>
      </c>
    </row>
    <row r="2609" spans="1:14" x14ac:dyDescent="0.15">
      <c r="A2609" s="2">
        <v>44953</v>
      </c>
      <c r="B2609" s="3">
        <f t="shared" si="120"/>
        <v>2023</v>
      </c>
      <c r="C2609" t="str">
        <f t="shared" si="121"/>
        <v>2022-2023</v>
      </c>
      <c r="D2609" t="s">
        <v>147</v>
      </c>
      <c r="E2609" t="s">
        <v>92</v>
      </c>
      <c r="F2609" t="str">
        <f t="shared" si="122"/>
        <v>Queensland</v>
      </c>
      <c r="G2609" t="s">
        <v>35</v>
      </c>
      <c r="H2609">
        <v>4068</v>
      </c>
      <c r="I2609" t="s">
        <v>11</v>
      </c>
      <c r="J2609" t="s">
        <v>43</v>
      </c>
      <c r="K2609" t="s">
        <v>149</v>
      </c>
      <c r="L2609" t="s">
        <v>15</v>
      </c>
      <c r="M2609" s="5">
        <v>286.38</v>
      </c>
      <c r="N2609">
        <v>1</v>
      </c>
    </row>
    <row r="2610" spans="1:14" x14ac:dyDescent="0.15">
      <c r="A2610" s="2">
        <v>45636</v>
      </c>
      <c r="B2610" s="3">
        <f t="shared" si="120"/>
        <v>2025</v>
      </c>
      <c r="C2610" t="str">
        <f t="shared" si="121"/>
        <v>2024-2025</v>
      </c>
      <c r="D2610" t="s">
        <v>148</v>
      </c>
      <c r="E2610" t="s">
        <v>84</v>
      </c>
      <c r="F2610" t="str">
        <f t="shared" si="122"/>
        <v>Queensland</v>
      </c>
      <c r="G2610" t="s">
        <v>35</v>
      </c>
      <c r="H2610">
        <v>4740</v>
      </c>
      <c r="I2610" t="s">
        <v>11</v>
      </c>
      <c r="J2610" t="s">
        <v>51</v>
      </c>
      <c r="K2610" t="s">
        <v>152</v>
      </c>
      <c r="L2610" t="s">
        <v>13</v>
      </c>
      <c r="M2610" s="5">
        <v>286.44</v>
      </c>
      <c r="N2610">
        <v>1</v>
      </c>
    </row>
    <row r="2611" spans="1:14" x14ac:dyDescent="0.15">
      <c r="A2611" s="2">
        <v>45420</v>
      </c>
      <c r="B2611" s="3">
        <f t="shared" si="120"/>
        <v>2024</v>
      </c>
      <c r="C2611" t="str">
        <f t="shared" si="121"/>
        <v>2023-2024</v>
      </c>
      <c r="D2611" t="s">
        <v>147</v>
      </c>
      <c r="E2611" t="s">
        <v>83</v>
      </c>
      <c r="F2611" t="str">
        <f t="shared" si="122"/>
        <v>New South Wales</v>
      </c>
      <c r="G2611" t="s">
        <v>10</v>
      </c>
      <c r="H2611">
        <v>2750</v>
      </c>
      <c r="I2611" t="s">
        <v>11</v>
      </c>
      <c r="J2611" t="s">
        <v>25</v>
      </c>
      <c r="K2611" t="s">
        <v>155</v>
      </c>
      <c r="L2611" t="s">
        <v>20</v>
      </c>
      <c r="M2611" s="5">
        <v>286.61</v>
      </c>
      <c r="N2611">
        <v>1</v>
      </c>
    </row>
    <row r="2612" spans="1:14" x14ac:dyDescent="0.15">
      <c r="A2612" s="2">
        <v>45199</v>
      </c>
      <c r="B2612" s="3">
        <f t="shared" si="120"/>
        <v>2024</v>
      </c>
      <c r="C2612" t="str">
        <f t="shared" si="121"/>
        <v>2023-2024</v>
      </c>
      <c r="D2612" t="s">
        <v>147</v>
      </c>
      <c r="E2612" t="s">
        <v>53</v>
      </c>
      <c r="F2612" t="str">
        <f t="shared" si="122"/>
        <v>South Australia</v>
      </c>
      <c r="G2612" t="s">
        <v>32</v>
      </c>
      <c r="H2612">
        <v>5082</v>
      </c>
      <c r="I2612" t="s">
        <v>11</v>
      </c>
      <c r="J2612" t="s">
        <v>33</v>
      </c>
      <c r="K2612" t="s">
        <v>150</v>
      </c>
      <c r="L2612" t="s">
        <v>18</v>
      </c>
      <c r="M2612" s="5">
        <v>286.69</v>
      </c>
      <c r="N2612">
        <v>1</v>
      </c>
    </row>
    <row r="2613" spans="1:14" x14ac:dyDescent="0.15">
      <c r="A2613" s="2">
        <v>45492</v>
      </c>
      <c r="B2613" s="3">
        <f t="shared" si="120"/>
        <v>2025</v>
      </c>
      <c r="C2613" t="str">
        <f t="shared" si="121"/>
        <v>2024-2025</v>
      </c>
      <c r="D2613" t="s">
        <v>148</v>
      </c>
      <c r="E2613" t="s">
        <v>84</v>
      </c>
      <c r="F2613" t="str">
        <f t="shared" si="122"/>
        <v>Queensland</v>
      </c>
      <c r="G2613" t="s">
        <v>35</v>
      </c>
      <c r="H2613">
        <v>4740</v>
      </c>
      <c r="I2613" t="s">
        <v>11</v>
      </c>
      <c r="J2613" t="s">
        <v>51</v>
      </c>
      <c r="K2613" t="s">
        <v>154</v>
      </c>
      <c r="L2613" t="s">
        <v>14</v>
      </c>
      <c r="M2613" s="5">
        <v>286.8</v>
      </c>
      <c r="N2613">
        <v>1</v>
      </c>
    </row>
    <row r="2614" spans="1:14" x14ac:dyDescent="0.15">
      <c r="A2614" s="2">
        <v>45057</v>
      </c>
      <c r="B2614" s="3">
        <f t="shared" si="120"/>
        <v>2023</v>
      </c>
      <c r="C2614" t="str">
        <f t="shared" si="121"/>
        <v>2022-2023</v>
      </c>
      <c r="D2614" t="s">
        <v>148</v>
      </c>
      <c r="E2614" t="s">
        <v>100</v>
      </c>
      <c r="F2614" t="str">
        <f t="shared" si="122"/>
        <v>Western Australia</v>
      </c>
      <c r="G2614" t="s">
        <v>48</v>
      </c>
      <c r="H2614">
        <v>6021</v>
      </c>
      <c r="I2614" t="s">
        <v>11</v>
      </c>
      <c r="J2614" t="s">
        <v>49</v>
      </c>
      <c r="K2614" t="s">
        <v>152</v>
      </c>
      <c r="L2614" t="s">
        <v>13</v>
      </c>
      <c r="M2614" s="5">
        <v>287.87</v>
      </c>
      <c r="N2614">
        <v>1</v>
      </c>
    </row>
    <row r="2615" spans="1:14" x14ac:dyDescent="0.15">
      <c r="A2615" s="2">
        <v>45588</v>
      </c>
      <c r="B2615" s="3">
        <f t="shared" si="120"/>
        <v>2025</v>
      </c>
      <c r="C2615" t="str">
        <f t="shared" si="121"/>
        <v>2024-2025</v>
      </c>
      <c r="D2615" t="s">
        <v>148</v>
      </c>
      <c r="E2615" t="s">
        <v>88</v>
      </c>
      <c r="F2615" t="str">
        <f t="shared" si="122"/>
        <v>South Australia</v>
      </c>
      <c r="G2615" t="s">
        <v>32</v>
      </c>
      <c r="H2615">
        <v>5011</v>
      </c>
      <c r="I2615" t="s">
        <v>11</v>
      </c>
      <c r="J2615" t="s">
        <v>33</v>
      </c>
      <c r="K2615" t="s">
        <v>151</v>
      </c>
      <c r="L2615" t="s">
        <v>21</v>
      </c>
      <c r="M2615" s="5">
        <v>288.18</v>
      </c>
      <c r="N2615">
        <v>1</v>
      </c>
    </row>
    <row r="2616" spans="1:14" x14ac:dyDescent="0.15">
      <c r="A2616" s="2">
        <v>45354</v>
      </c>
      <c r="B2616" s="3">
        <f t="shared" si="120"/>
        <v>2024</v>
      </c>
      <c r="C2616" t="str">
        <f t="shared" si="121"/>
        <v>2023-2024</v>
      </c>
      <c r="D2616" t="s">
        <v>147</v>
      </c>
      <c r="E2616" t="s">
        <v>93</v>
      </c>
      <c r="F2616" t="str">
        <f t="shared" si="122"/>
        <v>Western Australia</v>
      </c>
      <c r="G2616" t="s">
        <v>48</v>
      </c>
      <c r="H2616">
        <v>6112</v>
      </c>
      <c r="I2616" t="s">
        <v>11</v>
      </c>
      <c r="J2616" t="s">
        <v>94</v>
      </c>
      <c r="K2616" t="s">
        <v>153</v>
      </c>
      <c r="L2616" t="s">
        <v>16</v>
      </c>
      <c r="M2616" s="5">
        <v>288.22000000000003</v>
      </c>
      <c r="N2616">
        <v>1</v>
      </c>
    </row>
    <row r="2617" spans="1:14" x14ac:dyDescent="0.15">
      <c r="A2617" s="2">
        <v>45117</v>
      </c>
      <c r="B2617" s="3">
        <f t="shared" si="120"/>
        <v>2024</v>
      </c>
      <c r="C2617" t="str">
        <f t="shared" si="121"/>
        <v>2023-2024</v>
      </c>
      <c r="D2617" t="s">
        <v>148</v>
      </c>
      <c r="E2617" t="s">
        <v>99</v>
      </c>
      <c r="F2617" t="str">
        <f t="shared" si="122"/>
        <v>Victoria</v>
      </c>
      <c r="G2617" t="s">
        <v>45</v>
      </c>
      <c r="H2617">
        <v>3148</v>
      </c>
      <c r="I2617" t="s">
        <v>11</v>
      </c>
      <c r="J2617" t="s">
        <v>63</v>
      </c>
      <c r="K2617" t="s">
        <v>19</v>
      </c>
      <c r="L2617" t="s">
        <v>23</v>
      </c>
      <c r="M2617" s="5">
        <v>288.39</v>
      </c>
      <c r="N2617">
        <v>1</v>
      </c>
    </row>
    <row r="2618" spans="1:14" x14ac:dyDescent="0.15">
      <c r="A2618" s="2">
        <v>45014</v>
      </c>
      <c r="B2618" s="3">
        <f t="shared" si="120"/>
        <v>2023</v>
      </c>
      <c r="C2618" t="str">
        <f t="shared" si="121"/>
        <v>2022-2023</v>
      </c>
      <c r="D2618" t="s">
        <v>148</v>
      </c>
      <c r="E2618" t="s">
        <v>91</v>
      </c>
      <c r="F2618" t="str">
        <f t="shared" si="122"/>
        <v>Victoria</v>
      </c>
      <c r="G2618" t="s">
        <v>45</v>
      </c>
      <c r="H2618">
        <v>3690</v>
      </c>
      <c r="I2618" t="s">
        <v>11</v>
      </c>
      <c r="J2618" t="s">
        <v>55</v>
      </c>
      <c r="K2618" t="s">
        <v>19</v>
      </c>
      <c r="L2618" t="s">
        <v>23</v>
      </c>
      <c r="M2618" s="5">
        <v>288.49</v>
      </c>
      <c r="N2618">
        <v>1</v>
      </c>
    </row>
    <row r="2619" spans="1:14" x14ac:dyDescent="0.15">
      <c r="A2619" s="2">
        <v>45175</v>
      </c>
      <c r="B2619" s="3">
        <f t="shared" si="120"/>
        <v>2024</v>
      </c>
      <c r="C2619" t="str">
        <f t="shared" si="121"/>
        <v>2023-2024</v>
      </c>
      <c r="D2619" t="s">
        <v>147</v>
      </c>
      <c r="E2619" t="s">
        <v>107</v>
      </c>
      <c r="F2619" t="str">
        <f t="shared" si="122"/>
        <v>Queensland</v>
      </c>
      <c r="G2619" t="s">
        <v>35</v>
      </c>
      <c r="H2619">
        <v>4220</v>
      </c>
      <c r="I2619" t="s">
        <v>11</v>
      </c>
      <c r="J2619" t="s">
        <v>104</v>
      </c>
      <c r="K2619" t="s">
        <v>153</v>
      </c>
      <c r="L2619" t="s">
        <v>16</v>
      </c>
      <c r="M2619" s="5">
        <v>289.82</v>
      </c>
      <c r="N2619">
        <v>1</v>
      </c>
    </row>
    <row r="2620" spans="1:14" x14ac:dyDescent="0.15">
      <c r="A2620" s="2">
        <v>45418</v>
      </c>
      <c r="B2620" s="3">
        <f t="shared" si="120"/>
        <v>2024</v>
      </c>
      <c r="C2620" t="str">
        <f t="shared" si="121"/>
        <v>2023-2024</v>
      </c>
      <c r="D2620" t="s">
        <v>147</v>
      </c>
      <c r="E2620" t="s">
        <v>56</v>
      </c>
      <c r="F2620" t="str">
        <f t="shared" si="122"/>
        <v>Northern Territory</v>
      </c>
      <c r="G2620" t="s">
        <v>29</v>
      </c>
      <c r="H2620">
        <v>870</v>
      </c>
      <c r="I2620" t="s">
        <v>11</v>
      </c>
      <c r="J2620" t="s">
        <v>30</v>
      </c>
      <c r="K2620" t="s">
        <v>151</v>
      </c>
      <c r="L2620" t="s">
        <v>21</v>
      </c>
      <c r="M2620" s="5">
        <v>290.77</v>
      </c>
      <c r="N2620">
        <v>1</v>
      </c>
    </row>
    <row r="2621" spans="1:14" x14ac:dyDescent="0.15">
      <c r="A2621" s="2">
        <v>45560</v>
      </c>
      <c r="B2621" s="3">
        <f t="shared" si="120"/>
        <v>2025</v>
      </c>
      <c r="C2621" t="str">
        <f t="shared" si="121"/>
        <v>2024-2025</v>
      </c>
      <c r="D2621" t="s">
        <v>147</v>
      </c>
      <c r="E2621" t="s">
        <v>140</v>
      </c>
      <c r="F2621" t="str">
        <f t="shared" si="122"/>
        <v>Tasmania</v>
      </c>
      <c r="G2621" t="s">
        <v>70</v>
      </c>
      <c r="H2621">
        <v>7320</v>
      </c>
      <c r="I2621" t="s">
        <v>11</v>
      </c>
      <c r="J2621" t="s">
        <v>71</v>
      </c>
      <c r="K2621" t="s">
        <v>154</v>
      </c>
      <c r="L2621" t="s">
        <v>14</v>
      </c>
      <c r="M2621" s="5">
        <v>291.87</v>
      </c>
      <c r="N2621">
        <v>1</v>
      </c>
    </row>
    <row r="2622" spans="1:14" x14ac:dyDescent="0.15">
      <c r="A2622" s="2">
        <v>45569</v>
      </c>
      <c r="B2622" s="3">
        <f t="shared" si="120"/>
        <v>2025</v>
      </c>
      <c r="C2622" t="str">
        <f t="shared" si="121"/>
        <v>2024-2025</v>
      </c>
      <c r="D2622" t="s">
        <v>147</v>
      </c>
      <c r="E2622" t="s">
        <v>40</v>
      </c>
      <c r="F2622" t="str">
        <f t="shared" si="122"/>
        <v>New South Wales</v>
      </c>
      <c r="G2622" t="s">
        <v>10</v>
      </c>
      <c r="H2622">
        <v>2116</v>
      </c>
      <c r="I2622" t="s">
        <v>11</v>
      </c>
      <c r="J2622" t="s">
        <v>27</v>
      </c>
      <c r="K2622" t="s">
        <v>150</v>
      </c>
      <c r="L2622" t="s">
        <v>18</v>
      </c>
      <c r="M2622" s="5">
        <v>292.11</v>
      </c>
      <c r="N2622">
        <v>1</v>
      </c>
    </row>
    <row r="2623" spans="1:14" x14ac:dyDescent="0.15">
      <c r="A2623" s="2">
        <v>45443</v>
      </c>
      <c r="B2623" s="3">
        <f t="shared" si="120"/>
        <v>2024</v>
      </c>
      <c r="C2623" t="str">
        <f t="shared" si="121"/>
        <v>2023-2024</v>
      </c>
      <c r="D2623" t="s">
        <v>147</v>
      </c>
      <c r="E2623" t="s">
        <v>133</v>
      </c>
      <c r="F2623" t="str">
        <f t="shared" si="122"/>
        <v>Queensland</v>
      </c>
      <c r="G2623" t="s">
        <v>35</v>
      </c>
      <c r="H2623">
        <v>4305</v>
      </c>
      <c r="I2623" t="s">
        <v>11</v>
      </c>
      <c r="J2623" t="s">
        <v>104</v>
      </c>
      <c r="K2623" t="s">
        <v>153</v>
      </c>
      <c r="L2623" t="s">
        <v>16</v>
      </c>
      <c r="M2623" s="5">
        <v>292.2</v>
      </c>
      <c r="N2623">
        <v>1</v>
      </c>
    </row>
    <row r="2624" spans="1:14" x14ac:dyDescent="0.15">
      <c r="A2624" s="2">
        <v>45123</v>
      </c>
      <c r="B2624" s="3">
        <f t="shared" si="120"/>
        <v>2024</v>
      </c>
      <c r="C2624" t="str">
        <f t="shared" si="121"/>
        <v>2023-2024</v>
      </c>
      <c r="D2624" t="s">
        <v>147</v>
      </c>
      <c r="E2624" t="s">
        <v>121</v>
      </c>
      <c r="F2624" t="str">
        <f t="shared" si="122"/>
        <v>Queensland</v>
      </c>
      <c r="G2624" t="s">
        <v>35</v>
      </c>
      <c r="H2624">
        <v>4700</v>
      </c>
      <c r="I2624" t="s">
        <v>11</v>
      </c>
      <c r="J2624" t="s">
        <v>51</v>
      </c>
      <c r="K2624" t="s">
        <v>154</v>
      </c>
      <c r="L2624" t="s">
        <v>14</v>
      </c>
      <c r="M2624" s="5">
        <v>292.26</v>
      </c>
      <c r="N2624">
        <v>1</v>
      </c>
    </row>
    <row r="2625" spans="1:14" x14ac:dyDescent="0.15">
      <c r="A2625" s="2">
        <v>45641</v>
      </c>
      <c r="B2625" s="3">
        <f t="shared" si="120"/>
        <v>2025</v>
      </c>
      <c r="C2625" t="str">
        <f t="shared" si="121"/>
        <v>2024-2025</v>
      </c>
      <c r="D2625" t="s">
        <v>147</v>
      </c>
      <c r="E2625" t="s">
        <v>67</v>
      </c>
      <c r="F2625" t="str">
        <f t="shared" si="122"/>
        <v>New South Wales</v>
      </c>
      <c r="G2625" t="s">
        <v>10</v>
      </c>
      <c r="H2625">
        <v>2478</v>
      </c>
      <c r="I2625" t="s">
        <v>11</v>
      </c>
      <c r="J2625" t="s">
        <v>68</v>
      </c>
      <c r="K2625" t="s">
        <v>154</v>
      </c>
      <c r="L2625" t="s">
        <v>14</v>
      </c>
      <c r="M2625" s="5">
        <v>292.39</v>
      </c>
      <c r="N2625">
        <v>1</v>
      </c>
    </row>
    <row r="2626" spans="1:14" x14ac:dyDescent="0.15">
      <c r="A2626" s="2">
        <v>45655</v>
      </c>
      <c r="B2626" s="3">
        <f t="shared" ref="B2626:B2689" si="123">IF(MONTH(A2626)&gt;=7,YEAR(A2626)+1,YEAR(A2626))</f>
        <v>2025</v>
      </c>
      <c r="C2626" t="str">
        <f t="shared" ref="C2626:C2689" si="124">IF(MONTH(A2626) &gt;= 7, YEAR(A2626) &amp; "-" &amp; YEAR(A2626) + 1, YEAR(A2626) - 1 &amp; "-" &amp; YEAR(A2626))</f>
        <v>2024-2025</v>
      </c>
      <c r="D2626" t="s">
        <v>147</v>
      </c>
      <c r="E2626" t="s">
        <v>96</v>
      </c>
      <c r="F2626" t="str">
        <f t="shared" ref="F2626:F2689" si="125">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c r="N2626">
        <v>1</v>
      </c>
    </row>
    <row r="2627" spans="1:14" x14ac:dyDescent="0.15">
      <c r="A2627" s="2">
        <v>45543</v>
      </c>
      <c r="B2627" s="3">
        <f t="shared" si="123"/>
        <v>2025</v>
      </c>
      <c r="C2627" t="str">
        <f t="shared" si="124"/>
        <v>2024-2025</v>
      </c>
      <c r="D2627" t="s">
        <v>148</v>
      </c>
      <c r="E2627" t="s">
        <v>53</v>
      </c>
      <c r="F2627" t="str">
        <f t="shared" si="125"/>
        <v>South Australia</v>
      </c>
      <c r="G2627" t="s">
        <v>32</v>
      </c>
      <c r="H2627">
        <v>5082</v>
      </c>
      <c r="I2627" t="s">
        <v>11</v>
      </c>
      <c r="J2627" t="s">
        <v>33</v>
      </c>
      <c r="K2627" t="s">
        <v>150</v>
      </c>
      <c r="L2627" t="s">
        <v>18</v>
      </c>
      <c r="M2627" s="5">
        <v>293.33999999999997</v>
      </c>
      <c r="N2627">
        <v>1</v>
      </c>
    </row>
    <row r="2628" spans="1:14" x14ac:dyDescent="0.15">
      <c r="A2628" s="2">
        <v>45372</v>
      </c>
      <c r="B2628" s="3">
        <f t="shared" si="123"/>
        <v>2024</v>
      </c>
      <c r="C2628" t="str">
        <f t="shared" si="124"/>
        <v>2023-2024</v>
      </c>
      <c r="D2628" t="s">
        <v>148</v>
      </c>
      <c r="E2628" t="s">
        <v>131</v>
      </c>
      <c r="F2628" t="str">
        <f t="shared" si="125"/>
        <v>Western Australia</v>
      </c>
      <c r="G2628" t="s">
        <v>48</v>
      </c>
      <c r="H2628">
        <v>6530</v>
      </c>
      <c r="I2628" t="s">
        <v>11</v>
      </c>
      <c r="J2628" t="s">
        <v>77</v>
      </c>
      <c r="K2628" t="s">
        <v>154</v>
      </c>
      <c r="L2628" t="s">
        <v>14</v>
      </c>
      <c r="M2628" s="5">
        <v>293.67</v>
      </c>
      <c r="N2628">
        <v>1</v>
      </c>
    </row>
    <row r="2629" spans="1:14" x14ac:dyDescent="0.15">
      <c r="A2629" s="2">
        <v>45388</v>
      </c>
      <c r="B2629" s="3">
        <f t="shared" si="123"/>
        <v>2024</v>
      </c>
      <c r="C2629" t="str">
        <f t="shared" si="124"/>
        <v>2023-2024</v>
      </c>
      <c r="D2629" t="s">
        <v>148</v>
      </c>
      <c r="E2629" t="s">
        <v>57</v>
      </c>
      <c r="F2629" t="str">
        <f t="shared" si="125"/>
        <v>New South Wales</v>
      </c>
      <c r="G2629" t="s">
        <v>10</v>
      </c>
      <c r="H2629">
        <v>2560</v>
      </c>
      <c r="I2629" t="s">
        <v>11</v>
      </c>
      <c r="J2629" t="s">
        <v>58</v>
      </c>
      <c r="K2629" t="s">
        <v>154</v>
      </c>
      <c r="L2629" t="s">
        <v>14</v>
      </c>
      <c r="M2629" s="5">
        <v>293.84000000000003</v>
      </c>
      <c r="N2629">
        <v>1</v>
      </c>
    </row>
    <row r="2630" spans="1:14" x14ac:dyDescent="0.15">
      <c r="A2630" s="2">
        <v>45223</v>
      </c>
      <c r="B2630" s="3">
        <f t="shared" si="123"/>
        <v>2024</v>
      </c>
      <c r="C2630" t="str">
        <f t="shared" si="124"/>
        <v>2023-2024</v>
      </c>
      <c r="D2630" t="s">
        <v>147</v>
      </c>
      <c r="E2630" t="s">
        <v>115</v>
      </c>
      <c r="F2630" t="str">
        <f t="shared" si="125"/>
        <v>Western Australia</v>
      </c>
      <c r="G2630" t="s">
        <v>48</v>
      </c>
      <c r="H2630">
        <v>6280</v>
      </c>
      <c r="I2630" t="s">
        <v>11</v>
      </c>
      <c r="J2630" t="s">
        <v>94</v>
      </c>
      <c r="K2630" t="s">
        <v>149</v>
      </c>
      <c r="L2630" t="s">
        <v>15</v>
      </c>
      <c r="M2630" s="5">
        <v>294.44</v>
      </c>
      <c r="N2630">
        <v>1</v>
      </c>
    </row>
    <row r="2631" spans="1:14" x14ac:dyDescent="0.15">
      <c r="A2631" s="2">
        <v>45072</v>
      </c>
      <c r="B2631" s="3">
        <f t="shared" si="123"/>
        <v>2023</v>
      </c>
      <c r="C2631" t="str">
        <f t="shared" si="124"/>
        <v>2022-2023</v>
      </c>
      <c r="D2631" t="s">
        <v>148</v>
      </c>
      <c r="E2631" t="s">
        <v>134</v>
      </c>
      <c r="F2631" t="str">
        <f t="shared" si="125"/>
        <v>Queensland</v>
      </c>
      <c r="G2631" t="s">
        <v>35</v>
      </c>
      <c r="H2631">
        <v>4825</v>
      </c>
      <c r="I2631" t="s">
        <v>11</v>
      </c>
      <c r="J2631" t="s">
        <v>36</v>
      </c>
      <c r="K2631" t="s">
        <v>152</v>
      </c>
      <c r="L2631" t="s">
        <v>13</v>
      </c>
      <c r="M2631" s="5">
        <v>294.5</v>
      </c>
      <c r="N2631">
        <v>1</v>
      </c>
    </row>
    <row r="2632" spans="1:14" x14ac:dyDescent="0.15">
      <c r="A2632" s="2">
        <v>45590</v>
      </c>
      <c r="B2632" s="3">
        <f t="shared" si="123"/>
        <v>2025</v>
      </c>
      <c r="C2632" t="str">
        <f t="shared" si="124"/>
        <v>2024-2025</v>
      </c>
      <c r="D2632" t="s">
        <v>147</v>
      </c>
      <c r="E2632" t="s">
        <v>131</v>
      </c>
      <c r="F2632" t="str">
        <f t="shared" si="125"/>
        <v>Western Australia</v>
      </c>
      <c r="G2632" t="s">
        <v>48</v>
      </c>
      <c r="H2632">
        <v>6530</v>
      </c>
      <c r="I2632" t="s">
        <v>11</v>
      </c>
      <c r="J2632" t="s">
        <v>77</v>
      </c>
      <c r="K2632" t="s">
        <v>149</v>
      </c>
      <c r="L2632" t="s">
        <v>15</v>
      </c>
      <c r="M2632" s="5">
        <v>294.79000000000002</v>
      </c>
      <c r="N2632">
        <v>1</v>
      </c>
    </row>
    <row r="2633" spans="1:14" x14ac:dyDescent="0.15">
      <c r="A2633" s="2">
        <v>45013</v>
      </c>
      <c r="B2633" s="3">
        <f t="shared" si="123"/>
        <v>2023</v>
      </c>
      <c r="C2633" t="str">
        <f t="shared" si="124"/>
        <v>2022-2023</v>
      </c>
      <c r="D2633" t="s">
        <v>147</v>
      </c>
      <c r="E2633" t="s">
        <v>115</v>
      </c>
      <c r="F2633" t="str">
        <f t="shared" si="125"/>
        <v>Western Australia</v>
      </c>
      <c r="G2633" t="s">
        <v>48</v>
      </c>
      <c r="H2633">
        <v>6280</v>
      </c>
      <c r="I2633" t="s">
        <v>11</v>
      </c>
      <c r="J2633" t="s">
        <v>94</v>
      </c>
      <c r="K2633" t="s">
        <v>19</v>
      </c>
      <c r="L2633" t="s">
        <v>23</v>
      </c>
      <c r="M2633" s="5">
        <v>295.34000000000003</v>
      </c>
      <c r="N2633">
        <v>1</v>
      </c>
    </row>
    <row r="2634" spans="1:14" x14ac:dyDescent="0.15">
      <c r="A2634" s="2">
        <v>45578</v>
      </c>
      <c r="B2634" s="3">
        <f t="shared" si="123"/>
        <v>2025</v>
      </c>
      <c r="C2634" t="str">
        <f t="shared" si="124"/>
        <v>2024-2025</v>
      </c>
      <c r="D2634" t="s">
        <v>147</v>
      </c>
      <c r="E2634" t="s">
        <v>124</v>
      </c>
      <c r="F2634" t="str">
        <f t="shared" si="125"/>
        <v>New South Wales</v>
      </c>
      <c r="G2634" t="s">
        <v>10</v>
      </c>
      <c r="H2634">
        <v>2015</v>
      </c>
      <c r="I2634" t="s">
        <v>11</v>
      </c>
      <c r="J2634" t="s">
        <v>12</v>
      </c>
      <c r="K2634" t="s">
        <v>149</v>
      </c>
      <c r="L2634" t="s">
        <v>15</v>
      </c>
      <c r="M2634" s="5">
        <v>295.7</v>
      </c>
      <c r="N2634">
        <v>1</v>
      </c>
    </row>
    <row r="2635" spans="1:14" x14ac:dyDescent="0.15">
      <c r="A2635" s="2">
        <v>45064</v>
      </c>
      <c r="B2635" s="3">
        <f t="shared" si="123"/>
        <v>2023</v>
      </c>
      <c r="C2635" t="str">
        <f t="shared" si="124"/>
        <v>2022-2023</v>
      </c>
      <c r="D2635" t="s">
        <v>147</v>
      </c>
      <c r="E2635" t="s">
        <v>47</v>
      </c>
      <c r="F2635" t="str">
        <f t="shared" si="125"/>
        <v>Western Australia</v>
      </c>
      <c r="G2635" t="s">
        <v>48</v>
      </c>
      <c r="H2635">
        <v>6030</v>
      </c>
      <c r="I2635" t="s">
        <v>11</v>
      </c>
      <c r="J2635" t="s">
        <v>49</v>
      </c>
      <c r="K2635" t="s">
        <v>152</v>
      </c>
      <c r="L2635" t="s">
        <v>13</v>
      </c>
      <c r="M2635" s="5">
        <v>295.70000000000005</v>
      </c>
      <c r="N2635">
        <v>1</v>
      </c>
    </row>
    <row r="2636" spans="1:14" x14ac:dyDescent="0.15">
      <c r="A2636" s="2">
        <v>45475</v>
      </c>
      <c r="B2636" s="3">
        <f t="shared" si="123"/>
        <v>2025</v>
      </c>
      <c r="C2636" t="str">
        <f t="shared" si="124"/>
        <v>2024-2025</v>
      </c>
      <c r="D2636" t="s">
        <v>147</v>
      </c>
      <c r="E2636" t="s">
        <v>145</v>
      </c>
      <c r="F2636" t="str">
        <f t="shared" si="125"/>
        <v>New South Wales</v>
      </c>
      <c r="G2636" t="s">
        <v>10</v>
      </c>
      <c r="H2636">
        <v>2101</v>
      </c>
      <c r="I2636" t="s">
        <v>11</v>
      </c>
      <c r="J2636" t="s">
        <v>27</v>
      </c>
      <c r="K2636" t="s">
        <v>156</v>
      </c>
      <c r="L2636" t="s">
        <v>17</v>
      </c>
      <c r="M2636" s="5">
        <v>296.23</v>
      </c>
      <c r="N2636">
        <v>1</v>
      </c>
    </row>
    <row r="2637" spans="1:14" x14ac:dyDescent="0.15">
      <c r="A2637" s="2">
        <v>45656</v>
      </c>
      <c r="B2637" s="3">
        <f t="shared" si="123"/>
        <v>2025</v>
      </c>
      <c r="C2637" t="str">
        <f t="shared" si="124"/>
        <v>2024-2025</v>
      </c>
      <c r="D2637" t="s">
        <v>147</v>
      </c>
      <c r="E2637" t="s">
        <v>92</v>
      </c>
      <c r="F2637" t="str">
        <f t="shared" si="125"/>
        <v>Queensland</v>
      </c>
      <c r="G2637" t="s">
        <v>35</v>
      </c>
      <c r="H2637">
        <v>4068</v>
      </c>
      <c r="I2637" t="s">
        <v>11</v>
      </c>
      <c r="J2637" t="s">
        <v>43</v>
      </c>
      <c r="K2637" t="s">
        <v>150</v>
      </c>
      <c r="L2637" t="s">
        <v>18</v>
      </c>
      <c r="M2637" s="5">
        <v>296.36</v>
      </c>
      <c r="N2637">
        <v>1</v>
      </c>
    </row>
    <row r="2638" spans="1:14" x14ac:dyDescent="0.15">
      <c r="A2638" s="2">
        <v>45055</v>
      </c>
      <c r="B2638" s="3">
        <f t="shared" si="123"/>
        <v>2023</v>
      </c>
      <c r="C2638" t="str">
        <f t="shared" si="124"/>
        <v>2022-2023</v>
      </c>
      <c r="D2638" t="s">
        <v>148</v>
      </c>
      <c r="E2638" t="s">
        <v>88</v>
      </c>
      <c r="F2638" t="str">
        <f t="shared" si="125"/>
        <v>South Australia</v>
      </c>
      <c r="G2638" t="s">
        <v>32</v>
      </c>
      <c r="H2638">
        <v>5011</v>
      </c>
      <c r="I2638" t="s">
        <v>11</v>
      </c>
      <c r="J2638" t="s">
        <v>33</v>
      </c>
      <c r="K2638" t="s">
        <v>19</v>
      </c>
      <c r="L2638" t="s">
        <v>23</v>
      </c>
      <c r="M2638" s="5">
        <v>296.59000000000003</v>
      </c>
      <c r="N2638">
        <v>1</v>
      </c>
    </row>
    <row r="2639" spans="1:14" x14ac:dyDescent="0.15">
      <c r="A2639" s="2">
        <v>45475</v>
      </c>
      <c r="B2639" s="3">
        <f t="shared" si="123"/>
        <v>2025</v>
      </c>
      <c r="C2639" t="str">
        <f t="shared" si="124"/>
        <v>2024-2025</v>
      </c>
      <c r="D2639" t="s">
        <v>147</v>
      </c>
      <c r="E2639" t="s">
        <v>50</v>
      </c>
      <c r="F2639" t="str">
        <f t="shared" si="125"/>
        <v>Queensland</v>
      </c>
      <c r="G2639" t="s">
        <v>35</v>
      </c>
      <c r="H2639">
        <v>4703</v>
      </c>
      <c r="I2639" t="s">
        <v>11</v>
      </c>
      <c r="J2639" t="s">
        <v>51</v>
      </c>
      <c r="K2639" t="s">
        <v>151</v>
      </c>
      <c r="L2639" t="s">
        <v>21</v>
      </c>
      <c r="M2639" s="5">
        <v>296.68</v>
      </c>
      <c r="N2639">
        <v>1</v>
      </c>
    </row>
    <row r="2640" spans="1:14" x14ac:dyDescent="0.15">
      <c r="A2640" s="2">
        <v>45173</v>
      </c>
      <c r="B2640" s="3">
        <f t="shared" si="123"/>
        <v>2024</v>
      </c>
      <c r="C2640" t="str">
        <f t="shared" si="124"/>
        <v>2023-2024</v>
      </c>
      <c r="D2640" t="s">
        <v>147</v>
      </c>
      <c r="E2640" t="s">
        <v>42</v>
      </c>
      <c r="F2640" t="str">
        <f t="shared" si="125"/>
        <v>Queensland</v>
      </c>
      <c r="G2640" t="s">
        <v>35</v>
      </c>
      <c r="H2640">
        <v>4053</v>
      </c>
      <c r="I2640" t="s">
        <v>11</v>
      </c>
      <c r="J2640" t="s">
        <v>43</v>
      </c>
      <c r="K2640" t="s">
        <v>154</v>
      </c>
      <c r="L2640" t="s">
        <v>14</v>
      </c>
      <c r="M2640" s="5">
        <v>296.7</v>
      </c>
      <c r="N2640">
        <v>1</v>
      </c>
    </row>
    <row r="2641" spans="1:14" x14ac:dyDescent="0.15">
      <c r="A2641" s="2">
        <v>45137</v>
      </c>
      <c r="B2641" s="3">
        <f t="shared" si="123"/>
        <v>2024</v>
      </c>
      <c r="C2641" t="str">
        <f t="shared" si="124"/>
        <v>2023-2024</v>
      </c>
      <c r="D2641" t="s">
        <v>147</v>
      </c>
      <c r="E2641" t="s">
        <v>42</v>
      </c>
      <c r="F2641" t="str">
        <f t="shared" si="125"/>
        <v>Queensland</v>
      </c>
      <c r="G2641" t="s">
        <v>35</v>
      </c>
      <c r="H2641">
        <v>4053</v>
      </c>
      <c r="I2641" t="s">
        <v>11</v>
      </c>
      <c r="J2641" t="s">
        <v>43</v>
      </c>
      <c r="K2641" t="s">
        <v>156</v>
      </c>
      <c r="L2641" t="s">
        <v>17</v>
      </c>
      <c r="M2641" s="5">
        <v>296.85000000000002</v>
      </c>
      <c r="N2641">
        <v>1</v>
      </c>
    </row>
    <row r="2642" spans="1:14" x14ac:dyDescent="0.15">
      <c r="A2642" s="2">
        <v>45172</v>
      </c>
      <c r="B2642" s="3">
        <f t="shared" si="123"/>
        <v>2024</v>
      </c>
      <c r="C2642" t="str">
        <f t="shared" si="124"/>
        <v>2023-2024</v>
      </c>
      <c r="D2642" t="s">
        <v>147</v>
      </c>
      <c r="E2642" t="s">
        <v>133</v>
      </c>
      <c r="F2642" t="str">
        <f t="shared" si="125"/>
        <v>Queensland</v>
      </c>
      <c r="G2642" t="s">
        <v>35</v>
      </c>
      <c r="H2642">
        <v>4305</v>
      </c>
      <c r="I2642" t="s">
        <v>11</v>
      </c>
      <c r="J2642" t="s">
        <v>104</v>
      </c>
      <c r="K2642" t="s">
        <v>151</v>
      </c>
      <c r="L2642" t="s">
        <v>21</v>
      </c>
      <c r="M2642" s="5">
        <v>296.94</v>
      </c>
      <c r="N2642">
        <v>1</v>
      </c>
    </row>
    <row r="2643" spans="1:14" x14ac:dyDescent="0.15">
      <c r="A2643" s="2">
        <v>45656</v>
      </c>
      <c r="B2643" s="3">
        <f t="shared" si="123"/>
        <v>2025</v>
      </c>
      <c r="C2643" t="str">
        <f t="shared" si="124"/>
        <v>2024-2025</v>
      </c>
      <c r="D2643" t="s">
        <v>148</v>
      </c>
      <c r="E2643" t="s">
        <v>100</v>
      </c>
      <c r="F2643" t="str">
        <f t="shared" si="125"/>
        <v>Western Australia</v>
      </c>
      <c r="G2643" t="s">
        <v>48</v>
      </c>
      <c r="H2643">
        <v>6021</v>
      </c>
      <c r="I2643" t="s">
        <v>11</v>
      </c>
      <c r="J2643" t="s">
        <v>49</v>
      </c>
      <c r="K2643" t="s">
        <v>155</v>
      </c>
      <c r="L2643" t="s">
        <v>20</v>
      </c>
      <c r="M2643" s="5">
        <v>297.28000000000003</v>
      </c>
      <c r="N2643">
        <v>1</v>
      </c>
    </row>
    <row r="2644" spans="1:14" x14ac:dyDescent="0.15">
      <c r="A2644" s="2">
        <v>45524</v>
      </c>
      <c r="B2644" s="3">
        <f t="shared" si="123"/>
        <v>2025</v>
      </c>
      <c r="C2644" t="str">
        <f t="shared" si="124"/>
        <v>2024-2025</v>
      </c>
      <c r="D2644" t="s">
        <v>147</v>
      </c>
      <c r="E2644" t="s">
        <v>109</v>
      </c>
      <c r="F2644" t="str">
        <f t="shared" si="125"/>
        <v>New South Wales</v>
      </c>
      <c r="G2644" t="s">
        <v>10</v>
      </c>
      <c r="H2644">
        <v>2480</v>
      </c>
      <c r="I2644" t="s">
        <v>11</v>
      </c>
      <c r="J2644" t="s">
        <v>68</v>
      </c>
      <c r="K2644" t="s">
        <v>19</v>
      </c>
      <c r="L2644" t="s">
        <v>23</v>
      </c>
      <c r="M2644" s="5">
        <v>297.34000000000003</v>
      </c>
      <c r="N2644">
        <v>1</v>
      </c>
    </row>
    <row r="2645" spans="1:14" x14ac:dyDescent="0.15">
      <c r="A2645" s="2">
        <v>44947</v>
      </c>
      <c r="B2645" s="3">
        <f t="shared" si="123"/>
        <v>2023</v>
      </c>
      <c r="C2645" t="str">
        <f t="shared" si="124"/>
        <v>2022-2023</v>
      </c>
      <c r="D2645" t="s">
        <v>148</v>
      </c>
      <c r="E2645" t="s">
        <v>142</v>
      </c>
      <c r="F2645" t="str">
        <f t="shared" si="125"/>
        <v>Australian Capital Territory</v>
      </c>
      <c r="G2645" t="s">
        <v>80</v>
      </c>
      <c r="H2645">
        <v>2609</v>
      </c>
      <c r="I2645" t="s">
        <v>11</v>
      </c>
      <c r="J2645" t="s">
        <v>58</v>
      </c>
      <c r="K2645" t="s">
        <v>153</v>
      </c>
      <c r="L2645" t="s">
        <v>16</v>
      </c>
      <c r="M2645" s="5">
        <v>297.62</v>
      </c>
      <c r="N2645">
        <v>1</v>
      </c>
    </row>
    <row r="2646" spans="1:14" x14ac:dyDescent="0.15">
      <c r="A2646" s="2">
        <v>45055</v>
      </c>
      <c r="B2646" s="3">
        <f t="shared" si="123"/>
        <v>2023</v>
      </c>
      <c r="C2646" t="str">
        <f t="shared" si="124"/>
        <v>2022-2023</v>
      </c>
      <c r="D2646" t="s">
        <v>147</v>
      </c>
      <c r="E2646" t="s">
        <v>121</v>
      </c>
      <c r="F2646" t="str">
        <f t="shared" si="125"/>
        <v>Queensland</v>
      </c>
      <c r="G2646" t="s">
        <v>35</v>
      </c>
      <c r="H2646">
        <v>4700</v>
      </c>
      <c r="I2646" t="s">
        <v>11</v>
      </c>
      <c r="J2646" t="s">
        <v>51</v>
      </c>
      <c r="K2646" t="s">
        <v>19</v>
      </c>
      <c r="L2646" t="s">
        <v>23</v>
      </c>
      <c r="M2646" s="5">
        <v>297.77</v>
      </c>
      <c r="N2646">
        <v>1</v>
      </c>
    </row>
    <row r="2647" spans="1:14" x14ac:dyDescent="0.15">
      <c r="A2647" s="2">
        <v>45151</v>
      </c>
      <c r="B2647" s="3">
        <f t="shared" si="123"/>
        <v>2024</v>
      </c>
      <c r="C2647" t="str">
        <f t="shared" si="124"/>
        <v>2023-2024</v>
      </c>
      <c r="D2647" t="s">
        <v>147</v>
      </c>
      <c r="E2647" t="s">
        <v>96</v>
      </c>
      <c r="F2647" t="str">
        <f t="shared" si="125"/>
        <v>Western Australia</v>
      </c>
      <c r="G2647" t="s">
        <v>48</v>
      </c>
      <c r="H2647">
        <v>6330</v>
      </c>
      <c r="I2647" t="s">
        <v>11</v>
      </c>
      <c r="J2647" t="s">
        <v>94</v>
      </c>
      <c r="K2647" t="s">
        <v>19</v>
      </c>
      <c r="L2647" t="s">
        <v>23</v>
      </c>
      <c r="M2647" s="5">
        <v>298.37</v>
      </c>
      <c r="N2647">
        <v>1</v>
      </c>
    </row>
    <row r="2648" spans="1:14" x14ac:dyDescent="0.15">
      <c r="A2648" s="2">
        <v>45280</v>
      </c>
      <c r="B2648" s="3">
        <f t="shared" si="123"/>
        <v>2024</v>
      </c>
      <c r="C2648" t="str">
        <f t="shared" si="124"/>
        <v>2023-2024</v>
      </c>
      <c r="D2648" t="s">
        <v>148</v>
      </c>
      <c r="E2648" t="s">
        <v>136</v>
      </c>
      <c r="F2648" t="str">
        <f t="shared" si="125"/>
        <v>Victoria</v>
      </c>
      <c r="G2648" t="s">
        <v>45</v>
      </c>
      <c r="H2648">
        <v>3175</v>
      </c>
      <c r="I2648" t="s">
        <v>11</v>
      </c>
      <c r="J2648" t="s">
        <v>63</v>
      </c>
      <c r="K2648" t="s">
        <v>156</v>
      </c>
      <c r="L2648" t="s">
        <v>17</v>
      </c>
      <c r="M2648" s="5">
        <v>299.24</v>
      </c>
      <c r="N2648">
        <v>1</v>
      </c>
    </row>
    <row r="2649" spans="1:14" x14ac:dyDescent="0.15">
      <c r="A2649" s="2">
        <v>45068</v>
      </c>
      <c r="B2649" s="3">
        <f t="shared" si="123"/>
        <v>2023</v>
      </c>
      <c r="C2649" t="str">
        <f t="shared" si="124"/>
        <v>2022-2023</v>
      </c>
      <c r="D2649" t="s">
        <v>147</v>
      </c>
      <c r="E2649" t="s">
        <v>126</v>
      </c>
      <c r="F2649" t="str">
        <f t="shared" si="125"/>
        <v>Queensland</v>
      </c>
      <c r="G2649" t="s">
        <v>35</v>
      </c>
      <c r="H2649">
        <v>4551</v>
      </c>
      <c r="I2649" t="s">
        <v>11</v>
      </c>
      <c r="J2649" t="s">
        <v>120</v>
      </c>
      <c r="K2649" t="s">
        <v>156</v>
      </c>
      <c r="L2649" t="s">
        <v>17</v>
      </c>
      <c r="M2649" s="5">
        <v>299.5</v>
      </c>
      <c r="N2649">
        <v>1</v>
      </c>
    </row>
    <row r="2650" spans="1:14" x14ac:dyDescent="0.15">
      <c r="A2650" s="2">
        <v>45089</v>
      </c>
      <c r="B2650" s="3">
        <f t="shared" si="123"/>
        <v>2023</v>
      </c>
      <c r="C2650" t="str">
        <f t="shared" si="124"/>
        <v>2022-2023</v>
      </c>
      <c r="D2650" t="s">
        <v>147</v>
      </c>
      <c r="E2650" t="s">
        <v>116</v>
      </c>
      <c r="F2650" t="str">
        <f t="shared" si="125"/>
        <v>Western Australia</v>
      </c>
      <c r="G2650" t="s">
        <v>48</v>
      </c>
      <c r="H2650">
        <v>6725</v>
      </c>
      <c r="I2650" t="s">
        <v>11</v>
      </c>
      <c r="J2650" t="s">
        <v>77</v>
      </c>
      <c r="K2650" t="s">
        <v>151</v>
      </c>
      <c r="L2650" t="s">
        <v>21</v>
      </c>
      <c r="M2650" s="5">
        <v>299.70000000000005</v>
      </c>
      <c r="N2650">
        <v>1</v>
      </c>
    </row>
    <row r="2651" spans="1:14" x14ac:dyDescent="0.15">
      <c r="A2651" s="2">
        <v>45067</v>
      </c>
      <c r="B2651" s="3">
        <f t="shared" si="123"/>
        <v>2023</v>
      </c>
      <c r="C2651" t="str">
        <f t="shared" si="124"/>
        <v>2022-2023</v>
      </c>
      <c r="D2651" t="s">
        <v>147</v>
      </c>
      <c r="E2651" t="s">
        <v>9</v>
      </c>
      <c r="F2651" t="str">
        <f t="shared" si="125"/>
        <v>New South Wales</v>
      </c>
      <c r="G2651" t="s">
        <v>10</v>
      </c>
      <c r="H2651">
        <v>2067</v>
      </c>
      <c r="I2651" t="s">
        <v>11</v>
      </c>
      <c r="J2651" t="s">
        <v>12</v>
      </c>
      <c r="K2651" t="s">
        <v>19</v>
      </c>
      <c r="L2651" t="s">
        <v>23</v>
      </c>
      <c r="M2651" s="5">
        <v>299.77999999999997</v>
      </c>
      <c r="N2651">
        <v>1</v>
      </c>
    </row>
    <row r="2652" spans="1:14" x14ac:dyDescent="0.15">
      <c r="A2652" s="2">
        <v>45474</v>
      </c>
      <c r="B2652" s="3">
        <f t="shared" si="123"/>
        <v>2025</v>
      </c>
      <c r="C2652" t="str">
        <f t="shared" si="124"/>
        <v>2024-2025</v>
      </c>
      <c r="D2652" t="s">
        <v>147</v>
      </c>
      <c r="E2652" t="s">
        <v>85</v>
      </c>
      <c r="F2652" t="str">
        <f t="shared" si="125"/>
        <v>Queensland</v>
      </c>
      <c r="G2652" t="s">
        <v>35</v>
      </c>
      <c r="H2652">
        <v>4883</v>
      </c>
      <c r="I2652" t="s">
        <v>11</v>
      </c>
      <c r="J2652" t="s">
        <v>36</v>
      </c>
      <c r="K2652" t="s">
        <v>152</v>
      </c>
      <c r="L2652" t="s">
        <v>13</v>
      </c>
      <c r="M2652" s="5">
        <v>299.83999999999997</v>
      </c>
      <c r="N2652">
        <v>1</v>
      </c>
    </row>
    <row r="2653" spans="1:14" x14ac:dyDescent="0.15">
      <c r="A2653" s="2">
        <v>45643</v>
      </c>
      <c r="B2653" s="3">
        <f t="shared" si="123"/>
        <v>2025</v>
      </c>
      <c r="C2653" t="str">
        <f t="shared" si="124"/>
        <v>2024-2025</v>
      </c>
      <c r="D2653" t="s">
        <v>147</v>
      </c>
      <c r="E2653" t="s">
        <v>78</v>
      </c>
      <c r="F2653" t="str">
        <f t="shared" si="125"/>
        <v>New South Wales</v>
      </c>
      <c r="G2653" t="s">
        <v>10</v>
      </c>
      <c r="H2653">
        <v>2350</v>
      </c>
      <c r="I2653" t="s">
        <v>11</v>
      </c>
      <c r="J2653" t="s">
        <v>68</v>
      </c>
      <c r="K2653" t="s">
        <v>155</v>
      </c>
      <c r="L2653" t="s">
        <v>20</v>
      </c>
      <c r="M2653" s="5">
        <v>299.91999999999996</v>
      </c>
      <c r="N2653">
        <v>1</v>
      </c>
    </row>
    <row r="2654" spans="1:14" x14ac:dyDescent="0.15">
      <c r="A2654" s="2">
        <v>45655</v>
      </c>
      <c r="B2654" s="3">
        <f t="shared" si="123"/>
        <v>2025</v>
      </c>
      <c r="C2654" t="str">
        <f t="shared" si="124"/>
        <v>2024-2025</v>
      </c>
      <c r="D2654" t="s">
        <v>148</v>
      </c>
      <c r="E2654" t="s">
        <v>61</v>
      </c>
      <c r="F2654" t="str">
        <f t="shared" si="125"/>
        <v>New South Wales</v>
      </c>
      <c r="G2654" t="s">
        <v>10</v>
      </c>
      <c r="H2654">
        <v>2539</v>
      </c>
      <c r="I2654" t="s">
        <v>11</v>
      </c>
      <c r="J2654" t="s">
        <v>58</v>
      </c>
      <c r="K2654" t="s">
        <v>151</v>
      </c>
      <c r="L2654" t="s">
        <v>21</v>
      </c>
      <c r="M2654" s="5">
        <v>300.2</v>
      </c>
      <c r="N2654">
        <v>1</v>
      </c>
    </row>
    <row r="2655" spans="1:14" x14ac:dyDescent="0.15">
      <c r="A2655" s="2">
        <v>45207</v>
      </c>
      <c r="B2655" s="3">
        <f t="shared" si="123"/>
        <v>2024</v>
      </c>
      <c r="C2655" t="str">
        <f t="shared" si="124"/>
        <v>2023-2024</v>
      </c>
      <c r="D2655" t="s">
        <v>147</v>
      </c>
      <c r="E2655" t="s">
        <v>56</v>
      </c>
      <c r="F2655" t="str">
        <f t="shared" si="125"/>
        <v>Northern Territory</v>
      </c>
      <c r="G2655" t="s">
        <v>29</v>
      </c>
      <c r="H2655">
        <v>870</v>
      </c>
      <c r="I2655" t="s">
        <v>11</v>
      </c>
      <c r="J2655" t="s">
        <v>30</v>
      </c>
      <c r="K2655" t="s">
        <v>155</v>
      </c>
      <c r="L2655" t="s">
        <v>20</v>
      </c>
      <c r="M2655" s="5">
        <v>300.26</v>
      </c>
      <c r="N2655">
        <v>1</v>
      </c>
    </row>
    <row r="2656" spans="1:14" x14ac:dyDescent="0.15">
      <c r="A2656" s="2">
        <v>45028</v>
      </c>
      <c r="B2656" s="3">
        <f t="shared" si="123"/>
        <v>2023</v>
      </c>
      <c r="C2656" t="str">
        <f t="shared" si="124"/>
        <v>2022-2023</v>
      </c>
      <c r="D2656" t="s">
        <v>147</v>
      </c>
      <c r="E2656" t="s">
        <v>31</v>
      </c>
      <c r="F2656" t="str">
        <f t="shared" si="125"/>
        <v>South Australia</v>
      </c>
      <c r="G2656" t="s">
        <v>32</v>
      </c>
      <c r="H2656">
        <v>5168</v>
      </c>
      <c r="I2656" t="s">
        <v>11</v>
      </c>
      <c r="J2656" t="s">
        <v>33</v>
      </c>
      <c r="K2656" t="s">
        <v>154</v>
      </c>
      <c r="L2656" t="s">
        <v>14</v>
      </c>
      <c r="M2656" s="5">
        <v>300.36</v>
      </c>
      <c r="N2656">
        <v>1</v>
      </c>
    </row>
    <row r="2657" spans="1:14" x14ac:dyDescent="0.15">
      <c r="A2657" s="2">
        <v>45547</v>
      </c>
      <c r="B2657" s="3">
        <f t="shared" si="123"/>
        <v>2025</v>
      </c>
      <c r="C2657" t="str">
        <f t="shared" si="124"/>
        <v>2024-2025</v>
      </c>
      <c r="D2657" t="s">
        <v>147</v>
      </c>
      <c r="E2657" t="s">
        <v>79</v>
      </c>
      <c r="F2657" t="str">
        <f t="shared" si="125"/>
        <v>Australian Capital Territory</v>
      </c>
      <c r="G2657" t="s">
        <v>80</v>
      </c>
      <c r="H2657">
        <v>2617</v>
      </c>
      <c r="I2657" t="s">
        <v>11</v>
      </c>
      <c r="J2657" t="s">
        <v>58</v>
      </c>
      <c r="K2657" t="s">
        <v>19</v>
      </c>
      <c r="L2657" t="s">
        <v>23</v>
      </c>
      <c r="M2657" s="5">
        <v>300.65999999999997</v>
      </c>
      <c r="N2657">
        <v>1</v>
      </c>
    </row>
    <row r="2658" spans="1:14" x14ac:dyDescent="0.15">
      <c r="A2658" s="2">
        <v>45153</v>
      </c>
      <c r="B2658" s="3">
        <f t="shared" si="123"/>
        <v>2024</v>
      </c>
      <c r="C2658" t="str">
        <f t="shared" si="124"/>
        <v>2023-2024</v>
      </c>
      <c r="D2658" t="s">
        <v>148</v>
      </c>
      <c r="E2658" t="s">
        <v>89</v>
      </c>
      <c r="F2658" t="str">
        <f t="shared" si="125"/>
        <v>Queensland</v>
      </c>
      <c r="G2658" t="s">
        <v>35</v>
      </c>
      <c r="H2658">
        <v>4655</v>
      </c>
      <c r="I2658" t="s">
        <v>11</v>
      </c>
      <c r="J2658" t="s">
        <v>51</v>
      </c>
      <c r="K2658" t="s">
        <v>154</v>
      </c>
      <c r="L2658" t="s">
        <v>14</v>
      </c>
      <c r="M2658" s="5">
        <v>300.69000000000005</v>
      </c>
      <c r="N2658">
        <v>1</v>
      </c>
    </row>
    <row r="2659" spans="1:14" x14ac:dyDescent="0.15">
      <c r="A2659" s="2">
        <v>45383</v>
      </c>
      <c r="B2659" s="3">
        <f t="shared" si="123"/>
        <v>2024</v>
      </c>
      <c r="C2659" t="str">
        <f t="shared" si="124"/>
        <v>2023-2024</v>
      </c>
      <c r="D2659" t="s">
        <v>147</v>
      </c>
      <c r="E2659" t="s">
        <v>41</v>
      </c>
      <c r="F2659" t="str">
        <f t="shared" si="125"/>
        <v>New South Wales</v>
      </c>
      <c r="G2659" t="s">
        <v>10</v>
      </c>
      <c r="H2659">
        <v>2830</v>
      </c>
      <c r="I2659" t="s">
        <v>11</v>
      </c>
      <c r="J2659" t="s">
        <v>25</v>
      </c>
      <c r="K2659" t="s">
        <v>155</v>
      </c>
      <c r="L2659" t="s">
        <v>20</v>
      </c>
      <c r="M2659" s="5">
        <v>300.85000000000002</v>
      </c>
      <c r="N2659">
        <v>1</v>
      </c>
    </row>
    <row r="2660" spans="1:14" x14ac:dyDescent="0.15">
      <c r="A2660" s="2">
        <v>45259</v>
      </c>
      <c r="B2660" s="3">
        <f t="shared" si="123"/>
        <v>2024</v>
      </c>
      <c r="C2660" t="str">
        <f t="shared" si="124"/>
        <v>2023-2024</v>
      </c>
      <c r="D2660" t="s">
        <v>148</v>
      </c>
      <c r="E2660" t="s">
        <v>24</v>
      </c>
      <c r="F2660" t="str">
        <f t="shared" si="125"/>
        <v>New South Wales</v>
      </c>
      <c r="G2660" t="s">
        <v>10</v>
      </c>
      <c r="H2660">
        <v>2795</v>
      </c>
      <c r="I2660" t="s">
        <v>11</v>
      </c>
      <c r="J2660" t="s">
        <v>25</v>
      </c>
      <c r="K2660" t="s">
        <v>155</v>
      </c>
      <c r="L2660" t="s">
        <v>20</v>
      </c>
      <c r="M2660" s="5">
        <v>301.13</v>
      </c>
      <c r="N2660">
        <v>1</v>
      </c>
    </row>
    <row r="2661" spans="1:14" x14ac:dyDescent="0.15">
      <c r="A2661" s="2">
        <v>45139</v>
      </c>
      <c r="B2661" s="3">
        <f t="shared" si="123"/>
        <v>2024</v>
      </c>
      <c r="C2661" t="str">
        <f t="shared" si="124"/>
        <v>2023-2024</v>
      </c>
      <c r="D2661" t="s">
        <v>148</v>
      </c>
      <c r="E2661" t="s">
        <v>42</v>
      </c>
      <c r="F2661" t="str">
        <f t="shared" si="125"/>
        <v>Queensland</v>
      </c>
      <c r="G2661" t="s">
        <v>35</v>
      </c>
      <c r="H2661">
        <v>4053</v>
      </c>
      <c r="I2661" t="s">
        <v>11</v>
      </c>
      <c r="J2661" t="s">
        <v>43</v>
      </c>
      <c r="K2661" t="s">
        <v>19</v>
      </c>
      <c r="L2661" t="s">
        <v>23</v>
      </c>
      <c r="M2661" s="5">
        <v>301.32000000000005</v>
      </c>
      <c r="N2661">
        <v>1</v>
      </c>
    </row>
    <row r="2662" spans="1:14" x14ac:dyDescent="0.15">
      <c r="A2662" s="2">
        <v>45584</v>
      </c>
      <c r="B2662" s="3">
        <f t="shared" si="123"/>
        <v>2025</v>
      </c>
      <c r="C2662" t="str">
        <f t="shared" si="124"/>
        <v>2024-2025</v>
      </c>
      <c r="D2662" t="s">
        <v>148</v>
      </c>
      <c r="E2662" t="s">
        <v>110</v>
      </c>
      <c r="F2662" t="str">
        <f t="shared" si="125"/>
        <v>Queensland</v>
      </c>
      <c r="G2662" t="s">
        <v>35</v>
      </c>
      <c r="H2662">
        <v>4680</v>
      </c>
      <c r="I2662" t="s">
        <v>11</v>
      </c>
      <c r="J2662" t="s">
        <v>51</v>
      </c>
      <c r="K2662" t="s">
        <v>155</v>
      </c>
      <c r="L2662" t="s">
        <v>20</v>
      </c>
      <c r="M2662" s="5">
        <v>303.34000000000003</v>
      </c>
      <c r="N2662">
        <v>1</v>
      </c>
    </row>
    <row r="2663" spans="1:14" x14ac:dyDescent="0.15">
      <c r="A2663" s="2">
        <v>45097</v>
      </c>
      <c r="B2663" s="3">
        <f t="shared" si="123"/>
        <v>2023</v>
      </c>
      <c r="C2663" t="str">
        <f t="shared" si="124"/>
        <v>2022-2023</v>
      </c>
      <c r="D2663" t="s">
        <v>147</v>
      </c>
      <c r="E2663" t="s">
        <v>113</v>
      </c>
      <c r="F2663" t="str">
        <f t="shared" si="125"/>
        <v>Queensland</v>
      </c>
      <c r="G2663" t="s">
        <v>35</v>
      </c>
      <c r="H2663">
        <v>4215</v>
      </c>
      <c r="I2663" t="s">
        <v>11</v>
      </c>
      <c r="J2663" t="s">
        <v>104</v>
      </c>
      <c r="K2663" t="s">
        <v>19</v>
      </c>
      <c r="L2663" t="s">
        <v>23</v>
      </c>
      <c r="M2663" s="5">
        <v>303.39999999999998</v>
      </c>
      <c r="N2663">
        <v>1</v>
      </c>
    </row>
    <row r="2664" spans="1:14" x14ac:dyDescent="0.15">
      <c r="A2664" s="2">
        <v>45101</v>
      </c>
      <c r="B2664" s="3">
        <f t="shared" si="123"/>
        <v>2023</v>
      </c>
      <c r="C2664" t="str">
        <f t="shared" si="124"/>
        <v>2022-2023</v>
      </c>
      <c r="D2664" t="s">
        <v>147</v>
      </c>
      <c r="E2664" t="s">
        <v>145</v>
      </c>
      <c r="F2664" t="str">
        <f t="shared" si="125"/>
        <v>New South Wales</v>
      </c>
      <c r="G2664" t="s">
        <v>10</v>
      </c>
      <c r="H2664">
        <v>2101</v>
      </c>
      <c r="I2664" t="s">
        <v>11</v>
      </c>
      <c r="J2664" t="s">
        <v>27</v>
      </c>
      <c r="K2664" t="s">
        <v>19</v>
      </c>
      <c r="L2664" t="s">
        <v>23</v>
      </c>
      <c r="M2664" s="5">
        <v>303.45999999999998</v>
      </c>
      <c r="N2664">
        <v>1</v>
      </c>
    </row>
    <row r="2665" spans="1:14" x14ac:dyDescent="0.15">
      <c r="A2665" s="2">
        <v>45221</v>
      </c>
      <c r="B2665" s="3">
        <f t="shared" si="123"/>
        <v>2024</v>
      </c>
      <c r="C2665" t="str">
        <f t="shared" si="124"/>
        <v>2023-2024</v>
      </c>
      <c r="D2665" t="s">
        <v>148</v>
      </c>
      <c r="E2665" t="s">
        <v>125</v>
      </c>
      <c r="F2665" t="str">
        <f t="shared" si="125"/>
        <v>Victoria</v>
      </c>
      <c r="G2665" t="s">
        <v>45</v>
      </c>
      <c r="H2665">
        <v>3400</v>
      </c>
      <c r="I2665" t="s">
        <v>11</v>
      </c>
      <c r="J2665" t="s">
        <v>60</v>
      </c>
      <c r="K2665" t="s">
        <v>149</v>
      </c>
      <c r="L2665" t="s">
        <v>15</v>
      </c>
      <c r="M2665" s="5">
        <v>303.72000000000003</v>
      </c>
      <c r="N2665">
        <v>1</v>
      </c>
    </row>
    <row r="2666" spans="1:14" x14ac:dyDescent="0.15">
      <c r="A2666" s="2">
        <v>45494</v>
      </c>
      <c r="B2666" s="3">
        <f t="shared" si="123"/>
        <v>2025</v>
      </c>
      <c r="C2666" t="str">
        <f t="shared" si="124"/>
        <v>2024-2025</v>
      </c>
      <c r="D2666" t="s">
        <v>147</v>
      </c>
      <c r="E2666" t="s">
        <v>114</v>
      </c>
      <c r="F2666" t="str">
        <f t="shared" si="125"/>
        <v>Victoria</v>
      </c>
      <c r="G2666" t="s">
        <v>45</v>
      </c>
      <c r="H2666">
        <v>3551</v>
      </c>
      <c r="I2666" t="s">
        <v>11</v>
      </c>
      <c r="J2666" t="s">
        <v>60</v>
      </c>
      <c r="K2666" t="s">
        <v>155</v>
      </c>
      <c r="L2666" t="s">
        <v>20</v>
      </c>
      <c r="M2666" s="5">
        <v>304</v>
      </c>
      <c r="N2666">
        <v>1</v>
      </c>
    </row>
    <row r="2667" spans="1:14" x14ac:dyDescent="0.15">
      <c r="A2667" s="2">
        <v>45045</v>
      </c>
      <c r="B2667" s="3">
        <f t="shared" si="123"/>
        <v>2023</v>
      </c>
      <c r="C2667" t="str">
        <f t="shared" si="124"/>
        <v>2022-2023</v>
      </c>
      <c r="D2667" t="s">
        <v>148</v>
      </c>
      <c r="E2667" t="s">
        <v>131</v>
      </c>
      <c r="F2667" t="str">
        <f t="shared" si="125"/>
        <v>Western Australia</v>
      </c>
      <c r="G2667" t="s">
        <v>48</v>
      </c>
      <c r="H2667">
        <v>6530</v>
      </c>
      <c r="I2667" t="s">
        <v>11</v>
      </c>
      <c r="J2667" t="s">
        <v>77</v>
      </c>
      <c r="K2667" t="s">
        <v>154</v>
      </c>
      <c r="L2667" t="s">
        <v>14</v>
      </c>
      <c r="M2667" s="5">
        <v>304.11</v>
      </c>
      <c r="N2667">
        <v>1</v>
      </c>
    </row>
    <row r="2668" spans="1:14" x14ac:dyDescent="0.15">
      <c r="A2668" s="2">
        <v>45043</v>
      </c>
      <c r="B2668" s="3">
        <f t="shared" si="123"/>
        <v>2023</v>
      </c>
      <c r="C2668" t="str">
        <f t="shared" si="124"/>
        <v>2022-2023</v>
      </c>
      <c r="D2668" t="s">
        <v>147</v>
      </c>
      <c r="E2668" t="s">
        <v>79</v>
      </c>
      <c r="F2668" t="str">
        <f t="shared" si="125"/>
        <v>Australian Capital Territory</v>
      </c>
      <c r="G2668" t="s">
        <v>80</v>
      </c>
      <c r="H2668">
        <v>2617</v>
      </c>
      <c r="I2668" t="s">
        <v>11</v>
      </c>
      <c r="J2668" t="s">
        <v>58</v>
      </c>
      <c r="K2668" t="s">
        <v>154</v>
      </c>
      <c r="L2668" t="s">
        <v>14</v>
      </c>
      <c r="M2668" s="5">
        <v>305.88</v>
      </c>
      <c r="N2668">
        <v>1</v>
      </c>
    </row>
    <row r="2669" spans="1:14" x14ac:dyDescent="0.15">
      <c r="A2669" s="2">
        <v>45062</v>
      </c>
      <c r="B2669" s="3">
        <f t="shared" si="123"/>
        <v>2023</v>
      </c>
      <c r="C2669" t="str">
        <f t="shared" si="124"/>
        <v>2022-2023</v>
      </c>
      <c r="D2669" t="s">
        <v>147</v>
      </c>
      <c r="E2669" t="s">
        <v>124</v>
      </c>
      <c r="F2669" t="str">
        <f t="shared" si="125"/>
        <v>New South Wales</v>
      </c>
      <c r="G2669" t="s">
        <v>10</v>
      </c>
      <c r="H2669">
        <v>2015</v>
      </c>
      <c r="I2669" t="s">
        <v>11</v>
      </c>
      <c r="J2669" t="s">
        <v>12</v>
      </c>
      <c r="K2669" t="s">
        <v>156</v>
      </c>
      <c r="L2669" t="s">
        <v>17</v>
      </c>
      <c r="M2669" s="5">
        <v>306.10000000000002</v>
      </c>
      <c r="N2669">
        <v>1</v>
      </c>
    </row>
    <row r="2670" spans="1:14" x14ac:dyDescent="0.15">
      <c r="A2670" s="2">
        <v>45645</v>
      </c>
      <c r="B2670" s="3">
        <f t="shared" si="123"/>
        <v>2025</v>
      </c>
      <c r="C2670" t="str">
        <f t="shared" si="124"/>
        <v>2024-2025</v>
      </c>
      <c r="D2670" t="s">
        <v>147</v>
      </c>
      <c r="E2670" t="s">
        <v>95</v>
      </c>
      <c r="F2670" t="str">
        <f t="shared" si="125"/>
        <v>Victoria</v>
      </c>
      <c r="G2670" t="s">
        <v>45</v>
      </c>
      <c r="H2670">
        <v>3931</v>
      </c>
      <c r="I2670" t="s">
        <v>11</v>
      </c>
      <c r="J2670" t="s">
        <v>55</v>
      </c>
      <c r="K2670" t="s">
        <v>152</v>
      </c>
      <c r="L2670" t="s">
        <v>13</v>
      </c>
      <c r="M2670" s="5">
        <v>306.11</v>
      </c>
      <c r="N2670">
        <v>1</v>
      </c>
    </row>
    <row r="2671" spans="1:14" x14ac:dyDescent="0.15">
      <c r="A2671" s="2">
        <v>45001</v>
      </c>
      <c r="B2671" s="3">
        <f t="shared" si="123"/>
        <v>2023</v>
      </c>
      <c r="C2671" t="str">
        <f t="shared" si="124"/>
        <v>2022-2023</v>
      </c>
      <c r="D2671" t="s">
        <v>147</v>
      </c>
      <c r="E2671" t="s">
        <v>31</v>
      </c>
      <c r="F2671" t="str">
        <f t="shared" si="125"/>
        <v>South Australia</v>
      </c>
      <c r="G2671" t="s">
        <v>32</v>
      </c>
      <c r="H2671">
        <v>5168</v>
      </c>
      <c r="I2671" t="s">
        <v>11</v>
      </c>
      <c r="J2671" t="s">
        <v>33</v>
      </c>
      <c r="K2671" t="s">
        <v>152</v>
      </c>
      <c r="L2671" t="s">
        <v>13</v>
      </c>
      <c r="M2671" s="5">
        <v>306.46000000000004</v>
      </c>
      <c r="N2671">
        <v>1</v>
      </c>
    </row>
    <row r="2672" spans="1:14" x14ac:dyDescent="0.15">
      <c r="A2672" s="2">
        <v>45145</v>
      </c>
      <c r="B2672" s="3">
        <f t="shared" si="123"/>
        <v>2024</v>
      </c>
      <c r="C2672" t="str">
        <f t="shared" si="124"/>
        <v>2023-2024</v>
      </c>
      <c r="D2672" t="s">
        <v>147</v>
      </c>
      <c r="E2672" t="s">
        <v>90</v>
      </c>
      <c r="F2672" t="str">
        <f t="shared" si="125"/>
        <v>Victoria</v>
      </c>
      <c r="G2672" t="s">
        <v>45</v>
      </c>
      <c r="H2672">
        <v>3179</v>
      </c>
      <c r="I2672" t="s">
        <v>11</v>
      </c>
      <c r="J2672" t="s">
        <v>63</v>
      </c>
      <c r="K2672" t="s">
        <v>150</v>
      </c>
      <c r="L2672" t="s">
        <v>18</v>
      </c>
      <c r="M2672" s="5">
        <v>306.71000000000004</v>
      </c>
      <c r="N2672">
        <v>1</v>
      </c>
    </row>
    <row r="2673" spans="1:14" x14ac:dyDescent="0.15">
      <c r="A2673" s="2">
        <v>45592</v>
      </c>
      <c r="B2673" s="3">
        <f t="shared" si="123"/>
        <v>2025</v>
      </c>
      <c r="C2673" t="str">
        <f t="shared" si="124"/>
        <v>2024-2025</v>
      </c>
      <c r="D2673" t="s">
        <v>148</v>
      </c>
      <c r="E2673" t="s">
        <v>76</v>
      </c>
      <c r="F2673" t="str">
        <f t="shared" si="125"/>
        <v>Western Australia</v>
      </c>
      <c r="G2673" t="s">
        <v>48</v>
      </c>
      <c r="H2673">
        <v>6450</v>
      </c>
      <c r="I2673" t="s">
        <v>11</v>
      </c>
      <c r="J2673" t="s">
        <v>77</v>
      </c>
      <c r="K2673" t="s">
        <v>154</v>
      </c>
      <c r="L2673" t="s">
        <v>14</v>
      </c>
      <c r="M2673" s="5">
        <v>306.76</v>
      </c>
      <c r="N2673">
        <v>1</v>
      </c>
    </row>
    <row r="2674" spans="1:14" x14ac:dyDescent="0.15">
      <c r="A2674" s="2">
        <v>45370</v>
      </c>
      <c r="B2674" s="3">
        <f t="shared" si="123"/>
        <v>2024</v>
      </c>
      <c r="C2674" t="str">
        <f t="shared" si="124"/>
        <v>2023-2024</v>
      </c>
      <c r="D2674" t="s">
        <v>147</v>
      </c>
      <c r="E2674" t="s">
        <v>74</v>
      </c>
      <c r="F2674" t="str">
        <f t="shared" si="125"/>
        <v>South Australia</v>
      </c>
      <c r="G2674" t="s">
        <v>32</v>
      </c>
      <c r="H2674">
        <v>5043</v>
      </c>
      <c r="I2674" t="s">
        <v>11</v>
      </c>
      <c r="J2674" t="s">
        <v>33</v>
      </c>
      <c r="K2674" t="s">
        <v>152</v>
      </c>
      <c r="L2674" t="s">
        <v>13</v>
      </c>
      <c r="M2674" s="5">
        <v>306.89</v>
      </c>
      <c r="N2674">
        <v>1</v>
      </c>
    </row>
    <row r="2675" spans="1:14" x14ac:dyDescent="0.15">
      <c r="A2675" s="2">
        <v>45443</v>
      </c>
      <c r="B2675" s="3">
        <f t="shared" si="123"/>
        <v>2024</v>
      </c>
      <c r="C2675" t="str">
        <f t="shared" si="124"/>
        <v>2023-2024</v>
      </c>
      <c r="D2675" t="s">
        <v>147</v>
      </c>
      <c r="E2675" t="s">
        <v>67</v>
      </c>
      <c r="F2675" t="str">
        <f t="shared" si="125"/>
        <v>New South Wales</v>
      </c>
      <c r="G2675" t="s">
        <v>10</v>
      </c>
      <c r="H2675">
        <v>2478</v>
      </c>
      <c r="I2675" t="s">
        <v>11</v>
      </c>
      <c r="J2675" t="s">
        <v>68</v>
      </c>
      <c r="K2675" t="s">
        <v>152</v>
      </c>
      <c r="L2675" t="s">
        <v>13</v>
      </c>
      <c r="M2675" s="5">
        <v>307.12</v>
      </c>
      <c r="N2675">
        <v>1</v>
      </c>
    </row>
    <row r="2676" spans="1:14" x14ac:dyDescent="0.15">
      <c r="A2676" s="2">
        <v>45437</v>
      </c>
      <c r="B2676" s="3">
        <f t="shared" si="123"/>
        <v>2024</v>
      </c>
      <c r="C2676" t="str">
        <f t="shared" si="124"/>
        <v>2023-2024</v>
      </c>
      <c r="D2676" t="s">
        <v>147</v>
      </c>
      <c r="E2676" t="s">
        <v>44</v>
      </c>
      <c r="F2676" t="str">
        <f t="shared" si="125"/>
        <v>Victoria</v>
      </c>
      <c r="G2676" t="s">
        <v>45</v>
      </c>
      <c r="H2676">
        <v>3066</v>
      </c>
      <c r="I2676" t="s">
        <v>11</v>
      </c>
      <c r="J2676" t="s">
        <v>46</v>
      </c>
      <c r="K2676" t="s">
        <v>156</v>
      </c>
      <c r="L2676" t="s">
        <v>17</v>
      </c>
      <c r="M2676" s="5">
        <v>307.38</v>
      </c>
      <c r="N2676">
        <v>1</v>
      </c>
    </row>
    <row r="2677" spans="1:14" x14ac:dyDescent="0.15">
      <c r="A2677" s="2">
        <v>44994</v>
      </c>
      <c r="B2677" s="3">
        <f t="shared" si="123"/>
        <v>2023</v>
      </c>
      <c r="C2677" t="str">
        <f t="shared" si="124"/>
        <v>2022-2023</v>
      </c>
      <c r="D2677" t="s">
        <v>148</v>
      </c>
      <c r="E2677" t="s">
        <v>76</v>
      </c>
      <c r="F2677" t="str">
        <f t="shared" si="125"/>
        <v>Western Australia</v>
      </c>
      <c r="G2677" t="s">
        <v>48</v>
      </c>
      <c r="H2677">
        <v>6450</v>
      </c>
      <c r="I2677" t="s">
        <v>11</v>
      </c>
      <c r="J2677" t="s">
        <v>77</v>
      </c>
      <c r="K2677" t="s">
        <v>150</v>
      </c>
      <c r="L2677" t="s">
        <v>18</v>
      </c>
      <c r="M2677" s="5">
        <v>307.73</v>
      </c>
      <c r="N2677">
        <v>1</v>
      </c>
    </row>
    <row r="2678" spans="1:14" x14ac:dyDescent="0.15">
      <c r="A2678" s="2">
        <v>44971</v>
      </c>
      <c r="B2678" s="3">
        <f t="shared" si="123"/>
        <v>2023</v>
      </c>
      <c r="C2678" t="str">
        <f t="shared" si="124"/>
        <v>2022-2023</v>
      </c>
      <c r="D2678" t="s">
        <v>147</v>
      </c>
      <c r="E2678" t="s">
        <v>140</v>
      </c>
      <c r="F2678" t="str">
        <f t="shared" si="125"/>
        <v>Tasmania</v>
      </c>
      <c r="G2678" t="s">
        <v>70</v>
      </c>
      <c r="H2678">
        <v>7320</v>
      </c>
      <c r="I2678" t="s">
        <v>11</v>
      </c>
      <c r="J2678" t="s">
        <v>71</v>
      </c>
      <c r="K2678" t="s">
        <v>19</v>
      </c>
      <c r="L2678" t="s">
        <v>23</v>
      </c>
      <c r="M2678" s="5">
        <v>308.04000000000002</v>
      </c>
      <c r="N2678">
        <v>1</v>
      </c>
    </row>
    <row r="2679" spans="1:14" x14ac:dyDescent="0.15">
      <c r="A2679" s="2">
        <v>45578</v>
      </c>
      <c r="B2679" s="3">
        <f t="shared" si="123"/>
        <v>2025</v>
      </c>
      <c r="C2679" t="str">
        <f t="shared" si="124"/>
        <v>2024-2025</v>
      </c>
      <c r="D2679" t="s">
        <v>147</v>
      </c>
      <c r="E2679" t="s">
        <v>142</v>
      </c>
      <c r="F2679" t="str">
        <f t="shared" si="125"/>
        <v>Australian Capital Territory</v>
      </c>
      <c r="G2679" t="s">
        <v>80</v>
      </c>
      <c r="H2679">
        <v>2609</v>
      </c>
      <c r="I2679" t="s">
        <v>11</v>
      </c>
      <c r="J2679" t="s">
        <v>58</v>
      </c>
      <c r="K2679" t="s">
        <v>154</v>
      </c>
      <c r="L2679" t="s">
        <v>14</v>
      </c>
      <c r="M2679" s="5">
        <v>308.82</v>
      </c>
      <c r="N2679">
        <v>1</v>
      </c>
    </row>
    <row r="2680" spans="1:14" x14ac:dyDescent="0.15">
      <c r="A2680" s="2">
        <v>45634</v>
      </c>
      <c r="B2680" s="3">
        <f t="shared" si="123"/>
        <v>2025</v>
      </c>
      <c r="C2680" t="str">
        <f t="shared" si="124"/>
        <v>2024-2025</v>
      </c>
      <c r="D2680" t="s">
        <v>147</v>
      </c>
      <c r="E2680" t="s">
        <v>96</v>
      </c>
      <c r="F2680" t="str">
        <f t="shared" si="125"/>
        <v>Western Australia</v>
      </c>
      <c r="G2680" t="s">
        <v>48</v>
      </c>
      <c r="H2680">
        <v>6330</v>
      </c>
      <c r="I2680" t="s">
        <v>11</v>
      </c>
      <c r="J2680" t="s">
        <v>94</v>
      </c>
      <c r="K2680" t="s">
        <v>153</v>
      </c>
      <c r="L2680" t="s">
        <v>16</v>
      </c>
      <c r="M2680" s="5">
        <v>309.02</v>
      </c>
      <c r="N2680">
        <v>1</v>
      </c>
    </row>
    <row r="2681" spans="1:14" x14ac:dyDescent="0.15">
      <c r="A2681" s="2">
        <v>45111</v>
      </c>
      <c r="B2681" s="3">
        <f t="shared" si="123"/>
        <v>2024</v>
      </c>
      <c r="C2681" t="str">
        <f t="shared" si="124"/>
        <v>2023-2024</v>
      </c>
      <c r="D2681" t="s">
        <v>147</v>
      </c>
      <c r="E2681" t="s">
        <v>114</v>
      </c>
      <c r="F2681" t="str">
        <f t="shared" si="125"/>
        <v>Victoria</v>
      </c>
      <c r="G2681" t="s">
        <v>45</v>
      </c>
      <c r="H2681">
        <v>3551</v>
      </c>
      <c r="I2681" t="s">
        <v>11</v>
      </c>
      <c r="J2681" t="s">
        <v>60</v>
      </c>
      <c r="K2681" t="s">
        <v>151</v>
      </c>
      <c r="L2681" t="s">
        <v>21</v>
      </c>
      <c r="M2681" s="5">
        <v>309.33</v>
      </c>
      <c r="N2681">
        <v>1</v>
      </c>
    </row>
    <row r="2682" spans="1:14" x14ac:dyDescent="0.15">
      <c r="A2682" s="2">
        <v>45514</v>
      </c>
      <c r="B2682" s="3">
        <f t="shared" si="123"/>
        <v>2025</v>
      </c>
      <c r="C2682" t="str">
        <f t="shared" si="124"/>
        <v>2024-2025</v>
      </c>
      <c r="D2682" t="s">
        <v>148</v>
      </c>
      <c r="E2682" t="s">
        <v>87</v>
      </c>
      <c r="F2682" t="str">
        <f t="shared" si="125"/>
        <v>New South Wales</v>
      </c>
      <c r="G2682" t="s">
        <v>10</v>
      </c>
      <c r="H2682">
        <v>2790</v>
      </c>
      <c r="I2682" t="s">
        <v>11</v>
      </c>
      <c r="J2682" t="s">
        <v>25</v>
      </c>
      <c r="K2682" t="s">
        <v>19</v>
      </c>
      <c r="L2682" t="s">
        <v>23</v>
      </c>
      <c r="M2682" s="5">
        <v>310.58000000000004</v>
      </c>
      <c r="N2682">
        <v>1</v>
      </c>
    </row>
    <row r="2683" spans="1:14" x14ac:dyDescent="0.15">
      <c r="A2683" s="2">
        <v>45012</v>
      </c>
      <c r="B2683" s="3">
        <f t="shared" si="123"/>
        <v>2023</v>
      </c>
      <c r="C2683" t="str">
        <f t="shared" si="124"/>
        <v>2022-2023</v>
      </c>
      <c r="D2683" t="s">
        <v>147</v>
      </c>
      <c r="E2683" t="s">
        <v>145</v>
      </c>
      <c r="F2683" t="str">
        <f t="shared" si="125"/>
        <v>New South Wales</v>
      </c>
      <c r="G2683" t="s">
        <v>10</v>
      </c>
      <c r="H2683">
        <v>2101</v>
      </c>
      <c r="I2683" t="s">
        <v>11</v>
      </c>
      <c r="J2683" t="s">
        <v>27</v>
      </c>
      <c r="K2683" t="s">
        <v>155</v>
      </c>
      <c r="L2683" t="s">
        <v>20</v>
      </c>
      <c r="M2683" s="5">
        <v>310.82</v>
      </c>
      <c r="N2683">
        <v>1</v>
      </c>
    </row>
    <row r="2684" spans="1:14" x14ac:dyDescent="0.15">
      <c r="A2684" s="2">
        <v>44994</v>
      </c>
      <c r="B2684" s="3">
        <f t="shared" si="123"/>
        <v>2023</v>
      </c>
      <c r="C2684" t="str">
        <f t="shared" si="124"/>
        <v>2022-2023</v>
      </c>
      <c r="D2684" t="s">
        <v>147</v>
      </c>
      <c r="E2684" t="s">
        <v>47</v>
      </c>
      <c r="F2684" t="str">
        <f t="shared" si="125"/>
        <v>Western Australia</v>
      </c>
      <c r="G2684" t="s">
        <v>48</v>
      </c>
      <c r="H2684">
        <v>6030</v>
      </c>
      <c r="I2684" t="s">
        <v>11</v>
      </c>
      <c r="J2684" t="s">
        <v>49</v>
      </c>
      <c r="K2684" t="s">
        <v>155</v>
      </c>
      <c r="L2684" t="s">
        <v>20</v>
      </c>
      <c r="M2684" s="5">
        <v>310.92999999999995</v>
      </c>
      <c r="N2684">
        <v>1</v>
      </c>
    </row>
    <row r="2685" spans="1:14" x14ac:dyDescent="0.15">
      <c r="A2685" s="2">
        <v>45140</v>
      </c>
      <c r="B2685" s="3">
        <f t="shared" si="123"/>
        <v>2024</v>
      </c>
      <c r="C2685" t="str">
        <f t="shared" si="124"/>
        <v>2023-2024</v>
      </c>
      <c r="D2685" t="s">
        <v>147</v>
      </c>
      <c r="E2685" t="s">
        <v>132</v>
      </c>
      <c r="F2685" t="str">
        <f t="shared" si="125"/>
        <v>New South Wales</v>
      </c>
      <c r="G2685" t="s">
        <v>10</v>
      </c>
      <c r="H2685">
        <v>2800</v>
      </c>
      <c r="I2685" t="s">
        <v>11</v>
      </c>
      <c r="J2685" t="s">
        <v>25</v>
      </c>
      <c r="K2685" t="s">
        <v>149</v>
      </c>
      <c r="L2685" t="s">
        <v>15</v>
      </c>
      <c r="M2685" s="5">
        <v>311.39999999999998</v>
      </c>
      <c r="N2685">
        <v>1</v>
      </c>
    </row>
    <row r="2686" spans="1:14" x14ac:dyDescent="0.15">
      <c r="A2686" s="2">
        <v>45254</v>
      </c>
      <c r="B2686" s="3">
        <f t="shared" si="123"/>
        <v>2024</v>
      </c>
      <c r="C2686" t="str">
        <f t="shared" si="124"/>
        <v>2023-2024</v>
      </c>
      <c r="D2686" t="s">
        <v>147</v>
      </c>
      <c r="E2686" t="s">
        <v>137</v>
      </c>
      <c r="F2686" t="str">
        <f t="shared" si="125"/>
        <v>New South Wales</v>
      </c>
      <c r="G2686" t="s">
        <v>10</v>
      </c>
      <c r="H2686">
        <v>2031</v>
      </c>
      <c r="I2686" t="s">
        <v>11</v>
      </c>
      <c r="J2686" t="s">
        <v>12</v>
      </c>
      <c r="K2686" t="s">
        <v>156</v>
      </c>
      <c r="L2686" t="s">
        <v>17</v>
      </c>
      <c r="M2686" s="5">
        <v>311.44000000000005</v>
      </c>
      <c r="N2686">
        <v>1</v>
      </c>
    </row>
    <row r="2687" spans="1:14" x14ac:dyDescent="0.15">
      <c r="A2687" s="2">
        <v>45647</v>
      </c>
      <c r="B2687" s="3">
        <f t="shared" si="123"/>
        <v>2025</v>
      </c>
      <c r="C2687" t="str">
        <f t="shared" si="124"/>
        <v>2024-2025</v>
      </c>
      <c r="D2687" t="s">
        <v>147</v>
      </c>
      <c r="E2687" t="s">
        <v>103</v>
      </c>
      <c r="F2687" t="str">
        <f t="shared" si="125"/>
        <v>Queensland</v>
      </c>
      <c r="G2687" t="s">
        <v>35</v>
      </c>
      <c r="H2687">
        <v>4509</v>
      </c>
      <c r="I2687" t="s">
        <v>11</v>
      </c>
      <c r="J2687" t="s">
        <v>104</v>
      </c>
      <c r="K2687" t="s">
        <v>149</v>
      </c>
      <c r="L2687" t="s">
        <v>15</v>
      </c>
      <c r="M2687" s="5">
        <v>312.12</v>
      </c>
      <c r="N2687">
        <v>1</v>
      </c>
    </row>
    <row r="2688" spans="1:14" x14ac:dyDescent="0.15">
      <c r="A2688" s="2">
        <v>45337</v>
      </c>
      <c r="B2688" s="3">
        <f t="shared" si="123"/>
        <v>2024</v>
      </c>
      <c r="C2688" t="str">
        <f t="shared" si="124"/>
        <v>2023-2024</v>
      </c>
      <c r="D2688" t="s">
        <v>147</v>
      </c>
      <c r="E2688" t="s">
        <v>62</v>
      </c>
      <c r="F2688" t="str">
        <f t="shared" si="125"/>
        <v>Victoria</v>
      </c>
      <c r="G2688" t="s">
        <v>45</v>
      </c>
      <c r="H2688">
        <v>3134</v>
      </c>
      <c r="I2688" t="s">
        <v>11</v>
      </c>
      <c r="J2688" t="s">
        <v>63</v>
      </c>
      <c r="K2688" t="s">
        <v>149</v>
      </c>
      <c r="L2688" t="s">
        <v>15</v>
      </c>
      <c r="M2688" s="5">
        <v>313.61</v>
      </c>
      <c r="N2688">
        <v>1</v>
      </c>
    </row>
    <row r="2689" spans="1:14" x14ac:dyDescent="0.15">
      <c r="A2689" s="2">
        <v>45159</v>
      </c>
      <c r="B2689" s="3">
        <f t="shared" si="123"/>
        <v>2024</v>
      </c>
      <c r="C2689" t="str">
        <f t="shared" si="124"/>
        <v>2023-2024</v>
      </c>
      <c r="D2689" t="s">
        <v>147</v>
      </c>
      <c r="E2689" t="s">
        <v>73</v>
      </c>
      <c r="F2689" t="str">
        <f t="shared" si="125"/>
        <v>Victoria</v>
      </c>
      <c r="G2689" t="s">
        <v>45</v>
      </c>
      <c r="H2689">
        <v>3136</v>
      </c>
      <c r="I2689" t="s">
        <v>11</v>
      </c>
      <c r="J2689" t="s">
        <v>63</v>
      </c>
      <c r="K2689" t="s">
        <v>150</v>
      </c>
      <c r="L2689" t="s">
        <v>18</v>
      </c>
      <c r="M2689" s="5">
        <v>313.62</v>
      </c>
      <c r="N2689">
        <v>1</v>
      </c>
    </row>
    <row r="2690" spans="1:14" x14ac:dyDescent="0.15">
      <c r="A2690" s="2">
        <v>45316</v>
      </c>
      <c r="B2690" s="3">
        <f t="shared" ref="B2690:B2753" si="126">IF(MONTH(A2690)&gt;=7,YEAR(A2690)+1,YEAR(A2690))</f>
        <v>2024</v>
      </c>
      <c r="C2690" t="str">
        <f t="shared" ref="C2690:C2753" si="127">IF(MONTH(A2690) &gt;= 7, YEAR(A2690) &amp; "-" &amp; YEAR(A2690) + 1, YEAR(A2690) - 1 &amp; "-" &amp; YEAR(A2690))</f>
        <v>2023-2024</v>
      </c>
      <c r="D2690" t="s">
        <v>147</v>
      </c>
      <c r="E2690" t="s">
        <v>31</v>
      </c>
      <c r="F2690" t="str">
        <f t="shared" ref="F2690:F2753" si="128">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c r="N2690">
        <v>1</v>
      </c>
    </row>
    <row r="2691" spans="1:14" x14ac:dyDescent="0.15">
      <c r="A2691" s="2">
        <v>45285</v>
      </c>
      <c r="B2691" s="3">
        <f t="shared" si="126"/>
        <v>2024</v>
      </c>
      <c r="C2691" t="str">
        <f t="shared" si="127"/>
        <v>2023-2024</v>
      </c>
      <c r="D2691" t="s">
        <v>147</v>
      </c>
      <c r="E2691" t="s">
        <v>93</v>
      </c>
      <c r="F2691" t="str">
        <f t="shared" si="128"/>
        <v>Western Australia</v>
      </c>
      <c r="G2691" t="s">
        <v>48</v>
      </c>
      <c r="H2691">
        <v>6112</v>
      </c>
      <c r="I2691" t="s">
        <v>11</v>
      </c>
      <c r="J2691" t="s">
        <v>94</v>
      </c>
      <c r="K2691" t="s">
        <v>155</v>
      </c>
      <c r="L2691" t="s">
        <v>20</v>
      </c>
      <c r="M2691" s="5">
        <v>313.83000000000004</v>
      </c>
      <c r="N2691">
        <v>1</v>
      </c>
    </row>
    <row r="2692" spans="1:14" x14ac:dyDescent="0.15">
      <c r="A2692" s="2">
        <v>45570</v>
      </c>
      <c r="B2692" s="3">
        <f t="shared" si="126"/>
        <v>2025</v>
      </c>
      <c r="C2692" t="str">
        <f t="shared" si="127"/>
        <v>2024-2025</v>
      </c>
      <c r="D2692" t="s">
        <v>147</v>
      </c>
      <c r="E2692" t="s">
        <v>34</v>
      </c>
      <c r="F2692" t="str">
        <f t="shared" si="128"/>
        <v>Queensland</v>
      </c>
      <c r="G2692" t="s">
        <v>35</v>
      </c>
      <c r="H2692">
        <v>4802</v>
      </c>
      <c r="I2692" t="s">
        <v>11</v>
      </c>
      <c r="J2692" t="s">
        <v>36</v>
      </c>
      <c r="K2692" t="s">
        <v>152</v>
      </c>
      <c r="L2692" t="s">
        <v>13</v>
      </c>
      <c r="M2692" s="5">
        <v>313.93</v>
      </c>
      <c r="N2692">
        <v>1</v>
      </c>
    </row>
    <row r="2693" spans="1:14" x14ac:dyDescent="0.15">
      <c r="A2693" s="2">
        <v>45297</v>
      </c>
      <c r="B2693" s="3">
        <f t="shared" si="126"/>
        <v>2024</v>
      </c>
      <c r="C2693" t="str">
        <f t="shared" si="127"/>
        <v>2023-2024</v>
      </c>
      <c r="D2693" t="s">
        <v>147</v>
      </c>
      <c r="E2693" t="s">
        <v>114</v>
      </c>
      <c r="F2693" t="str">
        <f t="shared" si="128"/>
        <v>Victoria</v>
      </c>
      <c r="G2693" t="s">
        <v>45</v>
      </c>
      <c r="H2693">
        <v>3551</v>
      </c>
      <c r="I2693" t="s">
        <v>11</v>
      </c>
      <c r="J2693" t="s">
        <v>60</v>
      </c>
      <c r="K2693" t="s">
        <v>19</v>
      </c>
      <c r="L2693" t="s">
        <v>23</v>
      </c>
      <c r="M2693" s="5">
        <v>314.66999999999996</v>
      </c>
      <c r="N2693">
        <v>1</v>
      </c>
    </row>
    <row r="2694" spans="1:14" x14ac:dyDescent="0.15">
      <c r="A2694" s="2">
        <v>45365</v>
      </c>
      <c r="B2694" s="3">
        <f t="shared" si="126"/>
        <v>2024</v>
      </c>
      <c r="C2694" t="str">
        <f t="shared" si="127"/>
        <v>2023-2024</v>
      </c>
      <c r="D2694" t="s">
        <v>147</v>
      </c>
      <c r="E2694" t="s">
        <v>113</v>
      </c>
      <c r="F2694" t="str">
        <f t="shared" si="128"/>
        <v>Queensland</v>
      </c>
      <c r="G2694" t="s">
        <v>35</v>
      </c>
      <c r="H2694">
        <v>4215</v>
      </c>
      <c r="I2694" t="s">
        <v>11</v>
      </c>
      <c r="J2694" t="s">
        <v>104</v>
      </c>
      <c r="K2694" t="s">
        <v>149</v>
      </c>
      <c r="L2694" t="s">
        <v>15</v>
      </c>
      <c r="M2694" s="5">
        <v>315.27000000000004</v>
      </c>
      <c r="N2694">
        <v>1</v>
      </c>
    </row>
    <row r="2695" spans="1:14" x14ac:dyDescent="0.15">
      <c r="A2695" s="2">
        <v>45181</v>
      </c>
      <c r="B2695" s="3">
        <f t="shared" si="126"/>
        <v>2024</v>
      </c>
      <c r="C2695" t="str">
        <f t="shared" si="127"/>
        <v>2023-2024</v>
      </c>
      <c r="D2695" t="s">
        <v>148</v>
      </c>
      <c r="E2695" t="s">
        <v>57</v>
      </c>
      <c r="F2695" t="str">
        <f t="shared" si="128"/>
        <v>New South Wales</v>
      </c>
      <c r="G2695" t="s">
        <v>10</v>
      </c>
      <c r="H2695">
        <v>2560</v>
      </c>
      <c r="I2695" t="s">
        <v>11</v>
      </c>
      <c r="J2695" t="s">
        <v>58</v>
      </c>
      <c r="K2695" t="s">
        <v>149</v>
      </c>
      <c r="L2695" t="s">
        <v>15</v>
      </c>
      <c r="M2695" s="5">
        <v>315.51000000000005</v>
      </c>
      <c r="N2695">
        <v>1</v>
      </c>
    </row>
    <row r="2696" spans="1:14" x14ac:dyDescent="0.15">
      <c r="A2696" s="2">
        <v>45117</v>
      </c>
      <c r="B2696" s="3">
        <f t="shared" si="126"/>
        <v>2024</v>
      </c>
      <c r="C2696" t="str">
        <f t="shared" si="127"/>
        <v>2023-2024</v>
      </c>
      <c r="D2696" t="s">
        <v>147</v>
      </c>
      <c r="E2696" t="s">
        <v>132</v>
      </c>
      <c r="F2696" t="str">
        <f t="shared" si="128"/>
        <v>New South Wales</v>
      </c>
      <c r="G2696" t="s">
        <v>10</v>
      </c>
      <c r="H2696">
        <v>2800</v>
      </c>
      <c r="I2696" t="s">
        <v>11</v>
      </c>
      <c r="J2696" t="s">
        <v>25</v>
      </c>
      <c r="K2696" t="s">
        <v>154</v>
      </c>
      <c r="L2696" t="s">
        <v>14</v>
      </c>
      <c r="M2696" s="5">
        <v>317.17</v>
      </c>
      <c r="N2696">
        <v>1</v>
      </c>
    </row>
    <row r="2697" spans="1:14" x14ac:dyDescent="0.15">
      <c r="A2697" s="2">
        <v>44994</v>
      </c>
      <c r="B2697" s="3">
        <f t="shared" si="126"/>
        <v>2023</v>
      </c>
      <c r="C2697" t="str">
        <f t="shared" si="127"/>
        <v>2022-2023</v>
      </c>
      <c r="D2697" t="s">
        <v>147</v>
      </c>
      <c r="E2697" t="s">
        <v>145</v>
      </c>
      <c r="F2697" t="str">
        <f t="shared" si="128"/>
        <v>New South Wales</v>
      </c>
      <c r="G2697" t="s">
        <v>10</v>
      </c>
      <c r="H2697">
        <v>2101</v>
      </c>
      <c r="I2697" t="s">
        <v>11</v>
      </c>
      <c r="J2697" t="s">
        <v>27</v>
      </c>
      <c r="K2697" t="s">
        <v>155</v>
      </c>
      <c r="L2697" t="s">
        <v>20</v>
      </c>
      <c r="M2697" s="5">
        <v>317.45000000000005</v>
      </c>
      <c r="N2697">
        <v>1</v>
      </c>
    </row>
    <row r="2698" spans="1:14" x14ac:dyDescent="0.15">
      <c r="A2698" s="2">
        <v>45114</v>
      </c>
      <c r="B2698" s="3">
        <f t="shared" si="126"/>
        <v>2024</v>
      </c>
      <c r="C2698" t="str">
        <f t="shared" si="127"/>
        <v>2023-2024</v>
      </c>
      <c r="D2698" t="s">
        <v>148</v>
      </c>
      <c r="E2698" t="s">
        <v>112</v>
      </c>
      <c r="F2698" t="str">
        <f t="shared" si="128"/>
        <v>Victoria</v>
      </c>
      <c r="G2698" t="s">
        <v>45</v>
      </c>
      <c r="H2698">
        <v>3076</v>
      </c>
      <c r="I2698" t="s">
        <v>11</v>
      </c>
      <c r="J2698" t="s">
        <v>46</v>
      </c>
      <c r="K2698" t="s">
        <v>149</v>
      </c>
      <c r="L2698" t="s">
        <v>15</v>
      </c>
      <c r="M2698" s="5">
        <v>317.57</v>
      </c>
      <c r="N2698">
        <v>1</v>
      </c>
    </row>
    <row r="2699" spans="1:14" x14ac:dyDescent="0.15">
      <c r="A2699" s="2">
        <v>45424</v>
      </c>
      <c r="B2699" s="3">
        <f t="shared" si="126"/>
        <v>2024</v>
      </c>
      <c r="C2699" t="str">
        <f t="shared" si="127"/>
        <v>2023-2024</v>
      </c>
      <c r="D2699" t="s">
        <v>147</v>
      </c>
      <c r="E2699" t="s">
        <v>141</v>
      </c>
      <c r="F2699" t="str">
        <f t="shared" si="128"/>
        <v>Western Australia</v>
      </c>
      <c r="G2699" t="s">
        <v>48</v>
      </c>
      <c r="H2699">
        <v>6052</v>
      </c>
      <c r="I2699" t="s">
        <v>11</v>
      </c>
      <c r="J2699" t="s">
        <v>49</v>
      </c>
      <c r="K2699" t="s">
        <v>154</v>
      </c>
      <c r="L2699" t="s">
        <v>14</v>
      </c>
      <c r="M2699" s="5">
        <v>317.68</v>
      </c>
      <c r="N2699">
        <v>1</v>
      </c>
    </row>
    <row r="2700" spans="1:14" x14ac:dyDescent="0.15">
      <c r="A2700" s="2">
        <v>45357</v>
      </c>
      <c r="B2700" s="3">
        <f t="shared" si="126"/>
        <v>2024</v>
      </c>
      <c r="C2700" t="str">
        <f t="shared" si="127"/>
        <v>2023-2024</v>
      </c>
      <c r="D2700" t="s">
        <v>147</v>
      </c>
      <c r="E2700" t="s">
        <v>138</v>
      </c>
      <c r="F2700" t="str">
        <f t="shared" si="128"/>
        <v>Queensland</v>
      </c>
      <c r="G2700" t="s">
        <v>35</v>
      </c>
      <c r="H2700">
        <v>4558</v>
      </c>
      <c r="I2700" t="s">
        <v>11</v>
      </c>
      <c r="J2700" t="s">
        <v>120</v>
      </c>
      <c r="K2700" t="s">
        <v>155</v>
      </c>
      <c r="L2700" t="s">
        <v>20</v>
      </c>
      <c r="M2700" s="5">
        <v>317.88</v>
      </c>
      <c r="N2700">
        <v>1</v>
      </c>
    </row>
    <row r="2701" spans="1:14" x14ac:dyDescent="0.15">
      <c r="A2701" s="2">
        <v>44928</v>
      </c>
      <c r="B2701" s="3">
        <f t="shared" si="126"/>
        <v>2023</v>
      </c>
      <c r="C2701" t="str">
        <f t="shared" si="127"/>
        <v>2022-2023</v>
      </c>
      <c r="D2701" t="s">
        <v>147</v>
      </c>
      <c r="E2701" t="s">
        <v>113</v>
      </c>
      <c r="F2701" t="str">
        <f t="shared" si="128"/>
        <v>Queensland</v>
      </c>
      <c r="G2701" t="s">
        <v>35</v>
      </c>
      <c r="H2701">
        <v>4215</v>
      </c>
      <c r="I2701" t="s">
        <v>11</v>
      </c>
      <c r="J2701" t="s">
        <v>104</v>
      </c>
      <c r="K2701" t="s">
        <v>157</v>
      </c>
      <c r="L2701" t="s">
        <v>22</v>
      </c>
      <c r="M2701" s="5">
        <v>318.18</v>
      </c>
      <c r="N2701">
        <v>1</v>
      </c>
    </row>
    <row r="2702" spans="1:14" x14ac:dyDescent="0.15">
      <c r="A2702" s="2">
        <v>45583</v>
      </c>
      <c r="B2702" s="3">
        <f t="shared" si="126"/>
        <v>2025</v>
      </c>
      <c r="C2702" t="str">
        <f t="shared" si="127"/>
        <v>2024-2025</v>
      </c>
      <c r="D2702" t="s">
        <v>147</v>
      </c>
      <c r="E2702" t="s">
        <v>107</v>
      </c>
      <c r="F2702" t="str">
        <f t="shared" si="128"/>
        <v>Queensland</v>
      </c>
      <c r="G2702" t="s">
        <v>35</v>
      </c>
      <c r="H2702">
        <v>4220</v>
      </c>
      <c r="I2702" t="s">
        <v>11</v>
      </c>
      <c r="J2702" t="s">
        <v>104</v>
      </c>
      <c r="K2702" t="s">
        <v>19</v>
      </c>
      <c r="L2702" t="s">
        <v>23</v>
      </c>
      <c r="M2702" s="5">
        <v>318.38</v>
      </c>
      <c r="N2702">
        <v>1</v>
      </c>
    </row>
    <row r="2703" spans="1:14" x14ac:dyDescent="0.15">
      <c r="A2703" s="2">
        <v>45547</v>
      </c>
      <c r="B2703" s="3">
        <f t="shared" si="126"/>
        <v>2025</v>
      </c>
      <c r="C2703" t="str">
        <f t="shared" si="127"/>
        <v>2024-2025</v>
      </c>
      <c r="D2703" t="s">
        <v>147</v>
      </c>
      <c r="E2703" t="s">
        <v>141</v>
      </c>
      <c r="F2703" t="str">
        <f t="shared" si="128"/>
        <v>Western Australia</v>
      </c>
      <c r="G2703" t="s">
        <v>48</v>
      </c>
      <c r="H2703">
        <v>6052</v>
      </c>
      <c r="I2703" t="s">
        <v>11</v>
      </c>
      <c r="J2703" t="s">
        <v>49</v>
      </c>
      <c r="K2703" t="s">
        <v>153</v>
      </c>
      <c r="L2703" t="s">
        <v>16</v>
      </c>
      <c r="M2703" s="5">
        <v>318.63</v>
      </c>
      <c r="N2703">
        <v>1</v>
      </c>
    </row>
    <row r="2704" spans="1:14" x14ac:dyDescent="0.15">
      <c r="A2704" s="2">
        <v>45533</v>
      </c>
      <c r="B2704" s="3">
        <f t="shared" si="126"/>
        <v>2025</v>
      </c>
      <c r="C2704" t="str">
        <f t="shared" si="127"/>
        <v>2024-2025</v>
      </c>
      <c r="D2704" t="s">
        <v>147</v>
      </c>
      <c r="E2704" t="s">
        <v>124</v>
      </c>
      <c r="F2704" t="str">
        <f t="shared" si="128"/>
        <v>New South Wales</v>
      </c>
      <c r="G2704" t="s">
        <v>10</v>
      </c>
      <c r="H2704">
        <v>2015</v>
      </c>
      <c r="I2704" t="s">
        <v>11</v>
      </c>
      <c r="J2704" t="s">
        <v>12</v>
      </c>
      <c r="K2704" t="s">
        <v>154</v>
      </c>
      <c r="L2704" t="s">
        <v>14</v>
      </c>
      <c r="M2704" s="5">
        <v>318.77999999999997</v>
      </c>
      <c r="N2704">
        <v>1</v>
      </c>
    </row>
    <row r="2705" spans="1:14" x14ac:dyDescent="0.15">
      <c r="A2705" s="2">
        <v>45226</v>
      </c>
      <c r="B2705" s="3">
        <f t="shared" si="126"/>
        <v>2024</v>
      </c>
      <c r="C2705" t="str">
        <f t="shared" si="127"/>
        <v>2023-2024</v>
      </c>
      <c r="D2705" t="s">
        <v>147</v>
      </c>
      <c r="E2705" t="s">
        <v>141</v>
      </c>
      <c r="F2705" t="str">
        <f t="shared" si="128"/>
        <v>Western Australia</v>
      </c>
      <c r="G2705" t="s">
        <v>48</v>
      </c>
      <c r="H2705">
        <v>6052</v>
      </c>
      <c r="I2705" t="s">
        <v>11</v>
      </c>
      <c r="J2705" t="s">
        <v>49</v>
      </c>
      <c r="K2705" t="s">
        <v>155</v>
      </c>
      <c r="L2705" t="s">
        <v>20</v>
      </c>
      <c r="M2705" s="5">
        <v>319.33</v>
      </c>
      <c r="N2705">
        <v>1</v>
      </c>
    </row>
    <row r="2706" spans="1:14" x14ac:dyDescent="0.15">
      <c r="A2706" s="2">
        <v>45538</v>
      </c>
      <c r="B2706" s="3">
        <f t="shared" si="126"/>
        <v>2025</v>
      </c>
      <c r="C2706" t="str">
        <f t="shared" si="127"/>
        <v>2024-2025</v>
      </c>
      <c r="D2706" t="s">
        <v>147</v>
      </c>
      <c r="E2706" t="s">
        <v>123</v>
      </c>
      <c r="F2706" t="str">
        <f t="shared" si="128"/>
        <v>Western Australia</v>
      </c>
      <c r="G2706" t="s">
        <v>48</v>
      </c>
      <c r="H2706">
        <v>6109</v>
      </c>
      <c r="I2706" t="s">
        <v>11</v>
      </c>
      <c r="J2706" t="s">
        <v>94</v>
      </c>
      <c r="K2706" t="s">
        <v>150</v>
      </c>
      <c r="L2706" t="s">
        <v>18</v>
      </c>
      <c r="M2706" s="5">
        <v>319.45000000000005</v>
      </c>
      <c r="N2706">
        <v>1</v>
      </c>
    </row>
    <row r="2707" spans="1:14" x14ac:dyDescent="0.15">
      <c r="A2707" s="2">
        <v>45040</v>
      </c>
      <c r="B2707" s="3">
        <f t="shared" si="126"/>
        <v>2023</v>
      </c>
      <c r="C2707" t="str">
        <f t="shared" si="127"/>
        <v>2022-2023</v>
      </c>
      <c r="D2707" t="s">
        <v>147</v>
      </c>
      <c r="E2707" t="s">
        <v>92</v>
      </c>
      <c r="F2707" t="str">
        <f t="shared" si="128"/>
        <v>Queensland</v>
      </c>
      <c r="G2707" t="s">
        <v>35</v>
      </c>
      <c r="H2707">
        <v>4068</v>
      </c>
      <c r="I2707" t="s">
        <v>11</v>
      </c>
      <c r="J2707" t="s">
        <v>43</v>
      </c>
      <c r="K2707" t="s">
        <v>151</v>
      </c>
      <c r="L2707" t="s">
        <v>21</v>
      </c>
      <c r="M2707" s="5">
        <v>321.52999999999997</v>
      </c>
      <c r="N2707">
        <v>1</v>
      </c>
    </row>
    <row r="2708" spans="1:14" x14ac:dyDescent="0.15">
      <c r="A2708" s="2">
        <v>45195</v>
      </c>
      <c r="B2708" s="3">
        <f t="shared" si="126"/>
        <v>2024</v>
      </c>
      <c r="C2708" t="str">
        <f t="shared" si="127"/>
        <v>2023-2024</v>
      </c>
      <c r="D2708" t="s">
        <v>147</v>
      </c>
      <c r="E2708" t="s">
        <v>85</v>
      </c>
      <c r="F2708" t="str">
        <f t="shared" si="128"/>
        <v>Queensland</v>
      </c>
      <c r="G2708" t="s">
        <v>35</v>
      </c>
      <c r="H2708">
        <v>4883</v>
      </c>
      <c r="I2708" t="s">
        <v>11</v>
      </c>
      <c r="J2708" t="s">
        <v>36</v>
      </c>
      <c r="K2708" t="s">
        <v>154</v>
      </c>
      <c r="L2708" t="s">
        <v>14</v>
      </c>
      <c r="M2708" s="5">
        <v>321.62</v>
      </c>
      <c r="N2708">
        <v>1</v>
      </c>
    </row>
    <row r="2709" spans="1:14" x14ac:dyDescent="0.15">
      <c r="A2709" s="2">
        <v>45250</v>
      </c>
      <c r="B2709" s="3">
        <f t="shared" si="126"/>
        <v>2024</v>
      </c>
      <c r="C2709" t="str">
        <f t="shared" si="127"/>
        <v>2023-2024</v>
      </c>
      <c r="D2709" t="s">
        <v>147</v>
      </c>
      <c r="E2709" t="s">
        <v>113</v>
      </c>
      <c r="F2709" t="str">
        <f t="shared" si="128"/>
        <v>Queensland</v>
      </c>
      <c r="G2709" t="s">
        <v>35</v>
      </c>
      <c r="H2709">
        <v>4215</v>
      </c>
      <c r="I2709" t="s">
        <v>11</v>
      </c>
      <c r="J2709" t="s">
        <v>104</v>
      </c>
      <c r="K2709" t="s">
        <v>155</v>
      </c>
      <c r="L2709" t="s">
        <v>20</v>
      </c>
      <c r="M2709" s="5">
        <v>323.08999999999997</v>
      </c>
      <c r="N2709">
        <v>1</v>
      </c>
    </row>
    <row r="2710" spans="1:14" x14ac:dyDescent="0.15">
      <c r="A2710" s="2">
        <v>45628</v>
      </c>
      <c r="B2710" s="3">
        <f t="shared" si="126"/>
        <v>2025</v>
      </c>
      <c r="C2710" t="str">
        <f t="shared" si="127"/>
        <v>2024-2025</v>
      </c>
      <c r="D2710" t="s">
        <v>147</v>
      </c>
      <c r="E2710" t="s">
        <v>143</v>
      </c>
      <c r="F2710" t="str">
        <f t="shared" si="128"/>
        <v>New South Wales</v>
      </c>
      <c r="G2710" t="s">
        <v>10</v>
      </c>
      <c r="H2710">
        <v>2154</v>
      </c>
      <c r="I2710" t="s">
        <v>11</v>
      </c>
      <c r="J2710" t="s">
        <v>27</v>
      </c>
      <c r="K2710" t="s">
        <v>155</v>
      </c>
      <c r="L2710" t="s">
        <v>20</v>
      </c>
      <c r="M2710" s="5">
        <v>323.19</v>
      </c>
      <c r="N2710">
        <v>1</v>
      </c>
    </row>
    <row r="2711" spans="1:14" x14ac:dyDescent="0.15">
      <c r="A2711" s="2">
        <v>45391</v>
      </c>
      <c r="B2711" s="3">
        <f t="shared" si="126"/>
        <v>2024</v>
      </c>
      <c r="C2711" t="str">
        <f t="shared" si="127"/>
        <v>2023-2024</v>
      </c>
      <c r="D2711" t="s">
        <v>147</v>
      </c>
      <c r="E2711" t="s">
        <v>92</v>
      </c>
      <c r="F2711" t="str">
        <f t="shared" si="128"/>
        <v>Queensland</v>
      </c>
      <c r="G2711" t="s">
        <v>35</v>
      </c>
      <c r="H2711">
        <v>4068</v>
      </c>
      <c r="I2711" t="s">
        <v>11</v>
      </c>
      <c r="J2711" t="s">
        <v>43</v>
      </c>
      <c r="K2711" t="s">
        <v>154</v>
      </c>
      <c r="L2711" t="s">
        <v>14</v>
      </c>
      <c r="M2711" s="5">
        <v>324.33</v>
      </c>
      <c r="N2711">
        <v>1</v>
      </c>
    </row>
    <row r="2712" spans="1:14" x14ac:dyDescent="0.15">
      <c r="A2712" s="2">
        <v>45458</v>
      </c>
      <c r="B2712" s="3">
        <f t="shared" si="126"/>
        <v>2024</v>
      </c>
      <c r="C2712" t="str">
        <f t="shared" si="127"/>
        <v>2023-2024</v>
      </c>
      <c r="D2712" t="s">
        <v>148</v>
      </c>
      <c r="E2712" t="s">
        <v>41</v>
      </c>
      <c r="F2712" t="str">
        <f t="shared" si="128"/>
        <v>New South Wales</v>
      </c>
      <c r="G2712" t="s">
        <v>10</v>
      </c>
      <c r="H2712">
        <v>2830</v>
      </c>
      <c r="I2712" t="s">
        <v>11</v>
      </c>
      <c r="J2712" t="s">
        <v>25</v>
      </c>
      <c r="K2712" t="s">
        <v>19</v>
      </c>
      <c r="L2712" t="s">
        <v>23</v>
      </c>
      <c r="M2712" s="5">
        <v>324.38</v>
      </c>
      <c r="N2712">
        <v>1</v>
      </c>
    </row>
    <row r="2713" spans="1:14" x14ac:dyDescent="0.15">
      <c r="A2713" s="2">
        <v>45232</v>
      </c>
      <c r="B2713" s="3">
        <f t="shared" si="126"/>
        <v>2024</v>
      </c>
      <c r="C2713" t="str">
        <f t="shared" si="127"/>
        <v>2023-2024</v>
      </c>
      <c r="D2713" t="s">
        <v>147</v>
      </c>
      <c r="E2713" t="s">
        <v>146</v>
      </c>
      <c r="F2713" t="str">
        <f t="shared" si="128"/>
        <v>Victoria</v>
      </c>
      <c r="G2713" t="s">
        <v>45</v>
      </c>
      <c r="H2713">
        <v>3353</v>
      </c>
      <c r="I2713" t="s">
        <v>11</v>
      </c>
      <c r="J2713" t="s">
        <v>60</v>
      </c>
      <c r="K2713" t="s">
        <v>149</v>
      </c>
      <c r="L2713" t="s">
        <v>15</v>
      </c>
      <c r="M2713" s="5">
        <v>324.63</v>
      </c>
      <c r="N2713">
        <v>1</v>
      </c>
    </row>
    <row r="2714" spans="1:14" x14ac:dyDescent="0.15">
      <c r="A2714" s="2">
        <v>45509</v>
      </c>
      <c r="B2714" s="3">
        <f t="shared" si="126"/>
        <v>2025</v>
      </c>
      <c r="C2714" t="str">
        <f t="shared" si="127"/>
        <v>2024-2025</v>
      </c>
      <c r="D2714" t="s">
        <v>147</v>
      </c>
      <c r="E2714" t="s">
        <v>28</v>
      </c>
      <c r="F2714" t="str">
        <f t="shared" si="128"/>
        <v>Northern Territory</v>
      </c>
      <c r="G2714" t="s">
        <v>29</v>
      </c>
      <c r="H2714">
        <v>800</v>
      </c>
      <c r="I2714" t="s">
        <v>11</v>
      </c>
      <c r="J2714" t="s">
        <v>30</v>
      </c>
      <c r="K2714" t="s">
        <v>149</v>
      </c>
      <c r="L2714" t="s">
        <v>15</v>
      </c>
      <c r="M2714" s="5">
        <v>325.47000000000003</v>
      </c>
      <c r="N2714">
        <v>1</v>
      </c>
    </row>
    <row r="2715" spans="1:14" x14ac:dyDescent="0.15">
      <c r="A2715" s="2">
        <v>45613</v>
      </c>
      <c r="B2715" s="3">
        <f t="shared" si="126"/>
        <v>2025</v>
      </c>
      <c r="C2715" t="str">
        <f t="shared" si="127"/>
        <v>2024-2025</v>
      </c>
      <c r="D2715" t="s">
        <v>147</v>
      </c>
      <c r="E2715" t="s">
        <v>124</v>
      </c>
      <c r="F2715" t="str">
        <f t="shared" si="128"/>
        <v>New South Wales</v>
      </c>
      <c r="G2715" t="s">
        <v>10</v>
      </c>
      <c r="H2715">
        <v>2015</v>
      </c>
      <c r="I2715" t="s">
        <v>11</v>
      </c>
      <c r="J2715" t="s">
        <v>12</v>
      </c>
      <c r="K2715" t="s">
        <v>149</v>
      </c>
      <c r="L2715" t="s">
        <v>15</v>
      </c>
      <c r="M2715" s="5">
        <v>325.5</v>
      </c>
      <c r="N2715">
        <v>1</v>
      </c>
    </row>
    <row r="2716" spans="1:14" x14ac:dyDescent="0.15">
      <c r="A2716" s="2">
        <v>45629</v>
      </c>
      <c r="B2716" s="3">
        <f t="shared" si="126"/>
        <v>2025</v>
      </c>
      <c r="C2716" t="str">
        <f t="shared" si="127"/>
        <v>2024-2025</v>
      </c>
      <c r="D2716" t="s">
        <v>147</v>
      </c>
      <c r="E2716" t="s">
        <v>130</v>
      </c>
      <c r="F2716" t="str">
        <f t="shared" si="128"/>
        <v>South Australia</v>
      </c>
      <c r="G2716" t="s">
        <v>32</v>
      </c>
      <c r="H2716">
        <v>5290</v>
      </c>
      <c r="I2716" t="s">
        <v>11</v>
      </c>
      <c r="J2716" t="s">
        <v>38</v>
      </c>
      <c r="K2716" t="s">
        <v>151</v>
      </c>
      <c r="L2716" t="s">
        <v>21</v>
      </c>
      <c r="M2716" s="5">
        <v>326.10000000000002</v>
      </c>
      <c r="N2716">
        <v>1</v>
      </c>
    </row>
    <row r="2717" spans="1:14" x14ac:dyDescent="0.15">
      <c r="A2717" s="2">
        <v>45189</v>
      </c>
      <c r="B2717" s="3">
        <f t="shared" si="126"/>
        <v>2024</v>
      </c>
      <c r="C2717" t="str">
        <f t="shared" si="127"/>
        <v>2023-2024</v>
      </c>
      <c r="D2717" t="s">
        <v>147</v>
      </c>
      <c r="E2717" t="s">
        <v>133</v>
      </c>
      <c r="F2717" t="str">
        <f t="shared" si="128"/>
        <v>Queensland</v>
      </c>
      <c r="G2717" t="s">
        <v>35</v>
      </c>
      <c r="H2717">
        <v>4305</v>
      </c>
      <c r="I2717" t="s">
        <v>11</v>
      </c>
      <c r="J2717" t="s">
        <v>104</v>
      </c>
      <c r="K2717" t="s">
        <v>150</v>
      </c>
      <c r="L2717" t="s">
        <v>18</v>
      </c>
      <c r="M2717" s="5">
        <v>326.76</v>
      </c>
      <c r="N2717">
        <v>1</v>
      </c>
    </row>
    <row r="2718" spans="1:14" x14ac:dyDescent="0.15">
      <c r="A2718" s="2">
        <v>45211</v>
      </c>
      <c r="B2718" s="3">
        <f t="shared" si="126"/>
        <v>2024</v>
      </c>
      <c r="C2718" t="str">
        <f t="shared" si="127"/>
        <v>2023-2024</v>
      </c>
      <c r="D2718" t="s">
        <v>147</v>
      </c>
      <c r="E2718" t="s">
        <v>28</v>
      </c>
      <c r="F2718" t="str">
        <f t="shared" si="128"/>
        <v>Northern Territory</v>
      </c>
      <c r="G2718" t="s">
        <v>29</v>
      </c>
      <c r="H2718">
        <v>800</v>
      </c>
      <c r="I2718" t="s">
        <v>11</v>
      </c>
      <c r="J2718" t="s">
        <v>30</v>
      </c>
      <c r="K2718" t="s">
        <v>157</v>
      </c>
      <c r="L2718" t="s">
        <v>22</v>
      </c>
      <c r="M2718" s="5">
        <v>327.33999999999997</v>
      </c>
      <c r="N2718">
        <v>1</v>
      </c>
    </row>
    <row r="2719" spans="1:14" x14ac:dyDescent="0.15">
      <c r="A2719" s="2">
        <v>45557</v>
      </c>
      <c r="B2719" s="3">
        <f t="shared" si="126"/>
        <v>2025</v>
      </c>
      <c r="C2719" t="str">
        <f t="shared" si="127"/>
        <v>2024-2025</v>
      </c>
      <c r="D2719" t="s">
        <v>147</v>
      </c>
      <c r="E2719" t="s">
        <v>113</v>
      </c>
      <c r="F2719" t="str">
        <f t="shared" si="128"/>
        <v>Queensland</v>
      </c>
      <c r="G2719" t="s">
        <v>35</v>
      </c>
      <c r="H2719">
        <v>4215</v>
      </c>
      <c r="I2719" t="s">
        <v>11</v>
      </c>
      <c r="J2719" t="s">
        <v>104</v>
      </c>
      <c r="K2719" t="s">
        <v>154</v>
      </c>
      <c r="L2719" t="s">
        <v>14</v>
      </c>
      <c r="M2719" s="5">
        <v>327.45000000000005</v>
      </c>
      <c r="N2719">
        <v>1</v>
      </c>
    </row>
    <row r="2720" spans="1:14" x14ac:dyDescent="0.15">
      <c r="A2720" s="2">
        <v>45080</v>
      </c>
      <c r="B2720" s="3">
        <f t="shared" si="126"/>
        <v>2023</v>
      </c>
      <c r="C2720" t="str">
        <f t="shared" si="127"/>
        <v>2022-2023</v>
      </c>
      <c r="D2720" t="s">
        <v>148</v>
      </c>
      <c r="E2720" t="s">
        <v>81</v>
      </c>
      <c r="F2720" t="str">
        <f t="shared" si="128"/>
        <v>New South Wales</v>
      </c>
      <c r="G2720" t="s">
        <v>10</v>
      </c>
      <c r="H2720">
        <v>2485</v>
      </c>
      <c r="I2720" t="s">
        <v>11</v>
      </c>
      <c r="J2720" t="s">
        <v>68</v>
      </c>
      <c r="K2720" t="s">
        <v>152</v>
      </c>
      <c r="L2720" t="s">
        <v>13</v>
      </c>
      <c r="M2720" s="5">
        <v>327.47000000000003</v>
      </c>
      <c r="N2720">
        <v>1</v>
      </c>
    </row>
    <row r="2721" spans="1:14" x14ac:dyDescent="0.15">
      <c r="A2721" s="2">
        <v>45256</v>
      </c>
      <c r="B2721" s="3">
        <f t="shared" si="126"/>
        <v>2024</v>
      </c>
      <c r="C2721" t="str">
        <f t="shared" si="127"/>
        <v>2023-2024</v>
      </c>
      <c r="D2721" t="s">
        <v>147</v>
      </c>
      <c r="E2721" t="s">
        <v>88</v>
      </c>
      <c r="F2721" t="str">
        <f t="shared" si="128"/>
        <v>South Australia</v>
      </c>
      <c r="G2721" t="s">
        <v>32</v>
      </c>
      <c r="H2721">
        <v>5011</v>
      </c>
      <c r="I2721" t="s">
        <v>11</v>
      </c>
      <c r="J2721" t="s">
        <v>33</v>
      </c>
      <c r="K2721" t="s">
        <v>150</v>
      </c>
      <c r="L2721" t="s">
        <v>18</v>
      </c>
      <c r="M2721" s="5">
        <v>327.70000000000005</v>
      </c>
      <c r="N2721">
        <v>1</v>
      </c>
    </row>
    <row r="2722" spans="1:14" x14ac:dyDescent="0.15">
      <c r="A2722" s="2">
        <v>45136</v>
      </c>
      <c r="B2722" s="3">
        <f t="shared" si="126"/>
        <v>2024</v>
      </c>
      <c r="C2722" t="str">
        <f t="shared" si="127"/>
        <v>2023-2024</v>
      </c>
      <c r="D2722" t="s">
        <v>147</v>
      </c>
      <c r="E2722" t="s">
        <v>128</v>
      </c>
      <c r="F2722" t="str">
        <f t="shared" si="128"/>
        <v>Western Australia</v>
      </c>
      <c r="G2722" t="s">
        <v>48</v>
      </c>
      <c r="H2722">
        <v>6027</v>
      </c>
      <c r="I2722" t="s">
        <v>11</v>
      </c>
      <c r="J2722" t="s">
        <v>49</v>
      </c>
      <c r="K2722" t="s">
        <v>19</v>
      </c>
      <c r="L2722" t="s">
        <v>23</v>
      </c>
      <c r="M2722" s="5">
        <v>327.74</v>
      </c>
      <c r="N2722">
        <v>1</v>
      </c>
    </row>
    <row r="2723" spans="1:14" x14ac:dyDescent="0.15">
      <c r="A2723" s="2">
        <v>45090</v>
      </c>
      <c r="B2723" s="3">
        <f t="shared" si="126"/>
        <v>2023</v>
      </c>
      <c r="C2723" t="str">
        <f t="shared" si="127"/>
        <v>2022-2023</v>
      </c>
      <c r="D2723" t="s">
        <v>147</v>
      </c>
      <c r="E2723" t="s">
        <v>96</v>
      </c>
      <c r="F2723" t="str">
        <f t="shared" si="128"/>
        <v>Western Australia</v>
      </c>
      <c r="G2723" t="s">
        <v>48</v>
      </c>
      <c r="H2723">
        <v>6330</v>
      </c>
      <c r="I2723" t="s">
        <v>11</v>
      </c>
      <c r="J2723" t="s">
        <v>94</v>
      </c>
      <c r="K2723" t="s">
        <v>150</v>
      </c>
      <c r="L2723" t="s">
        <v>18</v>
      </c>
      <c r="M2723" s="5">
        <v>327.77</v>
      </c>
      <c r="N2723">
        <v>1</v>
      </c>
    </row>
    <row r="2724" spans="1:14" x14ac:dyDescent="0.15">
      <c r="A2724" s="2">
        <v>45145</v>
      </c>
      <c r="B2724" s="3">
        <f t="shared" si="126"/>
        <v>2024</v>
      </c>
      <c r="C2724" t="str">
        <f t="shared" si="127"/>
        <v>2023-2024</v>
      </c>
      <c r="D2724" t="s">
        <v>147</v>
      </c>
      <c r="E2724" t="s">
        <v>118</v>
      </c>
      <c r="F2724" t="str">
        <f t="shared" si="128"/>
        <v>New South Wales</v>
      </c>
      <c r="G2724" t="s">
        <v>10</v>
      </c>
      <c r="H2724">
        <v>2158</v>
      </c>
      <c r="I2724" t="s">
        <v>11</v>
      </c>
      <c r="J2724" t="s">
        <v>27</v>
      </c>
      <c r="K2724" t="s">
        <v>150</v>
      </c>
      <c r="L2724" t="s">
        <v>18</v>
      </c>
      <c r="M2724" s="5">
        <v>327.77</v>
      </c>
      <c r="N2724">
        <v>1</v>
      </c>
    </row>
    <row r="2725" spans="1:14" x14ac:dyDescent="0.15">
      <c r="A2725" s="2">
        <v>45432</v>
      </c>
      <c r="B2725" s="3">
        <f t="shared" si="126"/>
        <v>2024</v>
      </c>
      <c r="C2725" t="str">
        <f t="shared" si="127"/>
        <v>2023-2024</v>
      </c>
      <c r="D2725" t="s">
        <v>147</v>
      </c>
      <c r="E2725" t="s">
        <v>143</v>
      </c>
      <c r="F2725" t="str">
        <f t="shared" si="128"/>
        <v>New South Wales</v>
      </c>
      <c r="G2725" t="s">
        <v>10</v>
      </c>
      <c r="H2725">
        <v>2154</v>
      </c>
      <c r="I2725" t="s">
        <v>11</v>
      </c>
      <c r="J2725" t="s">
        <v>27</v>
      </c>
      <c r="K2725" t="s">
        <v>156</v>
      </c>
      <c r="L2725" t="s">
        <v>17</v>
      </c>
      <c r="M2725" s="5">
        <v>328.29</v>
      </c>
      <c r="N2725">
        <v>1</v>
      </c>
    </row>
    <row r="2726" spans="1:14" x14ac:dyDescent="0.15">
      <c r="A2726" s="2">
        <v>45643</v>
      </c>
      <c r="B2726" s="3">
        <f t="shared" si="126"/>
        <v>2025</v>
      </c>
      <c r="C2726" t="str">
        <f t="shared" si="127"/>
        <v>2024-2025</v>
      </c>
      <c r="D2726" t="s">
        <v>147</v>
      </c>
      <c r="E2726" t="s">
        <v>128</v>
      </c>
      <c r="F2726" t="str">
        <f t="shared" si="128"/>
        <v>Western Australia</v>
      </c>
      <c r="G2726" t="s">
        <v>48</v>
      </c>
      <c r="H2726">
        <v>6027</v>
      </c>
      <c r="I2726" t="s">
        <v>11</v>
      </c>
      <c r="J2726" t="s">
        <v>49</v>
      </c>
      <c r="K2726" t="s">
        <v>150</v>
      </c>
      <c r="L2726" t="s">
        <v>18</v>
      </c>
      <c r="M2726" s="5">
        <v>328.71</v>
      </c>
      <c r="N2726">
        <v>1</v>
      </c>
    </row>
    <row r="2727" spans="1:14" x14ac:dyDescent="0.15">
      <c r="A2727" s="2">
        <v>45285</v>
      </c>
      <c r="B2727" s="3">
        <f t="shared" si="126"/>
        <v>2024</v>
      </c>
      <c r="C2727" t="str">
        <f t="shared" si="127"/>
        <v>2023-2024</v>
      </c>
      <c r="D2727" t="s">
        <v>147</v>
      </c>
      <c r="E2727" t="s">
        <v>73</v>
      </c>
      <c r="F2727" t="str">
        <f t="shared" si="128"/>
        <v>Victoria</v>
      </c>
      <c r="G2727" t="s">
        <v>45</v>
      </c>
      <c r="H2727">
        <v>3136</v>
      </c>
      <c r="I2727" t="s">
        <v>11</v>
      </c>
      <c r="J2727" t="s">
        <v>63</v>
      </c>
      <c r="K2727" t="s">
        <v>155</v>
      </c>
      <c r="L2727" t="s">
        <v>20</v>
      </c>
      <c r="M2727" s="5">
        <v>329.27000000000004</v>
      </c>
      <c r="N2727">
        <v>1</v>
      </c>
    </row>
    <row r="2728" spans="1:14" x14ac:dyDescent="0.15">
      <c r="A2728" s="2">
        <v>45401</v>
      </c>
      <c r="B2728" s="3">
        <f t="shared" si="126"/>
        <v>2024</v>
      </c>
      <c r="C2728" t="str">
        <f t="shared" si="127"/>
        <v>2023-2024</v>
      </c>
      <c r="D2728" t="s">
        <v>147</v>
      </c>
      <c r="E2728" t="s">
        <v>78</v>
      </c>
      <c r="F2728" t="str">
        <f t="shared" si="128"/>
        <v>New South Wales</v>
      </c>
      <c r="G2728" t="s">
        <v>10</v>
      </c>
      <c r="H2728">
        <v>2350</v>
      </c>
      <c r="I2728" t="s">
        <v>11</v>
      </c>
      <c r="J2728" t="s">
        <v>68</v>
      </c>
      <c r="K2728" t="s">
        <v>151</v>
      </c>
      <c r="L2728" t="s">
        <v>21</v>
      </c>
      <c r="M2728" s="5">
        <v>329.48</v>
      </c>
      <c r="N2728">
        <v>1</v>
      </c>
    </row>
    <row r="2729" spans="1:14" x14ac:dyDescent="0.15">
      <c r="A2729" s="2">
        <v>44984</v>
      </c>
      <c r="B2729" s="3">
        <f t="shared" si="126"/>
        <v>2023</v>
      </c>
      <c r="C2729" t="str">
        <f t="shared" si="127"/>
        <v>2022-2023</v>
      </c>
      <c r="D2729" t="s">
        <v>147</v>
      </c>
      <c r="E2729" t="s">
        <v>78</v>
      </c>
      <c r="F2729" t="str">
        <f t="shared" si="128"/>
        <v>New South Wales</v>
      </c>
      <c r="G2729" t="s">
        <v>10</v>
      </c>
      <c r="H2729">
        <v>2350</v>
      </c>
      <c r="I2729" t="s">
        <v>11</v>
      </c>
      <c r="J2729" t="s">
        <v>68</v>
      </c>
      <c r="K2729" t="s">
        <v>149</v>
      </c>
      <c r="L2729" t="s">
        <v>15</v>
      </c>
      <c r="M2729" s="5">
        <v>330.32</v>
      </c>
      <c r="N2729">
        <v>1</v>
      </c>
    </row>
    <row r="2730" spans="1:14" x14ac:dyDescent="0.15">
      <c r="A2730" s="2">
        <v>45563</v>
      </c>
      <c r="B2730" s="3">
        <f t="shared" si="126"/>
        <v>2025</v>
      </c>
      <c r="C2730" t="str">
        <f t="shared" si="127"/>
        <v>2024-2025</v>
      </c>
      <c r="D2730" t="s">
        <v>148</v>
      </c>
      <c r="E2730" t="s">
        <v>136</v>
      </c>
      <c r="F2730" t="str">
        <f t="shared" si="128"/>
        <v>Victoria</v>
      </c>
      <c r="G2730" t="s">
        <v>45</v>
      </c>
      <c r="H2730">
        <v>3175</v>
      </c>
      <c r="I2730" t="s">
        <v>11</v>
      </c>
      <c r="J2730" t="s">
        <v>63</v>
      </c>
      <c r="K2730" t="s">
        <v>155</v>
      </c>
      <c r="L2730" t="s">
        <v>20</v>
      </c>
      <c r="M2730" s="5">
        <v>331.33</v>
      </c>
      <c r="N2730">
        <v>1</v>
      </c>
    </row>
    <row r="2731" spans="1:14" x14ac:dyDescent="0.15">
      <c r="A2731" s="2">
        <v>45171</v>
      </c>
      <c r="B2731" s="3">
        <f t="shared" si="126"/>
        <v>2024</v>
      </c>
      <c r="C2731" t="str">
        <f t="shared" si="127"/>
        <v>2023-2024</v>
      </c>
      <c r="D2731" t="s">
        <v>148</v>
      </c>
      <c r="E2731" t="s">
        <v>64</v>
      </c>
      <c r="F2731" t="str">
        <f t="shared" si="128"/>
        <v>Victoria</v>
      </c>
      <c r="G2731" t="s">
        <v>45</v>
      </c>
      <c r="H2731">
        <v>3199</v>
      </c>
      <c r="I2731" t="s">
        <v>11</v>
      </c>
      <c r="J2731" t="s">
        <v>63</v>
      </c>
      <c r="K2731" t="s">
        <v>149</v>
      </c>
      <c r="L2731" t="s">
        <v>15</v>
      </c>
      <c r="M2731" s="5">
        <v>331.47999999999996</v>
      </c>
      <c r="N2731">
        <v>1</v>
      </c>
    </row>
    <row r="2732" spans="1:14" x14ac:dyDescent="0.15">
      <c r="A2732" s="2">
        <v>45375</v>
      </c>
      <c r="B2732" s="3">
        <f t="shared" si="126"/>
        <v>2024</v>
      </c>
      <c r="C2732" t="str">
        <f t="shared" si="127"/>
        <v>2023-2024</v>
      </c>
      <c r="D2732" t="s">
        <v>148</v>
      </c>
      <c r="E2732" t="s">
        <v>90</v>
      </c>
      <c r="F2732" t="str">
        <f t="shared" si="128"/>
        <v>Victoria</v>
      </c>
      <c r="G2732" t="s">
        <v>45</v>
      </c>
      <c r="H2732">
        <v>3179</v>
      </c>
      <c r="I2732" t="s">
        <v>11</v>
      </c>
      <c r="J2732" t="s">
        <v>63</v>
      </c>
      <c r="K2732" t="s">
        <v>155</v>
      </c>
      <c r="L2732" t="s">
        <v>20</v>
      </c>
      <c r="M2732" s="5">
        <v>332.25000000000006</v>
      </c>
      <c r="N2732">
        <v>1</v>
      </c>
    </row>
    <row r="2733" spans="1:14" x14ac:dyDescent="0.15">
      <c r="A2733" s="2">
        <v>45579</v>
      </c>
      <c r="B2733" s="3">
        <f t="shared" si="126"/>
        <v>2025</v>
      </c>
      <c r="C2733" t="str">
        <f t="shared" si="127"/>
        <v>2024-2025</v>
      </c>
      <c r="D2733" t="s">
        <v>147</v>
      </c>
      <c r="E2733" t="s">
        <v>24</v>
      </c>
      <c r="F2733" t="str">
        <f t="shared" si="128"/>
        <v>New South Wales</v>
      </c>
      <c r="G2733" t="s">
        <v>10</v>
      </c>
      <c r="H2733">
        <v>2795</v>
      </c>
      <c r="I2733" t="s">
        <v>11</v>
      </c>
      <c r="J2733" t="s">
        <v>25</v>
      </c>
      <c r="K2733" t="s">
        <v>154</v>
      </c>
      <c r="L2733" t="s">
        <v>14</v>
      </c>
      <c r="M2733" s="5">
        <v>332.64</v>
      </c>
      <c r="N2733">
        <v>1</v>
      </c>
    </row>
    <row r="2734" spans="1:14" x14ac:dyDescent="0.15">
      <c r="A2734" s="2">
        <v>44948</v>
      </c>
      <c r="B2734" s="3">
        <f t="shared" si="126"/>
        <v>2023</v>
      </c>
      <c r="C2734" t="str">
        <f t="shared" si="127"/>
        <v>2022-2023</v>
      </c>
      <c r="D2734" t="s">
        <v>147</v>
      </c>
      <c r="E2734" t="s">
        <v>142</v>
      </c>
      <c r="F2734" t="str">
        <f t="shared" si="128"/>
        <v>Australian Capital Territory</v>
      </c>
      <c r="G2734" t="s">
        <v>80</v>
      </c>
      <c r="H2734">
        <v>2609</v>
      </c>
      <c r="I2734" t="s">
        <v>11</v>
      </c>
      <c r="J2734" t="s">
        <v>58</v>
      </c>
      <c r="K2734" t="s">
        <v>19</v>
      </c>
      <c r="L2734" t="s">
        <v>23</v>
      </c>
      <c r="M2734" s="5">
        <v>332.75</v>
      </c>
      <c r="N2734">
        <v>1</v>
      </c>
    </row>
    <row r="2735" spans="1:14" x14ac:dyDescent="0.15">
      <c r="A2735" s="2">
        <v>45226</v>
      </c>
      <c r="B2735" s="3">
        <f t="shared" si="126"/>
        <v>2024</v>
      </c>
      <c r="C2735" t="str">
        <f t="shared" si="127"/>
        <v>2023-2024</v>
      </c>
      <c r="D2735" t="s">
        <v>147</v>
      </c>
      <c r="E2735" t="s">
        <v>26</v>
      </c>
      <c r="F2735" t="str">
        <f t="shared" si="128"/>
        <v>New South Wales</v>
      </c>
      <c r="G2735" t="s">
        <v>10</v>
      </c>
      <c r="H2735">
        <v>2141</v>
      </c>
      <c r="I2735" t="s">
        <v>11</v>
      </c>
      <c r="J2735" t="s">
        <v>27</v>
      </c>
      <c r="K2735" t="s">
        <v>19</v>
      </c>
      <c r="L2735" t="s">
        <v>23</v>
      </c>
      <c r="M2735" s="5">
        <v>333.7</v>
      </c>
      <c r="N2735">
        <v>1</v>
      </c>
    </row>
    <row r="2736" spans="1:14" x14ac:dyDescent="0.15">
      <c r="A2736" s="2">
        <v>45146</v>
      </c>
      <c r="B2736" s="3">
        <f t="shared" si="126"/>
        <v>2024</v>
      </c>
      <c r="C2736" t="str">
        <f t="shared" si="127"/>
        <v>2023-2024</v>
      </c>
      <c r="D2736" t="s">
        <v>147</v>
      </c>
      <c r="E2736" t="s">
        <v>9</v>
      </c>
      <c r="F2736" t="str">
        <f t="shared" si="128"/>
        <v>New South Wales</v>
      </c>
      <c r="G2736" t="s">
        <v>10</v>
      </c>
      <c r="H2736">
        <v>2067</v>
      </c>
      <c r="I2736" t="s">
        <v>11</v>
      </c>
      <c r="J2736" t="s">
        <v>12</v>
      </c>
      <c r="K2736" t="s">
        <v>156</v>
      </c>
      <c r="L2736" t="s">
        <v>17</v>
      </c>
      <c r="M2736" s="5">
        <v>334.33</v>
      </c>
      <c r="N2736">
        <v>1</v>
      </c>
    </row>
    <row r="2737" spans="1:14" x14ac:dyDescent="0.15">
      <c r="A2737" s="2">
        <v>45215</v>
      </c>
      <c r="B2737" s="3">
        <f t="shared" si="126"/>
        <v>2024</v>
      </c>
      <c r="C2737" t="str">
        <f t="shared" si="127"/>
        <v>2023-2024</v>
      </c>
      <c r="D2737" t="s">
        <v>147</v>
      </c>
      <c r="E2737" t="s">
        <v>47</v>
      </c>
      <c r="F2737" t="str">
        <f t="shared" si="128"/>
        <v>Western Australia</v>
      </c>
      <c r="G2737" t="s">
        <v>48</v>
      </c>
      <c r="H2737">
        <v>6030</v>
      </c>
      <c r="I2737" t="s">
        <v>11</v>
      </c>
      <c r="J2737" t="s">
        <v>49</v>
      </c>
      <c r="K2737" t="s">
        <v>19</v>
      </c>
      <c r="L2737" t="s">
        <v>23</v>
      </c>
      <c r="M2737" s="5">
        <v>334.37</v>
      </c>
      <c r="N2737">
        <v>1</v>
      </c>
    </row>
    <row r="2738" spans="1:14" x14ac:dyDescent="0.15">
      <c r="A2738" s="2">
        <v>44994</v>
      </c>
      <c r="B2738" s="3">
        <f t="shared" si="126"/>
        <v>2023</v>
      </c>
      <c r="C2738" t="str">
        <f t="shared" si="127"/>
        <v>2022-2023</v>
      </c>
      <c r="D2738" t="s">
        <v>148</v>
      </c>
      <c r="E2738" t="s">
        <v>59</v>
      </c>
      <c r="F2738" t="str">
        <f t="shared" si="128"/>
        <v>Victoria</v>
      </c>
      <c r="G2738" t="s">
        <v>45</v>
      </c>
      <c r="H2738">
        <v>3280</v>
      </c>
      <c r="I2738" t="s">
        <v>11</v>
      </c>
      <c r="J2738" t="s">
        <v>60</v>
      </c>
      <c r="K2738" t="s">
        <v>156</v>
      </c>
      <c r="L2738" t="s">
        <v>17</v>
      </c>
      <c r="M2738" s="5">
        <v>335.34999999999997</v>
      </c>
      <c r="N2738">
        <v>1</v>
      </c>
    </row>
    <row r="2739" spans="1:14" x14ac:dyDescent="0.15">
      <c r="A2739" s="2">
        <v>45583</v>
      </c>
      <c r="B2739" s="3">
        <f t="shared" si="126"/>
        <v>2025</v>
      </c>
      <c r="C2739" t="str">
        <f t="shared" si="127"/>
        <v>2024-2025</v>
      </c>
      <c r="D2739" t="s">
        <v>148</v>
      </c>
      <c r="E2739" t="s">
        <v>82</v>
      </c>
      <c r="F2739" t="str">
        <f t="shared" si="128"/>
        <v>Queensland</v>
      </c>
      <c r="G2739" t="s">
        <v>35</v>
      </c>
      <c r="H2739">
        <v>4012</v>
      </c>
      <c r="I2739" t="s">
        <v>11</v>
      </c>
      <c r="J2739" t="s">
        <v>43</v>
      </c>
      <c r="K2739" t="s">
        <v>152</v>
      </c>
      <c r="L2739" t="s">
        <v>13</v>
      </c>
      <c r="M2739" s="5">
        <v>335.40999999999997</v>
      </c>
      <c r="N2739">
        <v>1</v>
      </c>
    </row>
    <row r="2740" spans="1:14" x14ac:dyDescent="0.15">
      <c r="A2740" s="2">
        <v>45610</v>
      </c>
      <c r="B2740" s="3">
        <f t="shared" si="126"/>
        <v>2025</v>
      </c>
      <c r="C2740" t="str">
        <f t="shared" si="127"/>
        <v>2024-2025</v>
      </c>
      <c r="D2740" t="s">
        <v>147</v>
      </c>
      <c r="E2740" t="s">
        <v>93</v>
      </c>
      <c r="F2740" t="str">
        <f t="shared" si="128"/>
        <v>Western Australia</v>
      </c>
      <c r="G2740" t="s">
        <v>48</v>
      </c>
      <c r="H2740">
        <v>6112</v>
      </c>
      <c r="I2740" t="s">
        <v>11</v>
      </c>
      <c r="J2740" t="s">
        <v>94</v>
      </c>
      <c r="K2740" t="s">
        <v>155</v>
      </c>
      <c r="L2740" t="s">
        <v>20</v>
      </c>
      <c r="M2740" s="5">
        <v>335.42</v>
      </c>
      <c r="N2740">
        <v>1</v>
      </c>
    </row>
    <row r="2741" spans="1:14" x14ac:dyDescent="0.15">
      <c r="A2741" s="2">
        <v>44991</v>
      </c>
      <c r="B2741" s="3">
        <f t="shared" si="126"/>
        <v>2023</v>
      </c>
      <c r="C2741" t="str">
        <f t="shared" si="127"/>
        <v>2022-2023</v>
      </c>
      <c r="D2741" t="s">
        <v>147</v>
      </c>
      <c r="E2741" t="s">
        <v>26</v>
      </c>
      <c r="F2741" t="str">
        <f t="shared" si="128"/>
        <v>New South Wales</v>
      </c>
      <c r="G2741" t="s">
        <v>10</v>
      </c>
      <c r="H2741">
        <v>2141</v>
      </c>
      <c r="I2741" t="s">
        <v>11</v>
      </c>
      <c r="J2741" t="s">
        <v>27</v>
      </c>
      <c r="K2741" t="s">
        <v>152</v>
      </c>
      <c r="L2741" t="s">
        <v>13</v>
      </c>
      <c r="M2741" s="5">
        <v>335.48</v>
      </c>
      <c r="N2741">
        <v>1</v>
      </c>
    </row>
    <row r="2742" spans="1:14" x14ac:dyDescent="0.15">
      <c r="A2742" s="2">
        <v>45591</v>
      </c>
      <c r="B2742" s="3">
        <f t="shared" si="126"/>
        <v>2025</v>
      </c>
      <c r="C2742" t="str">
        <f t="shared" si="127"/>
        <v>2024-2025</v>
      </c>
      <c r="D2742" t="s">
        <v>148</v>
      </c>
      <c r="E2742" t="s">
        <v>122</v>
      </c>
      <c r="F2742" t="str">
        <f t="shared" si="128"/>
        <v>New South Wales</v>
      </c>
      <c r="G2742" t="s">
        <v>10</v>
      </c>
      <c r="H2742">
        <v>2650</v>
      </c>
      <c r="I2742" t="s">
        <v>11</v>
      </c>
      <c r="J2742" t="s">
        <v>25</v>
      </c>
      <c r="K2742" t="s">
        <v>157</v>
      </c>
      <c r="L2742" t="s">
        <v>22</v>
      </c>
      <c r="M2742" s="5">
        <v>336.40999999999997</v>
      </c>
      <c r="N2742">
        <v>1</v>
      </c>
    </row>
    <row r="2743" spans="1:14" x14ac:dyDescent="0.15">
      <c r="A2743" s="2">
        <v>45595</v>
      </c>
      <c r="B2743" s="3">
        <f t="shared" si="126"/>
        <v>2025</v>
      </c>
      <c r="C2743" t="str">
        <f t="shared" si="127"/>
        <v>2024-2025</v>
      </c>
      <c r="D2743" t="s">
        <v>147</v>
      </c>
      <c r="E2743" t="s">
        <v>42</v>
      </c>
      <c r="F2743" t="str">
        <f t="shared" si="128"/>
        <v>Queensland</v>
      </c>
      <c r="G2743" t="s">
        <v>35</v>
      </c>
      <c r="H2743">
        <v>4053</v>
      </c>
      <c r="I2743" t="s">
        <v>11</v>
      </c>
      <c r="J2743" t="s">
        <v>43</v>
      </c>
      <c r="K2743" t="s">
        <v>150</v>
      </c>
      <c r="L2743" t="s">
        <v>18</v>
      </c>
      <c r="M2743" s="5">
        <v>337.69</v>
      </c>
      <c r="N2743">
        <v>1</v>
      </c>
    </row>
    <row r="2744" spans="1:14" x14ac:dyDescent="0.15">
      <c r="A2744" s="2">
        <v>45323</v>
      </c>
      <c r="B2744" s="3">
        <f t="shared" si="126"/>
        <v>2024</v>
      </c>
      <c r="C2744" t="str">
        <f t="shared" si="127"/>
        <v>2023-2024</v>
      </c>
      <c r="D2744" t="s">
        <v>147</v>
      </c>
      <c r="E2744" t="s">
        <v>56</v>
      </c>
      <c r="F2744" t="str">
        <f t="shared" si="128"/>
        <v>Northern Territory</v>
      </c>
      <c r="G2744" t="s">
        <v>29</v>
      </c>
      <c r="H2744">
        <v>870</v>
      </c>
      <c r="I2744" t="s">
        <v>11</v>
      </c>
      <c r="J2744" t="s">
        <v>30</v>
      </c>
      <c r="K2744" t="s">
        <v>155</v>
      </c>
      <c r="L2744" t="s">
        <v>20</v>
      </c>
      <c r="M2744" s="5">
        <v>339.19</v>
      </c>
      <c r="N2744">
        <v>1</v>
      </c>
    </row>
    <row r="2745" spans="1:14" x14ac:dyDescent="0.15">
      <c r="A2745" s="2">
        <v>45266</v>
      </c>
      <c r="B2745" s="3">
        <f t="shared" si="126"/>
        <v>2024</v>
      </c>
      <c r="C2745" t="str">
        <f t="shared" si="127"/>
        <v>2023-2024</v>
      </c>
      <c r="D2745" t="s">
        <v>147</v>
      </c>
      <c r="E2745" t="s">
        <v>119</v>
      </c>
      <c r="F2745" t="str">
        <f t="shared" si="128"/>
        <v>Queensland</v>
      </c>
      <c r="G2745" t="s">
        <v>35</v>
      </c>
      <c r="H2745">
        <v>4570</v>
      </c>
      <c r="I2745" t="s">
        <v>11</v>
      </c>
      <c r="J2745" t="s">
        <v>120</v>
      </c>
      <c r="K2745" t="s">
        <v>154</v>
      </c>
      <c r="L2745" t="s">
        <v>14</v>
      </c>
      <c r="M2745" s="5">
        <v>339.24</v>
      </c>
      <c r="N2745">
        <v>1</v>
      </c>
    </row>
    <row r="2746" spans="1:14" x14ac:dyDescent="0.15">
      <c r="A2746" s="2">
        <v>45155</v>
      </c>
      <c r="B2746" s="3">
        <f t="shared" si="126"/>
        <v>2024</v>
      </c>
      <c r="C2746" t="str">
        <f t="shared" si="127"/>
        <v>2023-2024</v>
      </c>
      <c r="D2746" t="s">
        <v>147</v>
      </c>
      <c r="E2746" t="s">
        <v>137</v>
      </c>
      <c r="F2746" t="str">
        <f t="shared" si="128"/>
        <v>New South Wales</v>
      </c>
      <c r="G2746" t="s">
        <v>10</v>
      </c>
      <c r="H2746">
        <v>2031</v>
      </c>
      <c r="I2746" t="s">
        <v>11</v>
      </c>
      <c r="J2746" t="s">
        <v>12</v>
      </c>
      <c r="K2746" t="s">
        <v>19</v>
      </c>
      <c r="L2746" t="s">
        <v>23</v>
      </c>
      <c r="M2746" s="5">
        <v>339.38</v>
      </c>
      <c r="N2746">
        <v>1</v>
      </c>
    </row>
    <row r="2747" spans="1:14" x14ac:dyDescent="0.15">
      <c r="A2747" s="2">
        <v>45154</v>
      </c>
      <c r="B2747" s="3">
        <f t="shared" si="126"/>
        <v>2024</v>
      </c>
      <c r="C2747" t="str">
        <f t="shared" si="127"/>
        <v>2023-2024</v>
      </c>
      <c r="D2747" t="s">
        <v>147</v>
      </c>
      <c r="E2747" t="s">
        <v>101</v>
      </c>
      <c r="F2747" t="str">
        <f t="shared" si="128"/>
        <v>Victoria</v>
      </c>
      <c r="G2747" t="s">
        <v>45</v>
      </c>
      <c r="H2747">
        <v>3131</v>
      </c>
      <c r="I2747" t="s">
        <v>11</v>
      </c>
      <c r="J2747" t="s">
        <v>63</v>
      </c>
      <c r="K2747" t="s">
        <v>152</v>
      </c>
      <c r="L2747" t="s">
        <v>13</v>
      </c>
      <c r="M2747" s="5">
        <v>339.47</v>
      </c>
      <c r="N2747">
        <v>1</v>
      </c>
    </row>
    <row r="2748" spans="1:14" x14ac:dyDescent="0.15">
      <c r="A2748" s="2">
        <v>45311</v>
      </c>
      <c r="B2748" s="3">
        <f t="shared" si="126"/>
        <v>2024</v>
      </c>
      <c r="C2748" t="str">
        <f t="shared" si="127"/>
        <v>2023-2024</v>
      </c>
      <c r="D2748" t="s">
        <v>147</v>
      </c>
      <c r="E2748" t="s">
        <v>24</v>
      </c>
      <c r="F2748" t="str">
        <f t="shared" si="128"/>
        <v>New South Wales</v>
      </c>
      <c r="G2748" t="s">
        <v>10</v>
      </c>
      <c r="H2748">
        <v>2795</v>
      </c>
      <c r="I2748" t="s">
        <v>11</v>
      </c>
      <c r="J2748" t="s">
        <v>25</v>
      </c>
      <c r="K2748" t="s">
        <v>151</v>
      </c>
      <c r="L2748" t="s">
        <v>21</v>
      </c>
      <c r="M2748" s="5">
        <v>339.68999999999994</v>
      </c>
      <c r="N2748">
        <v>1</v>
      </c>
    </row>
    <row r="2749" spans="1:14" x14ac:dyDescent="0.15">
      <c r="A2749" s="2">
        <v>45204</v>
      </c>
      <c r="B2749" s="3">
        <f t="shared" si="126"/>
        <v>2024</v>
      </c>
      <c r="C2749" t="str">
        <f t="shared" si="127"/>
        <v>2023-2024</v>
      </c>
      <c r="D2749" t="s">
        <v>148</v>
      </c>
      <c r="E2749" t="s">
        <v>84</v>
      </c>
      <c r="F2749" t="str">
        <f t="shared" si="128"/>
        <v>Queensland</v>
      </c>
      <c r="G2749" t="s">
        <v>35</v>
      </c>
      <c r="H2749">
        <v>4740</v>
      </c>
      <c r="I2749" t="s">
        <v>11</v>
      </c>
      <c r="J2749" t="s">
        <v>51</v>
      </c>
      <c r="K2749" t="s">
        <v>150</v>
      </c>
      <c r="L2749" t="s">
        <v>18</v>
      </c>
      <c r="M2749" s="5">
        <v>339.77</v>
      </c>
      <c r="N2749">
        <v>1</v>
      </c>
    </row>
    <row r="2750" spans="1:14" x14ac:dyDescent="0.15">
      <c r="A2750" s="2">
        <v>45312</v>
      </c>
      <c r="B2750" s="3">
        <f t="shared" si="126"/>
        <v>2024</v>
      </c>
      <c r="C2750" t="str">
        <f t="shared" si="127"/>
        <v>2023-2024</v>
      </c>
      <c r="D2750" t="s">
        <v>147</v>
      </c>
      <c r="E2750" t="s">
        <v>128</v>
      </c>
      <c r="F2750" t="str">
        <f t="shared" si="128"/>
        <v>Western Australia</v>
      </c>
      <c r="G2750" t="s">
        <v>48</v>
      </c>
      <c r="H2750">
        <v>6027</v>
      </c>
      <c r="I2750" t="s">
        <v>11</v>
      </c>
      <c r="J2750" t="s">
        <v>49</v>
      </c>
      <c r="K2750" t="s">
        <v>153</v>
      </c>
      <c r="L2750" t="s">
        <v>16</v>
      </c>
      <c r="M2750" s="5">
        <v>340.21000000000004</v>
      </c>
      <c r="N2750">
        <v>1</v>
      </c>
    </row>
    <row r="2751" spans="1:14" x14ac:dyDescent="0.15">
      <c r="A2751" s="2">
        <v>45296</v>
      </c>
      <c r="B2751" s="3">
        <f t="shared" si="126"/>
        <v>2024</v>
      </c>
      <c r="C2751" t="str">
        <f t="shared" si="127"/>
        <v>2023-2024</v>
      </c>
      <c r="D2751" t="s">
        <v>148</v>
      </c>
      <c r="E2751" t="s">
        <v>100</v>
      </c>
      <c r="F2751" t="str">
        <f t="shared" si="128"/>
        <v>Western Australia</v>
      </c>
      <c r="G2751" t="s">
        <v>48</v>
      </c>
      <c r="H2751">
        <v>6021</v>
      </c>
      <c r="I2751" t="s">
        <v>11</v>
      </c>
      <c r="J2751" t="s">
        <v>49</v>
      </c>
      <c r="K2751" t="s">
        <v>155</v>
      </c>
      <c r="L2751" t="s">
        <v>20</v>
      </c>
      <c r="M2751" s="5">
        <v>340.33</v>
      </c>
      <c r="N2751">
        <v>1</v>
      </c>
    </row>
    <row r="2752" spans="1:14" x14ac:dyDescent="0.15">
      <c r="A2752" s="2">
        <v>45494</v>
      </c>
      <c r="B2752" s="3">
        <f t="shared" si="126"/>
        <v>2025</v>
      </c>
      <c r="C2752" t="str">
        <f t="shared" si="127"/>
        <v>2024-2025</v>
      </c>
      <c r="D2752" t="s">
        <v>147</v>
      </c>
      <c r="E2752" t="s">
        <v>65</v>
      </c>
      <c r="F2752" t="str">
        <f t="shared" si="128"/>
        <v>New South Wales</v>
      </c>
      <c r="G2752" t="s">
        <v>10</v>
      </c>
      <c r="H2752">
        <v>2541</v>
      </c>
      <c r="I2752" t="s">
        <v>11</v>
      </c>
      <c r="J2752" t="s">
        <v>58</v>
      </c>
      <c r="K2752" t="s">
        <v>19</v>
      </c>
      <c r="L2752" t="s">
        <v>23</v>
      </c>
      <c r="M2752" s="5">
        <v>340.43</v>
      </c>
      <c r="N2752">
        <v>1</v>
      </c>
    </row>
    <row r="2753" spans="1:14" x14ac:dyDescent="0.15">
      <c r="A2753" s="2">
        <v>45412</v>
      </c>
      <c r="B2753" s="3">
        <f t="shared" si="126"/>
        <v>2024</v>
      </c>
      <c r="C2753" t="str">
        <f t="shared" si="127"/>
        <v>2023-2024</v>
      </c>
      <c r="D2753" t="s">
        <v>147</v>
      </c>
      <c r="E2753" t="s">
        <v>115</v>
      </c>
      <c r="F2753" t="str">
        <f t="shared" si="128"/>
        <v>Western Australia</v>
      </c>
      <c r="G2753" t="s">
        <v>48</v>
      </c>
      <c r="H2753">
        <v>6280</v>
      </c>
      <c r="I2753" t="s">
        <v>11</v>
      </c>
      <c r="J2753" t="s">
        <v>94</v>
      </c>
      <c r="K2753" t="s">
        <v>155</v>
      </c>
      <c r="L2753" t="s">
        <v>20</v>
      </c>
      <c r="M2753" s="5">
        <v>341.15</v>
      </c>
      <c r="N2753">
        <v>1</v>
      </c>
    </row>
    <row r="2754" spans="1:14" x14ac:dyDescent="0.15">
      <c r="A2754" s="2">
        <v>44936</v>
      </c>
      <c r="B2754" s="3">
        <f t="shared" ref="B2754:B2817" si="129">IF(MONTH(A2754)&gt;=7,YEAR(A2754)+1,YEAR(A2754))</f>
        <v>2023</v>
      </c>
      <c r="C2754" t="str">
        <f t="shared" ref="C2754:C2817" si="130">IF(MONTH(A2754) &gt;= 7, YEAR(A2754) &amp; "-" &amp; YEAR(A2754) + 1, YEAR(A2754) - 1 &amp; "-" &amp; YEAR(A2754))</f>
        <v>2022-2023</v>
      </c>
      <c r="D2754" t="s">
        <v>147</v>
      </c>
      <c r="E2754" t="s">
        <v>126</v>
      </c>
      <c r="F2754" t="str">
        <f t="shared" ref="F2754:F2817" si="131">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c r="N2754">
        <v>1</v>
      </c>
    </row>
    <row r="2755" spans="1:14" x14ac:dyDescent="0.15">
      <c r="A2755" s="2">
        <v>45141</v>
      </c>
      <c r="B2755" s="3">
        <f t="shared" si="129"/>
        <v>2024</v>
      </c>
      <c r="C2755" t="str">
        <f t="shared" si="130"/>
        <v>2023-2024</v>
      </c>
      <c r="D2755" t="s">
        <v>147</v>
      </c>
      <c r="E2755" t="s">
        <v>90</v>
      </c>
      <c r="F2755" t="str">
        <f t="shared" si="131"/>
        <v>Victoria</v>
      </c>
      <c r="G2755" t="s">
        <v>45</v>
      </c>
      <c r="H2755">
        <v>3179</v>
      </c>
      <c r="I2755" t="s">
        <v>11</v>
      </c>
      <c r="J2755" t="s">
        <v>63</v>
      </c>
      <c r="K2755" t="s">
        <v>152</v>
      </c>
      <c r="L2755" t="s">
        <v>13</v>
      </c>
      <c r="M2755" s="5">
        <v>341.86</v>
      </c>
      <c r="N2755">
        <v>1</v>
      </c>
    </row>
    <row r="2756" spans="1:14" x14ac:dyDescent="0.15">
      <c r="A2756" s="2">
        <v>45399</v>
      </c>
      <c r="B2756" s="3">
        <f t="shared" si="129"/>
        <v>2024</v>
      </c>
      <c r="C2756" t="str">
        <f t="shared" si="130"/>
        <v>2023-2024</v>
      </c>
      <c r="D2756" t="s">
        <v>147</v>
      </c>
      <c r="E2756" t="s">
        <v>145</v>
      </c>
      <c r="F2756" t="str">
        <f t="shared" si="131"/>
        <v>New South Wales</v>
      </c>
      <c r="G2756" t="s">
        <v>10</v>
      </c>
      <c r="H2756">
        <v>2101</v>
      </c>
      <c r="I2756" t="s">
        <v>11</v>
      </c>
      <c r="J2756" t="s">
        <v>27</v>
      </c>
      <c r="K2756" t="s">
        <v>154</v>
      </c>
      <c r="L2756" t="s">
        <v>14</v>
      </c>
      <c r="M2756" s="5">
        <v>342.09999999999997</v>
      </c>
      <c r="N2756">
        <v>1</v>
      </c>
    </row>
    <row r="2757" spans="1:14" x14ac:dyDescent="0.15">
      <c r="A2757" s="2">
        <v>45245</v>
      </c>
      <c r="B2757" s="3">
        <f t="shared" si="129"/>
        <v>2024</v>
      </c>
      <c r="C2757" t="str">
        <f t="shared" si="130"/>
        <v>2023-2024</v>
      </c>
      <c r="D2757" t="s">
        <v>147</v>
      </c>
      <c r="E2757" t="s">
        <v>103</v>
      </c>
      <c r="F2757" t="str">
        <f t="shared" si="131"/>
        <v>Queensland</v>
      </c>
      <c r="G2757" t="s">
        <v>35</v>
      </c>
      <c r="H2757">
        <v>4509</v>
      </c>
      <c r="I2757" t="s">
        <v>11</v>
      </c>
      <c r="J2757" t="s">
        <v>104</v>
      </c>
      <c r="K2757" t="s">
        <v>19</v>
      </c>
      <c r="L2757" t="s">
        <v>23</v>
      </c>
      <c r="M2757" s="5">
        <v>342.24</v>
      </c>
      <c r="N2757">
        <v>1</v>
      </c>
    </row>
    <row r="2758" spans="1:14" x14ac:dyDescent="0.15">
      <c r="A2758" s="2">
        <v>45251</v>
      </c>
      <c r="B2758" s="3">
        <f t="shared" si="129"/>
        <v>2024</v>
      </c>
      <c r="C2758" t="str">
        <f t="shared" si="130"/>
        <v>2023-2024</v>
      </c>
      <c r="D2758" t="s">
        <v>148</v>
      </c>
      <c r="E2758" t="s">
        <v>81</v>
      </c>
      <c r="F2758" t="str">
        <f t="shared" si="131"/>
        <v>New South Wales</v>
      </c>
      <c r="G2758" t="s">
        <v>10</v>
      </c>
      <c r="H2758">
        <v>2485</v>
      </c>
      <c r="I2758" t="s">
        <v>11</v>
      </c>
      <c r="J2758" t="s">
        <v>68</v>
      </c>
      <c r="K2758" t="s">
        <v>154</v>
      </c>
      <c r="L2758" t="s">
        <v>14</v>
      </c>
      <c r="M2758" s="5">
        <v>342.82</v>
      </c>
      <c r="N2758">
        <v>1</v>
      </c>
    </row>
    <row r="2759" spans="1:14" x14ac:dyDescent="0.15">
      <c r="A2759" s="2">
        <v>45473</v>
      </c>
      <c r="B2759" s="3">
        <f t="shared" si="129"/>
        <v>2024</v>
      </c>
      <c r="C2759" t="str">
        <f t="shared" si="130"/>
        <v>2023-2024</v>
      </c>
      <c r="D2759" t="s">
        <v>147</v>
      </c>
      <c r="E2759" t="s">
        <v>117</v>
      </c>
      <c r="F2759" t="str">
        <f t="shared" si="131"/>
        <v>Queensland</v>
      </c>
      <c r="G2759" t="s">
        <v>35</v>
      </c>
      <c r="H2759">
        <v>4119</v>
      </c>
      <c r="I2759" t="s">
        <v>11</v>
      </c>
      <c r="J2759" t="s">
        <v>43</v>
      </c>
      <c r="K2759" t="s">
        <v>151</v>
      </c>
      <c r="L2759" t="s">
        <v>21</v>
      </c>
      <c r="M2759" s="5">
        <v>343.61</v>
      </c>
      <c r="N2759">
        <v>1</v>
      </c>
    </row>
    <row r="2760" spans="1:14" x14ac:dyDescent="0.15">
      <c r="A2760" s="2">
        <v>45304</v>
      </c>
      <c r="B2760" s="3">
        <f t="shared" si="129"/>
        <v>2024</v>
      </c>
      <c r="C2760" t="str">
        <f t="shared" si="130"/>
        <v>2023-2024</v>
      </c>
      <c r="D2760" t="s">
        <v>147</v>
      </c>
      <c r="E2760" t="s">
        <v>121</v>
      </c>
      <c r="F2760" t="str">
        <f t="shared" si="131"/>
        <v>Queensland</v>
      </c>
      <c r="G2760" t="s">
        <v>35</v>
      </c>
      <c r="H2760">
        <v>4700</v>
      </c>
      <c r="I2760" t="s">
        <v>11</v>
      </c>
      <c r="J2760" t="s">
        <v>51</v>
      </c>
      <c r="K2760" t="s">
        <v>149</v>
      </c>
      <c r="L2760" t="s">
        <v>15</v>
      </c>
      <c r="M2760" s="5">
        <v>344.17</v>
      </c>
      <c r="N2760">
        <v>1</v>
      </c>
    </row>
    <row r="2761" spans="1:14" x14ac:dyDescent="0.15">
      <c r="A2761" s="2">
        <v>45008</v>
      </c>
      <c r="B2761" s="3">
        <f t="shared" si="129"/>
        <v>2023</v>
      </c>
      <c r="C2761" t="str">
        <f t="shared" si="130"/>
        <v>2022-2023</v>
      </c>
      <c r="D2761" t="s">
        <v>147</v>
      </c>
      <c r="E2761" t="s">
        <v>73</v>
      </c>
      <c r="F2761" t="str">
        <f t="shared" si="131"/>
        <v>Victoria</v>
      </c>
      <c r="G2761" t="s">
        <v>45</v>
      </c>
      <c r="H2761">
        <v>3136</v>
      </c>
      <c r="I2761" t="s">
        <v>11</v>
      </c>
      <c r="J2761" t="s">
        <v>63</v>
      </c>
      <c r="K2761" t="s">
        <v>149</v>
      </c>
      <c r="L2761" t="s">
        <v>15</v>
      </c>
      <c r="M2761" s="5">
        <v>344.23</v>
      </c>
      <c r="N2761">
        <v>1</v>
      </c>
    </row>
    <row r="2762" spans="1:14" x14ac:dyDescent="0.15">
      <c r="A2762" s="2">
        <v>45111</v>
      </c>
      <c r="B2762" s="3">
        <f t="shared" si="129"/>
        <v>2024</v>
      </c>
      <c r="C2762" t="str">
        <f t="shared" si="130"/>
        <v>2023-2024</v>
      </c>
      <c r="D2762" t="s">
        <v>147</v>
      </c>
      <c r="E2762" t="s">
        <v>142</v>
      </c>
      <c r="F2762" t="str">
        <f t="shared" si="131"/>
        <v>Australian Capital Territory</v>
      </c>
      <c r="G2762" t="s">
        <v>80</v>
      </c>
      <c r="H2762">
        <v>2609</v>
      </c>
      <c r="I2762" t="s">
        <v>11</v>
      </c>
      <c r="J2762" t="s">
        <v>58</v>
      </c>
      <c r="K2762" t="s">
        <v>150</v>
      </c>
      <c r="L2762" t="s">
        <v>18</v>
      </c>
      <c r="M2762" s="5">
        <v>345.15</v>
      </c>
      <c r="N2762">
        <v>1</v>
      </c>
    </row>
    <row r="2763" spans="1:14" x14ac:dyDescent="0.15">
      <c r="A2763" s="2">
        <v>45350</v>
      </c>
      <c r="B2763" s="3">
        <f t="shared" si="129"/>
        <v>2024</v>
      </c>
      <c r="C2763" t="str">
        <f t="shared" si="130"/>
        <v>2023-2024</v>
      </c>
      <c r="D2763" t="s">
        <v>147</v>
      </c>
      <c r="E2763" t="s">
        <v>117</v>
      </c>
      <c r="F2763" t="str">
        <f t="shared" si="131"/>
        <v>Queensland</v>
      </c>
      <c r="G2763" t="s">
        <v>35</v>
      </c>
      <c r="H2763">
        <v>4119</v>
      </c>
      <c r="I2763" t="s">
        <v>11</v>
      </c>
      <c r="J2763" t="s">
        <v>43</v>
      </c>
      <c r="K2763" t="s">
        <v>156</v>
      </c>
      <c r="L2763" t="s">
        <v>17</v>
      </c>
      <c r="M2763" s="5">
        <v>345.52</v>
      </c>
      <c r="N2763">
        <v>1</v>
      </c>
    </row>
    <row r="2764" spans="1:14" x14ac:dyDescent="0.15">
      <c r="A2764" s="2">
        <v>44933</v>
      </c>
      <c r="B2764" s="3">
        <f t="shared" si="129"/>
        <v>2023</v>
      </c>
      <c r="C2764" t="str">
        <f t="shared" si="130"/>
        <v>2022-2023</v>
      </c>
      <c r="D2764" t="s">
        <v>147</v>
      </c>
      <c r="E2764" t="s">
        <v>112</v>
      </c>
      <c r="F2764" t="str">
        <f t="shared" si="131"/>
        <v>Victoria</v>
      </c>
      <c r="G2764" t="s">
        <v>45</v>
      </c>
      <c r="H2764">
        <v>3076</v>
      </c>
      <c r="I2764" t="s">
        <v>11</v>
      </c>
      <c r="J2764" t="s">
        <v>46</v>
      </c>
      <c r="K2764" t="s">
        <v>150</v>
      </c>
      <c r="L2764" t="s">
        <v>18</v>
      </c>
      <c r="M2764" s="5">
        <v>346.11</v>
      </c>
      <c r="N2764">
        <v>1</v>
      </c>
    </row>
    <row r="2765" spans="1:14" x14ac:dyDescent="0.15">
      <c r="A2765" s="2">
        <v>45629</v>
      </c>
      <c r="B2765" s="3">
        <f t="shared" si="129"/>
        <v>2025</v>
      </c>
      <c r="C2765" t="str">
        <f t="shared" si="130"/>
        <v>2024-2025</v>
      </c>
      <c r="D2765" t="s">
        <v>148</v>
      </c>
      <c r="E2765" t="s">
        <v>136</v>
      </c>
      <c r="F2765" t="str">
        <f t="shared" si="131"/>
        <v>Victoria</v>
      </c>
      <c r="G2765" t="s">
        <v>45</v>
      </c>
      <c r="H2765">
        <v>3175</v>
      </c>
      <c r="I2765" t="s">
        <v>11</v>
      </c>
      <c r="J2765" t="s">
        <v>63</v>
      </c>
      <c r="K2765" t="s">
        <v>156</v>
      </c>
      <c r="L2765" t="s">
        <v>17</v>
      </c>
      <c r="M2765" s="5">
        <v>346.13</v>
      </c>
      <c r="N2765">
        <v>1</v>
      </c>
    </row>
    <row r="2766" spans="1:14" x14ac:dyDescent="0.15">
      <c r="A2766" s="2">
        <v>45349</v>
      </c>
      <c r="B2766" s="3">
        <f t="shared" si="129"/>
        <v>2024</v>
      </c>
      <c r="C2766" t="str">
        <f t="shared" si="130"/>
        <v>2023-2024</v>
      </c>
      <c r="D2766" t="s">
        <v>148</v>
      </c>
      <c r="E2766" t="s">
        <v>34</v>
      </c>
      <c r="F2766" t="str">
        <f t="shared" si="131"/>
        <v>Queensland</v>
      </c>
      <c r="G2766" t="s">
        <v>35</v>
      </c>
      <c r="H2766">
        <v>4802</v>
      </c>
      <c r="I2766" t="s">
        <v>11</v>
      </c>
      <c r="J2766" t="s">
        <v>36</v>
      </c>
      <c r="K2766" t="s">
        <v>156</v>
      </c>
      <c r="L2766" t="s">
        <v>17</v>
      </c>
      <c r="M2766" s="5">
        <v>346.88</v>
      </c>
      <c r="N2766">
        <v>1</v>
      </c>
    </row>
    <row r="2767" spans="1:14" x14ac:dyDescent="0.15">
      <c r="A2767" s="2">
        <v>45161</v>
      </c>
      <c r="B2767" s="3">
        <f t="shared" si="129"/>
        <v>2024</v>
      </c>
      <c r="C2767" t="str">
        <f t="shared" si="130"/>
        <v>2023-2024</v>
      </c>
      <c r="D2767" t="s">
        <v>147</v>
      </c>
      <c r="E2767" t="s">
        <v>127</v>
      </c>
      <c r="F2767" t="str">
        <f t="shared" si="131"/>
        <v>New South Wales</v>
      </c>
      <c r="G2767" t="s">
        <v>10</v>
      </c>
      <c r="H2767">
        <v>2131</v>
      </c>
      <c r="I2767" t="s">
        <v>11</v>
      </c>
      <c r="J2767" t="s">
        <v>27</v>
      </c>
      <c r="K2767" t="s">
        <v>150</v>
      </c>
      <c r="L2767" t="s">
        <v>18</v>
      </c>
      <c r="M2767" s="5">
        <v>347.49</v>
      </c>
      <c r="N2767">
        <v>1</v>
      </c>
    </row>
    <row r="2768" spans="1:14" x14ac:dyDescent="0.15">
      <c r="A2768" s="2">
        <v>45346</v>
      </c>
      <c r="B2768" s="3">
        <f t="shared" si="129"/>
        <v>2024</v>
      </c>
      <c r="C2768" t="str">
        <f t="shared" si="130"/>
        <v>2023-2024</v>
      </c>
      <c r="D2768" t="s">
        <v>147</v>
      </c>
      <c r="E2768" t="s">
        <v>126</v>
      </c>
      <c r="F2768" t="str">
        <f t="shared" si="131"/>
        <v>Queensland</v>
      </c>
      <c r="G2768" t="s">
        <v>35</v>
      </c>
      <c r="H2768">
        <v>4551</v>
      </c>
      <c r="I2768" t="s">
        <v>11</v>
      </c>
      <c r="J2768" t="s">
        <v>120</v>
      </c>
      <c r="K2768" t="s">
        <v>154</v>
      </c>
      <c r="L2768" t="s">
        <v>14</v>
      </c>
      <c r="M2768" s="5">
        <v>348.15</v>
      </c>
      <c r="N2768">
        <v>1</v>
      </c>
    </row>
    <row r="2769" spans="1:14" x14ac:dyDescent="0.15">
      <c r="A2769" s="2">
        <v>45371</v>
      </c>
      <c r="B2769" s="3">
        <f t="shared" si="129"/>
        <v>2024</v>
      </c>
      <c r="C2769" t="str">
        <f t="shared" si="130"/>
        <v>2023-2024</v>
      </c>
      <c r="D2769" t="s">
        <v>147</v>
      </c>
      <c r="E2769" t="s">
        <v>83</v>
      </c>
      <c r="F2769" t="str">
        <f t="shared" si="131"/>
        <v>New South Wales</v>
      </c>
      <c r="G2769" t="s">
        <v>10</v>
      </c>
      <c r="H2769">
        <v>2750</v>
      </c>
      <c r="I2769" t="s">
        <v>11</v>
      </c>
      <c r="J2769" t="s">
        <v>25</v>
      </c>
      <c r="K2769" t="s">
        <v>156</v>
      </c>
      <c r="L2769" t="s">
        <v>17</v>
      </c>
      <c r="M2769" s="5">
        <v>349.17999999999995</v>
      </c>
      <c r="N2769">
        <v>1</v>
      </c>
    </row>
    <row r="2770" spans="1:14" x14ac:dyDescent="0.15">
      <c r="A2770" s="2">
        <v>45379</v>
      </c>
      <c r="B2770" s="3">
        <f t="shared" si="129"/>
        <v>2024</v>
      </c>
      <c r="C2770" t="str">
        <f t="shared" si="130"/>
        <v>2023-2024</v>
      </c>
      <c r="D2770" t="s">
        <v>147</v>
      </c>
      <c r="E2770" t="s">
        <v>116</v>
      </c>
      <c r="F2770" t="str">
        <f t="shared" si="131"/>
        <v>Western Australia</v>
      </c>
      <c r="G2770" t="s">
        <v>48</v>
      </c>
      <c r="H2770">
        <v>6725</v>
      </c>
      <c r="I2770" t="s">
        <v>11</v>
      </c>
      <c r="J2770" t="s">
        <v>77</v>
      </c>
      <c r="K2770" t="s">
        <v>151</v>
      </c>
      <c r="L2770" t="s">
        <v>21</v>
      </c>
      <c r="M2770" s="5">
        <v>349.97</v>
      </c>
      <c r="N2770">
        <v>1</v>
      </c>
    </row>
    <row r="2771" spans="1:14" x14ac:dyDescent="0.15">
      <c r="A2771" s="2">
        <v>45314</v>
      </c>
      <c r="B2771" s="3">
        <f t="shared" si="129"/>
        <v>2024</v>
      </c>
      <c r="C2771" t="str">
        <f t="shared" si="130"/>
        <v>2023-2024</v>
      </c>
      <c r="D2771" t="s">
        <v>147</v>
      </c>
      <c r="E2771" t="s">
        <v>138</v>
      </c>
      <c r="F2771" t="str">
        <f t="shared" si="131"/>
        <v>Queensland</v>
      </c>
      <c r="G2771" t="s">
        <v>35</v>
      </c>
      <c r="H2771">
        <v>4558</v>
      </c>
      <c r="I2771" t="s">
        <v>11</v>
      </c>
      <c r="J2771" t="s">
        <v>120</v>
      </c>
      <c r="K2771" t="s">
        <v>154</v>
      </c>
      <c r="L2771" t="s">
        <v>14</v>
      </c>
      <c r="M2771" s="5">
        <v>350.21999999999997</v>
      </c>
      <c r="N2771">
        <v>1</v>
      </c>
    </row>
    <row r="2772" spans="1:14" x14ac:dyDescent="0.15">
      <c r="A2772" s="2">
        <v>45261</v>
      </c>
      <c r="B2772" s="3">
        <f t="shared" si="129"/>
        <v>2024</v>
      </c>
      <c r="C2772" t="str">
        <f t="shared" si="130"/>
        <v>2023-2024</v>
      </c>
      <c r="D2772" t="s">
        <v>147</v>
      </c>
      <c r="E2772" t="s">
        <v>140</v>
      </c>
      <c r="F2772" t="str">
        <f t="shared" si="131"/>
        <v>Tasmania</v>
      </c>
      <c r="G2772" t="s">
        <v>70</v>
      </c>
      <c r="H2772">
        <v>7320</v>
      </c>
      <c r="I2772" t="s">
        <v>11</v>
      </c>
      <c r="J2772" t="s">
        <v>71</v>
      </c>
      <c r="K2772" t="s">
        <v>152</v>
      </c>
      <c r="L2772" t="s">
        <v>13</v>
      </c>
      <c r="M2772" s="5">
        <v>350.41000000000008</v>
      </c>
      <c r="N2772">
        <v>1</v>
      </c>
    </row>
    <row r="2773" spans="1:14" x14ac:dyDescent="0.15">
      <c r="A2773" s="2">
        <v>45531</v>
      </c>
      <c r="B2773" s="3">
        <f t="shared" si="129"/>
        <v>2025</v>
      </c>
      <c r="C2773" t="str">
        <f t="shared" si="130"/>
        <v>2024-2025</v>
      </c>
      <c r="D2773" t="s">
        <v>147</v>
      </c>
      <c r="E2773" t="s">
        <v>99</v>
      </c>
      <c r="F2773" t="str">
        <f t="shared" si="131"/>
        <v>Victoria</v>
      </c>
      <c r="G2773" t="s">
        <v>45</v>
      </c>
      <c r="H2773">
        <v>3148</v>
      </c>
      <c r="I2773" t="s">
        <v>11</v>
      </c>
      <c r="J2773" t="s">
        <v>63</v>
      </c>
      <c r="K2773" t="s">
        <v>149</v>
      </c>
      <c r="L2773" t="s">
        <v>15</v>
      </c>
      <c r="M2773" s="5">
        <v>350.75</v>
      </c>
      <c r="N2773">
        <v>1</v>
      </c>
    </row>
    <row r="2774" spans="1:14" x14ac:dyDescent="0.15">
      <c r="A2774" s="2">
        <v>45153</v>
      </c>
      <c r="B2774" s="3">
        <f t="shared" si="129"/>
        <v>2024</v>
      </c>
      <c r="C2774" t="str">
        <f t="shared" si="130"/>
        <v>2023-2024</v>
      </c>
      <c r="D2774" t="s">
        <v>147</v>
      </c>
      <c r="E2774" t="s">
        <v>92</v>
      </c>
      <c r="F2774" t="str">
        <f t="shared" si="131"/>
        <v>Queensland</v>
      </c>
      <c r="G2774" t="s">
        <v>35</v>
      </c>
      <c r="H2774">
        <v>4068</v>
      </c>
      <c r="I2774" t="s">
        <v>11</v>
      </c>
      <c r="J2774" t="s">
        <v>43</v>
      </c>
      <c r="K2774" t="s">
        <v>149</v>
      </c>
      <c r="L2774" t="s">
        <v>15</v>
      </c>
      <c r="M2774" s="5">
        <v>353.4</v>
      </c>
      <c r="N2774">
        <v>1</v>
      </c>
    </row>
    <row r="2775" spans="1:14" x14ac:dyDescent="0.15">
      <c r="A2775" s="2">
        <v>45131</v>
      </c>
      <c r="B2775" s="3">
        <f t="shared" si="129"/>
        <v>2024</v>
      </c>
      <c r="C2775" t="str">
        <f t="shared" si="130"/>
        <v>2023-2024</v>
      </c>
      <c r="D2775" t="s">
        <v>147</v>
      </c>
      <c r="E2775" t="s">
        <v>86</v>
      </c>
      <c r="F2775" t="str">
        <f t="shared" si="131"/>
        <v>New South Wales</v>
      </c>
      <c r="G2775" t="s">
        <v>10</v>
      </c>
      <c r="H2775">
        <v>2064</v>
      </c>
      <c r="I2775" t="s">
        <v>11</v>
      </c>
      <c r="J2775" t="s">
        <v>12</v>
      </c>
      <c r="K2775" t="s">
        <v>152</v>
      </c>
      <c r="L2775" t="s">
        <v>13</v>
      </c>
      <c r="M2775" s="5">
        <v>354.44</v>
      </c>
      <c r="N2775">
        <v>1</v>
      </c>
    </row>
    <row r="2776" spans="1:14" x14ac:dyDescent="0.15">
      <c r="A2776" s="2">
        <v>45153</v>
      </c>
      <c r="B2776" s="3">
        <f t="shared" si="129"/>
        <v>2024</v>
      </c>
      <c r="C2776" t="str">
        <f t="shared" si="130"/>
        <v>2023-2024</v>
      </c>
      <c r="D2776" t="s">
        <v>147</v>
      </c>
      <c r="E2776" t="s">
        <v>99</v>
      </c>
      <c r="F2776" t="str">
        <f t="shared" si="131"/>
        <v>Victoria</v>
      </c>
      <c r="G2776" t="s">
        <v>45</v>
      </c>
      <c r="H2776">
        <v>3148</v>
      </c>
      <c r="I2776" t="s">
        <v>11</v>
      </c>
      <c r="J2776" t="s">
        <v>63</v>
      </c>
      <c r="K2776" t="s">
        <v>154</v>
      </c>
      <c r="L2776" t="s">
        <v>14</v>
      </c>
      <c r="M2776" s="5">
        <v>354.67</v>
      </c>
      <c r="N2776">
        <v>1</v>
      </c>
    </row>
    <row r="2777" spans="1:14" x14ac:dyDescent="0.15">
      <c r="A2777" s="2">
        <v>45506</v>
      </c>
      <c r="B2777" s="3">
        <f t="shared" si="129"/>
        <v>2025</v>
      </c>
      <c r="C2777" t="str">
        <f t="shared" si="130"/>
        <v>2024-2025</v>
      </c>
      <c r="D2777" t="s">
        <v>147</v>
      </c>
      <c r="E2777" t="s">
        <v>54</v>
      </c>
      <c r="F2777" t="str">
        <f t="shared" si="131"/>
        <v>Victoria</v>
      </c>
      <c r="G2777" t="s">
        <v>45</v>
      </c>
      <c r="H2777">
        <v>3977</v>
      </c>
      <c r="I2777" t="s">
        <v>11</v>
      </c>
      <c r="J2777" t="s">
        <v>55</v>
      </c>
      <c r="K2777" t="s">
        <v>155</v>
      </c>
      <c r="L2777" t="s">
        <v>20</v>
      </c>
      <c r="M2777" s="5">
        <v>355.16999999999996</v>
      </c>
      <c r="N2777">
        <v>1</v>
      </c>
    </row>
    <row r="2778" spans="1:14" x14ac:dyDescent="0.15">
      <c r="A2778" s="2">
        <v>45381</v>
      </c>
      <c r="B2778" s="3">
        <f t="shared" si="129"/>
        <v>2024</v>
      </c>
      <c r="C2778" t="str">
        <f t="shared" si="130"/>
        <v>2023-2024</v>
      </c>
      <c r="D2778" t="s">
        <v>147</v>
      </c>
      <c r="E2778" t="s">
        <v>130</v>
      </c>
      <c r="F2778" t="str">
        <f t="shared" si="131"/>
        <v>South Australia</v>
      </c>
      <c r="G2778" t="s">
        <v>32</v>
      </c>
      <c r="H2778">
        <v>5290</v>
      </c>
      <c r="I2778" t="s">
        <v>11</v>
      </c>
      <c r="J2778" t="s">
        <v>38</v>
      </c>
      <c r="K2778" t="s">
        <v>150</v>
      </c>
      <c r="L2778" t="s">
        <v>18</v>
      </c>
      <c r="M2778" s="5">
        <v>355.88999999999993</v>
      </c>
      <c r="N2778">
        <v>1</v>
      </c>
    </row>
    <row r="2779" spans="1:14" x14ac:dyDescent="0.15">
      <c r="A2779" s="2">
        <v>45543</v>
      </c>
      <c r="B2779" s="3">
        <f t="shared" si="129"/>
        <v>2025</v>
      </c>
      <c r="C2779" t="str">
        <f t="shared" si="130"/>
        <v>2024-2025</v>
      </c>
      <c r="D2779" t="s">
        <v>147</v>
      </c>
      <c r="E2779" t="s">
        <v>69</v>
      </c>
      <c r="F2779" t="str">
        <f t="shared" si="131"/>
        <v>Tasmania</v>
      </c>
      <c r="G2779" t="s">
        <v>70</v>
      </c>
      <c r="H2779">
        <v>7018</v>
      </c>
      <c r="I2779" t="s">
        <v>11</v>
      </c>
      <c r="J2779" t="s">
        <v>71</v>
      </c>
      <c r="K2779" t="s">
        <v>151</v>
      </c>
      <c r="L2779" t="s">
        <v>21</v>
      </c>
      <c r="M2779" s="5">
        <v>356.27</v>
      </c>
      <c r="N2779">
        <v>1</v>
      </c>
    </row>
    <row r="2780" spans="1:14" x14ac:dyDescent="0.15">
      <c r="A2780" s="2">
        <v>45323</v>
      </c>
      <c r="B2780" s="3">
        <f t="shared" si="129"/>
        <v>2024</v>
      </c>
      <c r="C2780" t="str">
        <f t="shared" si="130"/>
        <v>2023-2024</v>
      </c>
      <c r="D2780" t="s">
        <v>148</v>
      </c>
      <c r="E2780" t="s">
        <v>76</v>
      </c>
      <c r="F2780" t="str">
        <f t="shared" si="131"/>
        <v>Western Australia</v>
      </c>
      <c r="G2780" t="s">
        <v>48</v>
      </c>
      <c r="H2780">
        <v>6450</v>
      </c>
      <c r="I2780" t="s">
        <v>11</v>
      </c>
      <c r="J2780" t="s">
        <v>77</v>
      </c>
      <c r="K2780" t="s">
        <v>152</v>
      </c>
      <c r="L2780" t="s">
        <v>13</v>
      </c>
      <c r="M2780" s="5">
        <v>356.68</v>
      </c>
      <c r="N2780">
        <v>1</v>
      </c>
    </row>
    <row r="2781" spans="1:14" x14ac:dyDescent="0.15">
      <c r="A2781" s="2">
        <v>45318</v>
      </c>
      <c r="B2781" s="3">
        <f t="shared" si="129"/>
        <v>2024</v>
      </c>
      <c r="C2781" t="str">
        <f t="shared" si="130"/>
        <v>2023-2024</v>
      </c>
      <c r="D2781" t="s">
        <v>147</v>
      </c>
      <c r="E2781" t="s">
        <v>121</v>
      </c>
      <c r="F2781" t="str">
        <f t="shared" si="131"/>
        <v>Queensland</v>
      </c>
      <c r="G2781" t="s">
        <v>35</v>
      </c>
      <c r="H2781">
        <v>4700</v>
      </c>
      <c r="I2781" t="s">
        <v>11</v>
      </c>
      <c r="J2781" t="s">
        <v>51</v>
      </c>
      <c r="K2781" t="s">
        <v>150</v>
      </c>
      <c r="L2781" t="s">
        <v>18</v>
      </c>
      <c r="M2781" s="5">
        <v>357.74</v>
      </c>
      <c r="N2781">
        <v>1</v>
      </c>
    </row>
    <row r="2782" spans="1:14" x14ac:dyDescent="0.15">
      <c r="A2782" s="2">
        <v>45141</v>
      </c>
      <c r="B2782" s="3">
        <f t="shared" si="129"/>
        <v>2024</v>
      </c>
      <c r="C2782" t="str">
        <f t="shared" si="130"/>
        <v>2023-2024</v>
      </c>
      <c r="D2782" t="s">
        <v>147</v>
      </c>
      <c r="E2782" t="s">
        <v>142</v>
      </c>
      <c r="F2782" t="str">
        <f t="shared" si="131"/>
        <v>Australian Capital Territory</v>
      </c>
      <c r="G2782" t="s">
        <v>80</v>
      </c>
      <c r="H2782">
        <v>2609</v>
      </c>
      <c r="I2782" t="s">
        <v>11</v>
      </c>
      <c r="J2782" t="s">
        <v>58</v>
      </c>
      <c r="K2782" t="s">
        <v>154</v>
      </c>
      <c r="L2782" t="s">
        <v>14</v>
      </c>
      <c r="M2782" s="5">
        <v>357.79</v>
      </c>
      <c r="N2782">
        <v>1</v>
      </c>
    </row>
    <row r="2783" spans="1:14" x14ac:dyDescent="0.15">
      <c r="A2783" s="2">
        <v>45597</v>
      </c>
      <c r="B2783" s="3">
        <f t="shared" si="129"/>
        <v>2025</v>
      </c>
      <c r="C2783" t="str">
        <f t="shared" si="130"/>
        <v>2024-2025</v>
      </c>
      <c r="D2783" t="s">
        <v>147</v>
      </c>
      <c r="E2783" t="s">
        <v>109</v>
      </c>
      <c r="F2783" t="str">
        <f t="shared" si="131"/>
        <v>New South Wales</v>
      </c>
      <c r="G2783" t="s">
        <v>10</v>
      </c>
      <c r="H2783">
        <v>2480</v>
      </c>
      <c r="I2783" t="s">
        <v>11</v>
      </c>
      <c r="J2783" t="s">
        <v>68</v>
      </c>
      <c r="K2783" t="s">
        <v>154</v>
      </c>
      <c r="L2783" t="s">
        <v>14</v>
      </c>
      <c r="M2783" s="5">
        <v>358.05</v>
      </c>
      <c r="N2783">
        <v>1</v>
      </c>
    </row>
    <row r="2784" spans="1:14" x14ac:dyDescent="0.15">
      <c r="A2784" s="2">
        <v>45355</v>
      </c>
      <c r="B2784" s="3">
        <f t="shared" si="129"/>
        <v>2024</v>
      </c>
      <c r="C2784" t="str">
        <f t="shared" si="130"/>
        <v>2023-2024</v>
      </c>
      <c r="D2784" t="s">
        <v>147</v>
      </c>
      <c r="E2784" t="s">
        <v>40</v>
      </c>
      <c r="F2784" t="str">
        <f t="shared" si="131"/>
        <v>New South Wales</v>
      </c>
      <c r="G2784" t="s">
        <v>10</v>
      </c>
      <c r="H2784">
        <v>2116</v>
      </c>
      <c r="I2784" t="s">
        <v>11</v>
      </c>
      <c r="J2784" t="s">
        <v>27</v>
      </c>
      <c r="K2784" t="s">
        <v>149</v>
      </c>
      <c r="L2784" t="s">
        <v>15</v>
      </c>
      <c r="M2784" s="5">
        <v>358.43</v>
      </c>
      <c r="N2784">
        <v>1</v>
      </c>
    </row>
    <row r="2785" spans="1:14" x14ac:dyDescent="0.15">
      <c r="A2785" s="2">
        <v>45569</v>
      </c>
      <c r="B2785" s="3">
        <f t="shared" si="129"/>
        <v>2025</v>
      </c>
      <c r="C2785" t="str">
        <f t="shared" si="130"/>
        <v>2024-2025</v>
      </c>
      <c r="D2785" t="s">
        <v>147</v>
      </c>
      <c r="E2785" t="s">
        <v>141</v>
      </c>
      <c r="F2785" t="str">
        <f t="shared" si="131"/>
        <v>Western Australia</v>
      </c>
      <c r="G2785" t="s">
        <v>48</v>
      </c>
      <c r="H2785">
        <v>6052</v>
      </c>
      <c r="I2785" t="s">
        <v>11</v>
      </c>
      <c r="J2785" t="s">
        <v>49</v>
      </c>
      <c r="K2785" t="s">
        <v>149</v>
      </c>
      <c r="L2785" t="s">
        <v>15</v>
      </c>
      <c r="M2785" s="5">
        <v>358.71000000000004</v>
      </c>
      <c r="N2785">
        <v>1</v>
      </c>
    </row>
    <row r="2786" spans="1:14" x14ac:dyDescent="0.15">
      <c r="A2786" s="2">
        <v>45232</v>
      </c>
      <c r="B2786" s="3">
        <f t="shared" si="129"/>
        <v>2024</v>
      </c>
      <c r="C2786" t="str">
        <f t="shared" si="130"/>
        <v>2023-2024</v>
      </c>
      <c r="D2786" t="s">
        <v>148</v>
      </c>
      <c r="E2786" t="s">
        <v>131</v>
      </c>
      <c r="F2786" t="str">
        <f t="shared" si="131"/>
        <v>Western Australia</v>
      </c>
      <c r="G2786" t="s">
        <v>48</v>
      </c>
      <c r="H2786">
        <v>6530</v>
      </c>
      <c r="I2786" t="s">
        <v>11</v>
      </c>
      <c r="J2786" t="s">
        <v>77</v>
      </c>
      <c r="K2786" t="s">
        <v>155</v>
      </c>
      <c r="L2786" t="s">
        <v>20</v>
      </c>
      <c r="M2786" s="5">
        <v>358.81999999999994</v>
      </c>
      <c r="N2786">
        <v>1</v>
      </c>
    </row>
    <row r="2787" spans="1:14" x14ac:dyDescent="0.15">
      <c r="A2787" s="2">
        <v>45109</v>
      </c>
      <c r="B2787" s="3">
        <f t="shared" si="129"/>
        <v>2024</v>
      </c>
      <c r="C2787" t="str">
        <f t="shared" si="130"/>
        <v>2023-2024</v>
      </c>
      <c r="D2787" t="s">
        <v>147</v>
      </c>
      <c r="E2787" t="s">
        <v>122</v>
      </c>
      <c r="F2787" t="str">
        <f t="shared" si="131"/>
        <v>New South Wales</v>
      </c>
      <c r="G2787" t="s">
        <v>10</v>
      </c>
      <c r="H2787">
        <v>2650</v>
      </c>
      <c r="I2787" t="s">
        <v>11</v>
      </c>
      <c r="J2787" t="s">
        <v>25</v>
      </c>
      <c r="K2787" t="s">
        <v>150</v>
      </c>
      <c r="L2787" t="s">
        <v>18</v>
      </c>
      <c r="M2787" s="5">
        <v>359.03999999999996</v>
      </c>
      <c r="N2787">
        <v>1</v>
      </c>
    </row>
    <row r="2788" spans="1:14" x14ac:dyDescent="0.15">
      <c r="A2788" s="2">
        <v>45098</v>
      </c>
      <c r="B2788" s="3">
        <f t="shared" si="129"/>
        <v>2023</v>
      </c>
      <c r="C2788" t="str">
        <f t="shared" si="130"/>
        <v>2022-2023</v>
      </c>
      <c r="D2788" t="s">
        <v>147</v>
      </c>
      <c r="E2788" t="s">
        <v>146</v>
      </c>
      <c r="F2788" t="str">
        <f t="shared" si="131"/>
        <v>Victoria</v>
      </c>
      <c r="G2788" t="s">
        <v>45</v>
      </c>
      <c r="H2788">
        <v>3353</v>
      </c>
      <c r="I2788" t="s">
        <v>11</v>
      </c>
      <c r="J2788" t="s">
        <v>60</v>
      </c>
      <c r="K2788" t="s">
        <v>19</v>
      </c>
      <c r="L2788" t="s">
        <v>23</v>
      </c>
      <c r="M2788" s="5">
        <v>359.22</v>
      </c>
      <c r="N2788">
        <v>1</v>
      </c>
    </row>
    <row r="2789" spans="1:14" x14ac:dyDescent="0.15">
      <c r="A2789" s="2">
        <v>45386</v>
      </c>
      <c r="B2789" s="3">
        <f t="shared" si="129"/>
        <v>2024</v>
      </c>
      <c r="C2789" t="str">
        <f t="shared" si="130"/>
        <v>2023-2024</v>
      </c>
      <c r="D2789" t="s">
        <v>148</v>
      </c>
      <c r="E2789" t="s">
        <v>107</v>
      </c>
      <c r="F2789" t="str">
        <f t="shared" si="131"/>
        <v>Queensland</v>
      </c>
      <c r="G2789" t="s">
        <v>35</v>
      </c>
      <c r="H2789">
        <v>4220</v>
      </c>
      <c r="I2789" t="s">
        <v>11</v>
      </c>
      <c r="J2789" t="s">
        <v>104</v>
      </c>
      <c r="K2789" t="s">
        <v>153</v>
      </c>
      <c r="L2789" t="s">
        <v>16</v>
      </c>
      <c r="M2789" s="5">
        <v>359.29</v>
      </c>
      <c r="N2789">
        <v>1</v>
      </c>
    </row>
    <row r="2790" spans="1:14" x14ac:dyDescent="0.15">
      <c r="A2790" s="2">
        <v>45173</v>
      </c>
      <c r="B2790" s="3">
        <f t="shared" si="129"/>
        <v>2024</v>
      </c>
      <c r="C2790" t="str">
        <f t="shared" si="130"/>
        <v>2023-2024</v>
      </c>
      <c r="D2790" t="s">
        <v>147</v>
      </c>
      <c r="E2790" t="s">
        <v>125</v>
      </c>
      <c r="F2790" t="str">
        <f t="shared" si="131"/>
        <v>Victoria</v>
      </c>
      <c r="G2790" t="s">
        <v>45</v>
      </c>
      <c r="H2790">
        <v>3400</v>
      </c>
      <c r="I2790" t="s">
        <v>11</v>
      </c>
      <c r="J2790" t="s">
        <v>60</v>
      </c>
      <c r="K2790" t="s">
        <v>151</v>
      </c>
      <c r="L2790" t="s">
        <v>21</v>
      </c>
      <c r="M2790" s="5">
        <v>359.63</v>
      </c>
      <c r="N2790">
        <v>1</v>
      </c>
    </row>
    <row r="2791" spans="1:14" x14ac:dyDescent="0.15">
      <c r="A2791" s="2">
        <v>45419</v>
      </c>
      <c r="B2791" s="3">
        <f t="shared" si="129"/>
        <v>2024</v>
      </c>
      <c r="C2791" t="str">
        <f t="shared" si="130"/>
        <v>2023-2024</v>
      </c>
      <c r="D2791" t="s">
        <v>147</v>
      </c>
      <c r="E2791" t="s">
        <v>53</v>
      </c>
      <c r="F2791" t="str">
        <f t="shared" si="131"/>
        <v>South Australia</v>
      </c>
      <c r="G2791" t="s">
        <v>32</v>
      </c>
      <c r="H2791">
        <v>5082</v>
      </c>
      <c r="I2791" t="s">
        <v>11</v>
      </c>
      <c r="J2791" t="s">
        <v>33</v>
      </c>
      <c r="K2791" t="s">
        <v>152</v>
      </c>
      <c r="L2791" t="s">
        <v>13</v>
      </c>
      <c r="M2791" s="5">
        <v>359.75</v>
      </c>
      <c r="N2791">
        <v>1</v>
      </c>
    </row>
    <row r="2792" spans="1:14" x14ac:dyDescent="0.15">
      <c r="A2792" s="2">
        <v>45332</v>
      </c>
      <c r="B2792" s="3">
        <f t="shared" si="129"/>
        <v>2024</v>
      </c>
      <c r="C2792" t="str">
        <f t="shared" si="130"/>
        <v>2023-2024</v>
      </c>
      <c r="D2792" t="s">
        <v>147</v>
      </c>
      <c r="E2792" t="s">
        <v>121</v>
      </c>
      <c r="F2792" t="str">
        <f t="shared" si="131"/>
        <v>Queensland</v>
      </c>
      <c r="G2792" t="s">
        <v>35</v>
      </c>
      <c r="H2792">
        <v>4700</v>
      </c>
      <c r="I2792" t="s">
        <v>11</v>
      </c>
      <c r="J2792" t="s">
        <v>51</v>
      </c>
      <c r="K2792" t="s">
        <v>153</v>
      </c>
      <c r="L2792" t="s">
        <v>16</v>
      </c>
      <c r="M2792" s="5">
        <v>359.89</v>
      </c>
      <c r="N2792">
        <v>1</v>
      </c>
    </row>
    <row r="2793" spans="1:14" x14ac:dyDescent="0.15">
      <c r="A2793" s="2">
        <v>45137</v>
      </c>
      <c r="B2793" s="3">
        <f t="shared" si="129"/>
        <v>2024</v>
      </c>
      <c r="C2793" t="str">
        <f t="shared" si="130"/>
        <v>2023-2024</v>
      </c>
      <c r="D2793" t="s">
        <v>147</v>
      </c>
      <c r="E2793" t="s">
        <v>67</v>
      </c>
      <c r="F2793" t="str">
        <f t="shared" si="131"/>
        <v>New South Wales</v>
      </c>
      <c r="G2793" t="s">
        <v>10</v>
      </c>
      <c r="H2793">
        <v>2478</v>
      </c>
      <c r="I2793" t="s">
        <v>11</v>
      </c>
      <c r="J2793" t="s">
        <v>68</v>
      </c>
      <c r="K2793" t="s">
        <v>154</v>
      </c>
      <c r="L2793" t="s">
        <v>14</v>
      </c>
      <c r="M2793" s="5">
        <v>360.52</v>
      </c>
      <c r="N2793">
        <v>1</v>
      </c>
    </row>
    <row r="2794" spans="1:14" x14ac:dyDescent="0.15">
      <c r="A2794" s="2">
        <v>45480</v>
      </c>
      <c r="B2794" s="3">
        <f t="shared" si="129"/>
        <v>2025</v>
      </c>
      <c r="C2794" t="str">
        <f t="shared" si="130"/>
        <v>2024-2025</v>
      </c>
      <c r="D2794" t="s">
        <v>148</v>
      </c>
      <c r="E2794" t="s">
        <v>82</v>
      </c>
      <c r="F2794" t="str">
        <f t="shared" si="131"/>
        <v>Queensland</v>
      </c>
      <c r="G2794" t="s">
        <v>35</v>
      </c>
      <c r="H2794">
        <v>4012</v>
      </c>
      <c r="I2794" t="s">
        <v>11</v>
      </c>
      <c r="J2794" t="s">
        <v>43</v>
      </c>
      <c r="K2794" t="s">
        <v>150</v>
      </c>
      <c r="L2794" t="s">
        <v>18</v>
      </c>
      <c r="M2794" s="5">
        <v>360.75</v>
      </c>
      <c r="N2794">
        <v>1</v>
      </c>
    </row>
    <row r="2795" spans="1:14" x14ac:dyDescent="0.15">
      <c r="A2795" s="2">
        <v>44953</v>
      </c>
      <c r="B2795" s="3">
        <f t="shared" si="129"/>
        <v>2023</v>
      </c>
      <c r="C2795" t="str">
        <f t="shared" si="130"/>
        <v>2022-2023</v>
      </c>
      <c r="D2795" t="s">
        <v>147</v>
      </c>
      <c r="E2795" t="s">
        <v>123</v>
      </c>
      <c r="F2795" t="str">
        <f t="shared" si="131"/>
        <v>Western Australia</v>
      </c>
      <c r="G2795" t="s">
        <v>48</v>
      </c>
      <c r="H2795">
        <v>6109</v>
      </c>
      <c r="I2795" t="s">
        <v>11</v>
      </c>
      <c r="J2795" t="s">
        <v>94</v>
      </c>
      <c r="K2795" t="s">
        <v>152</v>
      </c>
      <c r="L2795" t="s">
        <v>13</v>
      </c>
      <c r="M2795" s="5">
        <v>361.15000000000003</v>
      </c>
      <c r="N2795">
        <v>1</v>
      </c>
    </row>
    <row r="2796" spans="1:14" x14ac:dyDescent="0.15">
      <c r="A2796" s="2">
        <v>45145</v>
      </c>
      <c r="B2796" s="3">
        <f t="shared" si="129"/>
        <v>2024</v>
      </c>
      <c r="C2796" t="str">
        <f t="shared" si="130"/>
        <v>2023-2024</v>
      </c>
      <c r="D2796" t="s">
        <v>147</v>
      </c>
      <c r="E2796" t="s">
        <v>108</v>
      </c>
      <c r="F2796" t="str">
        <f t="shared" si="131"/>
        <v>Victoria</v>
      </c>
      <c r="G2796" t="s">
        <v>45</v>
      </c>
      <c r="H2796">
        <v>3018</v>
      </c>
      <c r="I2796" t="s">
        <v>11</v>
      </c>
      <c r="J2796" t="s">
        <v>46</v>
      </c>
      <c r="K2796" t="s">
        <v>154</v>
      </c>
      <c r="L2796" t="s">
        <v>14</v>
      </c>
      <c r="M2796" s="5">
        <v>361.7</v>
      </c>
      <c r="N2796">
        <v>1</v>
      </c>
    </row>
    <row r="2797" spans="1:14" x14ac:dyDescent="0.15">
      <c r="A2797" s="2">
        <v>45395</v>
      </c>
      <c r="B2797" s="3">
        <f t="shared" si="129"/>
        <v>2024</v>
      </c>
      <c r="C2797" t="str">
        <f t="shared" si="130"/>
        <v>2023-2024</v>
      </c>
      <c r="D2797" t="s">
        <v>147</v>
      </c>
      <c r="E2797" t="s">
        <v>132</v>
      </c>
      <c r="F2797" t="str">
        <f t="shared" si="131"/>
        <v>New South Wales</v>
      </c>
      <c r="G2797" t="s">
        <v>10</v>
      </c>
      <c r="H2797">
        <v>2800</v>
      </c>
      <c r="I2797" t="s">
        <v>11</v>
      </c>
      <c r="J2797" t="s">
        <v>25</v>
      </c>
      <c r="K2797" t="s">
        <v>149</v>
      </c>
      <c r="L2797" t="s">
        <v>15</v>
      </c>
      <c r="M2797" s="5">
        <v>361.81</v>
      </c>
      <c r="N2797">
        <v>1</v>
      </c>
    </row>
    <row r="2798" spans="1:14" x14ac:dyDescent="0.15">
      <c r="A2798" s="2">
        <v>45358</v>
      </c>
      <c r="B2798" s="3">
        <f t="shared" si="129"/>
        <v>2024</v>
      </c>
      <c r="C2798" t="str">
        <f t="shared" si="130"/>
        <v>2023-2024</v>
      </c>
      <c r="D2798" t="s">
        <v>147</v>
      </c>
      <c r="E2798" t="s">
        <v>132</v>
      </c>
      <c r="F2798" t="str">
        <f t="shared" si="131"/>
        <v>New South Wales</v>
      </c>
      <c r="G2798" t="s">
        <v>10</v>
      </c>
      <c r="H2798">
        <v>2800</v>
      </c>
      <c r="I2798" t="s">
        <v>11</v>
      </c>
      <c r="J2798" t="s">
        <v>25</v>
      </c>
      <c r="K2798" t="s">
        <v>155</v>
      </c>
      <c r="L2798" t="s">
        <v>20</v>
      </c>
      <c r="M2798" s="5">
        <v>362.14000000000004</v>
      </c>
      <c r="N2798">
        <v>1</v>
      </c>
    </row>
    <row r="2799" spans="1:14" x14ac:dyDescent="0.15">
      <c r="A2799" s="2">
        <v>45107</v>
      </c>
      <c r="B2799" s="3">
        <f t="shared" si="129"/>
        <v>2023</v>
      </c>
      <c r="C2799" t="str">
        <f t="shared" si="130"/>
        <v>2022-2023</v>
      </c>
      <c r="D2799" t="s">
        <v>148</v>
      </c>
      <c r="E2799" t="s">
        <v>76</v>
      </c>
      <c r="F2799" t="str">
        <f t="shared" si="131"/>
        <v>Western Australia</v>
      </c>
      <c r="G2799" t="s">
        <v>48</v>
      </c>
      <c r="H2799">
        <v>6450</v>
      </c>
      <c r="I2799" t="s">
        <v>11</v>
      </c>
      <c r="J2799" t="s">
        <v>77</v>
      </c>
      <c r="K2799" t="s">
        <v>154</v>
      </c>
      <c r="L2799" t="s">
        <v>14</v>
      </c>
      <c r="M2799" s="5">
        <v>362.64</v>
      </c>
      <c r="N2799">
        <v>1</v>
      </c>
    </row>
    <row r="2800" spans="1:14" x14ac:dyDescent="0.15">
      <c r="A2800" s="2">
        <v>45262</v>
      </c>
      <c r="B2800" s="3">
        <f t="shared" si="129"/>
        <v>2024</v>
      </c>
      <c r="C2800" t="str">
        <f t="shared" si="130"/>
        <v>2023-2024</v>
      </c>
      <c r="D2800" t="s">
        <v>147</v>
      </c>
      <c r="E2800" t="s">
        <v>127</v>
      </c>
      <c r="F2800" t="str">
        <f t="shared" si="131"/>
        <v>New South Wales</v>
      </c>
      <c r="G2800" t="s">
        <v>10</v>
      </c>
      <c r="H2800">
        <v>2131</v>
      </c>
      <c r="I2800" t="s">
        <v>11</v>
      </c>
      <c r="J2800" t="s">
        <v>27</v>
      </c>
      <c r="K2800" t="s">
        <v>152</v>
      </c>
      <c r="L2800" t="s">
        <v>13</v>
      </c>
      <c r="M2800" s="5">
        <v>363.16</v>
      </c>
      <c r="N2800">
        <v>1</v>
      </c>
    </row>
    <row r="2801" spans="1:14" x14ac:dyDescent="0.15">
      <c r="A2801" s="2">
        <v>45229</v>
      </c>
      <c r="B2801" s="3">
        <f t="shared" si="129"/>
        <v>2024</v>
      </c>
      <c r="C2801" t="str">
        <f t="shared" si="130"/>
        <v>2023-2024</v>
      </c>
      <c r="D2801" t="s">
        <v>148</v>
      </c>
      <c r="E2801" t="s">
        <v>110</v>
      </c>
      <c r="F2801" t="str">
        <f t="shared" si="131"/>
        <v>Queensland</v>
      </c>
      <c r="G2801" t="s">
        <v>35</v>
      </c>
      <c r="H2801">
        <v>4680</v>
      </c>
      <c r="I2801" t="s">
        <v>11</v>
      </c>
      <c r="J2801" t="s">
        <v>51</v>
      </c>
      <c r="K2801" t="s">
        <v>153</v>
      </c>
      <c r="L2801" t="s">
        <v>16</v>
      </c>
      <c r="M2801" s="5">
        <v>363.72</v>
      </c>
      <c r="N2801">
        <v>1</v>
      </c>
    </row>
    <row r="2802" spans="1:14" x14ac:dyDescent="0.15">
      <c r="A2802" s="2">
        <v>45195</v>
      </c>
      <c r="B2802" s="3">
        <f t="shared" si="129"/>
        <v>2024</v>
      </c>
      <c r="C2802" t="str">
        <f t="shared" si="130"/>
        <v>2023-2024</v>
      </c>
      <c r="D2802" t="s">
        <v>147</v>
      </c>
      <c r="E2802" t="s">
        <v>78</v>
      </c>
      <c r="F2802" t="str">
        <f t="shared" si="131"/>
        <v>New South Wales</v>
      </c>
      <c r="G2802" t="s">
        <v>10</v>
      </c>
      <c r="H2802">
        <v>2350</v>
      </c>
      <c r="I2802" t="s">
        <v>11</v>
      </c>
      <c r="J2802" t="s">
        <v>68</v>
      </c>
      <c r="K2802" t="s">
        <v>154</v>
      </c>
      <c r="L2802" t="s">
        <v>14</v>
      </c>
      <c r="M2802" s="5">
        <v>364.21999999999997</v>
      </c>
      <c r="N2802">
        <v>1</v>
      </c>
    </row>
    <row r="2803" spans="1:14" x14ac:dyDescent="0.15">
      <c r="A2803" s="2">
        <v>45125</v>
      </c>
      <c r="B2803" s="3">
        <f t="shared" si="129"/>
        <v>2024</v>
      </c>
      <c r="C2803" t="str">
        <f t="shared" si="130"/>
        <v>2023-2024</v>
      </c>
      <c r="D2803" t="s">
        <v>147</v>
      </c>
      <c r="E2803" t="s">
        <v>24</v>
      </c>
      <c r="F2803" t="str">
        <f t="shared" si="131"/>
        <v>New South Wales</v>
      </c>
      <c r="G2803" t="s">
        <v>10</v>
      </c>
      <c r="H2803">
        <v>2795</v>
      </c>
      <c r="I2803" t="s">
        <v>11</v>
      </c>
      <c r="J2803" t="s">
        <v>25</v>
      </c>
      <c r="K2803" t="s">
        <v>156</v>
      </c>
      <c r="L2803" t="s">
        <v>17</v>
      </c>
      <c r="M2803" s="5">
        <v>364.51</v>
      </c>
      <c r="N2803">
        <v>1</v>
      </c>
    </row>
    <row r="2804" spans="1:14" x14ac:dyDescent="0.15">
      <c r="A2804" s="2">
        <v>45341</v>
      </c>
      <c r="B2804" s="3">
        <f t="shared" si="129"/>
        <v>2024</v>
      </c>
      <c r="C2804" t="str">
        <f t="shared" si="130"/>
        <v>2023-2024</v>
      </c>
      <c r="D2804" t="s">
        <v>147</v>
      </c>
      <c r="E2804" t="s">
        <v>144</v>
      </c>
      <c r="F2804" t="str">
        <f t="shared" si="131"/>
        <v>Queensland</v>
      </c>
      <c r="G2804" t="s">
        <v>35</v>
      </c>
      <c r="H2804">
        <v>4566</v>
      </c>
      <c r="I2804" t="s">
        <v>11</v>
      </c>
      <c r="J2804" t="s">
        <v>120</v>
      </c>
      <c r="K2804" t="s">
        <v>149</v>
      </c>
      <c r="L2804" t="s">
        <v>15</v>
      </c>
      <c r="M2804" s="5">
        <v>364.65</v>
      </c>
      <c r="N2804">
        <v>1</v>
      </c>
    </row>
    <row r="2805" spans="1:14" x14ac:dyDescent="0.15">
      <c r="A2805" s="2">
        <v>45473</v>
      </c>
      <c r="B2805" s="3">
        <f t="shared" si="129"/>
        <v>2024</v>
      </c>
      <c r="C2805" t="str">
        <f t="shared" si="130"/>
        <v>2023-2024</v>
      </c>
      <c r="D2805" t="s">
        <v>148</v>
      </c>
      <c r="E2805" t="s">
        <v>131</v>
      </c>
      <c r="F2805" t="str">
        <f t="shared" si="131"/>
        <v>Western Australia</v>
      </c>
      <c r="G2805" t="s">
        <v>48</v>
      </c>
      <c r="H2805">
        <v>6530</v>
      </c>
      <c r="I2805" t="s">
        <v>11</v>
      </c>
      <c r="J2805" t="s">
        <v>77</v>
      </c>
      <c r="K2805" t="s">
        <v>153</v>
      </c>
      <c r="L2805" t="s">
        <v>16</v>
      </c>
      <c r="M2805" s="5">
        <v>364.90000000000003</v>
      </c>
      <c r="N2805">
        <v>1</v>
      </c>
    </row>
    <row r="2806" spans="1:14" x14ac:dyDescent="0.15">
      <c r="A2806" s="2">
        <v>45367</v>
      </c>
      <c r="B2806" s="3">
        <f t="shared" si="129"/>
        <v>2024</v>
      </c>
      <c r="C2806" t="str">
        <f t="shared" si="130"/>
        <v>2023-2024</v>
      </c>
      <c r="D2806" t="s">
        <v>147</v>
      </c>
      <c r="E2806" t="s">
        <v>103</v>
      </c>
      <c r="F2806" t="str">
        <f t="shared" si="131"/>
        <v>Queensland</v>
      </c>
      <c r="G2806" t="s">
        <v>35</v>
      </c>
      <c r="H2806">
        <v>4509</v>
      </c>
      <c r="I2806" t="s">
        <v>11</v>
      </c>
      <c r="J2806" t="s">
        <v>104</v>
      </c>
      <c r="K2806" t="s">
        <v>155</v>
      </c>
      <c r="L2806" t="s">
        <v>20</v>
      </c>
      <c r="M2806" s="5">
        <v>366.19000000000005</v>
      </c>
      <c r="N2806">
        <v>1</v>
      </c>
    </row>
    <row r="2807" spans="1:14" x14ac:dyDescent="0.15">
      <c r="A2807" s="2">
        <v>45249</v>
      </c>
      <c r="B2807" s="3">
        <f t="shared" si="129"/>
        <v>2024</v>
      </c>
      <c r="C2807" t="str">
        <f t="shared" si="130"/>
        <v>2023-2024</v>
      </c>
      <c r="D2807" t="s">
        <v>147</v>
      </c>
      <c r="E2807" t="s">
        <v>79</v>
      </c>
      <c r="F2807" t="str">
        <f t="shared" si="131"/>
        <v>Australian Capital Territory</v>
      </c>
      <c r="G2807" t="s">
        <v>80</v>
      </c>
      <c r="H2807">
        <v>2617</v>
      </c>
      <c r="I2807" t="s">
        <v>11</v>
      </c>
      <c r="J2807" t="s">
        <v>58</v>
      </c>
      <c r="K2807" t="s">
        <v>154</v>
      </c>
      <c r="L2807" t="s">
        <v>14</v>
      </c>
      <c r="M2807" s="5">
        <v>366.24</v>
      </c>
      <c r="N2807">
        <v>1</v>
      </c>
    </row>
    <row r="2808" spans="1:14" x14ac:dyDescent="0.15">
      <c r="A2808" s="2">
        <v>45239</v>
      </c>
      <c r="B2808" s="3">
        <f t="shared" si="129"/>
        <v>2024</v>
      </c>
      <c r="C2808" t="str">
        <f t="shared" si="130"/>
        <v>2023-2024</v>
      </c>
      <c r="D2808" t="s">
        <v>148</v>
      </c>
      <c r="E2808" t="s">
        <v>142</v>
      </c>
      <c r="F2808" t="str">
        <f t="shared" si="131"/>
        <v>Australian Capital Territory</v>
      </c>
      <c r="G2808" t="s">
        <v>80</v>
      </c>
      <c r="H2808">
        <v>2609</v>
      </c>
      <c r="I2808" t="s">
        <v>11</v>
      </c>
      <c r="J2808" t="s">
        <v>58</v>
      </c>
      <c r="K2808" t="s">
        <v>149</v>
      </c>
      <c r="L2808" t="s">
        <v>15</v>
      </c>
      <c r="M2808" s="5">
        <v>366.37</v>
      </c>
      <c r="N2808">
        <v>1</v>
      </c>
    </row>
    <row r="2809" spans="1:14" x14ac:dyDescent="0.15">
      <c r="A2809" s="2">
        <v>45168</v>
      </c>
      <c r="B2809" s="3">
        <f t="shared" si="129"/>
        <v>2024</v>
      </c>
      <c r="C2809" t="str">
        <f t="shared" si="130"/>
        <v>2023-2024</v>
      </c>
      <c r="D2809" t="s">
        <v>147</v>
      </c>
      <c r="E2809" t="s">
        <v>114</v>
      </c>
      <c r="F2809" t="str">
        <f t="shared" si="131"/>
        <v>Victoria</v>
      </c>
      <c r="G2809" t="s">
        <v>45</v>
      </c>
      <c r="H2809">
        <v>3551</v>
      </c>
      <c r="I2809" t="s">
        <v>11</v>
      </c>
      <c r="J2809" t="s">
        <v>60</v>
      </c>
      <c r="K2809" t="s">
        <v>19</v>
      </c>
      <c r="L2809" t="s">
        <v>23</v>
      </c>
      <c r="M2809" s="5">
        <v>366.39</v>
      </c>
      <c r="N2809">
        <v>1</v>
      </c>
    </row>
    <row r="2810" spans="1:14" x14ac:dyDescent="0.15">
      <c r="A2810" s="2">
        <v>45087</v>
      </c>
      <c r="B2810" s="3">
        <f t="shared" si="129"/>
        <v>2023</v>
      </c>
      <c r="C2810" t="str">
        <f t="shared" si="130"/>
        <v>2022-2023</v>
      </c>
      <c r="D2810" t="s">
        <v>148</v>
      </c>
      <c r="E2810" t="s">
        <v>143</v>
      </c>
      <c r="F2810" t="str">
        <f t="shared" si="131"/>
        <v>New South Wales</v>
      </c>
      <c r="G2810" t="s">
        <v>10</v>
      </c>
      <c r="H2810">
        <v>2154</v>
      </c>
      <c r="I2810" t="s">
        <v>11</v>
      </c>
      <c r="J2810" t="s">
        <v>27</v>
      </c>
      <c r="K2810" t="s">
        <v>155</v>
      </c>
      <c r="L2810" t="s">
        <v>20</v>
      </c>
      <c r="M2810" s="5">
        <v>367.08000000000004</v>
      </c>
      <c r="N2810">
        <v>1</v>
      </c>
    </row>
    <row r="2811" spans="1:14" x14ac:dyDescent="0.15">
      <c r="A2811" s="2">
        <v>45272</v>
      </c>
      <c r="B2811" s="3">
        <f t="shared" si="129"/>
        <v>2024</v>
      </c>
      <c r="C2811" t="str">
        <f t="shared" si="130"/>
        <v>2023-2024</v>
      </c>
      <c r="D2811" t="s">
        <v>148</v>
      </c>
      <c r="E2811" t="s">
        <v>81</v>
      </c>
      <c r="F2811" t="str">
        <f t="shared" si="131"/>
        <v>New South Wales</v>
      </c>
      <c r="G2811" t="s">
        <v>10</v>
      </c>
      <c r="H2811">
        <v>2485</v>
      </c>
      <c r="I2811" t="s">
        <v>11</v>
      </c>
      <c r="J2811" t="s">
        <v>68</v>
      </c>
      <c r="K2811" t="s">
        <v>150</v>
      </c>
      <c r="L2811" t="s">
        <v>18</v>
      </c>
      <c r="M2811" s="5">
        <v>367.46000000000004</v>
      </c>
      <c r="N2811">
        <v>1</v>
      </c>
    </row>
    <row r="2812" spans="1:14" x14ac:dyDescent="0.15">
      <c r="A2812" s="2">
        <v>45006</v>
      </c>
      <c r="B2812" s="3">
        <f t="shared" si="129"/>
        <v>2023</v>
      </c>
      <c r="C2812" t="str">
        <f t="shared" si="130"/>
        <v>2022-2023</v>
      </c>
      <c r="D2812" t="s">
        <v>148</v>
      </c>
      <c r="E2812" t="s">
        <v>143</v>
      </c>
      <c r="F2812" t="str">
        <f t="shared" si="131"/>
        <v>New South Wales</v>
      </c>
      <c r="G2812" t="s">
        <v>10</v>
      </c>
      <c r="H2812">
        <v>2154</v>
      </c>
      <c r="I2812" t="s">
        <v>11</v>
      </c>
      <c r="J2812" t="s">
        <v>27</v>
      </c>
      <c r="K2812" t="s">
        <v>19</v>
      </c>
      <c r="L2812" t="s">
        <v>23</v>
      </c>
      <c r="M2812" s="5">
        <v>367.59000000000003</v>
      </c>
      <c r="N2812">
        <v>1</v>
      </c>
    </row>
    <row r="2813" spans="1:14" x14ac:dyDescent="0.15">
      <c r="A2813" s="2">
        <v>45286</v>
      </c>
      <c r="B2813" s="3">
        <f t="shared" si="129"/>
        <v>2024</v>
      </c>
      <c r="C2813" t="str">
        <f t="shared" si="130"/>
        <v>2023-2024</v>
      </c>
      <c r="D2813" t="s">
        <v>147</v>
      </c>
      <c r="E2813" t="s">
        <v>85</v>
      </c>
      <c r="F2813" t="str">
        <f t="shared" si="131"/>
        <v>Queensland</v>
      </c>
      <c r="G2813" t="s">
        <v>35</v>
      </c>
      <c r="H2813">
        <v>4883</v>
      </c>
      <c r="I2813" t="s">
        <v>11</v>
      </c>
      <c r="J2813" t="s">
        <v>36</v>
      </c>
      <c r="K2813" t="s">
        <v>152</v>
      </c>
      <c r="L2813" t="s">
        <v>13</v>
      </c>
      <c r="M2813" s="5">
        <v>368.1</v>
      </c>
      <c r="N2813">
        <v>1</v>
      </c>
    </row>
    <row r="2814" spans="1:14" x14ac:dyDescent="0.15">
      <c r="A2814" s="2">
        <v>45133</v>
      </c>
      <c r="B2814" s="3">
        <f t="shared" si="129"/>
        <v>2024</v>
      </c>
      <c r="C2814" t="str">
        <f t="shared" si="130"/>
        <v>2023-2024</v>
      </c>
      <c r="D2814" t="s">
        <v>148</v>
      </c>
      <c r="E2814" t="s">
        <v>82</v>
      </c>
      <c r="F2814" t="str">
        <f t="shared" si="131"/>
        <v>Queensland</v>
      </c>
      <c r="G2814" t="s">
        <v>35</v>
      </c>
      <c r="H2814">
        <v>4012</v>
      </c>
      <c r="I2814" t="s">
        <v>11</v>
      </c>
      <c r="J2814" t="s">
        <v>43</v>
      </c>
      <c r="K2814" t="s">
        <v>19</v>
      </c>
      <c r="L2814" t="s">
        <v>23</v>
      </c>
      <c r="M2814" s="5">
        <v>368.3</v>
      </c>
      <c r="N2814">
        <v>1</v>
      </c>
    </row>
    <row r="2815" spans="1:14" x14ac:dyDescent="0.15">
      <c r="A2815" s="2">
        <v>45318</v>
      </c>
      <c r="B2815" s="3">
        <f t="shared" si="129"/>
        <v>2024</v>
      </c>
      <c r="C2815" t="str">
        <f t="shared" si="130"/>
        <v>2023-2024</v>
      </c>
      <c r="D2815" t="s">
        <v>147</v>
      </c>
      <c r="E2815" t="s">
        <v>116</v>
      </c>
      <c r="F2815" t="str">
        <f t="shared" si="131"/>
        <v>Western Australia</v>
      </c>
      <c r="G2815" t="s">
        <v>48</v>
      </c>
      <c r="H2815">
        <v>6725</v>
      </c>
      <c r="I2815" t="s">
        <v>11</v>
      </c>
      <c r="J2815" t="s">
        <v>77</v>
      </c>
      <c r="K2815" t="s">
        <v>152</v>
      </c>
      <c r="L2815" t="s">
        <v>13</v>
      </c>
      <c r="M2815" s="5">
        <v>369.26000000000005</v>
      </c>
      <c r="N2815">
        <v>1</v>
      </c>
    </row>
    <row r="2816" spans="1:14" x14ac:dyDescent="0.15">
      <c r="A2816" s="2">
        <v>45317</v>
      </c>
      <c r="B2816" s="3">
        <f t="shared" si="129"/>
        <v>2024</v>
      </c>
      <c r="C2816" t="str">
        <f t="shared" si="130"/>
        <v>2023-2024</v>
      </c>
      <c r="D2816" t="s">
        <v>147</v>
      </c>
      <c r="E2816" t="s">
        <v>117</v>
      </c>
      <c r="F2816" t="str">
        <f t="shared" si="131"/>
        <v>Queensland</v>
      </c>
      <c r="G2816" t="s">
        <v>35</v>
      </c>
      <c r="H2816">
        <v>4119</v>
      </c>
      <c r="I2816" t="s">
        <v>11</v>
      </c>
      <c r="J2816" t="s">
        <v>43</v>
      </c>
      <c r="K2816" t="s">
        <v>149</v>
      </c>
      <c r="L2816" t="s">
        <v>15</v>
      </c>
      <c r="M2816" s="5">
        <v>369.36</v>
      </c>
      <c r="N2816">
        <v>1</v>
      </c>
    </row>
    <row r="2817" spans="1:14" x14ac:dyDescent="0.15">
      <c r="A2817" s="2">
        <v>45046</v>
      </c>
      <c r="B2817" s="3">
        <f t="shared" si="129"/>
        <v>2023</v>
      </c>
      <c r="C2817" t="str">
        <f t="shared" si="130"/>
        <v>2022-2023</v>
      </c>
      <c r="D2817" t="s">
        <v>147</v>
      </c>
      <c r="E2817" t="s">
        <v>107</v>
      </c>
      <c r="F2817" t="str">
        <f t="shared" si="131"/>
        <v>Queensland</v>
      </c>
      <c r="G2817" t="s">
        <v>35</v>
      </c>
      <c r="H2817">
        <v>4220</v>
      </c>
      <c r="I2817" t="s">
        <v>11</v>
      </c>
      <c r="J2817" t="s">
        <v>104</v>
      </c>
      <c r="K2817" t="s">
        <v>154</v>
      </c>
      <c r="L2817" t="s">
        <v>14</v>
      </c>
      <c r="M2817" s="5">
        <v>369.64</v>
      </c>
      <c r="N2817">
        <v>1</v>
      </c>
    </row>
    <row r="2818" spans="1:14" x14ac:dyDescent="0.15">
      <c r="A2818" s="2">
        <v>45289</v>
      </c>
      <c r="B2818" s="3">
        <f t="shared" ref="B2818:B2881" si="132">IF(MONTH(A2818)&gt;=7,YEAR(A2818)+1,YEAR(A2818))</f>
        <v>2024</v>
      </c>
      <c r="C2818" t="str">
        <f t="shared" ref="C2818:C2881" si="133">IF(MONTH(A2818) &gt;= 7, YEAR(A2818) &amp; "-" &amp; YEAR(A2818) + 1, YEAR(A2818) - 1 &amp; "-" &amp; YEAR(A2818))</f>
        <v>2023-2024</v>
      </c>
      <c r="D2818" t="s">
        <v>148</v>
      </c>
      <c r="E2818" t="s">
        <v>28</v>
      </c>
      <c r="F2818" t="str">
        <f t="shared" ref="F2818:F2881" si="134">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c r="N2818">
        <v>1</v>
      </c>
    </row>
    <row r="2819" spans="1:14" x14ac:dyDescent="0.15">
      <c r="A2819" s="2">
        <v>45471</v>
      </c>
      <c r="B2819" s="3">
        <f t="shared" si="132"/>
        <v>2024</v>
      </c>
      <c r="C2819" t="str">
        <f t="shared" si="133"/>
        <v>2023-2024</v>
      </c>
      <c r="D2819" t="s">
        <v>148</v>
      </c>
      <c r="E2819" t="s">
        <v>112</v>
      </c>
      <c r="F2819" t="str">
        <f t="shared" si="134"/>
        <v>Victoria</v>
      </c>
      <c r="G2819" t="s">
        <v>45</v>
      </c>
      <c r="H2819">
        <v>3076</v>
      </c>
      <c r="I2819" t="s">
        <v>11</v>
      </c>
      <c r="J2819" t="s">
        <v>46</v>
      </c>
      <c r="K2819" t="s">
        <v>157</v>
      </c>
      <c r="L2819" t="s">
        <v>22</v>
      </c>
      <c r="M2819" s="5">
        <v>370.91</v>
      </c>
      <c r="N2819">
        <v>1</v>
      </c>
    </row>
    <row r="2820" spans="1:14" x14ac:dyDescent="0.15">
      <c r="A2820" s="2">
        <v>45538</v>
      </c>
      <c r="B2820" s="3">
        <f t="shared" si="132"/>
        <v>2025</v>
      </c>
      <c r="C2820" t="str">
        <f t="shared" si="133"/>
        <v>2024-2025</v>
      </c>
      <c r="D2820" t="s">
        <v>147</v>
      </c>
      <c r="E2820" t="s">
        <v>124</v>
      </c>
      <c r="F2820" t="str">
        <f t="shared" si="134"/>
        <v>New South Wales</v>
      </c>
      <c r="G2820" t="s">
        <v>10</v>
      </c>
      <c r="H2820">
        <v>2015</v>
      </c>
      <c r="I2820" t="s">
        <v>11</v>
      </c>
      <c r="J2820" t="s">
        <v>12</v>
      </c>
      <c r="K2820" t="s">
        <v>154</v>
      </c>
      <c r="L2820" t="s">
        <v>14</v>
      </c>
      <c r="M2820" s="5">
        <v>371.1</v>
      </c>
      <c r="N2820">
        <v>1</v>
      </c>
    </row>
    <row r="2821" spans="1:14" x14ac:dyDescent="0.15">
      <c r="A2821" s="2">
        <v>45184</v>
      </c>
      <c r="B2821" s="3">
        <f t="shared" si="132"/>
        <v>2024</v>
      </c>
      <c r="C2821" t="str">
        <f t="shared" si="133"/>
        <v>2023-2024</v>
      </c>
      <c r="D2821" t="s">
        <v>147</v>
      </c>
      <c r="E2821" t="s">
        <v>133</v>
      </c>
      <c r="F2821" t="str">
        <f t="shared" si="134"/>
        <v>Queensland</v>
      </c>
      <c r="G2821" t="s">
        <v>35</v>
      </c>
      <c r="H2821">
        <v>4305</v>
      </c>
      <c r="I2821" t="s">
        <v>11</v>
      </c>
      <c r="J2821" t="s">
        <v>104</v>
      </c>
      <c r="K2821" t="s">
        <v>149</v>
      </c>
      <c r="L2821" t="s">
        <v>15</v>
      </c>
      <c r="M2821" s="5">
        <v>371.23</v>
      </c>
      <c r="N2821">
        <v>1</v>
      </c>
    </row>
    <row r="2822" spans="1:14" x14ac:dyDescent="0.15">
      <c r="A2822" s="2">
        <v>45474</v>
      </c>
      <c r="B2822" s="3">
        <f t="shared" si="132"/>
        <v>2025</v>
      </c>
      <c r="C2822" t="str">
        <f t="shared" si="133"/>
        <v>2024-2025</v>
      </c>
      <c r="D2822" t="s">
        <v>148</v>
      </c>
      <c r="E2822" t="s">
        <v>129</v>
      </c>
      <c r="F2822" t="str">
        <f t="shared" si="134"/>
        <v>Tasmania</v>
      </c>
      <c r="G2822" t="s">
        <v>70</v>
      </c>
      <c r="H2822">
        <v>7010</v>
      </c>
      <c r="I2822" t="s">
        <v>11</v>
      </c>
      <c r="J2822" t="s">
        <v>71</v>
      </c>
      <c r="K2822" t="s">
        <v>153</v>
      </c>
      <c r="L2822" t="s">
        <v>16</v>
      </c>
      <c r="M2822" s="5">
        <v>371.64</v>
      </c>
      <c r="N2822">
        <v>1</v>
      </c>
    </row>
    <row r="2823" spans="1:14" x14ac:dyDescent="0.15">
      <c r="A2823" s="2">
        <v>45332</v>
      </c>
      <c r="B2823" s="3">
        <f t="shared" si="132"/>
        <v>2024</v>
      </c>
      <c r="C2823" t="str">
        <f t="shared" si="133"/>
        <v>2023-2024</v>
      </c>
      <c r="D2823" t="s">
        <v>147</v>
      </c>
      <c r="E2823" t="s">
        <v>145</v>
      </c>
      <c r="F2823" t="str">
        <f t="shared" si="134"/>
        <v>New South Wales</v>
      </c>
      <c r="G2823" t="s">
        <v>10</v>
      </c>
      <c r="H2823">
        <v>2101</v>
      </c>
      <c r="I2823" t="s">
        <v>11</v>
      </c>
      <c r="J2823" t="s">
        <v>27</v>
      </c>
      <c r="K2823" t="s">
        <v>149</v>
      </c>
      <c r="L2823" t="s">
        <v>15</v>
      </c>
      <c r="M2823" s="5">
        <v>371.73</v>
      </c>
      <c r="N2823">
        <v>1</v>
      </c>
    </row>
    <row r="2824" spans="1:14" x14ac:dyDescent="0.15">
      <c r="A2824" s="2">
        <v>45241</v>
      </c>
      <c r="B2824" s="3">
        <f t="shared" si="132"/>
        <v>2024</v>
      </c>
      <c r="C2824" t="str">
        <f t="shared" si="133"/>
        <v>2023-2024</v>
      </c>
      <c r="D2824" t="s">
        <v>148</v>
      </c>
      <c r="E2824" t="s">
        <v>111</v>
      </c>
      <c r="F2824" t="str">
        <f t="shared" si="134"/>
        <v>New South Wales</v>
      </c>
      <c r="G2824" t="s">
        <v>10</v>
      </c>
      <c r="H2824">
        <v>2120</v>
      </c>
      <c r="I2824" t="s">
        <v>11</v>
      </c>
      <c r="J2824" t="s">
        <v>27</v>
      </c>
      <c r="K2824" t="s">
        <v>152</v>
      </c>
      <c r="L2824" t="s">
        <v>13</v>
      </c>
      <c r="M2824" s="5">
        <v>372.48000000000008</v>
      </c>
      <c r="N2824">
        <v>1</v>
      </c>
    </row>
    <row r="2825" spans="1:14" x14ac:dyDescent="0.15">
      <c r="A2825" s="2">
        <v>45598</v>
      </c>
      <c r="B2825" s="3">
        <f t="shared" si="132"/>
        <v>2025</v>
      </c>
      <c r="C2825" t="str">
        <f t="shared" si="133"/>
        <v>2024-2025</v>
      </c>
      <c r="D2825" t="s">
        <v>147</v>
      </c>
      <c r="E2825" t="s">
        <v>86</v>
      </c>
      <c r="F2825" t="str">
        <f t="shared" si="134"/>
        <v>New South Wales</v>
      </c>
      <c r="G2825" t="s">
        <v>10</v>
      </c>
      <c r="H2825">
        <v>2064</v>
      </c>
      <c r="I2825" t="s">
        <v>11</v>
      </c>
      <c r="J2825" t="s">
        <v>12</v>
      </c>
      <c r="K2825" t="s">
        <v>153</v>
      </c>
      <c r="L2825" t="s">
        <v>16</v>
      </c>
      <c r="M2825" s="5">
        <v>372.65</v>
      </c>
      <c r="N2825">
        <v>1</v>
      </c>
    </row>
    <row r="2826" spans="1:14" x14ac:dyDescent="0.15">
      <c r="A2826" s="2">
        <v>45641</v>
      </c>
      <c r="B2826" s="3">
        <f t="shared" si="132"/>
        <v>2025</v>
      </c>
      <c r="C2826" t="str">
        <f t="shared" si="133"/>
        <v>2024-2025</v>
      </c>
      <c r="D2826" t="s">
        <v>147</v>
      </c>
      <c r="E2826" t="s">
        <v>137</v>
      </c>
      <c r="F2826" t="str">
        <f t="shared" si="134"/>
        <v>New South Wales</v>
      </c>
      <c r="G2826" t="s">
        <v>10</v>
      </c>
      <c r="H2826">
        <v>2031</v>
      </c>
      <c r="I2826" t="s">
        <v>11</v>
      </c>
      <c r="J2826" t="s">
        <v>12</v>
      </c>
      <c r="K2826" t="s">
        <v>154</v>
      </c>
      <c r="L2826" t="s">
        <v>14</v>
      </c>
      <c r="M2826" s="5">
        <v>372.74</v>
      </c>
      <c r="N2826">
        <v>1</v>
      </c>
    </row>
    <row r="2827" spans="1:14" x14ac:dyDescent="0.15">
      <c r="A2827" s="2">
        <v>45292</v>
      </c>
      <c r="B2827" s="3">
        <f t="shared" si="132"/>
        <v>2024</v>
      </c>
      <c r="C2827" t="str">
        <f t="shared" si="133"/>
        <v>2023-2024</v>
      </c>
      <c r="D2827" t="s">
        <v>147</v>
      </c>
      <c r="E2827" t="s">
        <v>99</v>
      </c>
      <c r="F2827" t="str">
        <f t="shared" si="134"/>
        <v>Victoria</v>
      </c>
      <c r="G2827" t="s">
        <v>45</v>
      </c>
      <c r="H2827">
        <v>3148</v>
      </c>
      <c r="I2827" t="s">
        <v>11</v>
      </c>
      <c r="J2827" t="s">
        <v>63</v>
      </c>
      <c r="K2827" t="s">
        <v>153</v>
      </c>
      <c r="L2827" t="s">
        <v>16</v>
      </c>
      <c r="M2827" s="5">
        <v>372.78</v>
      </c>
      <c r="N2827">
        <v>1</v>
      </c>
    </row>
    <row r="2828" spans="1:14" x14ac:dyDescent="0.15">
      <c r="A2828" s="2">
        <v>45048</v>
      </c>
      <c r="B2828" s="3">
        <f t="shared" si="132"/>
        <v>2023</v>
      </c>
      <c r="C2828" t="str">
        <f t="shared" si="133"/>
        <v>2022-2023</v>
      </c>
      <c r="D2828" t="s">
        <v>148</v>
      </c>
      <c r="E2828" t="s">
        <v>143</v>
      </c>
      <c r="F2828" t="str">
        <f t="shared" si="134"/>
        <v>New South Wales</v>
      </c>
      <c r="G2828" t="s">
        <v>10</v>
      </c>
      <c r="H2828">
        <v>2154</v>
      </c>
      <c r="I2828" t="s">
        <v>11</v>
      </c>
      <c r="J2828" t="s">
        <v>27</v>
      </c>
      <c r="K2828" t="s">
        <v>151</v>
      </c>
      <c r="L2828" t="s">
        <v>21</v>
      </c>
      <c r="M2828" s="5">
        <v>373.36</v>
      </c>
      <c r="N2828">
        <v>1</v>
      </c>
    </row>
    <row r="2829" spans="1:14" x14ac:dyDescent="0.15">
      <c r="A2829" s="2">
        <v>45247</v>
      </c>
      <c r="B2829" s="3">
        <f t="shared" si="132"/>
        <v>2024</v>
      </c>
      <c r="C2829" t="str">
        <f t="shared" si="133"/>
        <v>2023-2024</v>
      </c>
      <c r="D2829" t="s">
        <v>147</v>
      </c>
      <c r="E2829" t="s">
        <v>117</v>
      </c>
      <c r="F2829" t="str">
        <f t="shared" si="134"/>
        <v>Queensland</v>
      </c>
      <c r="G2829" t="s">
        <v>35</v>
      </c>
      <c r="H2829">
        <v>4119</v>
      </c>
      <c r="I2829" t="s">
        <v>11</v>
      </c>
      <c r="J2829" t="s">
        <v>43</v>
      </c>
      <c r="K2829" t="s">
        <v>155</v>
      </c>
      <c r="L2829" t="s">
        <v>20</v>
      </c>
      <c r="M2829" s="5">
        <v>374.38</v>
      </c>
      <c r="N2829">
        <v>1</v>
      </c>
    </row>
    <row r="2830" spans="1:14" x14ac:dyDescent="0.15">
      <c r="A2830" s="2">
        <v>45375</v>
      </c>
      <c r="B2830" s="3">
        <f t="shared" si="132"/>
        <v>2024</v>
      </c>
      <c r="C2830" t="str">
        <f t="shared" si="133"/>
        <v>2023-2024</v>
      </c>
      <c r="D2830" t="s">
        <v>148</v>
      </c>
      <c r="E2830" t="s">
        <v>41</v>
      </c>
      <c r="F2830" t="str">
        <f t="shared" si="134"/>
        <v>New South Wales</v>
      </c>
      <c r="G2830" t="s">
        <v>10</v>
      </c>
      <c r="H2830">
        <v>2830</v>
      </c>
      <c r="I2830" t="s">
        <v>11</v>
      </c>
      <c r="J2830" t="s">
        <v>25</v>
      </c>
      <c r="K2830" t="s">
        <v>154</v>
      </c>
      <c r="L2830" t="s">
        <v>14</v>
      </c>
      <c r="M2830" s="5">
        <v>374.61</v>
      </c>
      <c r="N2830">
        <v>1</v>
      </c>
    </row>
    <row r="2831" spans="1:14" x14ac:dyDescent="0.15">
      <c r="A2831" s="2">
        <v>45150</v>
      </c>
      <c r="B2831" s="3">
        <f t="shared" si="132"/>
        <v>2024</v>
      </c>
      <c r="C2831" t="str">
        <f t="shared" si="133"/>
        <v>2023-2024</v>
      </c>
      <c r="D2831" t="s">
        <v>147</v>
      </c>
      <c r="E2831" t="s">
        <v>37</v>
      </c>
      <c r="F2831" t="str">
        <f t="shared" si="134"/>
        <v>South Australia</v>
      </c>
      <c r="G2831" t="s">
        <v>32</v>
      </c>
      <c r="H2831">
        <v>5607</v>
      </c>
      <c r="I2831" t="s">
        <v>11</v>
      </c>
      <c r="J2831" t="s">
        <v>38</v>
      </c>
      <c r="K2831" t="s">
        <v>153</v>
      </c>
      <c r="L2831" t="s">
        <v>16</v>
      </c>
      <c r="M2831" s="5">
        <v>374.75</v>
      </c>
      <c r="N2831">
        <v>1</v>
      </c>
    </row>
    <row r="2832" spans="1:14" x14ac:dyDescent="0.15">
      <c r="A2832" s="2">
        <v>45174</v>
      </c>
      <c r="B2832" s="3">
        <f t="shared" si="132"/>
        <v>2024</v>
      </c>
      <c r="C2832" t="str">
        <f t="shared" si="133"/>
        <v>2023-2024</v>
      </c>
      <c r="D2832" t="s">
        <v>147</v>
      </c>
      <c r="E2832" t="s">
        <v>145</v>
      </c>
      <c r="F2832" t="str">
        <f t="shared" si="134"/>
        <v>New South Wales</v>
      </c>
      <c r="G2832" t="s">
        <v>10</v>
      </c>
      <c r="H2832">
        <v>2101</v>
      </c>
      <c r="I2832" t="s">
        <v>11</v>
      </c>
      <c r="J2832" t="s">
        <v>27</v>
      </c>
      <c r="K2832" t="s">
        <v>156</v>
      </c>
      <c r="L2832" t="s">
        <v>17</v>
      </c>
      <c r="M2832" s="5">
        <v>374.93999999999994</v>
      </c>
      <c r="N2832">
        <v>1</v>
      </c>
    </row>
    <row r="2833" spans="1:14" x14ac:dyDescent="0.15">
      <c r="A2833" s="2">
        <v>45158</v>
      </c>
      <c r="B2833" s="3">
        <f t="shared" si="132"/>
        <v>2024</v>
      </c>
      <c r="C2833" t="str">
        <f t="shared" si="133"/>
        <v>2023-2024</v>
      </c>
      <c r="D2833" t="s">
        <v>147</v>
      </c>
      <c r="E2833" t="s">
        <v>50</v>
      </c>
      <c r="F2833" t="str">
        <f t="shared" si="134"/>
        <v>Queensland</v>
      </c>
      <c r="G2833" t="s">
        <v>35</v>
      </c>
      <c r="H2833">
        <v>4703</v>
      </c>
      <c r="I2833" t="s">
        <v>11</v>
      </c>
      <c r="J2833" t="s">
        <v>51</v>
      </c>
      <c r="K2833" t="s">
        <v>154</v>
      </c>
      <c r="L2833" t="s">
        <v>14</v>
      </c>
      <c r="M2833" s="5">
        <v>375.65</v>
      </c>
      <c r="N2833">
        <v>1</v>
      </c>
    </row>
    <row r="2834" spans="1:14" x14ac:dyDescent="0.15">
      <c r="A2834" s="2">
        <v>45178</v>
      </c>
      <c r="B2834" s="3">
        <f t="shared" si="132"/>
        <v>2024</v>
      </c>
      <c r="C2834" t="str">
        <f t="shared" si="133"/>
        <v>2023-2024</v>
      </c>
      <c r="D2834" t="s">
        <v>147</v>
      </c>
      <c r="E2834" t="s">
        <v>52</v>
      </c>
      <c r="F2834" t="str">
        <f t="shared" si="134"/>
        <v>Victoria</v>
      </c>
      <c r="G2834" t="s">
        <v>45</v>
      </c>
      <c r="H2834">
        <v>3030</v>
      </c>
      <c r="I2834" t="s">
        <v>11</v>
      </c>
      <c r="J2834" t="s">
        <v>46</v>
      </c>
      <c r="K2834" t="s">
        <v>150</v>
      </c>
      <c r="L2834" t="s">
        <v>18</v>
      </c>
      <c r="M2834" s="5">
        <v>376.09000000000003</v>
      </c>
      <c r="N2834">
        <v>1</v>
      </c>
    </row>
    <row r="2835" spans="1:14" x14ac:dyDescent="0.15">
      <c r="A2835" s="2">
        <v>45507</v>
      </c>
      <c r="B2835" s="3">
        <f t="shared" si="132"/>
        <v>2025</v>
      </c>
      <c r="C2835" t="str">
        <f t="shared" si="133"/>
        <v>2024-2025</v>
      </c>
      <c r="D2835" t="s">
        <v>147</v>
      </c>
      <c r="E2835" t="s">
        <v>40</v>
      </c>
      <c r="F2835" t="str">
        <f t="shared" si="134"/>
        <v>New South Wales</v>
      </c>
      <c r="G2835" t="s">
        <v>10</v>
      </c>
      <c r="H2835">
        <v>2116</v>
      </c>
      <c r="I2835" t="s">
        <v>11</v>
      </c>
      <c r="J2835" t="s">
        <v>27</v>
      </c>
      <c r="K2835" t="s">
        <v>154</v>
      </c>
      <c r="L2835" t="s">
        <v>14</v>
      </c>
      <c r="M2835" s="5">
        <v>376.5</v>
      </c>
      <c r="N2835">
        <v>1</v>
      </c>
    </row>
    <row r="2836" spans="1:14" x14ac:dyDescent="0.15">
      <c r="A2836" s="2">
        <v>45508</v>
      </c>
      <c r="B2836" s="3">
        <f t="shared" si="132"/>
        <v>2025</v>
      </c>
      <c r="C2836" t="str">
        <f t="shared" si="133"/>
        <v>2024-2025</v>
      </c>
      <c r="D2836" t="s">
        <v>147</v>
      </c>
      <c r="E2836" t="s">
        <v>109</v>
      </c>
      <c r="F2836" t="str">
        <f t="shared" si="134"/>
        <v>New South Wales</v>
      </c>
      <c r="G2836" t="s">
        <v>10</v>
      </c>
      <c r="H2836">
        <v>2480</v>
      </c>
      <c r="I2836" t="s">
        <v>11</v>
      </c>
      <c r="J2836" t="s">
        <v>68</v>
      </c>
      <c r="K2836" t="s">
        <v>149</v>
      </c>
      <c r="L2836" t="s">
        <v>15</v>
      </c>
      <c r="M2836" s="5">
        <v>376.57</v>
      </c>
      <c r="N2836">
        <v>1</v>
      </c>
    </row>
    <row r="2837" spans="1:14" x14ac:dyDescent="0.15">
      <c r="A2837" s="2">
        <v>44935</v>
      </c>
      <c r="B2837" s="3">
        <f t="shared" si="132"/>
        <v>2023</v>
      </c>
      <c r="C2837" t="str">
        <f t="shared" si="133"/>
        <v>2022-2023</v>
      </c>
      <c r="D2837" t="s">
        <v>148</v>
      </c>
      <c r="E2837" t="s">
        <v>61</v>
      </c>
      <c r="F2837" t="str">
        <f t="shared" si="134"/>
        <v>New South Wales</v>
      </c>
      <c r="G2837" t="s">
        <v>10</v>
      </c>
      <c r="H2837">
        <v>2539</v>
      </c>
      <c r="I2837" t="s">
        <v>11</v>
      </c>
      <c r="J2837" t="s">
        <v>58</v>
      </c>
      <c r="K2837" t="s">
        <v>150</v>
      </c>
      <c r="L2837" t="s">
        <v>18</v>
      </c>
      <c r="M2837" s="5">
        <v>376.58000000000004</v>
      </c>
      <c r="N2837">
        <v>1</v>
      </c>
    </row>
    <row r="2838" spans="1:14" x14ac:dyDescent="0.15">
      <c r="A2838" s="2">
        <v>45646</v>
      </c>
      <c r="B2838" s="3">
        <f t="shared" si="132"/>
        <v>2025</v>
      </c>
      <c r="C2838" t="str">
        <f t="shared" si="133"/>
        <v>2024-2025</v>
      </c>
      <c r="D2838" t="s">
        <v>147</v>
      </c>
      <c r="E2838" t="s">
        <v>24</v>
      </c>
      <c r="F2838" t="str">
        <f t="shared" si="134"/>
        <v>New South Wales</v>
      </c>
      <c r="G2838" t="s">
        <v>10</v>
      </c>
      <c r="H2838">
        <v>2795</v>
      </c>
      <c r="I2838" t="s">
        <v>11</v>
      </c>
      <c r="J2838" t="s">
        <v>25</v>
      </c>
      <c r="K2838" t="s">
        <v>149</v>
      </c>
      <c r="L2838" t="s">
        <v>15</v>
      </c>
      <c r="M2838" s="5">
        <v>376.85</v>
      </c>
      <c r="N2838">
        <v>1</v>
      </c>
    </row>
    <row r="2839" spans="1:14" x14ac:dyDescent="0.15">
      <c r="A2839" s="2">
        <v>45277</v>
      </c>
      <c r="B2839" s="3">
        <f t="shared" si="132"/>
        <v>2024</v>
      </c>
      <c r="C2839" t="str">
        <f t="shared" si="133"/>
        <v>2023-2024</v>
      </c>
      <c r="D2839" t="s">
        <v>147</v>
      </c>
      <c r="E2839" t="s">
        <v>144</v>
      </c>
      <c r="F2839" t="str">
        <f t="shared" si="134"/>
        <v>Queensland</v>
      </c>
      <c r="G2839" t="s">
        <v>35</v>
      </c>
      <c r="H2839">
        <v>4566</v>
      </c>
      <c r="I2839" t="s">
        <v>11</v>
      </c>
      <c r="J2839" t="s">
        <v>120</v>
      </c>
      <c r="K2839" t="s">
        <v>151</v>
      </c>
      <c r="L2839" t="s">
        <v>21</v>
      </c>
      <c r="M2839" s="5">
        <v>377.12</v>
      </c>
      <c r="N2839">
        <v>1</v>
      </c>
    </row>
    <row r="2840" spans="1:14" x14ac:dyDescent="0.15">
      <c r="A2840" s="2">
        <v>45130</v>
      </c>
      <c r="B2840" s="3">
        <f t="shared" si="132"/>
        <v>2024</v>
      </c>
      <c r="C2840" t="str">
        <f t="shared" si="133"/>
        <v>2023-2024</v>
      </c>
      <c r="D2840" t="s">
        <v>148</v>
      </c>
      <c r="E2840" t="s">
        <v>91</v>
      </c>
      <c r="F2840" t="str">
        <f t="shared" si="134"/>
        <v>Victoria</v>
      </c>
      <c r="G2840" t="s">
        <v>45</v>
      </c>
      <c r="H2840">
        <v>3690</v>
      </c>
      <c r="I2840" t="s">
        <v>11</v>
      </c>
      <c r="J2840" t="s">
        <v>55</v>
      </c>
      <c r="K2840" t="s">
        <v>150</v>
      </c>
      <c r="L2840" t="s">
        <v>18</v>
      </c>
      <c r="M2840" s="5">
        <v>377.44</v>
      </c>
      <c r="N2840">
        <v>1</v>
      </c>
    </row>
    <row r="2841" spans="1:14" x14ac:dyDescent="0.15">
      <c r="A2841" s="2">
        <v>45172</v>
      </c>
      <c r="B2841" s="3">
        <f t="shared" si="132"/>
        <v>2024</v>
      </c>
      <c r="C2841" t="str">
        <f t="shared" si="133"/>
        <v>2023-2024</v>
      </c>
      <c r="D2841" t="s">
        <v>147</v>
      </c>
      <c r="E2841" t="s">
        <v>67</v>
      </c>
      <c r="F2841" t="str">
        <f t="shared" si="134"/>
        <v>New South Wales</v>
      </c>
      <c r="G2841" t="s">
        <v>10</v>
      </c>
      <c r="H2841">
        <v>2478</v>
      </c>
      <c r="I2841" t="s">
        <v>11</v>
      </c>
      <c r="J2841" t="s">
        <v>68</v>
      </c>
      <c r="K2841" t="s">
        <v>155</v>
      </c>
      <c r="L2841" t="s">
        <v>20</v>
      </c>
      <c r="M2841" s="5">
        <v>377.54</v>
      </c>
      <c r="N2841">
        <v>1</v>
      </c>
    </row>
    <row r="2842" spans="1:14" x14ac:dyDescent="0.15">
      <c r="A2842" s="2">
        <v>45193</v>
      </c>
      <c r="B2842" s="3">
        <f t="shared" si="132"/>
        <v>2024</v>
      </c>
      <c r="C2842" t="str">
        <f t="shared" si="133"/>
        <v>2023-2024</v>
      </c>
      <c r="D2842" t="s">
        <v>147</v>
      </c>
      <c r="E2842" t="s">
        <v>66</v>
      </c>
      <c r="F2842" t="str">
        <f t="shared" si="134"/>
        <v>South Australia</v>
      </c>
      <c r="G2842" t="s">
        <v>32</v>
      </c>
      <c r="H2842">
        <v>5169</v>
      </c>
      <c r="I2842" t="s">
        <v>11</v>
      </c>
      <c r="J2842" t="s">
        <v>33</v>
      </c>
      <c r="K2842" t="s">
        <v>151</v>
      </c>
      <c r="L2842" t="s">
        <v>21</v>
      </c>
      <c r="M2842" s="5">
        <v>378.07000000000005</v>
      </c>
      <c r="N2842">
        <v>1</v>
      </c>
    </row>
    <row r="2843" spans="1:14" x14ac:dyDescent="0.15">
      <c r="A2843" s="2">
        <v>45608</v>
      </c>
      <c r="B2843" s="3">
        <f t="shared" si="132"/>
        <v>2025</v>
      </c>
      <c r="C2843" t="str">
        <f t="shared" si="133"/>
        <v>2024-2025</v>
      </c>
      <c r="D2843" t="s">
        <v>147</v>
      </c>
      <c r="E2843" t="s">
        <v>26</v>
      </c>
      <c r="F2843" t="str">
        <f t="shared" si="134"/>
        <v>New South Wales</v>
      </c>
      <c r="G2843" t="s">
        <v>10</v>
      </c>
      <c r="H2843">
        <v>2141</v>
      </c>
      <c r="I2843" t="s">
        <v>11</v>
      </c>
      <c r="J2843" t="s">
        <v>27</v>
      </c>
      <c r="K2843" t="s">
        <v>154</v>
      </c>
      <c r="L2843" t="s">
        <v>14</v>
      </c>
      <c r="M2843" s="5">
        <v>378.7</v>
      </c>
      <c r="N2843">
        <v>1</v>
      </c>
    </row>
    <row r="2844" spans="1:14" x14ac:dyDescent="0.15">
      <c r="A2844" s="2">
        <v>45453</v>
      </c>
      <c r="B2844" s="3">
        <f t="shared" si="132"/>
        <v>2024</v>
      </c>
      <c r="C2844" t="str">
        <f t="shared" si="133"/>
        <v>2023-2024</v>
      </c>
      <c r="D2844" t="s">
        <v>147</v>
      </c>
      <c r="E2844" t="s">
        <v>44</v>
      </c>
      <c r="F2844" t="str">
        <f t="shared" si="134"/>
        <v>Victoria</v>
      </c>
      <c r="G2844" t="s">
        <v>45</v>
      </c>
      <c r="H2844">
        <v>3066</v>
      </c>
      <c r="I2844" t="s">
        <v>11</v>
      </c>
      <c r="J2844" t="s">
        <v>46</v>
      </c>
      <c r="K2844" t="s">
        <v>155</v>
      </c>
      <c r="L2844" t="s">
        <v>20</v>
      </c>
      <c r="M2844" s="5">
        <v>378.71999999999997</v>
      </c>
      <c r="N2844">
        <v>1</v>
      </c>
    </row>
    <row r="2845" spans="1:14" x14ac:dyDescent="0.15">
      <c r="A2845" s="2">
        <v>45583</v>
      </c>
      <c r="B2845" s="3">
        <f t="shared" si="132"/>
        <v>2025</v>
      </c>
      <c r="C2845" t="str">
        <f t="shared" si="133"/>
        <v>2024-2025</v>
      </c>
      <c r="D2845" t="s">
        <v>147</v>
      </c>
      <c r="E2845" t="s">
        <v>65</v>
      </c>
      <c r="F2845" t="str">
        <f t="shared" si="134"/>
        <v>New South Wales</v>
      </c>
      <c r="G2845" t="s">
        <v>10</v>
      </c>
      <c r="H2845">
        <v>2541</v>
      </c>
      <c r="I2845" t="s">
        <v>11</v>
      </c>
      <c r="J2845" t="s">
        <v>58</v>
      </c>
      <c r="K2845" t="s">
        <v>149</v>
      </c>
      <c r="L2845" t="s">
        <v>15</v>
      </c>
      <c r="M2845" s="5">
        <v>379.01</v>
      </c>
      <c r="N2845">
        <v>1</v>
      </c>
    </row>
    <row r="2846" spans="1:14" x14ac:dyDescent="0.15">
      <c r="A2846" s="2">
        <v>45372</v>
      </c>
      <c r="B2846" s="3">
        <f t="shared" si="132"/>
        <v>2024</v>
      </c>
      <c r="C2846" t="str">
        <f t="shared" si="133"/>
        <v>2023-2024</v>
      </c>
      <c r="D2846" t="s">
        <v>148</v>
      </c>
      <c r="E2846" t="s">
        <v>137</v>
      </c>
      <c r="F2846" t="str">
        <f t="shared" si="134"/>
        <v>New South Wales</v>
      </c>
      <c r="G2846" t="s">
        <v>10</v>
      </c>
      <c r="H2846">
        <v>2031</v>
      </c>
      <c r="I2846" t="s">
        <v>11</v>
      </c>
      <c r="J2846" t="s">
        <v>12</v>
      </c>
      <c r="K2846" t="s">
        <v>149</v>
      </c>
      <c r="L2846" t="s">
        <v>15</v>
      </c>
      <c r="M2846" s="5">
        <v>379.43</v>
      </c>
      <c r="N2846">
        <v>1</v>
      </c>
    </row>
    <row r="2847" spans="1:14" x14ac:dyDescent="0.15">
      <c r="A2847" s="2">
        <v>45342</v>
      </c>
      <c r="B2847" s="3">
        <f t="shared" si="132"/>
        <v>2024</v>
      </c>
      <c r="C2847" t="str">
        <f t="shared" si="133"/>
        <v>2023-2024</v>
      </c>
      <c r="D2847" t="s">
        <v>147</v>
      </c>
      <c r="E2847" t="s">
        <v>113</v>
      </c>
      <c r="F2847" t="str">
        <f t="shared" si="134"/>
        <v>Queensland</v>
      </c>
      <c r="G2847" t="s">
        <v>35</v>
      </c>
      <c r="H2847">
        <v>4215</v>
      </c>
      <c r="I2847" t="s">
        <v>11</v>
      </c>
      <c r="J2847" t="s">
        <v>104</v>
      </c>
      <c r="K2847" t="s">
        <v>152</v>
      </c>
      <c r="L2847" t="s">
        <v>13</v>
      </c>
      <c r="M2847" s="5">
        <v>379.5200000000001</v>
      </c>
      <c r="N2847">
        <v>1</v>
      </c>
    </row>
    <row r="2848" spans="1:14" x14ac:dyDescent="0.15">
      <c r="A2848" s="2">
        <v>45241</v>
      </c>
      <c r="B2848" s="3">
        <f t="shared" si="132"/>
        <v>2024</v>
      </c>
      <c r="C2848" t="str">
        <f t="shared" si="133"/>
        <v>2023-2024</v>
      </c>
      <c r="D2848" t="s">
        <v>148</v>
      </c>
      <c r="E2848" t="s">
        <v>111</v>
      </c>
      <c r="F2848" t="str">
        <f t="shared" si="134"/>
        <v>New South Wales</v>
      </c>
      <c r="G2848" t="s">
        <v>10</v>
      </c>
      <c r="H2848">
        <v>2120</v>
      </c>
      <c r="I2848" t="s">
        <v>11</v>
      </c>
      <c r="J2848" t="s">
        <v>27</v>
      </c>
      <c r="K2848" t="s">
        <v>153</v>
      </c>
      <c r="L2848" t="s">
        <v>16</v>
      </c>
      <c r="M2848" s="5">
        <v>379.57000000000005</v>
      </c>
      <c r="N2848">
        <v>1</v>
      </c>
    </row>
    <row r="2849" spans="1:14" x14ac:dyDescent="0.15">
      <c r="A2849" s="2">
        <v>45563</v>
      </c>
      <c r="B2849" s="3">
        <f t="shared" si="132"/>
        <v>2025</v>
      </c>
      <c r="C2849" t="str">
        <f t="shared" si="133"/>
        <v>2024-2025</v>
      </c>
      <c r="D2849" t="s">
        <v>147</v>
      </c>
      <c r="E2849" t="s">
        <v>65</v>
      </c>
      <c r="F2849" t="str">
        <f t="shared" si="134"/>
        <v>New South Wales</v>
      </c>
      <c r="G2849" t="s">
        <v>10</v>
      </c>
      <c r="H2849">
        <v>2541</v>
      </c>
      <c r="I2849" t="s">
        <v>11</v>
      </c>
      <c r="J2849" t="s">
        <v>58</v>
      </c>
      <c r="K2849" t="s">
        <v>152</v>
      </c>
      <c r="L2849" t="s">
        <v>13</v>
      </c>
      <c r="M2849" s="5">
        <v>380.3</v>
      </c>
      <c r="N2849">
        <v>1</v>
      </c>
    </row>
    <row r="2850" spans="1:14" x14ac:dyDescent="0.15">
      <c r="A2850" s="2">
        <v>45467</v>
      </c>
      <c r="B2850" s="3">
        <f t="shared" si="132"/>
        <v>2024</v>
      </c>
      <c r="C2850" t="str">
        <f t="shared" si="133"/>
        <v>2023-2024</v>
      </c>
      <c r="D2850" t="s">
        <v>147</v>
      </c>
      <c r="E2850" t="s">
        <v>145</v>
      </c>
      <c r="F2850" t="str">
        <f t="shared" si="134"/>
        <v>New South Wales</v>
      </c>
      <c r="G2850" t="s">
        <v>10</v>
      </c>
      <c r="H2850">
        <v>2101</v>
      </c>
      <c r="I2850" t="s">
        <v>11</v>
      </c>
      <c r="J2850" t="s">
        <v>27</v>
      </c>
      <c r="K2850" t="s">
        <v>19</v>
      </c>
      <c r="L2850" t="s">
        <v>23</v>
      </c>
      <c r="M2850" s="5">
        <v>380.59000000000003</v>
      </c>
      <c r="N2850">
        <v>1</v>
      </c>
    </row>
    <row r="2851" spans="1:14" x14ac:dyDescent="0.15">
      <c r="A2851" s="2">
        <v>45285</v>
      </c>
      <c r="B2851" s="3">
        <f t="shared" si="132"/>
        <v>2024</v>
      </c>
      <c r="C2851" t="str">
        <f t="shared" si="133"/>
        <v>2023-2024</v>
      </c>
      <c r="D2851" t="s">
        <v>148</v>
      </c>
      <c r="E2851" t="s">
        <v>146</v>
      </c>
      <c r="F2851" t="str">
        <f t="shared" si="134"/>
        <v>Victoria</v>
      </c>
      <c r="G2851" t="s">
        <v>45</v>
      </c>
      <c r="H2851">
        <v>3353</v>
      </c>
      <c r="I2851" t="s">
        <v>11</v>
      </c>
      <c r="J2851" t="s">
        <v>60</v>
      </c>
      <c r="K2851" t="s">
        <v>154</v>
      </c>
      <c r="L2851" t="s">
        <v>14</v>
      </c>
      <c r="M2851" s="5">
        <v>380.96999999999997</v>
      </c>
      <c r="N2851">
        <v>1</v>
      </c>
    </row>
    <row r="2852" spans="1:14" x14ac:dyDescent="0.15">
      <c r="A2852" s="2">
        <v>45061</v>
      </c>
      <c r="B2852" s="3">
        <f t="shared" si="132"/>
        <v>2023</v>
      </c>
      <c r="C2852" t="str">
        <f t="shared" si="133"/>
        <v>2022-2023</v>
      </c>
      <c r="D2852" t="s">
        <v>147</v>
      </c>
      <c r="E2852" t="s">
        <v>132</v>
      </c>
      <c r="F2852" t="str">
        <f t="shared" si="134"/>
        <v>New South Wales</v>
      </c>
      <c r="G2852" t="s">
        <v>10</v>
      </c>
      <c r="H2852">
        <v>2800</v>
      </c>
      <c r="I2852" t="s">
        <v>11</v>
      </c>
      <c r="J2852" t="s">
        <v>25</v>
      </c>
      <c r="K2852" t="s">
        <v>154</v>
      </c>
      <c r="L2852" t="s">
        <v>14</v>
      </c>
      <c r="M2852" s="5">
        <v>381.15</v>
      </c>
      <c r="N2852">
        <v>1</v>
      </c>
    </row>
    <row r="2853" spans="1:14" x14ac:dyDescent="0.15">
      <c r="A2853" s="2">
        <v>44990</v>
      </c>
      <c r="B2853" s="3">
        <f t="shared" si="132"/>
        <v>2023</v>
      </c>
      <c r="C2853" t="str">
        <f t="shared" si="133"/>
        <v>2022-2023</v>
      </c>
      <c r="D2853" t="s">
        <v>147</v>
      </c>
      <c r="E2853" t="s">
        <v>146</v>
      </c>
      <c r="F2853" t="str">
        <f t="shared" si="134"/>
        <v>Victoria</v>
      </c>
      <c r="G2853" t="s">
        <v>45</v>
      </c>
      <c r="H2853">
        <v>3353</v>
      </c>
      <c r="I2853" t="s">
        <v>11</v>
      </c>
      <c r="J2853" t="s">
        <v>60</v>
      </c>
      <c r="K2853" t="s">
        <v>149</v>
      </c>
      <c r="L2853" t="s">
        <v>15</v>
      </c>
      <c r="M2853" s="5">
        <v>381.49</v>
      </c>
      <c r="N2853">
        <v>1</v>
      </c>
    </row>
    <row r="2854" spans="1:14" x14ac:dyDescent="0.15">
      <c r="A2854" s="2">
        <v>45068</v>
      </c>
      <c r="B2854" s="3">
        <f t="shared" si="132"/>
        <v>2023</v>
      </c>
      <c r="C2854" t="str">
        <f t="shared" si="133"/>
        <v>2022-2023</v>
      </c>
      <c r="D2854" t="s">
        <v>147</v>
      </c>
      <c r="E2854" t="s">
        <v>122</v>
      </c>
      <c r="F2854" t="str">
        <f t="shared" si="134"/>
        <v>New South Wales</v>
      </c>
      <c r="G2854" t="s">
        <v>10</v>
      </c>
      <c r="H2854">
        <v>2650</v>
      </c>
      <c r="I2854" t="s">
        <v>11</v>
      </c>
      <c r="J2854" t="s">
        <v>25</v>
      </c>
      <c r="K2854" t="s">
        <v>156</v>
      </c>
      <c r="L2854" t="s">
        <v>17</v>
      </c>
      <c r="M2854" s="5">
        <v>382.07</v>
      </c>
      <c r="N2854">
        <v>1</v>
      </c>
    </row>
    <row r="2855" spans="1:14" x14ac:dyDescent="0.15">
      <c r="A2855" s="2">
        <v>45580</v>
      </c>
      <c r="B2855" s="3">
        <f t="shared" si="132"/>
        <v>2025</v>
      </c>
      <c r="C2855" t="str">
        <f t="shared" si="133"/>
        <v>2024-2025</v>
      </c>
      <c r="D2855" t="s">
        <v>148</v>
      </c>
      <c r="E2855" t="s">
        <v>127</v>
      </c>
      <c r="F2855" t="str">
        <f t="shared" si="134"/>
        <v>New South Wales</v>
      </c>
      <c r="G2855" t="s">
        <v>10</v>
      </c>
      <c r="H2855">
        <v>2131</v>
      </c>
      <c r="I2855" t="s">
        <v>11</v>
      </c>
      <c r="J2855" t="s">
        <v>27</v>
      </c>
      <c r="K2855" t="s">
        <v>155</v>
      </c>
      <c r="L2855" t="s">
        <v>20</v>
      </c>
      <c r="M2855" s="5">
        <v>382.42000000000007</v>
      </c>
      <c r="N2855">
        <v>1</v>
      </c>
    </row>
    <row r="2856" spans="1:14" x14ac:dyDescent="0.15">
      <c r="A2856" s="2">
        <v>45555</v>
      </c>
      <c r="B2856" s="3">
        <f t="shared" si="132"/>
        <v>2025</v>
      </c>
      <c r="C2856" t="str">
        <f t="shared" si="133"/>
        <v>2024-2025</v>
      </c>
      <c r="D2856" t="s">
        <v>147</v>
      </c>
      <c r="E2856" t="s">
        <v>137</v>
      </c>
      <c r="F2856" t="str">
        <f t="shared" si="134"/>
        <v>New South Wales</v>
      </c>
      <c r="G2856" t="s">
        <v>10</v>
      </c>
      <c r="H2856">
        <v>2031</v>
      </c>
      <c r="I2856" t="s">
        <v>11</v>
      </c>
      <c r="J2856" t="s">
        <v>12</v>
      </c>
      <c r="K2856" t="s">
        <v>151</v>
      </c>
      <c r="L2856" t="s">
        <v>21</v>
      </c>
      <c r="M2856" s="5">
        <v>383.53</v>
      </c>
      <c r="N2856">
        <v>1</v>
      </c>
    </row>
    <row r="2857" spans="1:14" x14ac:dyDescent="0.15">
      <c r="A2857" s="2">
        <v>45523</v>
      </c>
      <c r="B2857" s="3">
        <f t="shared" si="132"/>
        <v>2025</v>
      </c>
      <c r="C2857" t="str">
        <f t="shared" si="133"/>
        <v>2024-2025</v>
      </c>
      <c r="D2857" t="s">
        <v>147</v>
      </c>
      <c r="E2857" t="s">
        <v>26</v>
      </c>
      <c r="F2857" t="str">
        <f t="shared" si="134"/>
        <v>New South Wales</v>
      </c>
      <c r="G2857" t="s">
        <v>10</v>
      </c>
      <c r="H2857">
        <v>2141</v>
      </c>
      <c r="I2857" t="s">
        <v>11</v>
      </c>
      <c r="J2857" t="s">
        <v>27</v>
      </c>
      <c r="K2857" t="s">
        <v>149</v>
      </c>
      <c r="L2857" t="s">
        <v>15</v>
      </c>
      <c r="M2857" s="5">
        <v>384.1</v>
      </c>
      <c r="N2857">
        <v>1</v>
      </c>
    </row>
    <row r="2858" spans="1:14" x14ac:dyDescent="0.15">
      <c r="A2858" s="2">
        <v>44999</v>
      </c>
      <c r="B2858" s="3">
        <f t="shared" si="132"/>
        <v>2023</v>
      </c>
      <c r="C2858" t="str">
        <f t="shared" si="133"/>
        <v>2022-2023</v>
      </c>
      <c r="D2858" t="s">
        <v>147</v>
      </c>
      <c r="E2858" t="s">
        <v>121</v>
      </c>
      <c r="F2858" t="str">
        <f t="shared" si="134"/>
        <v>Queensland</v>
      </c>
      <c r="G2858" t="s">
        <v>35</v>
      </c>
      <c r="H2858">
        <v>4700</v>
      </c>
      <c r="I2858" t="s">
        <v>11</v>
      </c>
      <c r="J2858" t="s">
        <v>51</v>
      </c>
      <c r="K2858" t="s">
        <v>154</v>
      </c>
      <c r="L2858" t="s">
        <v>14</v>
      </c>
      <c r="M2858" s="5">
        <v>385.87</v>
      </c>
      <c r="N2858">
        <v>1</v>
      </c>
    </row>
    <row r="2859" spans="1:14" x14ac:dyDescent="0.15">
      <c r="A2859" s="2">
        <v>45364</v>
      </c>
      <c r="B2859" s="3">
        <f t="shared" si="132"/>
        <v>2024</v>
      </c>
      <c r="C2859" t="str">
        <f t="shared" si="133"/>
        <v>2023-2024</v>
      </c>
      <c r="D2859" t="s">
        <v>147</v>
      </c>
      <c r="E2859" t="s">
        <v>67</v>
      </c>
      <c r="F2859" t="str">
        <f t="shared" si="134"/>
        <v>New South Wales</v>
      </c>
      <c r="G2859" t="s">
        <v>10</v>
      </c>
      <c r="H2859">
        <v>2478</v>
      </c>
      <c r="I2859" t="s">
        <v>11</v>
      </c>
      <c r="J2859" t="s">
        <v>68</v>
      </c>
      <c r="K2859" t="s">
        <v>156</v>
      </c>
      <c r="L2859" t="s">
        <v>17</v>
      </c>
      <c r="M2859" s="5">
        <v>386.15</v>
      </c>
      <c r="N2859">
        <v>1</v>
      </c>
    </row>
    <row r="2860" spans="1:14" x14ac:dyDescent="0.15">
      <c r="A2860" s="2">
        <v>45254</v>
      </c>
      <c r="B2860" s="3">
        <f t="shared" si="132"/>
        <v>2024</v>
      </c>
      <c r="C2860" t="str">
        <f t="shared" si="133"/>
        <v>2023-2024</v>
      </c>
      <c r="D2860" t="s">
        <v>148</v>
      </c>
      <c r="E2860" t="s">
        <v>105</v>
      </c>
      <c r="F2860" t="str">
        <f t="shared" si="134"/>
        <v>Victoria</v>
      </c>
      <c r="G2860" t="s">
        <v>45</v>
      </c>
      <c r="H2860">
        <v>3500</v>
      </c>
      <c r="I2860" t="s">
        <v>11</v>
      </c>
      <c r="J2860" t="s">
        <v>60</v>
      </c>
      <c r="K2860" t="s">
        <v>154</v>
      </c>
      <c r="L2860" t="s">
        <v>14</v>
      </c>
      <c r="M2860" s="5">
        <v>386.16999999999996</v>
      </c>
      <c r="N2860">
        <v>1</v>
      </c>
    </row>
    <row r="2861" spans="1:14" x14ac:dyDescent="0.15">
      <c r="A2861" s="2">
        <v>45045</v>
      </c>
      <c r="B2861" s="3">
        <f t="shared" si="132"/>
        <v>2023</v>
      </c>
      <c r="C2861" t="str">
        <f t="shared" si="133"/>
        <v>2022-2023</v>
      </c>
      <c r="D2861" t="s">
        <v>148</v>
      </c>
      <c r="E2861" t="s">
        <v>129</v>
      </c>
      <c r="F2861" t="str">
        <f t="shared" si="134"/>
        <v>Tasmania</v>
      </c>
      <c r="G2861" t="s">
        <v>70</v>
      </c>
      <c r="H2861">
        <v>7010</v>
      </c>
      <c r="I2861" t="s">
        <v>11</v>
      </c>
      <c r="J2861" t="s">
        <v>71</v>
      </c>
      <c r="K2861" t="s">
        <v>150</v>
      </c>
      <c r="L2861" t="s">
        <v>18</v>
      </c>
      <c r="M2861" s="5">
        <v>386.58000000000004</v>
      </c>
      <c r="N2861">
        <v>1</v>
      </c>
    </row>
    <row r="2862" spans="1:14" x14ac:dyDescent="0.15">
      <c r="A2862" s="2">
        <v>45244</v>
      </c>
      <c r="B2862" s="3">
        <f t="shared" si="132"/>
        <v>2024</v>
      </c>
      <c r="C2862" t="str">
        <f t="shared" si="133"/>
        <v>2023-2024</v>
      </c>
      <c r="D2862" t="s">
        <v>147</v>
      </c>
      <c r="E2862" t="s">
        <v>24</v>
      </c>
      <c r="F2862" t="str">
        <f t="shared" si="134"/>
        <v>New South Wales</v>
      </c>
      <c r="G2862" t="s">
        <v>10</v>
      </c>
      <c r="H2862">
        <v>2795</v>
      </c>
      <c r="I2862" t="s">
        <v>11</v>
      </c>
      <c r="J2862" t="s">
        <v>25</v>
      </c>
      <c r="K2862" t="s">
        <v>149</v>
      </c>
      <c r="L2862" t="s">
        <v>15</v>
      </c>
      <c r="M2862" s="5">
        <v>386.64</v>
      </c>
      <c r="N2862">
        <v>1</v>
      </c>
    </row>
    <row r="2863" spans="1:14" x14ac:dyDescent="0.15">
      <c r="A2863" s="2">
        <v>45150</v>
      </c>
      <c r="B2863" s="3">
        <f t="shared" si="132"/>
        <v>2024</v>
      </c>
      <c r="C2863" t="str">
        <f t="shared" si="133"/>
        <v>2023-2024</v>
      </c>
      <c r="D2863" t="s">
        <v>147</v>
      </c>
      <c r="E2863" t="s">
        <v>123</v>
      </c>
      <c r="F2863" t="str">
        <f t="shared" si="134"/>
        <v>Western Australia</v>
      </c>
      <c r="G2863" t="s">
        <v>48</v>
      </c>
      <c r="H2863">
        <v>6109</v>
      </c>
      <c r="I2863" t="s">
        <v>11</v>
      </c>
      <c r="J2863" t="s">
        <v>94</v>
      </c>
      <c r="K2863" t="s">
        <v>154</v>
      </c>
      <c r="L2863" t="s">
        <v>14</v>
      </c>
      <c r="M2863" s="5">
        <v>386.95</v>
      </c>
      <c r="N2863">
        <v>1</v>
      </c>
    </row>
    <row r="2864" spans="1:14" x14ac:dyDescent="0.15">
      <c r="A2864" s="2">
        <v>45477</v>
      </c>
      <c r="B2864" s="3">
        <f t="shared" si="132"/>
        <v>2025</v>
      </c>
      <c r="C2864" t="str">
        <f t="shared" si="133"/>
        <v>2024-2025</v>
      </c>
      <c r="D2864" t="s">
        <v>147</v>
      </c>
      <c r="E2864" t="s">
        <v>96</v>
      </c>
      <c r="F2864" t="str">
        <f t="shared" si="134"/>
        <v>Western Australia</v>
      </c>
      <c r="G2864" t="s">
        <v>48</v>
      </c>
      <c r="H2864">
        <v>6330</v>
      </c>
      <c r="I2864" t="s">
        <v>11</v>
      </c>
      <c r="J2864" t="s">
        <v>94</v>
      </c>
      <c r="K2864" t="s">
        <v>150</v>
      </c>
      <c r="L2864" t="s">
        <v>18</v>
      </c>
      <c r="M2864" s="5">
        <v>387.33</v>
      </c>
      <c r="N2864">
        <v>1</v>
      </c>
    </row>
    <row r="2865" spans="1:14" x14ac:dyDescent="0.15">
      <c r="A2865" s="2">
        <v>45653</v>
      </c>
      <c r="B2865" s="3">
        <f t="shared" si="132"/>
        <v>2025</v>
      </c>
      <c r="C2865" t="str">
        <f t="shared" si="133"/>
        <v>2024-2025</v>
      </c>
      <c r="D2865" t="s">
        <v>147</v>
      </c>
      <c r="E2865" t="s">
        <v>125</v>
      </c>
      <c r="F2865" t="str">
        <f t="shared" si="134"/>
        <v>Victoria</v>
      </c>
      <c r="G2865" t="s">
        <v>45</v>
      </c>
      <c r="H2865">
        <v>3400</v>
      </c>
      <c r="I2865" t="s">
        <v>11</v>
      </c>
      <c r="J2865" t="s">
        <v>60</v>
      </c>
      <c r="K2865" t="s">
        <v>150</v>
      </c>
      <c r="L2865" t="s">
        <v>18</v>
      </c>
      <c r="M2865" s="5">
        <v>387.6</v>
      </c>
      <c r="N2865">
        <v>1</v>
      </c>
    </row>
    <row r="2866" spans="1:14" x14ac:dyDescent="0.15">
      <c r="A2866" s="2">
        <v>45466</v>
      </c>
      <c r="B2866" s="3">
        <f t="shared" si="132"/>
        <v>2024</v>
      </c>
      <c r="C2866" t="str">
        <f t="shared" si="133"/>
        <v>2023-2024</v>
      </c>
      <c r="D2866" t="s">
        <v>147</v>
      </c>
      <c r="E2866" t="s">
        <v>75</v>
      </c>
      <c r="F2866" t="str">
        <f t="shared" si="134"/>
        <v>Victoria</v>
      </c>
      <c r="G2866" t="s">
        <v>45</v>
      </c>
      <c r="H2866">
        <v>3630</v>
      </c>
      <c r="I2866" t="s">
        <v>11</v>
      </c>
      <c r="J2866" t="s">
        <v>55</v>
      </c>
      <c r="K2866" t="s">
        <v>151</v>
      </c>
      <c r="L2866" t="s">
        <v>21</v>
      </c>
      <c r="M2866" s="5">
        <v>388.59</v>
      </c>
      <c r="N2866">
        <v>1</v>
      </c>
    </row>
    <row r="2867" spans="1:14" x14ac:dyDescent="0.15">
      <c r="A2867" s="2">
        <v>45061</v>
      </c>
      <c r="B2867" s="3">
        <f t="shared" si="132"/>
        <v>2023</v>
      </c>
      <c r="C2867" t="str">
        <f t="shared" si="133"/>
        <v>2022-2023</v>
      </c>
      <c r="D2867" t="s">
        <v>148</v>
      </c>
      <c r="E2867" t="s">
        <v>127</v>
      </c>
      <c r="F2867" t="str">
        <f t="shared" si="134"/>
        <v>New South Wales</v>
      </c>
      <c r="G2867" t="s">
        <v>10</v>
      </c>
      <c r="H2867">
        <v>2131</v>
      </c>
      <c r="I2867" t="s">
        <v>11</v>
      </c>
      <c r="J2867" t="s">
        <v>27</v>
      </c>
      <c r="K2867" t="s">
        <v>154</v>
      </c>
      <c r="L2867" t="s">
        <v>14</v>
      </c>
      <c r="M2867" s="5">
        <v>389.97</v>
      </c>
      <c r="N2867">
        <v>1</v>
      </c>
    </row>
    <row r="2868" spans="1:14" x14ac:dyDescent="0.15">
      <c r="A2868" s="2">
        <v>45631</v>
      </c>
      <c r="B2868" s="3">
        <f t="shared" si="132"/>
        <v>2025</v>
      </c>
      <c r="C2868" t="str">
        <f t="shared" si="133"/>
        <v>2024-2025</v>
      </c>
      <c r="D2868" t="s">
        <v>147</v>
      </c>
      <c r="E2868" t="s">
        <v>44</v>
      </c>
      <c r="F2868" t="str">
        <f t="shared" si="134"/>
        <v>Victoria</v>
      </c>
      <c r="G2868" t="s">
        <v>45</v>
      </c>
      <c r="H2868">
        <v>3066</v>
      </c>
      <c r="I2868" t="s">
        <v>11</v>
      </c>
      <c r="J2868" t="s">
        <v>46</v>
      </c>
      <c r="K2868" t="s">
        <v>154</v>
      </c>
      <c r="L2868" t="s">
        <v>14</v>
      </c>
      <c r="M2868" s="5">
        <v>390.13000000000005</v>
      </c>
      <c r="N2868">
        <v>1</v>
      </c>
    </row>
    <row r="2869" spans="1:14" x14ac:dyDescent="0.15">
      <c r="A2869" s="2">
        <v>45068</v>
      </c>
      <c r="B2869" s="3">
        <f t="shared" si="132"/>
        <v>2023</v>
      </c>
      <c r="C2869" t="str">
        <f t="shared" si="133"/>
        <v>2022-2023</v>
      </c>
      <c r="D2869" t="s">
        <v>147</v>
      </c>
      <c r="E2869" t="s">
        <v>50</v>
      </c>
      <c r="F2869" t="str">
        <f t="shared" si="134"/>
        <v>Queensland</v>
      </c>
      <c r="G2869" t="s">
        <v>35</v>
      </c>
      <c r="H2869">
        <v>4703</v>
      </c>
      <c r="I2869" t="s">
        <v>11</v>
      </c>
      <c r="J2869" t="s">
        <v>51</v>
      </c>
      <c r="K2869" t="s">
        <v>151</v>
      </c>
      <c r="L2869" t="s">
        <v>21</v>
      </c>
      <c r="M2869" s="5">
        <v>390.86</v>
      </c>
      <c r="N2869">
        <v>1</v>
      </c>
    </row>
    <row r="2870" spans="1:14" x14ac:dyDescent="0.15">
      <c r="A2870" s="2">
        <v>45511</v>
      </c>
      <c r="B2870" s="3">
        <f t="shared" si="132"/>
        <v>2025</v>
      </c>
      <c r="C2870" t="str">
        <f t="shared" si="133"/>
        <v>2024-2025</v>
      </c>
      <c r="D2870" t="s">
        <v>148</v>
      </c>
      <c r="E2870" t="s">
        <v>82</v>
      </c>
      <c r="F2870" t="str">
        <f t="shared" si="134"/>
        <v>Queensland</v>
      </c>
      <c r="G2870" t="s">
        <v>35</v>
      </c>
      <c r="H2870">
        <v>4012</v>
      </c>
      <c r="I2870" t="s">
        <v>11</v>
      </c>
      <c r="J2870" t="s">
        <v>43</v>
      </c>
      <c r="K2870" t="s">
        <v>150</v>
      </c>
      <c r="L2870" t="s">
        <v>18</v>
      </c>
      <c r="M2870" s="5">
        <v>391.47</v>
      </c>
      <c r="N2870">
        <v>1</v>
      </c>
    </row>
    <row r="2871" spans="1:14" x14ac:dyDescent="0.15">
      <c r="A2871" s="2">
        <v>45623</v>
      </c>
      <c r="B2871" s="3">
        <f t="shared" si="132"/>
        <v>2025</v>
      </c>
      <c r="C2871" t="str">
        <f t="shared" si="133"/>
        <v>2024-2025</v>
      </c>
      <c r="D2871" t="s">
        <v>147</v>
      </c>
      <c r="E2871" t="s">
        <v>139</v>
      </c>
      <c r="F2871" t="str">
        <f t="shared" si="134"/>
        <v>New South Wales</v>
      </c>
      <c r="G2871" t="s">
        <v>10</v>
      </c>
      <c r="H2871">
        <v>2020</v>
      </c>
      <c r="I2871" t="s">
        <v>11</v>
      </c>
      <c r="J2871" t="s">
        <v>12</v>
      </c>
      <c r="K2871" t="s">
        <v>19</v>
      </c>
      <c r="L2871" t="s">
        <v>23</v>
      </c>
      <c r="M2871" s="5">
        <v>391.5</v>
      </c>
      <c r="N2871">
        <v>1</v>
      </c>
    </row>
    <row r="2872" spans="1:14" x14ac:dyDescent="0.15">
      <c r="A2872" s="2">
        <v>44945</v>
      </c>
      <c r="B2872" s="3">
        <f t="shared" si="132"/>
        <v>2023</v>
      </c>
      <c r="C2872" t="str">
        <f t="shared" si="133"/>
        <v>2022-2023</v>
      </c>
      <c r="D2872" t="s">
        <v>147</v>
      </c>
      <c r="E2872" t="s">
        <v>139</v>
      </c>
      <c r="F2872" t="str">
        <f t="shared" si="134"/>
        <v>New South Wales</v>
      </c>
      <c r="G2872" t="s">
        <v>10</v>
      </c>
      <c r="H2872">
        <v>2020</v>
      </c>
      <c r="I2872" t="s">
        <v>11</v>
      </c>
      <c r="J2872" t="s">
        <v>12</v>
      </c>
      <c r="K2872" t="s">
        <v>152</v>
      </c>
      <c r="L2872" t="s">
        <v>13</v>
      </c>
      <c r="M2872" s="5">
        <v>393.64</v>
      </c>
      <c r="N2872">
        <v>1</v>
      </c>
    </row>
    <row r="2873" spans="1:14" x14ac:dyDescent="0.15">
      <c r="A2873" s="2">
        <v>45160</v>
      </c>
      <c r="B2873" s="3">
        <f t="shared" si="132"/>
        <v>2024</v>
      </c>
      <c r="C2873" t="str">
        <f t="shared" si="133"/>
        <v>2023-2024</v>
      </c>
      <c r="D2873" t="s">
        <v>148</v>
      </c>
      <c r="E2873" t="s">
        <v>76</v>
      </c>
      <c r="F2873" t="str">
        <f t="shared" si="134"/>
        <v>Western Australia</v>
      </c>
      <c r="G2873" t="s">
        <v>48</v>
      </c>
      <c r="H2873">
        <v>6450</v>
      </c>
      <c r="I2873" t="s">
        <v>11</v>
      </c>
      <c r="J2873" t="s">
        <v>77</v>
      </c>
      <c r="K2873" t="s">
        <v>153</v>
      </c>
      <c r="L2873" t="s">
        <v>16</v>
      </c>
      <c r="M2873" s="5">
        <v>393.67999999999995</v>
      </c>
      <c r="N2873">
        <v>1</v>
      </c>
    </row>
    <row r="2874" spans="1:14" x14ac:dyDescent="0.15">
      <c r="A2874" s="2">
        <v>45547</v>
      </c>
      <c r="B2874" s="3">
        <f t="shared" si="132"/>
        <v>2025</v>
      </c>
      <c r="C2874" t="str">
        <f t="shared" si="133"/>
        <v>2024-2025</v>
      </c>
      <c r="D2874" t="s">
        <v>147</v>
      </c>
      <c r="E2874" t="s">
        <v>123</v>
      </c>
      <c r="F2874" t="str">
        <f t="shared" si="134"/>
        <v>Western Australia</v>
      </c>
      <c r="G2874" t="s">
        <v>48</v>
      </c>
      <c r="H2874">
        <v>6109</v>
      </c>
      <c r="I2874" t="s">
        <v>11</v>
      </c>
      <c r="J2874" t="s">
        <v>94</v>
      </c>
      <c r="K2874" t="s">
        <v>150</v>
      </c>
      <c r="L2874" t="s">
        <v>18</v>
      </c>
      <c r="M2874" s="5">
        <v>393.69</v>
      </c>
      <c r="N2874">
        <v>1</v>
      </c>
    </row>
    <row r="2875" spans="1:14" x14ac:dyDescent="0.15">
      <c r="A2875" s="2">
        <v>45554</v>
      </c>
      <c r="B2875" s="3">
        <f t="shared" si="132"/>
        <v>2025</v>
      </c>
      <c r="C2875" t="str">
        <f t="shared" si="133"/>
        <v>2024-2025</v>
      </c>
      <c r="D2875" t="s">
        <v>147</v>
      </c>
      <c r="E2875" t="s">
        <v>66</v>
      </c>
      <c r="F2875" t="str">
        <f t="shared" si="134"/>
        <v>South Australia</v>
      </c>
      <c r="G2875" t="s">
        <v>32</v>
      </c>
      <c r="H2875">
        <v>5169</v>
      </c>
      <c r="I2875" t="s">
        <v>11</v>
      </c>
      <c r="J2875" t="s">
        <v>33</v>
      </c>
      <c r="K2875" t="s">
        <v>154</v>
      </c>
      <c r="L2875" t="s">
        <v>14</v>
      </c>
      <c r="M2875" s="5">
        <v>394.43</v>
      </c>
      <c r="N2875">
        <v>1</v>
      </c>
    </row>
    <row r="2876" spans="1:14" x14ac:dyDescent="0.15">
      <c r="A2876" s="2">
        <v>45340</v>
      </c>
      <c r="B2876" s="3">
        <f t="shared" si="132"/>
        <v>2024</v>
      </c>
      <c r="C2876" t="str">
        <f t="shared" si="133"/>
        <v>2023-2024</v>
      </c>
      <c r="D2876" t="s">
        <v>148</v>
      </c>
      <c r="E2876" t="s">
        <v>129</v>
      </c>
      <c r="F2876" t="str">
        <f t="shared" si="134"/>
        <v>Tasmania</v>
      </c>
      <c r="G2876" t="s">
        <v>70</v>
      </c>
      <c r="H2876">
        <v>7010</v>
      </c>
      <c r="I2876" t="s">
        <v>11</v>
      </c>
      <c r="J2876" t="s">
        <v>71</v>
      </c>
      <c r="K2876" t="s">
        <v>151</v>
      </c>
      <c r="L2876" t="s">
        <v>21</v>
      </c>
      <c r="M2876" s="5">
        <v>394.56</v>
      </c>
      <c r="N2876">
        <v>1</v>
      </c>
    </row>
    <row r="2877" spans="1:14" x14ac:dyDescent="0.15">
      <c r="A2877" s="2">
        <v>45624</v>
      </c>
      <c r="B2877" s="3">
        <f t="shared" si="132"/>
        <v>2025</v>
      </c>
      <c r="C2877" t="str">
        <f t="shared" si="133"/>
        <v>2024-2025</v>
      </c>
      <c r="D2877" t="s">
        <v>147</v>
      </c>
      <c r="E2877" t="s">
        <v>69</v>
      </c>
      <c r="F2877" t="str">
        <f t="shared" si="134"/>
        <v>Tasmania</v>
      </c>
      <c r="G2877" t="s">
        <v>70</v>
      </c>
      <c r="H2877">
        <v>7018</v>
      </c>
      <c r="I2877" t="s">
        <v>11</v>
      </c>
      <c r="J2877" t="s">
        <v>71</v>
      </c>
      <c r="K2877" t="s">
        <v>150</v>
      </c>
      <c r="L2877" t="s">
        <v>18</v>
      </c>
      <c r="M2877" s="5">
        <v>395.26</v>
      </c>
      <c r="N2877">
        <v>1</v>
      </c>
    </row>
    <row r="2878" spans="1:14" x14ac:dyDescent="0.15">
      <c r="A2878" s="2">
        <v>45613</v>
      </c>
      <c r="B2878" s="3">
        <f t="shared" si="132"/>
        <v>2025</v>
      </c>
      <c r="C2878" t="str">
        <f t="shared" si="133"/>
        <v>2024-2025</v>
      </c>
      <c r="D2878" t="s">
        <v>148</v>
      </c>
      <c r="E2878" t="s">
        <v>105</v>
      </c>
      <c r="F2878" t="str">
        <f t="shared" si="134"/>
        <v>Victoria</v>
      </c>
      <c r="G2878" t="s">
        <v>45</v>
      </c>
      <c r="H2878">
        <v>3500</v>
      </c>
      <c r="I2878" t="s">
        <v>11</v>
      </c>
      <c r="J2878" t="s">
        <v>60</v>
      </c>
      <c r="K2878" t="s">
        <v>153</v>
      </c>
      <c r="L2878" t="s">
        <v>16</v>
      </c>
      <c r="M2878" s="5">
        <v>395.43999999999994</v>
      </c>
      <c r="N2878">
        <v>1</v>
      </c>
    </row>
    <row r="2879" spans="1:14" x14ac:dyDescent="0.15">
      <c r="A2879" s="2">
        <v>45480</v>
      </c>
      <c r="B2879" s="3">
        <f t="shared" si="132"/>
        <v>2025</v>
      </c>
      <c r="C2879" t="str">
        <f t="shared" si="133"/>
        <v>2024-2025</v>
      </c>
      <c r="D2879" t="s">
        <v>148</v>
      </c>
      <c r="E2879" t="s">
        <v>87</v>
      </c>
      <c r="F2879" t="str">
        <f t="shared" si="134"/>
        <v>New South Wales</v>
      </c>
      <c r="G2879" t="s">
        <v>10</v>
      </c>
      <c r="H2879">
        <v>2790</v>
      </c>
      <c r="I2879" t="s">
        <v>11</v>
      </c>
      <c r="J2879" t="s">
        <v>25</v>
      </c>
      <c r="K2879" t="s">
        <v>150</v>
      </c>
      <c r="L2879" t="s">
        <v>18</v>
      </c>
      <c r="M2879" s="5">
        <v>395.53</v>
      </c>
      <c r="N2879">
        <v>1</v>
      </c>
    </row>
    <row r="2880" spans="1:14" x14ac:dyDescent="0.15">
      <c r="A2880" s="2">
        <v>45082</v>
      </c>
      <c r="B2880" s="3">
        <f t="shared" si="132"/>
        <v>2023</v>
      </c>
      <c r="C2880" t="str">
        <f t="shared" si="133"/>
        <v>2022-2023</v>
      </c>
      <c r="D2880" t="s">
        <v>147</v>
      </c>
      <c r="E2880" t="s">
        <v>90</v>
      </c>
      <c r="F2880" t="str">
        <f t="shared" si="134"/>
        <v>Victoria</v>
      </c>
      <c r="G2880" t="s">
        <v>45</v>
      </c>
      <c r="H2880">
        <v>3179</v>
      </c>
      <c r="I2880" t="s">
        <v>11</v>
      </c>
      <c r="J2880" t="s">
        <v>63</v>
      </c>
      <c r="K2880" t="s">
        <v>154</v>
      </c>
      <c r="L2880" t="s">
        <v>14</v>
      </c>
      <c r="M2880" s="5">
        <v>395.63000000000005</v>
      </c>
      <c r="N2880">
        <v>1</v>
      </c>
    </row>
    <row r="2881" spans="1:14" x14ac:dyDescent="0.15">
      <c r="A2881" s="2">
        <v>45607</v>
      </c>
      <c r="B2881" s="3">
        <f t="shared" si="132"/>
        <v>2025</v>
      </c>
      <c r="C2881" t="str">
        <f t="shared" si="133"/>
        <v>2024-2025</v>
      </c>
      <c r="D2881" t="s">
        <v>147</v>
      </c>
      <c r="E2881" t="s">
        <v>119</v>
      </c>
      <c r="F2881" t="str">
        <f t="shared" si="134"/>
        <v>Queensland</v>
      </c>
      <c r="G2881" t="s">
        <v>35</v>
      </c>
      <c r="H2881">
        <v>4570</v>
      </c>
      <c r="I2881" t="s">
        <v>11</v>
      </c>
      <c r="J2881" t="s">
        <v>120</v>
      </c>
      <c r="K2881" t="s">
        <v>151</v>
      </c>
      <c r="L2881" t="s">
        <v>21</v>
      </c>
      <c r="M2881" s="5">
        <v>395.74</v>
      </c>
      <c r="N2881">
        <v>1</v>
      </c>
    </row>
    <row r="2882" spans="1:14" x14ac:dyDescent="0.15">
      <c r="A2882" s="2">
        <v>45385</v>
      </c>
      <c r="B2882" s="3">
        <f t="shared" ref="B2882:B2945" si="135">IF(MONTH(A2882)&gt;=7,YEAR(A2882)+1,YEAR(A2882))</f>
        <v>2024</v>
      </c>
      <c r="C2882" t="str">
        <f t="shared" ref="C2882:C2945" si="136">IF(MONTH(A2882) &gt;= 7, YEAR(A2882) &amp; "-" &amp; YEAR(A2882) + 1, YEAR(A2882) - 1 &amp; "-" &amp; YEAR(A2882))</f>
        <v>2023-2024</v>
      </c>
      <c r="D2882" t="s">
        <v>147</v>
      </c>
      <c r="E2882" t="s">
        <v>119</v>
      </c>
      <c r="F2882" t="str">
        <f t="shared" ref="F2882:F2945" si="137">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c r="N2882">
        <v>1</v>
      </c>
    </row>
    <row r="2883" spans="1:14" x14ac:dyDescent="0.15">
      <c r="A2883" s="2">
        <v>44961</v>
      </c>
      <c r="B2883" s="3">
        <f t="shared" si="135"/>
        <v>2023</v>
      </c>
      <c r="C2883" t="str">
        <f t="shared" si="136"/>
        <v>2022-2023</v>
      </c>
      <c r="D2883" t="s">
        <v>147</v>
      </c>
      <c r="E2883" t="s">
        <v>97</v>
      </c>
      <c r="F2883" t="str">
        <f t="shared" si="137"/>
        <v>Tasmania</v>
      </c>
      <c r="G2883" t="s">
        <v>70</v>
      </c>
      <c r="H2883">
        <v>7250</v>
      </c>
      <c r="I2883" t="s">
        <v>11</v>
      </c>
      <c r="J2883" t="s">
        <v>71</v>
      </c>
      <c r="K2883" t="s">
        <v>152</v>
      </c>
      <c r="L2883" t="s">
        <v>13</v>
      </c>
      <c r="M2883" s="5">
        <v>396.54000000000008</v>
      </c>
      <c r="N2883">
        <v>1</v>
      </c>
    </row>
    <row r="2884" spans="1:14" x14ac:dyDescent="0.15">
      <c r="A2884" s="2">
        <v>45471</v>
      </c>
      <c r="B2884" s="3">
        <f t="shared" si="135"/>
        <v>2024</v>
      </c>
      <c r="C2884" t="str">
        <f t="shared" si="136"/>
        <v>2023-2024</v>
      </c>
      <c r="D2884" t="s">
        <v>147</v>
      </c>
      <c r="E2884" t="s">
        <v>123</v>
      </c>
      <c r="F2884" t="str">
        <f t="shared" si="137"/>
        <v>Western Australia</v>
      </c>
      <c r="G2884" t="s">
        <v>48</v>
      </c>
      <c r="H2884">
        <v>6109</v>
      </c>
      <c r="I2884" t="s">
        <v>11</v>
      </c>
      <c r="J2884" t="s">
        <v>94</v>
      </c>
      <c r="K2884" t="s">
        <v>155</v>
      </c>
      <c r="L2884" t="s">
        <v>20</v>
      </c>
      <c r="M2884" s="5">
        <v>397.83</v>
      </c>
      <c r="N2884">
        <v>1</v>
      </c>
    </row>
    <row r="2885" spans="1:14" x14ac:dyDescent="0.15">
      <c r="A2885" s="2">
        <v>45363</v>
      </c>
      <c r="B2885" s="3">
        <f t="shared" si="135"/>
        <v>2024</v>
      </c>
      <c r="C2885" t="str">
        <f t="shared" si="136"/>
        <v>2023-2024</v>
      </c>
      <c r="D2885" t="s">
        <v>147</v>
      </c>
      <c r="E2885" t="s">
        <v>65</v>
      </c>
      <c r="F2885" t="str">
        <f t="shared" si="137"/>
        <v>New South Wales</v>
      </c>
      <c r="G2885" t="s">
        <v>10</v>
      </c>
      <c r="H2885">
        <v>2541</v>
      </c>
      <c r="I2885" t="s">
        <v>11</v>
      </c>
      <c r="J2885" t="s">
        <v>58</v>
      </c>
      <c r="K2885" t="s">
        <v>155</v>
      </c>
      <c r="L2885" t="s">
        <v>20</v>
      </c>
      <c r="M2885" s="5">
        <v>398.48</v>
      </c>
      <c r="N2885">
        <v>1</v>
      </c>
    </row>
    <row r="2886" spans="1:14" x14ac:dyDescent="0.15">
      <c r="A2886" s="2">
        <v>45261</v>
      </c>
      <c r="B2886" s="3">
        <f t="shared" si="135"/>
        <v>2024</v>
      </c>
      <c r="C2886" t="str">
        <f t="shared" si="136"/>
        <v>2023-2024</v>
      </c>
      <c r="D2886" t="s">
        <v>147</v>
      </c>
      <c r="E2886" t="s">
        <v>78</v>
      </c>
      <c r="F2886" t="str">
        <f t="shared" si="137"/>
        <v>New South Wales</v>
      </c>
      <c r="G2886" t="s">
        <v>10</v>
      </c>
      <c r="H2886">
        <v>2350</v>
      </c>
      <c r="I2886" t="s">
        <v>11</v>
      </c>
      <c r="J2886" t="s">
        <v>68</v>
      </c>
      <c r="K2886" t="s">
        <v>156</v>
      </c>
      <c r="L2886" t="s">
        <v>17</v>
      </c>
      <c r="M2886" s="5">
        <v>398.57000000000005</v>
      </c>
      <c r="N2886">
        <v>1</v>
      </c>
    </row>
    <row r="2887" spans="1:14" x14ac:dyDescent="0.15">
      <c r="A2887" s="2">
        <v>45161</v>
      </c>
      <c r="B2887" s="3">
        <f t="shared" si="135"/>
        <v>2024</v>
      </c>
      <c r="C2887" t="str">
        <f t="shared" si="136"/>
        <v>2023-2024</v>
      </c>
      <c r="D2887" t="s">
        <v>147</v>
      </c>
      <c r="E2887" t="s">
        <v>124</v>
      </c>
      <c r="F2887" t="str">
        <f t="shared" si="137"/>
        <v>New South Wales</v>
      </c>
      <c r="G2887" t="s">
        <v>10</v>
      </c>
      <c r="H2887">
        <v>2015</v>
      </c>
      <c r="I2887" t="s">
        <v>11</v>
      </c>
      <c r="J2887" t="s">
        <v>12</v>
      </c>
      <c r="K2887" t="s">
        <v>156</v>
      </c>
      <c r="L2887" t="s">
        <v>17</v>
      </c>
      <c r="M2887" s="5">
        <v>398.90999999999997</v>
      </c>
      <c r="N2887">
        <v>1</v>
      </c>
    </row>
    <row r="2888" spans="1:14" x14ac:dyDescent="0.15">
      <c r="A2888" s="2">
        <v>45633</v>
      </c>
      <c r="B2888" s="3">
        <f t="shared" si="135"/>
        <v>2025</v>
      </c>
      <c r="C2888" t="str">
        <f t="shared" si="136"/>
        <v>2024-2025</v>
      </c>
      <c r="D2888" t="s">
        <v>148</v>
      </c>
      <c r="E2888" t="s">
        <v>91</v>
      </c>
      <c r="F2888" t="str">
        <f t="shared" si="137"/>
        <v>Victoria</v>
      </c>
      <c r="G2888" t="s">
        <v>45</v>
      </c>
      <c r="H2888">
        <v>3690</v>
      </c>
      <c r="I2888" t="s">
        <v>11</v>
      </c>
      <c r="J2888" t="s">
        <v>55</v>
      </c>
      <c r="K2888" t="s">
        <v>154</v>
      </c>
      <c r="L2888" t="s">
        <v>14</v>
      </c>
      <c r="M2888" s="5">
        <v>399.65999999999997</v>
      </c>
      <c r="N2888">
        <v>1</v>
      </c>
    </row>
    <row r="2889" spans="1:14" x14ac:dyDescent="0.15">
      <c r="A2889" s="2">
        <v>45487</v>
      </c>
      <c r="B2889" s="3">
        <f t="shared" si="135"/>
        <v>2025</v>
      </c>
      <c r="C2889" t="str">
        <f t="shared" si="136"/>
        <v>2024-2025</v>
      </c>
      <c r="D2889" t="s">
        <v>147</v>
      </c>
      <c r="E2889" t="s">
        <v>128</v>
      </c>
      <c r="F2889" t="str">
        <f t="shared" si="137"/>
        <v>Western Australia</v>
      </c>
      <c r="G2889" t="s">
        <v>48</v>
      </c>
      <c r="H2889">
        <v>6027</v>
      </c>
      <c r="I2889" t="s">
        <v>11</v>
      </c>
      <c r="J2889" t="s">
        <v>49</v>
      </c>
      <c r="K2889" t="s">
        <v>154</v>
      </c>
      <c r="L2889" t="s">
        <v>14</v>
      </c>
      <c r="M2889" s="5">
        <v>401.65999999999997</v>
      </c>
      <c r="N2889">
        <v>1</v>
      </c>
    </row>
    <row r="2890" spans="1:14" x14ac:dyDescent="0.15">
      <c r="A2890" s="2">
        <v>45270</v>
      </c>
      <c r="B2890" s="3">
        <f t="shared" si="135"/>
        <v>2024</v>
      </c>
      <c r="C2890" t="str">
        <f t="shared" si="136"/>
        <v>2023-2024</v>
      </c>
      <c r="D2890" t="s">
        <v>147</v>
      </c>
      <c r="E2890" t="s">
        <v>69</v>
      </c>
      <c r="F2890" t="str">
        <f t="shared" si="137"/>
        <v>Tasmania</v>
      </c>
      <c r="G2890" t="s">
        <v>70</v>
      </c>
      <c r="H2890">
        <v>7018</v>
      </c>
      <c r="I2890" t="s">
        <v>11</v>
      </c>
      <c r="J2890" t="s">
        <v>71</v>
      </c>
      <c r="K2890" t="s">
        <v>153</v>
      </c>
      <c r="L2890" t="s">
        <v>16</v>
      </c>
      <c r="M2890" s="5">
        <v>401.71</v>
      </c>
      <c r="N2890">
        <v>1</v>
      </c>
    </row>
    <row r="2891" spans="1:14" x14ac:dyDescent="0.15">
      <c r="A2891" s="2">
        <v>45016</v>
      </c>
      <c r="B2891" s="3">
        <f t="shared" si="135"/>
        <v>2023</v>
      </c>
      <c r="C2891" t="str">
        <f t="shared" si="136"/>
        <v>2022-2023</v>
      </c>
      <c r="D2891" t="s">
        <v>147</v>
      </c>
      <c r="E2891" t="s">
        <v>93</v>
      </c>
      <c r="F2891" t="str">
        <f t="shared" si="137"/>
        <v>Western Australia</v>
      </c>
      <c r="G2891" t="s">
        <v>48</v>
      </c>
      <c r="H2891">
        <v>6112</v>
      </c>
      <c r="I2891" t="s">
        <v>11</v>
      </c>
      <c r="J2891" t="s">
        <v>94</v>
      </c>
      <c r="K2891" t="s">
        <v>153</v>
      </c>
      <c r="L2891" t="s">
        <v>16</v>
      </c>
      <c r="M2891" s="5">
        <v>402.07000000000005</v>
      </c>
      <c r="N2891">
        <v>1</v>
      </c>
    </row>
    <row r="2892" spans="1:14" x14ac:dyDescent="0.15">
      <c r="A2892" s="2">
        <v>45625</v>
      </c>
      <c r="B2892" s="3">
        <f t="shared" si="135"/>
        <v>2025</v>
      </c>
      <c r="C2892" t="str">
        <f t="shared" si="136"/>
        <v>2024-2025</v>
      </c>
      <c r="D2892" t="s">
        <v>148</v>
      </c>
      <c r="E2892" t="s">
        <v>146</v>
      </c>
      <c r="F2892" t="str">
        <f t="shared" si="137"/>
        <v>Victoria</v>
      </c>
      <c r="G2892" t="s">
        <v>45</v>
      </c>
      <c r="H2892">
        <v>3353</v>
      </c>
      <c r="I2892" t="s">
        <v>11</v>
      </c>
      <c r="J2892" t="s">
        <v>60</v>
      </c>
      <c r="K2892" t="s">
        <v>155</v>
      </c>
      <c r="L2892" t="s">
        <v>20</v>
      </c>
      <c r="M2892" s="5">
        <v>402.18000000000006</v>
      </c>
      <c r="N2892">
        <v>1</v>
      </c>
    </row>
    <row r="2893" spans="1:14" x14ac:dyDescent="0.15">
      <c r="A2893" s="2">
        <v>45339</v>
      </c>
      <c r="B2893" s="3">
        <f t="shared" si="135"/>
        <v>2024</v>
      </c>
      <c r="C2893" t="str">
        <f t="shared" si="136"/>
        <v>2023-2024</v>
      </c>
      <c r="D2893" t="s">
        <v>147</v>
      </c>
      <c r="E2893" t="s">
        <v>117</v>
      </c>
      <c r="F2893" t="str">
        <f t="shared" si="137"/>
        <v>Queensland</v>
      </c>
      <c r="G2893" t="s">
        <v>35</v>
      </c>
      <c r="H2893">
        <v>4119</v>
      </c>
      <c r="I2893" t="s">
        <v>11</v>
      </c>
      <c r="J2893" t="s">
        <v>43</v>
      </c>
      <c r="K2893" t="s">
        <v>19</v>
      </c>
      <c r="L2893" t="s">
        <v>23</v>
      </c>
      <c r="M2893" s="5">
        <v>403.25</v>
      </c>
      <c r="N2893">
        <v>1</v>
      </c>
    </row>
    <row r="2894" spans="1:14" x14ac:dyDescent="0.15">
      <c r="A2894" s="2">
        <v>45360</v>
      </c>
      <c r="B2894" s="3">
        <f t="shared" si="135"/>
        <v>2024</v>
      </c>
      <c r="C2894" t="str">
        <f t="shared" si="136"/>
        <v>2023-2024</v>
      </c>
      <c r="D2894" t="s">
        <v>148</v>
      </c>
      <c r="E2894" t="s">
        <v>135</v>
      </c>
      <c r="F2894" t="str">
        <f t="shared" si="137"/>
        <v>Victoria</v>
      </c>
      <c r="G2894" t="s">
        <v>45</v>
      </c>
      <c r="H2894">
        <v>3550</v>
      </c>
      <c r="I2894" t="s">
        <v>11</v>
      </c>
      <c r="J2894" t="s">
        <v>60</v>
      </c>
      <c r="K2894" t="s">
        <v>19</v>
      </c>
      <c r="L2894" t="s">
        <v>23</v>
      </c>
      <c r="M2894" s="5">
        <v>403.37</v>
      </c>
      <c r="N2894">
        <v>1</v>
      </c>
    </row>
    <row r="2895" spans="1:14" x14ac:dyDescent="0.15">
      <c r="A2895" s="2">
        <v>45088</v>
      </c>
      <c r="B2895" s="3">
        <f t="shared" si="135"/>
        <v>2023</v>
      </c>
      <c r="C2895" t="str">
        <f t="shared" si="136"/>
        <v>2022-2023</v>
      </c>
      <c r="D2895" t="s">
        <v>147</v>
      </c>
      <c r="E2895" t="s">
        <v>57</v>
      </c>
      <c r="F2895" t="str">
        <f t="shared" si="137"/>
        <v>New South Wales</v>
      </c>
      <c r="G2895" t="s">
        <v>10</v>
      </c>
      <c r="H2895">
        <v>2560</v>
      </c>
      <c r="I2895" t="s">
        <v>11</v>
      </c>
      <c r="J2895" t="s">
        <v>58</v>
      </c>
      <c r="K2895" t="s">
        <v>155</v>
      </c>
      <c r="L2895" t="s">
        <v>20</v>
      </c>
      <c r="M2895" s="5">
        <v>403.98</v>
      </c>
      <c r="N2895">
        <v>1</v>
      </c>
    </row>
    <row r="2896" spans="1:14" x14ac:dyDescent="0.15">
      <c r="A2896" s="2">
        <v>45041</v>
      </c>
      <c r="B2896" s="3">
        <f t="shared" si="135"/>
        <v>2023</v>
      </c>
      <c r="C2896" t="str">
        <f t="shared" si="136"/>
        <v>2022-2023</v>
      </c>
      <c r="D2896" t="s">
        <v>147</v>
      </c>
      <c r="E2896" t="s">
        <v>114</v>
      </c>
      <c r="F2896" t="str">
        <f t="shared" si="137"/>
        <v>Victoria</v>
      </c>
      <c r="G2896" t="s">
        <v>45</v>
      </c>
      <c r="H2896">
        <v>3551</v>
      </c>
      <c r="I2896" t="s">
        <v>11</v>
      </c>
      <c r="J2896" t="s">
        <v>60</v>
      </c>
      <c r="K2896" t="s">
        <v>152</v>
      </c>
      <c r="L2896" t="s">
        <v>13</v>
      </c>
      <c r="M2896" s="5">
        <v>404.72000000000008</v>
      </c>
      <c r="N2896">
        <v>1</v>
      </c>
    </row>
    <row r="2897" spans="1:14" x14ac:dyDescent="0.15">
      <c r="A2897" s="2">
        <v>45165</v>
      </c>
      <c r="B2897" s="3">
        <f t="shared" si="135"/>
        <v>2024</v>
      </c>
      <c r="C2897" t="str">
        <f t="shared" si="136"/>
        <v>2023-2024</v>
      </c>
      <c r="D2897" t="s">
        <v>148</v>
      </c>
      <c r="E2897" t="s">
        <v>131</v>
      </c>
      <c r="F2897" t="str">
        <f t="shared" si="137"/>
        <v>Western Australia</v>
      </c>
      <c r="G2897" t="s">
        <v>48</v>
      </c>
      <c r="H2897">
        <v>6530</v>
      </c>
      <c r="I2897" t="s">
        <v>11</v>
      </c>
      <c r="J2897" t="s">
        <v>77</v>
      </c>
      <c r="K2897" t="s">
        <v>152</v>
      </c>
      <c r="L2897" t="s">
        <v>13</v>
      </c>
      <c r="M2897" s="5">
        <v>405.1</v>
      </c>
      <c r="N2897">
        <v>1</v>
      </c>
    </row>
    <row r="2898" spans="1:14" x14ac:dyDescent="0.15">
      <c r="A2898" s="2">
        <v>45518</v>
      </c>
      <c r="B2898" s="3">
        <f t="shared" si="135"/>
        <v>2025</v>
      </c>
      <c r="C2898" t="str">
        <f t="shared" si="136"/>
        <v>2024-2025</v>
      </c>
      <c r="D2898" t="s">
        <v>148</v>
      </c>
      <c r="E2898" t="s">
        <v>112</v>
      </c>
      <c r="F2898" t="str">
        <f t="shared" si="137"/>
        <v>Victoria</v>
      </c>
      <c r="G2898" t="s">
        <v>45</v>
      </c>
      <c r="H2898">
        <v>3076</v>
      </c>
      <c r="I2898" t="s">
        <v>11</v>
      </c>
      <c r="J2898" t="s">
        <v>46</v>
      </c>
      <c r="K2898" t="s">
        <v>154</v>
      </c>
      <c r="L2898" t="s">
        <v>14</v>
      </c>
      <c r="M2898" s="5">
        <v>405.41999999999996</v>
      </c>
      <c r="N2898">
        <v>1</v>
      </c>
    </row>
    <row r="2899" spans="1:14" x14ac:dyDescent="0.15">
      <c r="A2899" s="2">
        <v>44975</v>
      </c>
      <c r="B2899" s="3">
        <f t="shared" si="135"/>
        <v>2023</v>
      </c>
      <c r="C2899" t="str">
        <f t="shared" si="136"/>
        <v>2022-2023</v>
      </c>
      <c r="D2899" t="s">
        <v>148</v>
      </c>
      <c r="E2899" t="s">
        <v>88</v>
      </c>
      <c r="F2899" t="str">
        <f t="shared" si="137"/>
        <v>South Australia</v>
      </c>
      <c r="G2899" t="s">
        <v>32</v>
      </c>
      <c r="H2899">
        <v>5011</v>
      </c>
      <c r="I2899" t="s">
        <v>11</v>
      </c>
      <c r="J2899" t="s">
        <v>33</v>
      </c>
      <c r="K2899" t="s">
        <v>153</v>
      </c>
      <c r="L2899" t="s">
        <v>16</v>
      </c>
      <c r="M2899" s="5">
        <v>405.67999999999995</v>
      </c>
      <c r="N2899">
        <v>1</v>
      </c>
    </row>
    <row r="2900" spans="1:14" x14ac:dyDescent="0.15">
      <c r="A2900" s="2">
        <v>45541</v>
      </c>
      <c r="B2900" s="3">
        <f t="shared" si="135"/>
        <v>2025</v>
      </c>
      <c r="C2900" t="str">
        <f t="shared" si="136"/>
        <v>2024-2025</v>
      </c>
      <c r="D2900" t="s">
        <v>147</v>
      </c>
      <c r="E2900" t="s">
        <v>108</v>
      </c>
      <c r="F2900" t="str">
        <f t="shared" si="137"/>
        <v>Victoria</v>
      </c>
      <c r="G2900" t="s">
        <v>45</v>
      </c>
      <c r="H2900">
        <v>3018</v>
      </c>
      <c r="I2900" t="s">
        <v>11</v>
      </c>
      <c r="J2900" t="s">
        <v>46</v>
      </c>
      <c r="K2900" t="s">
        <v>149</v>
      </c>
      <c r="L2900" t="s">
        <v>15</v>
      </c>
      <c r="M2900" s="5">
        <v>405.97</v>
      </c>
      <c r="N2900">
        <v>1</v>
      </c>
    </row>
    <row r="2901" spans="1:14" x14ac:dyDescent="0.15">
      <c r="A2901" s="2">
        <v>45619</v>
      </c>
      <c r="B2901" s="3">
        <f t="shared" si="135"/>
        <v>2025</v>
      </c>
      <c r="C2901" t="str">
        <f t="shared" si="136"/>
        <v>2024-2025</v>
      </c>
      <c r="D2901" t="s">
        <v>147</v>
      </c>
      <c r="E2901" t="s">
        <v>117</v>
      </c>
      <c r="F2901" t="str">
        <f t="shared" si="137"/>
        <v>Queensland</v>
      </c>
      <c r="G2901" t="s">
        <v>35</v>
      </c>
      <c r="H2901">
        <v>4119</v>
      </c>
      <c r="I2901" t="s">
        <v>11</v>
      </c>
      <c r="J2901" t="s">
        <v>43</v>
      </c>
      <c r="K2901" t="s">
        <v>149</v>
      </c>
      <c r="L2901" t="s">
        <v>15</v>
      </c>
      <c r="M2901" s="5">
        <v>407.3</v>
      </c>
      <c r="N2901">
        <v>1</v>
      </c>
    </row>
    <row r="2902" spans="1:14" x14ac:dyDescent="0.15">
      <c r="A2902" s="2">
        <v>45178</v>
      </c>
      <c r="B2902" s="3">
        <f t="shared" si="135"/>
        <v>2024</v>
      </c>
      <c r="C2902" t="str">
        <f t="shared" si="136"/>
        <v>2023-2024</v>
      </c>
      <c r="D2902" t="s">
        <v>147</v>
      </c>
      <c r="E2902" t="s">
        <v>56</v>
      </c>
      <c r="F2902" t="str">
        <f t="shared" si="137"/>
        <v>Northern Territory</v>
      </c>
      <c r="G2902" t="s">
        <v>29</v>
      </c>
      <c r="H2902">
        <v>870</v>
      </c>
      <c r="I2902" t="s">
        <v>11</v>
      </c>
      <c r="J2902" t="s">
        <v>30</v>
      </c>
      <c r="K2902" t="s">
        <v>153</v>
      </c>
      <c r="L2902" t="s">
        <v>16</v>
      </c>
      <c r="M2902" s="5">
        <v>407.71</v>
      </c>
      <c r="N2902">
        <v>1</v>
      </c>
    </row>
    <row r="2903" spans="1:14" x14ac:dyDescent="0.15">
      <c r="A2903" s="2">
        <v>45583</v>
      </c>
      <c r="B2903" s="3">
        <f t="shared" si="135"/>
        <v>2025</v>
      </c>
      <c r="C2903" t="str">
        <f t="shared" si="136"/>
        <v>2024-2025</v>
      </c>
      <c r="D2903" t="s">
        <v>148</v>
      </c>
      <c r="E2903" t="s">
        <v>112</v>
      </c>
      <c r="F2903" t="str">
        <f t="shared" si="137"/>
        <v>Victoria</v>
      </c>
      <c r="G2903" t="s">
        <v>45</v>
      </c>
      <c r="H2903">
        <v>3076</v>
      </c>
      <c r="I2903" t="s">
        <v>11</v>
      </c>
      <c r="J2903" t="s">
        <v>46</v>
      </c>
      <c r="K2903" t="s">
        <v>154</v>
      </c>
      <c r="L2903" t="s">
        <v>14</v>
      </c>
      <c r="M2903" s="5">
        <v>408.49</v>
      </c>
      <c r="N2903">
        <v>1</v>
      </c>
    </row>
    <row r="2904" spans="1:14" x14ac:dyDescent="0.15">
      <c r="A2904" s="2">
        <v>45233</v>
      </c>
      <c r="B2904" s="3">
        <f t="shared" si="135"/>
        <v>2024</v>
      </c>
      <c r="C2904" t="str">
        <f t="shared" si="136"/>
        <v>2023-2024</v>
      </c>
      <c r="D2904" t="s">
        <v>147</v>
      </c>
      <c r="E2904" t="s">
        <v>124</v>
      </c>
      <c r="F2904" t="str">
        <f t="shared" si="137"/>
        <v>New South Wales</v>
      </c>
      <c r="G2904" t="s">
        <v>10</v>
      </c>
      <c r="H2904">
        <v>2015</v>
      </c>
      <c r="I2904" t="s">
        <v>11</v>
      </c>
      <c r="J2904" t="s">
        <v>12</v>
      </c>
      <c r="K2904" t="s">
        <v>154</v>
      </c>
      <c r="L2904" t="s">
        <v>14</v>
      </c>
      <c r="M2904" s="5">
        <v>409.29999999999995</v>
      </c>
      <c r="N2904">
        <v>1</v>
      </c>
    </row>
    <row r="2905" spans="1:14" x14ac:dyDescent="0.15">
      <c r="A2905" s="2">
        <v>45291</v>
      </c>
      <c r="B2905" s="3">
        <f t="shared" si="135"/>
        <v>2024</v>
      </c>
      <c r="C2905" t="str">
        <f t="shared" si="136"/>
        <v>2023-2024</v>
      </c>
      <c r="D2905" t="s">
        <v>148</v>
      </c>
      <c r="E2905" t="s">
        <v>129</v>
      </c>
      <c r="F2905" t="str">
        <f t="shared" si="137"/>
        <v>Tasmania</v>
      </c>
      <c r="G2905" t="s">
        <v>70</v>
      </c>
      <c r="H2905">
        <v>7010</v>
      </c>
      <c r="I2905" t="s">
        <v>11</v>
      </c>
      <c r="J2905" t="s">
        <v>71</v>
      </c>
      <c r="K2905" t="s">
        <v>19</v>
      </c>
      <c r="L2905" t="s">
        <v>23</v>
      </c>
      <c r="M2905" s="5">
        <v>410.28</v>
      </c>
      <c r="N2905">
        <v>1</v>
      </c>
    </row>
    <row r="2906" spans="1:14" x14ac:dyDescent="0.15">
      <c r="A2906" s="2">
        <v>45290</v>
      </c>
      <c r="B2906" s="3">
        <f t="shared" si="135"/>
        <v>2024</v>
      </c>
      <c r="C2906" t="str">
        <f t="shared" si="136"/>
        <v>2023-2024</v>
      </c>
      <c r="D2906" t="s">
        <v>147</v>
      </c>
      <c r="E2906" t="s">
        <v>42</v>
      </c>
      <c r="F2906" t="str">
        <f t="shared" si="137"/>
        <v>Queensland</v>
      </c>
      <c r="G2906" t="s">
        <v>35</v>
      </c>
      <c r="H2906">
        <v>4053</v>
      </c>
      <c r="I2906" t="s">
        <v>11</v>
      </c>
      <c r="J2906" t="s">
        <v>43</v>
      </c>
      <c r="K2906" t="s">
        <v>154</v>
      </c>
      <c r="L2906" t="s">
        <v>14</v>
      </c>
      <c r="M2906" s="5">
        <v>410.50000000000006</v>
      </c>
      <c r="N2906">
        <v>1</v>
      </c>
    </row>
    <row r="2907" spans="1:14" x14ac:dyDescent="0.15">
      <c r="A2907" s="2">
        <v>45021</v>
      </c>
      <c r="B2907" s="3">
        <f t="shared" si="135"/>
        <v>2023</v>
      </c>
      <c r="C2907" t="str">
        <f t="shared" si="136"/>
        <v>2022-2023</v>
      </c>
      <c r="D2907" t="s">
        <v>147</v>
      </c>
      <c r="E2907" t="s">
        <v>69</v>
      </c>
      <c r="F2907" t="str">
        <f t="shared" si="137"/>
        <v>Tasmania</v>
      </c>
      <c r="G2907" t="s">
        <v>70</v>
      </c>
      <c r="H2907">
        <v>7018</v>
      </c>
      <c r="I2907" t="s">
        <v>11</v>
      </c>
      <c r="J2907" t="s">
        <v>71</v>
      </c>
      <c r="K2907" t="s">
        <v>155</v>
      </c>
      <c r="L2907" t="s">
        <v>20</v>
      </c>
      <c r="M2907" s="5">
        <v>411.59000000000003</v>
      </c>
      <c r="N2907">
        <v>1</v>
      </c>
    </row>
    <row r="2908" spans="1:14" x14ac:dyDescent="0.15">
      <c r="A2908" s="2">
        <v>44989</v>
      </c>
      <c r="B2908" s="3">
        <f t="shared" si="135"/>
        <v>2023</v>
      </c>
      <c r="C2908" t="str">
        <f t="shared" si="136"/>
        <v>2022-2023</v>
      </c>
      <c r="D2908" t="s">
        <v>147</v>
      </c>
      <c r="E2908" t="s">
        <v>90</v>
      </c>
      <c r="F2908" t="str">
        <f t="shared" si="137"/>
        <v>Victoria</v>
      </c>
      <c r="G2908" t="s">
        <v>45</v>
      </c>
      <c r="H2908">
        <v>3179</v>
      </c>
      <c r="I2908" t="s">
        <v>11</v>
      </c>
      <c r="J2908" t="s">
        <v>63</v>
      </c>
      <c r="K2908" t="s">
        <v>149</v>
      </c>
      <c r="L2908" t="s">
        <v>15</v>
      </c>
      <c r="M2908" s="5">
        <v>411.6</v>
      </c>
      <c r="N2908">
        <v>1</v>
      </c>
    </row>
    <row r="2909" spans="1:14" x14ac:dyDescent="0.15">
      <c r="A2909" s="2">
        <v>45019</v>
      </c>
      <c r="B2909" s="3">
        <f t="shared" si="135"/>
        <v>2023</v>
      </c>
      <c r="C2909" t="str">
        <f t="shared" si="136"/>
        <v>2022-2023</v>
      </c>
      <c r="D2909" t="s">
        <v>147</v>
      </c>
      <c r="E2909" t="s">
        <v>103</v>
      </c>
      <c r="F2909" t="str">
        <f t="shared" si="137"/>
        <v>Queensland</v>
      </c>
      <c r="G2909" t="s">
        <v>35</v>
      </c>
      <c r="H2909">
        <v>4509</v>
      </c>
      <c r="I2909" t="s">
        <v>11</v>
      </c>
      <c r="J2909" t="s">
        <v>104</v>
      </c>
      <c r="K2909" t="s">
        <v>153</v>
      </c>
      <c r="L2909" t="s">
        <v>16</v>
      </c>
      <c r="M2909" s="5">
        <v>411.78</v>
      </c>
      <c r="N2909">
        <v>1</v>
      </c>
    </row>
    <row r="2910" spans="1:14" x14ac:dyDescent="0.15">
      <c r="A2910" s="2">
        <v>45045</v>
      </c>
      <c r="B2910" s="3">
        <f t="shared" si="135"/>
        <v>2023</v>
      </c>
      <c r="C2910" t="str">
        <f t="shared" si="136"/>
        <v>2022-2023</v>
      </c>
      <c r="D2910" t="s">
        <v>147</v>
      </c>
      <c r="E2910" t="s">
        <v>108</v>
      </c>
      <c r="F2910" t="str">
        <f t="shared" si="137"/>
        <v>Victoria</v>
      </c>
      <c r="G2910" t="s">
        <v>45</v>
      </c>
      <c r="H2910">
        <v>3018</v>
      </c>
      <c r="I2910" t="s">
        <v>11</v>
      </c>
      <c r="J2910" t="s">
        <v>46</v>
      </c>
      <c r="K2910" t="s">
        <v>152</v>
      </c>
      <c r="L2910" t="s">
        <v>13</v>
      </c>
      <c r="M2910" s="5">
        <v>412.16000000000008</v>
      </c>
      <c r="N2910">
        <v>1</v>
      </c>
    </row>
    <row r="2911" spans="1:14" x14ac:dyDescent="0.15">
      <c r="A2911" s="2">
        <v>45469</v>
      </c>
      <c r="B2911" s="3">
        <f t="shared" si="135"/>
        <v>2024</v>
      </c>
      <c r="C2911" t="str">
        <f t="shared" si="136"/>
        <v>2023-2024</v>
      </c>
      <c r="D2911" t="s">
        <v>147</v>
      </c>
      <c r="E2911" t="s">
        <v>64</v>
      </c>
      <c r="F2911" t="str">
        <f t="shared" si="137"/>
        <v>Victoria</v>
      </c>
      <c r="G2911" t="s">
        <v>45</v>
      </c>
      <c r="H2911">
        <v>3199</v>
      </c>
      <c r="I2911" t="s">
        <v>11</v>
      </c>
      <c r="J2911" t="s">
        <v>63</v>
      </c>
      <c r="K2911" t="s">
        <v>156</v>
      </c>
      <c r="L2911" t="s">
        <v>17</v>
      </c>
      <c r="M2911" s="5">
        <v>413.14</v>
      </c>
      <c r="N2911">
        <v>1</v>
      </c>
    </row>
    <row r="2912" spans="1:14" x14ac:dyDescent="0.15">
      <c r="A2912" s="2">
        <v>45526</v>
      </c>
      <c r="B2912" s="3">
        <f t="shared" si="135"/>
        <v>2025</v>
      </c>
      <c r="C2912" t="str">
        <f t="shared" si="136"/>
        <v>2024-2025</v>
      </c>
      <c r="D2912" t="s">
        <v>147</v>
      </c>
      <c r="E2912" t="s">
        <v>40</v>
      </c>
      <c r="F2912" t="str">
        <f t="shared" si="137"/>
        <v>New South Wales</v>
      </c>
      <c r="G2912" t="s">
        <v>10</v>
      </c>
      <c r="H2912">
        <v>2116</v>
      </c>
      <c r="I2912" t="s">
        <v>11</v>
      </c>
      <c r="J2912" t="s">
        <v>27</v>
      </c>
      <c r="K2912" t="s">
        <v>19</v>
      </c>
      <c r="L2912" t="s">
        <v>23</v>
      </c>
      <c r="M2912" s="5">
        <v>413.26000000000005</v>
      </c>
      <c r="N2912">
        <v>1</v>
      </c>
    </row>
    <row r="2913" spans="1:14" x14ac:dyDescent="0.15">
      <c r="A2913" s="2">
        <v>45320</v>
      </c>
      <c r="B2913" s="3">
        <f t="shared" si="135"/>
        <v>2024</v>
      </c>
      <c r="C2913" t="str">
        <f t="shared" si="136"/>
        <v>2023-2024</v>
      </c>
      <c r="D2913" t="s">
        <v>147</v>
      </c>
      <c r="E2913" t="s">
        <v>130</v>
      </c>
      <c r="F2913" t="str">
        <f t="shared" si="137"/>
        <v>South Australia</v>
      </c>
      <c r="G2913" t="s">
        <v>32</v>
      </c>
      <c r="H2913">
        <v>5290</v>
      </c>
      <c r="I2913" t="s">
        <v>11</v>
      </c>
      <c r="J2913" t="s">
        <v>38</v>
      </c>
      <c r="K2913" t="s">
        <v>149</v>
      </c>
      <c r="L2913" t="s">
        <v>15</v>
      </c>
      <c r="M2913" s="5">
        <v>413.48</v>
      </c>
      <c r="N2913">
        <v>1</v>
      </c>
    </row>
    <row r="2914" spans="1:14" x14ac:dyDescent="0.15">
      <c r="A2914" s="2">
        <v>45340</v>
      </c>
      <c r="B2914" s="3">
        <f t="shared" si="135"/>
        <v>2024</v>
      </c>
      <c r="C2914" t="str">
        <f t="shared" si="136"/>
        <v>2023-2024</v>
      </c>
      <c r="D2914" t="s">
        <v>148</v>
      </c>
      <c r="E2914" t="s">
        <v>118</v>
      </c>
      <c r="F2914" t="str">
        <f t="shared" si="137"/>
        <v>New South Wales</v>
      </c>
      <c r="G2914" t="s">
        <v>10</v>
      </c>
      <c r="H2914">
        <v>2158</v>
      </c>
      <c r="I2914" t="s">
        <v>11</v>
      </c>
      <c r="J2914" t="s">
        <v>27</v>
      </c>
      <c r="K2914" t="s">
        <v>152</v>
      </c>
      <c r="L2914" t="s">
        <v>13</v>
      </c>
      <c r="M2914" s="5">
        <v>414.34000000000003</v>
      </c>
      <c r="N2914">
        <v>1</v>
      </c>
    </row>
    <row r="2915" spans="1:14" x14ac:dyDescent="0.15">
      <c r="A2915" s="2">
        <v>45336</v>
      </c>
      <c r="B2915" s="3">
        <f t="shared" si="135"/>
        <v>2024</v>
      </c>
      <c r="C2915" t="str">
        <f t="shared" si="136"/>
        <v>2023-2024</v>
      </c>
      <c r="D2915" t="s">
        <v>147</v>
      </c>
      <c r="E2915" t="s">
        <v>144</v>
      </c>
      <c r="F2915" t="str">
        <f t="shared" si="137"/>
        <v>Queensland</v>
      </c>
      <c r="G2915" t="s">
        <v>35</v>
      </c>
      <c r="H2915">
        <v>4566</v>
      </c>
      <c r="I2915" t="s">
        <v>11</v>
      </c>
      <c r="J2915" t="s">
        <v>120</v>
      </c>
      <c r="K2915" t="s">
        <v>149</v>
      </c>
      <c r="L2915" t="s">
        <v>15</v>
      </c>
      <c r="M2915" s="5">
        <v>414.75</v>
      </c>
      <c r="N2915">
        <v>1</v>
      </c>
    </row>
    <row r="2916" spans="1:14" x14ac:dyDescent="0.15">
      <c r="A2916" s="2">
        <v>45054</v>
      </c>
      <c r="B2916" s="3">
        <f t="shared" si="135"/>
        <v>2023</v>
      </c>
      <c r="C2916" t="str">
        <f t="shared" si="136"/>
        <v>2022-2023</v>
      </c>
      <c r="D2916" t="s">
        <v>147</v>
      </c>
      <c r="E2916" t="s">
        <v>93</v>
      </c>
      <c r="F2916" t="str">
        <f t="shared" si="137"/>
        <v>Western Australia</v>
      </c>
      <c r="G2916" t="s">
        <v>48</v>
      </c>
      <c r="H2916">
        <v>6112</v>
      </c>
      <c r="I2916" t="s">
        <v>11</v>
      </c>
      <c r="J2916" t="s">
        <v>94</v>
      </c>
      <c r="K2916" t="s">
        <v>152</v>
      </c>
      <c r="L2916" t="s">
        <v>13</v>
      </c>
      <c r="M2916" s="5">
        <v>414.84</v>
      </c>
      <c r="N2916">
        <v>1</v>
      </c>
    </row>
    <row r="2917" spans="1:14" x14ac:dyDescent="0.15">
      <c r="A2917" s="2">
        <v>44954</v>
      </c>
      <c r="B2917" s="3">
        <f t="shared" si="135"/>
        <v>2023</v>
      </c>
      <c r="C2917" t="str">
        <f t="shared" si="136"/>
        <v>2022-2023</v>
      </c>
      <c r="D2917" t="s">
        <v>147</v>
      </c>
      <c r="E2917" t="s">
        <v>47</v>
      </c>
      <c r="F2917" t="str">
        <f t="shared" si="137"/>
        <v>Western Australia</v>
      </c>
      <c r="G2917" t="s">
        <v>48</v>
      </c>
      <c r="H2917">
        <v>6030</v>
      </c>
      <c r="I2917" t="s">
        <v>11</v>
      </c>
      <c r="J2917" t="s">
        <v>49</v>
      </c>
      <c r="K2917" t="s">
        <v>153</v>
      </c>
      <c r="L2917" t="s">
        <v>16</v>
      </c>
      <c r="M2917" s="5">
        <v>415.52</v>
      </c>
      <c r="N2917">
        <v>1</v>
      </c>
    </row>
    <row r="2918" spans="1:14" x14ac:dyDescent="0.15">
      <c r="A2918" s="2">
        <v>45539</v>
      </c>
      <c r="B2918" s="3">
        <f t="shared" si="135"/>
        <v>2025</v>
      </c>
      <c r="C2918" t="str">
        <f t="shared" si="136"/>
        <v>2024-2025</v>
      </c>
      <c r="D2918" t="s">
        <v>147</v>
      </c>
      <c r="E2918" t="s">
        <v>9</v>
      </c>
      <c r="F2918" t="str">
        <f t="shared" si="137"/>
        <v>New South Wales</v>
      </c>
      <c r="G2918" t="s">
        <v>10</v>
      </c>
      <c r="H2918">
        <v>2067</v>
      </c>
      <c r="I2918" t="s">
        <v>11</v>
      </c>
      <c r="J2918" t="s">
        <v>12</v>
      </c>
      <c r="K2918" t="s">
        <v>150</v>
      </c>
      <c r="L2918" t="s">
        <v>18</v>
      </c>
      <c r="M2918" s="5">
        <v>415.68</v>
      </c>
      <c r="N2918">
        <v>1</v>
      </c>
    </row>
    <row r="2919" spans="1:14" x14ac:dyDescent="0.15">
      <c r="A2919" s="2">
        <v>45082</v>
      </c>
      <c r="B2919" s="3">
        <f t="shared" si="135"/>
        <v>2023</v>
      </c>
      <c r="C2919" t="str">
        <f t="shared" si="136"/>
        <v>2022-2023</v>
      </c>
      <c r="D2919" t="s">
        <v>148</v>
      </c>
      <c r="E2919" t="s">
        <v>91</v>
      </c>
      <c r="F2919" t="str">
        <f t="shared" si="137"/>
        <v>Victoria</v>
      </c>
      <c r="G2919" t="s">
        <v>45</v>
      </c>
      <c r="H2919">
        <v>3690</v>
      </c>
      <c r="I2919" t="s">
        <v>11</v>
      </c>
      <c r="J2919" t="s">
        <v>55</v>
      </c>
      <c r="K2919" t="s">
        <v>153</v>
      </c>
      <c r="L2919" t="s">
        <v>16</v>
      </c>
      <c r="M2919" s="5">
        <v>415.96000000000004</v>
      </c>
      <c r="N2919">
        <v>1</v>
      </c>
    </row>
    <row r="2920" spans="1:14" x14ac:dyDescent="0.15">
      <c r="A2920" s="2">
        <v>45366</v>
      </c>
      <c r="B2920" s="3">
        <f t="shared" si="135"/>
        <v>2024</v>
      </c>
      <c r="C2920" t="str">
        <f t="shared" si="136"/>
        <v>2023-2024</v>
      </c>
      <c r="D2920" t="s">
        <v>148</v>
      </c>
      <c r="E2920" t="s">
        <v>135</v>
      </c>
      <c r="F2920" t="str">
        <f t="shared" si="137"/>
        <v>Victoria</v>
      </c>
      <c r="G2920" t="s">
        <v>45</v>
      </c>
      <c r="H2920">
        <v>3550</v>
      </c>
      <c r="I2920" t="s">
        <v>11</v>
      </c>
      <c r="J2920" t="s">
        <v>60</v>
      </c>
      <c r="K2920" t="s">
        <v>156</v>
      </c>
      <c r="L2920" t="s">
        <v>17</v>
      </c>
      <c r="M2920" s="5">
        <v>417.07000000000005</v>
      </c>
      <c r="N2920">
        <v>1</v>
      </c>
    </row>
    <row r="2921" spans="1:14" x14ac:dyDescent="0.15">
      <c r="A2921" s="2">
        <v>45220</v>
      </c>
      <c r="B2921" s="3">
        <f t="shared" si="135"/>
        <v>2024</v>
      </c>
      <c r="C2921" t="str">
        <f t="shared" si="136"/>
        <v>2023-2024</v>
      </c>
      <c r="D2921" t="s">
        <v>147</v>
      </c>
      <c r="E2921" t="s">
        <v>101</v>
      </c>
      <c r="F2921" t="str">
        <f t="shared" si="137"/>
        <v>Victoria</v>
      </c>
      <c r="G2921" t="s">
        <v>45</v>
      </c>
      <c r="H2921">
        <v>3131</v>
      </c>
      <c r="I2921" t="s">
        <v>11</v>
      </c>
      <c r="J2921" t="s">
        <v>63</v>
      </c>
      <c r="K2921" t="s">
        <v>151</v>
      </c>
      <c r="L2921" t="s">
        <v>21</v>
      </c>
      <c r="M2921" s="5">
        <v>417.98</v>
      </c>
      <c r="N2921">
        <v>1</v>
      </c>
    </row>
    <row r="2922" spans="1:14" x14ac:dyDescent="0.15">
      <c r="A2922" s="2">
        <v>45227</v>
      </c>
      <c r="B2922" s="3">
        <f t="shared" si="135"/>
        <v>2024</v>
      </c>
      <c r="C2922" t="str">
        <f t="shared" si="136"/>
        <v>2023-2024</v>
      </c>
      <c r="D2922" t="s">
        <v>147</v>
      </c>
      <c r="E2922" t="s">
        <v>138</v>
      </c>
      <c r="F2922" t="str">
        <f t="shared" si="137"/>
        <v>Queensland</v>
      </c>
      <c r="G2922" t="s">
        <v>35</v>
      </c>
      <c r="H2922">
        <v>4558</v>
      </c>
      <c r="I2922" t="s">
        <v>11</v>
      </c>
      <c r="J2922" t="s">
        <v>120</v>
      </c>
      <c r="K2922" t="s">
        <v>156</v>
      </c>
      <c r="L2922" t="s">
        <v>17</v>
      </c>
      <c r="M2922" s="5">
        <v>418.53999999999996</v>
      </c>
      <c r="N2922">
        <v>1</v>
      </c>
    </row>
    <row r="2923" spans="1:14" x14ac:dyDescent="0.15">
      <c r="A2923" s="2">
        <v>45249</v>
      </c>
      <c r="B2923" s="3">
        <f t="shared" si="135"/>
        <v>2024</v>
      </c>
      <c r="C2923" t="str">
        <f t="shared" si="136"/>
        <v>2023-2024</v>
      </c>
      <c r="D2923" t="s">
        <v>147</v>
      </c>
      <c r="E2923" t="s">
        <v>114</v>
      </c>
      <c r="F2923" t="str">
        <f t="shared" si="137"/>
        <v>Victoria</v>
      </c>
      <c r="G2923" t="s">
        <v>45</v>
      </c>
      <c r="H2923">
        <v>3551</v>
      </c>
      <c r="I2923" t="s">
        <v>11</v>
      </c>
      <c r="J2923" t="s">
        <v>60</v>
      </c>
      <c r="K2923" t="s">
        <v>154</v>
      </c>
      <c r="L2923" t="s">
        <v>14</v>
      </c>
      <c r="M2923" s="5">
        <v>419.26000000000005</v>
      </c>
      <c r="N2923">
        <v>1</v>
      </c>
    </row>
    <row r="2924" spans="1:14" x14ac:dyDescent="0.15">
      <c r="A2924" s="2">
        <v>45062</v>
      </c>
      <c r="B2924" s="3">
        <f t="shared" si="135"/>
        <v>2023</v>
      </c>
      <c r="C2924" t="str">
        <f t="shared" si="136"/>
        <v>2022-2023</v>
      </c>
      <c r="D2924" t="s">
        <v>147</v>
      </c>
      <c r="E2924" t="s">
        <v>92</v>
      </c>
      <c r="F2924" t="str">
        <f t="shared" si="137"/>
        <v>Queensland</v>
      </c>
      <c r="G2924" t="s">
        <v>35</v>
      </c>
      <c r="H2924">
        <v>4068</v>
      </c>
      <c r="I2924" t="s">
        <v>11</v>
      </c>
      <c r="J2924" t="s">
        <v>43</v>
      </c>
      <c r="K2924" t="s">
        <v>149</v>
      </c>
      <c r="L2924" t="s">
        <v>15</v>
      </c>
      <c r="M2924" s="5">
        <v>419.45</v>
      </c>
      <c r="N2924">
        <v>1</v>
      </c>
    </row>
    <row r="2925" spans="1:14" x14ac:dyDescent="0.15">
      <c r="A2925" s="2">
        <v>45385</v>
      </c>
      <c r="B2925" s="3">
        <f t="shared" si="135"/>
        <v>2024</v>
      </c>
      <c r="C2925" t="str">
        <f t="shared" si="136"/>
        <v>2023-2024</v>
      </c>
      <c r="D2925" t="s">
        <v>147</v>
      </c>
      <c r="E2925" t="s">
        <v>44</v>
      </c>
      <c r="F2925" t="str">
        <f t="shared" si="137"/>
        <v>Victoria</v>
      </c>
      <c r="G2925" t="s">
        <v>45</v>
      </c>
      <c r="H2925">
        <v>3066</v>
      </c>
      <c r="I2925" t="s">
        <v>11</v>
      </c>
      <c r="J2925" t="s">
        <v>46</v>
      </c>
      <c r="K2925" t="s">
        <v>154</v>
      </c>
      <c r="L2925" t="s">
        <v>14</v>
      </c>
      <c r="M2925" s="5">
        <v>419.62</v>
      </c>
      <c r="N2925">
        <v>1</v>
      </c>
    </row>
    <row r="2926" spans="1:14" x14ac:dyDescent="0.15">
      <c r="A2926" s="2">
        <v>45647</v>
      </c>
      <c r="B2926" s="3">
        <f t="shared" si="135"/>
        <v>2025</v>
      </c>
      <c r="C2926" t="str">
        <f t="shared" si="136"/>
        <v>2024-2025</v>
      </c>
      <c r="D2926" t="s">
        <v>148</v>
      </c>
      <c r="E2926" t="s">
        <v>110</v>
      </c>
      <c r="F2926" t="str">
        <f t="shared" si="137"/>
        <v>Queensland</v>
      </c>
      <c r="G2926" t="s">
        <v>35</v>
      </c>
      <c r="H2926">
        <v>4680</v>
      </c>
      <c r="I2926" t="s">
        <v>11</v>
      </c>
      <c r="J2926" t="s">
        <v>51</v>
      </c>
      <c r="K2926" t="s">
        <v>19</v>
      </c>
      <c r="L2926" t="s">
        <v>23</v>
      </c>
      <c r="M2926" s="5">
        <v>420.28</v>
      </c>
      <c r="N2926">
        <v>1</v>
      </c>
    </row>
    <row r="2927" spans="1:14" x14ac:dyDescent="0.15">
      <c r="A2927" s="2">
        <v>45492</v>
      </c>
      <c r="B2927" s="3">
        <f t="shared" si="135"/>
        <v>2025</v>
      </c>
      <c r="C2927" t="str">
        <f t="shared" si="136"/>
        <v>2024-2025</v>
      </c>
      <c r="D2927" t="s">
        <v>147</v>
      </c>
      <c r="E2927" t="s">
        <v>83</v>
      </c>
      <c r="F2927" t="str">
        <f t="shared" si="137"/>
        <v>New South Wales</v>
      </c>
      <c r="G2927" t="s">
        <v>10</v>
      </c>
      <c r="H2927">
        <v>2750</v>
      </c>
      <c r="I2927" t="s">
        <v>11</v>
      </c>
      <c r="J2927" t="s">
        <v>25</v>
      </c>
      <c r="K2927" t="s">
        <v>152</v>
      </c>
      <c r="L2927" t="s">
        <v>13</v>
      </c>
      <c r="M2927" s="5">
        <v>420.39</v>
      </c>
      <c r="N2927">
        <v>1</v>
      </c>
    </row>
    <row r="2928" spans="1:14" x14ac:dyDescent="0.15">
      <c r="A2928" s="2">
        <v>45446</v>
      </c>
      <c r="B2928" s="3">
        <f t="shared" si="135"/>
        <v>2024</v>
      </c>
      <c r="C2928" t="str">
        <f t="shared" si="136"/>
        <v>2023-2024</v>
      </c>
      <c r="D2928" t="s">
        <v>147</v>
      </c>
      <c r="E2928" t="s">
        <v>139</v>
      </c>
      <c r="F2928" t="str">
        <f t="shared" si="137"/>
        <v>New South Wales</v>
      </c>
      <c r="G2928" t="s">
        <v>10</v>
      </c>
      <c r="H2928">
        <v>2020</v>
      </c>
      <c r="I2928" t="s">
        <v>11</v>
      </c>
      <c r="J2928" t="s">
        <v>12</v>
      </c>
      <c r="K2928" t="s">
        <v>154</v>
      </c>
      <c r="L2928" t="s">
        <v>14</v>
      </c>
      <c r="M2928" s="5">
        <v>420.66</v>
      </c>
      <c r="N2928">
        <v>1</v>
      </c>
    </row>
    <row r="2929" spans="1:14" x14ac:dyDescent="0.15">
      <c r="A2929" s="2">
        <v>45622</v>
      </c>
      <c r="B2929" s="3">
        <f t="shared" si="135"/>
        <v>2025</v>
      </c>
      <c r="C2929" t="str">
        <f t="shared" si="136"/>
        <v>2024-2025</v>
      </c>
      <c r="D2929" t="s">
        <v>147</v>
      </c>
      <c r="E2929" t="s">
        <v>138</v>
      </c>
      <c r="F2929" t="str">
        <f t="shared" si="137"/>
        <v>Queensland</v>
      </c>
      <c r="G2929" t="s">
        <v>35</v>
      </c>
      <c r="H2929">
        <v>4558</v>
      </c>
      <c r="I2929" t="s">
        <v>11</v>
      </c>
      <c r="J2929" t="s">
        <v>120</v>
      </c>
      <c r="K2929" t="s">
        <v>149</v>
      </c>
      <c r="L2929" t="s">
        <v>15</v>
      </c>
      <c r="M2929" s="5">
        <v>421.01000000000005</v>
      </c>
      <c r="N2929">
        <v>1</v>
      </c>
    </row>
    <row r="2930" spans="1:14" x14ac:dyDescent="0.15">
      <c r="A2930" s="2">
        <v>45388</v>
      </c>
      <c r="B2930" s="3">
        <f t="shared" si="135"/>
        <v>2024</v>
      </c>
      <c r="C2930" t="str">
        <f t="shared" si="136"/>
        <v>2023-2024</v>
      </c>
      <c r="D2930" t="s">
        <v>148</v>
      </c>
      <c r="E2930" t="s">
        <v>110</v>
      </c>
      <c r="F2930" t="str">
        <f t="shared" si="137"/>
        <v>Queensland</v>
      </c>
      <c r="G2930" t="s">
        <v>35</v>
      </c>
      <c r="H2930">
        <v>4680</v>
      </c>
      <c r="I2930" t="s">
        <v>11</v>
      </c>
      <c r="J2930" t="s">
        <v>51</v>
      </c>
      <c r="K2930" t="s">
        <v>152</v>
      </c>
      <c r="L2930" t="s">
        <v>13</v>
      </c>
      <c r="M2930" s="5">
        <v>421.9</v>
      </c>
      <c r="N2930">
        <v>1</v>
      </c>
    </row>
    <row r="2931" spans="1:14" x14ac:dyDescent="0.15">
      <c r="A2931" s="2">
        <v>45045</v>
      </c>
      <c r="B2931" s="3">
        <f t="shared" si="135"/>
        <v>2023</v>
      </c>
      <c r="C2931" t="str">
        <f t="shared" si="136"/>
        <v>2022-2023</v>
      </c>
      <c r="D2931" t="s">
        <v>147</v>
      </c>
      <c r="E2931" t="s">
        <v>114</v>
      </c>
      <c r="F2931" t="str">
        <f t="shared" si="137"/>
        <v>Victoria</v>
      </c>
      <c r="G2931" t="s">
        <v>45</v>
      </c>
      <c r="H2931">
        <v>3551</v>
      </c>
      <c r="I2931" t="s">
        <v>11</v>
      </c>
      <c r="J2931" t="s">
        <v>60</v>
      </c>
      <c r="K2931" t="s">
        <v>150</v>
      </c>
      <c r="L2931" t="s">
        <v>18</v>
      </c>
      <c r="M2931" s="5">
        <v>422.3</v>
      </c>
      <c r="N2931">
        <v>1</v>
      </c>
    </row>
    <row r="2932" spans="1:14" x14ac:dyDescent="0.15">
      <c r="A2932" s="2">
        <v>45621</v>
      </c>
      <c r="B2932" s="3">
        <f t="shared" si="135"/>
        <v>2025</v>
      </c>
      <c r="C2932" t="str">
        <f t="shared" si="136"/>
        <v>2024-2025</v>
      </c>
      <c r="D2932" t="s">
        <v>147</v>
      </c>
      <c r="E2932" t="s">
        <v>24</v>
      </c>
      <c r="F2932" t="str">
        <f t="shared" si="137"/>
        <v>New South Wales</v>
      </c>
      <c r="G2932" t="s">
        <v>10</v>
      </c>
      <c r="H2932">
        <v>2795</v>
      </c>
      <c r="I2932" t="s">
        <v>11</v>
      </c>
      <c r="J2932" t="s">
        <v>25</v>
      </c>
      <c r="K2932" t="s">
        <v>19</v>
      </c>
      <c r="L2932" t="s">
        <v>23</v>
      </c>
      <c r="M2932" s="5">
        <v>422.37</v>
      </c>
      <c r="N2932">
        <v>1</v>
      </c>
    </row>
    <row r="2933" spans="1:14" x14ac:dyDescent="0.15">
      <c r="A2933" s="2">
        <v>45129</v>
      </c>
      <c r="B2933" s="3">
        <f t="shared" si="135"/>
        <v>2024</v>
      </c>
      <c r="C2933" t="str">
        <f t="shared" si="136"/>
        <v>2023-2024</v>
      </c>
      <c r="D2933" t="s">
        <v>148</v>
      </c>
      <c r="E2933" t="s">
        <v>88</v>
      </c>
      <c r="F2933" t="str">
        <f t="shared" si="137"/>
        <v>South Australia</v>
      </c>
      <c r="G2933" t="s">
        <v>32</v>
      </c>
      <c r="H2933">
        <v>5011</v>
      </c>
      <c r="I2933" t="s">
        <v>11</v>
      </c>
      <c r="J2933" t="s">
        <v>33</v>
      </c>
      <c r="K2933" t="s">
        <v>155</v>
      </c>
      <c r="L2933" t="s">
        <v>20</v>
      </c>
      <c r="M2933" s="5">
        <v>422.74</v>
      </c>
      <c r="N2933">
        <v>1</v>
      </c>
    </row>
    <row r="2934" spans="1:14" x14ac:dyDescent="0.15">
      <c r="A2934" s="2">
        <v>45111</v>
      </c>
      <c r="B2934" s="3">
        <f t="shared" si="135"/>
        <v>2024</v>
      </c>
      <c r="C2934" t="str">
        <f t="shared" si="136"/>
        <v>2023-2024</v>
      </c>
      <c r="D2934" t="s">
        <v>147</v>
      </c>
      <c r="E2934" t="s">
        <v>41</v>
      </c>
      <c r="F2934" t="str">
        <f t="shared" si="137"/>
        <v>New South Wales</v>
      </c>
      <c r="G2934" t="s">
        <v>10</v>
      </c>
      <c r="H2934">
        <v>2830</v>
      </c>
      <c r="I2934" t="s">
        <v>11</v>
      </c>
      <c r="J2934" t="s">
        <v>25</v>
      </c>
      <c r="K2934" t="s">
        <v>149</v>
      </c>
      <c r="L2934" t="s">
        <v>15</v>
      </c>
      <c r="M2934" s="5">
        <v>423.90999999999997</v>
      </c>
      <c r="N2934">
        <v>1</v>
      </c>
    </row>
    <row r="2935" spans="1:14" x14ac:dyDescent="0.15">
      <c r="A2935" s="2">
        <v>45086</v>
      </c>
      <c r="B2935" s="3">
        <f t="shared" si="135"/>
        <v>2023</v>
      </c>
      <c r="C2935" t="str">
        <f t="shared" si="136"/>
        <v>2022-2023</v>
      </c>
      <c r="D2935" t="s">
        <v>148</v>
      </c>
      <c r="E2935" t="s">
        <v>50</v>
      </c>
      <c r="F2935" t="str">
        <f t="shared" si="137"/>
        <v>Queensland</v>
      </c>
      <c r="G2935" t="s">
        <v>35</v>
      </c>
      <c r="H2935">
        <v>4703</v>
      </c>
      <c r="I2935" t="s">
        <v>11</v>
      </c>
      <c r="J2935" t="s">
        <v>51</v>
      </c>
      <c r="K2935" t="s">
        <v>150</v>
      </c>
      <c r="L2935" t="s">
        <v>18</v>
      </c>
      <c r="M2935" s="5">
        <v>425.11</v>
      </c>
      <c r="N2935">
        <v>1</v>
      </c>
    </row>
    <row r="2936" spans="1:14" x14ac:dyDescent="0.15">
      <c r="A2936" s="2">
        <v>44940</v>
      </c>
      <c r="B2936" s="3">
        <f t="shared" si="135"/>
        <v>2023</v>
      </c>
      <c r="C2936" t="str">
        <f t="shared" si="136"/>
        <v>2022-2023</v>
      </c>
      <c r="D2936" t="s">
        <v>147</v>
      </c>
      <c r="E2936" t="s">
        <v>107</v>
      </c>
      <c r="F2936" t="str">
        <f t="shared" si="137"/>
        <v>Queensland</v>
      </c>
      <c r="G2936" t="s">
        <v>35</v>
      </c>
      <c r="H2936">
        <v>4220</v>
      </c>
      <c r="I2936" t="s">
        <v>11</v>
      </c>
      <c r="J2936" t="s">
        <v>104</v>
      </c>
      <c r="K2936" t="s">
        <v>150</v>
      </c>
      <c r="L2936" t="s">
        <v>18</v>
      </c>
      <c r="M2936" s="5">
        <v>425.46999999999997</v>
      </c>
      <c r="N2936">
        <v>1</v>
      </c>
    </row>
    <row r="2937" spans="1:14" x14ac:dyDescent="0.15">
      <c r="A2937" s="2">
        <v>45500</v>
      </c>
      <c r="B2937" s="3">
        <f t="shared" si="135"/>
        <v>2025</v>
      </c>
      <c r="C2937" t="str">
        <f t="shared" si="136"/>
        <v>2024-2025</v>
      </c>
      <c r="D2937" t="s">
        <v>147</v>
      </c>
      <c r="E2937" t="s">
        <v>72</v>
      </c>
      <c r="F2937" t="str">
        <f t="shared" si="137"/>
        <v>Western Australia</v>
      </c>
      <c r="G2937" t="s">
        <v>48</v>
      </c>
      <c r="H2937">
        <v>6010</v>
      </c>
      <c r="I2937" t="s">
        <v>11</v>
      </c>
      <c r="J2937" t="s">
        <v>49</v>
      </c>
      <c r="K2937" t="s">
        <v>152</v>
      </c>
      <c r="L2937" t="s">
        <v>13</v>
      </c>
      <c r="M2937" s="5">
        <v>425.74</v>
      </c>
      <c r="N2937">
        <v>1</v>
      </c>
    </row>
    <row r="2938" spans="1:14" x14ac:dyDescent="0.15">
      <c r="A2938" s="2">
        <v>45042</v>
      </c>
      <c r="B2938" s="3">
        <f t="shared" si="135"/>
        <v>2023</v>
      </c>
      <c r="C2938" t="str">
        <f t="shared" si="136"/>
        <v>2022-2023</v>
      </c>
      <c r="D2938" t="s">
        <v>148</v>
      </c>
      <c r="E2938" t="s">
        <v>89</v>
      </c>
      <c r="F2938" t="str">
        <f t="shared" si="137"/>
        <v>Queensland</v>
      </c>
      <c r="G2938" t="s">
        <v>35</v>
      </c>
      <c r="H2938">
        <v>4655</v>
      </c>
      <c r="I2938" t="s">
        <v>11</v>
      </c>
      <c r="J2938" t="s">
        <v>51</v>
      </c>
      <c r="K2938" t="s">
        <v>152</v>
      </c>
      <c r="L2938" t="s">
        <v>13</v>
      </c>
      <c r="M2938" s="5">
        <v>425.76999999999992</v>
      </c>
      <c r="N2938">
        <v>1</v>
      </c>
    </row>
    <row r="2939" spans="1:14" x14ac:dyDescent="0.15">
      <c r="A2939" s="2">
        <v>44964</v>
      </c>
      <c r="B2939" s="3">
        <f t="shared" si="135"/>
        <v>2023</v>
      </c>
      <c r="C2939" t="str">
        <f t="shared" si="136"/>
        <v>2022-2023</v>
      </c>
      <c r="D2939" t="s">
        <v>147</v>
      </c>
      <c r="E2939" t="s">
        <v>59</v>
      </c>
      <c r="F2939" t="str">
        <f t="shared" si="137"/>
        <v>Victoria</v>
      </c>
      <c r="G2939" t="s">
        <v>45</v>
      </c>
      <c r="H2939">
        <v>3280</v>
      </c>
      <c r="I2939" t="s">
        <v>11</v>
      </c>
      <c r="J2939" t="s">
        <v>60</v>
      </c>
      <c r="K2939" t="s">
        <v>155</v>
      </c>
      <c r="L2939" t="s">
        <v>20</v>
      </c>
      <c r="M2939" s="5">
        <v>427.52000000000004</v>
      </c>
      <c r="N2939">
        <v>1</v>
      </c>
    </row>
    <row r="2940" spans="1:14" x14ac:dyDescent="0.15">
      <c r="A2940" s="2">
        <v>45118</v>
      </c>
      <c r="B2940" s="3">
        <f t="shared" si="135"/>
        <v>2024</v>
      </c>
      <c r="C2940" t="str">
        <f t="shared" si="136"/>
        <v>2023-2024</v>
      </c>
      <c r="D2940" t="s">
        <v>147</v>
      </c>
      <c r="E2940" t="s">
        <v>122</v>
      </c>
      <c r="F2940" t="str">
        <f t="shared" si="137"/>
        <v>New South Wales</v>
      </c>
      <c r="G2940" t="s">
        <v>10</v>
      </c>
      <c r="H2940">
        <v>2650</v>
      </c>
      <c r="I2940" t="s">
        <v>11</v>
      </c>
      <c r="J2940" t="s">
        <v>25</v>
      </c>
      <c r="K2940" t="s">
        <v>151</v>
      </c>
      <c r="L2940" t="s">
        <v>21</v>
      </c>
      <c r="M2940" s="5">
        <v>427.56000000000006</v>
      </c>
      <c r="N2940">
        <v>1</v>
      </c>
    </row>
    <row r="2941" spans="1:14" x14ac:dyDescent="0.15">
      <c r="A2941" s="2">
        <v>45159</v>
      </c>
      <c r="B2941" s="3">
        <f t="shared" si="135"/>
        <v>2024</v>
      </c>
      <c r="C2941" t="str">
        <f t="shared" si="136"/>
        <v>2023-2024</v>
      </c>
      <c r="D2941" t="s">
        <v>147</v>
      </c>
      <c r="E2941" t="s">
        <v>72</v>
      </c>
      <c r="F2941" t="str">
        <f t="shared" si="137"/>
        <v>Western Australia</v>
      </c>
      <c r="G2941" t="s">
        <v>48</v>
      </c>
      <c r="H2941">
        <v>6010</v>
      </c>
      <c r="I2941" t="s">
        <v>11</v>
      </c>
      <c r="J2941" t="s">
        <v>49</v>
      </c>
      <c r="K2941" t="s">
        <v>150</v>
      </c>
      <c r="L2941" t="s">
        <v>18</v>
      </c>
      <c r="M2941" s="5">
        <v>427.57</v>
      </c>
      <c r="N2941">
        <v>1</v>
      </c>
    </row>
    <row r="2942" spans="1:14" x14ac:dyDescent="0.15">
      <c r="A2942" s="2">
        <v>45248</v>
      </c>
      <c r="B2942" s="3">
        <f t="shared" si="135"/>
        <v>2024</v>
      </c>
      <c r="C2942" t="str">
        <f t="shared" si="136"/>
        <v>2023-2024</v>
      </c>
      <c r="D2942" t="s">
        <v>147</v>
      </c>
      <c r="E2942" t="s">
        <v>92</v>
      </c>
      <c r="F2942" t="str">
        <f t="shared" si="137"/>
        <v>Queensland</v>
      </c>
      <c r="G2942" t="s">
        <v>35</v>
      </c>
      <c r="H2942">
        <v>4068</v>
      </c>
      <c r="I2942" t="s">
        <v>11</v>
      </c>
      <c r="J2942" t="s">
        <v>43</v>
      </c>
      <c r="K2942" t="s">
        <v>155</v>
      </c>
      <c r="L2942" t="s">
        <v>20</v>
      </c>
      <c r="M2942" s="5">
        <v>427.82999999999993</v>
      </c>
      <c r="N2942">
        <v>1</v>
      </c>
    </row>
    <row r="2943" spans="1:14" x14ac:dyDescent="0.15">
      <c r="A2943" s="2">
        <v>44979</v>
      </c>
      <c r="B2943" s="3">
        <f t="shared" si="135"/>
        <v>2023</v>
      </c>
      <c r="C2943" t="str">
        <f t="shared" si="136"/>
        <v>2022-2023</v>
      </c>
      <c r="D2943" t="s">
        <v>147</v>
      </c>
      <c r="E2943" t="s">
        <v>137</v>
      </c>
      <c r="F2943" t="str">
        <f t="shared" si="137"/>
        <v>New South Wales</v>
      </c>
      <c r="G2943" t="s">
        <v>10</v>
      </c>
      <c r="H2943">
        <v>2031</v>
      </c>
      <c r="I2943" t="s">
        <v>11</v>
      </c>
      <c r="J2943" t="s">
        <v>12</v>
      </c>
      <c r="K2943" t="s">
        <v>152</v>
      </c>
      <c r="L2943" t="s">
        <v>13</v>
      </c>
      <c r="M2943" s="5">
        <v>428.13999999999993</v>
      </c>
      <c r="N2943">
        <v>1</v>
      </c>
    </row>
    <row r="2944" spans="1:14" x14ac:dyDescent="0.15">
      <c r="A2944" s="2">
        <v>44949</v>
      </c>
      <c r="B2944" s="3">
        <f t="shared" si="135"/>
        <v>2023</v>
      </c>
      <c r="C2944" t="str">
        <f t="shared" si="136"/>
        <v>2022-2023</v>
      </c>
      <c r="D2944" t="s">
        <v>147</v>
      </c>
      <c r="E2944" t="s">
        <v>109</v>
      </c>
      <c r="F2944" t="str">
        <f t="shared" si="137"/>
        <v>New South Wales</v>
      </c>
      <c r="G2944" t="s">
        <v>10</v>
      </c>
      <c r="H2944">
        <v>2480</v>
      </c>
      <c r="I2944" t="s">
        <v>11</v>
      </c>
      <c r="J2944" t="s">
        <v>68</v>
      </c>
      <c r="K2944" t="s">
        <v>154</v>
      </c>
      <c r="L2944" t="s">
        <v>14</v>
      </c>
      <c r="M2944" s="5">
        <v>428.18</v>
      </c>
      <c r="N2944">
        <v>1</v>
      </c>
    </row>
    <row r="2945" spans="1:14" x14ac:dyDescent="0.15">
      <c r="A2945" s="2">
        <v>45029</v>
      </c>
      <c r="B2945" s="3">
        <f t="shared" si="135"/>
        <v>2023</v>
      </c>
      <c r="C2945" t="str">
        <f t="shared" si="136"/>
        <v>2022-2023</v>
      </c>
      <c r="D2945" t="s">
        <v>147</v>
      </c>
      <c r="E2945" t="s">
        <v>44</v>
      </c>
      <c r="F2945" t="str">
        <f t="shared" si="137"/>
        <v>Victoria</v>
      </c>
      <c r="G2945" t="s">
        <v>45</v>
      </c>
      <c r="H2945">
        <v>3066</v>
      </c>
      <c r="I2945" t="s">
        <v>11</v>
      </c>
      <c r="J2945" t="s">
        <v>46</v>
      </c>
      <c r="K2945" t="s">
        <v>157</v>
      </c>
      <c r="L2945" t="s">
        <v>22</v>
      </c>
      <c r="M2945" s="5">
        <v>428.30999999999995</v>
      </c>
      <c r="N2945">
        <v>1</v>
      </c>
    </row>
    <row r="2946" spans="1:14" x14ac:dyDescent="0.15">
      <c r="A2946" s="2">
        <v>45631</v>
      </c>
      <c r="B2946" s="3">
        <f t="shared" ref="B2946:B3009" si="138">IF(MONTH(A2946)&gt;=7,YEAR(A2946)+1,YEAR(A2946))</f>
        <v>2025</v>
      </c>
      <c r="C2946" t="str">
        <f t="shared" ref="C2946:C3009" si="139">IF(MONTH(A2946) &gt;= 7, YEAR(A2946) &amp; "-" &amp; YEAR(A2946) + 1, YEAR(A2946) - 1 &amp; "-" &amp; YEAR(A2946))</f>
        <v>2024-2025</v>
      </c>
      <c r="D2946" t="s">
        <v>147</v>
      </c>
      <c r="E2946" t="s">
        <v>97</v>
      </c>
      <c r="F2946" t="str">
        <f t="shared" ref="F2946:F3009" si="140">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c r="N2946">
        <v>1</v>
      </c>
    </row>
    <row r="2947" spans="1:14" x14ac:dyDescent="0.15">
      <c r="A2947" s="2">
        <v>44994</v>
      </c>
      <c r="B2947" s="3">
        <f t="shared" si="138"/>
        <v>2023</v>
      </c>
      <c r="C2947" t="str">
        <f t="shared" si="139"/>
        <v>2022-2023</v>
      </c>
      <c r="D2947" t="s">
        <v>147</v>
      </c>
      <c r="E2947" t="s">
        <v>133</v>
      </c>
      <c r="F2947" t="str">
        <f t="shared" si="140"/>
        <v>Queensland</v>
      </c>
      <c r="G2947" t="s">
        <v>35</v>
      </c>
      <c r="H2947">
        <v>4305</v>
      </c>
      <c r="I2947" t="s">
        <v>11</v>
      </c>
      <c r="J2947" t="s">
        <v>104</v>
      </c>
      <c r="K2947" t="s">
        <v>155</v>
      </c>
      <c r="L2947" t="s">
        <v>20</v>
      </c>
      <c r="M2947" s="5">
        <v>428.84</v>
      </c>
      <c r="N2947">
        <v>1</v>
      </c>
    </row>
    <row r="2948" spans="1:14" x14ac:dyDescent="0.15">
      <c r="A2948" s="2">
        <v>45078</v>
      </c>
      <c r="B2948" s="3">
        <f t="shared" si="138"/>
        <v>2023</v>
      </c>
      <c r="C2948" t="str">
        <f t="shared" si="139"/>
        <v>2022-2023</v>
      </c>
      <c r="D2948" t="s">
        <v>148</v>
      </c>
      <c r="E2948" t="s">
        <v>28</v>
      </c>
      <c r="F2948" t="str">
        <f t="shared" si="140"/>
        <v>Northern Territory</v>
      </c>
      <c r="G2948" t="s">
        <v>29</v>
      </c>
      <c r="H2948">
        <v>800</v>
      </c>
      <c r="I2948" t="s">
        <v>11</v>
      </c>
      <c r="J2948" t="s">
        <v>30</v>
      </c>
      <c r="K2948" t="s">
        <v>149</v>
      </c>
      <c r="L2948" t="s">
        <v>15</v>
      </c>
      <c r="M2948" s="5">
        <v>429.02</v>
      </c>
      <c r="N2948">
        <v>1</v>
      </c>
    </row>
    <row r="2949" spans="1:14" x14ac:dyDescent="0.15">
      <c r="A2949" s="2">
        <v>45516</v>
      </c>
      <c r="B2949" s="3">
        <f t="shared" si="138"/>
        <v>2025</v>
      </c>
      <c r="C2949" t="str">
        <f t="shared" si="139"/>
        <v>2024-2025</v>
      </c>
      <c r="D2949" t="s">
        <v>147</v>
      </c>
      <c r="E2949" t="s">
        <v>26</v>
      </c>
      <c r="F2949" t="str">
        <f t="shared" si="140"/>
        <v>New South Wales</v>
      </c>
      <c r="G2949" t="s">
        <v>10</v>
      </c>
      <c r="H2949">
        <v>2141</v>
      </c>
      <c r="I2949" t="s">
        <v>11</v>
      </c>
      <c r="J2949" t="s">
        <v>27</v>
      </c>
      <c r="K2949" t="s">
        <v>19</v>
      </c>
      <c r="L2949" t="s">
        <v>23</v>
      </c>
      <c r="M2949" s="5">
        <v>429.35</v>
      </c>
      <c r="N2949">
        <v>1</v>
      </c>
    </row>
    <row r="2950" spans="1:14" x14ac:dyDescent="0.15">
      <c r="A2950" s="2">
        <v>45152</v>
      </c>
      <c r="B2950" s="3">
        <f t="shared" si="138"/>
        <v>2024</v>
      </c>
      <c r="C2950" t="str">
        <f t="shared" si="139"/>
        <v>2023-2024</v>
      </c>
      <c r="D2950" t="s">
        <v>147</v>
      </c>
      <c r="E2950" t="s">
        <v>62</v>
      </c>
      <c r="F2950" t="str">
        <f t="shared" si="140"/>
        <v>Victoria</v>
      </c>
      <c r="G2950" t="s">
        <v>45</v>
      </c>
      <c r="H2950">
        <v>3134</v>
      </c>
      <c r="I2950" t="s">
        <v>11</v>
      </c>
      <c r="J2950" t="s">
        <v>63</v>
      </c>
      <c r="K2950" t="s">
        <v>150</v>
      </c>
      <c r="L2950" t="s">
        <v>18</v>
      </c>
      <c r="M2950" s="5">
        <v>430.63</v>
      </c>
      <c r="N2950">
        <v>1</v>
      </c>
    </row>
    <row r="2951" spans="1:14" x14ac:dyDescent="0.15">
      <c r="A2951" s="2">
        <v>45275</v>
      </c>
      <c r="B2951" s="3">
        <f t="shared" si="138"/>
        <v>2024</v>
      </c>
      <c r="C2951" t="str">
        <f t="shared" si="139"/>
        <v>2023-2024</v>
      </c>
      <c r="D2951" t="s">
        <v>147</v>
      </c>
      <c r="E2951" t="s">
        <v>93</v>
      </c>
      <c r="F2951" t="str">
        <f t="shared" si="140"/>
        <v>Western Australia</v>
      </c>
      <c r="G2951" t="s">
        <v>48</v>
      </c>
      <c r="H2951">
        <v>6112</v>
      </c>
      <c r="I2951" t="s">
        <v>11</v>
      </c>
      <c r="J2951" t="s">
        <v>94</v>
      </c>
      <c r="K2951" t="s">
        <v>151</v>
      </c>
      <c r="L2951" t="s">
        <v>21</v>
      </c>
      <c r="M2951" s="5">
        <v>430.81000000000006</v>
      </c>
      <c r="N2951">
        <v>1</v>
      </c>
    </row>
    <row r="2952" spans="1:14" x14ac:dyDescent="0.15">
      <c r="A2952" s="2">
        <v>45076</v>
      </c>
      <c r="B2952" s="3">
        <f t="shared" si="138"/>
        <v>2023</v>
      </c>
      <c r="C2952" t="str">
        <f t="shared" si="139"/>
        <v>2022-2023</v>
      </c>
      <c r="D2952" t="s">
        <v>147</v>
      </c>
      <c r="E2952" t="s">
        <v>123</v>
      </c>
      <c r="F2952" t="str">
        <f t="shared" si="140"/>
        <v>Western Australia</v>
      </c>
      <c r="G2952" t="s">
        <v>48</v>
      </c>
      <c r="H2952">
        <v>6109</v>
      </c>
      <c r="I2952" t="s">
        <v>11</v>
      </c>
      <c r="J2952" t="s">
        <v>94</v>
      </c>
      <c r="K2952" t="s">
        <v>149</v>
      </c>
      <c r="L2952" t="s">
        <v>15</v>
      </c>
      <c r="M2952" s="5">
        <v>431.25</v>
      </c>
      <c r="N2952">
        <v>1</v>
      </c>
    </row>
    <row r="2953" spans="1:14" x14ac:dyDescent="0.15">
      <c r="A2953" s="2">
        <v>45039</v>
      </c>
      <c r="B2953" s="3">
        <f t="shared" si="138"/>
        <v>2023</v>
      </c>
      <c r="C2953" t="str">
        <f t="shared" si="139"/>
        <v>2022-2023</v>
      </c>
      <c r="D2953" t="s">
        <v>147</v>
      </c>
      <c r="E2953" t="s">
        <v>26</v>
      </c>
      <c r="F2953" t="str">
        <f t="shared" si="140"/>
        <v>New South Wales</v>
      </c>
      <c r="G2953" t="s">
        <v>10</v>
      </c>
      <c r="H2953">
        <v>2141</v>
      </c>
      <c r="I2953" t="s">
        <v>11</v>
      </c>
      <c r="J2953" t="s">
        <v>27</v>
      </c>
      <c r="K2953" t="s">
        <v>155</v>
      </c>
      <c r="L2953" t="s">
        <v>20</v>
      </c>
      <c r="M2953" s="5">
        <v>431.38000000000005</v>
      </c>
      <c r="N2953">
        <v>1</v>
      </c>
    </row>
    <row r="2954" spans="1:14" x14ac:dyDescent="0.15">
      <c r="A2954" s="2">
        <v>45646</v>
      </c>
      <c r="B2954" s="3">
        <f t="shared" si="138"/>
        <v>2025</v>
      </c>
      <c r="C2954" t="str">
        <f t="shared" si="139"/>
        <v>2024-2025</v>
      </c>
      <c r="D2954" t="s">
        <v>147</v>
      </c>
      <c r="E2954" t="s">
        <v>139</v>
      </c>
      <c r="F2954" t="str">
        <f t="shared" si="140"/>
        <v>New South Wales</v>
      </c>
      <c r="G2954" t="s">
        <v>10</v>
      </c>
      <c r="H2954">
        <v>2020</v>
      </c>
      <c r="I2954" t="s">
        <v>11</v>
      </c>
      <c r="J2954" t="s">
        <v>12</v>
      </c>
      <c r="K2954" t="s">
        <v>154</v>
      </c>
      <c r="L2954" t="s">
        <v>14</v>
      </c>
      <c r="M2954" s="5">
        <v>432.34000000000003</v>
      </c>
      <c r="N2954">
        <v>1</v>
      </c>
    </row>
    <row r="2955" spans="1:14" x14ac:dyDescent="0.15">
      <c r="A2955" s="2">
        <v>45220</v>
      </c>
      <c r="B2955" s="3">
        <f t="shared" si="138"/>
        <v>2024</v>
      </c>
      <c r="C2955" t="str">
        <f t="shared" si="139"/>
        <v>2023-2024</v>
      </c>
      <c r="D2955" t="s">
        <v>147</v>
      </c>
      <c r="E2955" t="s">
        <v>102</v>
      </c>
      <c r="F2955" t="str">
        <f t="shared" si="140"/>
        <v>Queensland</v>
      </c>
      <c r="G2955" t="s">
        <v>35</v>
      </c>
      <c r="H2955">
        <v>4870</v>
      </c>
      <c r="I2955" t="s">
        <v>11</v>
      </c>
      <c r="J2955" t="s">
        <v>36</v>
      </c>
      <c r="K2955" t="s">
        <v>149</v>
      </c>
      <c r="L2955" t="s">
        <v>15</v>
      </c>
      <c r="M2955" s="5">
        <v>432.5</v>
      </c>
      <c r="N2955">
        <v>1</v>
      </c>
    </row>
    <row r="2956" spans="1:14" x14ac:dyDescent="0.15">
      <c r="A2956" s="2">
        <v>45500</v>
      </c>
      <c r="B2956" s="3">
        <f t="shared" si="138"/>
        <v>2025</v>
      </c>
      <c r="C2956" t="str">
        <f t="shared" si="139"/>
        <v>2024-2025</v>
      </c>
      <c r="D2956" t="s">
        <v>147</v>
      </c>
      <c r="E2956" t="s">
        <v>64</v>
      </c>
      <c r="F2956" t="str">
        <f t="shared" si="140"/>
        <v>Victoria</v>
      </c>
      <c r="G2956" t="s">
        <v>45</v>
      </c>
      <c r="H2956">
        <v>3199</v>
      </c>
      <c r="I2956" t="s">
        <v>11</v>
      </c>
      <c r="J2956" t="s">
        <v>63</v>
      </c>
      <c r="K2956" t="s">
        <v>149</v>
      </c>
      <c r="L2956" t="s">
        <v>15</v>
      </c>
      <c r="M2956" s="5">
        <v>432.91</v>
      </c>
      <c r="N2956">
        <v>1</v>
      </c>
    </row>
    <row r="2957" spans="1:14" x14ac:dyDescent="0.15">
      <c r="A2957" s="2">
        <v>45511</v>
      </c>
      <c r="B2957" s="3">
        <f t="shared" si="138"/>
        <v>2025</v>
      </c>
      <c r="C2957" t="str">
        <f t="shared" si="139"/>
        <v>2024-2025</v>
      </c>
      <c r="D2957" t="s">
        <v>147</v>
      </c>
      <c r="E2957" t="s">
        <v>96</v>
      </c>
      <c r="F2957" t="str">
        <f t="shared" si="140"/>
        <v>Western Australia</v>
      </c>
      <c r="G2957" t="s">
        <v>48</v>
      </c>
      <c r="H2957">
        <v>6330</v>
      </c>
      <c r="I2957" t="s">
        <v>11</v>
      </c>
      <c r="J2957" t="s">
        <v>94</v>
      </c>
      <c r="K2957" t="s">
        <v>156</v>
      </c>
      <c r="L2957" t="s">
        <v>17</v>
      </c>
      <c r="M2957" s="5">
        <v>433</v>
      </c>
      <c r="N2957">
        <v>1</v>
      </c>
    </row>
    <row r="2958" spans="1:14" x14ac:dyDescent="0.15">
      <c r="A2958" s="2">
        <v>45006</v>
      </c>
      <c r="B2958" s="3">
        <f t="shared" si="138"/>
        <v>2023</v>
      </c>
      <c r="C2958" t="str">
        <f t="shared" si="139"/>
        <v>2022-2023</v>
      </c>
      <c r="D2958" t="s">
        <v>147</v>
      </c>
      <c r="E2958" t="s">
        <v>40</v>
      </c>
      <c r="F2958" t="str">
        <f t="shared" si="140"/>
        <v>New South Wales</v>
      </c>
      <c r="G2958" t="s">
        <v>10</v>
      </c>
      <c r="H2958">
        <v>2116</v>
      </c>
      <c r="I2958" t="s">
        <v>11</v>
      </c>
      <c r="J2958" t="s">
        <v>27</v>
      </c>
      <c r="K2958" t="s">
        <v>153</v>
      </c>
      <c r="L2958" t="s">
        <v>16</v>
      </c>
      <c r="M2958" s="5">
        <v>433.03999999999996</v>
      </c>
      <c r="N2958">
        <v>1</v>
      </c>
    </row>
    <row r="2959" spans="1:14" x14ac:dyDescent="0.15">
      <c r="A2959" s="2">
        <v>45553</v>
      </c>
      <c r="B2959" s="3">
        <f t="shared" si="138"/>
        <v>2025</v>
      </c>
      <c r="C2959" t="str">
        <f t="shared" si="139"/>
        <v>2024-2025</v>
      </c>
      <c r="D2959" t="s">
        <v>148</v>
      </c>
      <c r="E2959" t="s">
        <v>118</v>
      </c>
      <c r="F2959" t="str">
        <f t="shared" si="140"/>
        <v>New South Wales</v>
      </c>
      <c r="G2959" t="s">
        <v>10</v>
      </c>
      <c r="H2959">
        <v>2158</v>
      </c>
      <c r="I2959" t="s">
        <v>11</v>
      </c>
      <c r="J2959" t="s">
        <v>27</v>
      </c>
      <c r="K2959" t="s">
        <v>153</v>
      </c>
      <c r="L2959" t="s">
        <v>16</v>
      </c>
      <c r="M2959" s="5">
        <v>433.6</v>
      </c>
      <c r="N2959">
        <v>1</v>
      </c>
    </row>
    <row r="2960" spans="1:14" x14ac:dyDescent="0.15">
      <c r="A2960" s="2">
        <v>44947</v>
      </c>
      <c r="B2960" s="3">
        <f t="shared" si="138"/>
        <v>2023</v>
      </c>
      <c r="C2960" t="str">
        <f t="shared" si="139"/>
        <v>2022-2023</v>
      </c>
      <c r="D2960" t="s">
        <v>147</v>
      </c>
      <c r="E2960" t="s">
        <v>124</v>
      </c>
      <c r="F2960" t="str">
        <f t="shared" si="140"/>
        <v>New South Wales</v>
      </c>
      <c r="G2960" t="s">
        <v>10</v>
      </c>
      <c r="H2960">
        <v>2015</v>
      </c>
      <c r="I2960" t="s">
        <v>11</v>
      </c>
      <c r="J2960" t="s">
        <v>12</v>
      </c>
      <c r="K2960" t="s">
        <v>153</v>
      </c>
      <c r="L2960" t="s">
        <v>16</v>
      </c>
      <c r="M2960" s="5">
        <v>435.28999999999996</v>
      </c>
      <c r="N2960">
        <v>1</v>
      </c>
    </row>
    <row r="2961" spans="1:14" x14ac:dyDescent="0.15">
      <c r="A2961" s="2">
        <v>45277</v>
      </c>
      <c r="B2961" s="3">
        <f t="shared" si="138"/>
        <v>2024</v>
      </c>
      <c r="C2961" t="str">
        <f t="shared" si="139"/>
        <v>2023-2024</v>
      </c>
      <c r="D2961" t="s">
        <v>148</v>
      </c>
      <c r="E2961" t="s">
        <v>73</v>
      </c>
      <c r="F2961" t="str">
        <f t="shared" si="140"/>
        <v>Victoria</v>
      </c>
      <c r="G2961" t="s">
        <v>45</v>
      </c>
      <c r="H2961">
        <v>3136</v>
      </c>
      <c r="I2961" t="s">
        <v>11</v>
      </c>
      <c r="J2961" t="s">
        <v>63</v>
      </c>
      <c r="K2961" t="s">
        <v>149</v>
      </c>
      <c r="L2961" t="s">
        <v>15</v>
      </c>
      <c r="M2961" s="5">
        <v>435.35</v>
      </c>
      <c r="N2961">
        <v>1</v>
      </c>
    </row>
    <row r="2962" spans="1:14" x14ac:dyDescent="0.15">
      <c r="A2962" s="2">
        <v>45469</v>
      </c>
      <c r="B2962" s="3">
        <f t="shared" si="138"/>
        <v>2024</v>
      </c>
      <c r="C2962" t="str">
        <f t="shared" si="139"/>
        <v>2023-2024</v>
      </c>
      <c r="D2962" t="s">
        <v>147</v>
      </c>
      <c r="E2962" t="s">
        <v>138</v>
      </c>
      <c r="F2962" t="str">
        <f t="shared" si="140"/>
        <v>Queensland</v>
      </c>
      <c r="G2962" t="s">
        <v>35</v>
      </c>
      <c r="H2962">
        <v>4558</v>
      </c>
      <c r="I2962" t="s">
        <v>11</v>
      </c>
      <c r="J2962" t="s">
        <v>120</v>
      </c>
      <c r="K2962" t="s">
        <v>19</v>
      </c>
      <c r="L2962" t="s">
        <v>23</v>
      </c>
      <c r="M2962" s="5">
        <v>435.52</v>
      </c>
      <c r="N2962">
        <v>1</v>
      </c>
    </row>
    <row r="2963" spans="1:14" x14ac:dyDescent="0.15">
      <c r="A2963" s="2">
        <v>45250</v>
      </c>
      <c r="B2963" s="3">
        <f t="shared" si="138"/>
        <v>2024</v>
      </c>
      <c r="C2963" t="str">
        <f t="shared" si="139"/>
        <v>2023-2024</v>
      </c>
      <c r="D2963" t="s">
        <v>147</v>
      </c>
      <c r="E2963" t="s">
        <v>40</v>
      </c>
      <c r="F2963" t="str">
        <f t="shared" si="140"/>
        <v>New South Wales</v>
      </c>
      <c r="G2963" t="s">
        <v>10</v>
      </c>
      <c r="H2963">
        <v>2116</v>
      </c>
      <c r="I2963" t="s">
        <v>11</v>
      </c>
      <c r="J2963" t="s">
        <v>27</v>
      </c>
      <c r="K2963" t="s">
        <v>154</v>
      </c>
      <c r="L2963" t="s">
        <v>14</v>
      </c>
      <c r="M2963" s="5">
        <v>435.71</v>
      </c>
      <c r="N2963">
        <v>1</v>
      </c>
    </row>
    <row r="2964" spans="1:14" x14ac:dyDescent="0.15">
      <c r="A2964" s="2">
        <v>45457</v>
      </c>
      <c r="B2964" s="3">
        <f t="shared" si="138"/>
        <v>2024</v>
      </c>
      <c r="C2964" t="str">
        <f t="shared" si="139"/>
        <v>2023-2024</v>
      </c>
      <c r="D2964" t="s">
        <v>148</v>
      </c>
      <c r="E2964" t="s">
        <v>135</v>
      </c>
      <c r="F2964" t="str">
        <f t="shared" si="140"/>
        <v>Victoria</v>
      </c>
      <c r="G2964" t="s">
        <v>45</v>
      </c>
      <c r="H2964">
        <v>3550</v>
      </c>
      <c r="I2964" t="s">
        <v>11</v>
      </c>
      <c r="J2964" t="s">
        <v>60</v>
      </c>
      <c r="K2964" t="s">
        <v>154</v>
      </c>
      <c r="L2964" t="s">
        <v>14</v>
      </c>
      <c r="M2964" s="5">
        <v>436.11</v>
      </c>
      <c r="N2964">
        <v>1</v>
      </c>
    </row>
    <row r="2965" spans="1:14" x14ac:dyDescent="0.15">
      <c r="A2965" s="2">
        <v>45497</v>
      </c>
      <c r="B2965" s="3">
        <f t="shared" si="138"/>
        <v>2025</v>
      </c>
      <c r="C2965" t="str">
        <f t="shared" si="139"/>
        <v>2024-2025</v>
      </c>
      <c r="D2965" t="s">
        <v>148</v>
      </c>
      <c r="E2965" t="s">
        <v>110</v>
      </c>
      <c r="F2965" t="str">
        <f t="shared" si="140"/>
        <v>Queensland</v>
      </c>
      <c r="G2965" t="s">
        <v>35</v>
      </c>
      <c r="H2965">
        <v>4680</v>
      </c>
      <c r="I2965" t="s">
        <v>11</v>
      </c>
      <c r="J2965" t="s">
        <v>51</v>
      </c>
      <c r="K2965" t="s">
        <v>150</v>
      </c>
      <c r="L2965" t="s">
        <v>18</v>
      </c>
      <c r="M2965" s="5">
        <v>436.96000000000004</v>
      </c>
      <c r="N2965">
        <v>1</v>
      </c>
    </row>
    <row r="2966" spans="1:14" x14ac:dyDescent="0.15">
      <c r="A2966" s="2">
        <v>45299</v>
      </c>
      <c r="B2966" s="3">
        <f t="shared" si="138"/>
        <v>2024</v>
      </c>
      <c r="C2966" t="str">
        <f t="shared" si="139"/>
        <v>2023-2024</v>
      </c>
      <c r="D2966" t="s">
        <v>147</v>
      </c>
      <c r="E2966" t="s">
        <v>142</v>
      </c>
      <c r="F2966" t="str">
        <f t="shared" si="140"/>
        <v>Australian Capital Territory</v>
      </c>
      <c r="G2966" t="s">
        <v>80</v>
      </c>
      <c r="H2966">
        <v>2609</v>
      </c>
      <c r="I2966" t="s">
        <v>11</v>
      </c>
      <c r="J2966" t="s">
        <v>58</v>
      </c>
      <c r="K2966" t="s">
        <v>152</v>
      </c>
      <c r="L2966" t="s">
        <v>13</v>
      </c>
      <c r="M2966" s="5">
        <v>437.61</v>
      </c>
      <c r="N2966">
        <v>1</v>
      </c>
    </row>
    <row r="2967" spans="1:14" x14ac:dyDescent="0.15">
      <c r="A2967" s="2">
        <v>44976</v>
      </c>
      <c r="B2967" s="3">
        <f t="shared" si="138"/>
        <v>2023</v>
      </c>
      <c r="C2967" t="str">
        <f t="shared" si="139"/>
        <v>2022-2023</v>
      </c>
      <c r="D2967" t="s">
        <v>147</v>
      </c>
      <c r="E2967" t="s">
        <v>130</v>
      </c>
      <c r="F2967" t="str">
        <f t="shared" si="140"/>
        <v>South Australia</v>
      </c>
      <c r="G2967" t="s">
        <v>32</v>
      </c>
      <c r="H2967">
        <v>5290</v>
      </c>
      <c r="I2967" t="s">
        <v>11</v>
      </c>
      <c r="J2967" t="s">
        <v>38</v>
      </c>
      <c r="K2967" t="s">
        <v>149</v>
      </c>
      <c r="L2967" t="s">
        <v>15</v>
      </c>
      <c r="M2967" s="5">
        <v>438.20999999999992</v>
      </c>
      <c r="N2967">
        <v>1</v>
      </c>
    </row>
    <row r="2968" spans="1:14" x14ac:dyDescent="0.15">
      <c r="A2968" s="2">
        <v>44958</v>
      </c>
      <c r="B2968" s="3">
        <f t="shared" si="138"/>
        <v>2023</v>
      </c>
      <c r="C2968" t="str">
        <f t="shared" si="139"/>
        <v>2022-2023</v>
      </c>
      <c r="D2968" t="s">
        <v>147</v>
      </c>
      <c r="E2968" t="s">
        <v>92</v>
      </c>
      <c r="F2968" t="str">
        <f t="shared" si="140"/>
        <v>Queensland</v>
      </c>
      <c r="G2968" t="s">
        <v>35</v>
      </c>
      <c r="H2968">
        <v>4068</v>
      </c>
      <c r="I2968" t="s">
        <v>11</v>
      </c>
      <c r="J2968" t="s">
        <v>43</v>
      </c>
      <c r="K2968" t="s">
        <v>19</v>
      </c>
      <c r="L2968" t="s">
        <v>23</v>
      </c>
      <c r="M2968" s="5">
        <v>439.62</v>
      </c>
      <c r="N2968">
        <v>1</v>
      </c>
    </row>
    <row r="2969" spans="1:14" x14ac:dyDescent="0.15">
      <c r="A2969" s="2">
        <v>45075</v>
      </c>
      <c r="B2969" s="3">
        <f t="shared" si="138"/>
        <v>2023</v>
      </c>
      <c r="C2969" t="str">
        <f t="shared" si="139"/>
        <v>2022-2023</v>
      </c>
      <c r="D2969" t="s">
        <v>147</v>
      </c>
      <c r="E2969" t="s">
        <v>97</v>
      </c>
      <c r="F2969" t="str">
        <f t="shared" si="140"/>
        <v>Tasmania</v>
      </c>
      <c r="G2969" t="s">
        <v>70</v>
      </c>
      <c r="H2969">
        <v>7250</v>
      </c>
      <c r="I2969" t="s">
        <v>11</v>
      </c>
      <c r="J2969" t="s">
        <v>71</v>
      </c>
      <c r="K2969" t="s">
        <v>156</v>
      </c>
      <c r="L2969" t="s">
        <v>17</v>
      </c>
      <c r="M2969" s="5">
        <v>440.28999999999996</v>
      </c>
      <c r="N2969">
        <v>1</v>
      </c>
    </row>
    <row r="2970" spans="1:14" x14ac:dyDescent="0.15">
      <c r="A2970" s="2">
        <v>45513</v>
      </c>
      <c r="B2970" s="3">
        <f t="shared" si="138"/>
        <v>2025</v>
      </c>
      <c r="C2970" t="str">
        <f t="shared" si="139"/>
        <v>2024-2025</v>
      </c>
      <c r="D2970" t="s">
        <v>147</v>
      </c>
      <c r="E2970" t="s">
        <v>139</v>
      </c>
      <c r="F2970" t="str">
        <f t="shared" si="140"/>
        <v>New South Wales</v>
      </c>
      <c r="G2970" t="s">
        <v>10</v>
      </c>
      <c r="H2970">
        <v>2020</v>
      </c>
      <c r="I2970" t="s">
        <v>11</v>
      </c>
      <c r="J2970" t="s">
        <v>12</v>
      </c>
      <c r="K2970" t="s">
        <v>155</v>
      </c>
      <c r="L2970" t="s">
        <v>20</v>
      </c>
      <c r="M2970" s="5">
        <v>440.3</v>
      </c>
      <c r="N2970">
        <v>1</v>
      </c>
    </row>
    <row r="2971" spans="1:14" x14ac:dyDescent="0.15">
      <c r="A2971" s="2">
        <v>45153</v>
      </c>
      <c r="B2971" s="3">
        <f t="shared" si="138"/>
        <v>2024</v>
      </c>
      <c r="C2971" t="str">
        <f t="shared" si="139"/>
        <v>2023-2024</v>
      </c>
      <c r="D2971" t="s">
        <v>148</v>
      </c>
      <c r="E2971" t="s">
        <v>129</v>
      </c>
      <c r="F2971" t="str">
        <f t="shared" si="140"/>
        <v>Tasmania</v>
      </c>
      <c r="G2971" t="s">
        <v>70</v>
      </c>
      <c r="H2971">
        <v>7010</v>
      </c>
      <c r="I2971" t="s">
        <v>11</v>
      </c>
      <c r="J2971" t="s">
        <v>71</v>
      </c>
      <c r="K2971" t="s">
        <v>152</v>
      </c>
      <c r="L2971" t="s">
        <v>13</v>
      </c>
      <c r="M2971" s="5">
        <v>440.39</v>
      </c>
      <c r="N2971">
        <v>1</v>
      </c>
    </row>
    <row r="2972" spans="1:14" x14ac:dyDescent="0.15">
      <c r="A2972" s="2">
        <v>45236</v>
      </c>
      <c r="B2972" s="3">
        <f t="shared" si="138"/>
        <v>2024</v>
      </c>
      <c r="C2972" t="str">
        <f t="shared" si="139"/>
        <v>2023-2024</v>
      </c>
      <c r="D2972" t="s">
        <v>147</v>
      </c>
      <c r="E2972" t="s">
        <v>140</v>
      </c>
      <c r="F2972" t="str">
        <f t="shared" si="140"/>
        <v>Tasmania</v>
      </c>
      <c r="G2972" t="s">
        <v>70</v>
      </c>
      <c r="H2972">
        <v>7320</v>
      </c>
      <c r="I2972" t="s">
        <v>11</v>
      </c>
      <c r="J2972" t="s">
        <v>71</v>
      </c>
      <c r="K2972" t="s">
        <v>150</v>
      </c>
      <c r="L2972" t="s">
        <v>18</v>
      </c>
      <c r="M2972" s="5">
        <v>441.41</v>
      </c>
      <c r="N2972">
        <v>1</v>
      </c>
    </row>
    <row r="2973" spans="1:14" x14ac:dyDescent="0.15">
      <c r="A2973" s="2">
        <v>45300</v>
      </c>
      <c r="B2973" s="3">
        <f t="shared" si="138"/>
        <v>2024</v>
      </c>
      <c r="C2973" t="str">
        <f t="shared" si="139"/>
        <v>2023-2024</v>
      </c>
      <c r="D2973" t="s">
        <v>147</v>
      </c>
      <c r="E2973" t="s">
        <v>130</v>
      </c>
      <c r="F2973" t="str">
        <f t="shared" si="140"/>
        <v>South Australia</v>
      </c>
      <c r="G2973" t="s">
        <v>32</v>
      </c>
      <c r="H2973">
        <v>5290</v>
      </c>
      <c r="I2973" t="s">
        <v>11</v>
      </c>
      <c r="J2973" t="s">
        <v>38</v>
      </c>
      <c r="K2973" t="s">
        <v>153</v>
      </c>
      <c r="L2973" t="s">
        <v>16</v>
      </c>
      <c r="M2973" s="5">
        <v>441.67</v>
      </c>
      <c r="N2973">
        <v>1</v>
      </c>
    </row>
    <row r="2974" spans="1:14" x14ac:dyDescent="0.15">
      <c r="A2974" s="2">
        <v>45341</v>
      </c>
      <c r="B2974" s="3">
        <f t="shared" si="138"/>
        <v>2024</v>
      </c>
      <c r="C2974" t="str">
        <f t="shared" si="139"/>
        <v>2023-2024</v>
      </c>
      <c r="D2974" t="s">
        <v>147</v>
      </c>
      <c r="E2974" t="s">
        <v>126</v>
      </c>
      <c r="F2974" t="str">
        <f t="shared" si="140"/>
        <v>Queensland</v>
      </c>
      <c r="G2974" t="s">
        <v>35</v>
      </c>
      <c r="H2974">
        <v>4551</v>
      </c>
      <c r="I2974" t="s">
        <v>11</v>
      </c>
      <c r="J2974" t="s">
        <v>120</v>
      </c>
      <c r="K2974" t="s">
        <v>155</v>
      </c>
      <c r="L2974" t="s">
        <v>20</v>
      </c>
      <c r="M2974" s="5">
        <v>442.54</v>
      </c>
      <c r="N2974">
        <v>1</v>
      </c>
    </row>
    <row r="2975" spans="1:14" x14ac:dyDescent="0.15">
      <c r="A2975" s="2">
        <v>45195</v>
      </c>
      <c r="B2975" s="3">
        <f t="shared" si="138"/>
        <v>2024</v>
      </c>
      <c r="C2975" t="str">
        <f t="shared" si="139"/>
        <v>2023-2024</v>
      </c>
      <c r="D2975" t="s">
        <v>147</v>
      </c>
      <c r="E2975" t="s">
        <v>97</v>
      </c>
      <c r="F2975" t="str">
        <f t="shared" si="140"/>
        <v>Tasmania</v>
      </c>
      <c r="G2975" t="s">
        <v>70</v>
      </c>
      <c r="H2975">
        <v>7250</v>
      </c>
      <c r="I2975" t="s">
        <v>11</v>
      </c>
      <c r="J2975" t="s">
        <v>71</v>
      </c>
      <c r="K2975" t="s">
        <v>150</v>
      </c>
      <c r="L2975" t="s">
        <v>18</v>
      </c>
      <c r="M2975" s="5">
        <v>442.94</v>
      </c>
      <c r="N2975">
        <v>1</v>
      </c>
    </row>
    <row r="2976" spans="1:14" x14ac:dyDescent="0.15">
      <c r="A2976" s="2">
        <v>45028</v>
      </c>
      <c r="B2976" s="3">
        <f t="shared" si="138"/>
        <v>2023</v>
      </c>
      <c r="C2976" t="str">
        <f t="shared" si="139"/>
        <v>2022-2023</v>
      </c>
      <c r="D2976" t="s">
        <v>147</v>
      </c>
      <c r="E2976" t="s">
        <v>67</v>
      </c>
      <c r="F2976" t="str">
        <f t="shared" si="140"/>
        <v>New South Wales</v>
      </c>
      <c r="G2976" t="s">
        <v>10</v>
      </c>
      <c r="H2976">
        <v>2478</v>
      </c>
      <c r="I2976" t="s">
        <v>11</v>
      </c>
      <c r="J2976" t="s">
        <v>68</v>
      </c>
      <c r="K2976" t="s">
        <v>154</v>
      </c>
      <c r="L2976" t="s">
        <v>14</v>
      </c>
      <c r="M2976" s="5">
        <v>443.18</v>
      </c>
      <c r="N2976">
        <v>1</v>
      </c>
    </row>
    <row r="2977" spans="1:14" x14ac:dyDescent="0.15">
      <c r="A2977" s="2">
        <v>45090</v>
      </c>
      <c r="B2977" s="3">
        <f t="shared" si="138"/>
        <v>2023</v>
      </c>
      <c r="C2977" t="str">
        <f t="shared" si="139"/>
        <v>2022-2023</v>
      </c>
      <c r="D2977" t="s">
        <v>147</v>
      </c>
      <c r="E2977" t="s">
        <v>112</v>
      </c>
      <c r="F2977" t="str">
        <f t="shared" si="140"/>
        <v>Victoria</v>
      </c>
      <c r="G2977" t="s">
        <v>45</v>
      </c>
      <c r="H2977">
        <v>3076</v>
      </c>
      <c r="I2977" t="s">
        <v>11</v>
      </c>
      <c r="J2977" t="s">
        <v>46</v>
      </c>
      <c r="K2977" t="s">
        <v>19</v>
      </c>
      <c r="L2977" t="s">
        <v>23</v>
      </c>
      <c r="M2977" s="5">
        <v>443.37</v>
      </c>
      <c r="N2977">
        <v>1</v>
      </c>
    </row>
    <row r="2978" spans="1:14" x14ac:dyDescent="0.15">
      <c r="A2978" s="2">
        <v>45548</v>
      </c>
      <c r="B2978" s="3">
        <f t="shared" si="138"/>
        <v>2025</v>
      </c>
      <c r="C2978" t="str">
        <f t="shared" si="139"/>
        <v>2024-2025</v>
      </c>
      <c r="D2978" t="s">
        <v>147</v>
      </c>
      <c r="E2978" t="s">
        <v>113</v>
      </c>
      <c r="F2978" t="str">
        <f t="shared" si="140"/>
        <v>Queensland</v>
      </c>
      <c r="G2978" t="s">
        <v>35</v>
      </c>
      <c r="H2978">
        <v>4215</v>
      </c>
      <c r="I2978" t="s">
        <v>11</v>
      </c>
      <c r="J2978" t="s">
        <v>104</v>
      </c>
      <c r="K2978" t="s">
        <v>154</v>
      </c>
      <c r="L2978" t="s">
        <v>14</v>
      </c>
      <c r="M2978" s="5">
        <v>443.53999999999996</v>
      </c>
      <c r="N2978">
        <v>1</v>
      </c>
    </row>
    <row r="2979" spans="1:14" x14ac:dyDescent="0.15">
      <c r="A2979" s="2">
        <v>45395</v>
      </c>
      <c r="B2979" s="3">
        <f t="shared" si="138"/>
        <v>2024</v>
      </c>
      <c r="C2979" t="str">
        <f t="shared" si="139"/>
        <v>2023-2024</v>
      </c>
      <c r="D2979" t="s">
        <v>147</v>
      </c>
      <c r="E2979" t="s">
        <v>97</v>
      </c>
      <c r="F2979" t="str">
        <f t="shared" si="140"/>
        <v>Tasmania</v>
      </c>
      <c r="G2979" t="s">
        <v>70</v>
      </c>
      <c r="H2979">
        <v>7250</v>
      </c>
      <c r="I2979" t="s">
        <v>11</v>
      </c>
      <c r="J2979" t="s">
        <v>71</v>
      </c>
      <c r="K2979" t="s">
        <v>151</v>
      </c>
      <c r="L2979" t="s">
        <v>21</v>
      </c>
      <c r="M2979" s="5">
        <v>444.56</v>
      </c>
      <c r="N2979">
        <v>1</v>
      </c>
    </row>
    <row r="2980" spans="1:14" x14ac:dyDescent="0.15">
      <c r="A2980" s="2">
        <v>45612</v>
      </c>
      <c r="B2980" s="3">
        <f t="shared" si="138"/>
        <v>2025</v>
      </c>
      <c r="C2980" t="str">
        <f t="shared" si="139"/>
        <v>2024-2025</v>
      </c>
      <c r="D2980" t="s">
        <v>148</v>
      </c>
      <c r="E2980" t="s">
        <v>73</v>
      </c>
      <c r="F2980" t="str">
        <f t="shared" si="140"/>
        <v>Victoria</v>
      </c>
      <c r="G2980" t="s">
        <v>45</v>
      </c>
      <c r="H2980">
        <v>3136</v>
      </c>
      <c r="I2980" t="s">
        <v>11</v>
      </c>
      <c r="J2980" t="s">
        <v>63</v>
      </c>
      <c r="K2980" t="s">
        <v>154</v>
      </c>
      <c r="L2980" t="s">
        <v>14</v>
      </c>
      <c r="M2980" s="5">
        <v>444.64</v>
      </c>
      <c r="N2980">
        <v>1</v>
      </c>
    </row>
    <row r="2981" spans="1:14" x14ac:dyDescent="0.15">
      <c r="A2981" s="2">
        <v>45587</v>
      </c>
      <c r="B2981" s="3">
        <f t="shared" si="138"/>
        <v>2025</v>
      </c>
      <c r="C2981" t="str">
        <f t="shared" si="139"/>
        <v>2024-2025</v>
      </c>
      <c r="D2981" t="s">
        <v>147</v>
      </c>
      <c r="E2981" t="s">
        <v>144</v>
      </c>
      <c r="F2981" t="str">
        <f t="shared" si="140"/>
        <v>Queensland</v>
      </c>
      <c r="G2981" t="s">
        <v>35</v>
      </c>
      <c r="H2981">
        <v>4566</v>
      </c>
      <c r="I2981" t="s">
        <v>11</v>
      </c>
      <c r="J2981" t="s">
        <v>120</v>
      </c>
      <c r="K2981" t="s">
        <v>150</v>
      </c>
      <c r="L2981" t="s">
        <v>18</v>
      </c>
      <c r="M2981" s="5">
        <v>445.42</v>
      </c>
      <c r="N2981">
        <v>1</v>
      </c>
    </row>
    <row r="2982" spans="1:14" x14ac:dyDescent="0.15">
      <c r="A2982" s="2">
        <v>45133</v>
      </c>
      <c r="B2982" s="3">
        <f t="shared" si="138"/>
        <v>2024</v>
      </c>
      <c r="C2982" t="str">
        <f t="shared" si="139"/>
        <v>2023-2024</v>
      </c>
      <c r="D2982" t="s">
        <v>148</v>
      </c>
      <c r="E2982" t="s">
        <v>106</v>
      </c>
      <c r="F2982" t="str">
        <f t="shared" si="140"/>
        <v>Victoria</v>
      </c>
      <c r="G2982" t="s">
        <v>45</v>
      </c>
      <c r="H2982">
        <v>3915</v>
      </c>
      <c r="I2982" t="s">
        <v>11</v>
      </c>
      <c r="J2982" t="s">
        <v>55</v>
      </c>
      <c r="K2982" t="s">
        <v>150</v>
      </c>
      <c r="L2982" t="s">
        <v>18</v>
      </c>
      <c r="M2982" s="5">
        <v>445.52</v>
      </c>
      <c r="N2982">
        <v>1</v>
      </c>
    </row>
    <row r="2983" spans="1:14" x14ac:dyDescent="0.15">
      <c r="A2983" s="2">
        <v>45225</v>
      </c>
      <c r="B2983" s="3">
        <f t="shared" si="138"/>
        <v>2024</v>
      </c>
      <c r="C2983" t="str">
        <f t="shared" si="139"/>
        <v>2023-2024</v>
      </c>
      <c r="D2983" t="s">
        <v>147</v>
      </c>
      <c r="E2983" t="s">
        <v>133</v>
      </c>
      <c r="F2983" t="str">
        <f t="shared" si="140"/>
        <v>Queensland</v>
      </c>
      <c r="G2983" t="s">
        <v>35</v>
      </c>
      <c r="H2983">
        <v>4305</v>
      </c>
      <c r="I2983" t="s">
        <v>11</v>
      </c>
      <c r="J2983" t="s">
        <v>104</v>
      </c>
      <c r="K2983" t="s">
        <v>151</v>
      </c>
      <c r="L2983" t="s">
        <v>21</v>
      </c>
      <c r="M2983" s="5">
        <v>445.52</v>
      </c>
      <c r="N2983">
        <v>1</v>
      </c>
    </row>
    <row r="2984" spans="1:14" x14ac:dyDescent="0.15">
      <c r="A2984" s="2">
        <v>45501</v>
      </c>
      <c r="B2984" s="3">
        <f t="shared" si="138"/>
        <v>2025</v>
      </c>
      <c r="C2984" t="str">
        <f t="shared" si="139"/>
        <v>2024-2025</v>
      </c>
      <c r="D2984" t="s">
        <v>147</v>
      </c>
      <c r="E2984" t="s">
        <v>143</v>
      </c>
      <c r="F2984" t="str">
        <f t="shared" si="140"/>
        <v>New South Wales</v>
      </c>
      <c r="G2984" t="s">
        <v>10</v>
      </c>
      <c r="H2984">
        <v>2154</v>
      </c>
      <c r="I2984" t="s">
        <v>11</v>
      </c>
      <c r="J2984" t="s">
        <v>27</v>
      </c>
      <c r="K2984" t="s">
        <v>154</v>
      </c>
      <c r="L2984" t="s">
        <v>14</v>
      </c>
      <c r="M2984" s="5">
        <v>445.5200000000001</v>
      </c>
      <c r="N2984">
        <v>1</v>
      </c>
    </row>
    <row r="2985" spans="1:14" x14ac:dyDescent="0.15">
      <c r="A2985" s="2">
        <v>45471</v>
      </c>
      <c r="B2985" s="3">
        <f t="shared" si="138"/>
        <v>2024</v>
      </c>
      <c r="C2985" t="str">
        <f t="shared" si="139"/>
        <v>2023-2024</v>
      </c>
      <c r="D2985" t="s">
        <v>147</v>
      </c>
      <c r="E2985" t="s">
        <v>98</v>
      </c>
      <c r="F2985" t="str">
        <f t="shared" si="140"/>
        <v>Victoria</v>
      </c>
      <c r="G2985" t="s">
        <v>45</v>
      </c>
      <c r="H2985">
        <v>3429</v>
      </c>
      <c r="I2985" t="s">
        <v>11</v>
      </c>
      <c r="J2985" t="s">
        <v>60</v>
      </c>
      <c r="K2985" t="s">
        <v>19</v>
      </c>
      <c r="L2985" t="s">
        <v>23</v>
      </c>
      <c r="M2985" s="5">
        <v>445.87</v>
      </c>
      <c r="N2985">
        <v>1</v>
      </c>
    </row>
    <row r="2986" spans="1:14" x14ac:dyDescent="0.15">
      <c r="A2986" s="2">
        <v>45632</v>
      </c>
      <c r="B2986" s="3">
        <f t="shared" si="138"/>
        <v>2025</v>
      </c>
      <c r="C2986" t="str">
        <f t="shared" si="139"/>
        <v>2024-2025</v>
      </c>
      <c r="D2986" t="s">
        <v>148</v>
      </c>
      <c r="E2986" t="s">
        <v>105</v>
      </c>
      <c r="F2986" t="str">
        <f t="shared" si="140"/>
        <v>Victoria</v>
      </c>
      <c r="G2986" t="s">
        <v>45</v>
      </c>
      <c r="H2986">
        <v>3500</v>
      </c>
      <c r="I2986" t="s">
        <v>11</v>
      </c>
      <c r="J2986" t="s">
        <v>60</v>
      </c>
      <c r="K2986" t="s">
        <v>152</v>
      </c>
      <c r="L2986" t="s">
        <v>13</v>
      </c>
      <c r="M2986" s="5">
        <v>445.95</v>
      </c>
      <c r="N2986">
        <v>1</v>
      </c>
    </row>
    <row r="2987" spans="1:14" x14ac:dyDescent="0.15">
      <c r="A2987" s="2">
        <v>45017</v>
      </c>
      <c r="B2987" s="3">
        <f t="shared" si="138"/>
        <v>2023</v>
      </c>
      <c r="C2987" t="str">
        <f t="shared" si="139"/>
        <v>2022-2023</v>
      </c>
      <c r="D2987" t="s">
        <v>147</v>
      </c>
      <c r="E2987" t="s">
        <v>31</v>
      </c>
      <c r="F2987" t="str">
        <f t="shared" si="140"/>
        <v>South Australia</v>
      </c>
      <c r="G2987" t="s">
        <v>32</v>
      </c>
      <c r="H2987">
        <v>5168</v>
      </c>
      <c r="I2987" t="s">
        <v>11</v>
      </c>
      <c r="J2987" t="s">
        <v>33</v>
      </c>
      <c r="K2987" t="s">
        <v>153</v>
      </c>
      <c r="L2987" t="s">
        <v>16</v>
      </c>
      <c r="M2987" s="5">
        <v>447.42999999999995</v>
      </c>
      <c r="N2987">
        <v>1</v>
      </c>
    </row>
    <row r="2988" spans="1:14" x14ac:dyDescent="0.15">
      <c r="A2988" s="2">
        <v>45426</v>
      </c>
      <c r="B2988" s="3">
        <f t="shared" si="138"/>
        <v>2024</v>
      </c>
      <c r="C2988" t="str">
        <f t="shared" si="139"/>
        <v>2023-2024</v>
      </c>
      <c r="D2988" t="s">
        <v>147</v>
      </c>
      <c r="E2988" t="s">
        <v>112</v>
      </c>
      <c r="F2988" t="str">
        <f t="shared" si="140"/>
        <v>Victoria</v>
      </c>
      <c r="G2988" t="s">
        <v>45</v>
      </c>
      <c r="H2988">
        <v>3076</v>
      </c>
      <c r="I2988" t="s">
        <v>11</v>
      </c>
      <c r="J2988" t="s">
        <v>46</v>
      </c>
      <c r="K2988" t="s">
        <v>156</v>
      </c>
      <c r="L2988" t="s">
        <v>17</v>
      </c>
      <c r="M2988" s="5">
        <v>447.43999999999994</v>
      </c>
      <c r="N2988">
        <v>1</v>
      </c>
    </row>
    <row r="2989" spans="1:14" x14ac:dyDescent="0.15">
      <c r="A2989" s="2">
        <v>45629</v>
      </c>
      <c r="B2989" s="3">
        <f t="shared" si="138"/>
        <v>2025</v>
      </c>
      <c r="C2989" t="str">
        <f t="shared" si="139"/>
        <v>2024-2025</v>
      </c>
      <c r="D2989" t="s">
        <v>148</v>
      </c>
      <c r="E2989" t="s">
        <v>127</v>
      </c>
      <c r="F2989" t="str">
        <f t="shared" si="140"/>
        <v>New South Wales</v>
      </c>
      <c r="G2989" t="s">
        <v>10</v>
      </c>
      <c r="H2989">
        <v>2131</v>
      </c>
      <c r="I2989" t="s">
        <v>11</v>
      </c>
      <c r="J2989" t="s">
        <v>27</v>
      </c>
      <c r="K2989" t="s">
        <v>151</v>
      </c>
      <c r="L2989" t="s">
        <v>21</v>
      </c>
      <c r="M2989" s="5">
        <v>447.63</v>
      </c>
      <c r="N2989">
        <v>1</v>
      </c>
    </row>
    <row r="2990" spans="1:14" x14ac:dyDescent="0.15">
      <c r="A2990" s="2">
        <v>45536</v>
      </c>
      <c r="B2990" s="3">
        <f t="shared" si="138"/>
        <v>2025</v>
      </c>
      <c r="C2990" t="str">
        <f t="shared" si="139"/>
        <v>2024-2025</v>
      </c>
      <c r="D2990" t="s">
        <v>148</v>
      </c>
      <c r="E2990" t="s">
        <v>135</v>
      </c>
      <c r="F2990" t="str">
        <f t="shared" si="140"/>
        <v>Victoria</v>
      </c>
      <c r="G2990" t="s">
        <v>45</v>
      </c>
      <c r="H2990">
        <v>3550</v>
      </c>
      <c r="I2990" t="s">
        <v>11</v>
      </c>
      <c r="J2990" t="s">
        <v>60</v>
      </c>
      <c r="K2990" t="s">
        <v>155</v>
      </c>
      <c r="L2990" t="s">
        <v>20</v>
      </c>
      <c r="M2990" s="5">
        <v>447.95</v>
      </c>
      <c r="N2990">
        <v>1</v>
      </c>
    </row>
    <row r="2991" spans="1:14" x14ac:dyDescent="0.15">
      <c r="A2991" s="2">
        <v>44933</v>
      </c>
      <c r="B2991" s="3">
        <f t="shared" si="138"/>
        <v>2023</v>
      </c>
      <c r="C2991" t="str">
        <f t="shared" si="139"/>
        <v>2022-2023</v>
      </c>
      <c r="D2991" t="s">
        <v>147</v>
      </c>
      <c r="E2991" t="s">
        <v>144</v>
      </c>
      <c r="F2991" t="str">
        <f t="shared" si="140"/>
        <v>Queensland</v>
      </c>
      <c r="G2991" t="s">
        <v>35</v>
      </c>
      <c r="H2991">
        <v>4566</v>
      </c>
      <c r="I2991" t="s">
        <v>11</v>
      </c>
      <c r="J2991" t="s">
        <v>120</v>
      </c>
      <c r="K2991" t="s">
        <v>152</v>
      </c>
      <c r="L2991" t="s">
        <v>13</v>
      </c>
      <c r="M2991" s="5">
        <v>449.75</v>
      </c>
      <c r="N2991">
        <v>1</v>
      </c>
    </row>
    <row r="2992" spans="1:14" x14ac:dyDescent="0.15">
      <c r="A2992" s="2">
        <v>45009</v>
      </c>
      <c r="B2992" s="3">
        <f t="shared" si="138"/>
        <v>2023</v>
      </c>
      <c r="C2992" t="str">
        <f t="shared" si="139"/>
        <v>2022-2023</v>
      </c>
      <c r="D2992" t="s">
        <v>148</v>
      </c>
      <c r="E2992" t="s">
        <v>87</v>
      </c>
      <c r="F2992" t="str">
        <f t="shared" si="140"/>
        <v>New South Wales</v>
      </c>
      <c r="G2992" t="s">
        <v>10</v>
      </c>
      <c r="H2992">
        <v>2790</v>
      </c>
      <c r="I2992" t="s">
        <v>11</v>
      </c>
      <c r="J2992" t="s">
        <v>25</v>
      </c>
      <c r="K2992" t="s">
        <v>150</v>
      </c>
      <c r="L2992" t="s">
        <v>18</v>
      </c>
      <c r="M2992" s="5">
        <v>450.03</v>
      </c>
      <c r="N2992">
        <v>1</v>
      </c>
    </row>
    <row r="2993" spans="1:14" x14ac:dyDescent="0.15">
      <c r="A2993" s="2">
        <v>45554</v>
      </c>
      <c r="B2993" s="3">
        <f t="shared" si="138"/>
        <v>2025</v>
      </c>
      <c r="C2993" t="str">
        <f t="shared" si="139"/>
        <v>2024-2025</v>
      </c>
      <c r="D2993" t="s">
        <v>147</v>
      </c>
      <c r="E2993" t="s">
        <v>136</v>
      </c>
      <c r="F2993" t="str">
        <f t="shared" si="140"/>
        <v>Victoria</v>
      </c>
      <c r="G2993" t="s">
        <v>45</v>
      </c>
      <c r="H2993">
        <v>3175</v>
      </c>
      <c r="I2993" t="s">
        <v>11</v>
      </c>
      <c r="J2993" t="s">
        <v>63</v>
      </c>
      <c r="K2993" t="s">
        <v>156</v>
      </c>
      <c r="L2993" t="s">
        <v>17</v>
      </c>
      <c r="M2993" s="5">
        <v>450.11</v>
      </c>
      <c r="N2993">
        <v>1</v>
      </c>
    </row>
    <row r="2994" spans="1:14" x14ac:dyDescent="0.15">
      <c r="A2994" s="2">
        <v>45078</v>
      </c>
      <c r="B2994" s="3">
        <f t="shared" si="138"/>
        <v>2023</v>
      </c>
      <c r="C2994" t="str">
        <f t="shared" si="139"/>
        <v>2022-2023</v>
      </c>
      <c r="D2994" t="s">
        <v>147</v>
      </c>
      <c r="E2994" t="s">
        <v>124</v>
      </c>
      <c r="F2994" t="str">
        <f t="shared" si="140"/>
        <v>New South Wales</v>
      </c>
      <c r="G2994" t="s">
        <v>10</v>
      </c>
      <c r="H2994">
        <v>2015</v>
      </c>
      <c r="I2994" t="s">
        <v>11</v>
      </c>
      <c r="J2994" t="s">
        <v>12</v>
      </c>
      <c r="K2994" t="s">
        <v>19</v>
      </c>
      <c r="L2994" t="s">
        <v>23</v>
      </c>
      <c r="M2994" s="5">
        <v>450.48</v>
      </c>
      <c r="N2994">
        <v>1</v>
      </c>
    </row>
    <row r="2995" spans="1:14" x14ac:dyDescent="0.15">
      <c r="A2995" s="2">
        <v>45038</v>
      </c>
      <c r="B2995" s="3">
        <f t="shared" si="138"/>
        <v>2023</v>
      </c>
      <c r="C2995" t="str">
        <f t="shared" si="139"/>
        <v>2022-2023</v>
      </c>
      <c r="D2995" t="s">
        <v>147</v>
      </c>
      <c r="E2995" t="s">
        <v>144</v>
      </c>
      <c r="F2995" t="str">
        <f t="shared" si="140"/>
        <v>Queensland</v>
      </c>
      <c r="G2995" t="s">
        <v>35</v>
      </c>
      <c r="H2995">
        <v>4566</v>
      </c>
      <c r="I2995" t="s">
        <v>11</v>
      </c>
      <c r="J2995" t="s">
        <v>120</v>
      </c>
      <c r="K2995" t="s">
        <v>151</v>
      </c>
      <c r="L2995" t="s">
        <v>21</v>
      </c>
      <c r="M2995" s="5">
        <v>451.26</v>
      </c>
      <c r="N2995">
        <v>1</v>
      </c>
    </row>
    <row r="2996" spans="1:14" x14ac:dyDescent="0.15">
      <c r="A2996" s="2">
        <v>44974</v>
      </c>
      <c r="B2996" s="3">
        <f t="shared" si="138"/>
        <v>2023</v>
      </c>
      <c r="C2996" t="str">
        <f t="shared" si="139"/>
        <v>2022-2023</v>
      </c>
      <c r="D2996" t="s">
        <v>147</v>
      </c>
      <c r="E2996" t="s">
        <v>132</v>
      </c>
      <c r="F2996" t="str">
        <f t="shared" si="140"/>
        <v>New South Wales</v>
      </c>
      <c r="G2996" t="s">
        <v>10</v>
      </c>
      <c r="H2996">
        <v>2800</v>
      </c>
      <c r="I2996" t="s">
        <v>11</v>
      </c>
      <c r="J2996" t="s">
        <v>25</v>
      </c>
      <c r="K2996" t="s">
        <v>153</v>
      </c>
      <c r="L2996" t="s">
        <v>16</v>
      </c>
      <c r="M2996" s="5">
        <v>451.41</v>
      </c>
      <c r="N2996">
        <v>1</v>
      </c>
    </row>
    <row r="2997" spans="1:14" x14ac:dyDescent="0.15">
      <c r="A2997" s="2">
        <v>45082</v>
      </c>
      <c r="B2997" s="3">
        <f t="shared" si="138"/>
        <v>2023</v>
      </c>
      <c r="C2997" t="str">
        <f t="shared" si="139"/>
        <v>2022-2023</v>
      </c>
      <c r="D2997" t="s">
        <v>147</v>
      </c>
      <c r="E2997" t="s">
        <v>116</v>
      </c>
      <c r="F2997" t="str">
        <f t="shared" si="140"/>
        <v>Western Australia</v>
      </c>
      <c r="G2997" t="s">
        <v>48</v>
      </c>
      <c r="H2997">
        <v>6725</v>
      </c>
      <c r="I2997" t="s">
        <v>11</v>
      </c>
      <c r="J2997" t="s">
        <v>77</v>
      </c>
      <c r="K2997" t="s">
        <v>150</v>
      </c>
      <c r="L2997" t="s">
        <v>18</v>
      </c>
      <c r="M2997" s="5">
        <v>451.99</v>
      </c>
      <c r="N2997">
        <v>1</v>
      </c>
    </row>
    <row r="2998" spans="1:14" x14ac:dyDescent="0.15">
      <c r="A2998" s="2">
        <v>45541</v>
      </c>
      <c r="B2998" s="3">
        <f t="shared" si="138"/>
        <v>2025</v>
      </c>
      <c r="C2998" t="str">
        <f t="shared" si="139"/>
        <v>2024-2025</v>
      </c>
      <c r="D2998" t="s">
        <v>147</v>
      </c>
      <c r="E2998" t="s">
        <v>44</v>
      </c>
      <c r="F2998" t="str">
        <f t="shared" si="140"/>
        <v>Victoria</v>
      </c>
      <c r="G2998" t="s">
        <v>45</v>
      </c>
      <c r="H2998">
        <v>3066</v>
      </c>
      <c r="I2998" t="s">
        <v>11</v>
      </c>
      <c r="J2998" t="s">
        <v>46</v>
      </c>
      <c r="K2998" t="s">
        <v>150</v>
      </c>
      <c r="L2998" t="s">
        <v>18</v>
      </c>
      <c r="M2998" s="5">
        <v>452.17</v>
      </c>
      <c r="N2998">
        <v>1</v>
      </c>
    </row>
    <row r="2999" spans="1:14" x14ac:dyDescent="0.15">
      <c r="A2999" s="2">
        <v>45304</v>
      </c>
      <c r="B2999" s="3">
        <f t="shared" si="138"/>
        <v>2024</v>
      </c>
      <c r="C2999" t="str">
        <f t="shared" si="139"/>
        <v>2023-2024</v>
      </c>
      <c r="D2999" t="s">
        <v>148</v>
      </c>
      <c r="E2999" t="s">
        <v>110</v>
      </c>
      <c r="F2999" t="str">
        <f t="shared" si="140"/>
        <v>Queensland</v>
      </c>
      <c r="G2999" t="s">
        <v>35</v>
      </c>
      <c r="H2999">
        <v>4680</v>
      </c>
      <c r="I2999" t="s">
        <v>11</v>
      </c>
      <c r="J2999" t="s">
        <v>51</v>
      </c>
      <c r="K2999" t="s">
        <v>150</v>
      </c>
      <c r="L2999" t="s">
        <v>18</v>
      </c>
      <c r="M2999" s="5">
        <v>452.36</v>
      </c>
      <c r="N2999">
        <v>1</v>
      </c>
    </row>
    <row r="3000" spans="1:14" x14ac:dyDescent="0.15">
      <c r="A3000" s="2">
        <v>44957</v>
      </c>
      <c r="B3000" s="3">
        <f t="shared" si="138"/>
        <v>2023</v>
      </c>
      <c r="C3000" t="str">
        <f t="shared" si="139"/>
        <v>2022-2023</v>
      </c>
      <c r="D3000" t="s">
        <v>148</v>
      </c>
      <c r="E3000" t="s">
        <v>87</v>
      </c>
      <c r="F3000" t="str">
        <f t="shared" si="140"/>
        <v>New South Wales</v>
      </c>
      <c r="G3000" t="s">
        <v>10</v>
      </c>
      <c r="H3000">
        <v>2790</v>
      </c>
      <c r="I3000" t="s">
        <v>11</v>
      </c>
      <c r="J3000" t="s">
        <v>25</v>
      </c>
      <c r="K3000" t="s">
        <v>151</v>
      </c>
      <c r="L3000" t="s">
        <v>21</v>
      </c>
      <c r="M3000" s="5">
        <v>452.57000000000005</v>
      </c>
      <c r="N3000">
        <v>1</v>
      </c>
    </row>
    <row r="3001" spans="1:14" x14ac:dyDescent="0.15">
      <c r="A3001" s="2">
        <v>45067</v>
      </c>
      <c r="B3001" s="3">
        <f t="shared" si="138"/>
        <v>2023</v>
      </c>
      <c r="C3001" t="str">
        <f t="shared" si="139"/>
        <v>2022-2023</v>
      </c>
      <c r="D3001" t="s">
        <v>147</v>
      </c>
      <c r="E3001" t="s">
        <v>132</v>
      </c>
      <c r="F3001" t="str">
        <f t="shared" si="140"/>
        <v>New South Wales</v>
      </c>
      <c r="G3001" t="s">
        <v>10</v>
      </c>
      <c r="H3001">
        <v>2800</v>
      </c>
      <c r="I3001" t="s">
        <v>11</v>
      </c>
      <c r="J3001" t="s">
        <v>25</v>
      </c>
      <c r="K3001" t="s">
        <v>154</v>
      </c>
      <c r="L3001" t="s">
        <v>14</v>
      </c>
      <c r="M3001" s="5">
        <v>452.96999999999997</v>
      </c>
      <c r="N3001">
        <v>1</v>
      </c>
    </row>
    <row r="3002" spans="1:14" x14ac:dyDescent="0.15">
      <c r="A3002" s="2">
        <v>45335</v>
      </c>
      <c r="B3002" s="3">
        <f t="shared" si="138"/>
        <v>2024</v>
      </c>
      <c r="C3002" t="str">
        <f t="shared" si="139"/>
        <v>2023-2024</v>
      </c>
      <c r="D3002" t="s">
        <v>147</v>
      </c>
      <c r="E3002" t="s">
        <v>26</v>
      </c>
      <c r="F3002" t="str">
        <f t="shared" si="140"/>
        <v>New South Wales</v>
      </c>
      <c r="G3002" t="s">
        <v>10</v>
      </c>
      <c r="H3002">
        <v>2141</v>
      </c>
      <c r="I3002" t="s">
        <v>11</v>
      </c>
      <c r="J3002" t="s">
        <v>27</v>
      </c>
      <c r="K3002" t="s">
        <v>154</v>
      </c>
      <c r="L3002" t="s">
        <v>14</v>
      </c>
      <c r="M3002" s="5">
        <v>453.55</v>
      </c>
      <c r="N3002">
        <v>1</v>
      </c>
    </row>
    <row r="3003" spans="1:14" x14ac:dyDescent="0.15">
      <c r="A3003" s="2">
        <v>45298</v>
      </c>
      <c r="B3003" s="3">
        <f t="shared" si="138"/>
        <v>2024</v>
      </c>
      <c r="C3003" t="str">
        <f t="shared" si="139"/>
        <v>2023-2024</v>
      </c>
      <c r="D3003" t="s">
        <v>147</v>
      </c>
      <c r="E3003" t="s">
        <v>78</v>
      </c>
      <c r="F3003" t="str">
        <f t="shared" si="140"/>
        <v>New South Wales</v>
      </c>
      <c r="G3003" t="s">
        <v>10</v>
      </c>
      <c r="H3003">
        <v>2350</v>
      </c>
      <c r="I3003" t="s">
        <v>11</v>
      </c>
      <c r="J3003" t="s">
        <v>68</v>
      </c>
      <c r="K3003" t="s">
        <v>149</v>
      </c>
      <c r="L3003" t="s">
        <v>15</v>
      </c>
      <c r="M3003" s="5">
        <v>454.25</v>
      </c>
      <c r="N3003">
        <v>1</v>
      </c>
    </row>
    <row r="3004" spans="1:14" x14ac:dyDescent="0.15">
      <c r="A3004" s="2">
        <v>45175</v>
      </c>
      <c r="B3004" s="3">
        <f t="shared" si="138"/>
        <v>2024</v>
      </c>
      <c r="C3004" t="str">
        <f t="shared" si="139"/>
        <v>2023-2024</v>
      </c>
      <c r="D3004" t="s">
        <v>147</v>
      </c>
      <c r="E3004" t="s">
        <v>142</v>
      </c>
      <c r="F3004" t="str">
        <f t="shared" si="140"/>
        <v>Australian Capital Territory</v>
      </c>
      <c r="G3004" t="s">
        <v>80</v>
      </c>
      <c r="H3004">
        <v>2609</v>
      </c>
      <c r="I3004" t="s">
        <v>11</v>
      </c>
      <c r="J3004" t="s">
        <v>58</v>
      </c>
      <c r="K3004" t="s">
        <v>154</v>
      </c>
      <c r="L3004" t="s">
        <v>14</v>
      </c>
      <c r="M3004" s="5">
        <v>454.59000000000003</v>
      </c>
      <c r="N3004">
        <v>1</v>
      </c>
    </row>
    <row r="3005" spans="1:14" x14ac:dyDescent="0.15">
      <c r="A3005" s="2">
        <v>45116</v>
      </c>
      <c r="B3005" s="3">
        <f t="shared" si="138"/>
        <v>2024</v>
      </c>
      <c r="C3005" t="str">
        <f t="shared" si="139"/>
        <v>2023-2024</v>
      </c>
      <c r="D3005" t="s">
        <v>147</v>
      </c>
      <c r="E3005" t="s">
        <v>137</v>
      </c>
      <c r="F3005" t="str">
        <f t="shared" si="140"/>
        <v>New South Wales</v>
      </c>
      <c r="G3005" t="s">
        <v>10</v>
      </c>
      <c r="H3005">
        <v>2031</v>
      </c>
      <c r="I3005" t="s">
        <v>11</v>
      </c>
      <c r="J3005" t="s">
        <v>12</v>
      </c>
      <c r="K3005" t="s">
        <v>155</v>
      </c>
      <c r="L3005" t="s">
        <v>20</v>
      </c>
      <c r="M3005" s="5">
        <v>454.86000000000007</v>
      </c>
      <c r="N3005">
        <v>1</v>
      </c>
    </row>
    <row r="3006" spans="1:14" x14ac:dyDescent="0.15">
      <c r="A3006" s="2">
        <v>45038</v>
      </c>
      <c r="B3006" s="3">
        <f t="shared" si="138"/>
        <v>2023</v>
      </c>
      <c r="C3006" t="str">
        <f t="shared" si="139"/>
        <v>2022-2023</v>
      </c>
      <c r="D3006" t="s">
        <v>148</v>
      </c>
      <c r="E3006" t="s">
        <v>110</v>
      </c>
      <c r="F3006" t="str">
        <f t="shared" si="140"/>
        <v>Queensland</v>
      </c>
      <c r="G3006" t="s">
        <v>35</v>
      </c>
      <c r="H3006">
        <v>4680</v>
      </c>
      <c r="I3006" t="s">
        <v>11</v>
      </c>
      <c r="J3006" t="s">
        <v>51</v>
      </c>
      <c r="K3006" t="s">
        <v>156</v>
      </c>
      <c r="L3006" t="s">
        <v>17</v>
      </c>
      <c r="M3006" s="5">
        <v>454.93</v>
      </c>
      <c r="N3006">
        <v>1</v>
      </c>
    </row>
    <row r="3007" spans="1:14" x14ac:dyDescent="0.15">
      <c r="A3007" s="2">
        <v>45477</v>
      </c>
      <c r="B3007" s="3">
        <f t="shared" si="138"/>
        <v>2025</v>
      </c>
      <c r="C3007" t="str">
        <f t="shared" si="139"/>
        <v>2024-2025</v>
      </c>
      <c r="D3007" t="s">
        <v>147</v>
      </c>
      <c r="E3007" t="s">
        <v>117</v>
      </c>
      <c r="F3007" t="str">
        <f t="shared" si="140"/>
        <v>Queensland</v>
      </c>
      <c r="G3007" t="s">
        <v>35</v>
      </c>
      <c r="H3007">
        <v>4119</v>
      </c>
      <c r="I3007" t="s">
        <v>11</v>
      </c>
      <c r="J3007" t="s">
        <v>43</v>
      </c>
      <c r="K3007" t="s">
        <v>152</v>
      </c>
      <c r="L3007" t="s">
        <v>13</v>
      </c>
      <c r="M3007" s="5">
        <v>455.02</v>
      </c>
      <c r="N3007">
        <v>1</v>
      </c>
    </row>
    <row r="3008" spans="1:14" x14ac:dyDescent="0.15">
      <c r="A3008" s="2">
        <v>45589</v>
      </c>
      <c r="B3008" s="3">
        <f t="shared" si="138"/>
        <v>2025</v>
      </c>
      <c r="C3008" t="str">
        <f t="shared" si="139"/>
        <v>2024-2025</v>
      </c>
      <c r="D3008" t="s">
        <v>147</v>
      </c>
      <c r="E3008" t="s">
        <v>101</v>
      </c>
      <c r="F3008" t="str">
        <f t="shared" si="140"/>
        <v>Victoria</v>
      </c>
      <c r="G3008" t="s">
        <v>45</v>
      </c>
      <c r="H3008">
        <v>3131</v>
      </c>
      <c r="I3008" t="s">
        <v>11</v>
      </c>
      <c r="J3008" t="s">
        <v>63</v>
      </c>
      <c r="K3008" t="s">
        <v>149</v>
      </c>
      <c r="L3008" t="s">
        <v>15</v>
      </c>
      <c r="M3008" s="5">
        <v>455.37000000000006</v>
      </c>
      <c r="N3008">
        <v>1</v>
      </c>
    </row>
    <row r="3009" spans="1:14" x14ac:dyDescent="0.15">
      <c r="A3009" s="2">
        <v>45439</v>
      </c>
      <c r="B3009" s="3">
        <f t="shared" si="138"/>
        <v>2024</v>
      </c>
      <c r="C3009" t="str">
        <f t="shared" si="139"/>
        <v>2023-2024</v>
      </c>
      <c r="D3009" t="s">
        <v>147</v>
      </c>
      <c r="E3009" t="s">
        <v>97</v>
      </c>
      <c r="F3009" t="str">
        <f t="shared" si="140"/>
        <v>Tasmania</v>
      </c>
      <c r="G3009" t="s">
        <v>70</v>
      </c>
      <c r="H3009">
        <v>7250</v>
      </c>
      <c r="I3009" t="s">
        <v>11</v>
      </c>
      <c r="J3009" t="s">
        <v>71</v>
      </c>
      <c r="K3009" t="s">
        <v>151</v>
      </c>
      <c r="L3009" t="s">
        <v>21</v>
      </c>
      <c r="M3009" s="5">
        <v>455.39</v>
      </c>
      <c r="N3009">
        <v>1</v>
      </c>
    </row>
    <row r="3010" spans="1:14" x14ac:dyDescent="0.15">
      <c r="A3010" s="2">
        <v>45654</v>
      </c>
      <c r="B3010" s="3">
        <f t="shared" ref="B3010:B3073" si="141">IF(MONTH(A3010)&gt;=7,YEAR(A3010)+1,YEAR(A3010))</f>
        <v>2025</v>
      </c>
      <c r="C3010" t="str">
        <f t="shared" ref="C3010:C3073" si="142">IF(MONTH(A3010) &gt;= 7, YEAR(A3010) &amp; "-" &amp; YEAR(A3010) + 1, YEAR(A3010) - 1 &amp; "-" &amp; YEAR(A3010))</f>
        <v>2024-2025</v>
      </c>
      <c r="D3010" t="s">
        <v>148</v>
      </c>
      <c r="E3010" t="s">
        <v>28</v>
      </c>
      <c r="F3010" t="str">
        <f t="shared" ref="F3010:F3073" si="143">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c r="N3010">
        <v>1</v>
      </c>
    </row>
    <row r="3011" spans="1:14" x14ac:dyDescent="0.15">
      <c r="A3011" s="2">
        <v>44957</v>
      </c>
      <c r="B3011" s="3">
        <f t="shared" si="141"/>
        <v>2023</v>
      </c>
      <c r="C3011" t="str">
        <f t="shared" si="142"/>
        <v>2022-2023</v>
      </c>
      <c r="D3011" t="s">
        <v>148</v>
      </c>
      <c r="E3011" t="s">
        <v>34</v>
      </c>
      <c r="F3011" t="str">
        <f t="shared" si="143"/>
        <v>Queensland</v>
      </c>
      <c r="G3011" t="s">
        <v>35</v>
      </c>
      <c r="H3011">
        <v>4802</v>
      </c>
      <c r="I3011" t="s">
        <v>11</v>
      </c>
      <c r="J3011" t="s">
        <v>36</v>
      </c>
      <c r="K3011" t="s">
        <v>151</v>
      </c>
      <c r="L3011" t="s">
        <v>21</v>
      </c>
      <c r="M3011" s="5">
        <v>457.41</v>
      </c>
      <c r="N3011">
        <v>1</v>
      </c>
    </row>
    <row r="3012" spans="1:14" x14ac:dyDescent="0.15">
      <c r="A3012" s="2">
        <v>44961</v>
      </c>
      <c r="B3012" s="3">
        <f t="shared" si="141"/>
        <v>2023</v>
      </c>
      <c r="C3012" t="str">
        <f t="shared" si="142"/>
        <v>2022-2023</v>
      </c>
      <c r="D3012" t="s">
        <v>147</v>
      </c>
      <c r="E3012" t="s">
        <v>95</v>
      </c>
      <c r="F3012" t="str">
        <f t="shared" si="143"/>
        <v>Victoria</v>
      </c>
      <c r="G3012" t="s">
        <v>45</v>
      </c>
      <c r="H3012">
        <v>3931</v>
      </c>
      <c r="I3012" t="s">
        <v>11</v>
      </c>
      <c r="J3012" t="s">
        <v>55</v>
      </c>
      <c r="K3012" t="s">
        <v>150</v>
      </c>
      <c r="L3012" t="s">
        <v>18</v>
      </c>
      <c r="M3012" s="5">
        <v>457.87</v>
      </c>
      <c r="N3012">
        <v>1</v>
      </c>
    </row>
    <row r="3013" spans="1:14" x14ac:dyDescent="0.15">
      <c r="A3013" s="2">
        <v>45589</v>
      </c>
      <c r="B3013" s="3">
        <f t="shared" si="141"/>
        <v>2025</v>
      </c>
      <c r="C3013" t="str">
        <f t="shared" si="142"/>
        <v>2024-2025</v>
      </c>
      <c r="D3013" t="s">
        <v>147</v>
      </c>
      <c r="E3013" t="s">
        <v>53</v>
      </c>
      <c r="F3013" t="str">
        <f t="shared" si="143"/>
        <v>South Australia</v>
      </c>
      <c r="G3013" t="s">
        <v>32</v>
      </c>
      <c r="H3013">
        <v>5082</v>
      </c>
      <c r="I3013" t="s">
        <v>11</v>
      </c>
      <c r="J3013" t="s">
        <v>33</v>
      </c>
      <c r="K3013" t="s">
        <v>152</v>
      </c>
      <c r="L3013" t="s">
        <v>13</v>
      </c>
      <c r="M3013" s="5">
        <v>458.33000000000004</v>
      </c>
      <c r="N3013">
        <v>1</v>
      </c>
    </row>
    <row r="3014" spans="1:14" x14ac:dyDescent="0.15">
      <c r="A3014" s="2">
        <v>45071</v>
      </c>
      <c r="B3014" s="3">
        <f t="shared" si="141"/>
        <v>2023</v>
      </c>
      <c r="C3014" t="str">
        <f t="shared" si="142"/>
        <v>2022-2023</v>
      </c>
      <c r="D3014" t="s">
        <v>147</v>
      </c>
      <c r="E3014" t="s">
        <v>89</v>
      </c>
      <c r="F3014" t="str">
        <f t="shared" si="143"/>
        <v>Queensland</v>
      </c>
      <c r="G3014" t="s">
        <v>35</v>
      </c>
      <c r="H3014">
        <v>4655</v>
      </c>
      <c r="I3014" t="s">
        <v>11</v>
      </c>
      <c r="J3014" t="s">
        <v>51</v>
      </c>
      <c r="K3014" t="s">
        <v>19</v>
      </c>
      <c r="L3014" t="s">
        <v>23</v>
      </c>
      <c r="M3014" s="5">
        <v>458.36</v>
      </c>
      <c r="N3014">
        <v>1</v>
      </c>
    </row>
    <row r="3015" spans="1:14" x14ac:dyDescent="0.15">
      <c r="A3015" s="2">
        <v>45212</v>
      </c>
      <c r="B3015" s="3">
        <f t="shared" si="141"/>
        <v>2024</v>
      </c>
      <c r="C3015" t="str">
        <f t="shared" si="142"/>
        <v>2023-2024</v>
      </c>
      <c r="D3015" t="s">
        <v>147</v>
      </c>
      <c r="E3015" t="s">
        <v>78</v>
      </c>
      <c r="F3015" t="str">
        <f t="shared" si="143"/>
        <v>New South Wales</v>
      </c>
      <c r="G3015" t="s">
        <v>10</v>
      </c>
      <c r="H3015">
        <v>2350</v>
      </c>
      <c r="I3015" t="s">
        <v>11</v>
      </c>
      <c r="J3015" t="s">
        <v>68</v>
      </c>
      <c r="K3015" t="s">
        <v>149</v>
      </c>
      <c r="L3015" t="s">
        <v>15</v>
      </c>
      <c r="M3015" s="5">
        <v>459.08</v>
      </c>
      <c r="N3015">
        <v>1</v>
      </c>
    </row>
    <row r="3016" spans="1:14" x14ac:dyDescent="0.15">
      <c r="A3016" s="2">
        <v>45290</v>
      </c>
      <c r="B3016" s="3">
        <f t="shared" si="141"/>
        <v>2024</v>
      </c>
      <c r="C3016" t="str">
        <f t="shared" si="142"/>
        <v>2023-2024</v>
      </c>
      <c r="D3016" t="s">
        <v>147</v>
      </c>
      <c r="E3016" t="s">
        <v>69</v>
      </c>
      <c r="F3016" t="str">
        <f t="shared" si="143"/>
        <v>Tasmania</v>
      </c>
      <c r="G3016" t="s">
        <v>70</v>
      </c>
      <c r="H3016">
        <v>7018</v>
      </c>
      <c r="I3016" t="s">
        <v>11</v>
      </c>
      <c r="J3016" t="s">
        <v>71</v>
      </c>
      <c r="K3016" t="s">
        <v>152</v>
      </c>
      <c r="L3016" t="s">
        <v>13</v>
      </c>
      <c r="M3016" s="5">
        <v>459.33</v>
      </c>
      <c r="N3016">
        <v>1</v>
      </c>
    </row>
    <row r="3017" spans="1:14" x14ac:dyDescent="0.15">
      <c r="A3017" s="2">
        <v>45035</v>
      </c>
      <c r="B3017" s="3">
        <f t="shared" si="141"/>
        <v>2023</v>
      </c>
      <c r="C3017" t="str">
        <f t="shared" si="142"/>
        <v>2022-2023</v>
      </c>
      <c r="D3017" t="s">
        <v>148</v>
      </c>
      <c r="E3017" t="s">
        <v>41</v>
      </c>
      <c r="F3017" t="str">
        <f t="shared" si="143"/>
        <v>New South Wales</v>
      </c>
      <c r="G3017" t="s">
        <v>10</v>
      </c>
      <c r="H3017">
        <v>2830</v>
      </c>
      <c r="I3017" t="s">
        <v>11</v>
      </c>
      <c r="J3017" t="s">
        <v>25</v>
      </c>
      <c r="K3017" t="s">
        <v>152</v>
      </c>
      <c r="L3017" t="s">
        <v>13</v>
      </c>
      <c r="M3017" s="5">
        <v>459.51</v>
      </c>
      <c r="N3017">
        <v>1</v>
      </c>
    </row>
    <row r="3018" spans="1:14" x14ac:dyDescent="0.15">
      <c r="A3018" s="2">
        <v>45250</v>
      </c>
      <c r="B3018" s="3">
        <f t="shared" si="141"/>
        <v>2024</v>
      </c>
      <c r="C3018" t="str">
        <f t="shared" si="142"/>
        <v>2023-2024</v>
      </c>
      <c r="D3018" t="s">
        <v>148</v>
      </c>
      <c r="E3018" t="s">
        <v>101</v>
      </c>
      <c r="F3018" t="str">
        <f t="shared" si="143"/>
        <v>Victoria</v>
      </c>
      <c r="G3018" t="s">
        <v>45</v>
      </c>
      <c r="H3018">
        <v>3131</v>
      </c>
      <c r="I3018" t="s">
        <v>11</v>
      </c>
      <c r="J3018" t="s">
        <v>63</v>
      </c>
      <c r="K3018" t="s">
        <v>151</v>
      </c>
      <c r="L3018" t="s">
        <v>21</v>
      </c>
      <c r="M3018" s="5">
        <v>459.93</v>
      </c>
      <c r="N3018">
        <v>1</v>
      </c>
    </row>
    <row r="3019" spans="1:14" x14ac:dyDescent="0.15">
      <c r="A3019" s="2">
        <v>45218</v>
      </c>
      <c r="B3019" s="3">
        <f t="shared" si="141"/>
        <v>2024</v>
      </c>
      <c r="C3019" t="str">
        <f t="shared" si="142"/>
        <v>2023-2024</v>
      </c>
      <c r="D3019" t="s">
        <v>147</v>
      </c>
      <c r="E3019" t="s">
        <v>83</v>
      </c>
      <c r="F3019" t="str">
        <f t="shared" si="143"/>
        <v>New South Wales</v>
      </c>
      <c r="G3019" t="s">
        <v>10</v>
      </c>
      <c r="H3019">
        <v>2750</v>
      </c>
      <c r="I3019" t="s">
        <v>11</v>
      </c>
      <c r="J3019" t="s">
        <v>25</v>
      </c>
      <c r="K3019" t="s">
        <v>153</v>
      </c>
      <c r="L3019" t="s">
        <v>16</v>
      </c>
      <c r="M3019" s="5">
        <v>460.20000000000005</v>
      </c>
      <c r="N3019">
        <v>1</v>
      </c>
    </row>
    <row r="3020" spans="1:14" x14ac:dyDescent="0.15">
      <c r="A3020" s="2">
        <v>45644</v>
      </c>
      <c r="B3020" s="3">
        <f t="shared" si="141"/>
        <v>2025</v>
      </c>
      <c r="C3020" t="str">
        <f t="shared" si="142"/>
        <v>2024-2025</v>
      </c>
      <c r="D3020" t="s">
        <v>148</v>
      </c>
      <c r="E3020" t="s">
        <v>135</v>
      </c>
      <c r="F3020" t="str">
        <f t="shared" si="143"/>
        <v>Victoria</v>
      </c>
      <c r="G3020" t="s">
        <v>45</v>
      </c>
      <c r="H3020">
        <v>3550</v>
      </c>
      <c r="I3020" t="s">
        <v>11</v>
      </c>
      <c r="J3020" t="s">
        <v>60</v>
      </c>
      <c r="K3020" t="s">
        <v>153</v>
      </c>
      <c r="L3020" t="s">
        <v>16</v>
      </c>
      <c r="M3020" s="5">
        <v>461.3</v>
      </c>
      <c r="N3020">
        <v>1</v>
      </c>
    </row>
    <row r="3021" spans="1:14" x14ac:dyDescent="0.15">
      <c r="A3021" s="2">
        <v>45348</v>
      </c>
      <c r="B3021" s="3">
        <f t="shared" si="141"/>
        <v>2024</v>
      </c>
      <c r="C3021" t="str">
        <f t="shared" si="142"/>
        <v>2023-2024</v>
      </c>
      <c r="D3021" t="s">
        <v>147</v>
      </c>
      <c r="E3021" t="s">
        <v>92</v>
      </c>
      <c r="F3021" t="str">
        <f t="shared" si="143"/>
        <v>Queensland</v>
      </c>
      <c r="G3021" t="s">
        <v>35</v>
      </c>
      <c r="H3021">
        <v>4068</v>
      </c>
      <c r="I3021" t="s">
        <v>11</v>
      </c>
      <c r="J3021" t="s">
        <v>43</v>
      </c>
      <c r="K3021" t="s">
        <v>154</v>
      </c>
      <c r="L3021" t="s">
        <v>14</v>
      </c>
      <c r="M3021" s="5">
        <v>462.24</v>
      </c>
      <c r="N3021">
        <v>1</v>
      </c>
    </row>
    <row r="3022" spans="1:14" x14ac:dyDescent="0.15">
      <c r="A3022" s="2">
        <v>45364</v>
      </c>
      <c r="B3022" s="3">
        <f t="shared" si="141"/>
        <v>2024</v>
      </c>
      <c r="C3022" t="str">
        <f t="shared" si="142"/>
        <v>2023-2024</v>
      </c>
      <c r="D3022" t="s">
        <v>147</v>
      </c>
      <c r="E3022" t="s">
        <v>107</v>
      </c>
      <c r="F3022" t="str">
        <f t="shared" si="143"/>
        <v>Queensland</v>
      </c>
      <c r="G3022" t="s">
        <v>35</v>
      </c>
      <c r="H3022">
        <v>4220</v>
      </c>
      <c r="I3022" t="s">
        <v>11</v>
      </c>
      <c r="J3022" t="s">
        <v>104</v>
      </c>
      <c r="K3022" t="s">
        <v>150</v>
      </c>
      <c r="L3022" t="s">
        <v>18</v>
      </c>
      <c r="M3022" s="5">
        <v>462.49</v>
      </c>
      <c r="N3022">
        <v>1</v>
      </c>
    </row>
    <row r="3023" spans="1:14" x14ac:dyDescent="0.15">
      <c r="A3023" s="2">
        <v>45014</v>
      </c>
      <c r="B3023" s="3">
        <f t="shared" si="141"/>
        <v>2023</v>
      </c>
      <c r="C3023" t="str">
        <f t="shared" si="142"/>
        <v>2022-2023</v>
      </c>
      <c r="D3023" t="s">
        <v>147</v>
      </c>
      <c r="E3023" t="s">
        <v>122</v>
      </c>
      <c r="F3023" t="str">
        <f t="shared" si="143"/>
        <v>New South Wales</v>
      </c>
      <c r="G3023" t="s">
        <v>10</v>
      </c>
      <c r="H3023">
        <v>2650</v>
      </c>
      <c r="I3023" t="s">
        <v>11</v>
      </c>
      <c r="J3023" t="s">
        <v>25</v>
      </c>
      <c r="K3023" t="s">
        <v>155</v>
      </c>
      <c r="L3023" t="s">
        <v>20</v>
      </c>
      <c r="M3023" s="5">
        <v>462.54999999999995</v>
      </c>
      <c r="N3023">
        <v>1</v>
      </c>
    </row>
    <row r="3024" spans="1:14" x14ac:dyDescent="0.15">
      <c r="A3024" s="2">
        <v>45023</v>
      </c>
      <c r="B3024" s="3">
        <f t="shared" si="141"/>
        <v>2023</v>
      </c>
      <c r="C3024" t="str">
        <f t="shared" si="142"/>
        <v>2022-2023</v>
      </c>
      <c r="D3024" t="s">
        <v>147</v>
      </c>
      <c r="E3024" t="s">
        <v>62</v>
      </c>
      <c r="F3024" t="str">
        <f t="shared" si="143"/>
        <v>Victoria</v>
      </c>
      <c r="G3024" t="s">
        <v>45</v>
      </c>
      <c r="H3024">
        <v>3134</v>
      </c>
      <c r="I3024" t="s">
        <v>11</v>
      </c>
      <c r="J3024" t="s">
        <v>63</v>
      </c>
      <c r="K3024" t="s">
        <v>154</v>
      </c>
      <c r="L3024" t="s">
        <v>14</v>
      </c>
      <c r="M3024" s="5">
        <v>462.74</v>
      </c>
      <c r="N3024">
        <v>1</v>
      </c>
    </row>
    <row r="3025" spans="1:14" x14ac:dyDescent="0.15">
      <c r="A3025" s="2">
        <v>45131</v>
      </c>
      <c r="B3025" s="3">
        <f t="shared" si="141"/>
        <v>2024</v>
      </c>
      <c r="C3025" t="str">
        <f t="shared" si="142"/>
        <v>2023-2024</v>
      </c>
      <c r="D3025" t="s">
        <v>147</v>
      </c>
      <c r="E3025" t="s">
        <v>40</v>
      </c>
      <c r="F3025" t="str">
        <f t="shared" si="143"/>
        <v>New South Wales</v>
      </c>
      <c r="G3025" t="s">
        <v>10</v>
      </c>
      <c r="H3025">
        <v>2116</v>
      </c>
      <c r="I3025" t="s">
        <v>11</v>
      </c>
      <c r="J3025" t="s">
        <v>27</v>
      </c>
      <c r="K3025" t="s">
        <v>19</v>
      </c>
      <c r="L3025" t="s">
        <v>23</v>
      </c>
      <c r="M3025" s="5">
        <v>462.74999999999994</v>
      </c>
      <c r="N3025">
        <v>1</v>
      </c>
    </row>
    <row r="3026" spans="1:14" x14ac:dyDescent="0.15">
      <c r="A3026" s="2">
        <v>45104</v>
      </c>
      <c r="B3026" s="3">
        <f t="shared" si="141"/>
        <v>2023</v>
      </c>
      <c r="C3026" t="str">
        <f t="shared" si="142"/>
        <v>2022-2023</v>
      </c>
      <c r="D3026" t="s">
        <v>147</v>
      </c>
      <c r="E3026" t="s">
        <v>146</v>
      </c>
      <c r="F3026" t="str">
        <f t="shared" si="143"/>
        <v>Victoria</v>
      </c>
      <c r="G3026" t="s">
        <v>45</v>
      </c>
      <c r="H3026">
        <v>3353</v>
      </c>
      <c r="I3026" t="s">
        <v>11</v>
      </c>
      <c r="J3026" t="s">
        <v>60</v>
      </c>
      <c r="K3026" t="s">
        <v>154</v>
      </c>
      <c r="L3026" t="s">
        <v>14</v>
      </c>
      <c r="M3026" s="5">
        <v>463.14</v>
      </c>
      <c r="N3026">
        <v>1</v>
      </c>
    </row>
    <row r="3027" spans="1:14" x14ac:dyDescent="0.15">
      <c r="A3027" s="2">
        <v>45378</v>
      </c>
      <c r="B3027" s="3">
        <f t="shared" si="141"/>
        <v>2024</v>
      </c>
      <c r="C3027" t="str">
        <f t="shared" si="142"/>
        <v>2023-2024</v>
      </c>
      <c r="D3027" t="s">
        <v>147</v>
      </c>
      <c r="E3027" t="s">
        <v>137</v>
      </c>
      <c r="F3027" t="str">
        <f t="shared" si="143"/>
        <v>New South Wales</v>
      </c>
      <c r="G3027" t="s">
        <v>10</v>
      </c>
      <c r="H3027">
        <v>2031</v>
      </c>
      <c r="I3027" t="s">
        <v>11</v>
      </c>
      <c r="J3027" t="s">
        <v>12</v>
      </c>
      <c r="K3027" t="s">
        <v>154</v>
      </c>
      <c r="L3027" t="s">
        <v>14</v>
      </c>
      <c r="M3027" s="5">
        <v>463.47999999999996</v>
      </c>
      <c r="N3027">
        <v>1</v>
      </c>
    </row>
    <row r="3028" spans="1:14" x14ac:dyDescent="0.15">
      <c r="A3028" s="2">
        <v>45454</v>
      </c>
      <c r="B3028" s="3">
        <f t="shared" si="141"/>
        <v>2024</v>
      </c>
      <c r="C3028" t="str">
        <f t="shared" si="142"/>
        <v>2023-2024</v>
      </c>
      <c r="D3028" t="s">
        <v>147</v>
      </c>
      <c r="E3028" t="s">
        <v>117</v>
      </c>
      <c r="F3028" t="str">
        <f t="shared" si="143"/>
        <v>Queensland</v>
      </c>
      <c r="G3028" t="s">
        <v>35</v>
      </c>
      <c r="H3028">
        <v>4119</v>
      </c>
      <c r="I3028" t="s">
        <v>11</v>
      </c>
      <c r="J3028" t="s">
        <v>43</v>
      </c>
      <c r="K3028" t="s">
        <v>154</v>
      </c>
      <c r="L3028" t="s">
        <v>14</v>
      </c>
      <c r="M3028" s="5">
        <v>463.95000000000005</v>
      </c>
      <c r="N3028">
        <v>1</v>
      </c>
    </row>
    <row r="3029" spans="1:14" x14ac:dyDescent="0.15">
      <c r="A3029" s="2">
        <v>45314</v>
      </c>
      <c r="B3029" s="3">
        <f t="shared" si="141"/>
        <v>2024</v>
      </c>
      <c r="C3029" t="str">
        <f t="shared" si="142"/>
        <v>2023-2024</v>
      </c>
      <c r="D3029" t="s">
        <v>148</v>
      </c>
      <c r="E3029" t="s">
        <v>61</v>
      </c>
      <c r="F3029" t="str">
        <f t="shared" si="143"/>
        <v>New South Wales</v>
      </c>
      <c r="G3029" t="s">
        <v>10</v>
      </c>
      <c r="H3029">
        <v>2539</v>
      </c>
      <c r="I3029" t="s">
        <v>11</v>
      </c>
      <c r="J3029" t="s">
        <v>58</v>
      </c>
      <c r="K3029" t="s">
        <v>153</v>
      </c>
      <c r="L3029" t="s">
        <v>16</v>
      </c>
      <c r="M3029" s="5">
        <v>464.53</v>
      </c>
      <c r="N3029">
        <v>1</v>
      </c>
    </row>
    <row r="3030" spans="1:14" x14ac:dyDescent="0.15">
      <c r="A3030" s="2">
        <v>45546</v>
      </c>
      <c r="B3030" s="3">
        <f t="shared" si="141"/>
        <v>2025</v>
      </c>
      <c r="C3030" t="str">
        <f t="shared" si="142"/>
        <v>2024-2025</v>
      </c>
      <c r="D3030" t="s">
        <v>147</v>
      </c>
      <c r="E3030" t="s">
        <v>133</v>
      </c>
      <c r="F3030" t="str">
        <f t="shared" si="143"/>
        <v>Queensland</v>
      </c>
      <c r="G3030" t="s">
        <v>35</v>
      </c>
      <c r="H3030">
        <v>4305</v>
      </c>
      <c r="I3030" t="s">
        <v>11</v>
      </c>
      <c r="J3030" t="s">
        <v>104</v>
      </c>
      <c r="K3030" t="s">
        <v>150</v>
      </c>
      <c r="L3030" t="s">
        <v>18</v>
      </c>
      <c r="M3030" s="5">
        <v>465.56</v>
      </c>
      <c r="N3030">
        <v>1</v>
      </c>
    </row>
    <row r="3031" spans="1:14" x14ac:dyDescent="0.15">
      <c r="A3031" s="2">
        <v>45529</v>
      </c>
      <c r="B3031" s="3">
        <f t="shared" si="141"/>
        <v>2025</v>
      </c>
      <c r="C3031" t="str">
        <f t="shared" si="142"/>
        <v>2024-2025</v>
      </c>
      <c r="D3031" t="s">
        <v>147</v>
      </c>
      <c r="E3031" t="s">
        <v>99</v>
      </c>
      <c r="F3031" t="str">
        <f t="shared" si="143"/>
        <v>Victoria</v>
      </c>
      <c r="G3031" t="s">
        <v>45</v>
      </c>
      <c r="H3031">
        <v>3148</v>
      </c>
      <c r="I3031" t="s">
        <v>11</v>
      </c>
      <c r="J3031" t="s">
        <v>63</v>
      </c>
      <c r="K3031" t="s">
        <v>155</v>
      </c>
      <c r="L3031" t="s">
        <v>20</v>
      </c>
      <c r="M3031" s="5">
        <v>465.92</v>
      </c>
      <c r="N3031">
        <v>1</v>
      </c>
    </row>
    <row r="3032" spans="1:14" x14ac:dyDescent="0.15">
      <c r="A3032" s="2">
        <v>45044</v>
      </c>
      <c r="B3032" s="3">
        <f t="shared" si="141"/>
        <v>2023</v>
      </c>
      <c r="C3032" t="str">
        <f t="shared" si="142"/>
        <v>2022-2023</v>
      </c>
      <c r="D3032" t="s">
        <v>147</v>
      </c>
      <c r="E3032" t="s">
        <v>90</v>
      </c>
      <c r="F3032" t="str">
        <f t="shared" si="143"/>
        <v>Victoria</v>
      </c>
      <c r="G3032" t="s">
        <v>45</v>
      </c>
      <c r="H3032">
        <v>3179</v>
      </c>
      <c r="I3032" t="s">
        <v>11</v>
      </c>
      <c r="J3032" t="s">
        <v>63</v>
      </c>
      <c r="K3032" t="s">
        <v>151</v>
      </c>
      <c r="L3032" t="s">
        <v>21</v>
      </c>
      <c r="M3032" s="5">
        <v>466.74</v>
      </c>
      <c r="N3032">
        <v>1</v>
      </c>
    </row>
    <row r="3033" spans="1:14" x14ac:dyDescent="0.15">
      <c r="A3033" s="2">
        <v>45425</v>
      </c>
      <c r="B3033" s="3">
        <f t="shared" si="141"/>
        <v>2024</v>
      </c>
      <c r="C3033" t="str">
        <f t="shared" si="142"/>
        <v>2023-2024</v>
      </c>
      <c r="D3033" t="s">
        <v>147</v>
      </c>
      <c r="E3033" t="s">
        <v>42</v>
      </c>
      <c r="F3033" t="str">
        <f t="shared" si="143"/>
        <v>Queensland</v>
      </c>
      <c r="G3033" t="s">
        <v>35</v>
      </c>
      <c r="H3033">
        <v>4053</v>
      </c>
      <c r="I3033" t="s">
        <v>11</v>
      </c>
      <c r="J3033" t="s">
        <v>43</v>
      </c>
      <c r="K3033" t="s">
        <v>153</v>
      </c>
      <c r="L3033" t="s">
        <v>16</v>
      </c>
      <c r="M3033" s="5">
        <v>466.78999999999996</v>
      </c>
      <c r="N3033">
        <v>1</v>
      </c>
    </row>
    <row r="3034" spans="1:14" x14ac:dyDescent="0.15">
      <c r="A3034" s="2">
        <v>45524</v>
      </c>
      <c r="B3034" s="3">
        <f t="shared" si="141"/>
        <v>2025</v>
      </c>
      <c r="C3034" t="str">
        <f t="shared" si="142"/>
        <v>2024-2025</v>
      </c>
      <c r="D3034" t="s">
        <v>147</v>
      </c>
      <c r="E3034" t="s">
        <v>145</v>
      </c>
      <c r="F3034" t="str">
        <f t="shared" si="143"/>
        <v>New South Wales</v>
      </c>
      <c r="G3034" t="s">
        <v>10</v>
      </c>
      <c r="H3034">
        <v>2101</v>
      </c>
      <c r="I3034" t="s">
        <v>11</v>
      </c>
      <c r="J3034" t="s">
        <v>27</v>
      </c>
      <c r="K3034" t="s">
        <v>154</v>
      </c>
      <c r="L3034" t="s">
        <v>14</v>
      </c>
      <c r="M3034" s="5">
        <v>467.03999999999996</v>
      </c>
      <c r="N3034">
        <v>1</v>
      </c>
    </row>
    <row r="3035" spans="1:14" x14ac:dyDescent="0.15">
      <c r="A3035" s="2">
        <v>45515</v>
      </c>
      <c r="B3035" s="3">
        <f t="shared" si="141"/>
        <v>2025</v>
      </c>
      <c r="C3035" t="str">
        <f t="shared" si="142"/>
        <v>2024-2025</v>
      </c>
      <c r="D3035" t="s">
        <v>148</v>
      </c>
      <c r="E3035" t="s">
        <v>112</v>
      </c>
      <c r="F3035" t="str">
        <f t="shared" si="143"/>
        <v>Victoria</v>
      </c>
      <c r="G3035" t="s">
        <v>45</v>
      </c>
      <c r="H3035">
        <v>3076</v>
      </c>
      <c r="I3035" t="s">
        <v>11</v>
      </c>
      <c r="J3035" t="s">
        <v>46</v>
      </c>
      <c r="K3035" t="s">
        <v>152</v>
      </c>
      <c r="L3035" t="s">
        <v>13</v>
      </c>
      <c r="M3035" s="5">
        <v>467.08000000000004</v>
      </c>
      <c r="N3035">
        <v>1</v>
      </c>
    </row>
    <row r="3036" spans="1:14" x14ac:dyDescent="0.15">
      <c r="A3036" s="2">
        <v>45336</v>
      </c>
      <c r="B3036" s="3">
        <f t="shared" si="141"/>
        <v>2024</v>
      </c>
      <c r="C3036" t="str">
        <f t="shared" si="142"/>
        <v>2023-2024</v>
      </c>
      <c r="D3036" t="s">
        <v>147</v>
      </c>
      <c r="E3036" t="s">
        <v>44</v>
      </c>
      <c r="F3036" t="str">
        <f t="shared" si="143"/>
        <v>Victoria</v>
      </c>
      <c r="G3036" t="s">
        <v>45</v>
      </c>
      <c r="H3036">
        <v>3066</v>
      </c>
      <c r="I3036" t="s">
        <v>11</v>
      </c>
      <c r="J3036" t="s">
        <v>46</v>
      </c>
      <c r="K3036" t="s">
        <v>149</v>
      </c>
      <c r="L3036" t="s">
        <v>15</v>
      </c>
      <c r="M3036" s="5">
        <v>467.8</v>
      </c>
      <c r="N3036">
        <v>1</v>
      </c>
    </row>
    <row r="3037" spans="1:14" x14ac:dyDescent="0.15">
      <c r="A3037" s="2">
        <v>44934</v>
      </c>
      <c r="B3037" s="3">
        <f t="shared" si="141"/>
        <v>2023</v>
      </c>
      <c r="C3037" t="str">
        <f t="shared" si="142"/>
        <v>2022-2023</v>
      </c>
      <c r="D3037" t="s">
        <v>147</v>
      </c>
      <c r="E3037" t="s">
        <v>142</v>
      </c>
      <c r="F3037" t="str">
        <f t="shared" si="143"/>
        <v>Australian Capital Territory</v>
      </c>
      <c r="G3037" t="s">
        <v>80</v>
      </c>
      <c r="H3037">
        <v>2609</v>
      </c>
      <c r="I3037" t="s">
        <v>11</v>
      </c>
      <c r="J3037" t="s">
        <v>58</v>
      </c>
      <c r="K3037" t="s">
        <v>149</v>
      </c>
      <c r="L3037" t="s">
        <v>15</v>
      </c>
      <c r="M3037" s="5">
        <v>468.84000000000003</v>
      </c>
      <c r="N3037">
        <v>1</v>
      </c>
    </row>
    <row r="3038" spans="1:14" x14ac:dyDescent="0.15">
      <c r="A3038" s="2">
        <v>44954</v>
      </c>
      <c r="B3038" s="3">
        <f t="shared" si="141"/>
        <v>2023</v>
      </c>
      <c r="C3038" t="str">
        <f t="shared" si="142"/>
        <v>2022-2023</v>
      </c>
      <c r="D3038" t="s">
        <v>147</v>
      </c>
      <c r="E3038" t="s">
        <v>40</v>
      </c>
      <c r="F3038" t="str">
        <f t="shared" si="143"/>
        <v>New South Wales</v>
      </c>
      <c r="G3038" t="s">
        <v>10</v>
      </c>
      <c r="H3038">
        <v>2116</v>
      </c>
      <c r="I3038" t="s">
        <v>11</v>
      </c>
      <c r="J3038" t="s">
        <v>27</v>
      </c>
      <c r="K3038" t="s">
        <v>19</v>
      </c>
      <c r="L3038" t="s">
        <v>23</v>
      </c>
      <c r="M3038" s="5">
        <v>469.28000000000003</v>
      </c>
      <c r="N3038">
        <v>1</v>
      </c>
    </row>
    <row r="3039" spans="1:14" x14ac:dyDescent="0.15">
      <c r="A3039" s="2">
        <v>45232</v>
      </c>
      <c r="B3039" s="3">
        <f t="shared" si="141"/>
        <v>2024</v>
      </c>
      <c r="C3039" t="str">
        <f t="shared" si="142"/>
        <v>2023-2024</v>
      </c>
      <c r="D3039" t="s">
        <v>147</v>
      </c>
      <c r="E3039" t="s">
        <v>41</v>
      </c>
      <c r="F3039" t="str">
        <f t="shared" si="143"/>
        <v>New South Wales</v>
      </c>
      <c r="G3039" t="s">
        <v>10</v>
      </c>
      <c r="H3039">
        <v>2830</v>
      </c>
      <c r="I3039" t="s">
        <v>11</v>
      </c>
      <c r="J3039" t="s">
        <v>25</v>
      </c>
      <c r="K3039" t="s">
        <v>19</v>
      </c>
      <c r="L3039" t="s">
        <v>23</v>
      </c>
      <c r="M3039" s="5">
        <v>469.70000000000005</v>
      </c>
      <c r="N3039">
        <v>1</v>
      </c>
    </row>
    <row r="3040" spans="1:14" x14ac:dyDescent="0.15">
      <c r="A3040" s="2">
        <v>45183</v>
      </c>
      <c r="B3040" s="3">
        <f t="shared" si="141"/>
        <v>2024</v>
      </c>
      <c r="C3040" t="str">
        <f t="shared" si="142"/>
        <v>2023-2024</v>
      </c>
      <c r="D3040" t="s">
        <v>147</v>
      </c>
      <c r="E3040" t="s">
        <v>114</v>
      </c>
      <c r="F3040" t="str">
        <f t="shared" si="143"/>
        <v>Victoria</v>
      </c>
      <c r="G3040" t="s">
        <v>45</v>
      </c>
      <c r="H3040">
        <v>3551</v>
      </c>
      <c r="I3040" t="s">
        <v>11</v>
      </c>
      <c r="J3040" t="s">
        <v>60</v>
      </c>
      <c r="K3040" t="s">
        <v>152</v>
      </c>
      <c r="L3040" t="s">
        <v>13</v>
      </c>
      <c r="M3040" s="5">
        <v>470.18</v>
      </c>
      <c r="N3040">
        <v>1</v>
      </c>
    </row>
    <row r="3041" spans="1:14" x14ac:dyDescent="0.15">
      <c r="A3041" s="2">
        <v>45065</v>
      </c>
      <c r="B3041" s="3">
        <f t="shared" si="141"/>
        <v>2023</v>
      </c>
      <c r="C3041" t="str">
        <f t="shared" si="142"/>
        <v>2022-2023</v>
      </c>
      <c r="D3041" t="s">
        <v>147</v>
      </c>
      <c r="E3041" t="s">
        <v>144</v>
      </c>
      <c r="F3041" t="str">
        <f t="shared" si="143"/>
        <v>Queensland</v>
      </c>
      <c r="G3041" t="s">
        <v>35</v>
      </c>
      <c r="H3041">
        <v>4566</v>
      </c>
      <c r="I3041" t="s">
        <v>11</v>
      </c>
      <c r="J3041" t="s">
        <v>120</v>
      </c>
      <c r="K3041" t="s">
        <v>151</v>
      </c>
      <c r="L3041" t="s">
        <v>21</v>
      </c>
      <c r="M3041" s="5">
        <v>470.95</v>
      </c>
      <c r="N3041">
        <v>1</v>
      </c>
    </row>
    <row r="3042" spans="1:14" x14ac:dyDescent="0.15">
      <c r="A3042" s="2">
        <v>45183</v>
      </c>
      <c r="B3042" s="3">
        <f t="shared" si="141"/>
        <v>2024</v>
      </c>
      <c r="C3042" t="str">
        <f t="shared" si="142"/>
        <v>2023-2024</v>
      </c>
      <c r="D3042" t="s">
        <v>147</v>
      </c>
      <c r="E3042" t="s">
        <v>44</v>
      </c>
      <c r="F3042" t="str">
        <f t="shared" si="143"/>
        <v>Victoria</v>
      </c>
      <c r="G3042" t="s">
        <v>45</v>
      </c>
      <c r="H3042">
        <v>3066</v>
      </c>
      <c r="I3042" t="s">
        <v>11</v>
      </c>
      <c r="J3042" t="s">
        <v>46</v>
      </c>
      <c r="K3042" t="s">
        <v>151</v>
      </c>
      <c r="L3042" t="s">
        <v>21</v>
      </c>
      <c r="M3042" s="5">
        <v>471.09999999999997</v>
      </c>
      <c r="N3042">
        <v>1</v>
      </c>
    </row>
    <row r="3043" spans="1:14" x14ac:dyDescent="0.15">
      <c r="A3043" s="2">
        <v>45481</v>
      </c>
      <c r="B3043" s="3">
        <f t="shared" si="141"/>
        <v>2025</v>
      </c>
      <c r="C3043" t="str">
        <f t="shared" si="142"/>
        <v>2024-2025</v>
      </c>
      <c r="D3043" t="s">
        <v>148</v>
      </c>
      <c r="E3043" t="s">
        <v>118</v>
      </c>
      <c r="F3043" t="str">
        <f t="shared" si="143"/>
        <v>New South Wales</v>
      </c>
      <c r="G3043" t="s">
        <v>10</v>
      </c>
      <c r="H3043">
        <v>2158</v>
      </c>
      <c r="I3043" t="s">
        <v>11</v>
      </c>
      <c r="J3043" t="s">
        <v>27</v>
      </c>
      <c r="K3043" t="s">
        <v>19</v>
      </c>
      <c r="L3043" t="s">
        <v>23</v>
      </c>
      <c r="M3043" s="5">
        <v>471.15</v>
      </c>
      <c r="N3043">
        <v>1</v>
      </c>
    </row>
    <row r="3044" spans="1:14" x14ac:dyDescent="0.15">
      <c r="A3044" s="2">
        <v>45004</v>
      </c>
      <c r="B3044" s="3">
        <f t="shared" si="141"/>
        <v>2023</v>
      </c>
      <c r="C3044" t="str">
        <f t="shared" si="142"/>
        <v>2022-2023</v>
      </c>
      <c r="D3044" t="s">
        <v>147</v>
      </c>
      <c r="E3044" t="s">
        <v>41</v>
      </c>
      <c r="F3044" t="str">
        <f t="shared" si="143"/>
        <v>New South Wales</v>
      </c>
      <c r="G3044" t="s">
        <v>10</v>
      </c>
      <c r="H3044">
        <v>2830</v>
      </c>
      <c r="I3044" t="s">
        <v>11</v>
      </c>
      <c r="J3044" t="s">
        <v>25</v>
      </c>
      <c r="K3044" t="s">
        <v>149</v>
      </c>
      <c r="L3044" t="s">
        <v>15</v>
      </c>
      <c r="M3044" s="5">
        <v>471.98999999999995</v>
      </c>
      <c r="N3044">
        <v>1</v>
      </c>
    </row>
    <row r="3045" spans="1:14" x14ac:dyDescent="0.15">
      <c r="A3045" s="2">
        <v>45004</v>
      </c>
      <c r="B3045" s="3">
        <f t="shared" si="141"/>
        <v>2023</v>
      </c>
      <c r="C3045" t="str">
        <f t="shared" si="142"/>
        <v>2022-2023</v>
      </c>
      <c r="D3045" t="s">
        <v>147</v>
      </c>
      <c r="E3045" t="s">
        <v>64</v>
      </c>
      <c r="F3045" t="str">
        <f t="shared" si="143"/>
        <v>Victoria</v>
      </c>
      <c r="G3045" t="s">
        <v>45</v>
      </c>
      <c r="H3045">
        <v>3199</v>
      </c>
      <c r="I3045" t="s">
        <v>11</v>
      </c>
      <c r="J3045" t="s">
        <v>63</v>
      </c>
      <c r="K3045" t="s">
        <v>151</v>
      </c>
      <c r="L3045" t="s">
        <v>21</v>
      </c>
      <c r="M3045" s="5">
        <v>472</v>
      </c>
      <c r="N3045">
        <v>1</v>
      </c>
    </row>
    <row r="3046" spans="1:14" x14ac:dyDescent="0.15">
      <c r="A3046" s="2">
        <v>45125</v>
      </c>
      <c r="B3046" s="3">
        <f t="shared" si="141"/>
        <v>2024</v>
      </c>
      <c r="C3046" t="str">
        <f t="shared" si="142"/>
        <v>2023-2024</v>
      </c>
      <c r="D3046" t="s">
        <v>147</v>
      </c>
      <c r="E3046" t="s">
        <v>9</v>
      </c>
      <c r="F3046" t="str">
        <f t="shared" si="143"/>
        <v>New South Wales</v>
      </c>
      <c r="G3046" t="s">
        <v>10</v>
      </c>
      <c r="H3046">
        <v>2067</v>
      </c>
      <c r="I3046" t="s">
        <v>11</v>
      </c>
      <c r="J3046" t="s">
        <v>12</v>
      </c>
      <c r="K3046" t="s">
        <v>156</v>
      </c>
      <c r="L3046" t="s">
        <v>17</v>
      </c>
      <c r="M3046" s="5">
        <v>472.71999999999997</v>
      </c>
      <c r="N3046">
        <v>1</v>
      </c>
    </row>
    <row r="3047" spans="1:14" x14ac:dyDescent="0.15">
      <c r="A3047" s="2">
        <v>45469</v>
      </c>
      <c r="B3047" s="3">
        <f t="shared" si="141"/>
        <v>2024</v>
      </c>
      <c r="C3047" t="str">
        <f t="shared" si="142"/>
        <v>2023-2024</v>
      </c>
      <c r="D3047" t="s">
        <v>148</v>
      </c>
      <c r="E3047" t="s">
        <v>61</v>
      </c>
      <c r="F3047" t="str">
        <f t="shared" si="143"/>
        <v>New South Wales</v>
      </c>
      <c r="G3047" t="s">
        <v>10</v>
      </c>
      <c r="H3047">
        <v>2539</v>
      </c>
      <c r="I3047" t="s">
        <v>11</v>
      </c>
      <c r="J3047" t="s">
        <v>58</v>
      </c>
      <c r="K3047" t="s">
        <v>152</v>
      </c>
      <c r="L3047" t="s">
        <v>13</v>
      </c>
      <c r="M3047" s="5">
        <v>472.74</v>
      </c>
      <c r="N3047">
        <v>1</v>
      </c>
    </row>
    <row r="3048" spans="1:14" x14ac:dyDescent="0.15">
      <c r="A3048" s="2">
        <v>45412</v>
      </c>
      <c r="B3048" s="3">
        <f t="shared" si="141"/>
        <v>2024</v>
      </c>
      <c r="C3048" t="str">
        <f t="shared" si="142"/>
        <v>2023-2024</v>
      </c>
      <c r="D3048" t="s">
        <v>147</v>
      </c>
      <c r="E3048" t="s">
        <v>125</v>
      </c>
      <c r="F3048" t="str">
        <f t="shared" si="143"/>
        <v>Victoria</v>
      </c>
      <c r="G3048" t="s">
        <v>45</v>
      </c>
      <c r="H3048">
        <v>3400</v>
      </c>
      <c r="I3048" t="s">
        <v>11</v>
      </c>
      <c r="J3048" t="s">
        <v>60</v>
      </c>
      <c r="K3048" t="s">
        <v>153</v>
      </c>
      <c r="L3048" t="s">
        <v>16</v>
      </c>
      <c r="M3048" s="5">
        <v>474.06999999999994</v>
      </c>
      <c r="N3048">
        <v>1</v>
      </c>
    </row>
    <row r="3049" spans="1:14" x14ac:dyDescent="0.15">
      <c r="A3049" s="2">
        <v>45375</v>
      </c>
      <c r="B3049" s="3">
        <f t="shared" si="141"/>
        <v>2024</v>
      </c>
      <c r="C3049" t="str">
        <f t="shared" si="142"/>
        <v>2023-2024</v>
      </c>
      <c r="D3049" t="s">
        <v>147</v>
      </c>
      <c r="E3049" t="s">
        <v>124</v>
      </c>
      <c r="F3049" t="str">
        <f t="shared" si="143"/>
        <v>New South Wales</v>
      </c>
      <c r="G3049" t="s">
        <v>10</v>
      </c>
      <c r="H3049">
        <v>2015</v>
      </c>
      <c r="I3049" t="s">
        <v>11</v>
      </c>
      <c r="J3049" t="s">
        <v>12</v>
      </c>
      <c r="K3049" t="s">
        <v>19</v>
      </c>
      <c r="L3049" t="s">
        <v>23</v>
      </c>
      <c r="M3049" s="5">
        <v>475.81000000000006</v>
      </c>
      <c r="N3049">
        <v>1</v>
      </c>
    </row>
    <row r="3050" spans="1:14" x14ac:dyDescent="0.15">
      <c r="A3050" s="2">
        <v>45115</v>
      </c>
      <c r="B3050" s="3">
        <f t="shared" si="141"/>
        <v>2024</v>
      </c>
      <c r="C3050" t="str">
        <f t="shared" si="142"/>
        <v>2023-2024</v>
      </c>
      <c r="D3050" t="s">
        <v>147</v>
      </c>
      <c r="E3050" t="s">
        <v>102</v>
      </c>
      <c r="F3050" t="str">
        <f t="shared" si="143"/>
        <v>Queensland</v>
      </c>
      <c r="G3050" t="s">
        <v>35</v>
      </c>
      <c r="H3050">
        <v>4870</v>
      </c>
      <c r="I3050" t="s">
        <v>11</v>
      </c>
      <c r="J3050" t="s">
        <v>36</v>
      </c>
      <c r="K3050" t="s">
        <v>152</v>
      </c>
      <c r="L3050" t="s">
        <v>13</v>
      </c>
      <c r="M3050" s="5">
        <v>476.36999999999995</v>
      </c>
      <c r="N3050">
        <v>1</v>
      </c>
    </row>
    <row r="3051" spans="1:14" x14ac:dyDescent="0.15">
      <c r="A3051" s="2">
        <v>45125</v>
      </c>
      <c r="B3051" s="3">
        <f t="shared" si="141"/>
        <v>2024</v>
      </c>
      <c r="C3051" t="str">
        <f t="shared" si="142"/>
        <v>2023-2024</v>
      </c>
      <c r="D3051" t="s">
        <v>147</v>
      </c>
      <c r="E3051" t="s">
        <v>136</v>
      </c>
      <c r="F3051" t="str">
        <f t="shared" si="143"/>
        <v>Victoria</v>
      </c>
      <c r="G3051" t="s">
        <v>45</v>
      </c>
      <c r="H3051">
        <v>3175</v>
      </c>
      <c r="I3051" t="s">
        <v>11</v>
      </c>
      <c r="J3051" t="s">
        <v>63</v>
      </c>
      <c r="K3051" t="s">
        <v>19</v>
      </c>
      <c r="L3051" t="s">
        <v>23</v>
      </c>
      <c r="M3051" s="5">
        <v>477.81</v>
      </c>
      <c r="N3051">
        <v>1</v>
      </c>
    </row>
    <row r="3052" spans="1:14" x14ac:dyDescent="0.15">
      <c r="A3052" s="2">
        <v>44990</v>
      </c>
      <c r="B3052" s="3">
        <f t="shared" si="141"/>
        <v>2023</v>
      </c>
      <c r="C3052" t="str">
        <f t="shared" si="142"/>
        <v>2022-2023</v>
      </c>
      <c r="D3052" t="s">
        <v>147</v>
      </c>
      <c r="E3052" t="s">
        <v>41</v>
      </c>
      <c r="F3052" t="str">
        <f t="shared" si="143"/>
        <v>New South Wales</v>
      </c>
      <c r="G3052" t="s">
        <v>10</v>
      </c>
      <c r="H3052">
        <v>2830</v>
      </c>
      <c r="I3052" t="s">
        <v>11</v>
      </c>
      <c r="J3052" t="s">
        <v>25</v>
      </c>
      <c r="K3052" t="s">
        <v>151</v>
      </c>
      <c r="L3052" t="s">
        <v>21</v>
      </c>
      <c r="M3052" s="5">
        <v>479.32</v>
      </c>
      <c r="N3052">
        <v>1</v>
      </c>
    </row>
    <row r="3053" spans="1:14" x14ac:dyDescent="0.15">
      <c r="A3053" s="2">
        <v>45519</v>
      </c>
      <c r="B3053" s="3">
        <f t="shared" si="141"/>
        <v>2025</v>
      </c>
      <c r="C3053" t="str">
        <f t="shared" si="142"/>
        <v>2024-2025</v>
      </c>
      <c r="D3053" t="s">
        <v>148</v>
      </c>
      <c r="E3053" t="s">
        <v>106</v>
      </c>
      <c r="F3053" t="str">
        <f t="shared" si="143"/>
        <v>Victoria</v>
      </c>
      <c r="G3053" t="s">
        <v>45</v>
      </c>
      <c r="H3053">
        <v>3915</v>
      </c>
      <c r="I3053" t="s">
        <v>11</v>
      </c>
      <c r="J3053" t="s">
        <v>55</v>
      </c>
      <c r="K3053" t="s">
        <v>153</v>
      </c>
      <c r="L3053" t="s">
        <v>16</v>
      </c>
      <c r="M3053" s="5">
        <v>479.47</v>
      </c>
      <c r="N3053">
        <v>1</v>
      </c>
    </row>
    <row r="3054" spans="1:14" x14ac:dyDescent="0.15">
      <c r="A3054" s="2">
        <v>45142</v>
      </c>
      <c r="B3054" s="3">
        <f t="shared" si="141"/>
        <v>2024</v>
      </c>
      <c r="C3054" t="str">
        <f t="shared" si="142"/>
        <v>2023-2024</v>
      </c>
      <c r="D3054" t="s">
        <v>147</v>
      </c>
      <c r="E3054" t="s">
        <v>124</v>
      </c>
      <c r="F3054" t="str">
        <f t="shared" si="143"/>
        <v>New South Wales</v>
      </c>
      <c r="G3054" t="s">
        <v>10</v>
      </c>
      <c r="H3054">
        <v>2015</v>
      </c>
      <c r="I3054" t="s">
        <v>11</v>
      </c>
      <c r="J3054" t="s">
        <v>12</v>
      </c>
      <c r="K3054" t="s">
        <v>149</v>
      </c>
      <c r="L3054" t="s">
        <v>15</v>
      </c>
      <c r="M3054" s="5">
        <v>480.2</v>
      </c>
      <c r="N3054">
        <v>1</v>
      </c>
    </row>
    <row r="3055" spans="1:14" x14ac:dyDescent="0.15">
      <c r="A3055" s="2">
        <v>45077</v>
      </c>
      <c r="B3055" s="3">
        <f t="shared" si="141"/>
        <v>2023</v>
      </c>
      <c r="C3055" t="str">
        <f t="shared" si="142"/>
        <v>2022-2023</v>
      </c>
      <c r="D3055" t="s">
        <v>147</v>
      </c>
      <c r="E3055" t="s">
        <v>85</v>
      </c>
      <c r="F3055" t="str">
        <f t="shared" si="143"/>
        <v>Queensland</v>
      </c>
      <c r="G3055" t="s">
        <v>35</v>
      </c>
      <c r="H3055">
        <v>4883</v>
      </c>
      <c r="I3055" t="s">
        <v>11</v>
      </c>
      <c r="J3055" t="s">
        <v>36</v>
      </c>
      <c r="K3055" t="s">
        <v>150</v>
      </c>
      <c r="L3055" t="s">
        <v>18</v>
      </c>
      <c r="M3055" s="5">
        <v>481.2</v>
      </c>
      <c r="N3055">
        <v>1</v>
      </c>
    </row>
    <row r="3056" spans="1:14" x14ac:dyDescent="0.15">
      <c r="A3056" s="2">
        <v>45518</v>
      </c>
      <c r="B3056" s="3">
        <f t="shared" si="141"/>
        <v>2025</v>
      </c>
      <c r="C3056" t="str">
        <f t="shared" si="142"/>
        <v>2024-2025</v>
      </c>
      <c r="D3056" t="s">
        <v>147</v>
      </c>
      <c r="E3056" t="s">
        <v>83</v>
      </c>
      <c r="F3056" t="str">
        <f t="shared" si="143"/>
        <v>New South Wales</v>
      </c>
      <c r="G3056" t="s">
        <v>10</v>
      </c>
      <c r="H3056">
        <v>2750</v>
      </c>
      <c r="I3056" t="s">
        <v>11</v>
      </c>
      <c r="J3056" t="s">
        <v>25</v>
      </c>
      <c r="K3056" t="s">
        <v>150</v>
      </c>
      <c r="L3056" t="s">
        <v>18</v>
      </c>
      <c r="M3056" s="5">
        <v>481.61</v>
      </c>
      <c r="N3056">
        <v>1</v>
      </c>
    </row>
    <row r="3057" spans="1:14" x14ac:dyDescent="0.15">
      <c r="A3057" s="2">
        <v>45037</v>
      </c>
      <c r="B3057" s="3">
        <f t="shared" si="141"/>
        <v>2023</v>
      </c>
      <c r="C3057" t="str">
        <f t="shared" si="142"/>
        <v>2022-2023</v>
      </c>
      <c r="D3057" t="s">
        <v>147</v>
      </c>
      <c r="E3057" t="s">
        <v>54</v>
      </c>
      <c r="F3057" t="str">
        <f t="shared" si="143"/>
        <v>Victoria</v>
      </c>
      <c r="G3057" t="s">
        <v>45</v>
      </c>
      <c r="H3057">
        <v>3977</v>
      </c>
      <c r="I3057" t="s">
        <v>11</v>
      </c>
      <c r="J3057" t="s">
        <v>55</v>
      </c>
      <c r="K3057" t="s">
        <v>151</v>
      </c>
      <c r="L3057" t="s">
        <v>21</v>
      </c>
      <c r="M3057" s="5">
        <v>481.89</v>
      </c>
      <c r="N3057">
        <v>1</v>
      </c>
    </row>
    <row r="3058" spans="1:14" x14ac:dyDescent="0.15">
      <c r="A3058" s="2">
        <v>45100</v>
      </c>
      <c r="B3058" s="3">
        <f t="shared" si="141"/>
        <v>2023</v>
      </c>
      <c r="C3058" t="str">
        <f t="shared" si="142"/>
        <v>2022-2023</v>
      </c>
      <c r="D3058" t="s">
        <v>147</v>
      </c>
      <c r="E3058" t="s">
        <v>66</v>
      </c>
      <c r="F3058" t="str">
        <f t="shared" si="143"/>
        <v>South Australia</v>
      </c>
      <c r="G3058" t="s">
        <v>32</v>
      </c>
      <c r="H3058">
        <v>5169</v>
      </c>
      <c r="I3058" t="s">
        <v>11</v>
      </c>
      <c r="J3058" t="s">
        <v>33</v>
      </c>
      <c r="K3058" t="s">
        <v>155</v>
      </c>
      <c r="L3058" t="s">
        <v>20</v>
      </c>
      <c r="M3058" s="5">
        <v>483.34</v>
      </c>
      <c r="N3058">
        <v>1</v>
      </c>
    </row>
    <row r="3059" spans="1:14" x14ac:dyDescent="0.15">
      <c r="A3059" s="2">
        <v>45606</v>
      </c>
      <c r="B3059" s="3">
        <f t="shared" si="141"/>
        <v>2025</v>
      </c>
      <c r="C3059" t="str">
        <f t="shared" si="142"/>
        <v>2024-2025</v>
      </c>
      <c r="D3059" t="s">
        <v>147</v>
      </c>
      <c r="E3059" t="s">
        <v>42</v>
      </c>
      <c r="F3059" t="str">
        <f t="shared" si="143"/>
        <v>Queensland</v>
      </c>
      <c r="G3059" t="s">
        <v>35</v>
      </c>
      <c r="H3059">
        <v>4053</v>
      </c>
      <c r="I3059" t="s">
        <v>11</v>
      </c>
      <c r="J3059" t="s">
        <v>43</v>
      </c>
      <c r="K3059" t="s">
        <v>150</v>
      </c>
      <c r="L3059" t="s">
        <v>18</v>
      </c>
      <c r="M3059" s="5">
        <v>484.14</v>
      </c>
      <c r="N3059">
        <v>1</v>
      </c>
    </row>
    <row r="3060" spans="1:14" x14ac:dyDescent="0.15">
      <c r="A3060" s="2">
        <v>44971</v>
      </c>
      <c r="B3060" s="3">
        <f t="shared" si="141"/>
        <v>2023</v>
      </c>
      <c r="C3060" t="str">
        <f t="shared" si="142"/>
        <v>2022-2023</v>
      </c>
      <c r="D3060" t="s">
        <v>148</v>
      </c>
      <c r="E3060" t="s">
        <v>28</v>
      </c>
      <c r="F3060" t="str">
        <f t="shared" si="143"/>
        <v>Northern Territory</v>
      </c>
      <c r="G3060" t="s">
        <v>29</v>
      </c>
      <c r="H3060">
        <v>800</v>
      </c>
      <c r="I3060" t="s">
        <v>11</v>
      </c>
      <c r="J3060" t="s">
        <v>30</v>
      </c>
      <c r="K3060" t="s">
        <v>154</v>
      </c>
      <c r="L3060" t="s">
        <v>14</v>
      </c>
      <c r="M3060" s="5">
        <v>484.4</v>
      </c>
      <c r="N3060">
        <v>1</v>
      </c>
    </row>
    <row r="3061" spans="1:14" x14ac:dyDescent="0.15">
      <c r="A3061" s="2">
        <v>45447</v>
      </c>
      <c r="B3061" s="3">
        <f t="shared" si="141"/>
        <v>2024</v>
      </c>
      <c r="C3061" t="str">
        <f t="shared" si="142"/>
        <v>2023-2024</v>
      </c>
      <c r="D3061" t="s">
        <v>148</v>
      </c>
      <c r="E3061" t="s">
        <v>106</v>
      </c>
      <c r="F3061" t="str">
        <f t="shared" si="143"/>
        <v>Victoria</v>
      </c>
      <c r="G3061" t="s">
        <v>45</v>
      </c>
      <c r="H3061">
        <v>3915</v>
      </c>
      <c r="I3061" t="s">
        <v>11</v>
      </c>
      <c r="J3061" t="s">
        <v>55</v>
      </c>
      <c r="K3061" t="s">
        <v>151</v>
      </c>
      <c r="L3061" t="s">
        <v>21</v>
      </c>
      <c r="M3061" s="5">
        <v>484.84</v>
      </c>
      <c r="N3061">
        <v>1</v>
      </c>
    </row>
    <row r="3062" spans="1:14" x14ac:dyDescent="0.15">
      <c r="A3062" s="2">
        <v>44951</v>
      </c>
      <c r="B3062" s="3">
        <f t="shared" si="141"/>
        <v>2023</v>
      </c>
      <c r="C3062" t="str">
        <f t="shared" si="142"/>
        <v>2022-2023</v>
      </c>
      <c r="D3062" t="s">
        <v>148</v>
      </c>
      <c r="E3062" t="s">
        <v>131</v>
      </c>
      <c r="F3062" t="str">
        <f t="shared" si="143"/>
        <v>Western Australia</v>
      </c>
      <c r="G3062" t="s">
        <v>48</v>
      </c>
      <c r="H3062">
        <v>6530</v>
      </c>
      <c r="I3062" t="s">
        <v>11</v>
      </c>
      <c r="J3062" t="s">
        <v>77</v>
      </c>
      <c r="K3062" t="s">
        <v>150</v>
      </c>
      <c r="L3062" t="s">
        <v>18</v>
      </c>
      <c r="M3062" s="5">
        <v>485.51</v>
      </c>
      <c r="N3062">
        <v>1</v>
      </c>
    </row>
    <row r="3063" spans="1:14" x14ac:dyDescent="0.15">
      <c r="A3063" s="2">
        <v>45271</v>
      </c>
      <c r="B3063" s="3">
        <f t="shared" si="141"/>
        <v>2024</v>
      </c>
      <c r="C3063" t="str">
        <f t="shared" si="142"/>
        <v>2023-2024</v>
      </c>
      <c r="D3063" t="s">
        <v>148</v>
      </c>
      <c r="E3063" t="s">
        <v>143</v>
      </c>
      <c r="F3063" t="str">
        <f t="shared" si="143"/>
        <v>New South Wales</v>
      </c>
      <c r="G3063" t="s">
        <v>10</v>
      </c>
      <c r="H3063">
        <v>2154</v>
      </c>
      <c r="I3063" t="s">
        <v>11</v>
      </c>
      <c r="J3063" t="s">
        <v>27</v>
      </c>
      <c r="K3063" t="s">
        <v>149</v>
      </c>
      <c r="L3063" t="s">
        <v>15</v>
      </c>
      <c r="M3063" s="5">
        <v>485.62</v>
      </c>
      <c r="N3063">
        <v>1</v>
      </c>
    </row>
    <row r="3064" spans="1:14" x14ac:dyDescent="0.15">
      <c r="A3064" s="2">
        <v>45373</v>
      </c>
      <c r="B3064" s="3">
        <f t="shared" si="141"/>
        <v>2024</v>
      </c>
      <c r="C3064" t="str">
        <f t="shared" si="142"/>
        <v>2023-2024</v>
      </c>
      <c r="D3064" t="s">
        <v>148</v>
      </c>
      <c r="E3064" t="s">
        <v>28</v>
      </c>
      <c r="F3064" t="str">
        <f t="shared" si="143"/>
        <v>Northern Territory</v>
      </c>
      <c r="G3064" t="s">
        <v>29</v>
      </c>
      <c r="H3064">
        <v>800</v>
      </c>
      <c r="I3064" t="s">
        <v>11</v>
      </c>
      <c r="J3064" t="s">
        <v>30</v>
      </c>
      <c r="K3064" t="s">
        <v>152</v>
      </c>
      <c r="L3064" t="s">
        <v>13</v>
      </c>
      <c r="M3064" s="5">
        <v>485.74</v>
      </c>
      <c r="N3064">
        <v>1</v>
      </c>
    </row>
    <row r="3065" spans="1:14" x14ac:dyDescent="0.15">
      <c r="A3065" s="2">
        <v>45592</v>
      </c>
      <c r="B3065" s="3">
        <f t="shared" si="141"/>
        <v>2025</v>
      </c>
      <c r="C3065" t="str">
        <f t="shared" si="142"/>
        <v>2024-2025</v>
      </c>
      <c r="D3065" t="s">
        <v>148</v>
      </c>
      <c r="E3065" t="s">
        <v>84</v>
      </c>
      <c r="F3065" t="str">
        <f t="shared" si="143"/>
        <v>Queensland</v>
      </c>
      <c r="G3065" t="s">
        <v>35</v>
      </c>
      <c r="H3065">
        <v>4740</v>
      </c>
      <c r="I3065" t="s">
        <v>11</v>
      </c>
      <c r="J3065" t="s">
        <v>51</v>
      </c>
      <c r="K3065" t="s">
        <v>153</v>
      </c>
      <c r="L3065" t="s">
        <v>16</v>
      </c>
      <c r="M3065" s="5">
        <v>486.94</v>
      </c>
      <c r="N3065">
        <v>1</v>
      </c>
    </row>
    <row r="3066" spans="1:14" x14ac:dyDescent="0.15">
      <c r="A3066" s="2">
        <v>45610</v>
      </c>
      <c r="B3066" s="3">
        <f t="shared" si="141"/>
        <v>2025</v>
      </c>
      <c r="C3066" t="str">
        <f t="shared" si="142"/>
        <v>2024-2025</v>
      </c>
      <c r="D3066" t="s">
        <v>148</v>
      </c>
      <c r="E3066" t="s">
        <v>105</v>
      </c>
      <c r="F3066" t="str">
        <f t="shared" si="143"/>
        <v>Victoria</v>
      </c>
      <c r="G3066" t="s">
        <v>45</v>
      </c>
      <c r="H3066">
        <v>3500</v>
      </c>
      <c r="I3066" t="s">
        <v>11</v>
      </c>
      <c r="J3066" t="s">
        <v>60</v>
      </c>
      <c r="K3066" t="s">
        <v>150</v>
      </c>
      <c r="L3066" t="s">
        <v>18</v>
      </c>
      <c r="M3066" s="5">
        <v>487.04000000000008</v>
      </c>
      <c r="N3066">
        <v>1</v>
      </c>
    </row>
    <row r="3067" spans="1:14" x14ac:dyDescent="0.15">
      <c r="A3067" s="2">
        <v>45575</v>
      </c>
      <c r="B3067" s="3">
        <f t="shared" si="141"/>
        <v>2025</v>
      </c>
      <c r="C3067" t="str">
        <f t="shared" si="142"/>
        <v>2024-2025</v>
      </c>
      <c r="D3067" t="s">
        <v>147</v>
      </c>
      <c r="E3067" t="s">
        <v>54</v>
      </c>
      <c r="F3067" t="str">
        <f t="shared" si="143"/>
        <v>Victoria</v>
      </c>
      <c r="G3067" t="s">
        <v>45</v>
      </c>
      <c r="H3067">
        <v>3977</v>
      </c>
      <c r="I3067" t="s">
        <v>11</v>
      </c>
      <c r="J3067" t="s">
        <v>55</v>
      </c>
      <c r="K3067" t="s">
        <v>149</v>
      </c>
      <c r="L3067" t="s">
        <v>15</v>
      </c>
      <c r="M3067" s="5">
        <v>487.23</v>
      </c>
      <c r="N3067">
        <v>1</v>
      </c>
    </row>
    <row r="3068" spans="1:14" x14ac:dyDescent="0.15">
      <c r="A3068" s="2">
        <v>45089</v>
      </c>
      <c r="B3068" s="3">
        <f t="shared" si="141"/>
        <v>2023</v>
      </c>
      <c r="C3068" t="str">
        <f t="shared" si="142"/>
        <v>2022-2023</v>
      </c>
      <c r="D3068" t="s">
        <v>148</v>
      </c>
      <c r="E3068" t="s">
        <v>28</v>
      </c>
      <c r="F3068" t="str">
        <f t="shared" si="143"/>
        <v>Northern Territory</v>
      </c>
      <c r="G3068" t="s">
        <v>29</v>
      </c>
      <c r="H3068">
        <v>800</v>
      </c>
      <c r="I3068" t="s">
        <v>11</v>
      </c>
      <c r="J3068" t="s">
        <v>30</v>
      </c>
      <c r="K3068" t="s">
        <v>153</v>
      </c>
      <c r="L3068" t="s">
        <v>16</v>
      </c>
      <c r="M3068" s="5">
        <v>487.56</v>
      </c>
      <c r="N3068">
        <v>1</v>
      </c>
    </row>
    <row r="3069" spans="1:14" x14ac:dyDescent="0.15">
      <c r="A3069" s="2">
        <v>45337</v>
      </c>
      <c r="B3069" s="3">
        <f t="shared" si="141"/>
        <v>2024</v>
      </c>
      <c r="C3069" t="str">
        <f t="shared" si="142"/>
        <v>2023-2024</v>
      </c>
      <c r="D3069" t="s">
        <v>147</v>
      </c>
      <c r="E3069" t="s">
        <v>102</v>
      </c>
      <c r="F3069" t="str">
        <f t="shared" si="143"/>
        <v>Queensland</v>
      </c>
      <c r="G3069" t="s">
        <v>35</v>
      </c>
      <c r="H3069">
        <v>4870</v>
      </c>
      <c r="I3069" t="s">
        <v>11</v>
      </c>
      <c r="J3069" t="s">
        <v>36</v>
      </c>
      <c r="K3069" t="s">
        <v>155</v>
      </c>
      <c r="L3069" t="s">
        <v>20</v>
      </c>
      <c r="M3069" s="5">
        <v>487.58</v>
      </c>
      <c r="N3069">
        <v>1</v>
      </c>
    </row>
    <row r="3070" spans="1:14" x14ac:dyDescent="0.15">
      <c r="A3070" s="2">
        <v>45164</v>
      </c>
      <c r="B3070" s="3">
        <f t="shared" si="141"/>
        <v>2024</v>
      </c>
      <c r="C3070" t="str">
        <f t="shared" si="142"/>
        <v>2023-2024</v>
      </c>
      <c r="D3070" t="s">
        <v>147</v>
      </c>
      <c r="E3070" t="s">
        <v>76</v>
      </c>
      <c r="F3070" t="str">
        <f t="shared" si="143"/>
        <v>Western Australia</v>
      </c>
      <c r="G3070" t="s">
        <v>48</v>
      </c>
      <c r="H3070">
        <v>6450</v>
      </c>
      <c r="I3070" t="s">
        <v>11</v>
      </c>
      <c r="J3070" t="s">
        <v>77</v>
      </c>
      <c r="K3070" t="s">
        <v>150</v>
      </c>
      <c r="L3070" t="s">
        <v>18</v>
      </c>
      <c r="M3070" s="5">
        <v>487.65999999999997</v>
      </c>
      <c r="N3070">
        <v>1</v>
      </c>
    </row>
    <row r="3071" spans="1:14" x14ac:dyDescent="0.15">
      <c r="A3071" s="2">
        <v>44986</v>
      </c>
      <c r="B3071" s="3">
        <f t="shared" si="141"/>
        <v>2023</v>
      </c>
      <c r="C3071" t="str">
        <f t="shared" si="142"/>
        <v>2022-2023</v>
      </c>
      <c r="D3071" t="s">
        <v>147</v>
      </c>
      <c r="E3071" t="s">
        <v>96</v>
      </c>
      <c r="F3071" t="str">
        <f t="shared" si="143"/>
        <v>Western Australia</v>
      </c>
      <c r="G3071" t="s">
        <v>48</v>
      </c>
      <c r="H3071">
        <v>6330</v>
      </c>
      <c r="I3071" t="s">
        <v>11</v>
      </c>
      <c r="J3071" t="s">
        <v>94</v>
      </c>
      <c r="K3071" t="s">
        <v>155</v>
      </c>
      <c r="L3071" t="s">
        <v>20</v>
      </c>
      <c r="M3071" s="5">
        <v>488.77</v>
      </c>
      <c r="N3071">
        <v>1</v>
      </c>
    </row>
    <row r="3072" spans="1:14" x14ac:dyDescent="0.15">
      <c r="A3072" s="2">
        <v>45436</v>
      </c>
      <c r="B3072" s="3">
        <f t="shared" si="141"/>
        <v>2024</v>
      </c>
      <c r="C3072" t="str">
        <f t="shared" si="142"/>
        <v>2023-2024</v>
      </c>
      <c r="D3072" t="s">
        <v>148</v>
      </c>
      <c r="E3072" t="s">
        <v>106</v>
      </c>
      <c r="F3072" t="str">
        <f t="shared" si="143"/>
        <v>Victoria</v>
      </c>
      <c r="G3072" t="s">
        <v>45</v>
      </c>
      <c r="H3072">
        <v>3915</v>
      </c>
      <c r="I3072" t="s">
        <v>11</v>
      </c>
      <c r="J3072" t="s">
        <v>55</v>
      </c>
      <c r="K3072" t="s">
        <v>151</v>
      </c>
      <c r="L3072" t="s">
        <v>21</v>
      </c>
      <c r="M3072" s="5">
        <v>489.06000000000006</v>
      </c>
      <c r="N3072">
        <v>1</v>
      </c>
    </row>
    <row r="3073" spans="1:14" x14ac:dyDescent="0.15">
      <c r="A3073" s="2">
        <v>45479</v>
      </c>
      <c r="B3073" s="3">
        <f t="shared" si="141"/>
        <v>2025</v>
      </c>
      <c r="C3073" t="str">
        <f t="shared" si="142"/>
        <v>2024-2025</v>
      </c>
      <c r="D3073" t="s">
        <v>147</v>
      </c>
      <c r="E3073" t="s">
        <v>132</v>
      </c>
      <c r="F3073" t="str">
        <f t="shared" si="143"/>
        <v>New South Wales</v>
      </c>
      <c r="G3073" t="s">
        <v>10</v>
      </c>
      <c r="H3073">
        <v>2800</v>
      </c>
      <c r="I3073" t="s">
        <v>11</v>
      </c>
      <c r="J3073" t="s">
        <v>25</v>
      </c>
      <c r="K3073" t="s">
        <v>154</v>
      </c>
      <c r="L3073" t="s">
        <v>14</v>
      </c>
      <c r="M3073" s="5">
        <v>489.69</v>
      </c>
      <c r="N3073">
        <v>1</v>
      </c>
    </row>
    <row r="3074" spans="1:14" x14ac:dyDescent="0.15">
      <c r="A3074" s="2">
        <v>45643</v>
      </c>
      <c r="B3074" s="3">
        <f t="shared" ref="B3074:B3137" si="144">IF(MONTH(A3074)&gt;=7,YEAR(A3074)+1,YEAR(A3074))</f>
        <v>2025</v>
      </c>
      <c r="C3074" t="str">
        <f t="shared" ref="C3074:C3137" si="145">IF(MONTH(A3074) &gt;= 7, YEAR(A3074) &amp; "-" &amp; YEAR(A3074) + 1, YEAR(A3074) - 1 &amp; "-" &amp; YEAR(A3074))</f>
        <v>2024-2025</v>
      </c>
      <c r="D3074" t="s">
        <v>147</v>
      </c>
      <c r="E3074" t="s">
        <v>125</v>
      </c>
      <c r="F3074" t="str">
        <f t="shared" ref="F3074:F3137" si="146">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c r="N3074">
        <v>1</v>
      </c>
    </row>
    <row r="3075" spans="1:14" x14ac:dyDescent="0.15">
      <c r="A3075" s="2">
        <v>45580</v>
      </c>
      <c r="B3075" s="3">
        <f t="shared" si="144"/>
        <v>2025</v>
      </c>
      <c r="C3075" t="str">
        <f t="shared" si="145"/>
        <v>2024-2025</v>
      </c>
      <c r="D3075" t="s">
        <v>147</v>
      </c>
      <c r="E3075" t="s">
        <v>132</v>
      </c>
      <c r="F3075" t="str">
        <f t="shared" si="146"/>
        <v>New South Wales</v>
      </c>
      <c r="G3075" t="s">
        <v>10</v>
      </c>
      <c r="H3075">
        <v>2800</v>
      </c>
      <c r="I3075" t="s">
        <v>11</v>
      </c>
      <c r="J3075" t="s">
        <v>25</v>
      </c>
      <c r="K3075" t="s">
        <v>19</v>
      </c>
      <c r="L3075" t="s">
        <v>23</v>
      </c>
      <c r="M3075" s="5">
        <v>491.43</v>
      </c>
      <c r="N3075">
        <v>1</v>
      </c>
    </row>
    <row r="3076" spans="1:14" x14ac:dyDescent="0.15">
      <c r="A3076" s="2">
        <v>45258</v>
      </c>
      <c r="B3076" s="3">
        <f t="shared" si="144"/>
        <v>2024</v>
      </c>
      <c r="C3076" t="str">
        <f t="shared" si="145"/>
        <v>2023-2024</v>
      </c>
      <c r="D3076" t="s">
        <v>147</v>
      </c>
      <c r="E3076" t="s">
        <v>56</v>
      </c>
      <c r="F3076" t="str">
        <f t="shared" si="146"/>
        <v>Northern Territory</v>
      </c>
      <c r="G3076" t="s">
        <v>29</v>
      </c>
      <c r="H3076">
        <v>870</v>
      </c>
      <c r="I3076" t="s">
        <v>11</v>
      </c>
      <c r="J3076" t="s">
        <v>30</v>
      </c>
      <c r="K3076" t="s">
        <v>149</v>
      </c>
      <c r="L3076" t="s">
        <v>15</v>
      </c>
      <c r="M3076" s="5">
        <v>493.06</v>
      </c>
      <c r="N3076">
        <v>1</v>
      </c>
    </row>
    <row r="3077" spans="1:14" x14ac:dyDescent="0.15">
      <c r="A3077" s="2">
        <v>45377</v>
      </c>
      <c r="B3077" s="3">
        <f t="shared" si="144"/>
        <v>2024</v>
      </c>
      <c r="C3077" t="str">
        <f t="shared" si="145"/>
        <v>2023-2024</v>
      </c>
      <c r="D3077" t="s">
        <v>147</v>
      </c>
      <c r="E3077" t="s">
        <v>52</v>
      </c>
      <c r="F3077" t="str">
        <f t="shared" si="146"/>
        <v>Victoria</v>
      </c>
      <c r="G3077" t="s">
        <v>45</v>
      </c>
      <c r="H3077">
        <v>3030</v>
      </c>
      <c r="I3077" t="s">
        <v>11</v>
      </c>
      <c r="J3077" t="s">
        <v>46</v>
      </c>
      <c r="K3077" t="s">
        <v>155</v>
      </c>
      <c r="L3077" t="s">
        <v>20</v>
      </c>
      <c r="M3077" s="5">
        <v>493.6</v>
      </c>
      <c r="N3077">
        <v>1</v>
      </c>
    </row>
    <row r="3078" spans="1:14" x14ac:dyDescent="0.15">
      <c r="A3078" s="2">
        <v>45566</v>
      </c>
      <c r="B3078" s="3">
        <f t="shared" si="144"/>
        <v>2025</v>
      </c>
      <c r="C3078" t="str">
        <f t="shared" si="145"/>
        <v>2024-2025</v>
      </c>
      <c r="D3078" t="s">
        <v>147</v>
      </c>
      <c r="E3078" t="s">
        <v>119</v>
      </c>
      <c r="F3078" t="str">
        <f t="shared" si="146"/>
        <v>Queensland</v>
      </c>
      <c r="G3078" t="s">
        <v>35</v>
      </c>
      <c r="H3078">
        <v>4570</v>
      </c>
      <c r="I3078" t="s">
        <v>11</v>
      </c>
      <c r="J3078" t="s">
        <v>120</v>
      </c>
      <c r="K3078" t="s">
        <v>150</v>
      </c>
      <c r="L3078" t="s">
        <v>18</v>
      </c>
      <c r="M3078" s="5">
        <v>494.04</v>
      </c>
      <c r="N3078">
        <v>1</v>
      </c>
    </row>
    <row r="3079" spans="1:14" x14ac:dyDescent="0.15">
      <c r="A3079" s="2">
        <v>45167</v>
      </c>
      <c r="B3079" s="3">
        <f t="shared" si="144"/>
        <v>2024</v>
      </c>
      <c r="C3079" t="str">
        <f t="shared" si="145"/>
        <v>2023-2024</v>
      </c>
      <c r="D3079" t="s">
        <v>148</v>
      </c>
      <c r="E3079" t="s">
        <v>143</v>
      </c>
      <c r="F3079" t="str">
        <f t="shared" si="146"/>
        <v>New South Wales</v>
      </c>
      <c r="G3079" t="s">
        <v>10</v>
      </c>
      <c r="H3079">
        <v>2154</v>
      </c>
      <c r="I3079" t="s">
        <v>11</v>
      </c>
      <c r="J3079" t="s">
        <v>27</v>
      </c>
      <c r="K3079" t="s">
        <v>154</v>
      </c>
      <c r="L3079" t="s">
        <v>14</v>
      </c>
      <c r="M3079" s="5">
        <v>494.34</v>
      </c>
      <c r="N3079">
        <v>1</v>
      </c>
    </row>
    <row r="3080" spans="1:14" x14ac:dyDescent="0.15">
      <c r="A3080" s="2">
        <v>45152</v>
      </c>
      <c r="B3080" s="3">
        <f t="shared" si="144"/>
        <v>2024</v>
      </c>
      <c r="C3080" t="str">
        <f t="shared" si="145"/>
        <v>2023-2024</v>
      </c>
      <c r="D3080" t="s">
        <v>147</v>
      </c>
      <c r="E3080" t="s">
        <v>52</v>
      </c>
      <c r="F3080" t="str">
        <f t="shared" si="146"/>
        <v>Victoria</v>
      </c>
      <c r="G3080" t="s">
        <v>45</v>
      </c>
      <c r="H3080">
        <v>3030</v>
      </c>
      <c r="I3080" t="s">
        <v>11</v>
      </c>
      <c r="J3080" t="s">
        <v>46</v>
      </c>
      <c r="K3080" t="s">
        <v>153</v>
      </c>
      <c r="L3080" t="s">
        <v>16</v>
      </c>
      <c r="M3080" s="5">
        <v>495.12</v>
      </c>
      <c r="N3080">
        <v>1</v>
      </c>
    </row>
    <row r="3081" spans="1:14" x14ac:dyDescent="0.15">
      <c r="A3081" s="2">
        <v>45107</v>
      </c>
      <c r="B3081" s="3">
        <f t="shared" si="144"/>
        <v>2023</v>
      </c>
      <c r="C3081" t="str">
        <f t="shared" si="145"/>
        <v>2022-2023</v>
      </c>
      <c r="D3081" t="s">
        <v>147</v>
      </c>
      <c r="E3081" t="s">
        <v>42</v>
      </c>
      <c r="F3081" t="str">
        <f t="shared" si="146"/>
        <v>Queensland</v>
      </c>
      <c r="G3081" t="s">
        <v>35</v>
      </c>
      <c r="H3081">
        <v>4053</v>
      </c>
      <c r="I3081" t="s">
        <v>11</v>
      </c>
      <c r="J3081" t="s">
        <v>43</v>
      </c>
      <c r="K3081" t="s">
        <v>156</v>
      </c>
      <c r="L3081" t="s">
        <v>17</v>
      </c>
      <c r="M3081" s="5">
        <v>495.85</v>
      </c>
      <c r="N3081">
        <v>1</v>
      </c>
    </row>
    <row r="3082" spans="1:14" x14ac:dyDescent="0.15">
      <c r="A3082" s="2">
        <v>45060</v>
      </c>
      <c r="B3082" s="3">
        <f t="shared" si="144"/>
        <v>2023</v>
      </c>
      <c r="C3082" t="str">
        <f t="shared" si="145"/>
        <v>2022-2023</v>
      </c>
      <c r="D3082" t="s">
        <v>147</v>
      </c>
      <c r="E3082" t="s">
        <v>122</v>
      </c>
      <c r="F3082" t="str">
        <f t="shared" si="146"/>
        <v>New South Wales</v>
      </c>
      <c r="G3082" t="s">
        <v>10</v>
      </c>
      <c r="H3082">
        <v>2650</v>
      </c>
      <c r="I3082" t="s">
        <v>11</v>
      </c>
      <c r="J3082" t="s">
        <v>25</v>
      </c>
      <c r="K3082" t="s">
        <v>154</v>
      </c>
      <c r="L3082" t="s">
        <v>14</v>
      </c>
      <c r="M3082" s="5">
        <v>496.84000000000003</v>
      </c>
      <c r="N3082">
        <v>1</v>
      </c>
    </row>
    <row r="3083" spans="1:14" x14ac:dyDescent="0.15">
      <c r="A3083" s="2">
        <v>45441</v>
      </c>
      <c r="B3083" s="3">
        <f t="shared" si="144"/>
        <v>2024</v>
      </c>
      <c r="C3083" t="str">
        <f t="shared" si="145"/>
        <v>2023-2024</v>
      </c>
      <c r="D3083" t="s">
        <v>147</v>
      </c>
      <c r="E3083" t="s">
        <v>56</v>
      </c>
      <c r="F3083" t="str">
        <f t="shared" si="146"/>
        <v>Northern Territory</v>
      </c>
      <c r="G3083" t="s">
        <v>29</v>
      </c>
      <c r="H3083">
        <v>870</v>
      </c>
      <c r="I3083" t="s">
        <v>11</v>
      </c>
      <c r="J3083" t="s">
        <v>30</v>
      </c>
      <c r="K3083" t="s">
        <v>150</v>
      </c>
      <c r="L3083" t="s">
        <v>18</v>
      </c>
      <c r="M3083" s="5">
        <v>497.17999999999995</v>
      </c>
      <c r="N3083">
        <v>1</v>
      </c>
    </row>
    <row r="3084" spans="1:14" x14ac:dyDescent="0.15">
      <c r="A3084" s="2">
        <v>45024</v>
      </c>
      <c r="B3084" s="3">
        <f t="shared" si="144"/>
        <v>2023</v>
      </c>
      <c r="C3084" t="str">
        <f t="shared" si="145"/>
        <v>2022-2023</v>
      </c>
      <c r="D3084" t="s">
        <v>148</v>
      </c>
      <c r="E3084" t="s">
        <v>118</v>
      </c>
      <c r="F3084" t="str">
        <f t="shared" si="146"/>
        <v>New South Wales</v>
      </c>
      <c r="G3084" t="s">
        <v>10</v>
      </c>
      <c r="H3084">
        <v>2158</v>
      </c>
      <c r="I3084" t="s">
        <v>11</v>
      </c>
      <c r="J3084" t="s">
        <v>27</v>
      </c>
      <c r="K3084" t="s">
        <v>155</v>
      </c>
      <c r="L3084" t="s">
        <v>20</v>
      </c>
      <c r="M3084" s="5">
        <v>498.38</v>
      </c>
      <c r="N3084">
        <v>1</v>
      </c>
    </row>
    <row r="3085" spans="1:14" x14ac:dyDescent="0.15">
      <c r="A3085" s="2">
        <v>45574</v>
      </c>
      <c r="B3085" s="3">
        <f t="shared" si="144"/>
        <v>2025</v>
      </c>
      <c r="C3085" t="str">
        <f t="shared" si="145"/>
        <v>2024-2025</v>
      </c>
      <c r="D3085" t="s">
        <v>147</v>
      </c>
      <c r="E3085" t="s">
        <v>37</v>
      </c>
      <c r="F3085" t="str">
        <f t="shared" si="146"/>
        <v>South Australia</v>
      </c>
      <c r="G3085" t="s">
        <v>32</v>
      </c>
      <c r="H3085">
        <v>5607</v>
      </c>
      <c r="I3085" t="s">
        <v>11</v>
      </c>
      <c r="J3085" t="s">
        <v>38</v>
      </c>
      <c r="K3085" t="s">
        <v>155</v>
      </c>
      <c r="L3085" t="s">
        <v>20</v>
      </c>
      <c r="M3085" s="5">
        <v>498.46000000000004</v>
      </c>
      <c r="N3085">
        <v>1</v>
      </c>
    </row>
    <row r="3086" spans="1:14" x14ac:dyDescent="0.15">
      <c r="A3086" s="2">
        <v>45427</v>
      </c>
      <c r="B3086" s="3">
        <f t="shared" si="144"/>
        <v>2024</v>
      </c>
      <c r="C3086" t="str">
        <f t="shared" si="145"/>
        <v>2023-2024</v>
      </c>
      <c r="D3086" t="s">
        <v>147</v>
      </c>
      <c r="E3086" t="s">
        <v>89</v>
      </c>
      <c r="F3086" t="str">
        <f t="shared" si="146"/>
        <v>Queensland</v>
      </c>
      <c r="G3086" t="s">
        <v>35</v>
      </c>
      <c r="H3086">
        <v>4655</v>
      </c>
      <c r="I3086" t="s">
        <v>11</v>
      </c>
      <c r="J3086" t="s">
        <v>51</v>
      </c>
      <c r="K3086" t="s">
        <v>150</v>
      </c>
      <c r="L3086" t="s">
        <v>18</v>
      </c>
      <c r="M3086" s="5">
        <v>498.64</v>
      </c>
      <c r="N3086">
        <v>1</v>
      </c>
    </row>
    <row r="3087" spans="1:14" x14ac:dyDescent="0.15">
      <c r="A3087" s="2">
        <v>45173</v>
      </c>
      <c r="B3087" s="3">
        <f t="shared" si="144"/>
        <v>2024</v>
      </c>
      <c r="C3087" t="str">
        <f t="shared" si="145"/>
        <v>2023-2024</v>
      </c>
      <c r="D3087" t="s">
        <v>147</v>
      </c>
      <c r="E3087" t="s">
        <v>74</v>
      </c>
      <c r="F3087" t="str">
        <f t="shared" si="146"/>
        <v>South Australia</v>
      </c>
      <c r="G3087" t="s">
        <v>32</v>
      </c>
      <c r="H3087">
        <v>5043</v>
      </c>
      <c r="I3087" t="s">
        <v>11</v>
      </c>
      <c r="J3087" t="s">
        <v>33</v>
      </c>
      <c r="K3087" t="s">
        <v>153</v>
      </c>
      <c r="L3087" t="s">
        <v>16</v>
      </c>
      <c r="M3087" s="5">
        <v>498.73999999999995</v>
      </c>
      <c r="N3087">
        <v>1</v>
      </c>
    </row>
    <row r="3088" spans="1:14" x14ac:dyDescent="0.15">
      <c r="A3088" s="2">
        <v>45304</v>
      </c>
      <c r="B3088" s="3">
        <f t="shared" si="144"/>
        <v>2024</v>
      </c>
      <c r="C3088" t="str">
        <f t="shared" si="145"/>
        <v>2023-2024</v>
      </c>
      <c r="D3088" t="s">
        <v>147</v>
      </c>
      <c r="E3088" t="s">
        <v>132</v>
      </c>
      <c r="F3088" t="str">
        <f t="shared" si="146"/>
        <v>New South Wales</v>
      </c>
      <c r="G3088" t="s">
        <v>10</v>
      </c>
      <c r="H3088">
        <v>2800</v>
      </c>
      <c r="I3088" t="s">
        <v>11</v>
      </c>
      <c r="J3088" t="s">
        <v>25</v>
      </c>
      <c r="K3088" t="s">
        <v>152</v>
      </c>
      <c r="L3088" t="s">
        <v>13</v>
      </c>
      <c r="M3088" s="5">
        <v>499.73000000000008</v>
      </c>
      <c r="N3088">
        <v>1</v>
      </c>
    </row>
    <row r="3089" spans="1:14" x14ac:dyDescent="0.15">
      <c r="A3089" s="2">
        <v>45341</v>
      </c>
      <c r="B3089" s="3">
        <f t="shared" si="144"/>
        <v>2024</v>
      </c>
      <c r="C3089" t="str">
        <f t="shared" si="145"/>
        <v>2023-2024</v>
      </c>
      <c r="D3089" t="s">
        <v>147</v>
      </c>
      <c r="E3089" t="s">
        <v>141</v>
      </c>
      <c r="F3089" t="str">
        <f t="shared" si="146"/>
        <v>Western Australia</v>
      </c>
      <c r="G3089" t="s">
        <v>48</v>
      </c>
      <c r="H3089">
        <v>6052</v>
      </c>
      <c r="I3089" t="s">
        <v>11</v>
      </c>
      <c r="J3089" t="s">
        <v>49</v>
      </c>
      <c r="K3089" t="s">
        <v>150</v>
      </c>
      <c r="L3089" t="s">
        <v>18</v>
      </c>
      <c r="M3089" s="5">
        <v>500.48</v>
      </c>
      <c r="N3089">
        <v>1</v>
      </c>
    </row>
    <row r="3090" spans="1:14" x14ac:dyDescent="0.15">
      <c r="A3090" s="2">
        <v>45568</v>
      </c>
      <c r="B3090" s="3">
        <f t="shared" si="144"/>
        <v>2025</v>
      </c>
      <c r="C3090" t="str">
        <f t="shared" si="145"/>
        <v>2024-2025</v>
      </c>
      <c r="D3090" t="s">
        <v>147</v>
      </c>
      <c r="E3090" t="s">
        <v>124</v>
      </c>
      <c r="F3090" t="str">
        <f t="shared" si="146"/>
        <v>New South Wales</v>
      </c>
      <c r="G3090" t="s">
        <v>10</v>
      </c>
      <c r="H3090">
        <v>2015</v>
      </c>
      <c r="I3090" t="s">
        <v>11</v>
      </c>
      <c r="J3090" t="s">
        <v>12</v>
      </c>
      <c r="K3090" t="s">
        <v>154</v>
      </c>
      <c r="L3090" t="s">
        <v>14</v>
      </c>
      <c r="M3090" s="5">
        <v>500.63</v>
      </c>
      <c r="N3090">
        <v>1</v>
      </c>
    </row>
    <row r="3091" spans="1:14" x14ac:dyDescent="0.15">
      <c r="A3091" s="2">
        <v>45361</v>
      </c>
      <c r="B3091" s="3">
        <f t="shared" si="144"/>
        <v>2024</v>
      </c>
      <c r="C3091" t="str">
        <f t="shared" si="145"/>
        <v>2023-2024</v>
      </c>
      <c r="D3091" t="s">
        <v>147</v>
      </c>
      <c r="E3091" t="s">
        <v>54</v>
      </c>
      <c r="F3091" t="str">
        <f t="shared" si="146"/>
        <v>Victoria</v>
      </c>
      <c r="G3091" t="s">
        <v>45</v>
      </c>
      <c r="H3091">
        <v>3977</v>
      </c>
      <c r="I3091" t="s">
        <v>11</v>
      </c>
      <c r="J3091" t="s">
        <v>55</v>
      </c>
      <c r="K3091" t="s">
        <v>150</v>
      </c>
      <c r="L3091" t="s">
        <v>18</v>
      </c>
      <c r="M3091" s="5">
        <v>501.01</v>
      </c>
      <c r="N3091">
        <v>1</v>
      </c>
    </row>
    <row r="3092" spans="1:14" x14ac:dyDescent="0.15">
      <c r="A3092" s="2">
        <v>45323</v>
      </c>
      <c r="B3092" s="3">
        <f t="shared" si="144"/>
        <v>2024</v>
      </c>
      <c r="C3092" t="str">
        <f t="shared" si="145"/>
        <v>2023-2024</v>
      </c>
      <c r="D3092" t="s">
        <v>147</v>
      </c>
      <c r="E3092" t="s">
        <v>75</v>
      </c>
      <c r="F3092" t="str">
        <f t="shared" si="146"/>
        <v>Victoria</v>
      </c>
      <c r="G3092" t="s">
        <v>45</v>
      </c>
      <c r="H3092">
        <v>3630</v>
      </c>
      <c r="I3092" t="s">
        <v>11</v>
      </c>
      <c r="J3092" t="s">
        <v>55</v>
      </c>
      <c r="K3092" t="s">
        <v>150</v>
      </c>
      <c r="L3092" t="s">
        <v>18</v>
      </c>
      <c r="M3092" s="5">
        <v>501.53000000000003</v>
      </c>
      <c r="N3092">
        <v>1</v>
      </c>
    </row>
    <row r="3093" spans="1:14" x14ac:dyDescent="0.15">
      <c r="A3093" s="2">
        <v>45350</v>
      </c>
      <c r="B3093" s="3">
        <f t="shared" si="144"/>
        <v>2024</v>
      </c>
      <c r="C3093" t="str">
        <f t="shared" si="145"/>
        <v>2023-2024</v>
      </c>
      <c r="D3093" t="s">
        <v>147</v>
      </c>
      <c r="E3093" t="s">
        <v>117</v>
      </c>
      <c r="F3093" t="str">
        <f t="shared" si="146"/>
        <v>Queensland</v>
      </c>
      <c r="G3093" t="s">
        <v>35</v>
      </c>
      <c r="H3093">
        <v>4119</v>
      </c>
      <c r="I3093" t="s">
        <v>11</v>
      </c>
      <c r="J3093" t="s">
        <v>43</v>
      </c>
      <c r="K3093" t="s">
        <v>155</v>
      </c>
      <c r="L3093" t="s">
        <v>20</v>
      </c>
      <c r="M3093" s="5">
        <v>503.37000000000006</v>
      </c>
      <c r="N3093">
        <v>1</v>
      </c>
    </row>
    <row r="3094" spans="1:14" x14ac:dyDescent="0.15">
      <c r="A3094" s="2">
        <v>45106</v>
      </c>
      <c r="B3094" s="3">
        <f t="shared" si="144"/>
        <v>2023</v>
      </c>
      <c r="C3094" t="str">
        <f t="shared" si="145"/>
        <v>2022-2023</v>
      </c>
      <c r="D3094" t="s">
        <v>147</v>
      </c>
      <c r="E3094" t="s">
        <v>79</v>
      </c>
      <c r="F3094" t="str">
        <f t="shared" si="146"/>
        <v>Australian Capital Territory</v>
      </c>
      <c r="G3094" t="s">
        <v>80</v>
      </c>
      <c r="H3094">
        <v>2617</v>
      </c>
      <c r="I3094" t="s">
        <v>11</v>
      </c>
      <c r="J3094" t="s">
        <v>58</v>
      </c>
      <c r="K3094" t="s">
        <v>153</v>
      </c>
      <c r="L3094" t="s">
        <v>16</v>
      </c>
      <c r="M3094" s="5">
        <v>503.57</v>
      </c>
      <c r="N3094">
        <v>1</v>
      </c>
    </row>
    <row r="3095" spans="1:14" x14ac:dyDescent="0.15">
      <c r="A3095" s="2">
        <v>45381</v>
      </c>
      <c r="B3095" s="3">
        <f t="shared" si="144"/>
        <v>2024</v>
      </c>
      <c r="C3095" t="str">
        <f t="shared" si="145"/>
        <v>2023-2024</v>
      </c>
      <c r="D3095" t="s">
        <v>147</v>
      </c>
      <c r="E3095" t="s">
        <v>59</v>
      </c>
      <c r="F3095" t="str">
        <f t="shared" si="146"/>
        <v>Victoria</v>
      </c>
      <c r="G3095" t="s">
        <v>45</v>
      </c>
      <c r="H3095">
        <v>3280</v>
      </c>
      <c r="I3095" t="s">
        <v>11</v>
      </c>
      <c r="J3095" t="s">
        <v>60</v>
      </c>
      <c r="K3095" t="s">
        <v>150</v>
      </c>
      <c r="L3095" t="s">
        <v>18</v>
      </c>
      <c r="M3095" s="5">
        <v>504.09</v>
      </c>
      <c r="N3095">
        <v>1</v>
      </c>
    </row>
    <row r="3096" spans="1:14" x14ac:dyDescent="0.15">
      <c r="A3096" s="2">
        <v>45041</v>
      </c>
      <c r="B3096" s="3">
        <f t="shared" si="144"/>
        <v>2023</v>
      </c>
      <c r="C3096" t="str">
        <f t="shared" si="145"/>
        <v>2022-2023</v>
      </c>
      <c r="D3096" t="s">
        <v>147</v>
      </c>
      <c r="E3096" t="s">
        <v>143</v>
      </c>
      <c r="F3096" t="str">
        <f t="shared" si="146"/>
        <v>New South Wales</v>
      </c>
      <c r="G3096" t="s">
        <v>10</v>
      </c>
      <c r="H3096">
        <v>2154</v>
      </c>
      <c r="I3096" t="s">
        <v>11</v>
      </c>
      <c r="J3096" t="s">
        <v>27</v>
      </c>
      <c r="K3096" t="s">
        <v>149</v>
      </c>
      <c r="L3096" t="s">
        <v>15</v>
      </c>
      <c r="M3096" s="5">
        <v>504.9</v>
      </c>
      <c r="N3096">
        <v>1</v>
      </c>
    </row>
    <row r="3097" spans="1:14" x14ac:dyDescent="0.15">
      <c r="A3097" s="2">
        <v>44981</v>
      </c>
      <c r="B3097" s="3">
        <f t="shared" si="144"/>
        <v>2023</v>
      </c>
      <c r="C3097" t="str">
        <f t="shared" si="145"/>
        <v>2022-2023</v>
      </c>
      <c r="D3097" t="s">
        <v>147</v>
      </c>
      <c r="E3097" t="s">
        <v>98</v>
      </c>
      <c r="F3097" t="str">
        <f t="shared" si="146"/>
        <v>Victoria</v>
      </c>
      <c r="G3097" t="s">
        <v>45</v>
      </c>
      <c r="H3097">
        <v>3429</v>
      </c>
      <c r="I3097" t="s">
        <v>11</v>
      </c>
      <c r="J3097" t="s">
        <v>60</v>
      </c>
      <c r="K3097" t="s">
        <v>153</v>
      </c>
      <c r="L3097" t="s">
        <v>16</v>
      </c>
      <c r="M3097" s="5">
        <v>504.95000000000005</v>
      </c>
      <c r="N3097">
        <v>1</v>
      </c>
    </row>
    <row r="3098" spans="1:14" x14ac:dyDescent="0.15">
      <c r="A3098" s="2">
        <v>45054</v>
      </c>
      <c r="B3098" s="3">
        <f t="shared" si="144"/>
        <v>2023</v>
      </c>
      <c r="C3098" t="str">
        <f t="shared" si="145"/>
        <v>2022-2023</v>
      </c>
      <c r="D3098" t="s">
        <v>147</v>
      </c>
      <c r="E3098" t="s">
        <v>109</v>
      </c>
      <c r="F3098" t="str">
        <f t="shared" si="146"/>
        <v>New South Wales</v>
      </c>
      <c r="G3098" t="s">
        <v>10</v>
      </c>
      <c r="H3098">
        <v>2480</v>
      </c>
      <c r="I3098" t="s">
        <v>11</v>
      </c>
      <c r="J3098" t="s">
        <v>68</v>
      </c>
      <c r="K3098" t="s">
        <v>154</v>
      </c>
      <c r="L3098" t="s">
        <v>14</v>
      </c>
      <c r="M3098" s="5">
        <v>506.49000000000007</v>
      </c>
      <c r="N3098">
        <v>1</v>
      </c>
    </row>
    <row r="3099" spans="1:14" x14ac:dyDescent="0.15">
      <c r="A3099" s="2">
        <v>45232</v>
      </c>
      <c r="B3099" s="3">
        <f t="shared" si="144"/>
        <v>2024</v>
      </c>
      <c r="C3099" t="str">
        <f t="shared" si="145"/>
        <v>2023-2024</v>
      </c>
      <c r="D3099" t="s">
        <v>147</v>
      </c>
      <c r="E3099" t="s">
        <v>92</v>
      </c>
      <c r="F3099" t="str">
        <f t="shared" si="146"/>
        <v>Queensland</v>
      </c>
      <c r="G3099" t="s">
        <v>35</v>
      </c>
      <c r="H3099">
        <v>4068</v>
      </c>
      <c r="I3099" t="s">
        <v>11</v>
      </c>
      <c r="J3099" t="s">
        <v>43</v>
      </c>
      <c r="K3099" t="s">
        <v>150</v>
      </c>
      <c r="L3099" t="s">
        <v>18</v>
      </c>
      <c r="M3099" s="5">
        <v>506.61</v>
      </c>
      <c r="N3099">
        <v>1</v>
      </c>
    </row>
    <row r="3100" spans="1:14" x14ac:dyDescent="0.15">
      <c r="A3100" s="2">
        <v>45492</v>
      </c>
      <c r="B3100" s="3">
        <f t="shared" si="144"/>
        <v>2025</v>
      </c>
      <c r="C3100" t="str">
        <f t="shared" si="145"/>
        <v>2024-2025</v>
      </c>
      <c r="D3100" t="s">
        <v>147</v>
      </c>
      <c r="E3100" t="s">
        <v>125</v>
      </c>
      <c r="F3100" t="str">
        <f t="shared" si="146"/>
        <v>Victoria</v>
      </c>
      <c r="G3100" t="s">
        <v>45</v>
      </c>
      <c r="H3100">
        <v>3400</v>
      </c>
      <c r="I3100" t="s">
        <v>11</v>
      </c>
      <c r="J3100" t="s">
        <v>60</v>
      </c>
      <c r="K3100" t="s">
        <v>155</v>
      </c>
      <c r="L3100" t="s">
        <v>20</v>
      </c>
      <c r="M3100" s="5">
        <v>507.3</v>
      </c>
      <c r="N3100">
        <v>1</v>
      </c>
    </row>
    <row r="3101" spans="1:14" x14ac:dyDescent="0.15">
      <c r="A3101" s="2">
        <v>45013</v>
      </c>
      <c r="B3101" s="3">
        <f t="shared" si="144"/>
        <v>2023</v>
      </c>
      <c r="C3101" t="str">
        <f t="shared" si="145"/>
        <v>2022-2023</v>
      </c>
      <c r="D3101" t="s">
        <v>147</v>
      </c>
      <c r="E3101" t="s">
        <v>59</v>
      </c>
      <c r="F3101" t="str">
        <f t="shared" si="146"/>
        <v>Victoria</v>
      </c>
      <c r="G3101" t="s">
        <v>45</v>
      </c>
      <c r="H3101">
        <v>3280</v>
      </c>
      <c r="I3101" t="s">
        <v>11</v>
      </c>
      <c r="J3101" t="s">
        <v>60</v>
      </c>
      <c r="K3101" t="s">
        <v>19</v>
      </c>
      <c r="L3101" t="s">
        <v>23</v>
      </c>
      <c r="M3101" s="5">
        <v>507.41999999999996</v>
      </c>
      <c r="N3101">
        <v>1</v>
      </c>
    </row>
    <row r="3102" spans="1:14" x14ac:dyDescent="0.15">
      <c r="A3102" s="2">
        <v>45461</v>
      </c>
      <c r="B3102" s="3">
        <f t="shared" si="144"/>
        <v>2024</v>
      </c>
      <c r="C3102" t="str">
        <f t="shared" si="145"/>
        <v>2023-2024</v>
      </c>
      <c r="D3102" t="s">
        <v>147</v>
      </c>
      <c r="E3102" t="s">
        <v>116</v>
      </c>
      <c r="F3102" t="str">
        <f t="shared" si="146"/>
        <v>Western Australia</v>
      </c>
      <c r="G3102" t="s">
        <v>48</v>
      </c>
      <c r="H3102">
        <v>6725</v>
      </c>
      <c r="I3102" t="s">
        <v>11</v>
      </c>
      <c r="J3102" t="s">
        <v>77</v>
      </c>
      <c r="K3102" t="s">
        <v>150</v>
      </c>
      <c r="L3102" t="s">
        <v>18</v>
      </c>
      <c r="M3102" s="5">
        <v>507.79</v>
      </c>
      <c r="N3102">
        <v>1</v>
      </c>
    </row>
    <row r="3103" spans="1:14" x14ac:dyDescent="0.15">
      <c r="A3103" s="2">
        <v>45092</v>
      </c>
      <c r="B3103" s="3">
        <f t="shared" si="144"/>
        <v>2023</v>
      </c>
      <c r="C3103" t="str">
        <f t="shared" si="145"/>
        <v>2022-2023</v>
      </c>
      <c r="D3103" t="s">
        <v>147</v>
      </c>
      <c r="E3103" t="s">
        <v>47</v>
      </c>
      <c r="F3103" t="str">
        <f t="shared" si="146"/>
        <v>Western Australia</v>
      </c>
      <c r="G3103" t="s">
        <v>48</v>
      </c>
      <c r="H3103">
        <v>6030</v>
      </c>
      <c r="I3103" t="s">
        <v>11</v>
      </c>
      <c r="J3103" t="s">
        <v>49</v>
      </c>
      <c r="K3103" t="s">
        <v>152</v>
      </c>
      <c r="L3103" t="s">
        <v>13</v>
      </c>
      <c r="M3103" s="5">
        <v>508.53000000000003</v>
      </c>
      <c r="N3103">
        <v>1</v>
      </c>
    </row>
    <row r="3104" spans="1:14" x14ac:dyDescent="0.15">
      <c r="A3104" s="2">
        <v>44933</v>
      </c>
      <c r="B3104" s="3">
        <f t="shared" si="144"/>
        <v>2023</v>
      </c>
      <c r="C3104" t="str">
        <f t="shared" si="145"/>
        <v>2022-2023</v>
      </c>
      <c r="D3104" t="s">
        <v>147</v>
      </c>
      <c r="E3104" t="s">
        <v>95</v>
      </c>
      <c r="F3104" t="str">
        <f t="shared" si="146"/>
        <v>Victoria</v>
      </c>
      <c r="G3104" t="s">
        <v>45</v>
      </c>
      <c r="H3104">
        <v>3931</v>
      </c>
      <c r="I3104" t="s">
        <v>11</v>
      </c>
      <c r="J3104" t="s">
        <v>55</v>
      </c>
      <c r="K3104" t="s">
        <v>155</v>
      </c>
      <c r="L3104" t="s">
        <v>20</v>
      </c>
      <c r="M3104" s="5">
        <v>510.02000000000004</v>
      </c>
      <c r="N3104">
        <v>1</v>
      </c>
    </row>
    <row r="3105" spans="1:14" x14ac:dyDescent="0.15">
      <c r="A3105" s="2">
        <v>45175</v>
      </c>
      <c r="B3105" s="3">
        <f t="shared" si="144"/>
        <v>2024</v>
      </c>
      <c r="C3105" t="str">
        <f t="shared" si="145"/>
        <v>2023-2024</v>
      </c>
      <c r="D3105" t="s">
        <v>148</v>
      </c>
      <c r="E3105" t="s">
        <v>146</v>
      </c>
      <c r="F3105" t="str">
        <f t="shared" si="146"/>
        <v>Victoria</v>
      </c>
      <c r="G3105" t="s">
        <v>45</v>
      </c>
      <c r="H3105">
        <v>3353</v>
      </c>
      <c r="I3105" t="s">
        <v>11</v>
      </c>
      <c r="J3105" t="s">
        <v>60</v>
      </c>
      <c r="K3105" t="s">
        <v>151</v>
      </c>
      <c r="L3105" t="s">
        <v>21</v>
      </c>
      <c r="M3105" s="5">
        <v>510.05</v>
      </c>
      <c r="N3105">
        <v>1</v>
      </c>
    </row>
    <row r="3106" spans="1:14" x14ac:dyDescent="0.15">
      <c r="A3106" s="2">
        <v>45521</v>
      </c>
      <c r="B3106" s="3">
        <f t="shared" si="144"/>
        <v>2025</v>
      </c>
      <c r="C3106" t="str">
        <f t="shared" si="145"/>
        <v>2024-2025</v>
      </c>
      <c r="D3106" t="s">
        <v>148</v>
      </c>
      <c r="E3106" t="s">
        <v>106</v>
      </c>
      <c r="F3106" t="str">
        <f t="shared" si="146"/>
        <v>Victoria</v>
      </c>
      <c r="G3106" t="s">
        <v>45</v>
      </c>
      <c r="H3106">
        <v>3915</v>
      </c>
      <c r="I3106" t="s">
        <v>11</v>
      </c>
      <c r="J3106" t="s">
        <v>55</v>
      </c>
      <c r="K3106" t="s">
        <v>152</v>
      </c>
      <c r="L3106" t="s">
        <v>13</v>
      </c>
      <c r="M3106" s="5">
        <v>510.09</v>
      </c>
      <c r="N3106">
        <v>1</v>
      </c>
    </row>
    <row r="3107" spans="1:14" x14ac:dyDescent="0.15">
      <c r="A3107" s="2">
        <v>45570</v>
      </c>
      <c r="B3107" s="3">
        <f t="shared" si="144"/>
        <v>2025</v>
      </c>
      <c r="C3107" t="str">
        <f t="shared" si="145"/>
        <v>2024-2025</v>
      </c>
      <c r="D3107" t="s">
        <v>147</v>
      </c>
      <c r="E3107" t="s">
        <v>122</v>
      </c>
      <c r="F3107" t="str">
        <f t="shared" si="146"/>
        <v>New South Wales</v>
      </c>
      <c r="G3107" t="s">
        <v>10</v>
      </c>
      <c r="H3107">
        <v>2650</v>
      </c>
      <c r="I3107" t="s">
        <v>11</v>
      </c>
      <c r="J3107" t="s">
        <v>25</v>
      </c>
      <c r="K3107" t="s">
        <v>154</v>
      </c>
      <c r="L3107" t="s">
        <v>14</v>
      </c>
      <c r="M3107" s="5">
        <v>510.34</v>
      </c>
      <c r="N3107">
        <v>1</v>
      </c>
    </row>
    <row r="3108" spans="1:14" x14ac:dyDescent="0.15">
      <c r="A3108" s="2">
        <v>44994</v>
      </c>
      <c r="B3108" s="3">
        <f t="shared" si="144"/>
        <v>2023</v>
      </c>
      <c r="C3108" t="str">
        <f t="shared" si="145"/>
        <v>2022-2023</v>
      </c>
      <c r="D3108" t="s">
        <v>148</v>
      </c>
      <c r="E3108" t="s">
        <v>129</v>
      </c>
      <c r="F3108" t="str">
        <f t="shared" si="146"/>
        <v>Tasmania</v>
      </c>
      <c r="G3108" t="s">
        <v>70</v>
      </c>
      <c r="H3108">
        <v>7010</v>
      </c>
      <c r="I3108" t="s">
        <v>11</v>
      </c>
      <c r="J3108" t="s">
        <v>71</v>
      </c>
      <c r="K3108" t="s">
        <v>150</v>
      </c>
      <c r="L3108" t="s">
        <v>18</v>
      </c>
      <c r="M3108" s="5">
        <v>510.4</v>
      </c>
      <c r="N3108">
        <v>1</v>
      </c>
    </row>
    <row r="3109" spans="1:14" x14ac:dyDescent="0.15">
      <c r="A3109" s="2">
        <v>45639</v>
      </c>
      <c r="B3109" s="3">
        <f t="shared" si="144"/>
        <v>2025</v>
      </c>
      <c r="C3109" t="str">
        <f t="shared" si="145"/>
        <v>2024-2025</v>
      </c>
      <c r="D3109" t="s">
        <v>147</v>
      </c>
      <c r="E3109" t="s">
        <v>142</v>
      </c>
      <c r="F3109" t="str">
        <f t="shared" si="146"/>
        <v>Australian Capital Territory</v>
      </c>
      <c r="G3109" t="s">
        <v>80</v>
      </c>
      <c r="H3109">
        <v>2609</v>
      </c>
      <c r="I3109" t="s">
        <v>11</v>
      </c>
      <c r="J3109" t="s">
        <v>58</v>
      </c>
      <c r="K3109" t="s">
        <v>151</v>
      </c>
      <c r="L3109" t="s">
        <v>21</v>
      </c>
      <c r="M3109" s="5">
        <v>510.53</v>
      </c>
      <c r="N3109">
        <v>1</v>
      </c>
    </row>
    <row r="3110" spans="1:14" x14ac:dyDescent="0.15">
      <c r="A3110" s="2">
        <v>45288</v>
      </c>
      <c r="B3110" s="3">
        <f t="shared" si="144"/>
        <v>2024</v>
      </c>
      <c r="C3110" t="str">
        <f t="shared" si="145"/>
        <v>2023-2024</v>
      </c>
      <c r="D3110" t="s">
        <v>147</v>
      </c>
      <c r="E3110" t="s">
        <v>52</v>
      </c>
      <c r="F3110" t="str">
        <f t="shared" si="146"/>
        <v>Victoria</v>
      </c>
      <c r="G3110" t="s">
        <v>45</v>
      </c>
      <c r="H3110">
        <v>3030</v>
      </c>
      <c r="I3110" t="s">
        <v>11</v>
      </c>
      <c r="J3110" t="s">
        <v>46</v>
      </c>
      <c r="K3110" t="s">
        <v>151</v>
      </c>
      <c r="L3110" t="s">
        <v>21</v>
      </c>
      <c r="M3110" s="5">
        <v>510.80000000000007</v>
      </c>
      <c r="N3110">
        <v>1</v>
      </c>
    </row>
    <row r="3111" spans="1:14" x14ac:dyDescent="0.15">
      <c r="A3111" s="2">
        <v>45327</v>
      </c>
      <c r="B3111" s="3">
        <f t="shared" si="144"/>
        <v>2024</v>
      </c>
      <c r="C3111" t="str">
        <f t="shared" si="145"/>
        <v>2023-2024</v>
      </c>
      <c r="D3111" t="s">
        <v>147</v>
      </c>
      <c r="E3111" t="s">
        <v>145</v>
      </c>
      <c r="F3111" t="str">
        <f t="shared" si="146"/>
        <v>New South Wales</v>
      </c>
      <c r="G3111" t="s">
        <v>10</v>
      </c>
      <c r="H3111">
        <v>2101</v>
      </c>
      <c r="I3111" t="s">
        <v>11</v>
      </c>
      <c r="J3111" t="s">
        <v>27</v>
      </c>
      <c r="K3111" t="s">
        <v>19</v>
      </c>
      <c r="L3111" t="s">
        <v>23</v>
      </c>
      <c r="M3111" s="5">
        <v>511.24</v>
      </c>
      <c r="N3111">
        <v>1</v>
      </c>
    </row>
    <row r="3112" spans="1:14" x14ac:dyDescent="0.15">
      <c r="A3112" s="2">
        <v>45115</v>
      </c>
      <c r="B3112" s="3">
        <f t="shared" si="144"/>
        <v>2024</v>
      </c>
      <c r="C3112" t="str">
        <f t="shared" si="145"/>
        <v>2023-2024</v>
      </c>
      <c r="D3112" t="s">
        <v>147</v>
      </c>
      <c r="E3112" t="s">
        <v>39</v>
      </c>
      <c r="F3112" t="str">
        <f t="shared" si="146"/>
        <v>South Australia</v>
      </c>
      <c r="G3112" t="s">
        <v>32</v>
      </c>
      <c r="H3112">
        <v>5343</v>
      </c>
      <c r="I3112" t="s">
        <v>11</v>
      </c>
      <c r="J3112" t="s">
        <v>38</v>
      </c>
      <c r="K3112" t="s">
        <v>153</v>
      </c>
      <c r="L3112" t="s">
        <v>16</v>
      </c>
      <c r="M3112" s="5">
        <v>511.34000000000003</v>
      </c>
      <c r="N3112">
        <v>1</v>
      </c>
    </row>
    <row r="3113" spans="1:14" x14ac:dyDescent="0.15">
      <c r="A3113" s="2">
        <v>45128</v>
      </c>
      <c r="B3113" s="3">
        <f t="shared" si="144"/>
        <v>2024</v>
      </c>
      <c r="C3113" t="str">
        <f t="shared" si="145"/>
        <v>2023-2024</v>
      </c>
      <c r="D3113" t="s">
        <v>147</v>
      </c>
      <c r="E3113" t="s">
        <v>117</v>
      </c>
      <c r="F3113" t="str">
        <f t="shared" si="146"/>
        <v>Queensland</v>
      </c>
      <c r="G3113" t="s">
        <v>35</v>
      </c>
      <c r="H3113">
        <v>4119</v>
      </c>
      <c r="I3113" t="s">
        <v>11</v>
      </c>
      <c r="J3113" t="s">
        <v>43</v>
      </c>
      <c r="K3113" t="s">
        <v>154</v>
      </c>
      <c r="L3113" t="s">
        <v>14</v>
      </c>
      <c r="M3113" s="5">
        <v>512.78</v>
      </c>
      <c r="N3113">
        <v>1</v>
      </c>
    </row>
    <row r="3114" spans="1:14" x14ac:dyDescent="0.15">
      <c r="A3114" s="2">
        <v>45394</v>
      </c>
      <c r="B3114" s="3">
        <f t="shared" si="144"/>
        <v>2024</v>
      </c>
      <c r="C3114" t="str">
        <f t="shared" si="145"/>
        <v>2023-2024</v>
      </c>
      <c r="D3114" t="s">
        <v>147</v>
      </c>
      <c r="E3114" t="s">
        <v>122</v>
      </c>
      <c r="F3114" t="str">
        <f t="shared" si="146"/>
        <v>New South Wales</v>
      </c>
      <c r="G3114" t="s">
        <v>10</v>
      </c>
      <c r="H3114">
        <v>2650</v>
      </c>
      <c r="I3114" t="s">
        <v>11</v>
      </c>
      <c r="J3114" t="s">
        <v>25</v>
      </c>
      <c r="K3114" t="s">
        <v>156</v>
      </c>
      <c r="L3114" t="s">
        <v>17</v>
      </c>
      <c r="M3114" s="5">
        <v>514.15</v>
      </c>
      <c r="N3114">
        <v>1</v>
      </c>
    </row>
    <row r="3115" spans="1:14" x14ac:dyDescent="0.15">
      <c r="A3115" s="2">
        <v>45040</v>
      </c>
      <c r="B3115" s="3">
        <f t="shared" si="144"/>
        <v>2023</v>
      </c>
      <c r="C3115" t="str">
        <f t="shared" si="145"/>
        <v>2022-2023</v>
      </c>
      <c r="D3115" t="s">
        <v>147</v>
      </c>
      <c r="E3115" t="s">
        <v>37</v>
      </c>
      <c r="F3115" t="str">
        <f t="shared" si="146"/>
        <v>South Australia</v>
      </c>
      <c r="G3115" t="s">
        <v>32</v>
      </c>
      <c r="H3115">
        <v>5607</v>
      </c>
      <c r="I3115" t="s">
        <v>11</v>
      </c>
      <c r="J3115" t="s">
        <v>38</v>
      </c>
      <c r="K3115" t="s">
        <v>152</v>
      </c>
      <c r="L3115" t="s">
        <v>13</v>
      </c>
      <c r="M3115" s="5">
        <v>514.5</v>
      </c>
      <c r="N3115">
        <v>1</v>
      </c>
    </row>
    <row r="3116" spans="1:14" x14ac:dyDescent="0.15">
      <c r="A3116" s="2">
        <v>44961</v>
      </c>
      <c r="B3116" s="3">
        <f t="shared" si="144"/>
        <v>2023</v>
      </c>
      <c r="C3116" t="str">
        <f t="shared" si="145"/>
        <v>2022-2023</v>
      </c>
      <c r="D3116" t="s">
        <v>147</v>
      </c>
      <c r="E3116" t="s">
        <v>97</v>
      </c>
      <c r="F3116" t="str">
        <f t="shared" si="146"/>
        <v>Tasmania</v>
      </c>
      <c r="G3116" t="s">
        <v>70</v>
      </c>
      <c r="H3116">
        <v>7250</v>
      </c>
      <c r="I3116" t="s">
        <v>11</v>
      </c>
      <c r="J3116" t="s">
        <v>71</v>
      </c>
      <c r="K3116" t="s">
        <v>155</v>
      </c>
      <c r="L3116" t="s">
        <v>20</v>
      </c>
      <c r="M3116" s="5">
        <v>514.98</v>
      </c>
      <c r="N3116">
        <v>1</v>
      </c>
    </row>
    <row r="3117" spans="1:14" x14ac:dyDescent="0.15">
      <c r="A3117" s="2">
        <v>45586</v>
      </c>
      <c r="B3117" s="3">
        <f t="shared" si="144"/>
        <v>2025</v>
      </c>
      <c r="C3117" t="str">
        <f t="shared" si="145"/>
        <v>2024-2025</v>
      </c>
      <c r="D3117" t="s">
        <v>147</v>
      </c>
      <c r="E3117" t="s">
        <v>99</v>
      </c>
      <c r="F3117" t="str">
        <f t="shared" si="146"/>
        <v>Victoria</v>
      </c>
      <c r="G3117" t="s">
        <v>45</v>
      </c>
      <c r="H3117">
        <v>3148</v>
      </c>
      <c r="I3117" t="s">
        <v>11</v>
      </c>
      <c r="J3117" t="s">
        <v>63</v>
      </c>
      <c r="K3117" t="s">
        <v>152</v>
      </c>
      <c r="L3117" t="s">
        <v>13</v>
      </c>
      <c r="M3117" s="5">
        <v>515.17000000000007</v>
      </c>
      <c r="N3117">
        <v>1</v>
      </c>
    </row>
    <row r="3118" spans="1:14" x14ac:dyDescent="0.15">
      <c r="A3118" s="2">
        <v>45026</v>
      </c>
      <c r="B3118" s="3">
        <f t="shared" si="144"/>
        <v>2023</v>
      </c>
      <c r="C3118" t="str">
        <f t="shared" si="145"/>
        <v>2022-2023</v>
      </c>
      <c r="D3118" t="s">
        <v>148</v>
      </c>
      <c r="E3118" t="s">
        <v>54</v>
      </c>
      <c r="F3118" t="str">
        <f t="shared" si="146"/>
        <v>Victoria</v>
      </c>
      <c r="G3118" t="s">
        <v>45</v>
      </c>
      <c r="H3118">
        <v>3977</v>
      </c>
      <c r="I3118" t="s">
        <v>11</v>
      </c>
      <c r="J3118" t="s">
        <v>55</v>
      </c>
      <c r="K3118" t="s">
        <v>154</v>
      </c>
      <c r="L3118" t="s">
        <v>14</v>
      </c>
      <c r="M3118" s="5">
        <v>516.29999999999995</v>
      </c>
      <c r="N3118">
        <v>1</v>
      </c>
    </row>
    <row r="3119" spans="1:14" x14ac:dyDescent="0.15">
      <c r="A3119" s="2">
        <v>45408</v>
      </c>
      <c r="B3119" s="3">
        <f t="shared" si="144"/>
        <v>2024</v>
      </c>
      <c r="C3119" t="str">
        <f t="shared" si="145"/>
        <v>2023-2024</v>
      </c>
      <c r="D3119" t="s">
        <v>147</v>
      </c>
      <c r="E3119" t="s">
        <v>108</v>
      </c>
      <c r="F3119" t="str">
        <f t="shared" si="146"/>
        <v>Victoria</v>
      </c>
      <c r="G3119" t="s">
        <v>45</v>
      </c>
      <c r="H3119">
        <v>3018</v>
      </c>
      <c r="I3119" t="s">
        <v>11</v>
      </c>
      <c r="J3119" t="s">
        <v>46</v>
      </c>
      <c r="K3119" t="s">
        <v>19</v>
      </c>
      <c r="L3119" t="s">
        <v>23</v>
      </c>
      <c r="M3119" s="5">
        <v>517.26</v>
      </c>
      <c r="N3119">
        <v>1</v>
      </c>
    </row>
    <row r="3120" spans="1:14" x14ac:dyDescent="0.15">
      <c r="A3120" s="2">
        <v>45057</v>
      </c>
      <c r="B3120" s="3">
        <f t="shared" si="144"/>
        <v>2023</v>
      </c>
      <c r="C3120" t="str">
        <f t="shared" si="145"/>
        <v>2022-2023</v>
      </c>
      <c r="D3120" t="s">
        <v>147</v>
      </c>
      <c r="E3120" t="s">
        <v>132</v>
      </c>
      <c r="F3120" t="str">
        <f t="shared" si="146"/>
        <v>New South Wales</v>
      </c>
      <c r="G3120" t="s">
        <v>10</v>
      </c>
      <c r="H3120">
        <v>2800</v>
      </c>
      <c r="I3120" t="s">
        <v>11</v>
      </c>
      <c r="J3120" t="s">
        <v>25</v>
      </c>
      <c r="K3120" t="s">
        <v>154</v>
      </c>
      <c r="L3120" t="s">
        <v>14</v>
      </c>
      <c r="M3120" s="5">
        <v>518.5</v>
      </c>
      <c r="N3120">
        <v>1</v>
      </c>
    </row>
    <row r="3121" spans="1:14" x14ac:dyDescent="0.15">
      <c r="A3121" s="2">
        <v>45432</v>
      </c>
      <c r="B3121" s="3">
        <f t="shared" si="144"/>
        <v>2024</v>
      </c>
      <c r="C3121" t="str">
        <f t="shared" si="145"/>
        <v>2023-2024</v>
      </c>
      <c r="D3121" t="s">
        <v>148</v>
      </c>
      <c r="E3121" t="s">
        <v>88</v>
      </c>
      <c r="F3121" t="str">
        <f t="shared" si="146"/>
        <v>South Australia</v>
      </c>
      <c r="G3121" t="s">
        <v>32</v>
      </c>
      <c r="H3121">
        <v>5011</v>
      </c>
      <c r="I3121" t="s">
        <v>11</v>
      </c>
      <c r="J3121" t="s">
        <v>33</v>
      </c>
      <c r="K3121" t="s">
        <v>152</v>
      </c>
      <c r="L3121" t="s">
        <v>13</v>
      </c>
      <c r="M3121" s="5">
        <v>519.22</v>
      </c>
      <c r="N3121">
        <v>1</v>
      </c>
    </row>
    <row r="3122" spans="1:14" x14ac:dyDescent="0.15">
      <c r="A3122" s="2">
        <v>45158</v>
      </c>
      <c r="B3122" s="3">
        <f t="shared" si="144"/>
        <v>2024</v>
      </c>
      <c r="C3122" t="str">
        <f t="shared" si="145"/>
        <v>2023-2024</v>
      </c>
      <c r="D3122" t="s">
        <v>147</v>
      </c>
      <c r="E3122" t="s">
        <v>44</v>
      </c>
      <c r="F3122" t="str">
        <f t="shared" si="146"/>
        <v>Victoria</v>
      </c>
      <c r="G3122" t="s">
        <v>45</v>
      </c>
      <c r="H3122">
        <v>3066</v>
      </c>
      <c r="I3122" t="s">
        <v>11</v>
      </c>
      <c r="J3122" t="s">
        <v>46</v>
      </c>
      <c r="K3122" t="s">
        <v>153</v>
      </c>
      <c r="L3122" t="s">
        <v>16</v>
      </c>
      <c r="M3122" s="5">
        <v>519.43000000000006</v>
      </c>
      <c r="N3122">
        <v>1</v>
      </c>
    </row>
    <row r="3123" spans="1:14" x14ac:dyDescent="0.15">
      <c r="A3123" s="2">
        <v>44954</v>
      </c>
      <c r="B3123" s="3">
        <f t="shared" si="144"/>
        <v>2023</v>
      </c>
      <c r="C3123" t="str">
        <f t="shared" si="145"/>
        <v>2022-2023</v>
      </c>
      <c r="D3123" t="s">
        <v>148</v>
      </c>
      <c r="E3123" t="s">
        <v>106</v>
      </c>
      <c r="F3123" t="str">
        <f t="shared" si="146"/>
        <v>Victoria</v>
      </c>
      <c r="G3123" t="s">
        <v>45</v>
      </c>
      <c r="H3123">
        <v>3915</v>
      </c>
      <c r="I3123" t="s">
        <v>11</v>
      </c>
      <c r="J3123" t="s">
        <v>55</v>
      </c>
      <c r="K3123" t="s">
        <v>149</v>
      </c>
      <c r="L3123" t="s">
        <v>15</v>
      </c>
      <c r="M3123" s="5">
        <v>520.21999999999991</v>
      </c>
      <c r="N3123">
        <v>1</v>
      </c>
    </row>
    <row r="3124" spans="1:14" x14ac:dyDescent="0.15">
      <c r="A3124" s="2">
        <v>45489</v>
      </c>
      <c r="B3124" s="3">
        <f t="shared" si="144"/>
        <v>2025</v>
      </c>
      <c r="C3124" t="str">
        <f t="shared" si="145"/>
        <v>2024-2025</v>
      </c>
      <c r="D3124" t="s">
        <v>147</v>
      </c>
      <c r="E3124" t="s">
        <v>65</v>
      </c>
      <c r="F3124" t="str">
        <f t="shared" si="146"/>
        <v>New South Wales</v>
      </c>
      <c r="G3124" t="s">
        <v>10</v>
      </c>
      <c r="H3124">
        <v>2541</v>
      </c>
      <c r="I3124" t="s">
        <v>11</v>
      </c>
      <c r="J3124" t="s">
        <v>58</v>
      </c>
      <c r="K3124" t="s">
        <v>154</v>
      </c>
      <c r="L3124" t="s">
        <v>14</v>
      </c>
      <c r="M3124" s="5">
        <v>521.34999999999991</v>
      </c>
      <c r="N3124">
        <v>1</v>
      </c>
    </row>
    <row r="3125" spans="1:14" x14ac:dyDescent="0.15">
      <c r="A3125" s="2">
        <v>44977</v>
      </c>
      <c r="B3125" s="3">
        <f t="shared" si="144"/>
        <v>2023</v>
      </c>
      <c r="C3125" t="str">
        <f t="shared" si="145"/>
        <v>2022-2023</v>
      </c>
      <c r="D3125" t="s">
        <v>147</v>
      </c>
      <c r="E3125" t="s">
        <v>114</v>
      </c>
      <c r="F3125" t="str">
        <f t="shared" si="146"/>
        <v>Victoria</v>
      </c>
      <c r="G3125" t="s">
        <v>45</v>
      </c>
      <c r="H3125">
        <v>3551</v>
      </c>
      <c r="I3125" t="s">
        <v>11</v>
      </c>
      <c r="J3125" t="s">
        <v>60</v>
      </c>
      <c r="K3125" t="s">
        <v>154</v>
      </c>
      <c r="L3125" t="s">
        <v>14</v>
      </c>
      <c r="M3125" s="5">
        <v>521.3900000000001</v>
      </c>
      <c r="N3125">
        <v>1</v>
      </c>
    </row>
    <row r="3126" spans="1:14" x14ac:dyDescent="0.15">
      <c r="A3126" s="2">
        <v>45143</v>
      </c>
      <c r="B3126" s="3">
        <f t="shared" si="144"/>
        <v>2024</v>
      </c>
      <c r="C3126" t="str">
        <f t="shared" si="145"/>
        <v>2023-2024</v>
      </c>
      <c r="D3126" t="s">
        <v>147</v>
      </c>
      <c r="E3126" t="s">
        <v>139</v>
      </c>
      <c r="F3126" t="str">
        <f t="shared" si="146"/>
        <v>New South Wales</v>
      </c>
      <c r="G3126" t="s">
        <v>10</v>
      </c>
      <c r="H3126">
        <v>2020</v>
      </c>
      <c r="I3126" t="s">
        <v>11</v>
      </c>
      <c r="J3126" t="s">
        <v>12</v>
      </c>
      <c r="K3126" t="s">
        <v>149</v>
      </c>
      <c r="L3126" t="s">
        <v>15</v>
      </c>
      <c r="M3126" s="5">
        <v>521.62999999999988</v>
      </c>
      <c r="N3126">
        <v>1</v>
      </c>
    </row>
    <row r="3127" spans="1:14" x14ac:dyDescent="0.15">
      <c r="A3127" s="2">
        <v>45333</v>
      </c>
      <c r="B3127" s="3">
        <f t="shared" si="144"/>
        <v>2024</v>
      </c>
      <c r="C3127" t="str">
        <f t="shared" si="145"/>
        <v>2023-2024</v>
      </c>
      <c r="D3127" t="s">
        <v>147</v>
      </c>
      <c r="E3127" t="s">
        <v>143</v>
      </c>
      <c r="F3127" t="str">
        <f t="shared" si="146"/>
        <v>New South Wales</v>
      </c>
      <c r="G3127" t="s">
        <v>10</v>
      </c>
      <c r="H3127">
        <v>2154</v>
      </c>
      <c r="I3127" t="s">
        <v>11</v>
      </c>
      <c r="J3127" t="s">
        <v>27</v>
      </c>
      <c r="K3127" t="s">
        <v>150</v>
      </c>
      <c r="L3127" t="s">
        <v>18</v>
      </c>
      <c r="M3127" s="5">
        <v>521.81999999999994</v>
      </c>
      <c r="N3127">
        <v>1</v>
      </c>
    </row>
    <row r="3128" spans="1:14" x14ac:dyDescent="0.15">
      <c r="A3128" s="2">
        <v>45434</v>
      </c>
      <c r="B3128" s="3">
        <f t="shared" si="144"/>
        <v>2024</v>
      </c>
      <c r="C3128" t="str">
        <f t="shared" si="145"/>
        <v>2023-2024</v>
      </c>
      <c r="D3128" t="s">
        <v>148</v>
      </c>
      <c r="E3128" t="s">
        <v>135</v>
      </c>
      <c r="F3128" t="str">
        <f t="shared" si="146"/>
        <v>Victoria</v>
      </c>
      <c r="G3128" t="s">
        <v>45</v>
      </c>
      <c r="H3128">
        <v>3550</v>
      </c>
      <c r="I3128" t="s">
        <v>11</v>
      </c>
      <c r="J3128" t="s">
        <v>60</v>
      </c>
      <c r="K3128" t="s">
        <v>154</v>
      </c>
      <c r="L3128" t="s">
        <v>14</v>
      </c>
      <c r="M3128" s="5">
        <v>521.99</v>
      </c>
      <c r="N3128">
        <v>1</v>
      </c>
    </row>
    <row r="3129" spans="1:14" x14ac:dyDescent="0.15">
      <c r="A3129" s="2">
        <v>45250</v>
      </c>
      <c r="B3129" s="3">
        <f t="shared" si="144"/>
        <v>2024</v>
      </c>
      <c r="C3129" t="str">
        <f t="shared" si="145"/>
        <v>2023-2024</v>
      </c>
      <c r="D3129" t="s">
        <v>147</v>
      </c>
      <c r="E3129" t="s">
        <v>121</v>
      </c>
      <c r="F3129" t="str">
        <f t="shared" si="146"/>
        <v>Queensland</v>
      </c>
      <c r="G3129" t="s">
        <v>35</v>
      </c>
      <c r="H3129">
        <v>4700</v>
      </c>
      <c r="I3129" t="s">
        <v>11</v>
      </c>
      <c r="J3129" t="s">
        <v>51</v>
      </c>
      <c r="K3129" t="s">
        <v>150</v>
      </c>
      <c r="L3129" t="s">
        <v>18</v>
      </c>
      <c r="M3129" s="5">
        <v>522.95000000000005</v>
      </c>
      <c r="N3129">
        <v>1</v>
      </c>
    </row>
    <row r="3130" spans="1:14" x14ac:dyDescent="0.15">
      <c r="A3130" s="2">
        <v>45570</v>
      </c>
      <c r="B3130" s="3">
        <f t="shared" si="144"/>
        <v>2025</v>
      </c>
      <c r="C3130" t="str">
        <f t="shared" si="145"/>
        <v>2024-2025</v>
      </c>
      <c r="D3130" t="s">
        <v>147</v>
      </c>
      <c r="E3130" t="s">
        <v>69</v>
      </c>
      <c r="F3130" t="str">
        <f t="shared" si="146"/>
        <v>Tasmania</v>
      </c>
      <c r="G3130" t="s">
        <v>70</v>
      </c>
      <c r="H3130">
        <v>7018</v>
      </c>
      <c r="I3130" t="s">
        <v>11</v>
      </c>
      <c r="J3130" t="s">
        <v>71</v>
      </c>
      <c r="K3130" t="s">
        <v>149</v>
      </c>
      <c r="L3130" t="s">
        <v>15</v>
      </c>
      <c r="M3130" s="5">
        <v>523.21</v>
      </c>
      <c r="N3130">
        <v>1</v>
      </c>
    </row>
    <row r="3131" spans="1:14" x14ac:dyDescent="0.15">
      <c r="A3131" s="2">
        <v>45255</v>
      </c>
      <c r="B3131" s="3">
        <f t="shared" si="144"/>
        <v>2024</v>
      </c>
      <c r="C3131" t="str">
        <f t="shared" si="145"/>
        <v>2023-2024</v>
      </c>
      <c r="D3131" t="s">
        <v>147</v>
      </c>
      <c r="E3131" t="s">
        <v>113</v>
      </c>
      <c r="F3131" t="str">
        <f t="shared" si="146"/>
        <v>Queensland</v>
      </c>
      <c r="G3131" t="s">
        <v>35</v>
      </c>
      <c r="H3131">
        <v>4215</v>
      </c>
      <c r="I3131" t="s">
        <v>11</v>
      </c>
      <c r="J3131" t="s">
        <v>104</v>
      </c>
      <c r="K3131" t="s">
        <v>151</v>
      </c>
      <c r="L3131" t="s">
        <v>21</v>
      </c>
      <c r="M3131" s="5">
        <v>523.76</v>
      </c>
      <c r="N3131">
        <v>1</v>
      </c>
    </row>
    <row r="3132" spans="1:14" x14ac:dyDescent="0.15">
      <c r="A3132" s="2">
        <v>45599</v>
      </c>
      <c r="B3132" s="3">
        <f t="shared" si="144"/>
        <v>2025</v>
      </c>
      <c r="C3132" t="str">
        <f t="shared" si="145"/>
        <v>2024-2025</v>
      </c>
      <c r="D3132" t="s">
        <v>147</v>
      </c>
      <c r="E3132" t="s">
        <v>116</v>
      </c>
      <c r="F3132" t="str">
        <f t="shared" si="146"/>
        <v>Western Australia</v>
      </c>
      <c r="G3132" t="s">
        <v>48</v>
      </c>
      <c r="H3132">
        <v>6725</v>
      </c>
      <c r="I3132" t="s">
        <v>11</v>
      </c>
      <c r="J3132" t="s">
        <v>77</v>
      </c>
      <c r="K3132" t="s">
        <v>153</v>
      </c>
      <c r="L3132" t="s">
        <v>16</v>
      </c>
      <c r="M3132" s="5">
        <v>523.91000000000008</v>
      </c>
      <c r="N3132">
        <v>1</v>
      </c>
    </row>
    <row r="3133" spans="1:14" x14ac:dyDescent="0.15">
      <c r="A3133" s="2">
        <v>45089</v>
      </c>
      <c r="B3133" s="3">
        <f t="shared" si="144"/>
        <v>2023</v>
      </c>
      <c r="C3133" t="str">
        <f t="shared" si="145"/>
        <v>2022-2023</v>
      </c>
      <c r="D3133" t="s">
        <v>147</v>
      </c>
      <c r="E3133" t="s">
        <v>141</v>
      </c>
      <c r="F3133" t="str">
        <f t="shared" si="146"/>
        <v>Western Australia</v>
      </c>
      <c r="G3133" t="s">
        <v>48</v>
      </c>
      <c r="H3133">
        <v>6052</v>
      </c>
      <c r="I3133" t="s">
        <v>11</v>
      </c>
      <c r="J3133" t="s">
        <v>49</v>
      </c>
      <c r="K3133" t="s">
        <v>152</v>
      </c>
      <c r="L3133" t="s">
        <v>13</v>
      </c>
      <c r="M3133" s="5">
        <v>525.13</v>
      </c>
      <c r="N3133">
        <v>1</v>
      </c>
    </row>
    <row r="3134" spans="1:14" x14ac:dyDescent="0.15">
      <c r="A3134" s="2">
        <v>45054</v>
      </c>
      <c r="B3134" s="3">
        <f t="shared" si="144"/>
        <v>2023</v>
      </c>
      <c r="C3134" t="str">
        <f t="shared" si="145"/>
        <v>2022-2023</v>
      </c>
      <c r="D3134" t="s">
        <v>147</v>
      </c>
      <c r="E3134" t="s">
        <v>93</v>
      </c>
      <c r="F3134" t="str">
        <f t="shared" si="146"/>
        <v>Western Australia</v>
      </c>
      <c r="G3134" t="s">
        <v>48</v>
      </c>
      <c r="H3134">
        <v>6112</v>
      </c>
      <c r="I3134" t="s">
        <v>11</v>
      </c>
      <c r="J3134" t="s">
        <v>94</v>
      </c>
      <c r="K3134" t="s">
        <v>150</v>
      </c>
      <c r="L3134" t="s">
        <v>18</v>
      </c>
      <c r="M3134" s="5">
        <v>525.1400000000001</v>
      </c>
      <c r="N3134">
        <v>1</v>
      </c>
    </row>
    <row r="3135" spans="1:14" x14ac:dyDescent="0.15">
      <c r="A3135" s="2">
        <v>44982</v>
      </c>
      <c r="B3135" s="3">
        <f t="shared" si="144"/>
        <v>2023</v>
      </c>
      <c r="C3135" t="str">
        <f t="shared" si="145"/>
        <v>2022-2023</v>
      </c>
      <c r="D3135" t="s">
        <v>147</v>
      </c>
      <c r="E3135" t="s">
        <v>42</v>
      </c>
      <c r="F3135" t="str">
        <f t="shared" si="146"/>
        <v>Queensland</v>
      </c>
      <c r="G3135" t="s">
        <v>35</v>
      </c>
      <c r="H3135">
        <v>4053</v>
      </c>
      <c r="I3135" t="s">
        <v>11</v>
      </c>
      <c r="J3135" t="s">
        <v>43</v>
      </c>
      <c r="K3135" t="s">
        <v>151</v>
      </c>
      <c r="L3135" t="s">
        <v>21</v>
      </c>
      <c r="M3135" s="5">
        <v>525.38000000000011</v>
      </c>
      <c r="N3135">
        <v>1</v>
      </c>
    </row>
    <row r="3136" spans="1:14" x14ac:dyDescent="0.15">
      <c r="A3136" s="2">
        <v>45455</v>
      </c>
      <c r="B3136" s="3">
        <f t="shared" si="144"/>
        <v>2024</v>
      </c>
      <c r="C3136" t="str">
        <f t="shared" si="145"/>
        <v>2023-2024</v>
      </c>
      <c r="D3136" t="s">
        <v>147</v>
      </c>
      <c r="E3136" t="s">
        <v>86</v>
      </c>
      <c r="F3136" t="str">
        <f t="shared" si="146"/>
        <v>New South Wales</v>
      </c>
      <c r="G3136" t="s">
        <v>10</v>
      </c>
      <c r="H3136">
        <v>2064</v>
      </c>
      <c r="I3136" t="s">
        <v>11</v>
      </c>
      <c r="J3136" t="s">
        <v>12</v>
      </c>
      <c r="K3136" t="s">
        <v>150</v>
      </c>
      <c r="L3136" t="s">
        <v>18</v>
      </c>
      <c r="M3136" s="5">
        <v>525.5</v>
      </c>
      <c r="N3136">
        <v>1</v>
      </c>
    </row>
    <row r="3137" spans="1:14" x14ac:dyDescent="0.15">
      <c r="A3137" s="2">
        <v>45156</v>
      </c>
      <c r="B3137" s="3">
        <f t="shared" si="144"/>
        <v>2024</v>
      </c>
      <c r="C3137" t="str">
        <f t="shared" si="145"/>
        <v>2023-2024</v>
      </c>
      <c r="D3137" t="s">
        <v>147</v>
      </c>
      <c r="E3137" t="s">
        <v>93</v>
      </c>
      <c r="F3137" t="str">
        <f t="shared" si="146"/>
        <v>Western Australia</v>
      </c>
      <c r="G3137" t="s">
        <v>48</v>
      </c>
      <c r="H3137">
        <v>6112</v>
      </c>
      <c r="I3137" t="s">
        <v>11</v>
      </c>
      <c r="J3137" t="s">
        <v>94</v>
      </c>
      <c r="K3137" t="s">
        <v>149</v>
      </c>
      <c r="L3137" t="s">
        <v>15</v>
      </c>
      <c r="M3137" s="5">
        <v>525.99</v>
      </c>
      <c r="N3137">
        <v>1</v>
      </c>
    </row>
    <row r="3138" spans="1:14" x14ac:dyDescent="0.15">
      <c r="A3138" s="2">
        <v>44928</v>
      </c>
      <c r="B3138" s="3">
        <f t="shared" ref="B3138:B3201" si="147">IF(MONTH(A3138)&gt;=7,YEAR(A3138)+1,YEAR(A3138))</f>
        <v>2023</v>
      </c>
      <c r="C3138" t="str">
        <f t="shared" ref="C3138:C3201" si="148">IF(MONTH(A3138) &gt;= 7, YEAR(A3138) &amp; "-" &amp; YEAR(A3138) + 1, YEAR(A3138) - 1 &amp; "-" &amp; YEAR(A3138))</f>
        <v>2022-2023</v>
      </c>
      <c r="D3138" t="s">
        <v>147</v>
      </c>
      <c r="E3138" t="s">
        <v>67</v>
      </c>
      <c r="F3138" t="str">
        <f t="shared" ref="F3138:F3201" si="149">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c r="N3138">
        <v>1</v>
      </c>
    </row>
    <row r="3139" spans="1:14" x14ac:dyDescent="0.15">
      <c r="A3139" s="2">
        <v>45463</v>
      </c>
      <c r="B3139" s="3">
        <f t="shared" si="147"/>
        <v>2024</v>
      </c>
      <c r="C3139" t="str">
        <f t="shared" si="148"/>
        <v>2023-2024</v>
      </c>
      <c r="D3139" t="s">
        <v>147</v>
      </c>
      <c r="E3139" t="s">
        <v>103</v>
      </c>
      <c r="F3139" t="str">
        <f t="shared" si="149"/>
        <v>Queensland</v>
      </c>
      <c r="G3139" t="s">
        <v>35</v>
      </c>
      <c r="H3139">
        <v>4509</v>
      </c>
      <c r="I3139" t="s">
        <v>11</v>
      </c>
      <c r="J3139" t="s">
        <v>104</v>
      </c>
      <c r="K3139" t="s">
        <v>154</v>
      </c>
      <c r="L3139" t="s">
        <v>14</v>
      </c>
      <c r="M3139" s="5">
        <v>528.55999999999995</v>
      </c>
      <c r="N3139">
        <v>1</v>
      </c>
    </row>
    <row r="3140" spans="1:14" x14ac:dyDescent="0.15">
      <c r="A3140" s="2">
        <v>45085</v>
      </c>
      <c r="B3140" s="3">
        <f t="shared" si="147"/>
        <v>2023</v>
      </c>
      <c r="C3140" t="str">
        <f t="shared" si="148"/>
        <v>2022-2023</v>
      </c>
      <c r="D3140" t="s">
        <v>147</v>
      </c>
      <c r="E3140" t="s">
        <v>42</v>
      </c>
      <c r="F3140" t="str">
        <f t="shared" si="149"/>
        <v>Queensland</v>
      </c>
      <c r="G3140" t="s">
        <v>35</v>
      </c>
      <c r="H3140">
        <v>4053</v>
      </c>
      <c r="I3140" t="s">
        <v>11</v>
      </c>
      <c r="J3140" t="s">
        <v>43</v>
      </c>
      <c r="K3140" t="s">
        <v>149</v>
      </c>
      <c r="L3140" t="s">
        <v>15</v>
      </c>
      <c r="M3140" s="5">
        <v>529.62</v>
      </c>
      <c r="N3140">
        <v>1</v>
      </c>
    </row>
    <row r="3141" spans="1:14" x14ac:dyDescent="0.15">
      <c r="A3141" s="2">
        <v>45187</v>
      </c>
      <c r="B3141" s="3">
        <f t="shared" si="147"/>
        <v>2024</v>
      </c>
      <c r="C3141" t="str">
        <f t="shared" si="148"/>
        <v>2023-2024</v>
      </c>
      <c r="D3141" t="s">
        <v>147</v>
      </c>
      <c r="E3141" t="s">
        <v>24</v>
      </c>
      <c r="F3141" t="str">
        <f t="shared" si="149"/>
        <v>New South Wales</v>
      </c>
      <c r="G3141" t="s">
        <v>10</v>
      </c>
      <c r="H3141">
        <v>2795</v>
      </c>
      <c r="I3141" t="s">
        <v>11</v>
      </c>
      <c r="J3141" t="s">
        <v>25</v>
      </c>
      <c r="K3141" t="s">
        <v>154</v>
      </c>
      <c r="L3141" t="s">
        <v>14</v>
      </c>
      <c r="M3141" s="5">
        <v>530.09</v>
      </c>
      <c r="N3141">
        <v>1</v>
      </c>
    </row>
    <row r="3142" spans="1:14" x14ac:dyDescent="0.15">
      <c r="A3142" s="2">
        <v>45049</v>
      </c>
      <c r="B3142" s="3">
        <f t="shared" si="147"/>
        <v>2023</v>
      </c>
      <c r="C3142" t="str">
        <f t="shared" si="148"/>
        <v>2022-2023</v>
      </c>
      <c r="D3142" t="s">
        <v>147</v>
      </c>
      <c r="E3142" t="s">
        <v>126</v>
      </c>
      <c r="F3142" t="str">
        <f t="shared" si="149"/>
        <v>Queensland</v>
      </c>
      <c r="G3142" t="s">
        <v>35</v>
      </c>
      <c r="H3142">
        <v>4551</v>
      </c>
      <c r="I3142" t="s">
        <v>11</v>
      </c>
      <c r="J3142" t="s">
        <v>120</v>
      </c>
      <c r="K3142" t="s">
        <v>154</v>
      </c>
      <c r="L3142" t="s">
        <v>14</v>
      </c>
      <c r="M3142" s="5">
        <v>530.36999999999989</v>
      </c>
      <c r="N3142">
        <v>1</v>
      </c>
    </row>
    <row r="3143" spans="1:14" x14ac:dyDescent="0.15">
      <c r="A3143" s="2">
        <v>45005</v>
      </c>
      <c r="B3143" s="3">
        <f t="shared" si="147"/>
        <v>2023</v>
      </c>
      <c r="C3143" t="str">
        <f t="shared" si="148"/>
        <v>2022-2023</v>
      </c>
      <c r="D3143" t="s">
        <v>147</v>
      </c>
      <c r="E3143" t="s">
        <v>53</v>
      </c>
      <c r="F3143" t="str">
        <f t="shared" si="149"/>
        <v>South Australia</v>
      </c>
      <c r="G3143" t="s">
        <v>32</v>
      </c>
      <c r="H3143">
        <v>5082</v>
      </c>
      <c r="I3143" t="s">
        <v>11</v>
      </c>
      <c r="J3143" t="s">
        <v>33</v>
      </c>
      <c r="K3143" t="s">
        <v>151</v>
      </c>
      <c r="L3143" t="s">
        <v>21</v>
      </c>
      <c r="M3143" s="5">
        <v>531.43000000000006</v>
      </c>
      <c r="N3143">
        <v>1</v>
      </c>
    </row>
    <row r="3144" spans="1:14" x14ac:dyDescent="0.15">
      <c r="A3144" s="2">
        <v>45031</v>
      </c>
      <c r="B3144" s="3">
        <f t="shared" si="147"/>
        <v>2023</v>
      </c>
      <c r="C3144" t="str">
        <f t="shared" si="148"/>
        <v>2022-2023</v>
      </c>
      <c r="D3144" t="s">
        <v>147</v>
      </c>
      <c r="E3144" t="s">
        <v>109</v>
      </c>
      <c r="F3144" t="str">
        <f t="shared" si="149"/>
        <v>New South Wales</v>
      </c>
      <c r="G3144" t="s">
        <v>10</v>
      </c>
      <c r="H3144">
        <v>2480</v>
      </c>
      <c r="I3144" t="s">
        <v>11</v>
      </c>
      <c r="J3144" t="s">
        <v>68</v>
      </c>
      <c r="K3144" t="s">
        <v>153</v>
      </c>
      <c r="L3144" t="s">
        <v>16</v>
      </c>
      <c r="M3144" s="5">
        <v>532.92000000000007</v>
      </c>
      <c r="N3144">
        <v>1</v>
      </c>
    </row>
    <row r="3145" spans="1:14" x14ac:dyDescent="0.15">
      <c r="A3145" s="2">
        <v>45162</v>
      </c>
      <c r="B3145" s="3">
        <f t="shared" si="147"/>
        <v>2024</v>
      </c>
      <c r="C3145" t="str">
        <f t="shared" si="148"/>
        <v>2023-2024</v>
      </c>
      <c r="D3145" t="s">
        <v>147</v>
      </c>
      <c r="E3145" t="s">
        <v>74</v>
      </c>
      <c r="F3145" t="str">
        <f t="shared" si="149"/>
        <v>South Australia</v>
      </c>
      <c r="G3145" t="s">
        <v>32</v>
      </c>
      <c r="H3145">
        <v>5043</v>
      </c>
      <c r="I3145" t="s">
        <v>11</v>
      </c>
      <c r="J3145" t="s">
        <v>33</v>
      </c>
      <c r="K3145" t="s">
        <v>152</v>
      </c>
      <c r="L3145" t="s">
        <v>13</v>
      </c>
      <c r="M3145" s="5">
        <v>533.44000000000005</v>
      </c>
      <c r="N3145">
        <v>1</v>
      </c>
    </row>
    <row r="3146" spans="1:14" x14ac:dyDescent="0.15">
      <c r="A3146" s="2">
        <v>45238</v>
      </c>
      <c r="B3146" s="3">
        <f t="shared" si="147"/>
        <v>2024</v>
      </c>
      <c r="C3146" t="str">
        <f t="shared" si="148"/>
        <v>2023-2024</v>
      </c>
      <c r="D3146" t="s">
        <v>147</v>
      </c>
      <c r="E3146" t="s">
        <v>99</v>
      </c>
      <c r="F3146" t="str">
        <f t="shared" si="149"/>
        <v>Victoria</v>
      </c>
      <c r="G3146" t="s">
        <v>45</v>
      </c>
      <c r="H3146">
        <v>3148</v>
      </c>
      <c r="I3146" t="s">
        <v>11</v>
      </c>
      <c r="J3146" t="s">
        <v>63</v>
      </c>
      <c r="K3146" t="s">
        <v>19</v>
      </c>
      <c r="L3146" t="s">
        <v>23</v>
      </c>
      <c r="M3146" s="5">
        <v>533.91</v>
      </c>
      <c r="N3146">
        <v>1</v>
      </c>
    </row>
    <row r="3147" spans="1:14" x14ac:dyDescent="0.15">
      <c r="A3147" s="2">
        <v>45159</v>
      </c>
      <c r="B3147" s="3">
        <f t="shared" si="147"/>
        <v>2024</v>
      </c>
      <c r="C3147" t="str">
        <f t="shared" si="148"/>
        <v>2023-2024</v>
      </c>
      <c r="D3147" t="s">
        <v>148</v>
      </c>
      <c r="E3147" t="s">
        <v>81</v>
      </c>
      <c r="F3147" t="str">
        <f t="shared" si="149"/>
        <v>New South Wales</v>
      </c>
      <c r="G3147" t="s">
        <v>10</v>
      </c>
      <c r="H3147">
        <v>2485</v>
      </c>
      <c r="I3147" t="s">
        <v>11</v>
      </c>
      <c r="J3147" t="s">
        <v>68</v>
      </c>
      <c r="K3147" t="s">
        <v>150</v>
      </c>
      <c r="L3147" t="s">
        <v>18</v>
      </c>
      <c r="M3147" s="5">
        <v>534.06999999999994</v>
      </c>
      <c r="N3147">
        <v>1</v>
      </c>
    </row>
    <row r="3148" spans="1:14" x14ac:dyDescent="0.15">
      <c r="A3148" s="2">
        <v>45214</v>
      </c>
      <c r="B3148" s="3">
        <f t="shared" si="147"/>
        <v>2024</v>
      </c>
      <c r="C3148" t="str">
        <f t="shared" si="148"/>
        <v>2023-2024</v>
      </c>
      <c r="D3148" t="s">
        <v>147</v>
      </c>
      <c r="E3148" t="s">
        <v>57</v>
      </c>
      <c r="F3148" t="str">
        <f t="shared" si="149"/>
        <v>New South Wales</v>
      </c>
      <c r="G3148" t="s">
        <v>10</v>
      </c>
      <c r="H3148">
        <v>2560</v>
      </c>
      <c r="I3148" t="s">
        <v>11</v>
      </c>
      <c r="J3148" t="s">
        <v>58</v>
      </c>
      <c r="K3148" t="s">
        <v>155</v>
      </c>
      <c r="L3148" t="s">
        <v>20</v>
      </c>
      <c r="M3148" s="5">
        <v>534.72</v>
      </c>
      <c r="N3148">
        <v>1</v>
      </c>
    </row>
    <row r="3149" spans="1:14" x14ac:dyDescent="0.15">
      <c r="A3149" s="2">
        <v>45171</v>
      </c>
      <c r="B3149" s="3">
        <f t="shared" si="147"/>
        <v>2024</v>
      </c>
      <c r="C3149" t="str">
        <f t="shared" si="148"/>
        <v>2023-2024</v>
      </c>
      <c r="D3149" t="s">
        <v>147</v>
      </c>
      <c r="E3149" t="s">
        <v>64</v>
      </c>
      <c r="F3149" t="str">
        <f t="shared" si="149"/>
        <v>Victoria</v>
      </c>
      <c r="G3149" t="s">
        <v>45</v>
      </c>
      <c r="H3149">
        <v>3199</v>
      </c>
      <c r="I3149" t="s">
        <v>11</v>
      </c>
      <c r="J3149" t="s">
        <v>63</v>
      </c>
      <c r="K3149" t="s">
        <v>149</v>
      </c>
      <c r="L3149" t="s">
        <v>15</v>
      </c>
      <c r="M3149" s="5">
        <v>534.94999999999993</v>
      </c>
      <c r="N3149">
        <v>1</v>
      </c>
    </row>
    <row r="3150" spans="1:14" x14ac:dyDescent="0.15">
      <c r="A3150" s="2">
        <v>45519</v>
      </c>
      <c r="B3150" s="3">
        <f t="shared" si="147"/>
        <v>2025</v>
      </c>
      <c r="C3150" t="str">
        <f t="shared" si="148"/>
        <v>2024-2025</v>
      </c>
      <c r="D3150" t="s">
        <v>147</v>
      </c>
      <c r="E3150" t="s">
        <v>119</v>
      </c>
      <c r="F3150" t="str">
        <f t="shared" si="149"/>
        <v>Queensland</v>
      </c>
      <c r="G3150" t="s">
        <v>35</v>
      </c>
      <c r="H3150">
        <v>4570</v>
      </c>
      <c r="I3150" t="s">
        <v>11</v>
      </c>
      <c r="J3150" t="s">
        <v>120</v>
      </c>
      <c r="K3150" t="s">
        <v>150</v>
      </c>
      <c r="L3150" t="s">
        <v>18</v>
      </c>
      <c r="M3150" s="5">
        <v>535.02</v>
      </c>
      <c r="N3150">
        <v>1</v>
      </c>
    </row>
    <row r="3151" spans="1:14" x14ac:dyDescent="0.15">
      <c r="A3151" s="2">
        <v>45086</v>
      </c>
      <c r="B3151" s="3">
        <f t="shared" si="147"/>
        <v>2023</v>
      </c>
      <c r="C3151" t="str">
        <f t="shared" si="148"/>
        <v>2022-2023</v>
      </c>
      <c r="D3151" t="s">
        <v>148</v>
      </c>
      <c r="E3151" t="s">
        <v>134</v>
      </c>
      <c r="F3151" t="str">
        <f t="shared" si="149"/>
        <v>Queensland</v>
      </c>
      <c r="G3151" t="s">
        <v>35</v>
      </c>
      <c r="H3151">
        <v>4825</v>
      </c>
      <c r="I3151" t="s">
        <v>11</v>
      </c>
      <c r="J3151" t="s">
        <v>36</v>
      </c>
      <c r="K3151" t="s">
        <v>150</v>
      </c>
      <c r="L3151" t="s">
        <v>18</v>
      </c>
      <c r="M3151" s="5">
        <v>535.56999999999994</v>
      </c>
      <c r="N3151">
        <v>1</v>
      </c>
    </row>
    <row r="3152" spans="1:14" x14ac:dyDescent="0.15">
      <c r="A3152" s="2">
        <v>45546</v>
      </c>
      <c r="B3152" s="3">
        <f t="shared" si="147"/>
        <v>2025</v>
      </c>
      <c r="C3152" t="str">
        <f t="shared" si="148"/>
        <v>2024-2025</v>
      </c>
      <c r="D3152" t="s">
        <v>147</v>
      </c>
      <c r="E3152" t="s">
        <v>78</v>
      </c>
      <c r="F3152" t="str">
        <f t="shared" si="149"/>
        <v>New South Wales</v>
      </c>
      <c r="G3152" t="s">
        <v>10</v>
      </c>
      <c r="H3152">
        <v>2350</v>
      </c>
      <c r="I3152" t="s">
        <v>11</v>
      </c>
      <c r="J3152" t="s">
        <v>68</v>
      </c>
      <c r="K3152" t="s">
        <v>19</v>
      </c>
      <c r="L3152" t="s">
        <v>23</v>
      </c>
      <c r="M3152" s="5">
        <v>535.75</v>
      </c>
      <c r="N3152">
        <v>1</v>
      </c>
    </row>
    <row r="3153" spans="1:14" x14ac:dyDescent="0.15">
      <c r="A3153" s="2">
        <v>45399</v>
      </c>
      <c r="B3153" s="3">
        <f t="shared" si="147"/>
        <v>2024</v>
      </c>
      <c r="C3153" t="str">
        <f t="shared" si="148"/>
        <v>2023-2024</v>
      </c>
      <c r="D3153" t="s">
        <v>147</v>
      </c>
      <c r="E3153" t="s">
        <v>84</v>
      </c>
      <c r="F3153" t="str">
        <f t="shared" si="149"/>
        <v>Queensland</v>
      </c>
      <c r="G3153" t="s">
        <v>35</v>
      </c>
      <c r="H3153">
        <v>4740</v>
      </c>
      <c r="I3153" t="s">
        <v>11</v>
      </c>
      <c r="J3153" t="s">
        <v>51</v>
      </c>
      <c r="K3153" t="s">
        <v>151</v>
      </c>
      <c r="L3153" t="s">
        <v>21</v>
      </c>
      <c r="M3153" s="5">
        <v>535.94000000000005</v>
      </c>
      <c r="N3153">
        <v>1</v>
      </c>
    </row>
    <row r="3154" spans="1:14" x14ac:dyDescent="0.15">
      <c r="A3154" s="2">
        <v>45579</v>
      </c>
      <c r="B3154" s="3">
        <f t="shared" si="147"/>
        <v>2025</v>
      </c>
      <c r="C3154" t="str">
        <f t="shared" si="148"/>
        <v>2024-2025</v>
      </c>
      <c r="D3154" t="s">
        <v>148</v>
      </c>
      <c r="E3154" t="s">
        <v>118</v>
      </c>
      <c r="F3154" t="str">
        <f t="shared" si="149"/>
        <v>New South Wales</v>
      </c>
      <c r="G3154" t="s">
        <v>10</v>
      </c>
      <c r="H3154">
        <v>2158</v>
      </c>
      <c r="I3154" t="s">
        <v>11</v>
      </c>
      <c r="J3154" t="s">
        <v>27</v>
      </c>
      <c r="K3154" t="s">
        <v>150</v>
      </c>
      <c r="L3154" t="s">
        <v>18</v>
      </c>
      <c r="M3154" s="5">
        <v>536.36</v>
      </c>
      <c r="N3154">
        <v>1</v>
      </c>
    </row>
    <row r="3155" spans="1:14" x14ac:dyDescent="0.15">
      <c r="A3155" s="2">
        <v>44983</v>
      </c>
      <c r="B3155" s="3">
        <f t="shared" si="147"/>
        <v>2023</v>
      </c>
      <c r="C3155" t="str">
        <f t="shared" si="148"/>
        <v>2022-2023</v>
      </c>
      <c r="D3155" t="s">
        <v>147</v>
      </c>
      <c r="E3155" t="s">
        <v>132</v>
      </c>
      <c r="F3155" t="str">
        <f t="shared" si="149"/>
        <v>New South Wales</v>
      </c>
      <c r="G3155" t="s">
        <v>10</v>
      </c>
      <c r="H3155">
        <v>2800</v>
      </c>
      <c r="I3155" t="s">
        <v>11</v>
      </c>
      <c r="J3155" t="s">
        <v>25</v>
      </c>
      <c r="K3155" t="s">
        <v>19</v>
      </c>
      <c r="L3155" t="s">
        <v>23</v>
      </c>
      <c r="M3155" s="5">
        <v>536.42000000000007</v>
      </c>
      <c r="N3155">
        <v>1</v>
      </c>
    </row>
    <row r="3156" spans="1:14" x14ac:dyDescent="0.15">
      <c r="A3156" s="2">
        <v>44970</v>
      </c>
      <c r="B3156" s="3">
        <f t="shared" si="147"/>
        <v>2023</v>
      </c>
      <c r="C3156" t="str">
        <f t="shared" si="148"/>
        <v>2022-2023</v>
      </c>
      <c r="D3156" t="s">
        <v>147</v>
      </c>
      <c r="E3156" t="s">
        <v>72</v>
      </c>
      <c r="F3156" t="str">
        <f t="shared" si="149"/>
        <v>Western Australia</v>
      </c>
      <c r="G3156" t="s">
        <v>48</v>
      </c>
      <c r="H3156">
        <v>6010</v>
      </c>
      <c r="I3156" t="s">
        <v>11</v>
      </c>
      <c r="J3156" t="s">
        <v>49</v>
      </c>
      <c r="K3156" t="s">
        <v>155</v>
      </c>
      <c r="L3156" t="s">
        <v>20</v>
      </c>
      <c r="M3156" s="5">
        <v>537.05000000000007</v>
      </c>
      <c r="N3156">
        <v>1</v>
      </c>
    </row>
    <row r="3157" spans="1:14" x14ac:dyDescent="0.15">
      <c r="A3157" s="2">
        <v>44962</v>
      </c>
      <c r="B3157" s="3">
        <f t="shared" si="147"/>
        <v>2023</v>
      </c>
      <c r="C3157" t="str">
        <f t="shared" si="148"/>
        <v>2022-2023</v>
      </c>
      <c r="D3157" t="s">
        <v>147</v>
      </c>
      <c r="E3157" t="s">
        <v>53</v>
      </c>
      <c r="F3157" t="str">
        <f t="shared" si="149"/>
        <v>South Australia</v>
      </c>
      <c r="G3157" t="s">
        <v>32</v>
      </c>
      <c r="H3157">
        <v>5082</v>
      </c>
      <c r="I3157" t="s">
        <v>11</v>
      </c>
      <c r="J3157" t="s">
        <v>33</v>
      </c>
      <c r="K3157" t="s">
        <v>153</v>
      </c>
      <c r="L3157" t="s">
        <v>16</v>
      </c>
      <c r="M3157" s="5">
        <v>537.24</v>
      </c>
      <c r="N3157">
        <v>1</v>
      </c>
    </row>
    <row r="3158" spans="1:14" x14ac:dyDescent="0.15">
      <c r="A3158" s="2">
        <v>45305</v>
      </c>
      <c r="B3158" s="3">
        <f t="shared" si="147"/>
        <v>2024</v>
      </c>
      <c r="C3158" t="str">
        <f t="shared" si="148"/>
        <v>2023-2024</v>
      </c>
      <c r="D3158" t="s">
        <v>147</v>
      </c>
      <c r="E3158" t="s">
        <v>130</v>
      </c>
      <c r="F3158" t="str">
        <f t="shared" si="149"/>
        <v>South Australia</v>
      </c>
      <c r="G3158" t="s">
        <v>32</v>
      </c>
      <c r="H3158">
        <v>5290</v>
      </c>
      <c r="I3158" t="s">
        <v>11</v>
      </c>
      <c r="J3158" t="s">
        <v>38</v>
      </c>
      <c r="K3158" t="s">
        <v>151</v>
      </c>
      <c r="L3158" t="s">
        <v>21</v>
      </c>
      <c r="M3158" s="5">
        <v>537.77</v>
      </c>
      <c r="N3158">
        <v>1</v>
      </c>
    </row>
    <row r="3159" spans="1:14" x14ac:dyDescent="0.15">
      <c r="A3159" s="2">
        <v>45222</v>
      </c>
      <c r="B3159" s="3">
        <f t="shared" si="147"/>
        <v>2024</v>
      </c>
      <c r="C3159" t="str">
        <f t="shared" si="148"/>
        <v>2023-2024</v>
      </c>
      <c r="D3159" t="s">
        <v>148</v>
      </c>
      <c r="E3159" t="s">
        <v>106</v>
      </c>
      <c r="F3159" t="str">
        <f t="shared" si="149"/>
        <v>Victoria</v>
      </c>
      <c r="G3159" t="s">
        <v>45</v>
      </c>
      <c r="H3159">
        <v>3915</v>
      </c>
      <c r="I3159" t="s">
        <v>11</v>
      </c>
      <c r="J3159" t="s">
        <v>55</v>
      </c>
      <c r="K3159" t="s">
        <v>155</v>
      </c>
      <c r="L3159" t="s">
        <v>20</v>
      </c>
      <c r="M3159" s="5">
        <v>538.76</v>
      </c>
      <c r="N3159">
        <v>1</v>
      </c>
    </row>
    <row r="3160" spans="1:14" x14ac:dyDescent="0.15">
      <c r="A3160" s="2">
        <v>45227</v>
      </c>
      <c r="B3160" s="3">
        <f t="shared" si="147"/>
        <v>2024</v>
      </c>
      <c r="C3160" t="str">
        <f t="shared" si="148"/>
        <v>2023-2024</v>
      </c>
      <c r="D3160" t="s">
        <v>147</v>
      </c>
      <c r="E3160" t="s">
        <v>66</v>
      </c>
      <c r="F3160" t="str">
        <f t="shared" si="149"/>
        <v>South Australia</v>
      </c>
      <c r="G3160" t="s">
        <v>32</v>
      </c>
      <c r="H3160">
        <v>5169</v>
      </c>
      <c r="I3160" t="s">
        <v>11</v>
      </c>
      <c r="J3160" t="s">
        <v>33</v>
      </c>
      <c r="K3160" t="s">
        <v>153</v>
      </c>
      <c r="L3160" t="s">
        <v>16</v>
      </c>
      <c r="M3160" s="5">
        <v>539.46</v>
      </c>
      <c r="N3160">
        <v>1</v>
      </c>
    </row>
    <row r="3161" spans="1:14" x14ac:dyDescent="0.15">
      <c r="A3161" s="2">
        <v>44993</v>
      </c>
      <c r="B3161" s="3">
        <f t="shared" si="147"/>
        <v>2023</v>
      </c>
      <c r="C3161" t="str">
        <f t="shared" si="148"/>
        <v>2022-2023</v>
      </c>
      <c r="D3161" t="s">
        <v>147</v>
      </c>
      <c r="E3161" t="s">
        <v>67</v>
      </c>
      <c r="F3161" t="str">
        <f t="shared" si="149"/>
        <v>New South Wales</v>
      </c>
      <c r="G3161" t="s">
        <v>10</v>
      </c>
      <c r="H3161">
        <v>2478</v>
      </c>
      <c r="I3161" t="s">
        <v>11</v>
      </c>
      <c r="J3161" t="s">
        <v>68</v>
      </c>
      <c r="K3161" t="s">
        <v>152</v>
      </c>
      <c r="L3161" t="s">
        <v>13</v>
      </c>
      <c r="M3161" s="5">
        <v>539.91000000000008</v>
      </c>
      <c r="N3161">
        <v>1</v>
      </c>
    </row>
    <row r="3162" spans="1:14" x14ac:dyDescent="0.15">
      <c r="A3162" s="2">
        <v>44997</v>
      </c>
      <c r="B3162" s="3">
        <f t="shared" si="147"/>
        <v>2023</v>
      </c>
      <c r="C3162" t="str">
        <f t="shared" si="148"/>
        <v>2022-2023</v>
      </c>
      <c r="D3162" t="s">
        <v>147</v>
      </c>
      <c r="E3162" t="s">
        <v>123</v>
      </c>
      <c r="F3162" t="str">
        <f t="shared" si="149"/>
        <v>Western Australia</v>
      </c>
      <c r="G3162" t="s">
        <v>48</v>
      </c>
      <c r="H3162">
        <v>6109</v>
      </c>
      <c r="I3162" t="s">
        <v>11</v>
      </c>
      <c r="J3162" t="s">
        <v>94</v>
      </c>
      <c r="K3162" t="s">
        <v>19</v>
      </c>
      <c r="L3162" t="s">
        <v>23</v>
      </c>
      <c r="M3162" s="5">
        <v>540.04</v>
      </c>
      <c r="N3162">
        <v>1</v>
      </c>
    </row>
    <row r="3163" spans="1:14" x14ac:dyDescent="0.15">
      <c r="A3163" s="2">
        <v>45502</v>
      </c>
      <c r="B3163" s="3">
        <f t="shared" si="147"/>
        <v>2025</v>
      </c>
      <c r="C3163" t="str">
        <f t="shared" si="148"/>
        <v>2024-2025</v>
      </c>
      <c r="D3163" t="s">
        <v>147</v>
      </c>
      <c r="E3163" t="s">
        <v>139</v>
      </c>
      <c r="F3163" t="str">
        <f t="shared" si="149"/>
        <v>New South Wales</v>
      </c>
      <c r="G3163" t="s">
        <v>10</v>
      </c>
      <c r="H3163">
        <v>2020</v>
      </c>
      <c r="I3163" t="s">
        <v>11</v>
      </c>
      <c r="J3163" t="s">
        <v>12</v>
      </c>
      <c r="K3163" t="s">
        <v>19</v>
      </c>
      <c r="L3163" t="s">
        <v>23</v>
      </c>
      <c r="M3163" s="5">
        <v>540.88</v>
      </c>
      <c r="N3163">
        <v>1</v>
      </c>
    </row>
    <row r="3164" spans="1:14" x14ac:dyDescent="0.15">
      <c r="A3164" s="2">
        <v>45326</v>
      </c>
      <c r="B3164" s="3">
        <f t="shared" si="147"/>
        <v>2024</v>
      </c>
      <c r="C3164" t="str">
        <f t="shared" si="148"/>
        <v>2023-2024</v>
      </c>
      <c r="D3164" t="s">
        <v>147</v>
      </c>
      <c r="E3164" t="s">
        <v>128</v>
      </c>
      <c r="F3164" t="str">
        <f t="shared" si="149"/>
        <v>Western Australia</v>
      </c>
      <c r="G3164" t="s">
        <v>48</v>
      </c>
      <c r="H3164">
        <v>6027</v>
      </c>
      <c r="I3164" t="s">
        <v>11</v>
      </c>
      <c r="J3164" t="s">
        <v>49</v>
      </c>
      <c r="K3164" t="s">
        <v>151</v>
      </c>
      <c r="L3164" t="s">
        <v>21</v>
      </c>
      <c r="M3164" s="5">
        <v>541.1400000000001</v>
      </c>
      <c r="N3164">
        <v>1</v>
      </c>
    </row>
    <row r="3165" spans="1:14" x14ac:dyDescent="0.15">
      <c r="A3165" s="2">
        <v>45097</v>
      </c>
      <c r="B3165" s="3">
        <f t="shared" si="147"/>
        <v>2023</v>
      </c>
      <c r="C3165" t="str">
        <f t="shared" si="148"/>
        <v>2022-2023</v>
      </c>
      <c r="D3165" t="s">
        <v>147</v>
      </c>
      <c r="E3165" t="s">
        <v>99</v>
      </c>
      <c r="F3165" t="str">
        <f t="shared" si="149"/>
        <v>Victoria</v>
      </c>
      <c r="G3165" t="s">
        <v>45</v>
      </c>
      <c r="H3165">
        <v>3148</v>
      </c>
      <c r="I3165" t="s">
        <v>11</v>
      </c>
      <c r="J3165" t="s">
        <v>63</v>
      </c>
      <c r="K3165" t="s">
        <v>154</v>
      </c>
      <c r="L3165" t="s">
        <v>14</v>
      </c>
      <c r="M3165" s="5">
        <v>541.25</v>
      </c>
      <c r="N3165">
        <v>1</v>
      </c>
    </row>
    <row r="3166" spans="1:14" x14ac:dyDescent="0.15">
      <c r="A3166" s="2">
        <v>45492</v>
      </c>
      <c r="B3166" s="3">
        <f t="shared" si="147"/>
        <v>2025</v>
      </c>
      <c r="C3166" t="str">
        <f t="shared" si="148"/>
        <v>2024-2025</v>
      </c>
      <c r="D3166" t="s">
        <v>147</v>
      </c>
      <c r="E3166" t="s">
        <v>128</v>
      </c>
      <c r="F3166" t="str">
        <f t="shared" si="149"/>
        <v>Western Australia</v>
      </c>
      <c r="G3166" t="s">
        <v>48</v>
      </c>
      <c r="H3166">
        <v>6027</v>
      </c>
      <c r="I3166" t="s">
        <v>11</v>
      </c>
      <c r="J3166" t="s">
        <v>49</v>
      </c>
      <c r="K3166" t="s">
        <v>155</v>
      </c>
      <c r="L3166" t="s">
        <v>20</v>
      </c>
      <c r="M3166" s="5">
        <v>541.59</v>
      </c>
      <c r="N3166">
        <v>1</v>
      </c>
    </row>
    <row r="3167" spans="1:14" x14ac:dyDescent="0.15">
      <c r="A3167" s="2">
        <v>45203</v>
      </c>
      <c r="B3167" s="3">
        <f t="shared" si="147"/>
        <v>2024</v>
      </c>
      <c r="C3167" t="str">
        <f t="shared" si="148"/>
        <v>2023-2024</v>
      </c>
      <c r="D3167" t="s">
        <v>147</v>
      </c>
      <c r="E3167" t="s">
        <v>24</v>
      </c>
      <c r="F3167" t="str">
        <f t="shared" si="149"/>
        <v>New South Wales</v>
      </c>
      <c r="G3167" t="s">
        <v>10</v>
      </c>
      <c r="H3167">
        <v>2795</v>
      </c>
      <c r="I3167" t="s">
        <v>11</v>
      </c>
      <c r="J3167" t="s">
        <v>25</v>
      </c>
      <c r="K3167" t="s">
        <v>19</v>
      </c>
      <c r="L3167" t="s">
        <v>23</v>
      </c>
      <c r="M3167" s="5">
        <v>541.61000000000013</v>
      </c>
      <c r="N3167">
        <v>1</v>
      </c>
    </row>
    <row r="3168" spans="1:14" x14ac:dyDescent="0.15">
      <c r="A3168" s="2">
        <v>45063</v>
      </c>
      <c r="B3168" s="3">
        <f t="shared" si="147"/>
        <v>2023</v>
      </c>
      <c r="C3168" t="str">
        <f t="shared" si="148"/>
        <v>2022-2023</v>
      </c>
      <c r="D3168" t="s">
        <v>148</v>
      </c>
      <c r="E3168" t="s">
        <v>111</v>
      </c>
      <c r="F3168" t="str">
        <f t="shared" si="149"/>
        <v>New South Wales</v>
      </c>
      <c r="G3168" t="s">
        <v>10</v>
      </c>
      <c r="H3168">
        <v>2120</v>
      </c>
      <c r="I3168" t="s">
        <v>11</v>
      </c>
      <c r="J3168" t="s">
        <v>27</v>
      </c>
      <c r="K3168" t="s">
        <v>149</v>
      </c>
      <c r="L3168" t="s">
        <v>15</v>
      </c>
      <c r="M3168" s="5">
        <v>541.79999999999995</v>
      </c>
      <c r="N3168">
        <v>1</v>
      </c>
    </row>
    <row r="3169" spans="1:14" x14ac:dyDescent="0.15">
      <c r="A3169" s="2">
        <v>45212</v>
      </c>
      <c r="B3169" s="3">
        <f t="shared" si="147"/>
        <v>2024</v>
      </c>
      <c r="C3169" t="str">
        <f t="shared" si="148"/>
        <v>2023-2024</v>
      </c>
      <c r="D3169" t="s">
        <v>148</v>
      </c>
      <c r="E3169" t="s">
        <v>105</v>
      </c>
      <c r="F3169" t="str">
        <f t="shared" si="149"/>
        <v>Victoria</v>
      </c>
      <c r="G3169" t="s">
        <v>45</v>
      </c>
      <c r="H3169">
        <v>3500</v>
      </c>
      <c r="I3169" t="s">
        <v>11</v>
      </c>
      <c r="J3169" t="s">
        <v>60</v>
      </c>
      <c r="K3169" t="s">
        <v>155</v>
      </c>
      <c r="L3169" t="s">
        <v>20</v>
      </c>
      <c r="M3169" s="5">
        <v>543.02</v>
      </c>
      <c r="N3169">
        <v>1</v>
      </c>
    </row>
    <row r="3170" spans="1:14" x14ac:dyDescent="0.15">
      <c r="A3170" s="2">
        <v>45068</v>
      </c>
      <c r="B3170" s="3">
        <f t="shared" si="147"/>
        <v>2023</v>
      </c>
      <c r="C3170" t="str">
        <f t="shared" si="148"/>
        <v>2022-2023</v>
      </c>
      <c r="D3170" t="s">
        <v>147</v>
      </c>
      <c r="E3170" t="s">
        <v>59</v>
      </c>
      <c r="F3170" t="str">
        <f t="shared" si="149"/>
        <v>Victoria</v>
      </c>
      <c r="G3170" t="s">
        <v>45</v>
      </c>
      <c r="H3170">
        <v>3280</v>
      </c>
      <c r="I3170" t="s">
        <v>11</v>
      </c>
      <c r="J3170" t="s">
        <v>60</v>
      </c>
      <c r="K3170" t="s">
        <v>153</v>
      </c>
      <c r="L3170" t="s">
        <v>16</v>
      </c>
      <c r="M3170" s="5">
        <v>544.09</v>
      </c>
      <c r="N3170">
        <v>1</v>
      </c>
    </row>
    <row r="3171" spans="1:14" x14ac:dyDescent="0.15">
      <c r="A3171" s="2">
        <v>44938</v>
      </c>
      <c r="B3171" s="3">
        <f t="shared" si="147"/>
        <v>2023</v>
      </c>
      <c r="C3171" t="str">
        <f t="shared" si="148"/>
        <v>2022-2023</v>
      </c>
      <c r="D3171" t="s">
        <v>147</v>
      </c>
      <c r="E3171" t="s">
        <v>9</v>
      </c>
      <c r="F3171" t="str">
        <f t="shared" si="149"/>
        <v>New South Wales</v>
      </c>
      <c r="G3171" t="s">
        <v>10</v>
      </c>
      <c r="H3171">
        <v>2067</v>
      </c>
      <c r="I3171" t="s">
        <v>11</v>
      </c>
      <c r="J3171" t="s">
        <v>12</v>
      </c>
      <c r="K3171" t="s">
        <v>19</v>
      </c>
      <c r="L3171" t="s">
        <v>23</v>
      </c>
      <c r="M3171" s="5">
        <v>544.26</v>
      </c>
      <c r="N3171">
        <v>1</v>
      </c>
    </row>
    <row r="3172" spans="1:14" x14ac:dyDescent="0.15">
      <c r="A3172" s="2">
        <v>45389</v>
      </c>
      <c r="B3172" s="3">
        <f t="shared" si="147"/>
        <v>2024</v>
      </c>
      <c r="C3172" t="str">
        <f t="shared" si="148"/>
        <v>2023-2024</v>
      </c>
      <c r="D3172" t="s">
        <v>147</v>
      </c>
      <c r="E3172" t="s">
        <v>53</v>
      </c>
      <c r="F3172" t="str">
        <f t="shared" si="149"/>
        <v>South Australia</v>
      </c>
      <c r="G3172" t="s">
        <v>32</v>
      </c>
      <c r="H3172">
        <v>5082</v>
      </c>
      <c r="I3172" t="s">
        <v>11</v>
      </c>
      <c r="J3172" t="s">
        <v>33</v>
      </c>
      <c r="K3172" t="s">
        <v>150</v>
      </c>
      <c r="L3172" t="s">
        <v>18</v>
      </c>
      <c r="M3172" s="5">
        <v>546.62</v>
      </c>
      <c r="N3172">
        <v>1</v>
      </c>
    </row>
    <row r="3173" spans="1:14" x14ac:dyDescent="0.15">
      <c r="A3173" s="2">
        <v>45395</v>
      </c>
      <c r="B3173" s="3">
        <f t="shared" si="147"/>
        <v>2024</v>
      </c>
      <c r="C3173" t="str">
        <f t="shared" si="148"/>
        <v>2023-2024</v>
      </c>
      <c r="D3173" t="s">
        <v>147</v>
      </c>
      <c r="E3173" t="s">
        <v>54</v>
      </c>
      <c r="F3173" t="str">
        <f t="shared" si="149"/>
        <v>Victoria</v>
      </c>
      <c r="G3173" t="s">
        <v>45</v>
      </c>
      <c r="H3173">
        <v>3977</v>
      </c>
      <c r="I3173" t="s">
        <v>11</v>
      </c>
      <c r="J3173" t="s">
        <v>55</v>
      </c>
      <c r="K3173" t="s">
        <v>149</v>
      </c>
      <c r="L3173" t="s">
        <v>15</v>
      </c>
      <c r="M3173" s="5">
        <v>547.33000000000004</v>
      </c>
      <c r="N3173">
        <v>1</v>
      </c>
    </row>
    <row r="3174" spans="1:14" x14ac:dyDescent="0.15">
      <c r="A3174" s="2">
        <v>45616</v>
      </c>
      <c r="B3174" s="3">
        <f t="shared" si="147"/>
        <v>2025</v>
      </c>
      <c r="C3174" t="str">
        <f t="shared" si="148"/>
        <v>2024-2025</v>
      </c>
      <c r="D3174" t="s">
        <v>147</v>
      </c>
      <c r="E3174" t="s">
        <v>53</v>
      </c>
      <c r="F3174" t="str">
        <f t="shared" si="149"/>
        <v>South Australia</v>
      </c>
      <c r="G3174" t="s">
        <v>32</v>
      </c>
      <c r="H3174">
        <v>5082</v>
      </c>
      <c r="I3174" t="s">
        <v>11</v>
      </c>
      <c r="J3174" t="s">
        <v>33</v>
      </c>
      <c r="K3174" t="s">
        <v>154</v>
      </c>
      <c r="L3174" t="s">
        <v>14</v>
      </c>
      <c r="M3174" s="5">
        <v>548.43000000000006</v>
      </c>
      <c r="N3174">
        <v>1</v>
      </c>
    </row>
    <row r="3175" spans="1:14" x14ac:dyDescent="0.15">
      <c r="A3175" s="2">
        <v>45551</v>
      </c>
      <c r="B3175" s="3">
        <f t="shared" si="147"/>
        <v>2025</v>
      </c>
      <c r="C3175" t="str">
        <f t="shared" si="148"/>
        <v>2024-2025</v>
      </c>
      <c r="D3175" t="s">
        <v>147</v>
      </c>
      <c r="E3175" t="s">
        <v>67</v>
      </c>
      <c r="F3175" t="str">
        <f t="shared" si="149"/>
        <v>New South Wales</v>
      </c>
      <c r="G3175" t="s">
        <v>10</v>
      </c>
      <c r="H3175">
        <v>2478</v>
      </c>
      <c r="I3175" t="s">
        <v>11</v>
      </c>
      <c r="J3175" t="s">
        <v>68</v>
      </c>
      <c r="K3175" t="s">
        <v>150</v>
      </c>
      <c r="L3175" t="s">
        <v>18</v>
      </c>
      <c r="M3175" s="5">
        <v>549.59</v>
      </c>
      <c r="N3175">
        <v>1</v>
      </c>
    </row>
    <row r="3176" spans="1:14" x14ac:dyDescent="0.15">
      <c r="A3176" s="2">
        <v>45634</v>
      </c>
      <c r="B3176" s="3">
        <f t="shared" si="147"/>
        <v>2025</v>
      </c>
      <c r="C3176" t="str">
        <f t="shared" si="148"/>
        <v>2024-2025</v>
      </c>
      <c r="D3176" t="s">
        <v>147</v>
      </c>
      <c r="E3176" t="s">
        <v>65</v>
      </c>
      <c r="F3176" t="str">
        <f t="shared" si="149"/>
        <v>New South Wales</v>
      </c>
      <c r="G3176" t="s">
        <v>10</v>
      </c>
      <c r="H3176">
        <v>2541</v>
      </c>
      <c r="I3176" t="s">
        <v>11</v>
      </c>
      <c r="J3176" t="s">
        <v>58</v>
      </c>
      <c r="K3176" t="s">
        <v>156</v>
      </c>
      <c r="L3176" t="s">
        <v>17</v>
      </c>
      <c r="M3176" s="5">
        <v>550.4</v>
      </c>
      <c r="N3176">
        <v>1</v>
      </c>
    </row>
    <row r="3177" spans="1:14" x14ac:dyDescent="0.15">
      <c r="A3177" s="2">
        <v>45654</v>
      </c>
      <c r="B3177" s="3">
        <f t="shared" si="147"/>
        <v>2025</v>
      </c>
      <c r="C3177" t="str">
        <f t="shared" si="148"/>
        <v>2024-2025</v>
      </c>
      <c r="D3177" t="s">
        <v>147</v>
      </c>
      <c r="E3177" t="s">
        <v>66</v>
      </c>
      <c r="F3177" t="str">
        <f t="shared" si="149"/>
        <v>South Australia</v>
      </c>
      <c r="G3177" t="s">
        <v>32</v>
      </c>
      <c r="H3177">
        <v>5169</v>
      </c>
      <c r="I3177" t="s">
        <v>11</v>
      </c>
      <c r="J3177" t="s">
        <v>33</v>
      </c>
      <c r="K3177" t="s">
        <v>150</v>
      </c>
      <c r="L3177" t="s">
        <v>18</v>
      </c>
      <c r="M3177" s="5">
        <v>550.46</v>
      </c>
      <c r="N3177">
        <v>1</v>
      </c>
    </row>
    <row r="3178" spans="1:14" x14ac:dyDescent="0.15">
      <c r="A3178" s="2">
        <v>45590</v>
      </c>
      <c r="B3178" s="3">
        <f t="shared" si="147"/>
        <v>2025</v>
      </c>
      <c r="C3178" t="str">
        <f t="shared" si="148"/>
        <v>2024-2025</v>
      </c>
      <c r="D3178" t="s">
        <v>147</v>
      </c>
      <c r="E3178" t="s">
        <v>117</v>
      </c>
      <c r="F3178" t="str">
        <f t="shared" si="149"/>
        <v>Queensland</v>
      </c>
      <c r="G3178" t="s">
        <v>35</v>
      </c>
      <c r="H3178">
        <v>4119</v>
      </c>
      <c r="I3178" t="s">
        <v>11</v>
      </c>
      <c r="J3178" t="s">
        <v>43</v>
      </c>
      <c r="K3178" t="s">
        <v>155</v>
      </c>
      <c r="L3178" t="s">
        <v>20</v>
      </c>
      <c r="M3178" s="5">
        <v>551.24</v>
      </c>
      <c r="N3178">
        <v>1</v>
      </c>
    </row>
    <row r="3179" spans="1:14" x14ac:dyDescent="0.15">
      <c r="A3179" s="2">
        <v>44928</v>
      </c>
      <c r="B3179" s="3">
        <f t="shared" si="147"/>
        <v>2023</v>
      </c>
      <c r="C3179" t="str">
        <f t="shared" si="148"/>
        <v>2022-2023</v>
      </c>
      <c r="D3179" t="s">
        <v>147</v>
      </c>
      <c r="E3179" t="s">
        <v>83</v>
      </c>
      <c r="F3179" t="str">
        <f t="shared" si="149"/>
        <v>New South Wales</v>
      </c>
      <c r="G3179" t="s">
        <v>10</v>
      </c>
      <c r="H3179">
        <v>2750</v>
      </c>
      <c r="I3179" t="s">
        <v>11</v>
      </c>
      <c r="J3179" t="s">
        <v>25</v>
      </c>
      <c r="K3179" t="s">
        <v>151</v>
      </c>
      <c r="L3179" t="s">
        <v>21</v>
      </c>
      <c r="M3179" s="5">
        <v>551.43000000000006</v>
      </c>
      <c r="N3179">
        <v>1</v>
      </c>
    </row>
    <row r="3180" spans="1:14" x14ac:dyDescent="0.15">
      <c r="A3180" s="2">
        <v>45302</v>
      </c>
      <c r="B3180" s="3">
        <f t="shared" si="147"/>
        <v>2024</v>
      </c>
      <c r="C3180" t="str">
        <f t="shared" si="148"/>
        <v>2023-2024</v>
      </c>
      <c r="D3180" t="s">
        <v>148</v>
      </c>
      <c r="E3180" t="s">
        <v>105</v>
      </c>
      <c r="F3180" t="str">
        <f t="shared" si="149"/>
        <v>Victoria</v>
      </c>
      <c r="G3180" t="s">
        <v>45</v>
      </c>
      <c r="H3180">
        <v>3500</v>
      </c>
      <c r="I3180" t="s">
        <v>11</v>
      </c>
      <c r="J3180" t="s">
        <v>60</v>
      </c>
      <c r="K3180" t="s">
        <v>154</v>
      </c>
      <c r="L3180" t="s">
        <v>14</v>
      </c>
      <c r="M3180" s="5">
        <v>551.44000000000005</v>
      </c>
      <c r="N3180">
        <v>1</v>
      </c>
    </row>
    <row r="3181" spans="1:14" x14ac:dyDescent="0.15">
      <c r="A3181" s="2">
        <v>45494</v>
      </c>
      <c r="B3181" s="3">
        <f t="shared" si="147"/>
        <v>2025</v>
      </c>
      <c r="C3181" t="str">
        <f t="shared" si="148"/>
        <v>2024-2025</v>
      </c>
      <c r="D3181" t="s">
        <v>147</v>
      </c>
      <c r="E3181" t="s">
        <v>115</v>
      </c>
      <c r="F3181" t="str">
        <f t="shared" si="149"/>
        <v>Western Australia</v>
      </c>
      <c r="G3181" t="s">
        <v>48</v>
      </c>
      <c r="H3181">
        <v>6280</v>
      </c>
      <c r="I3181" t="s">
        <v>11</v>
      </c>
      <c r="J3181" t="s">
        <v>94</v>
      </c>
      <c r="K3181" t="s">
        <v>154</v>
      </c>
      <c r="L3181" t="s">
        <v>14</v>
      </c>
      <c r="M3181" s="5">
        <v>551.75999999999988</v>
      </c>
      <c r="N3181">
        <v>1</v>
      </c>
    </row>
    <row r="3182" spans="1:14" x14ac:dyDescent="0.15">
      <c r="A3182" s="2">
        <v>45101</v>
      </c>
      <c r="B3182" s="3">
        <f t="shared" si="147"/>
        <v>2023</v>
      </c>
      <c r="C3182" t="str">
        <f t="shared" si="148"/>
        <v>2022-2023</v>
      </c>
      <c r="D3182" t="s">
        <v>147</v>
      </c>
      <c r="E3182" t="s">
        <v>74</v>
      </c>
      <c r="F3182" t="str">
        <f t="shared" si="149"/>
        <v>South Australia</v>
      </c>
      <c r="G3182" t="s">
        <v>32</v>
      </c>
      <c r="H3182">
        <v>5043</v>
      </c>
      <c r="I3182" t="s">
        <v>11</v>
      </c>
      <c r="J3182" t="s">
        <v>33</v>
      </c>
      <c r="K3182" t="s">
        <v>150</v>
      </c>
      <c r="L3182" t="s">
        <v>18</v>
      </c>
      <c r="M3182" s="5">
        <v>552.01</v>
      </c>
      <c r="N3182">
        <v>1</v>
      </c>
    </row>
    <row r="3183" spans="1:14" x14ac:dyDescent="0.15">
      <c r="A3183" s="2">
        <v>45649</v>
      </c>
      <c r="B3183" s="3">
        <f t="shared" si="147"/>
        <v>2025</v>
      </c>
      <c r="C3183" t="str">
        <f t="shared" si="148"/>
        <v>2024-2025</v>
      </c>
      <c r="D3183" t="s">
        <v>147</v>
      </c>
      <c r="E3183" t="s">
        <v>103</v>
      </c>
      <c r="F3183" t="str">
        <f t="shared" si="149"/>
        <v>Queensland</v>
      </c>
      <c r="G3183" t="s">
        <v>35</v>
      </c>
      <c r="H3183">
        <v>4509</v>
      </c>
      <c r="I3183" t="s">
        <v>11</v>
      </c>
      <c r="J3183" t="s">
        <v>104</v>
      </c>
      <c r="K3183" t="s">
        <v>154</v>
      </c>
      <c r="L3183" t="s">
        <v>14</v>
      </c>
      <c r="M3183" s="5">
        <v>552.23</v>
      </c>
      <c r="N3183">
        <v>1</v>
      </c>
    </row>
    <row r="3184" spans="1:14" x14ac:dyDescent="0.15">
      <c r="A3184" s="2">
        <v>45491</v>
      </c>
      <c r="B3184" s="3">
        <f t="shared" si="147"/>
        <v>2025</v>
      </c>
      <c r="C3184" t="str">
        <f t="shared" si="148"/>
        <v>2024-2025</v>
      </c>
      <c r="D3184" t="s">
        <v>147</v>
      </c>
      <c r="E3184" t="s">
        <v>79</v>
      </c>
      <c r="F3184" t="str">
        <f t="shared" si="149"/>
        <v>Australian Capital Territory</v>
      </c>
      <c r="G3184" t="s">
        <v>80</v>
      </c>
      <c r="H3184">
        <v>2617</v>
      </c>
      <c r="I3184" t="s">
        <v>11</v>
      </c>
      <c r="J3184" t="s">
        <v>58</v>
      </c>
      <c r="K3184" t="s">
        <v>150</v>
      </c>
      <c r="L3184" t="s">
        <v>18</v>
      </c>
      <c r="M3184" s="5">
        <v>552.62</v>
      </c>
      <c r="N3184">
        <v>1</v>
      </c>
    </row>
    <row r="3185" spans="1:14" x14ac:dyDescent="0.15">
      <c r="A3185" s="2">
        <v>45319</v>
      </c>
      <c r="B3185" s="3">
        <f t="shared" si="147"/>
        <v>2024</v>
      </c>
      <c r="C3185" t="str">
        <f t="shared" si="148"/>
        <v>2023-2024</v>
      </c>
      <c r="D3185" t="s">
        <v>147</v>
      </c>
      <c r="E3185" t="s">
        <v>78</v>
      </c>
      <c r="F3185" t="str">
        <f t="shared" si="149"/>
        <v>New South Wales</v>
      </c>
      <c r="G3185" t="s">
        <v>10</v>
      </c>
      <c r="H3185">
        <v>2350</v>
      </c>
      <c r="I3185" t="s">
        <v>11</v>
      </c>
      <c r="J3185" t="s">
        <v>68</v>
      </c>
      <c r="K3185" t="s">
        <v>19</v>
      </c>
      <c r="L3185" t="s">
        <v>23</v>
      </c>
      <c r="M3185" s="5">
        <v>555.23</v>
      </c>
      <c r="N3185">
        <v>1</v>
      </c>
    </row>
    <row r="3186" spans="1:14" x14ac:dyDescent="0.15">
      <c r="A3186" s="2">
        <v>45652</v>
      </c>
      <c r="B3186" s="3">
        <f t="shared" si="147"/>
        <v>2025</v>
      </c>
      <c r="C3186" t="str">
        <f t="shared" si="148"/>
        <v>2024-2025</v>
      </c>
      <c r="D3186" t="s">
        <v>147</v>
      </c>
      <c r="E3186" t="s">
        <v>44</v>
      </c>
      <c r="F3186" t="str">
        <f t="shared" si="149"/>
        <v>Victoria</v>
      </c>
      <c r="G3186" t="s">
        <v>45</v>
      </c>
      <c r="H3186">
        <v>3066</v>
      </c>
      <c r="I3186" t="s">
        <v>11</v>
      </c>
      <c r="J3186" t="s">
        <v>46</v>
      </c>
      <c r="K3186" t="s">
        <v>154</v>
      </c>
      <c r="L3186" t="s">
        <v>14</v>
      </c>
      <c r="M3186" s="5">
        <v>555.95000000000005</v>
      </c>
      <c r="N3186">
        <v>1</v>
      </c>
    </row>
    <row r="3187" spans="1:14" x14ac:dyDescent="0.15">
      <c r="A3187" s="2">
        <v>45494</v>
      </c>
      <c r="B3187" s="3">
        <f t="shared" si="147"/>
        <v>2025</v>
      </c>
      <c r="C3187" t="str">
        <f t="shared" si="148"/>
        <v>2024-2025</v>
      </c>
      <c r="D3187" t="s">
        <v>147</v>
      </c>
      <c r="E3187" t="s">
        <v>37</v>
      </c>
      <c r="F3187" t="str">
        <f t="shared" si="149"/>
        <v>South Australia</v>
      </c>
      <c r="G3187" t="s">
        <v>32</v>
      </c>
      <c r="H3187">
        <v>5607</v>
      </c>
      <c r="I3187" t="s">
        <v>11</v>
      </c>
      <c r="J3187" t="s">
        <v>38</v>
      </c>
      <c r="K3187" t="s">
        <v>149</v>
      </c>
      <c r="L3187" t="s">
        <v>15</v>
      </c>
      <c r="M3187" s="5">
        <v>559.35</v>
      </c>
      <c r="N3187">
        <v>1</v>
      </c>
    </row>
    <row r="3188" spans="1:14" x14ac:dyDescent="0.15">
      <c r="A3188" s="2">
        <v>45515</v>
      </c>
      <c r="B3188" s="3">
        <f t="shared" si="147"/>
        <v>2025</v>
      </c>
      <c r="C3188" t="str">
        <f t="shared" si="148"/>
        <v>2024-2025</v>
      </c>
      <c r="D3188" t="s">
        <v>147</v>
      </c>
      <c r="E3188" t="s">
        <v>93</v>
      </c>
      <c r="F3188" t="str">
        <f t="shared" si="149"/>
        <v>Western Australia</v>
      </c>
      <c r="G3188" t="s">
        <v>48</v>
      </c>
      <c r="H3188">
        <v>6112</v>
      </c>
      <c r="I3188" t="s">
        <v>11</v>
      </c>
      <c r="J3188" t="s">
        <v>94</v>
      </c>
      <c r="K3188" t="s">
        <v>150</v>
      </c>
      <c r="L3188" t="s">
        <v>18</v>
      </c>
      <c r="M3188" s="5">
        <v>560.37</v>
      </c>
      <c r="N3188">
        <v>1</v>
      </c>
    </row>
    <row r="3189" spans="1:14" x14ac:dyDescent="0.15">
      <c r="A3189" s="2">
        <v>45214</v>
      </c>
      <c r="B3189" s="3">
        <f t="shared" si="147"/>
        <v>2024</v>
      </c>
      <c r="C3189" t="str">
        <f t="shared" si="148"/>
        <v>2023-2024</v>
      </c>
      <c r="D3189" t="s">
        <v>147</v>
      </c>
      <c r="E3189" t="s">
        <v>9</v>
      </c>
      <c r="F3189" t="str">
        <f t="shared" si="149"/>
        <v>New South Wales</v>
      </c>
      <c r="G3189" t="s">
        <v>10</v>
      </c>
      <c r="H3189">
        <v>2067</v>
      </c>
      <c r="I3189" t="s">
        <v>11</v>
      </c>
      <c r="J3189" t="s">
        <v>12</v>
      </c>
      <c r="K3189" t="s">
        <v>152</v>
      </c>
      <c r="L3189" t="s">
        <v>13</v>
      </c>
      <c r="M3189" s="5">
        <v>561.29</v>
      </c>
      <c r="N3189">
        <v>1</v>
      </c>
    </row>
    <row r="3190" spans="1:14" x14ac:dyDescent="0.15">
      <c r="A3190" s="2">
        <v>45079</v>
      </c>
      <c r="B3190" s="3">
        <f t="shared" si="147"/>
        <v>2023</v>
      </c>
      <c r="C3190" t="str">
        <f t="shared" si="148"/>
        <v>2022-2023</v>
      </c>
      <c r="D3190" t="s">
        <v>147</v>
      </c>
      <c r="E3190" t="s">
        <v>119</v>
      </c>
      <c r="F3190" t="str">
        <f t="shared" si="149"/>
        <v>Queensland</v>
      </c>
      <c r="G3190" t="s">
        <v>35</v>
      </c>
      <c r="H3190">
        <v>4570</v>
      </c>
      <c r="I3190" t="s">
        <v>11</v>
      </c>
      <c r="J3190" t="s">
        <v>120</v>
      </c>
      <c r="K3190" t="s">
        <v>149</v>
      </c>
      <c r="L3190" t="s">
        <v>15</v>
      </c>
      <c r="M3190" s="5">
        <v>561.67000000000007</v>
      </c>
      <c r="N3190">
        <v>1</v>
      </c>
    </row>
    <row r="3191" spans="1:14" x14ac:dyDescent="0.15">
      <c r="A3191" s="2">
        <v>45235</v>
      </c>
      <c r="B3191" s="3">
        <f t="shared" si="147"/>
        <v>2024</v>
      </c>
      <c r="C3191" t="str">
        <f t="shared" si="148"/>
        <v>2023-2024</v>
      </c>
      <c r="D3191" t="s">
        <v>147</v>
      </c>
      <c r="E3191" t="s">
        <v>126</v>
      </c>
      <c r="F3191" t="str">
        <f t="shared" si="149"/>
        <v>Queensland</v>
      </c>
      <c r="G3191" t="s">
        <v>35</v>
      </c>
      <c r="H3191">
        <v>4551</v>
      </c>
      <c r="I3191" t="s">
        <v>11</v>
      </c>
      <c r="J3191" t="s">
        <v>120</v>
      </c>
      <c r="K3191" t="s">
        <v>19</v>
      </c>
      <c r="L3191" t="s">
        <v>23</v>
      </c>
      <c r="M3191" s="5">
        <v>562.51</v>
      </c>
      <c r="N3191">
        <v>1</v>
      </c>
    </row>
    <row r="3192" spans="1:14" x14ac:dyDescent="0.15">
      <c r="A3192" s="2">
        <v>45106</v>
      </c>
      <c r="B3192" s="3">
        <f t="shared" si="147"/>
        <v>2023</v>
      </c>
      <c r="C3192" t="str">
        <f t="shared" si="148"/>
        <v>2022-2023</v>
      </c>
      <c r="D3192" t="s">
        <v>147</v>
      </c>
      <c r="E3192" t="s">
        <v>122</v>
      </c>
      <c r="F3192" t="str">
        <f t="shared" si="149"/>
        <v>New South Wales</v>
      </c>
      <c r="G3192" t="s">
        <v>10</v>
      </c>
      <c r="H3192">
        <v>2650</v>
      </c>
      <c r="I3192" t="s">
        <v>11</v>
      </c>
      <c r="J3192" t="s">
        <v>25</v>
      </c>
      <c r="K3192" t="s">
        <v>19</v>
      </c>
      <c r="L3192" t="s">
        <v>23</v>
      </c>
      <c r="M3192" s="5">
        <v>563.32999999999993</v>
      </c>
      <c r="N3192">
        <v>1</v>
      </c>
    </row>
    <row r="3193" spans="1:14" x14ac:dyDescent="0.15">
      <c r="A3193" s="2">
        <v>45568</v>
      </c>
      <c r="B3193" s="3">
        <f t="shared" si="147"/>
        <v>2025</v>
      </c>
      <c r="C3193" t="str">
        <f t="shared" si="148"/>
        <v>2024-2025</v>
      </c>
      <c r="D3193" t="s">
        <v>147</v>
      </c>
      <c r="E3193" t="s">
        <v>107</v>
      </c>
      <c r="F3193" t="str">
        <f t="shared" si="149"/>
        <v>Queensland</v>
      </c>
      <c r="G3193" t="s">
        <v>35</v>
      </c>
      <c r="H3193">
        <v>4220</v>
      </c>
      <c r="I3193" t="s">
        <v>11</v>
      </c>
      <c r="J3193" t="s">
        <v>104</v>
      </c>
      <c r="K3193" t="s">
        <v>149</v>
      </c>
      <c r="L3193" t="s">
        <v>15</v>
      </c>
      <c r="M3193" s="5">
        <v>563.57999999999993</v>
      </c>
      <c r="N3193">
        <v>1</v>
      </c>
    </row>
    <row r="3194" spans="1:14" x14ac:dyDescent="0.15">
      <c r="A3194" s="2">
        <v>45342</v>
      </c>
      <c r="B3194" s="3">
        <f t="shared" si="147"/>
        <v>2024</v>
      </c>
      <c r="C3194" t="str">
        <f t="shared" si="148"/>
        <v>2023-2024</v>
      </c>
      <c r="D3194" t="s">
        <v>147</v>
      </c>
      <c r="E3194" t="s">
        <v>50</v>
      </c>
      <c r="F3194" t="str">
        <f t="shared" si="149"/>
        <v>Queensland</v>
      </c>
      <c r="G3194" t="s">
        <v>35</v>
      </c>
      <c r="H3194">
        <v>4703</v>
      </c>
      <c r="I3194" t="s">
        <v>11</v>
      </c>
      <c r="J3194" t="s">
        <v>51</v>
      </c>
      <c r="K3194" t="s">
        <v>155</v>
      </c>
      <c r="L3194" t="s">
        <v>20</v>
      </c>
      <c r="M3194" s="5">
        <v>565.22</v>
      </c>
      <c r="N3194">
        <v>1</v>
      </c>
    </row>
    <row r="3195" spans="1:14" x14ac:dyDescent="0.15">
      <c r="A3195" s="2">
        <v>45656</v>
      </c>
      <c r="B3195" s="3">
        <f t="shared" si="147"/>
        <v>2025</v>
      </c>
      <c r="C3195" t="str">
        <f t="shared" si="148"/>
        <v>2024-2025</v>
      </c>
      <c r="D3195" t="s">
        <v>147</v>
      </c>
      <c r="E3195" t="s">
        <v>42</v>
      </c>
      <c r="F3195" t="str">
        <f t="shared" si="149"/>
        <v>Queensland</v>
      </c>
      <c r="G3195" t="s">
        <v>35</v>
      </c>
      <c r="H3195">
        <v>4053</v>
      </c>
      <c r="I3195" t="s">
        <v>11</v>
      </c>
      <c r="J3195" t="s">
        <v>43</v>
      </c>
      <c r="K3195" t="s">
        <v>19</v>
      </c>
      <c r="L3195" t="s">
        <v>23</v>
      </c>
      <c r="M3195" s="5">
        <v>565.78</v>
      </c>
      <c r="N3195">
        <v>1</v>
      </c>
    </row>
    <row r="3196" spans="1:14" x14ac:dyDescent="0.15">
      <c r="A3196" s="2">
        <v>45119</v>
      </c>
      <c r="B3196" s="3">
        <f t="shared" si="147"/>
        <v>2024</v>
      </c>
      <c r="C3196" t="str">
        <f t="shared" si="148"/>
        <v>2023-2024</v>
      </c>
      <c r="D3196" t="s">
        <v>147</v>
      </c>
      <c r="E3196" t="s">
        <v>42</v>
      </c>
      <c r="F3196" t="str">
        <f t="shared" si="149"/>
        <v>Queensland</v>
      </c>
      <c r="G3196" t="s">
        <v>35</v>
      </c>
      <c r="H3196">
        <v>4053</v>
      </c>
      <c r="I3196" t="s">
        <v>11</v>
      </c>
      <c r="J3196" t="s">
        <v>43</v>
      </c>
      <c r="K3196" t="s">
        <v>152</v>
      </c>
      <c r="L3196" t="s">
        <v>13</v>
      </c>
      <c r="M3196" s="5">
        <v>566.33000000000015</v>
      </c>
      <c r="N3196">
        <v>1</v>
      </c>
    </row>
    <row r="3197" spans="1:14" x14ac:dyDescent="0.15">
      <c r="A3197" s="2">
        <v>45335</v>
      </c>
      <c r="B3197" s="3">
        <f t="shared" si="147"/>
        <v>2024</v>
      </c>
      <c r="C3197" t="str">
        <f t="shared" si="148"/>
        <v>2023-2024</v>
      </c>
      <c r="D3197" t="s">
        <v>148</v>
      </c>
      <c r="E3197" t="s">
        <v>81</v>
      </c>
      <c r="F3197" t="str">
        <f t="shared" si="149"/>
        <v>New South Wales</v>
      </c>
      <c r="G3197" t="s">
        <v>10</v>
      </c>
      <c r="H3197">
        <v>2485</v>
      </c>
      <c r="I3197" t="s">
        <v>11</v>
      </c>
      <c r="J3197" t="s">
        <v>68</v>
      </c>
      <c r="K3197" t="s">
        <v>155</v>
      </c>
      <c r="L3197" t="s">
        <v>20</v>
      </c>
      <c r="M3197" s="5">
        <v>566.74</v>
      </c>
      <c r="N3197">
        <v>1</v>
      </c>
    </row>
    <row r="3198" spans="1:14" x14ac:dyDescent="0.15">
      <c r="A3198" s="2">
        <v>45584</v>
      </c>
      <c r="B3198" s="3">
        <f t="shared" si="147"/>
        <v>2025</v>
      </c>
      <c r="C3198" t="str">
        <f t="shared" si="148"/>
        <v>2024-2025</v>
      </c>
      <c r="D3198" t="s">
        <v>147</v>
      </c>
      <c r="E3198" t="s">
        <v>83</v>
      </c>
      <c r="F3198" t="str">
        <f t="shared" si="149"/>
        <v>New South Wales</v>
      </c>
      <c r="G3198" t="s">
        <v>10</v>
      </c>
      <c r="H3198">
        <v>2750</v>
      </c>
      <c r="I3198" t="s">
        <v>11</v>
      </c>
      <c r="J3198" t="s">
        <v>25</v>
      </c>
      <c r="K3198" t="s">
        <v>149</v>
      </c>
      <c r="L3198" t="s">
        <v>15</v>
      </c>
      <c r="M3198" s="5">
        <v>568.37</v>
      </c>
      <c r="N3198">
        <v>1</v>
      </c>
    </row>
    <row r="3199" spans="1:14" x14ac:dyDescent="0.15">
      <c r="A3199" s="2">
        <v>45485</v>
      </c>
      <c r="B3199" s="3">
        <f t="shared" si="147"/>
        <v>2025</v>
      </c>
      <c r="C3199" t="str">
        <f t="shared" si="148"/>
        <v>2024-2025</v>
      </c>
      <c r="D3199" t="s">
        <v>147</v>
      </c>
      <c r="E3199" t="s">
        <v>125</v>
      </c>
      <c r="F3199" t="str">
        <f t="shared" si="149"/>
        <v>Victoria</v>
      </c>
      <c r="G3199" t="s">
        <v>45</v>
      </c>
      <c r="H3199">
        <v>3400</v>
      </c>
      <c r="I3199" t="s">
        <v>11</v>
      </c>
      <c r="J3199" t="s">
        <v>60</v>
      </c>
      <c r="K3199" t="s">
        <v>150</v>
      </c>
      <c r="L3199" t="s">
        <v>18</v>
      </c>
      <c r="M3199" s="5">
        <v>568.63000000000011</v>
      </c>
      <c r="N3199">
        <v>1</v>
      </c>
    </row>
    <row r="3200" spans="1:14" x14ac:dyDescent="0.15">
      <c r="A3200" s="2">
        <v>45203</v>
      </c>
      <c r="B3200" s="3">
        <f t="shared" si="147"/>
        <v>2024</v>
      </c>
      <c r="C3200" t="str">
        <f t="shared" si="148"/>
        <v>2023-2024</v>
      </c>
      <c r="D3200" t="s">
        <v>147</v>
      </c>
      <c r="E3200" t="s">
        <v>126</v>
      </c>
      <c r="F3200" t="str">
        <f t="shared" si="149"/>
        <v>Queensland</v>
      </c>
      <c r="G3200" t="s">
        <v>35</v>
      </c>
      <c r="H3200">
        <v>4551</v>
      </c>
      <c r="I3200" t="s">
        <v>11</v>
      </c>
      <c r="J3200" t="s">
        <v>120</v>
      </c>
      <c r="K3200" t="s">
        <v>19</v>
      </c>
      <c r="L3200" t="s">
        <v>23</v>
      </c>
      <c r="M3200" s="5">
        <v>568.81000000000006</v>
      </c>
      <c r="N3200">
        <v>1</v>
      </c>
    </row>
    <row r="3201" spans="1:14" x14ac:dyDescent="0.15">
      <c r="A3201" s="2">
        <v>45157</v>
      </c>
      <c r="B3201" s="3">
        <f t="shared" si="147"/>
        <v>2024</v>
      </c>
      <c r="C3201" t="str">
        <f t="shared" si="148"/>
        <v>2023-2024</v>
      </c>
      <c r="D3201" t="s">
        <v>147</v>
      </c>
      <c r="E3201" t="s">
        <v>95</v>
      </c>
      <c r="F3201" t="str">
        <f t="shared" si="149"/>
        <v>Victoria</v>
      </c>
      <c r="G3201" t="s">
        <v>45</v>
      </c>
      <c r="H3201">
        <v>3931</v>
      </c>
      <c r="I3201" t="s">
        <v>11</v>
      </c>
      <c r="J3201" t="s">
        <v>55</v>
      </c>
      <c r="K3201" t="s">
        <v>155</v>
      </c>
      <c r="L3201" t="s">
        <v>20</v>
      </c>
      <c r="M3201" s="5">
        <v>568.99</v>
      </c>
      <c r="N3201">
        <v>1</v>
      </c>
    </row>
    <row r="3202" spans="1:14" x14ac:dyDescent="0.15">
      <c r="A3202" s="2">
        <v>44971</v>
      </c>
      <c r="B3202" s="3">
        <f t="shared" ref="B3202:B3265" si="150">IF(MONTH(A3202)&gt;=7,YEAR(A3202)+1,YEAR(A3202))</f>
        <v>2023</v>
      </c>
      <c r="C3202" t="str">
        <f t="shared" ref="C3202:C3265" si="151">IF(MONTH(A3202) &gt;= 7, YEAR(A3202) &amp; "-" &amp; YEAR(A3202) + 1, YEAR(A3202) - 1 &amp; "-" &amp; YEAR(A3202))</f>
        <v>2022-2023</v>
      </c>
      <c r="D3202" t="s">
        <v>147</v>
      </c>
      <c r="E3202" t="s">
        <v>132</v>
      </c>
      <c r="F3202" t="str">
        <f t="shared" ref="F3202:F3265" si="152">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c r="N3202">
        <v>1</v>
      </c>
    </row>
    <row r="3203" spans="1:14" x14ac:dyDescent="0.15">
      <c r="A3203" s="2">
        <v>45030</v>
      </c>
      <c r="B3203" s="3">
        <f t="shared" si="150"/>
        <v>2023</v>
      </c>
      <c r="C3203" t="str">
        <f t="shared" si="151"/>
        <v>2022-2023</v>
      </c>
      <c r="D3203" t="s">
        <v>147</v>
      </c>
      <c r="E3203" t="s">
        <v>52</v>
      </c>
      <c r="F3203" t="str">
        <f t="shared" si="152"/>
        <v>Victoria</v>
      </c>
      <c r="G3203" t="s">
        <v>45</v>
      </c>
      <c r="H3203">
        <v>3030</v>
      </c>
      <c r="I3203" t="s">
        <v>11</v>
      </c>
      <c r="J3203" t="s">
        <v>46</v>
      </c>
      <c r="K3203" t="s">
        <v>150</v>
      </c>
      <c r="L3203" t="s">
        <v>18</v>
      </c>
      <c r="M3203" s="5">
        <v>570.93000000000006</v>
      </c>
      <c r="N3203">
        <v>1</v>
      </c>
    </row>
    <row r="3204" spans="1:14" x14ac:dyDescent="0.15">
      <c r="A3204" s="2">
        <v>45404</v>
      </c>
      <c r="B3204" s="3">
        <f t="shared" si="150"/>
        <v>2024</v>
      </c>
      <c r="C3204" t="str">
        <f t="shared" si="151"/>
        <v>2023-2024</v>
      </c>
      <c r="D3204" t="s">
        <v>147</v>
      </c>
      <c r="E3204" t="s">
        <v>123</v>
      </c>
      <c r="F3204" t="str">
        <f t="shared" si="152"/>
        <v>Western Australia</v>
      </c>
      <c r="G3204" t="s">
        <v>48</v>
      </c>
      <c r="H3204">
        <v>6109</v>
      </c>
      <c r="I3204" t="s">
        <v>11</v>
      </c>
      <c r="J3204" t="s">
        <v>94</v>
      </c>
      <c r="K3204" t="s">
        <v>153</v>
      </c>
      <c r="L3204" t="s">
        <v>16</v>
      </c>
      <c r="M3204" s="5">
        <v>570.94999999999993</v>
      </c>
      <c r="N3204">
        <v>1</v>
      </c>
    </row>
    <row r="3205" spans="1:14" x14ac:dyDescent="0.15">
      <c r="A3205" s="2">
        <v>45128</v>
      </c>
      <c r="B3205" s="3">
        <f t="shared" si="150"/>
        <v>2024</v>
      </c>
      <c r="C3205" t="str">
        <f t="shared" si="151"/>
        <v>2023-2024</v>
      </c>
      <c r="D3205" t="s">
        <v>148</v>
      </c>
      <c r="E3205" t="s">
        <v>106</v>
      </c>
      <c r="F3205" t="str">
        <f t="shared" si="152"/>
        <v>Victoria</v>
      </c>
      <c r="G3205" t="s">
        <v>45</v>
      </c>
      <c r="H3205">
        <v>3915</v>
      </c>
      <c r="I3205" t="s">
        <v>11</v>
      </c>
      <c r="J3205" t="s">
        <v>55</v>
      </c>
      <c r="K3205" t="s">
        <v>150</v>
      </c>
      <c r="L3205" t="s">
        <v>18</v>
      </c>
      <c r="M3205" s="5">
        <v>571</v>
      </c>
      <c r="N3205">
        <v>1</v>
      </c>
    </row>
    <row r="3206" spans="1:14" x14ac:dyDescent="0.15">
      <c r="A3206" s="2">
        <v>44980</v>
      </c>
      <c r="B3206" s="3">
        <f t="shared" si="150"/>
        <v>2023</v>
      </c>
      <c r="C3206" t="str">
        <f t="shared" si="151"/>
        <v>2022-2023</v>
      </c>
      <c r="D3206" t="s">
        <v>147</v>
      </c>
      <c r="E3206" t="s">
        <v>114</v>
      </c>
      <c r="F3206" t="str">
        <f t="shared" si="152"/>
        <v>Victoria</v>
      </c>
      <c r="G3206" t="s">
        <v>45</v>
      </c>
      <c r="H3206">
        <v>3551</v>
      </c>
      <c r="I3206" t="s">
        <v>11</v>
      </c>
      <c r="J3206" t="s">
        <v>60</v>
      </c>
      <c r="K3206" t="s">
        <v>156</v>
      </c>
      <c r="L3206" t="s">
        <v>17</v>
      </c>
      <c r="M3206" s="5">
        <v>571.45999999999992</v>
      </c>
      <c r="N3206">
        <v>1</v>
      </c>
    </row>
    <row r="3207" spans="1:14" x14ac:dyDescent="0.15">
      <c r="A3207" s="2">
        <v>45583</v>
      </c>
      <c r="B3207" s="3">
        <f t="shared" si="150"/>
        <v>2025</v>
      </c>
      <c r="C3207" t="str">
        <f t="shared" si="151"/>
        <v>2024-2025</v>
      </c>
      <c r="D3207" t="s">
        <v>147</v>
      </c>
      <c r="E3207" t="s">
        <v>26</v>
      </c>
      <c r="F3207" t="str">
        <f t="shared" si="152"/>
        <v>New South Wales</v>
      </c>
      <c r="G3207" t="s">
        <v>10</v>
      </c>
      <c r="H3207">
        <v>2141</v>
      </c>
      <c r="I3207" t="s">
        <v>11</v>
      </c>
      <c r="J3207" t="s">
        <v>27</v>
      </c>
      <c r="K3207" t="s">
        <v>151</v>
      </c>
      <c r="L3207" t="s">
        <v>21</v>
      </c>
      <c r="M3207" s="5">
        <v>571.76</v>
      </c>
      <c r="N3207">
        <v>1</v>
      </c>
    </row>
    <row r="3208" spans="1:14" x14ac:dyDescent="0.15">
      <c r="A3208" s="2">
        <v>45412</v>
      </c>
      <c r="B3208" s="3">
        <f t="shared" si="150"/>
        <v>2024</v>
      </c>
      <c r="C3208" t="str">
        <f t="shared" si="151"/>
        <v>2023-2024</v>
      </c>
      <c r="D3208" t="s">
        <v>148</v>
      </c>
      <c r="E3208" t="s">
        <v>28</v>
      </c>
      <c r="F3208" t="str">
        <f t="shared" si="152"/>
        <v>Northern Territory</v>
      </c>
      <c r="G3208" t="s">
        <v>29</v>
      </c>
      <c r="H3208">
        <v>800</v>
      </c>
      <c r="I3208" t="s">
        <v>11</v>
      </c>
      <c r="J3208" t="s">
        <v>30</v>
      </c>
      <c r="K3208" t="s">
        <v>151</v>
      </c>
      <c r="L3208" t="s">
        <v>21</v>
      </c>
      <c r="M3208" s="5">
        <v>571.99</v>
      </c>
      <c r="N3208">
        <v>1</v>
      </c>
    </row>
    <row r="3209" spans="1:14" x14ac:dyDescent="0.15">
      <c r="A3209" s="2">
        <v>44980</v>
      </c>
      <c r="B3209" s="3">
        <f t="shared" si="150"/>
        <v>2023</v>
      </c>
      <c r="C3209" t="str">
        <f t="shared" si="151"/>
        <v>2022-2023</v>
      </c>
      <c r="D3209" t="s">
        <v>147</v>
      </c>
      <c r="E3209" t="s">
        <v>65</v>
      </c>
      <c r="F3209" t="str">
        <f t="shared" si="152"/>
        <v>New South Wales</v>
      </c>
      <c r="G3209" t="s">
        <v>10</v>
      </c>
      <c r="H3209">
        <v>2541</v>
      </c>
      <c r="I3209" t="s">
        <v>11</v>
      </c>
      <c r="J3209" t="s">
        <v>58</v>
      </c>
      <c r="K3209" t="s">
        <v>153</v>
      </c>
      <c r="L3209" t="s">
        <v>16</v>
      </c>
      <c r="M3209" s="5">
        <v>573.83000000000004</v>
      </c>
      <c r="N3209">
        <v>1</v>
      </c>
    </row>
    <row r="3210" spans="1:14" x14ac:dyDescent="0.15">
      <c r="A3210" s="2">
        <v>45600</v>
      </c>
      <c r="B3210" s="3">
        <f t="shared" si="150"/>
        <v>2025</v>
      </c>
      <c r="C3210" t="str">
        <f t="shared" si="151"/>
        <v>2024-2025</v>
      </c>
      <c r="D3210" t="s">
        <v>148</v>
      </c>
      <c r="E3210" t="s">
        <v>146</v>
      </c>
      <c r="F3210" t="str">
        <f t="shared" si="152"/>
        <v>Victoria</v>
      </c>
      <c r="G3210" t="s">
        <v>45</v>
      </c>
      <c r="H3210">
        <v>3353</v>
      </c>
      <c r="I3210" t="s">
        <v>11</v>
      </c>
      <c r="J3210" t="s">
        <v>60</v>
      </c>
      <c r="K3210" t="s">
        <v>19</v>
      </c>
      <c r="L3210" t="s">
        <v>23</v>
      </c>
      <c r="M3210" s="5">
        <v>574.99</v>
      </c>
      <c r="N3210">
        <v>1</v>
      </c>
    </row>
    <row r="3211" spans="1:14" x14ac:dyDescent="0.15">
      <c r="A3211" s="2">
        <v>45616</v>
      </c>
      <c r="B3211" s="3">
        <f t="shared" si="150"/>
        <v>2025</v>
      </c>
      <c r="C3211" t="str">
        <f t="shared" si="151"/>
        <v>2024-2025</v>
      </c>
      <c r="D3211" t="s">
        <v>147</v>
      </c>
      <c r="E3211" t="s">
        <v>95</v>
      </c>
      <c r="F3211" t="str">
        <f t="shared" si="152"/>
        <v>Victoria</v>
      </c>
      <c r="G3211" t="s">
        <v>45</v>
      </c>
      <c r="H3211">
        <v>3931</v>
      </c>
      <c r="I3211" t="s">
        <v>11</v>
      </c>
      <c r="J3211" t="s">
        <v>55</v>
      </c>
      <c r="K3211" t="s">
        <v>151</v>
      </c>
      <c r="L3211" t="s">
        <v>21</v>
      </c>
      <c r="M3211" s="5">
        <v>574.99</v>
      </c>
      <c r="N3211">
        <v>1</v>
      </c>
    </row>
    <row r="3212" spans="1:14" x14ac:dyDescent="0.15">
      <c r="A3212" s="2">
        <v>45618</v>
      </c>
      <c r="B3212" s="3">
        <f t="shared" si="150"/>
        <v>2025</v>
      </c>
      <c r="C3212" t="str">
        <f t="shared" si="151"/>
        <v>2024-2025</v>
      </c>
      <c r="D3212" t="s">
        <v>147</v>
      </c>
      <c r="E3212" t="s">
        <v>44</v>
      </c>
      <c r="F3212" t="str">
        <f t="shared" si="152"/>
        <v>Victoria</v>
      </c>
      <c r="G3212" t="s">
        <v>45</v>
      </c>
      <c r="H3212">
        <v>3066</v>
      </c>
      <c r="I3212" t="s">
        <v>11</v>
      </c>
      <c r="J3212" t="s">
        <v>46</v>
      </c>
      <c r="K3212" t="s">
        <v>19</v>
      </c>
      <c r="L3212" t="s">
        <v>23</v>
      </c>
      <c r="M3212" s="5">
        <v>575.21</v>
      </c>
      <c r="N3212">
        <v>1</v>
      </c>
    </row>
    <row r="3213" spans="1:14" x14ac:dyDescent="0.15">
      <c r="A3213" s="2">
        <v>44961</v>
      </c>
      <c r="B3213" s="3">
        <f t="shared" si="150"/>
        <v>2023</v>
      </c>
      <c r="C3213" t="str">
        <f t="shared" si="151"/>
        <v>2022-2023</v>
      </c>
      <c r="D3213" t="s">
        <v>147</v>
      </c>
      <c r="E3213" t="s">
        <v>124</v>
      </c>
      <c r="F3213" t="str">
        <f t="shared" si="152"/>
        <v>New South Wales</v>
      </c>
      <c r="G3213" t="s">
        <v>10</v>
      </c>
      <c r="H3213">
        <v>2015</v>
      </c>
      <c r="I3213" t="s">
        <v>11</v>
      </c>
      <c r="J3213" t="s">
        <v>12</v>
      </c>
      <c r="K3213" t="s">
        <v>154</v>
      </c>
      <c r="L3213" t="s">
        <v>14</v>
      </c>
      <c r="M3213" s="5">
        <v>575.43000000000006</v>
      </c>
      <c r="N3213">
        <v>1</v>
      </c>
    </row>
    <row r="3214" spans="1:14" x14ac:dyDescent="0.15">
      <c r="A3214" s="2">
        <v>45253</v>
      </c>
      <c r="B3214" s="3">
        <f t="shared" si="150"/>
        <v>2024</v>
      </c>
      <c r="C3214" t="str">
        <f t="shared" si="151"/>
        <v>2023-2024</v>
      </c>
      <c r="D3214" t="s">
        <v>148</v>
      </c>
      <c r="E3214" t="s">
        <v>76</v>
      </c>
      <c r="F3214" t="str">
        <f t="shared" si="152"/>
        <v>Western Australia</v>
      </c>
      <c r="G3214" t="s">
        <v>48</v>
      </c>
      <c r="H3214">
        <v>6450</v>
      </c>
      <c r="I3214" t="s">
        <v>11</v>
      </c>
      <c r="J3214" t="s">
        <v>77</v>
      </c>
      <c r="K3214" t="s">
        <v>155</v>
      </c>
      <c r="L3214" t="s">
        <v>20</v>
      </c>
      <c r="M3214" s="5">
        <v>575.44000000000005</v>
      </c>
      <c r="N3214">
        <v>1</v>
      </c>
    </row>
    <row r="3215" spans="1:14" x14ac:dyDescent="0.15">
      <c r="A3215" s="2">
        <v>45115</v>
      </c>
      <c r="B3215" s="3">
        <f t="shared" si="150"/>
        <v>2024</v>
      </c>
      <c r="C3215" t="str">
        <f t="shared" si="151"/>
        <v>2023-2024</v>
      </c>
      <c r="D3215" t="s">
        <v>147</v>
      </c>
      <c r="E3215" t="s">
        <v>67</v>
      </c>
      <c r="F3215" t="str">
        <f t="shared" si="152"/>
        <v>New South Wales</v>
      </c>
      <c r="G3215" t="s">
        <v>10</v>
      </c>
      <c r="H3215">
        <v>2478</v>
      </c>
      <c r="I3215" t="s">
        <v>11</v>
      </c>
      <c r="J3215" t="s">
        <v>68</v>
      </c>
      <c r="K3215" t="s">
        <v>153</v>
      </c>
      <c r="L3215" t="s">
        <v>16</v>
      </c>
      <c r="M3215" s="5">
        <v>576.19000000000005</v>
      </c>
      <c r="N3215">
        <v>1</v>
      </c>
    </row>
    <row r="3216" spans="1:14" x14ac:dyDescent="0.15">
      <c r="A3216" s="2">
        <v>45047</v>
      </c>
      <c r="B3216" s="3">
        <f t="shared" si="150"/>
        <v>2023</v>
      </c>
      <c r="C3216" t="str">
        <f t="shared" si="151"/>
        <v>2022-2023</v>
      </c>
      <c r="D3216" t="s">
        <v>147</v>
      </c>
      <c r="E3216" t="s">
        <v>125</v>
      </c>
      <c r="F3216" t="str">
        <f t="shared" si="152"/>
        <v>Victoria</v>
      </c>
      <c r="G3216" t="s">
        <v>45</v>
      </c>
      <c r="H3216">
        <v>3400</v>
      </c>
      <c r="I3216" t="s">
        <v>11</v>
      </c>
      <c r="J3216" t="s">
        <v>60</v>
      </c>
      <c r="K3216" t="s">
        <v>149</v>
      </c>
      <c r="L3216" t="s">
        <v>15</v>
      </c>
      <c r="M3216" s="5">
        <v>576.84</v>
      </c>
      <c r="N3216">
        <v>1</v>
      </c>
    </row>
    <row r="3217" spans="1:14" x14ac:dyDescent="0.15">
      <c r="A3217" s="2">
        <v>44974</v>
      </c>
      <c r="B3217" s="3">
        <f t="shared" si="150"/>
        <v>2023</v>
      </c>
      <c r="C3217" t="str">
        <f t="shared" si="151"/>
        <v>2022-2023</v>
      </c>
      <c r="D3217" t="s">
        <v>147</v>
      </c>
      <c r="E3217" t="s">
        <v>135</v>
      </c>
      <c r="F3217" t="str">
        <f t="shared" si="152"/>
        <v>Victoria</v>
      </c>
      <c r="G3217" t="s">
        <v>45</v>
      </c>
      <c r="H3217">
        <v>3550</v>
      </c>
      <c r="I3217" t="s">
        <v>11</v>
      </c>
      <c r="J3217" t="s">
        <v>60</v>
      </c>
      <c r="K3217" t="s">
        <v>149</v>
      </c>
      <c r="L3217" t="s">
        <v>15</v>
      </c>
      <c r="M3217" s="5">
        <v>577.16999999999996</v>
      </c>
      <c r="N3217">
        <v>1</v>
      </c>
    </row>
    <row r="3218" spans="1:14" x14ac:dyDescent="0.15">
      <c r="A3218" s="2">
        <v>45655</v>
      </c>
      <c r="B3218" s="3">
        <f t="shared" si="150"/>
        <v>2025</v>
      </c>
      <c r="C3218" t="str">
        <f t="shared" si="151"/>
        <v>2024-2025</v>
      </c>
      <c r="D3218" t="s">
        <v>147</v>
      </c>
      <c r="E3218" t="s">
        <v>39</v>
      </c>
      <c r="F3218" t="str">
        <f t="shared" si="152"/>
        <v>South Australia</v>
      </c>
      <c r="G3218" t="s">
        <v>32</v>
      </c>
      <c r="H3218">
        <v>5343</v>
      </c>
      <c r="I3218" t="s">
        <v>11</v>
      </c>
      <c r="J3218" t="s">
        <v>38</v>
      </c>
      <c r="K3218" t="s">
        <v>150</v>
      </c>
      <c r="L3218" t="s">
        <v>18</v>
      </c>
      <c r="M3218" s="5">
        <v>577.27</v>
      </c>
      <c r="N3218">
        <v>1</v>
      </c>
    </row>
    <row r="3219" spans="1:14" x14ac:dyDescent="0.15">
      <c r="A3219" s="2">
        <v>45231</v>
      </c>
      <c r="B3219" s="3">
        <f t="shared" si="150"/>
        <v>2024</v>
      </c>
      <c r="C3219" t="str">
        <f t="shared" si="151"/>
        <v>2023-2024</v>
      </c>
      <c r="D3219" t="s">
        <v>147</v>
      </c>
      <c r="E3219" t="s">
        <v>121</v>
      </c>
      <c r="F3219" t="str">
        <f t="shared" si="152"/>
        <v>Queensland</v>
      </c>
      <c r="G3219" t="s">
        <v>35</v>
      </c>
      <c r="H3219">
        <v>4700</v>
      </c>
      <c r="I3219" t="s">
        <v>11</v>
      </c>
      <c r="J3219" t="s">
        <v>51</v>
      </c>
      <c r="K3219" t="s">
        <v>150</v>
      </c>
      <c r="L3219" t="s">
        <v>18</v>
      </c>
      <c r="M3219" s="5">
        <v>578.91000000000008</v>
      </c>
      <c r="N3219">
        <v>1</v>
      </c>
    </row>
    <row r="3220" spans="1:14" x14ac:dyDescent="0.15">
      <c r="A3220" s="2">
        <v>45322</v>
      </c>
      <c r="B3220" s="3">
        <f t="shared" si="150"/>
        <v>2024</v>
      </c>
      <c r="C3220" t="str">
        <f t="shared" si="151"/>
        <v>2023-2024</v>
      </c>
      <c r="D3220" t="s">
        <v>147</v>
      </c>
      <c r="E3220" t="s">
        <v>98</v>
      </c>
      <c r="F3220" t="str">
        <f t="shared" si="152"/>
        <v>Victoria</v>
      </c>
      <c r="G3220" t="s">
        <v>45</v>
      </c>
      <c r="H3220">
        <v>3429</v>
      </c>
      <c r="I3220" t="s">
        <v>11</v>
      </c>
      <c r="J3220" t="s">
        <v>60</v>
      </c>
      <c r="K3220" t="s">
        <v>151</v>
      </c>
      <c r="L3220" t="s">
        <v>21</v>
      </c>
      <c r="M3220" s="5">
        <v>579.8900000000001</v>
      </c>
      <c r="N3220">
        <v>1</v>
      </c>
    </row>
    <row r="3221" spans="1:14" x14ac:dyDescent="0.15">
      <c r="A3221" s="2">
        <v>45034</v>
      </c>
      <c r="B3221" s="3">
        <f t="shared" si="150"/>
        <v>2023</v>
      </c>
      <c r="C3221" t="str">
        <f t="shared" si="151"/>
        <v>2022-2023</v>
      </c>
      <c r="D3221" t="s">
        <v>148</v>
      </c>
      <c r="E3221" t="s">
        <v>129</v>
      </c>
      <c r="F3221" t="str">
        <f t="shared" si="152"/>
        <v>Tasmania</v>
      </c>
      <c r="G3221" t="s">
        <v>70</v>
      </c>
      <c r="H3221">
        <v>7010</v>
      </c>
      <c r="I3221" t="s">
        <v>11</v>
      </c>
      <c r="J3221" t="s">
        <v>71</v>
      </c>
      <c r="K3221" t="s">
        <v>155</v>
      </c>
      <c r="L3221" t="s">
        <v>20</v>
      </c>
      <c r="M3221" s="5">
        <v>580.65</v>
      </c>
      <c r="N3221">
        <v>1</v>
      </c>
    </row>
    <row r="3222" spans="1:14" x14ac:dyDescent="0.15">
      <c r="A3222" s="2">
        <v>45587</v>
      </c>
      <c r="B3222" s="3">
        <f t="shared" si="150"/>
        <v>2025</v>
      </c>
      <c r="C3222" t="str">
        <f t="shared" si="151"/>
        <v>2024-2025</v>
      </c>
      <c r="D3222" t="s">
        <v>147</v>
      </c>
      <c r="E3222" t="s">
        <v>141</v>
      </c>
      <c r="F3222" t="str">
        <f t="shared" si="152"/>
        <v>Western Australia</v>
      </c>
      <c r="G3222" t="s">
        <v>48</v>
      </c>
      <c r="H3222">
        <v>6052</v>
      </c>
      <c r="I3222" t="s">
        <v>11</v>
      </c>
      <c r="J3222" t="s">
        <v>49</v>
      </c>
      <c r="K3222" t="s">
        <v>149</v>
      </c>
      <c r="L3222" t="s">
        <v>15</v>
      </c>
      <c r="M3222" s="5">
        <v>580.80000000000007</v>
      </c>
      <c r="N3222">
        <v>1</v>
      </c>
    </row>
    <row r="3223" spans="1:14" x14ac:dyDescent="0.15">
      <c r="A3223" s="2">
        <v>45103</v>
      </c>
      <c r="B3223" s="3">
        <f t="shared" si="150"/>
        <v>2023</v>
      </c>
      <c r="C3223" t="str">
        <f t="shared" si="151"/>
        <v>2022-2023</v>
      </c>
      <c r="D3223" t="s">
        <v>148</v>
      </c>
      <c r="E3223" t="s">
        <v>73</v>
      </c>
      <c r="F3223" t="str">
        <f t="shared" si="152"/>
        <v>Victoria</v>
      </c>
      <c r="G3223" t="s">
        <v>45</v>
      </c>
      <c r="H3223">
        <v>3136</v>
      </c>
      <c r="I3223" t="s">
        <v>11</v>
      </c>
      <c r="J3223" t="s">
        <v>63</v>
      </c>
      <c r="K3223" t="s">
        <v>153</v>
      </c>
      <c r="L3223" t="s">
        <v>16</v>
      </c>
      <c r="M3223" s="5">
        <v>581.9</v>
      </c>
      <c r="N3223">
        <v>1</v>
      </c>
    </row>
    <row r="3224" spans="1:14" x14ac:dyDescent="0.15">
      <c r="A3224" s="2">
        <v>45458</v>
      </c>
      <c r="B3224" s="3">
        <f t="shared" si="150"/>
        <v>2024</v>
      </c>
      <c r="C3224" t="str">
        <f t="shared" si="151"/>
        <v>2023-2024</v>
      </c>
      <c r="D3224" t="s">
        <v>148</v>
      </c>
      <c r="E3224" t="s">
        <v>135</v>
      </c>
      <c r="F3224" t="str">
        <f t="shared" si="152"/>
        <v>Victoria</v>
      </c>
      <c r="G3224" t="s">
        <v>45</v>
      </c>
      <c r="H3224">
        <v>3550</v>
      </c>
      <c r="I3224" t="s">
        <v>11</v>
      </c>
      <c r="J3224" t="s">
        <v>60</v>
      </c>
      <c r="K3224" t="s">
        <v>152</v>
      </c>
      <c r="L3224" t="s">
        <v>13</v>
      </c>
      <c r="M3224" s="5">
        <v>583.53</v>
      </c>
      <c r="N3224">
        <v>1</v>
      </c>
    </row>
    <row r="3225" spans="1:14" x14ac:dyDescent="0.15">
      <c r="A3225" s="2">
        <v>44966</v>
      </c>
      <c r="B3225" s="3">
        <f t="shared" si="150"/>
        <v>2023</v>
      </c>
      <c r="C3225" t="str">
        <f t="shared" si="151"/>
        <v>2022-2023</v>
      </c>
      <c r="D3225" t="s">
        <v>147</v>
      </c>
      <c r="E3225" t="s">
        <v>139</v>
      </c>
      <c r="F3225" t="str">
        <f t="shared" si="152"/>
        <v>New South Wales</v>
      </c>
      <c r="G3225" t="s">
        <v>10</v>
      </c>
      <c r="H3225">
        <v>2020</v>
      </c>
      <c r="I3225" t="s">
        <v>11</v>
      </c>
      <c r="J3225" t="s">
        <v>12</v>
      </c>
      <c r="K3225" t="s">
        <v>152</v>
      </c>
      <c r="L3225" t="s">
        <v>13</v>
      </c>
      <c r="M3225" s="5">
        <v>584.04</v>
      </c>
      <c r="N3225">
        <v>1</v>
      </c>
    </row>
    <row r="3226" spans="1:14" x14ac:dyDescent="0.15">
      <c r="A3226" s="2">
        <v>45204</v>
      </c>
      <c r="B3226" s="3">
        <f t="shared" si="150"/>
        <v>2024</v>
      </c>
      <c r="C3226" t="str">
        <f t="shared" si="151"/>
        <v>2023-2024</v>
      </c>
      <c r="D3226" t="s">
        <v>147</v>
      </c>
      <c r="E3226" t="s">
        <v>125</v>
      </c>
      <c r="F3226" t="str">
        <f t="shared" si="152"/>
        <v>Victoria</v>
      </c>
      <c r="G3226" t="s">
        <v>45</v>
      </c>
      <c r="H3226">
        <v>3400</v>
      </c>
      <c r="I3226" t="s">
        <v>11</v>
      </c>
      <c r="J3226" t="s">
        <v>60</v>
      </c>
      <c r="K3226" t="s">
        <v>153</v>
      </c>
      <c r="L3226" t="s">
        <v>16</v>
      </c>
      <c r="M3226" s="5">
        <v>584.13</v>
      </c>
      <c r="N3226">
        <v>1</v>
      </c>
    </row>
    <row r="3227" spans="1:14" x14ac:dyDescent="0.15">
      <c r="A3227" s="2">
        <v>45412</v>
      </c>
      <c r="B3227" s="3">
        <f t="shared" si="150"/>
        <v>2024</v>
      </c>
      <c r="C3227" t="str">
        <f t="shared" si="151"/>
        <v>2023-2024</v>
      </c>
      <c r="D3227" t="s">
        <v>148</v>
      </c>
      <c r="E3227" t="s">
        <v>108</v>
      </c>
      <c r="F3227" t="str">
        <f t="shared" si="152"/>
        <v>Victoria</v>
      </c>
      <c r="G3227" t="s">
        <v>45</v>
      </c>
      <c r="H3227">
        <v>3018</v>
      </c>
      <c r="I3227" t="s">
        <v>11</v>
      </c>
      <c r="J3227" t="s">
        <v>46</v>
      </c>
      <c r="K3227" t="s">
        <v>149</v>
      </c>
      <c r="L3227" t="s">
        <v>15</v>
      </c>
      <c r="M3227" s="5">
        <v>584.95999999999992</v>
      </c>
      <c r="N3227">
        <v>1</v>
      </c>
    </row>
    <row r="3228" spans="1:14" x14ac:dyDescent="0.15">
      <c r="A3228" s="2">
        <v>45110</v>
      </c>
      <c r="B3228" s="3">
        <f t="shared" si="150"/>
        <v>2024</v>
      </c>
      <c r="C3228" t="str">
        <f t="shared" si="151"/>
        <v>2023-2024</v>
      </c>
      <c r="D3228" t="s">
        <v>147</v>
      </c>
      <c r="E3228" t="s">
        <v>116</v>
      </c>
      <c r="F3228" t="str">
        <f t="shared" si="152"/>
        <v>Western Australia</v>
      </c>
      <c r="G3228" t="s">
        <v>48</v>
      </c>
      <c r="H3228">
        <v>6725</v>
      </c>
      <c r="I3228" t="s">
        <v>11</v>
      </c>
      <c r="J3228" t="s">
        <v>77</v>
      </c>
      <c r="K3228" t="s">
        <v>150</v>
      </c>
      <c r="L3228" t="s">
        <v>18</v>
      </c>
      <c r="M3228" s="5">
        <v>588</v>
      </c>
      <c r="N3228">
        <v>1</v>
      </c>
    </row>
    <row r="3229" spans="1:14" x14ac:dyDescent="0.15">
      <c r="A3229" s="2">
        <v>45401</v>
      </c>
      <c r="B3229" s="3">
        <f t="shared" si="150"/>
        <v>2024</v>
      </c>
      <c r="C3229" t="str">
        <f t="shared" si="151"/>
        <v>2023-2024</v>
      </c>
      <c r="D3229" t="s">
        <v>148</v>
      </c>
      <c r="E3229" t="s">
        <v>73</v>
      </c>
      <c r="F3229" t="str">
        <f t="shared" si="152"/>
        <v>Victoria</v>
      </c>
      <c r="G3229" t="s">
        <v>45</v>
      </c>
      <c r="H3229">
        <v>3136</v>
      </c>
      <c r="I3229" t="s">
        <v>11</v>
      </c>
      <c r="J3229" t="s">
        <v>63</v>
      </c>
      <c r="K3229" t="s">
        <v>151</v>
      </c>
      <c r="L3229" t="s">
        <v>21</v>
      </c>
      <c r="M3229" s="5">
        <v>589.81999999999994</v>
      </c>
      <c r="N3229">
        <v>1</v>
      </c>
    </row>
    <row r="3230" spans="1:14" x14ac:dyDescent="0.15">
      <c r="A3230" s="2">
        <v>45344</v>
      </c>
      <c r="B3230" s="3">
        <f t="shared" si="150"/>
        <v>2024</v>
      </c>
      <c r="C3230" t="str">
        <f t="shared" si="151"/>
        <v>2023-2024</v>
      </c>
      <c r="D3230" t="s">
        <v>147</v>
      </c>
      <c r="E3230" t="s">
        <v>96</v>
      </c>
      <c r="F3230" t="str">
        <f t="shared" si="152"/>
        <v>Western Australia</v>
      </c>
      <c r="G3230" t="s">
        <v>48</v>
      </c>
      <c r="H3230">
        <v>6330</v>
      </c>
      <c r="I3230" t="s">
        <v>11</v>
      </c>
      <c r="J3230" t="s">
        <v>94</v>
      </c>
      <c r="K3230" t="s">
        <v>157</v>
      </c>
      <c r="L3230" t="s">
        <v>22</v>
      </c>
      <c r="M3230" s="5">
        <v>591.76</v>
      </c>
      <c r="N3230">
        <v>1</v>
      </c>
    </row>
    <row r="3231" spans="1:14" x14ac:dyDescent="0.15">
      <c r="A3231" s="2">
        <v>45500</v>
      </c>
      <c r="B3231" s="3">
        <f t="shared" si="150"/>
        <v>2025</v>
      </c>
      <c r="C3231" t="str">
        <f t="shared" si="151"/>
        <v>2024-2025</v>
      </c>
      <c r="D3231" t="s">
        <v>147</v>
      </c>
      <c r="E3231" t="s">
        <v>40</v>
      </c>
      <c r="F3231" t="str">
        <f t="shared" si="152"/>
        <v>New South Wales</v>
      </c>
      <c r="G3231" t="s">
        <v>10</v>
      </c>
      <c r="H3231">
        <v>2116</v>
      </c>
      <c r="I3231" t="s">
        <v>11</v>
      </c>
      <c r="J3231" t="s">
        <v>27</v>
      </c>
      <c r="K3231" t="s">
        <v>152</v>
      </c>
      <c r="L3231" t="s">
        <v>13</v>
      </c>
      <c r="M3231" s="5">
        <v>592.05999999999995</v>
      </c>
      <c r="N3231">
        <v>1</v>
      </c>
    </row>
    <row r="3232" spans="1:14" x14ac:dyDescent="0.15">
      <c r="A3232" s="2">
        <v>45315</v>
      </c>
      <c r="B3232" s="3">
        <f t="shared" si="150"/>
        <v>2024</v>
      </c>
      <c r="C3232" t="str">
        <f t="shared" si="151"/>
        <v>2023-2024</v>
      </c>
      <c r="D3232" t="s">
        <v>147</v>
      </c>
      <c r="E3232" t="s">
        <v>140</v>
      </c>
      <c r="F3232" t="str">
        <f t="shared" si="152"/>
        <v>Tasmania</v>
      </c>
      <c r="G3232" t="s">
        <v>70</v>
      </c>
      <c r="H3232">
        <v>7320</v>
      </c>
      <c r="I3232" t="s">
        <v>11</v>
      </c>
      <c r="J3232" t="s">
        <v>71</v>
      </c>
      <c r="K3232" t="s">
        <v>155</v>
      </c>
      <c r="L3232" t="s">
        <v>20</v>
      </c>
      <c r="M3232" s="5">
        <v>592.30999999999995</v>
      </c>
      <c r="N3232">
        <v>1</v>
      </c>
    </row>
    <row r="3233" spans="1:14" x14ac:dyDescent="0.15">
      <c r="A3233" s="2">
        <v>45064</v>
      </c>
      <c r="B3233" s="3">
        <f t="shared" si="150"/>
        <v>2023</v>
      </c>
      <c r="C3233" t="str">
        <f t="shared" si="151"/>
        <v>2022-2023</v>
      </c>
      <c r="D3233" t="s">
        <v>147</v>
      </c>
      <c r="E3233" t="s">
        <v>117</v>
      </c>
      <c r="F3233" t="str">
        <f t="shared" si="152"/>
        <v>Queensland</v>
      </c>
      <c r="G3233" t="s">
        <v>35</v>
      </c>
      <c r="H3233">
        <v>4119</v>
      </c>
      <c r="I3233" t="s">
        <v>11</v>
      </c>
      <c r="J3233" t="s">
        <v>43</v>
      </c>
      <c r="K3233" t="s">
        <v>154</v>
      </c>
      <c r="L3233" t="s">
        <v>14</v>
      </c>
      <c r="M3233" s="5">
        <v>592.80999999999995</v>
      </c>
      <c r="N3233">
        <v>1</v>
      </c>
    </row>
    <row r="3234" spans="1:14" x14ac:dyDescent="0.15">
      <c r="A3234" s="2">
        <v>45018</v>
      </c>
      <c r="B3234" s="3">
        <f t="shared" si="150"/>
        <v>2023</v>
      </c>
      <c r="C3234" t="str">
        <f t="shared" si="151"/>
        <v>2022-2023</v>
      </c>
      <c r="D3234" t="s">
        <v>148</v>
      </c>
      <c r="E3234" t="s">
        <v>73</v>
      </c>
      <c r="F3234" t="str">
        <f t="shared" si="152"/>
        <v>Victoria</v>
      </c>
      <c r="G3234" t="s">
        <v>45</v>
      </c>
      <c r="H3234">
        <v>3136</v>
      </c>
      <c r="I3234" t="s">
        <v>11</v>
      </c>
      <c r="J3234" t="s">
        <v>63</v>
      </c>
      <c r="K3234" t="s">
        <v>154</v>
      </c>
      <c r="L3234" t="s">
        <v>14</v>
      </c>
      <c r="M3234" s="5">
        <v>593.6</v>
      </c>
      <c r="N3234">
        <v>1</v>
      </c>
    </row>
    <row r="3235" spans="1:14" x14ac:dyDescent="0.15">
      <c r="A3235" s="2">
        <v>45406</v>
      </c>
      <c r="B3235" s="3">
        <f t="shared" si="150"/>
        <v>2024</v>
      </c>
      <c r="C3235" t="str">
        <f t="shared" si="151"/>
        <v>2023-2024</v>
      </c>
      <c r="D3235" t="s">
        <v>147</v>
      </c>
      <c r="E3235" t="s">
        <v>136</v>
      </c>
      <c r="F3235" t="str">
        <f t="shared" si="152"/>
        <v>Victoria</v>
      </c>
      <c r="G3235" t="s">
        <v>45</v>
      </c>
      <c r="H3235">
        <v>3175</v>
      </c>
      <c r="I3235" t="s">
        <v>11</v>
      </c>
      <c r="J3235" t="s">
        <v>63</v>
      </c>
      <c r="K3235" t="s">
        <v>151</v>
      </c>
      <c r="L3235" t="s">
        <v>21</v>
      </c>
      <c r="M3235" s="5">
        <v>594.3900000000001</v>
      </c>
      <c r="N3235">
        <v>1</v>
      </c>
    </row>
    <row r="3236" spans="1:14" x14ac:dyDescent="0.15">
      <c r="A3236" s="2">
        <v>45570</v>
      </c>
      <c r="B3236" s="3">
        <f t="shared" si="150"/>
        <v>2025</v>
      </c>
      <c r="C3236" t="str">
        <f t="shared" si="151"/>
        <v>2024-2025</v>
      </c>
      <c r="D3236" t="s">
        <v>148</v>
      </c>
      <c r="E3236" t="s">
        <v>105</v>
      </c>
      <c r="F3236" t="str">
        <f t="shared" si="152"/>
        <v>Victoria</v>
      </c>
      <c r="G3236" t="s">
        <v>45</v>
      </c>
      <c r="H3236">
        <v>3500</v>
      </c>
      <c r="I3236" t="s">
        <v>11</v>
      </c>
      <c r="J3236" t="s">
        <v>60</v>
      </c>
      <c r="K3236" t="s">
        <v>153</v>
      </c>
      <c r="L3236" t="s">
        <v>16</v>
      </c>
      <c r="M3236" s="5">
        <v>594.49</v>
      </c>
      <c r="N3236">
        <v>1</v>
      </c>
    </row>
    <row r="3237" spans="1:14" x14ac:dyDescent="0.15">
      <c r="A3237" s="2">
        <v>45080</v>
      </c>
      <c r="B3237" s="3">
        <f t="shared" si="150"/>
        <v>2023</v>
      </c>
      <c r="C3237" t="str">
        <f t="shared" si="151"/>
        <v>2022-2023</v>
      </c>
      <c r="D3237" t="s">
        <v>147</v>
      </c>
      <c r="E3237" t="s">
        <v>112</v>
      </c>
      <c r="F3237" t="str">
        <f t="shared" si="152"/>
        <v>Victoria</v>
      </c>
      <c r="G3237" t="s">
        <v>45</v>
      </c>
      <c r="H3237">
        <v>3076</v>
      </c>
      <c r="I3237" t="s">
        <v>11</v>
      </c>
      <c r="J3237" t="s">
        <v>46</v>
      </c>
      <c r="K3237" t="s">
        <v>154</v>
      </c>
      <c r="L3237" t="s">
        <v>14</v>
      </c>
      <c r="M3237" s="5">
        <v>595.03</v>
      </c>
      <c r="N3237">
        <v>1</v>
      </c>
    </row>
    <row r="3238" spans="1:14" x14ac:dyDescent="0.15">
      <c r="A3238" s="2">
        <v>44952</v>
      </c>
      <c r="B3238" s="3">
        <f t="shared" si="150"/>
        <v>2023</v>
      </c>
      <c r="C3238" t="str">
        <f t="shared" si="151"/>
        <v>2022-2023</v>
      </c>
      <c r="D3238" t="s">
        <v>147</v>
      </c>
      <c r="E3238" t="s">
        <v>9</v>
      </c>
      <c r="F3238" t="str">
        <f t="shared" si="152"/>
        <v>New South Wales</v>
      </c>
      <c r="G3238" t="s">
        <v>10</v>
      </c>
      <c r="H3238">
        <v>2067</v>
      </c>
      <c r="I3238" t="s">
        <v>11</v>
      </c>
      <c r="J3238" t="s">
        <v>12</v>
      </c>
      <c r="K3238" t="s">
        <v>157</v>
      </c>
      <c r="L3238" t="s">
        <v>22</v>
      </c>
      <c r="M3238" s="5">
        <v>595.94000000000005</v>
      </c>
      <c r="N3238">
        <v>1</v>
      </c>
    </row>
    <row r="3239" spans="1:14" x14ac:dyDescent="0.15">
      <c r="A3239" s="2">
        <v>45193</v>
      </c>
      <c r="B3239" s="3">
        <f t="shared" si="150"/>
        <v>2024</v>
      </c>
      <c r="C3239" t="str">
        <f t="shared" si="151"/>
        <v>2023-2024</v>
      </c>
      <c r="D3239" t="s">
        <v>147</v>
      </c>
      <c r="E3239" t="s">
        <v>37</v>
      </c>
      <c r="F3239" t="str">
        <f t="shared" si="152"/>
        <v>South Australia</v>
      </c>
      <c r="G3239" t="s">
        <v>32</v>
      </c>
      <c r="H3239">
        <v>5607</v>
      </c>
      <c r="I3239" t="s">
        <v>11</v>
      </c>
      <c r="J3239" t="s">
        <v>38</v>
      </c>
      <c r="K3239" t="s">
        <v>150</v>
      </c>
      <c r="L3239" t="s">
        <v>18</v>
      </c>
      <c r="M3239" s="5">
        <v>596.99</v>
      </c>
      <c r="N3239">
        <v>1</v>
      </c>
    </row>
    <row r="3240" spans="1:14" x14ac:dyDescent="0.15">
      <c r="A3240" s="2">
        <v>44928</v>
      </c>
      <c r="B3240" s="3">
        <f t="shared" si="150"/>
        <v>2023</v>
      </c>
      <c r="C3240" t="str">
        <f t="shared" si="151"/>
        <v>2022-2023</v>
      </c>
      <c r="D3240" t="s">
        <v>147</v>
      </c>
      <c r="E3240" t="s">
        <v>85</v>
      </c>
      <c r="F3240" t="str">
        <f t="shared" si="152"/>
        <v>Queensland</v>
      </c>
      <c r="G3240" t="s">
        <v>35</v>
      </c>
      <c r="H3240">
        <v>4883</v>
      </c>
      <c r="I3240" t="s">
        <v>11</v>
      </c>
      <c r="J3240" t="s">
        <v>36</v>
      </c>
      <c r="K3240" t="s">
        <v>155</v>
      </c>
      <c r="L3240" t="s">
        <v>20</v>
      </c>
      <c r="M3240" s="5">
        <v>597.02</v>
      </c>
      <c r="N3240">
        <v>1</v>
      </c>
    </row>
    <row r="3241" spans="1:14" x14ac:dyDescent="0.15">
      <c r="A3241" s="2">
        <v>45486</v>
      </c>
      <c r="B3241" s="3">
        <f t="shared" si="150"/>
        <v>2025</v>
      </c>
      <c r="C3241" t="str">
        <f t="shared" si="151"/>
        <v>2024-2025</v>
      </c>
      <c r="D3241" t="s">
        <v>148</v>
      </c>
      <c r="E3241" t="s">
        <v>24</v>
      </c>
      <c r="F3241" t="str">
        <f t="shared" si="152"/>
        <v>New South Wales</v>
      </c>
      <c r="G3241" t="s">
        <v>10</v>
      </c>
      <c r="H3241">
        <v>2795</v>
      </c>
      <c r="I3241" t="s">
        <v>11</v>
      </c>
      <c r="J3241" t="s">
        <v>25</v>
      </c>
      <c r="K3241" t="s">
        <v>152</v>
      </c>
      <c r="L3241" t="s">
        <v>13</v>
      </c>
      <c r="M3241" s="5">
        <v>597.21</v>
      </c>
      <c r="N3241">
        <v>1</v>
      </c>
    </row>
    <row r="3242" spans="1:14" x14ac:dyDescent="0.15">
      <c r="A3242" s="2">
        <v>45062</v>
      </c>
      <c r="B3242" s="3">
        <f t="shared" si="150"/>
        <v>2023</v>
      </c>
      <c r="C3242" t="str">
        <f t="shared" si="151"/>
        <v>2022-2023</v>
      </c>
      <c r="D3242" t="s">
        <v>147</v>
      </c>
      <c r="E3242" t="s">
        <v>85</v>
      </c>
      <c r="F3242" t="str">
        <f t="shared" si="152"/>
        <v>Queensland</v>
      </c>
      <c r="G3242" t="s">
        <v>35</v>
      </c>
      <c r="H3242">
        <v>4883</v>
      </c>
      <c r="I3242" t="s">
        <v>11</v>
      </c>
      <c r="J3242" t="s">
        <v>36</v>
      </c>
      <c r="K3242" t="s">
        <v>150</v>
      </c>
      <c r="L3242" t="s">
        <v>18</v>
      </c>
      <c r="M3242" s="5">
        <v>597.24</v>
      </c>
      <c r="N3242">
        <v>1</v>
      </c>
    </row>
    <row r="3243" spans="1:14" x14ac:dyDescent="0.15">
      <c r="A3243" s="2">
        <v>45645</v>
      </c>
      <c r="B3243" s="3">
        <f t="shared" si="150"/>
        <v>2025</v>
      </c>
      <c r="C3243" t="str">
        <f t="shared" si="151"/>
        <v>2024-2025</v>
      </c>
      <c r="D3243" t="s">
        <v>147</v>
      </c>
      <c r="E3243" t="s">
        <v>72</v>
      </c>
      <c r="F3243" t="str">
        <f t="shared" si="152"/>
        <v>Western Australia</v>
      </c>
      <c r="G3243" t="s">
        <v>48</v>
      </c>
      <c r="H3243">
        <v>6010</v>
      </c>
      <c r="I3243" t="s">
        <v>11</v>
      </c>
      <c r="J3243" t="s">
        <v>49</v>
      </c>
      <c r="K3243" t="s">
        <v>151</v>
      </c>
      <c r="L3243" t="s">
        <v>21</v>
      </c>
      <c r="M3243" s="5">
        <v>598.03</v>
      </c>
      <c r="N3243">
        <v>1</v>
      </c>
    </row>
    <row r="3244" spans="1:14" x14ac:dyDescent="0.15">
      <c r="A3244" s="2">
        <v>44962</v>
      </c>
      <c r="B3244" s="3">
        <f t="shared" si="150"/>
        <v>2023</v>
      </c>
      <c r="C3244" t="str">
        <f t="shared" si="151"/>
        <v>2022-2023</v>
      </c>
      <c r="D3244" t="s">
        <v>147</v>
      </c>
      <c r="E3244" t="s">
        <v>57</v>
      </c>
      <c r="F3244" t="str">
        <f t="shared" si="152"/>
        <v>New South Wales</v>
      </c>
      <c r="G3244" t="s">
        <v>10</v>
      </c>
      <c r="H3244">
        <v>2560</v>
      </c>
      <c r="I3244" t="s">
        <v>11</v>
      </c>
      <c r="J3244" t="s">
        <v>58</v>
      </c>
      <c r="K3244" t="s">
        <v>152</v>
      </c>
      <c r="L3244" t="s">
        <v>13</v>
      </c>
      <c r="M3244" s="5">
        <v>598.1</v>
      </c>
      <c r="N3244">
        <v>1</v>
      </c>
    </row>
    <row r="3245" spans="1:14" x14ac:dyDescent="0.15">
      <c r="A3245" s="2">
        <v>45063</v>
      </c>
      <c r="B3245" s="3">
        <f t="shared" si="150"/>
        <v>2023</v>
      </c>
      <c r="C3245" t="str">
        <f t="shared" si="151"/>
        <v>2022-2023</v>
      </c>
      <c r="D3245" t="s">
        <v>147</v>
      </c>
      <c r="E3245" t="s">
        <v>132</v>
      </c>
      <c r="F3245" t="str">
        <f t="shared" si="152"/>
        <v>New South Wales</v>
      </c>
      <c r="G3245" t="s">
        <v>10</v>
      </c>
      <c r="H3245">
        <v>2800</v>
      </c>
      <c r="I3245" t="s">
        <v>11</v>
      </c>
      <c r="J3245" t="s">
        <v>25</v>
      </c>
      <c r="K3245" t="s">
        <v>152</v>
      </c>
      <c r="L3245" t="s">
        <v>13</v>
      </c>
      <c r="M3245" s="5">
        <v>598.52</v>
      </c>
      <c r="N3245">
        <v>1</v>
      </c>
    </row>
    <row r="3246" spans="1:14" x14ac:dyDescent="0.15">
      <c r="A3246" s="2">
        <v>44965</v>
      </c>
      <c r="B3246" s="3">
        <f t="shared" si="150"/>
        <v>2023</v>
      </c>
      <c r="C3246" t="str">
        <f t="shared" si="151"/>
        <v>2022-2023</v>
      </c>
      <c r="D3246" t="s">
        <v>147</v>
      </c>
      <c r="E3246" t="s">
        <v>83</v>
      </c>
      <c r="F3246" t="str">
        <f t="shared" si="152"/>
        <v>New South Wales</v>
      </c>
      <c r="G3246" t="s">
        <v>10</v>
      </c>
      <c r="H3246">
        <v>2750</v>
      </c>
      <c r="I3246" t="s">
        <v>11</v>
      </c>
      <c r="J3246" t="s">
        <v>25</v>
      </c>
      <c r="K3246" t="s">
        <v>151</v>
      </c>
      <c r="L3246" t="s">
        <v>21</v>
      </c>
      <c r="M3246" s="5">
        <v>598.92999999999995</v>
      </c>
      <c r="N3246">
        <v>1</v>
      </c>
    </row>
    <row r="3247" spans="1:14" x14ac:dyDescent="0.15">
      <c r="A3247" s="2">
        <v>45453</v>
      </c>
      <c r="B3247" s="3">
        <f t="shared" si="150"/>
        <v>2024</v>
      </c>
      <c r="C3247" t="str">
        <f t="shared" si="151"/>
        <v>2023-2024</v>
      </c>
      <c r="D3247" t="s">
        <v>147</v>
      </c>
      <c r="E3247" t="s">
        <v>96</v>
      </c>
      <c r="F3247" t="str">
        <f t="shared" si="152"/>
        <v>Western Australia</v>
      </c>
      <c r="G3247" t="s">
        <v>48</v>
      </c>
      <c r="H3247">
        <v>6330</v>
      </c>
      <c r="I3247" t="s">
        <v>11</v>
      </c>
      <c r="J3247" t="s">
        <v>94</v>
      </c>
      <c r="K3247" t="s">
        <v>154</v>
      </c>
      <c r="L3247" t="s">
        <v>14</v>
      </c>
      <c r="M3247" s="5">
        <v>599.03</v>
      </c>
      <c r="N3247">
        <v>1</v>
      </c>
    </row>
    <row r="3248" spans="1:14" x14ac:dyDescent="0.15">
      <c r="A3248" s="2">
        <v>44992</v>
      </c>
      <c r="B3248" s="3">
        <f t="shared" si="150"/>
        <v>2023</v>
      </c>
      <c r="C3248" t="str">
        <f t="shared" si="151"/>
        <v>2022-2023</v>
      </c>
      <c r="D3248" t="s">
        <v>147</v>
      </c>
      <c r="E3248" t="s">
        <v>24</v>
      </c>
      <c r="F3248" t="str">
        <f t="shared" si="152"/>
        <v>New South Wales</v>
      </c>
      <c r="G3248" t="s">
        <v>10</v>
      </c>
      <c r="H3248">
        <v>2795</v>
      </c>
      <c r="I3248" t="s">
        <v>11</v>
      </c>
      <c r="J3248" t="s">
        <v>25</v>
      </c>
      <c r="K3248" t="s">
        <v>150</v>
      </c>
      <c r="L3248" t="s">
        <v>18</v>
      </c>
      <c r="M3248" s="5">
        <v>600.72</v>
      </c>
      <c r="N3248">
        <v>1</v>
      </c>
    </row>
    <row r="3249" spans="1:14" x14ac:dyDescent="0.15">
      <c r="A3249" s="2">
        <v>45654</v>
      </c>
      <c r="B3249" s="3">
        <f t="shared" si="150"/>
        <v>2025</v>
      </c>
      <c r="C3249" t="str">
        <f t="shared" si="151"/>
        <v>2024-2025</v>
      </c>
      <c r="D3249" t="s">
        <v>147</v>
      </c>
      <c r="E3249" t="s">
        <v>136</v>
      </c>
      <c r="F3249" t="str">
        <f t="shared" si="152"/>
        <v>Victoria</v>
      </c>
      <c r="G3249" t="s">
        <v>45</v>
      </c>
      <c r="H3249">
        <v>3175</v>
      </c>
      <c r="I3249" t="s">
        <v>11</v>
      </c>
      <c r="J3249" t="s">
        <v>63</v>
      </c>
      <c r="K3249" t="s">
        <v>19</v>
      </c>
      <c r="L3249" t="s">
        <v>23</v>
      </c>
      <c r="M3249" s="5">
        <v>600.96</v>
      </c>
      <c r="N3249">
        <v>1</v>
      </c>
    </row>
    <row r="3250" spans="1:14" x14ac:dyDescent="0.15">
      <c r="A3250" s="2">
        <v>45589</v>
      </c>
      <c r="B3250" s="3">
        <f t="shared" si="150"/>
        <v>2025</v>
      </c>
      <c r="C3250" t="str">
        <f t="shared" si="151"/>
        <v>2024-2025</v>
      </c>
      <c r="D3250" t="s">
        <v>147</v>
      </c>
      <c r="E3250" t="s">
        <v>79</v>
      </c>
      <c r="F3250" t="str">
        <f t="shared" si="152"/>
        <v>Australian Capital Territory</v>
      </c>
      <c r="G3250" t="s">
        <v>80</v>
      </c>
      <c r="H3250">
        <v>2617</v>
      </c>
      <c r="I3250" t="s">
        <v>11</v>
      </c>
      <c r="J3250" t="s">
        <v>58</v>
      </c>
      <c r="K3250" t="s">
        <v>155</v>
      </c>
      <c r="L3250" t="s">
        <v>20</v>
      </c>
      <c r="M3250" s="5">
        <v>601.51</v>
      </c>
      <c r="N3250">
        <v>1</v>
      </c>
    </row>
    <row r="3251" spans="1:14" x14ac:dyDescent="0.15">
      <c r="A3251" s="2">
        <v>45078</v>
      </c>
      <c r="B3251" s="3">
        <f t="shared" si="150"/>
        <v>2023</v>
      </c>
      <c r="C3251" t="str">
        <f t="shared" si="151"/>
        <v>2022-2023</v>
      </c>
      <c r="D3251" t="s">
        <v>147</v>
      </c>
      <c r="E3251" t="s">
        <v>106</v>
      </c>
      <c r="F3251" t="str">
        <f t="shared" si="152"/>
        <v>Victoria</v>
      </c>
      <c r="G3251" t="s">
        <v>45</v>
      </c>
      <c r="H3251">
        <v>3915</v>
      </c>
      <c r="I3251" t="s">
        <v>11</v>
      </c>
      <c r="J3251" t="s">
        <v>55</v>
      </c>
      <c r="K3251" t="s">
        <v>152</v>
      </c>
      <c r="L3251" t="s">
        <v>13</v>
      </c>
      <c r="M3251" s="5">
        <v>602.69999999999993</v>
      </c>
      <c r="N3251">
        <v>1</v>
      </c>
    </row>
    <row r="3252" spans="1:14" x14ac:dyDescent="0.15">
      <c r="A3252" s="2">
        <v>45296</v>
      </c>
      <c r="B3252" s="3">
        <f t="shared" si="150"/>
        <v>2024</v>
      </c>
      <c r="C3252" t="str">
        <f t="shared" si="151"/>
        <v>2023-2024</v>
      </c>
      <c r="D3252" t="s">
        <v>147</v>
      </c>
      <c r="E3252" t="s">
        <v>98</v>
      </c>
      <c r="F3252" t="str">
        <f t="shared" si="152"/>
        <v>Victoria</v>
      </c>
      <c r="G3252" t="s">
        <v>45</v>
      </c>
      <c r="H3252">
        <v>3429</v>
      </c>
      <c r="I3252" t="s">
        <v>11</v>
      </c>
      <c r="J3252" t="s">
        <v>60</v>
      </c>
      <c r="K3252" t="s">
        <v>154</v>
      </c>
      <c r="L3252" t="s">
        <v>14</v>
      </c>
      <c r="M3252" s="5">
        <v>603.43000000000006</v>
      </c>
      <c r="N3252">
        <v>1</v>
      </c>
    </row>
    <row r="3253" spans="1:14" x14ac:dyDescent="0.15">
      <c r="A3253" s="2">
        <v>45423</v>
      </c>
      <c r="B3253" s="3">
        <f t="shared" si="150"/>
        <v>2024</v>
      </c>
      <c r="C3253" t="str">
        <f t="shared" si="151"/>
        <v>2023-2024</v>
      </c>
      <c r="D3253" t="s">
        <v>147</v>
      </c>
      <c r="E3253" t="s">
        <v>128</v>
      </c>
      <c r="F3253" t="str">
        <f t="shared" si="152"/>
        <v>Western Australia</v>
      </c>
      <c r="G3253" t="s">
        <v>48</v>
      </c>
      <c r="H3253">
        <v>6027</v>
      </c>
      <c r="I3253" t="s">
        <v>11</v>
      </c>
      <c r="J3253" t="s">
        <v>49</v>
      </c>
      <c r="K3253" t="s">
        <v>149</v>
      </c>
      <c r="L3253" t="s">
        <v>15</v>
      </c>
      <c r="M3253" s="5">
        <v>604.06000000000006</v>
      </c>
      <c r="N3253">
        <v>1</v>
      </c>
    </row>
    <row r="3254" spans="1:14" x14ac:dyDescent="0.15">
      <c r="A3254" s="2">
        <v>45178</v>
      </c>
      <c r="B3254" s="3">
        <f t="shared" si="150"/>
        <v>2024</v>
      </c>
      <c r="C3254" t="str">
        <f t="shared" si="151"/>
        <v>2023-2024</v>
      </c>
      <c r="D3254" t="s">
        <v>148</v>
      </c>
      <c r="E3254" t="s">
        <v>100</v>
      </c>
      <c r="F3254" t="str">
        <f t="shared" si="152"/>
        <v>Western Australia</v>
      </c>
      <c r="G3254" t="s">
        <v>48</v>
      </c>
      <c r="H3254">
        <v>6021</v>
      </c>
      <c r="I3254" t="s">
        <v>11</v>
      </c>
      <c r="J3254" t="s">
        <v>49</v>
      </c>
      <c r="K3254" t="s">
        <v>149</v>
      </c>
      <c r="L3254" t="s">
        <v>15</v>
      </c>
      <c r="M3254" s="5">
        <v>604.12</v>
      </c>
      <c r="N3254">
        <v>1</v>
      </c>
    </row>
    <row r="3255" spans="1:14" x14ac:dyDescent="0.15">
      <c r="A3255" s="2">
        <v>45103</v>
      </c>
      <c r="B3255" s="3">
        <f t="shared" si="150"/>
        <v>2023</v>
      </c>
      <c r="C3255" t="str">
        <f t="shared" si="151"/>
        <v>2022-2023</v>
      </c>
      <c r="D3255" t="s">
        <v>147</v>
      </c>
      <c r="E3255" t="s">
        <v>40</v>
      </c>
      <c r="F3255" t="str">
        <f t="shared" si="152"/>
        <v>New South Wales</v>
      </c>
      <c r="G3255" t="s">
        <v>10</v>
      </c>
      <c r="H3255">
        <v>2116</v>
      </c>
      <c r="I3255" t="s">
        <v>11</v>
      </c>
      <c r="J3255" t="s">
        <v>27</v>
      </c>
      <c r="K3255" t="s">
        <v>156</v>
      </c>
      <c r="L3255" t="s">
        <v>17</v>
      </c>
      <c r="M3255" s="5">
        <v>604.28</v>
      </c>
      <c r="N3255">
        <v>1</v>
      </c>
    </row>
    <row r="3256" spans="1:14" x14ac:dyDescent="0.15">
      <c r="A3256" s="2">
        <v>45614</v>
      </c>
      <c r="B3256" s="3">
        <f t="shared" si="150"/>
        <v>2025</v>
      </c>
      <c r="C3256" t="str">
        <f t="shared" si="151"/>
        <v>2024-2025</v>
      </c>
      <c r="D3256" t="s">
        <v>147</v>
      </c>
      <c r="E3256" t="s">
        <v>39</v>
      </c>
      <c r="F3256" t="str">
        <f t="shared" si="152"/>
        <v>South Australia</v>
      </c>
      <c r="G3256" t="s">
        <v>32</v>
      </c>
      <c r="H3256">
        <v>5343</v>
      </c>
      <c r="I3256" t="s">
        <v>11</v>
      </c>
      <c r="J3256" t="s">
        <v>38</v>
      </c>
      <c r="K3256" t="s">
        <v>155</v>
      </c>
      <c r="L3256" t="s">
        <v>20</v>
      </c>
      <c r="M3256" s="5">
        <v>604.49000000000012</v>
      </c>
      <c r="N3256">
        <v>1</v>
      </c>
    </row>
    <row r="3257" spans="1:14" x14ac:dyDescent="0.15">
      <c r="A3257" s="2">
        <v>45486</v>
      </c>
      <c r="B3257" s="3">
        <f t="shared" si="150"/>
        <v>2025</v>
      </c>
      <c r="C3257" t="str">
        <f t="shared" si="151"/>
        <v>2024-2025</v>
      </c>
      <c r="D3257" t="s">
        <v>147</v>
      </c>
      <c r="E3257" t="s">
        <v>65</v>
      </c>
      <c r="F3257" t="str">
        <f t="shared" si="152"/>
        <v>New South Wales</v>
      </c>
      <c r="G3257" t="s">
        <v>10</v>
      </c>
      <c r="H3257">
        <v>2541</v>
      </c>
      <c r="I3257" t="s">
        <v>11</v>
      </c>
      <c r="J3257" t="s">
        <v>58</v>
      </c>
      <c r="K3257" t="s">
        <v>151</v>
      </c>
      <c r="L3257" t="s">
        <v>21</v>
      </c>
      <c r="M3257" s="5">
        <v>605.54000000000008</v>
      </c>
      <c r="N3257">
        <v>1</v>
      </c>
    </row>
    <row r="3258" spans="1:14" x14ac:dyDescent="0.15">
      <c r="A3258" s="2">
        <v>45272</v>
      </c>
      <c r="B3258" s="3">
        <f t="shared" si="150"/>
        <v>2024</v>
      </c>
      <c r="C3258" t="str">
        <f t="shared" si="151"/>
        <v>2023-2024</v>
      </c>
      <c r="D3258" t="s">
        <v>148</v>
      </c>
      <c r="E3258" t="s">
        <v>28</v>
      </c>
      <c r="F3258" t="str">
        <f t="shared" si="152"/>
        <v>Northern Territory</v>
      </c>
      <c r="G3258" t="s">
        <v>29</v>
      </c>
      <c r="H3258">
        <v>800</v>
      </c>
      <c r="I3258" t="s">
        <v>11</v>
      </c>
      <c r="J3258" t="s">
        <v>30</v>
      </c>
      <c r="K3258" t="s">
        <v>152</v>
      </c>
      <c r="L3258" t="s">
        <v>13</v>
      </c>
      <c r="M3258" s="5">
        <v>605.63000000000011</v>
      </c>
      <c r="N3258">
        <v>1</v>
      </c>
    </row>
    <row r="3259" spans="1:14" x14ac:dyDescent="0.15">
      <c r="A3259" s="2">
        <v>45602</v>
      </c>
      <c r="B3259" s="3">
        <f t="shared" si="150"/>
        <v>2025</v>
      </c>
      <c r="C3259" t="str">
        <f t="shared" si="151"/>
        <v>2024-2025</v>
      </c>
      <c r="D3259" t="s">
        <v>148</v>
      </c>
      <c r="E3259" t="s">
        <v>84</v>
      </c>
      <c r="F3259" t="str">
        <f t="shared" si="152"/>
        <v>Queensland</v>
      </c>
      <c r="G3259" t="s">
        <v>35</v>
      </c>
      <c r="H3259">
        <v>4740</v>
      </c>
      <c r="I3259" t="s">
        <v>11</v>
      </c>
      <c r="J3259" t="s">
        <v>51</v>
      </c>
      <c r="K3259" t="s">
        <v>151</v>
      </c>
      <c r="L3259" t="s">
        <v>21</v>
      </c>
      <c r="M3259" s="5">
        <v>605.91999999999996</v>
      </c>
      <c r="N3259">
        <v>1</v>
      </c>
    </row>
    <row r="3260" spans="1:14" x14ac:dyDescent="0.15">
      <c r="A3260" s="2">
        <v>45043</v>
      </c>
      <c r="B3260" s="3">
        <f t="shared" si="150"/>
        <v>2023</v>
      </c>
      <c r="C3260" t="str">
        <f t="shared" si="151"/>
        <v>2022-2023</v>
      </c>
      <c r="D3260" t="s">
        <v>147</v>
      </c>
      <c r="E3260" t="s">
        <v>40</v>
      </c>
      <c r="F3260" t="str">
        <f t="shared" si="152"/>
        <v>New South Wales</v>
      </c>
      <c r="G3260" t="s">
        <v>10</v>
      </c>
      <c r="H3260">
        <v>2116</v>
      </c>
      <c r="I3260" t="s">
        <v>11</v>
      </c>
      <c r="J3260" t="s">
        <v>27</v>
      </c>
      <c r="K3260" t="s">
        <v>154</v>
      </c>
      <c r="L3260" t="s">
        <v>14</v>
      </c>
      <c r="M3260" s="5">
        <v>606.07999999999993</v>
      </c>
      <c r="N3260">
        <v>1</v>
      </c>
    </row>
    <row r="3261" spans="1:14" x14ac:dyDescent="0.15">
      <c r="A3261" s="2">
        <v>45451</v>
      </c>
      <c r="B3261" s="3">
        <f t="shared" si="150"/>
        <v>2024</v>
      </c>
      <c r="C3261" t="str">
        <f t="shared" si="151"/>
        <v>2023-2024</v>
      </c>
      <c r="D3261" t="s">
        <v>147</v>
      </c>
      <c r="E3261" t="s">
        <v>41</v>
      </c>
      <c r="F3261" t="str">
        <f t="shared" si="152"/>
        <v>New South Wales</v>
      </c>
      <c r="G3261" t="s">
        <v>10</v>
      </c>
      <c r="H3261">
        <v>2830</v>
      </c>
      <c r="I3261" t="s">
        <v>11</v>
      </c>
      <c r="J3261" t="s">
        <v>25</v>
      </c>
      <c r="K3261" t="s">
        <v>154</v>
      </c>
      <c r="L3261" t="s">
        <v>14</v>
      </c>
      <c r="M3261" s="5">
        <v>606.91</v>
      </c>
      <c r="N3261">
        <v>1</v>
      </c>
    </row>
    <row r="3262" spans="1:14" x14ac:dyDescent="0.15">
      <c r="A3262" s="2">
        <v>45041</v>
      </c>
      <c r="B3262" s="3">
        <f t="shared" si="150"/>
        <v>2023</v>
      </c>
      <c r="C3262" t="str">
        <f t="shared" si="151"/>
        <v>2022-2023</v>
      </c>
      <c r="D3262" t="s">
        <v>147</v>
      </c>
      <c r="E3262" t="s">
        <v>112</v>
      </c>
      <c r="F3262" t="str">
        <f t="shared" si="152"/>
        <v>Victoria</v>
      </c>
      <c r="G3262" t="s">
        <v>45</v>
      </c>
      <c r="H3262">
        <v>3076</v>
      </c>
      <c r="I3262" t="s">
        <v>11</v>
      </c>
      <c r="J3262" t="s">
        <v>46</v>
      </c>
      <c r="K3262" t="s">
        <v>155</v>
      </c>
      <c r="L3262" t="s">
        <v>20</v>
      </c>
      <c r="M3262" s="5">
        <v>606.92999999999995</v>
      </c>
      <c r="N3262">
        <v>1</v>
      </c>
    </row>
    <row r="3263" spans="1:14" x14ac:dyDescent="0.15">
      <c r="A3263" s="2">
        <v>45258</v>
      </c>
      <c r="B3263" s="3">
        <f t="shared" si="150"/>
        <v>2024</v>
      </c>
      <c r="C3263" t="str">
        <f t="shared" si="151"/>
        <v>2023-2024</v>
      </c>
      <c r="D3263" t="s">
        <v>147</v>
      </c>
      <c r="E3263" t="s">
        <v>141</v>
      </c>
      <c r="F3263" t="str">
        <f t="shared" si="152"/>
        <v>Western Australia</v>
      </c>
      <c r="G3263" t="s">
        <v>48</v>
      </c>
      <c r="H3263">
        <v>6052</v>
      </c>
      <c r="I3263" t="s">
        <v>11</v>
      </c>
      <c r="J3263" t="s">
        <v>49</v>
      </c>
      <c r="K3263" t="s">
        <v>150</v>
      </c>
      <c r="L3263" t="s">
        <v>18</v>
      </c>
      <c r="M3263" s="5">
        <v>608.13</v>
      </c>
      <c r="N3263">
        <v>1</v>
      </c>
    </row>
    <row r="3264" spans="1:14" x14ac:dyDescent="0.15">
      <c r="A3264" s="2">
        <v>45264</v>
      </c>
      <c r="B3264" s="3">
        <f t="shared" si="150"/>
        <v>2024</v>
      </c>
      <c r="C3264" t="str">
        <f t="shared" si="151"/>
        <v>2023-2024</v>
      </c>
      <c r="D3264" t="s">
        <v>147</v>
      </c>
      <c r="E3264" t="s">
        <v>78</v>
      </c>
      <c r="F3264" t="str">
        <f t="shared" si="152"/>
        <v>New South Wales</v>
      </c>
      <c r="G3264" t="s">
        <v>10</v>
      </c>
      <c r="H3264">
        <v>2350</v>
      </c>
      <c r="I3264" t="s">
        <v>11</v>
      </c>
      <c r="J3264" t="s">
        <v>68</v>
      </c>
      <c r="K3264" t="s">
        <v>154</v>
      </c>
      <c r="L3264" t="s">
        <v>14</v>
      </c>
      <c r="M3264" s="5">
        <v>608.35</v>
      </c>
      <c r="N3264">
        <v>1</v>
      </c>
    </row>
    <row r="3265" spans="1:14" x14ac:dyDescent="0.15">
      <c r="A3265" s="2">
        <v>45628</v>
      </c>
      <c r="B3265" s="3">
        <f t="shared" si="150"/>
        <v>2025</v>
      </c>
      <c r="C3265" t="str">
        <f t="shared" si="151"/>
        <v>2024-2025</v>
      </c>
      <c r="D3265" t="s">
        <v>148</v>
      </c>
      <c r="E3265" t="s">
        <v>95</v>
      </c>
      <c r="F3265" t="str">
        <f t="shared" si="152"/>
        <v>Victoria</v>
      </c>
      <c r="G3265" t="s">
        <v>45</v>
      </c>
      <c r="H3265">
        <v>3931</v>
      </c>
      <c r="I3265" t="s">
        <v>11</v>
      </c>
      <c r="J3265" t="s">
        <v>55</v>
      </c>
      <c r="K3265" t="s">
        <v>150</v>
      </c>
      <c r="L3265" t="s">
        <v>18</v>
      </c>
      <c r="M3265" s="5">
        <v>609.24</v>
      </c>
      <c r="N3265">
        <v>1</v>
      </c>
    </row>
    <row r="3266" spans="1:14" x14ac:dyDescent="0.15">
      <c r="A3266" s="2">
        <v>45043</v>
      </c>
      <c r="B3266" s="3">
        <f t="shared" ref="B3266:B3329" si="153">IF(MONTH(A3266)&gt;=7,YEAR(A3266)+1,YEAR(A3266))</f>
        <v>2023</v>
      </c>
      <c r="C3266" t="str">
        <f t="shared" ref="C3266:C3329" si="154">IF(MONTH(A3266) &gt;= 7, YEAR(A3266) &amp; "-" &amp; YEAR(A3266) + 1, YEAR(A3266) - 1 &amp; "-" &amp; YEAR(A3266))</f>
        <v>2022-2023</v>
      </c>
      <c r="D3266" t="s">
        <v>147</v>
      </c>
      <c r="E3266" t="s">
        <v>74</v>
      </c>
      <c r="F3266" t="str">
        <f t="shared" ref="F3266:F3329" si="155">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c r="N3266">
        <v>1</v>
      </c>
    </row>
    <row r="3267" spans="1:14" x14ac:dyDescent="0.15">
      <c r="A3267" s="2">
        <v>45341</v>
      </c>
      <c r="B3267" s="3">
        <f t="shared" si="153"/>
        <v>2024</v>
      </c>
      <c r="C3267" t="str">
        <f t="shared" si="154"/>
        <v>2023-2024</v>
      </c>
      <c r="D3267" t="s">
        <v>147</v>
      </c>
      <c r="E3267" t="s">
        <v>122</v>
      </c>
      <c r="F3267" t="str">
        <f t="shared" si="155"/>
        <v>New South Wales</v>
      </c>
      <c r="G3267" t="s">
        <v>10</v>
      </c>
      <c r="H3267">
        <v>2650</v>
      </c>
      <c r="I3267" t="s">
        <v>11</v>
      </c>
      <c r="J3267" t="s">
        <v>25</v>
      </c>
      <c r="K3267" t="s">
        <v>154</v>
      </c>
      <c r="L3267" t="s">
        <v>14</v>
      </c>
      <c r="M3267" s="5">
        <v>610.64999999999986</v>
      </c>
      <c r="N3267">
        <v>1</v>
      </c>
    </row>
    <row r="3268" spans="1:14" x14ac:dyDescent="0.15">
      <c r="A3268" s="2">
        <v>45285</v>
      </c>
      <c r="B3268" s="3">
        <f t="shared" si="153"/>
        <v>2024</v>
      </c>
      <c r="C3268" t="str">
        <f t="shared" si="154"/>
        <v>2023-2024</v>
      </c>
      <c r="D3268" t="s">
        <v>147</v>
      </c>
      <c r="E3268" t="s">
        <v>79</v>
      </c>
      <c r="F3268" t="str">
        <f t="shared" si="155"/>
        <v>Australian Capital Territory</v>
      </c>
      <c r="G3268" t="s">
        <v>80</v>
      </c>
      <c r="H3268">
        <v>2617</v>
      </c>
      <c r="I3268" t="s">
        <v>11</v>
      </c>
      <c r="J3268" t="s">
        <v>58</v>
      </c>
      <c r="K3268" t="s">
        <v>154</v>
      </c>
      <c r="L3268" t="s">
        <v>14</v>
      </c>
      <c r="M3268" s="5">
        <v>611.34</v>
      </c>
      <c r="N3268">
        <v>1</v>
      </c>
    </row>
    <row r="3269" spans="1:14" x14ac:dyDescent="0.15">
      <c r="A3269" s="2">
        <v>45555</v>
      </c>
      <c r="B3269" s="3">
        <f t="shared" si="153"/>
        <v>2025</v>
      </c>
      <c r="C3269" t="str">
        <f t="shared" si="154"/>
        <v>2024-2025</v>
      </c>
      <c r="D3269" t="s">
        <v>148</v>
      </c>
      <c r="E3269" t="s">
        <v>82</v>
      </c>
      <c r="F3269" t="str">
        <f t="shared" si="155"/>
        <v>Queensland</v>
      </c>
      <c r="G3269" t="s">
        <v>35</v>
      </c>
      <c r="H3269">
        <v>4012</v>
      </c>
      <c r="I3269" t="s">
        <v>11</v>
      </c>
      <c r="J3269" t="s">
        <v>43</v>
      </c>
      <c r="K3269" t="s">
        <v>151</v>
      </c>
      <c r="L3269" t="s">
        <v>21</v>
      </c>
      <c r="M3269" s="5">
        <v>611.49999999999989</v>
      </c>
      <c r="N3269">
        <v>1</v>
      </c>
    </row>
    <row r="3270" spans="1:14" x14ac:dyDescent="0.15">
      <c r="A3270" s="2">
        <v>45476</v>
      </c>
      <c r="B3270" s="3">
        <f t="shared" si="153"/>
        <v>2025</v>
      </c>
      <c r="C3270" t="str">
        <f t="shared" si="154"/>
        <v>2024-2025</v>
      </c>
      <c r="D3270" t="s">
        <v>147</v>
      </c>
      <c r="E3270" t="s">
        <v>89</v>
      </c>
      <c r="F3270" t="str">
        <f t="shared" si="155"/>
        <v>Queensland</v>
      </c>
      <c r="G3270" t="s">
        <v>35</v>
      </c>
      <c r="H3270">
        <v>4655</v>
      </c>
      <c r="I3270" t="s">
        <v>11</v>
      </c>
      <c r="J3270" t="s">
        <v>51</v>
      </c>
      <c r="K3270" t="s">
        <v>150</v>
      </c>
      <c r="L3270" t="s">
        <v>18</v>
      </c>
      <c r="M3270" s="5">
        <v>611.59</v>
      </c>
      <c r="N3270">
        <v>1</v>
      </c>
    </row>
    <row r="3271" spans="1:14" x14ac:dyDescent="0.15">
      <c r="A3271" s="2">
        <v>45378</v>
      </c>
      <c r="B3271" s="3">
        <f t="shared" si="153"/>
        <v>2024</v>
      </c>
      <c r="C3271" t="str">
        <f t="shared" si="154"/>
        <v>2023-2024</v>
      </c>
      <c r="D3271" t="s">
        <v>147</v>
      </c>
      <c r="E3271" t="s">
        <v>42</v>
      </c>
      <c r="F3271" t="str">
        <f t="shared" si="155"/>
        <v>Queensland</v>
      </c>
      <c r="G3271" t="s">
        <v>35</v>
      </c>
      <c r="H3271">
        <v>4053</v>
      </c>
      <c r="I3271" t="s">
        <v>11</v>
      </c>
      <c r="J3271" t="s">
        <v>43</v>
      </c>
      <c r="K3271" t="s">
        <v>19</v>
      </c>
      <c r="L3271" t="s">
        <v>23</v>
      </c>
      <c r="M3271" s="5">
        <v>612.31999999999994</v>
      </c>
      <c r="N3271">
        <v>1</v>
      </c>
    </row>
    <row r="3272" spans="1:14" x14ac:dyDescent="0.15">
      <c r="A3272" s="2">
        <v>45311</v>
      </c>
      <c r="B3272" s="3">
        <f t="shared" si="153"/>
        <v>2024</v>
      </c>
      <c r="C3272" t="str">
        <f t="shared" si="154"/>
        <v>2023-2024</v>
      </c>
      <c r="D3272" t="s">
        <v>148</v>
      </c>
      <c r="E3272" t="s">
        <v>87</v>
      </c>
      <c r="F3272" t="str">
        <f t="shared" si="155"/>
        <v>New South Wales</v>
      </c>
      <c r="G3272" t="s">
        <v>10</v>
      </c>
      <c r="H3272">
        <v>2790</v>
      </c>
      <c r="I3272" t="s">
        <v>11</v>
      </c>
      <c r="J3272" t="s">
        <v>25</v>
      </c>
      <c r="K3272" t="s">
        <v>19</v>
      </c>
      <c r="L3272" t="s">
        <v>23</v>
      </c>
      <c r="M3272" s="5">
        <v>612.41999999999996</v>
      </c>
      <c r="N3272">
        <v>1</v>
      </c>
    </row>
    <row r="3273" spans="1:14" x14ac:dyDescent="0.15">
      <c r="A3273" s="2">
        <v>45167</v>
      </c>
      <c r="B3273" s="3">
        <f t="shared" si="153"/>
        <v>2024</v>
      </c>
      <c r="C3273" t="str">
        <f t="shared" si="154"/>
        <v>2023-2024</v>
      </c>
      <c r="D3273" t="s">
        <v>147</v>
      </c>
      <c r="E3273" t="s">
        <v>69</v>
      </c>
      <c r="F3273" t="str">
        <f t="shared" si="155"/>
        <v>Tasmania</v>
      </c>
      <c r="G3273" t="s">
        <v>70</v>
      </c>
      <c r="H3273">
        <v>7018</v>
      </c>
      <c r="I3273" t="s">
        <v>11</v>
      </c>
      <c r="J3273" t="s">
        <v>71</v>
      </c>
      <c r="K3273" t="s">
        <v>150</v>
      </c>
      <c r="L3273" t="s">
        <v>18</v>
      </c>
      <c r="M3273" s="5">
        <v>612.62</v>
      </c>
      <c r="N3273">
        <v>1</v>
      </c>
    </row>
    <row r="3274" spans="1:14" x14ac:dyDescent="0.15">
      <c r="A3274" s="2">
        <v>45600</v>
      </c>
      <c r="B3274" s="3">
        <f t="shared" si="153"/>
        <v>2025</v>
      </c>
      <c r="C3274" t="str">
        <f t="shared" si="154"/>
        <v>2024-2025</v>
      </c>
      <c r="D3274" t="s">
        <v>147</v>
      </c>
      <c r="E3274" t="s">
        <v>92</v>
      </c>
      <c r="F3274" t="str">
        <f t="shared" si="155"/>
        <v>Queensland</v>
      </c>
      <c r="G3274" t="s">
        <v>35</v>
      </c>
      <c r="H3274">
        <v>4068</v>
      </c>
      <c r="I3274" t="s">
        <v>11</v>
      </c>
      <c r="J3274" t="s">
        <v>43</v>
      </c>
      <c r="K3274" t="s">
        <v>19</v>
      </c>
      <c r="L3274" t="s">
        <v>23</v>
      </c>
      <c r="M3274" s="5">
        <v>615.93000000000006</v>
      </c>
      <c r="N3274">
        <v>1</v>
      </c>
    </row>
    <row r="3275" spans="1:14" x14ac:dyDescent="0.15">
      <c r="A3275" s="2">
        <v>45149</v>
      </c>
      <c r="B3275" s="3">
        <f t="shared" si="153"/>
        <v>2024</v>
      </c>
      <c r="C3275" t="str">
        <f t="shared" si="154"/>
        <v>2023-2024</v>
      </c>
      <c r="D3275" t="s">
        <v>148</v>
      </c>
      <c r="E3275" t="s">
        <v>88</v>
      </c>
      <c r="F3275" t="str">
        <f t="shared" si="155"/>
        <v>South Australia</v>
      </c>
      <c r="G3275" t="s">
        <v>32</v>
      </c>
      <c r="H3275">
        <v>5011</v>
      </c>
      <c r="I3275" t="s">
        <v>11</v>
      </c>
      <c r="J3275" t="s">
        <v>33</v>
      </c>
      <c r="K3275" t="s">
        <v>155</v>
      </c>
      <c r="L3275" t="s">
        <v>20</v>
      </c>
      <c r="M3275" s="5">
        <v>616.6400000000001</v>
      </c>
      <c r="N3275">
        <v>1</v>
      </c>
    </row>
    <row r="3276" spans="1:14" x14ac:dyDescent="0.15">
      <c r="A3276" s="2">
        <v>45191</v>
      </c>
      <c r="B3276" s="3">
        <f t="shared" si="153"/>
        <v>2024</v>
      </c>
      <c r="C3276" t="str">
        <f t="shared" si="154"/>
        <v>2023-2024</v>
      </c>
      <c r="D3276" t="s">
        <v>148</v>
      </c>
      <c r="E3276" t="s">
        <v>110</v>
      </c>
      <c r="F3276" t="str">
        <f t="shared" si="155"/>
        <v>Queensland</v>
      </c>
      <c r="G3276" t="s">
        <v>35</v>
      </c>
      <c r="H3276">
        <v>4680</v>
      </c>
      <c r="I3276" t="s">
        <v>11</v>
      </c>
      <c r="J3276" t="s">
        <v>51</v>
      </c>
      <c r="K3276" t="s">
        <v>151</v>
      </c>
      <c r="L3276" t="s">
        <v>21</v>
      </c>
      <c r="M3276" s="5">
        <v>616.92000000000007</v>
      </c>
      <c r="N3276">
        <v>1</v>
      </c>
    </row>
    <row r="3277" spans="1:14" x14ac:dyDescent="0.15">
      <c r="A3277" s="2">
        <v>45558</v>
      </c>
      <c r="B3277" s="3">
        <f t="shared" si="153"/>
        <v>2025</v>
      </c>
      <c r="C3277" t="str">
        <f t="shared" si="154"/>
        <v>2024-2025</v>
      </c>
      <c r="D3277" t="s">
        <v>147</v>
      </c>
      <c r="E3277" t="s">
        <v>62</v>
      </c>
      <c r="F3277" t="str">
        <f t="shared" si="155"/>
        <v>Victoria</v>
      </c>
      <c r="G3277" t="s">
        <v>45</v>
      </c>
      <c r="H3277">
        <v>3134</v>
      </c>
      <c r="I3277" t="s">
        <v>11</v>
      </c>
      <c r="J3277" t="s">
        <v>63</v>
      </c>
      <c r="K3277" t="s">
        <v>151</v>
      </c>
      <c r="L3277" t="s">
        <v>21</v>
      </c>
      <c r="M3277" s="5">
        <v>617.74</v>
      </c>
      <c r="N3277">
        <v>1</v>
      </c>
    </row>
    <row r="3278" spans="1:14" x14ac:dyDescent="0.15">
      <c r="A3278" s="2">
        <v>45625</v>
      </c>
      <c r="B3278" s="3">
        <f t="shared" si="153"/>
        <v>2025</v>
      </c>
      <c r="C3278" t="str">
        <f t="shared" si="154"/>
        <v>2024-2025</v>
      </c>
      <c r="D3278" t="s">
        <v>148</v>
      </c>
      <c r="E3278" t="s">
        <v>28</v>
      </c>
      <c r="F3278" t="str">
        <f t="shared" si="155"/>
        <v>Northern Territory</v>
      </c>
      <c r="G3278" t="s">
        <v>29</v>
      </c>
      <c r="H3278">
        <v>800</v>
      </c>
      <c r="I3278" t="s">
        <v>11</v>
      </c>
      <c r="J3278" t="s">
        <v>30</v>
      </c>
      <c r="K3278" t="s">
        <v>156</v>
      </c>
      <c r="L3278" t="s">
        <v>17</v>
      </c>
      <c r="M3278" s="5">
        <v>617.93000000000006</v>
      </c>
      <c r="N3278">
        <v>1</v>
      </c>
    </row>
    <row r="3279" spans="1:14" x14ac:dyDescent="0.15">
      <c r="A3279" s="2">
        <v>45482</v>
      </c>
      <c r="B3279" s="3">
        <f t="shared" si="153"/>
        <v>2025</v>
      </c>
      <c r="C3279" t="str">
        <f t="shared" si="154"/>
        <v>2024-2025</v>
      </c>
      <c r="D3279" t="s">
        <v>148</v>
      </c>
      <c r="E3279" t="s">
        <v>34</v>
      </c>
      <c r="F3279" t="str">
        <f t="shared" si="155"/>
        <v>Queensland</v>
      </c>
      <c r="G3279" t="s">
        <v>35</v>
      </c>
      <c r="H3279">
        <v>4802</v>
      </c>
      <c r="I3279" t="s">
        <v>11</v>
      </c>
      <c r="J3279" t="s">
        <v>36</v>
      </c>
      <c r="K3279" t="s">
        <v>150</v>
      </c>
      <c r="L3279" t="s">
        <v>18</v>
      </c>
      <c r="M3279" s="5">
        <v>618.4</v>
      </c>
      <c r="N3279">
        <v>1</v>
      </c>
    </row>
    <row r="3280" spans="1:14" x14ac:dyDescent="0.15">
      <c r="A3280" s="2">
        <v>45645</v>
      </c>
      <c r="B3280" s="3">
        <f t="shared" si="153"/>
        <v>2025</v>
      </c>
      <c r="C3280" t="str">
        <f t="shared" si="154"/>
        <v>2024-2025</v>
      </c>
      <c r="D3280" t="s">
        <v>147</v>
      </c>
      <c r="E3280" t="s">
        <v>86</v>
      </c>
      <c r="F3280" t="str">
        <f t="shared" si="155"/>
        <v>New South Wales</v>
      </c>
      <c r="G3280" t="s">
        <v>10</v>
      </c>
      <c r="H3280">
        <v>2064</v>
      </c>
      <c r="I3280" t="s">
        <v>11</v>
      </c>
      <c r="J3280" t="s">
        <v>12</v>
      </c>
      <c r="K3280" t="s">
        <v>150</v>
      </c>
      <c r="L3280" t="s">
        <v>18</v>
      </c>
      <c r="M3280" s="5">
        <v>621.74</v>
      </c>
      <c r="N3280">
        <v>1</v>
      </c>
    </row>
    <row r="3281" spans="1:14" x14ac:dyDescent="0.15">
      <c r="A3281" s="2">
        <v>45315</v>
      </c>
      <c r="B3281" s="3">
        <f t="shared" si="153"/>
        <v>2024</v>
      </c>
      <c r="C3281" t="str">
        <f t="shared" si="154"/>
        <v>2023-2024</v>
      </c>
      <c r="D3281" t="s">
        <v>147</v>
      </c>
      <c r="E3281" t="s">
        <v>126</v>
      </c>
      <c r="F3281" t="str">
        <f t="shared" si="155"/>
        <v>Queensland</v>
      </c>
      <c r="G3281" t="s">
        <v>35</v>
      </c>
      <c r="H3281">
        <v>4551</v>
      </c>
      <c r="I3281" t="s">
        <v>11</v>
      </c>
      <c r="J3281" t="s">
        <v>120</v>
      </c>
      <c r="K3281" t="s">
        <v>149</v>
      </c>
      <c r="L3281" t="s">
        <v>15</v>
      </c>
      <c r="M3281" s="5">
        <v>623.13</v>
      </c>
      <c r="N3281">
        <v>1</v>
      </c>
    </row>
    <row r="3282" spans="1:14" x14ac:dyDescent="0.15">
      <c r="A3282" s="2">
        <v>45231</v>
      </c>
      <c r="B3282" s="3">
        <f t="shared" si="153"/>
        <v>2024</v>
      </c>
      <c r="C3282" t="str">
        <f t="shared" si="154"/>
        <v>2023-2024</v>
      </c>
      <c r="D3282" t="s">
        <v>147</v>
      </c>
      <c r="E3282" t="s">
        <v>96</v>
      </c>
      <c r="F3282" t="str">
        <f t="shared" si="155"/>
        <v>Western Australia</v>
      </c>
      <c r="G3282" t="s">
        <v>48</v>
      </c>
      <c r="H3282">
        <v>6330</v>
      </c>
      <c r="I3282" t="s">
        <v>11</v>
      </c>
      <c r="J3282" t="s">
        <v>94</v>
      </c>
      <c r="K3282" t="s">
        <v>155</v>
      </c>
      <c r="L3282" t="s">
        <v>20</v>
      </c>
      <c r="M3282" s="5">
        <v>623.51</v>
      </c>
      <c r="N3282">
        <v>1</v>
      </c>
    </row>
    <row r="3283" spans="1:14" x14ac:dyDescent="0.15">
      <c r="A3283" s="2">
        <v>45502</v>
      </c>
      <c r="B3283" s="3">
        <f t="shared" si="153"/>
        <v>2025</v>
      </c>
      <c r="C3283" t="str">
        <f t="shared" si="154"/>
        <v>2024-2025</v>
      </c>
      <c r="D3283" t="s">
        <v>147</v>
      </c>
      <c r="E3283" t="s">
        <v>47</v>
      </c>
      <c r="F3283" t="str">
        <f t="shared" si="155"/>
        <v>Western Australia</v>
      </c>
      <c r="G3283" t="s">
        <v>48</v>
      </c>
      <c r="H3283">
        <v>6030</v>
      </c>
      <c r="I3283" t="s">
        <v>11</v>
      </c>
      <c r="J3283" t="s">
        <v>49</v>
      </c>
      <c r="K3283" t="s">
        <v>154</v>
      </c>
      <c r="L3283" t="s">
        <v>14</v>
      </c>
      <c r="M3283" s="5">
        <v>623.54999999999995</v>
      </c>
      <c r="N3283">
        <v>1</v>
      </c>
    </row>
    <row r="3284" spans="1:14" x14ac:dyDescent="0.15">
      <c r="A3284" s="2">
        <v>45094</v>
      </c>
      <c r="B3284" s="3">
        <f t="shared" si="153"/>
        <v>2023</v>
      </c>
      <c r="C3284" t="str">
        <f t="shared" si="154"/>
        <v>2022-2023</v>
      </c>
      <c r="D3284" t="s">
        <v>147</v>
      </c>
      <c r="E3284" t="s">
        <v>47</v>
      </c>
      <c r="F3284" t="str">
        <f t="shared" si="155"/>
        <v>Western Australia</v>
      </c>
      <c r="G3284" t="s">
        <v>48</v>
      </c>
      <c r="H3284">
        <v>6030</v>
      </c>
      <c r="I3284" t="s">
        <v>11</v>
      </c>
      <c r="J3284" t="s">
        <v>49</v>
      </c>
      <c r="K3284" t="s">
        <v>153</v>
      </c>
      <c r="L3284" t="s">
        <v>16</v>
      </c>
      <c r="M3284" s="5">
        <v>624.29</v>
      </c>
      <c r="N3284">
        <v>1</v>
      </c>
    </row>
    <row r="3285" spans="1:14" x14ac:dyDescent="0.15">
      <c r="A3285" s="2">
        <v>45296</v>
      </c>
      <c r="B3285" s="3">
        <f t="shared" si="153"/>
        <v>2024</v>
      </c>
      <c r="C3285" t="str">
        <f t="shared" si="154"/>
        <v>2023-2024</v>
      </c>
      <c r="D3285" t="s">
        <v>147</v>
      </c>
      <c r="E3285" t="s">
        <v>138</v>
      </c>
      <c r="F3285" t="str">
        <f t="shared" si="155"/>
        <v>Queensland</v>
      </c>
      <c r="G3285" t="s">
        <v>35</v>
      </c>
      <c r="H3285">
        <v>4558</v>
      </c>
      <c r="I3285" t="s">
        <v>11</v>
      </c>
      <c r="J3285" t="s">
        <v>120</v>
      </c>
      <c r="K3285" t="s">
        <v>155</v>
      </c>
      <c r="L3285" t="s">
        <v>20</v>
      </c>
      <c r="M3285" s="5">
        <v>624.81000000000006</v>
      </c>
      <c r="N3285">
        <v>1</v>
      </c>
    </row>
    <row r="3286" spans="1:14" x14ac:dyDescent="0.15">
      <c r="A3286" s="2">
        <v>45272</v>
      </c>
      <c r="B3286" s="3">
        <f t="shared" si="153"/>
        <v>2024</v>
      </c>
      <c r="C3286" t="str">
        <f t="shared" si="154"/>
        <v>2023-2024</v>
      </c>
      <c r="D3286" t="s">
        <v>147</v>
      </c>
      <c r="E3286" t="s">
        <v>69</v>
      </c>
      <c r="F3286" t="str">
        <f t="shared" si="155"/>
        <v>Tasmania</v>
      </c>
      <c r="G3286" t="s">
        <v>70</v>
      </c>
      <c r="H3286">
        <v>7018</v>
      </c>
      <c r="I3286" t="s">
        <v>11</v>
      </c>
      <c r="J3286" t="s">
        <v>71</v>
      </c>
      <c r="K3286" t="s">
        <v>149</v>
      </c>
      <c r="L3286" t="s">
        <v>15</v>
      </c>
      <c r="M3286" s="5">
        <v>625.03</v>
      </c>
      <c r="N3286">
        <v>1</v>
      </c>
    </row>
    <row r="3287" spans="1:14" x14ac:dyDescent="0.15">
      <c r="A3287" s="2">
        <v>45114</v>
      </c>
      <c r="B3287" s="3">
        <f t="shared" si="153"/>
        <v>2024</v>
      </c>
      <c r="C3287" t="str">
        <f t="shared" si="154"/>
        <v>2023-2024</v>
      </c>
      <c r="D3287" t="s">
        <v>147</v>
      </c>
      <c r="E3287" t="s">
        <v>85</v>
      </c>
      <c r="F3287" t="str">
        <f t="shared" si="155"/>
        <v>Queensland</v>
      </c>
      <c r="G3287" t="s">
        <v>35</v>
      </c>
      <c r="H3287">
        <v>4883</v>
      </c>
      <c r="I3287" t="s">
        <v>11</v>
      </c>
      <c r="J3287" t="s">
        <v>36</v>
      </c>
      <c r="K3287" t="s">
        <v>153</v>
      </c>
      <c r="L3287" t="s">
        <v>16</v>
      </c>
      <c r="M3287" s="5">
        <v>625.29</v>
      </c>
      <c r="N3287">
        <v>1</v>
      </c>
    </row>
    <row r="3288" spans="1:14" x14ac:dyDescent="0.15">
      <c r="A3288" s="2">
        <v>45009</v>
      </c>
      <c r="B3288" s="3">
        <f t="shared" si="153"/>
        <v>2023</v>
      </c>
      <c r="C3288" t="str">
        <f t="shared" si="154"/>
        <v>2022-2023</v>
      </c>
      <c r="D3288" t="s">
        <v>147</v>
      </c>
      <c r="E3288" t="s">
        <v>107</v>
      </c>
      <c r="F3288" t="str">
        <f t="shared" si="155"/>
        <v>Queensland</v>
      </c>
      <c r="G3288" t="s">
        <v>35</v>
      </c>
      <c r="H3288">
        <v>4220</v>
      </c>
      <c r="I3288" t="s">
        <v>11</v>
      </c>
      <c r="J3288" t="s">
        <v>104</v>
      </c>
      <c r="K3288" t="s">
        <v>152</v>
      </c>
      <c r="L3288" t="s">
        <v>13</v>
      </c>
      <c r="M3288" s="5">
        <v>625.7700000000001</v>
      </c>
      <c r="N3288">
        <v>1</v>
      </c>
    </row>
    <row r="3289" spans="1:14" x14ac:dyDescent="0.15">
      <c r="A3289" s="2">
        <v>45086</v>
      </c>
      <c r="B3289" s="3">
        <f t="shared" si="153"/>
        <v>2023</v>
      </c>
      <c r="C3289" t="str">
        <f t="shared" si="154"/>
        <v>2022-2023</v>
      </c>
      <c r="D3289" t="s">
        <v>148</v>
      </c>
      <c r="E3289" t="s">
        <v>88</v>
      </c>
      <c r="F3289" t="str">
        <f t="shared" si="155"/>
        <v>South Australia</v>
      </c>
      <c r="G3289" t="s">
        <v>32</v>
      </c>
      <c r="H3289">
        <v>5011</v>
      </c>
      <c r="I3289" t="s">
        <v>11</v>
      </c>
      <c r="J3289" t="s">
        <v>33</v>
      </c>
      <c r="K3289" t="s">
        <v>149</v>
      </c>
      <c r="L3289" t="s">
        <v>15</v>
      </c>
      <c r="M3289" s="5">
        <v>626.12</v>
      </c>
      <c r="N3289">
        <v>1</v>
      </c>
    </row>
    <row r="3290" spans="1:14" x14ac:dyDescent="0.15">
      <c r="A3290" s="2">
        <v>45104</v>
      </c>
      <c r="B3290" s="3">
        <f t="shared" si="153"/>
        <v>2023</v>
      </c>
      <c r="C3290" t="str">
        <f t="shared" si="154"/>
        <v>2022-2023</v>
      </c>
      <c r="D3290" t="s">
        <v>147</v>
      </c>
      <c r="E3290" t="s">
        <v>103</v>
      </c>
      <c r="F3290" t="str">
        <f t="shared" si="155"/>
        <v>Queensland</v>
      </c>
      <c r="G3290" t="s">
        <v>35</v>
      </c>
      <c r="H3290">
        <v>4509</v>
      </c>
      <c r="I3290" t="s">
        <v>11</v>
      </c>
      <c r="J3290" t="s">
        <v>104</v>
      </c>
      <c r="K3290" t="s">
        <v>19</v>
      </c>
      <c r="L3290" t="s">
        <v>23</v>
      </c>
      <c r="M3290" s="5">
        <v>627.13000000000011</v>
      </c>
      <c r="N3290">
        <v>1</v>
      </c>
    </row>
    <row r="3291" spans="1:14" x14ac:dyDescent="0.15">
      <c r="A3291" s="2">
        <v>45005</v>
      </c>
      <c r="B3291" s="3">
        <f t="shared" si="153"/>
        <v>2023</v>
      </c>
      <c r="C3291" t="str">
        <f t="shared" si="154"/>
        <v>2022-2023</v>
      </c>
      <c r="D3291" t="s">
        <v>147</v>
      </c>
      <c r="E3291" t="s">
        <v>119</v>
      </c>
      <c r="F3291" t="str">
        <f t="shared" si="155"/>
        <v>Queensland</v>
      </c>
      <c r="G3291" t="s">
        <v>35</v>
      </c>
      <c r="H3291">
        <v>4570</v>
      </c>
      <c r="I3291" t="s">
        <v>11</v>
      </c>
      <c r="J3291" t="s">
        <v>120</v>
      </c>
      <c r="K3291" t="s">
        <v>151</v>
      </c>
      <c r="L3291" t="s">
        <v>21</v>
      </c>
      <c r="M3291" s="5">
        <v>627.5100000000001</v>
      </c>
      <c r="N3291">
        <v>1</v>
      </c>
    </row>
    <row r="3292" spans="1:14" x14ac:dyDescent="0.15">
      <c r="A3292" s="2">
        <v>45165</v>
      </c>
      <c r="B3292" s="3">
        <f t="shared" si="153"/>
        <v>2024</v>
      </c>
      <c r="C3292" t="str">
        <f t="shared" si="154"/>
        <v>2023-2024</v>
      </c>
      <c r="D3292" t="s">
        <v>147</v>
      </c>
      <c r="E3292" t="s">
        <v>102</v>
      </c>
      <c r="F3292" t="str">
        <f t="shared" si="155"/>
        <v>Queensland</v>
      </c>
      <c r="G3292" t="s">
        <v>35</v>
      </c>
      <c r="H3292">
        <v>4870</v>
      </c>
      <c r="I3292" t="s">
        <v>11</v>
      </c>
      <c r="J3292" t="s">
        <v>36</v>
      </c>
      <c r="K3292" t="s">
        <v>153</v>
      </c>
      <c r="L3292" t="s">
        <v>16</v>
      </c>
      <c r="M3292" s="5">
        <v>627.57999999999993</v>
      </c>
      <c r="N3292">
        <v>1</v>
      </c>
    </row>
    <row r="3293" spans="1:14" x14ac:dyDescent="0.15">
      <c r="A3293" s="2">
        <v>45024</v>
      </c>
      <c r="B3293" s="3">
        <f t="shared" si="153"/>
        <v>2023</v>
      </c>
      <c r="C3293" t="str">
        <f t="shared" si="154"/>
        <v>2022-2023</v>
      </c>
      <c r="D3293" t="s">
        <v>147</v>
      </c>
      <c r="E3293" t="s">
        <v>108</v>
      </c>
      <c r="F3293" t="str">
        <f t="shared" si="155"/>
        <v>Victoria</v>
      </c>
      <c r="G3293" t="s">
        <v>45</v>
      </c>
      <c r="H3293">
        <v>3018</v>
      </c>
      <c r="I3293" t="s">
        <v>11</v>
      </c>
      <c r="J3293" t="s">
        <v>46</v>
      </c>
      <c r="K3293" t="s">
        <v>155</v>
      </c>
      <c r="L3293" t="s">
        <v>20</v>
      </c>
      <c r="M3293" s="5">
        <v>628.27</v>
      </c>
      <c r="N3293">
        <v>1</v>
      </c>
    </row>
    <row r="3294" spans="1:14" x14ac:dyDescent="0.15">
      <c r="A3294" s="2">
        <v>45288</v>
      </c>
      <c r="B3294" s="3">
        <f t="shared" si="153"/>
        <v>2024</v>
      </c>
      <c r="C3294" t="str">
        <f t="shared" si="154"/>
        <v>2023-2024</v>
      </c>
      <c r="D3294" t="s">
        <v>147</v>
      </c>
      <c r="E3294" t="s">
        <v>53</v>
      </c>
      <c r="F3294" t="str">
        <f t="shared" si="155"/>
        <v>South Australia</v>
      </c>
      <c r="G3294" t="s">
        <v>32</v>
      </c>
      <c r="H3294">
        <v>5082</v>
      </c>
      <c r="I3294" t="s">
        <v>11</v>
      </c>
      <c r="J3294" t="s">
        <v>33</v>
      </c>
      <c r="K3294" t="s">
        <v>155</v>
      </c>
      <c r="L3294" t="s">
        <v>20</v>
      </c>
      <c r="M3294" s="5">
        <v>628.34</v>
      </c>
      <c r="N3294">
        <v>1</v>
      </c>
    </row>
    <row r="3295" spans="1:14" x14ac:dyDescent="0.15">
      <c r="A3295" s="2">
        <v>45078</v>
      </c>
      <c r="B3295" s="3">
        <f t="shared" si="153"/>
        <v>2023</v>
      </c>
      <c r="C3295" t="str">
        <f t="shared" si="154"/>
        <v>2022-2023</v>
      </c>
      <c r="D3295" t="s">
        <v>147</v>
      </c>
      <c r="E3295" t="s">
        <v>107</v>
      </c>
      <c r="F3295" t="str">
        <f t="shared" si="155"/>
        <v>Queensland</v>
      </c>
      <c r="G3295" t="s">
        <v>35</v>
      </c>
      <c r="H3295">
        <v>4220</v>
      </c>
      <c r="I3295" t="s">
        <v>11</v>
      </c>
      <c r="J3295" t="s">
        <v>104</v>
      </c>
      <c r="K3295" t="s">
        <v>151</v>
      </c>
      <c r="L3295" t="s">
        <v>21</v>
      </c>
      <c r="M3295" s="5">
        <v>630.22</v>
      </c>
      <c r="N3295">
        <v>1</v>
      </c>
    </row>
    <row r="3296" spans="1:14" x14ac:dyDescent="0.15">
      <c r="A3296" s="2">
        <v>45103</v>
      </c>
      <c r="B3296" s="3">
        <f t="shared" si="153"/>
        <v>2023</v>
      </c>
      <c r="C3296" t="str">
        <f t="shared" si="154"/>
        <v>2022-2023</v>
      </c>
      <c r="D3296" t="s">
        <v>147</v>
      </c>
      <c r="E3296" t="s">
        <v>86</v>
      </c>
      <c r="F3296" t="str">
        <f t="shared" si="155"/>
        <v>New South Wales</v>
      </c>
      <c r="G3296" t="s">
        <v>10</v>
      </c>
      <c r="H3296">
        <v>2064</v>
      </c>
      <c r="I3296" t="s">
        <v>11</v>
      </c>
      <c r="J3296" t="s">
        <v>12</v>
      </c>
      <c r="K3296" t="s">
        <v>149</v>
      </c>
      <c r="L3296" t="s">
        <v>15</v>
      </c>
      <c r="M3296" s="5">
        <v>631.07000000000005</v>
      </c>
      <c r="N3296">
        <v>1</v>
      </c>
    </row>
    <row r="3297" spans="1:14" x14ac:dyDescent="0.15">
      <c r="A3297" s="2">
        <v>45051</v>
      </c>
      <c r="B3297" s="3">
        <f t="shared" si="153"/>
        <v>2023</v>
      </c>
      <c r="C3297" t="str">
        <f t="shared" si="154"/>
        <v>2022-2023</v>
      </c>
      <c r="D3297" t="s">
        <v>147</v>
      </c>
      <c r="E3297" t="s">
        <v>143</v>
      </c>
      <c r="F3297" t="str">
        <f t="shared" si="155"/>
        <v>New South Wales</v>
      </c>
      <c r="G3297" t="s">
        <v>10</v>
      </c>
      <c r="H3297">
        <v>2154</v>
      </c>
      <c r="I3297" t="s">
        <v>11</v>
      </c>
      <c r="J3297" t="s">
        <v>27</v>
      </c>
      <c r="K3297" t="s">
        <v>19</v>
      </c>
      <c r="L3297" t="s">
        <v>23</v>
      </c>
      <c r="M3297" s="5">
        <v>631.58000000000004</v>
      </c>
      <c r="N3297">
        <v>1</v>
      </c>
    </row>
    <row r="3298" spans="1:14" x14ac:dyDescent="0.15">
      <c r="A3298" s="2">
        <v>45090</v>
      </c>
      <c r="B3298" s="3">
        <f t="shared" si="153"/>
        <v>2023</v>
      </c>
      <c r="C3298" t="str">
        <f t="shared" si="154"/>
        <v>2022-2023</v>
      </c>
      <c r="D3298" t="s">
        <v>148</v>
      </c>
      <c r="E3298" t="s">
        <v>82</v>
      </c>
      <c r="F3298" t="str">
        <f t="shared" si="155"/>
        <v>Queensland</v>
      </c>
      <c r="G3298" t="s">
        <v>35</v>
      </c>
      <c r="H3298">
        <v>4012</v>
      </c>
      <c r="I3298" t="s">
        <v>11</v>
      </c>
      <c r="J3298" t="s">
        <v>43</v>
      </c>
      <c r="K3298" t="s">
        <v>153</v>
      </c>
      <c r="L3298" t="s">
        <v>16</v>
      </c>
      <c r="M3298" s="5">
        <v>632.49</v>
      </c>
      <c r="N3298">
        <v>1</v>
      </c>
    </row>
    <row r="3299" spans="1:14" x14ac:dyDescent="0.15">
      <c r="A3299" s="2">
        <v>45296</v>
      </c>
      <c r="B3299" s="3">
        <f t="shared" si="153"/>
        <v>2024</v>
      </c>
      <c r="C3299" t="str">
        <f t="shared" si="154"/>
        <v>2023-2024</v>
      </c>
      <c r="D3299" t="s">
        <v>148</v>
      </c>
      <c r="E3299" t="s">
        <v>28</v>
      </c>
      <c r="F3299" t="str">
        <f t="shared" si="155"/>
        <v>Northern Territory</v>
      </c>
      <c r="G3299" t="s">
        <v>29</v>
      </c>
      <c r="H3299">
        <v>800</v>
      </c>
      <c r="I3299" t="s">
        <v>11</v>
      </c>
      <c r="J3299" t="s">
        <v>30</v>
      </c>
      <c r="K3299" t="s">
        <v>154</v>
      </c>
      <c r="L3299" t="s">
        <v>14</v>
      </c>
      <c r="M3299" s="5">
        <v>632.67000000000007</v>
      </c>
      <c r="N3299">
        <v>1</v>
      </c>
    </row>
    <row r="3300" spans="1:14" x14ac:dyDescent="0.15">
      <c r="A3300" s="2">
        <v>44993</v>
      </c>
      <c r="B3300" s="3">
        <f t="shared" si="153"/>
        <v>2023</v>
      </c>
      <c r="C3300" t="str">
        <f t="shared" si="154"/>
        <v>2022-2023</v>
      </c>
      <c r="D3300" t="s">
        <v>147</v>
      </c>
      <c r="E3300" t="s">
        <v>144</v>
      </c>
      <c r="F3300" t="str">
        <f t="shared" si="155"/>
        <v>Queensland</v>
      </c>
      <c r="G3300" t="s">
        <v>35</v>
      </c>
      <c r="H3300">
        <v>4566</v>
      </c>
      <c r="I3300" t="s">
        <v>11</v>
      </c>
      <c r="J3300" t="s">
        <v>120</v>
      </c>
      <c r="K3300" t="s">
        <v>153</v>
      </c>
      <c r="L3300" t="s">
        <v>16</v>
      </c>
      <c r="M3300" s="5">
        <v>632.79</v>
      </c>
      <c r="N3300">
        <v>1</v>
      </c>
    </row>
    <row r="3301" spans="1:14" x14ac:dyDescent="0.15">
      <c r="A3301" s="2">
        <v>45228</v>
      </c>
      <c r="B3301" s="3">
        <f t="shared" si="153"/>
        <v>2024</v>
      </c>
      <c r="C3301" t="str">
        <f t="shared" si="154"/>
        <v>2023-2024</v>
      </c>
      <c r="D3301" t="s">
        <v>148</v>
      </c>
      <c r="E3301" t="s">
        <v>28</v>
      </c>
      <c r="F3301" t="str">
        <f t="shared" si="155"/>
        <v>Northern Territory</v>
      </c>
      <c r="G3301" t="s">
        <v>29</v>
      </c>
      <c r="H3301">
        <v>800</v>
      </c>
      <c r="I3301" t="s">
        <v>11</v>
      </c>
      <c r="J3301" t="s">
        <v>30</v>
      </c>
      <c r="K3301" t="s">
        <v>155</v>
      </c>
      <c r="L3301" t="s">
        <v>20</v>
      </c>
      <c r="M3301" s="5">
        <v>633.75</v>
      </c>
      <c r="N3301">
        <v>1</v>
      </c>
    </row>
    <row r="3302" spans="1:14" x14ac:dyDescent="0.15">
      <c r="A3302" s="2">
        <v>45350</v>
      </c>
      <c r="B3302" s="3">
        <f t="shared" si="153"/>
        <v>2024</v>
      </c>
      <c r="C3302" t="str">
        <f t="shared" si="154"/>
        <v>2023-2024</v>
      </c>
      <c r="D3302" t="s">
        <v>147</v>
      </c>
      <c r="E3302" t="s">
        <v>66</v>
      </c>
      <c r="F3302" t="str">
        <f t="shared" si="155"/>
        <v>South Australia</v>
      </c>
      <c r="G3302" t="s">
        <v>32</v>
      </c>
      <c r="H3302">
        <v>5169</v>
      </c>
      <c r="I3302" t="s">
        <v>11</v>
      </c>
      <c r="J3302" t="s">
        <v>33</v>
      </c>
      <c r="K3302" t="s">
        <v>149</v>
      </c>
      <c r="L3302" t="s">
        <v>15</v>
      </c>
      <c r="M3302" s="5">
        <v>634</v>
      </c>
      <c r="N3302">
        <v>1</v>
      </c>
    </row>
    <row r="3303" spans="1:14" x14ac:dyDescent="0.15">
      <c r="A3303" s="2">
        <v>44927</v>
      </c>
      <c r="B3303" s="3">
        <f t="shared" si="153"/>
        <v>2023</v>
      </c>
      <c r="C3303" t="str">
        <f t="shared" si="154"/>
        <v>2022-2023</v>
      </c>
      <c r="D3303" t="s">
        <v>147</v>
      </c>
      <c r="E3303" t="s">
        <v>116</v>
      </c>
      <c r="F3303" t="str">
        <f t="shared" si="155"/>
        <v>Western Australia</v>
      </c>
      <c r="G3303" t="s">
        <v>48</v>
      </c>
      <c r="H3303">
        <v>6725</v>
      </c>
      <c r="I3303" t="s">
        <v>11</v>
      </c>
      <c r="J3303" t="s">
        <v>77</v>
      </c>
      <c r="K3303" t="s">
        <v>155</v>
      </c>
      <c r="L3303" t="s">
        <v>20</v>
      </c>
      <c r="M3303" s="5">
        <v>635.04</v>
      </c>
      <c r="N3303">
        <v>1</v>
      </c>
    </row>
    <row r="3304" spans="1:14" x14ac:dyDescent="0.15">
      <c r="A3304" s="2">
        <v>45218</v>
      </c>
      <c r="B3304" s="3">
        <f t="shared" si="153"/>
        <v>2024</v>
      </c>
      <c r="C3304" t="str">
        <f t="shared" si="154"/>
        <v>2023-2024</v>
      </c>
      <c r="D3304" t="s">
        <v>147</v>
      </c>
      <c r="E3304" t="s">
        <v>109</v>
      </c>
      <c r="F3304" t="str">
        <f t="shared" si="155"/>
        <v>New South Wales</v>
      </c>
      <c r="G3304" t="s">
        <v>10</v>
      </c>
      <c r="H3304">
        <v>2480</v>
      </c>
      <c r="I3304" t="s">
        <v>11</v>
      </c>
      <c r="J3304" t="s">
        <v>68</v>
      </c>
      <c r="K3304" t="s">
        <v>154</v>
      </c>
      <c r="L3304" t="s">
        <v>14</v>
      </c>
      <c r="M3304" s="5">
        <v>635.62</v>
      </c>
      <c r="N3304">
        <v>1</v>
      </c>
    </row>
    <row r="3305" spans="1:14" x14ac:dyDescent="0.15">
      <c r="A3305" s="2">
        <v>45214</v>
      </c>
      <c r="B3305" s="3">
        <f t="shared" si="153"/>
        <v>2024</v>
      </c>
      <c r="C3305" t="str">
        <f t="shared" si="154"/>
        <v>2023-2024</v>
      </c>
      <c r="D3305" t="s">
        <v>147</v>
      </c>
      <c r="E3305" t="s">
        <v>137</v>
      </c>
      <c r="F3305" t="str">
        <f t="shared" si="155"/>
        <v>New South Wales</v>
      </c>
      <c r="G3305" t="s">
        <v>10</v>
      </c>
      <c r="H3305">
        <v>2031</v>
      </c>
      <c r="I3305" t="s">
        <v>11</v>
      </c>
      <c r="J3305" t="s">
        <v>12</v>
      </c>
      <c r="K3305" t="s">
        <v>150</v>
      </c>
      <c r="L3305" t="s">
        <v>18</v>
      </c>
      <c r="M3305" s="5">
        <v>636.04</v>
      </c>
      <c r="N3305">
        <v>1</v>
      </c>
    </row>
    <row r="3306" spans="1:14" x14ac:dyDescent="0.15">
      <c r="A3306" s="2">
        <v>45547</v>
      </c>
      <c r="B3306" s="3">
        <f t="shared" si="153"/>
        <v>2025</v>
      </c>
      <c r="C3306" t="str">
        <f t="shared" si="154"/>
        <v>2024-2025</v>
      </c>
      <c r="D3306" t="s">
        <v>148</v>
      </c>
      <c r="E3306" t="s">
        <v>87</v>
      </c>
      <c r="F3306" t="str">
        <f t="shared" si="155"/>
        <v>New South Wales</v>
      </c>
      <c r="G3306" t="s">
        <v>10</v>
      </c>
      <c r="H3306">
        <v>2790</v>
      </c>
      <c r="I3306" t="s">
        <v>11</v>
      </c>
      <c r="J3306" t="s">
        <v>25</v>
      </c>
      <c r="K3306" t="s">
        <v>152</v>
      </c>
      <c r="L3306" t="s">
        <v>13</v>
      </c>
      <c r="M3306" s="5">
        <v>636.20000000000005</v>
      </c>
      <c r="N3306">
        <v>1</v>
      </c>
    </row>
    <row r="3307" spans="1:14" x14ac:dyDescent="0.15">
      <c r="A3307" s="2">
        <v>45043</v>
      </c>
      <c r="B3307" s="3">
        <f t="shared" si="153"/>
        <v>2023</v>
      </c>
      <c r="C3307" t="str">
        <f t="shared" si="154"/>
        <v>2022-2023</v>
      </c>
      <c r="D3307" t="s">
        <v>148</v>
      </c>
      <c r="E3307" t="s">
        <v>112</v>
      </c>
      <c r="F3307" t="str">
        <f t="shared" si="155"/>
        <v>Victoria</v>
      </c>
      <c r="G3307" t="s">
        <v>45</v>
      </c>
      <c r="H3307">
        <v>3076</v>
      </c>
      <c r="I3307" t="s">
        <v>11</v>
      </c>
      <c r="J3307" t="s">
        <v>46</v>
      </c>
      <c r="K3307" t="s">
        <v>152</v>
      </c>
      <c r="L3307" t="s">
        <v>13</v>
      </c>
      <c r="M3307" s="5">
        <v>638.16999999999996</v>
      </c>
      <c r="N3307">
        <v>1</v>
      </c>
    </row>
    <row r="3308" spans="1:14" x14ac:dyDescent="0.15">
      <c r="A3308" s="2">
        <v>45206</v>
      </c>
      <c r="B3308" s="3">
        <f t="shared" si="153"/>
        <v>2024</v>
      </c>
      <c r="C3308" t="str">
        <f t="shared" si="154"/>
        <v>2023-2024</v>
      </c>
      <c r="D3308" t="s">
        <v>147</v>
      </c>
      <c r="E3308" t="s">
        <v>139</v>
      </c>
      <c r="F3308" t="str">
        <f t="shared" si="155"/>
        <v>New South Wales</v>
      </c>
      <c r="G3308" t="s">
        <v>10</v>
      </c>
      <c r="H3308">
        <v>2020</v>
      </c>
      <c r="I3308" t="s">
        <v>11</v>
      </c>
      <c r="J3308" t="s">
        <v>12</v>
      </c>
      <c r="K3308" t="s">
        <v>157</v>
      </c>
      <c r="L3308" t="s">
        <v>22</v>
      </c>
      <c r="M3308" s="5">
        <v>639.1400000000001</v>
      </c>
      <c r="N3308">
        <v>1</v>
      </c>
    </row>
    <row r="3309" spans="1:14" x14ac:dyDescent="0.15">
      <c r="A3309" s="2">
        <v>45225</v>
      </c>
      <c r="B3309" s="3">
        <f t="shared" si="153"/>
        <v>2024</v>
      </c>
      <c r="C3309" t="str">
        <f t="shared" si="154"/>
        <v>2023-2024</v>
      </c>
      <c r="D3309" t="s">
        <v>147</v>
      </c>
      <c r="E3309" t="s">
        <v>83</v>
      </c>
      <c r="F3309" t="str">
        <f t="shared" si="155"/>
        <v>New South Wales</v>
      </c>
      <c r="G3309" t="s">
        <v>10</v>
      </c>
      <c r="H3309">
        <v>2750</v>
      </c>
      <c r="I3309" t="s">
        <v>11</v>
      </c>
      <c r="J3309" t="s">
        <v>25</v>
      </c>
      <c r="K3309" t="s">
        <v>149</v>
      </c>
      <c r="L3309" t="s">
        <v>15</v>
      </c>
      <c r="M3309" s="5">
        <v>639.43000000000006</v>
      </c>
      <c r="N3309">
        <v>1</v>
      </c>
    </row>
    <row r="3310" spans="1:14" x14ac:dyDescent="0.15">
      <c r="A3310" s="2">
        <v>45186</v>
      </c>
      <c r="B3310" s="3">
        <f t="shared" si="153"/>
        <v>2024</v>
      </c>
      <c r="C3310" t="str">
        <f t="shared" si="154"/>
        <v>2023-2024</v>
      </c>
      <c r="D3310" t="s">
        <v>147</v>
      </c>
      <c r="E3310" t="s">
        <v>74</v>
      </c>
      <c r="F3310" t="str">
        <f t="shared" si="155"/>
        <v>South Australia</v>
      </c>
      <c r="G3310" t="s">
        <v>32</v>
      </c>
      <c r="H3310">
        <v>5043</v>
      </c>
      <c r="I3310" t="s">
        <v>11</v>
      </c>
      <c r="J3310" t="s">
        <v>33</v>
      </c>
      <c r="K3310" t="s">
        <v>151</v>
      </c>
      <c r="L3310" t="s">
        <v>21</v>
      </c>
      <c r="M3310" s="5">
        <v>639.89</v>
      </c>
      <c r="N3310">
        <v>1</v>
      </c>
    </row>
    <row r="3311" spans="1:14" x14ac:dyDescent="0.15">
      <c r="A3311" s="2">
        <v>45056</v>
      </c>
      <c r="B3311" s="3">
        <f t="shared" si="153"/>
        <v>2023</v>
      </c>
      <c r="C3311" t="str">
        <f t="shared" si="154"/>
        <v>2022-2023</v>
      </c>
      <c r="D3311" t="s">
        <v>147</v>
      </c>
      <c r="E3311" t="s">
        <v>112</v>
      </c>
      <c r="F3311" t="str">
        <f t="shared" si="155"/>
        <v>Victoria</v>
      </c>
      <c r="G3311" t="s">
        <v>45</v>
      </c>
      <c r="H3311">
        <v>3076</v>
      </c>
      <c r="I3311" t="s">
        <v>11</v>
      </c>
      <c r="J3311" t="s">
        <v>46</v>
      </c>
      <c r="K3311" t="s">
        <v>149</v>
      </c>
      <c r="L3311" t="s">
        <v>15</v>
      </c>
      <c r="M3311" s="5">
        <v>640.40000000000009</v>
      </c>
      <c r="N3311">
        <v>1</v>
      </c>
    </row>
    <row r="3312" spans="1:14" x14ac:dyDescent="0.15">
      <c r="A3312" s="2">
        <v>45101</v>
      </c>
      <c r="B3312" s="3">
        <f t="shared" si="153"/>
        <v>2023</v>
      </c>
      <c r="C3312" t="str">
        <f t="shared" si="154"/>
        <v>2022-2023</v>
      </c>
      <c r="D3312" t="s">
        <v>147</v>
      </c>
      <c r="E3312" t="s">
        <v>41</v>
      </c>
      <c r="F3312" t="str">
        <f t="shared" si="155"/>
        <v>New South Wales</v>
      </c>
      <c r="G3312" t="s">
        <v>10</v>
      </c>
      <c r="H3312">
        <v>2830</v>
      </c>
      <c r="I3312" t="s">
        <v>11</v>
      </c>
      <c r="J3312" t="s">
        <v>25</v>
      </c>
      <c r="K3312" t="s">
        <v>152</v>
      </c>
      <c r="L3312" t="s">
        <v>13</v>
      </c>
      <c r="M3312" s="5">
        <v>640.53</v>
      </c>
      <c r="N3312">
        <v>1</v>
      </c>
    </row>
    <row r="3313" spans="1:14" x14ac:dyDescent="0.15">
      <c r="A3313" s="2">
        <v>45248</v>
      </c>
      <c r="B3313" s="3">
        <f t="shared" si="153"/>
        <v>2024</v>
      </c>
      <c r="C3313" t="str">
        <f t="shared" si="154"/>
        <v>2023-2024</v>
      </c>
      <c r="D3313" t="s">
        <v>147</v>
      </c>
      <c r="E3313" t="s">
        <v>99</v>
      </c>
      <c r="F3313" t="str">
        <f t="shared" si="155"/>
        <v>Victoria</v>
      </c>
      <c r="G3313" t="s">
        <v>45</v>
      </c>
      <c r="H3313">
        <v>3148</v>
      </c>
      <c r="I3313" t="s">
        <v>11</v>
      </c>
      <c r="J3313" t="s">
        <v>63</v>
      </c>
      <c r="K3313" t="s">
        <v>154</v>
      </c>
      <c r="L3313" t="s">
        <v>14</v>
      </c>
      <c r="M3313" s="5">
        <v>641.57999999999993</v>
      </c>
      <c r="N3313">
        <v>1</v>
      </c>
    </row>
    <row r="3314" spans="1:14" x14ac:dyDescent="0.15">
      <c r="A3314" s="2">
        <v>45333</v>
      </c>
      <c r="B3314" s="3">
        <f t="shared" si="153"/>
        <v>2024</v>
      </c>
      <c r="C3314" t="str">
        <f t="shared" si="154"/>
        <v>2023-2024</v>
      </c>
      <c r="D3314" t="s">
        <v>147</v>
      </c>
      <c r="E3314" t="s">
        <v>113</v>
      </c>
      <c r="F3314" t="str">
        <f t="shared" si="155"/>
        <v>Queensland</v>
      </c>
      <c r="G3314" t="s">
        <v>35</v>
      </c>
      <c r="H3314">
        <v>4215</v>
      </c>
      <c r="I3314" t="s">
        <v>11</v>
      </c>
      <c r="J3314" t="s">
        <v>104</v>
      </c>
      <c r="K3314" t="s">
        <v>154</v>
      </c>
      <c r="L3314" t="s">
        <v>14</v>
      </c>
      <c r="M3314" s="5">
        <v>641.61</v>
      </c>
      <c r="N3314">
        <v>1</v>
      </c>
    </row>
    <row r="3315" spans="1:14" x14ac:dyDescent="0.15">
      <c r="A3315" s="2">
        <v>45253</v>
      </c>
      <c r="B3315" s="3">
        <f t="shared" si="153"/>
        <v>2024</v>
      </c>
      <c r="C3315" t="str">
        <f t="shared" si="154"/>
        <v>2023-2024</v>
      </c>
      <c r="D3315" t="s">
        <v>147</v>
      </c>
      <c r="E3315" t="s">
        <v>143</v>
      </c>
      <c r="F3315" t="str">
        <f t="shared" si="155"/>
        <v>New South Wales</v>
      </c>
      <c r="G3315" t="s">
        <v>10</v>
      </c>
      <c r="H3315">
        <v>2154</v>
      </c>
      <c r="I3315" t="s">
        <v>11</v>
      </c>
      <c r="J3315" t="s">
        <v>27</v>
      </c>
      <c r="K3315" t="s">
        <v>154</v>
      </c>
      <c r="L3315" t="s">
        <v>14</v>
      </c>
      <c r="M3315" s="5">
        <v>641.63</v>
      </c>
      <c r="N3315">
        <v>1</v>
      </c>
    </row>
    <row r="3316" spans="1:14" x14ac:dyDescent="0.15">
      <c r="A3316" s="2">
        <v>45633</v>
      </c>
      <c r="B3316" s="3">
        <f t="shared" si="153"/>
        <v>2025</v>
      </c>
      <c r="C3316" t="str">
        <f t="shared" si="154"/>
        <v>2024-2025</v>
      </c>
      <c r="D3316" t="s">
        <v>148</v>
      </c>
      <c r="E3316" t="s">
        <v>108</v>
      </c>
      <c r="F3316" t="str">
        <f t="shared" si="155"/>
        <v>Victoria</v>
      </c>
      <c r="G3316" t="s">
        <v>45</v>
      </c>
      <c r="H3316">
        <v>3018</v>
      </c>
      <c r="I3316" t="s">
        <v>11</v>
      </c>
      <c r="J3316" t="s">
        <v>46</v>
      </c>
      <c r="K3316" t="s">
        <v>19</v>
      </c>
      <c r="L3316" t="s">
        <v>23</v>
      </c>
      <c r="M3316" s="5">
        <v>642.30000000000007</v>
      </c>
      <c r="N3316">
        <v>1</v>
      </c>
    </row>
    <row r="3317" spans="1:14" x14ac:dyDescent="0.15">
      <c r="A3317" s="2">
        <v>45078</v>
      </c>
      <c r="B3317" s="3">
        <f t="shared" si="153"/>
        <v>2023</v>
      </c>
      <c r="C3317" t="str">
        <f t="shared" si="154"/>
        <v>2022-2023</v>
      </c>
      <c r="D3317" t="s">
        <v>147</v>
      </c>
      <c r="E3317" t="s">
        <v>95</v>
      </c>
      <c r="F3317" t="str">
        <f t="shared" si="155"/>
        <v>Victoria</v>
      </c>
      <c r="G3317" t="s">
        <v>45</v>
      </c>
      <c r="H3317">
        <v>3931</v>
      </c>
      <c r="I3317" t="s">
        <v>11</v>
      </c>
      <c r="J3317" t="s">
        <v>55</v>
      </c>
      <c r="K3317" t="s">
        <v>149</v>
      </c>
      <c r="L3317" t="s">
        <v>15</v>
      </c>
      <c r="M3317" s="5">
        <v>643.35</v>
      </c>
      <c r="N3317">
        <v>1</v>
      </c>
    </row>
    <row r="3318" spans="1:14" x14ac:dyDescent="0.15">
      <c r="A3318" s="2">
        <v>45023</v>
      </c>
      <c r="B3318" s="3">
        <f t="shared" si="153"/>
        <v>2023</v>
      </c>
      <c r="C3318" t="str">
        <f t="shared" si="154"/>
        <v>2022-2023</v>
      </c>
      <c r="D3318" t="s">
        <v>147</v>
      </c>
      <c r="E3318" t="s">
        <v>85</v>
      </c>
      <c r="F3318" t="str">
        <f t="shared" si="155"/>
        <v>Queensland</v>
      </c>
      <c r="G3318" t="s">
        <v>35</v>
      </c>
      <c r="H3318">
        <v>4883</v>
      </c>
      <c r="I3318" t="s">
        <v>11</v>
      </c>
      <c r="J3318" t="s">
        <v>36</v>
      </c>
      <c r="K3318" t="s">
        <v>153</v>
      </c>
      <c r="L3318" t="s">
        <v>16</v>
      </c>
      <c r="M3318" s="5">
        <v>643.77</v>
      </c>
      <c r="N3318">
        <v>1</v>
      </c>
    </row>
    <row r="3319" spans="1:14" x14ac:dyDescent="0.15">
      <c r="A3319" s="2">
        <v>45565</v>
      </c>
      <c r="B3319" s="3">
        <f t="shared" si="153"/>
        <v>2025</v>
      </c>
      <c r="C3319" t="str">
        <f t="shared" si="154"/>
        <v>2024-2025</v>
      </c>
      <c r="D3319" t="s">
        <v>148</v>
      </c>
      <c r="E3319" t="s">
        <v>100</v>
      </c>
      <c r="F3319" t="str">
        <f t="shared" si="155"/>
        <v>Western Australia</v>
      </c>
      <c r="G3319" t="s">
        <v>48</v>
      </c>
      <c r="H3319">
        <v>6021</v>
      </c>
      <c r="I3319" t="s">
        <v>11</v>
      </c>
      <c r="J3319" t="s">
        <v>49</v>
      </c>
      <c r="K3319" t="s">
        <v>150</v>
      </c>
      <c r="L3319" t="s">
        <v>18</v>
      </c>
      <c r="M3319" s="5">
        <v>646.71999999999991</v>
      </c>
      <c r="N3319">
        <v>1</v>
      </c>
    </row>
    <row r="3320" spans="1:14" x14ac:dyDescent="0.15">
      <c r="A3320" s="2">
        <v>45090</v>
      </c>
      <c r="B3320" s="3">
        <f t="shared" si="153"/>
        <v>2023</v>
      </c>
      <c r="C3320" t="str">
        <f t="shared" si="154"/>
        <v>2022-2023</v>
      </c>
      <c r="D3320" t="s">
        <v>147</v>
      </c>
      <c r="E3320" t="s">
        <v>125</v>
      </c>
      <c r="F3320" t="str">
        <f t="shared" si="155"/>
        <v>Victoria</v>
      </c>
      <c r="G3320" t="s">
        <v>45</v>
      </c>
      <c r="H3320">
        <v>3400</v>
      </c>
      <c r="I3320" t="s">
        <v>11</v>
      </c>
      <c r="J3320" t="s">
        <v>60</v>
      </c>
      <c r="K3320" t="s">
        <v>151</v>
      </c>
      <c r="L3320" t="s">
        <v>21</v>
      </c>
      <c r="M3320" s="5">
        <v>646.91000000000008</v>
      </c>
      <c r="N3320">
        <v>1</v>
      </c>
    </row>
    <row r="3321" spans="1:14" x14ac:dyDescent="0.15">
      <c r="A3321" s="2">
        <v>45062</v>
      </c>
      <c r="B3321" s="3">
        <f t="shared" si="153"/>
        <v>2023</v>
      </c>
      <c r="C3321" t="str">
        <f t="shared" si="154"/>
        <v>2022-2023</v>
      </c>
      <c r="D3321" t="s">
        <v>148</v>
      </c>
      <c r="E3321" t="s">
        <v>56</v>
      </c>
      <c r="F3321" t="str">
        <f t="shared" si="155"/>
        <v>Northern Territory</v>
      </c>
      <c r="G3321" t="s">
        <v>29</v>
      </c>
      <c r="H3321">
        <v>870</v>
      </c>
      <c r="I3321" t="s">
        <v>11</v>
      </c>
      <c r="J3321" t="s">
        <v>30</v>
      </c>
      <c r="K3321" t="s">
        <v>153</v>
      </c>
      <c r="L3321" t="s">
        <v>16</v>
      </c>
      <c r="M3321" s="5">
        <v>647.31000000000017</v>
      </c>
      <c r="N3321">
        <v>1</v>
      </c>
    </row>
    <row r="3322" spans="1:14" x14ac:dyDescent="0.15">
      <c r="A3322" s="2">
        <v>45529</v>
      </c>
      <c r="B3322" s="3">
        <f t="shared" si="153"/>
        <v>2025</v>
      </c>
      <c r="C3322" t="str">
        <f t="shared" si="154"/>
        <v>2024-2025</v>
      </c>
      <c r="D3322" t="s">
        <v>148</v>
      </c>
      <c r="E3322" t="s">
        <v>131</v>
      </c>
      <c r="F3322" t="str">
        <f t="shared" si="155"/>
        <v>Western Australia</v>
      </c>
      <c r="G3322" t="s">
        <v>48</v>
      </c>
      <c r="H3322">
        <v>6530</v>
      </c>
      <c r="I3322" t="s">
        <v>11</v>
      </c>
      <c r="J3322" t="s">
        <v>77</v>
      </c>
      <c r="K3322" t="s">
        <v>154</v>
      </c>
      <c r="L3322" t="s">
        <v>14</v>
      </c>
      <c r="M3322" s="5">
        <v>648.24</v>
      </c>
      <c r="N3322">
        <v>1</v>
      </c>
    </row>
    <row r="3323" spans="1:14" x14ac:dyDescent="0.15">
      <c r="A3323" s="2">
        <v>45534</v>
      </c>
      <c r="B3323" s="3">
        <f t="shared" si="153"/>
        <v>2025</v>
      </c>
      <c r="C3323" t="str">
        <f t="shared" si="154"/>
        <v>2024-2025</v>
      </c>
      <c r="D3323" t="s">
        <v>148</v>
      </c>
      <c r="E3323" t="s">
        <v>127</v>
      </c>
      <c r="F3323" t="str">
        <f t="shared" si="155"/>
        <v>New South Wales</v>
      </c>
      <c r="G3323" t="s">
        <v>10</v>
      </c>
      <c r="H3323">
        <v>2131</v>
      </c>
      <c r="I3323" t="s">
        <v>11</v>
      </c>
      <c r="J3323" t="s">
        <v>27</v>
      </c>
      <c r="K3323" t="s">
        <v>155</v>
      </c>
      <c r="L3323" t="s">
        <v>20</v>
      </c>
      <c r="M3323" s="5">
        <v>649.99</v>
      </c>
      <c r="N3323">
        <v>1</v>
      </c>
    </row>
    <row r="3324" spans="1:14" x14ac:dyDescent="0.15">
      <c r="A3324" s="2">
        <v>45054</v>
      </c>
      <c r="B3324" s="3">
        <f t="shared" si="153"/>
        <v>2023</v>
      </c>
      <c r="C3324" t="str">
        <f t="shared" si="154"/>
        <v>2022-2023</v>
      </c>
      <c r="D3324" t="s">
        <v>148</v>
      </c>
      <c r="E3324" t="s">
        <v>28</v>
      </c>
      <c r="F3324" t="str">
        <f t="shared" si="155"/>
        <v>Northern Territory</v>
      </c>
      <c r="G3324" t="s">
        <v>29</v>
      </c>
      <c r="H3324">
        <v>800</v>
      </c>
      <c r="I3324" t="s">
        <v>11</v>
      </c>
      <c r="J3324" t="s">
        <v>30</v>
      </c>
      <c r="K3324" t="s">
        <v>19</v>
      </c>
      <c r="L3324" t="s">
        <v>23</v>
      </c>
      <c r="M3324" s="5">
        <v>650.32000000000005</v>
      </c>
      <c r="N3324">
        <v>1</v>
      </c>
    </row>
    <row r="3325" spans="1:14" x14ac:dyDescent="0.15">
      <c r="A3325" s="2">
        <v>45115</v>
      </c>
      <c r="B3325" s="3">
        <f t="shared" si="153"/>
        <v>2024</v>
      </c>
      <c r="C3325" t="str">
        <f t="shared" si="154"/>
        <v>2023-2024</v>
      </c>
      <c r="D3325" t="s">
        <v>148</v>
      </c>
      <c r="E3325" t="s">
        <v>138</v>
      </c>
      <c r="F3325" t="str">
        <f t="shared" si="155"/>
        <v>Queensland</v>
      </c>
      <c r="G3325" t="s">
        <v>35</v>
      </c>
      <c r="H3325">
        <v>4558</v>
      </c>
      <c r="I3325" t="s">
        <v>11</v>
      </c>
      <c r="J3325" t="s">
        <v>120</v>
      </c>
      <c r="K3325" t="s">
        <v>150</v>
      </c>
      <c r="L3325" t="s">
        <v>18</v>
      </c>
      <c r="M3325" s="5">
        <v>650.62</v>
      </c>
      <c r="N3325">
        <v>1</v>
      </c>
    </row>
    <row r="3326" spans="1:14" x14ac:dyDescent="0.15">
      <c r="A3326" s="2">
        <v>45361</v>
      </c>
      <c r="B3326" s="3">
        <f t="shared" si="153"/>
        <v>2024</v>
      </c>
      <c r="C3326" t="str">
        <f t="shared" si="154"/>
        <v>2023-2024</v>
      </c>
      <c r="D3326" t="s">
        <v>147</v>
      </c>
      <c r="E3326" t="s">
        <v>75</v>
      </c>
      <c r="F3326" t="str">
        <f t="shared" si="155"/>
        <v>Victoria</v>
      </c>
      <c r="G3326" t="s">
        <v>45</v>
      </c>
      <c r="H3326">
        <v>3630</v>
      </c>
      <c r="I3326" t="s">
        <v>11</v>
      </c>
      <c r="J3326" t="s">
        <v>55</v>
      </c>
      <c r="K3326" t="s">
        <v>153</v>
      </c>
      <c r="L3326" t="s">
        <v>16</v>
      </c>
      <c r="M3326" s="5">
        <v>651.20000000000005</v>
      </c>
      <c r="N3326">
        <v>1</v>
      </c>
    </row>
    <row r="3327" spans="1:14" x14ac:dyDescent="0.15">
      <c r="A3327" s="2">
        <v>44965</v>
      </c>
      <c r="B3327" s="3">
        <f t="shared" si="153"/>
        <v>2023</v>
      </c>
      <c r="C3327" t="str">
        <f t="shared" si="154"/>
        <v>2022-2023</v>
      </c>
      <c r="D3327" t="s">
        <v>147</v>
      </c>
      <c r="E3327" t="s">
        <v>116</v>
      </c>
      <c r="F3327" t="str">
        <f t="shared" si="155"/>
        <v>Western Australia</v>
      </c>
      <c r="G3327" t="s">
        <v>48</v>
      </c>
      <c r="H3327">
        <v>6725</v>
      </c>
      <c r="I3327" t="s">
        <v>11</v>
      </c>
      <c r="J3327" t="s">
        <v>77</v>
      </c>
      <c r="K3327" t="s">
        <v>149</v>
      </c>
      <c r="L3327" t="s">
        <v>15</v>
      </c>
      <c r="M3327" s="5">
        <v>652.07000000000016</v>
      </c>
      <c r="N3327">
        <v>1</v>
      </c>
    </row>
    <row r="3328" spans="1:14" x14ac:dyDescent="0.15">
      <c r="A3328" s="2">
        <v>45506</v>
      </c>
      <c r="B3328" s="3">
        <f t="shared" si="153"/>
        <v>2025</v>
      </c>
      <c r="C3328" t="str">
        <f t="shared" si="154"/>
        <v>2024-2025</v>
      </c>
      <c r="D3328" t="s">
        <v>147</v>
      </c>
      <c r="E3328" t="s">
        <v>31</v>
      </c>
      <c r="F3328" t="str">
        <f t="shared" si="155"/>
        <v>South Australia</v>
      </c>
      <c r="G3328" t="s">
        <v>32</v>
      </c>
      <c r="H3328">
        <v>5168</v>
      </c>
      <c r="I3328" t="s">
        <v>11</v>
      </c>
      <c r="J3328" t="s">
        <v>33</v>
      </c>
      <c r="K3328" t="s">
        <v>150</v>
      </c>
      <c r="L3328" t="s">
        <v>18</v>
      </c>
      <c r="M3328" s="5">
        <v>652.14</v>
      </c>
      <c r="N3328">
        <v>1</v>
      </c>
    </row>
    <row r="3329" spans="1:14" x14ac:dyDescent="0.15">
      <c r="A3329" s="2">
        <v>45194</v>
      </c>
      <c r="B3329" s="3">
        <f t="shared" si="153"/>
        <v>2024</v>
      </c>
      <c r="C3329" t="str">
        <f t="shared" si="154"/>
        <v>2023-2024</v>
      </c>
      <c r="D3329" t="s">
        <v>147</v>
      </c>
      <c r="E3329" t="s">
        <v>136</v>
      </c>
      <c r="F3329" t="str">
        <f t="shared" si="155"/>
        <v>Victoria</v>
      </c>
      <c r="G3329" t="s">
        <v>45</v>
      </c>
      <c r="H3329">
        <v>3175</v>
      </c>
      <c r="I3329" t="s">
        <v>11</v>
      </c>
      <c r="J3329" t="s">
        <v>63</v>
      </c>
      <c r="K3329" t="s">
        <v>154</v>
      </c>
      <c r="L3329" t="s">
        <v>14</v>
      </c>
      <c r="M3329" s="5">
        <v>653.29999999999995</v>
      </c>
      <c r="N3329">
        <v>1</v>
      </c>
    </row>
    <row r="3330" spans="1:14" x14ac:dyDescent="0.15">
      <c r="A3330" s="2">
        <v>45003</v>
      </c>
      <c r="B3330" s="3">
        <f t="shared" ref="B3330:B3393" si="156">IF(MONTH(A3330)&gt;=7,YEAR(A3330)+1,YEAR(A3330))</f>
        <v>2023</v>
      </c>
      <c r="C3330" t="str">
        <f t="shared" ref="C3330:C3393" si="157">IF(MONTH(A3330) &gt;= 7, YEAR(A3330) &amp; "-" &amp; YEAR(A3330) + 1, YEAR(A3330) - 1 &amp; "-" &amp; YEAR(A3330))</f>
        <v>2022-2023</v>
      </c>
      <c r="D3330" t="s">
        <v>148</v>
      </c>
      <c r="E3330" t="s">
        <v>91</v>
      </c>
      <c r="F3330" t="str">
        <f t="shared" ref="F3330:F3393" si="158">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c r="N3330">
        <v>1</v>
      </c>
    </row>
    <row r="3331" spans="1:14" x14ac:dyDescent="0.15">
      <c r="A3331" s="2">
        <v>45056</v>
      </c>
      <c r="B3331" s="3">
        <f t="shared" si="156"/>
        <v>2023</v>
      </c>
      <c r="C3331" t="str">
        <f t="shared" si="157"/>
        <v>2022-2023</v>
      </c>
      <c r="D3331" t="s">
        <v>147</v>
      </c>
      <c r="E3331" t="s">
        <v>95</v>
      </c>
      <c r="F3331" t="str">
        <f t="shared" si="158"/>
        <v>Victoria</v>
      </c>
      <c r="G3331" t="s">
        <v>45</v>
      </c>
      <c r="H3331">
        <v>3931</v>
      </c>
      <c r="I3331" t="s">
        <v>11</v>
      </c>
      <c r="J3331" t="s">
        <v>55</v>
      </c>
      <c r="K3331" t="s">
        <v>151</v>
      </c>
      <c r="L3331" t="s">
        <v>21</v>
      </c>
      <c r="M3331" s="5">
        <v>653.88</v>
      </c>
      <c r="N3331">
        <v>1</v>
      </c>
    </row>
    <row r="3332" spans="1:14" x14ac:dyDescent="0.15">
      <c r="A3332" s="2">
        <v>45488</v>
      </c>
      <c r="B3332" s="3">
        <f t="shared" si="156"/>
        <v>2025</v>
      </c>
      <c r="C3332" t="str">
        <f t="shared" si="157"/>
        <v>2024-2025</v>
      </c>
      <c r="D3332" t="s">
        <v>148</v>
      </c>
      <c r="E3332" t="s">
        <v>85</v>
      </c>
      <c r="F3332" t="str">
        <f t="shared" si="158"/>
        <v>Queensland</v>
      </c>
      <c r="G3332" t="s">
        <v>35</v>
      </c>
      <c r="H3332">
        <v>4883</v>
      </c>
      <c r="I3332" t="s">
        <v>11</v>
      </c>
      <c r="J3332" t="s">
        <v>36</v>
      </c>
      <c r="K3332" t="s">
        <v>151</v>
      </c>
      <c r="L3332" t="s">
        <v>21</v>
      </c>
      <c r="M3332" s="5">
        <v>654.07000000000005</v>
      </c>
      <c r="N3332">
        <v>1</v>
      </c>
    </row>
    <row r="3333" spans="1:14" x14ac:dyDescent="0.15">
      <c r="A3333" s="2">
        <v>45403</v>
      </c>
      <c r="B3333" s="3">
        <f t="shared" si="156"/>
        <v>2024</v>
      </c>
      <c r="C3333" t="str">
        <f t="shared" si="157"/>
        <v>2023-2024</v>
      </c>
      <c r="D3333" t="s">
        <v>147</v>
      </c>
      <c r="E3333" t="s">
        <v>86</v>
      </c>
      <c r="F3333" t="str">
        <f t="shared" si="158"/>
        <v>New South Wales</v>
      </c>
      <c r="G3333" t="s">
        <v>10</v>
      </c>
      <c r="H3333">
        <v>2064</v>
      </c>
      <c r="I3333" t="s">
        <v>11</v>
      </c>
      <c r="J3333" t="s">
        <v>12</v>
      </c>
      <c r="K3333" t="s">
        <v>151</v>
      </c>
      <c r="L3333" t="s">
        <v>21</v>
      </c>
      <c r="M3333" s="5">
        <v>654.53</v>
      </c>
      <c r="N3333">
        <v>1</v>
      </c>
    </row>
    <row r="3334" spans="1:14" x14ac:dyDescent="0.15">
      <c r="A3334" s="2">
        <v>45110</v>
      </c>
      <c r="B3334" s="3">
        <f t="shared" si="156"/>
        <v>2024</v>
      </c>
      <c r="C3334" t="str">
        <f t="shared" si="157"/>
        <v>2023-2024</v>
      </c>
      <c r="D3334" t="s">
        <v>147</v>
      </c>
      <c r="E3334" t="s">
        <v>89</v>
      </c>
      <c r="F3334" t="str">
        <f t="shared" si="158"/>
        <v>Queensland</v>
      </c>
      <c r="G3334" t="s">
        <v>35</v>
      </c>
      <c r="H3334">
        <v>4655</v>
      </c>
      <c r="I3334" t="s">
        <v>11</v>
      </c>
      <c r="J3334" t="s">
        <v>51</v>
      </c>
      <c r="K3334" t="s">
        <v>155</v>
      </c>
      <c r="L3334" t="s">
        <v>20</v>
      </c>
      <c r="M3334" s="5">
        <v>655.29999999999995</v>
      </c>
      <c r="N3334">
        <v>1</v>
      </c>
    </row>
    <row r="3335" spans="1:14" x14ac:dyDescent="0.15">
      <c r="A3335" s="2">
        <v>45559</v>
      </c>
      <c r="B3335" s="3">
        <f t="shared" si="156"/>
        <v>2025</v>
      </c>
      <c r="C3335" t="str">
        <f t="shared" si="157"/>
        <v>2024-2025</v>
      </c>
      <c r="D3335" t="s">
        <v>148</v>
      </c>
      <c r="E3335" t="s">
        <v>138</v>
      </c>
      <c r="F3335" t="str">
        <f t="shared" si="158"/>
        <v>Queensland</v>
      </c>
      <c r="G3335" t="s">
        <v>35</v>
      </c>
      <c r="H3335">
        <v>4558</v>
      </c>
      <c r="I3335" t="s">
        <v>11</v>
      </c>
      <c r="J3335" t="s">
        <v>120</v>
      </c>
      <c r="K3335" t="s">
        <v>154</v>
      </c>
      <c r="L3335" t="s">
        <v>14</v>
      </c>
      <c r="M3335" s="5">
        <v>655.54</v>
      </c>
      <c r="N3335">
        <v>1</v>
      </c>
    </row>
    <row r="3336" spans="1:14" x14ac:dyDescent="0.15">
      <c r="A3336" s="2">
        <v>45031</v>
      </c>
      <c r="B3336" s="3">
        <f t="shared" si="156"/>
        <v>2023</v>
      </c>
      <c r="C3336" t="str">
        <f t="shared" si="157"/>
        <v>2022-2023</v>
      </c>
      <c r="D3336" t="s">
        <v>147</v>
      </c>
      <c r="E3336" t="s">
        <v>54</v>
      </c>
      <c r="F3336" t="str">
        <f t="shared" si="158"/>
        <v>Victoria</v>
      </c>
      <c r="G3336" t="s">
        <v>45</v>
      </c>
      <c r="H3336">
        <v>3977</v>
      </c>
      <c r="I3336" t="s">
        <v>11</v>
      </c>
      <c r="J3336" t="s">
        <v>55</v>
      </c>
      <c r="K3336" t="s">
        <v>151</v>
      </c>
      <c r="L3336" t="s">
        <v>21</v>
      </c>
      <c r="M3336" s="5">
        <v>655.78</v>
      </c>
      <c r="N3336">
        <v>1</v>
      </c>
    </row>
    <row r="3337" spans="1:14" x14ac:dyDescent="0.15">
      <c r="A3337" s="2">
        <v>45650</v>
      </c>
      <c r="B3337" s="3">
        <f t="shared" si="156"/>
        <v>2025</v>
      </c>
      <c r="C3337" t="str">
        <f t="shared" si="157"/>
        <v>2024-2025</v>
      </c>
      <c r="D3337" t="s">
        <v>147</v>
      </c>
      <c r="E3337" t="s">
        <v>121</v>
      </c>
      <c r="F3337" t="str">
        <f t="shared" si="158"/>
        <v>Queensland</v>
      </c>
      <c r="G3337" t="s">
        <v>35</v>
      </c>
      <c r="H3337">
        <v>4700</v>
      </c>
      <c r="I3337" t="s">
        <v>11</v>
      </c>
      <c r="J3337" t="s">
        <v>51</v>
      </c>
      <c r="K3337" t="s">
        <v>151</v>
      </c>
      <c r="L3337" t="s">
        <v>21</v>
      </c>
      <c r="M3337" s="5">
        <v>655.81</v>
      </c>
      <c r="N3337">
        <v>1</v>
      </c>
    </row>
    <row r="3338" spans="1:14" x14ac:dyDescent="0.15">
      <c r="A3338" s="2">
        <v>45402</v>
      </c>
      <c r="B3338" s="3">
        <f t="shared" si="156"/>
        <v>2024</v>
      </c>
      <c r="C3338" t="str">
        <f t="shared" si="157"/>
        <v>2023-2024</v>
      </c>
      <c r="D3338" t="s">
        <v>147</v>
      </c>
      <c r="E3338" t="s">
        <v>52</v>
      </c>
      <c r="F3338" t="str">
        <f t="shared" si="158"/>
        <v>Victoria</v>
      </c>
      <c r="G3338" t="s">
        <v>45</v>
      </c>
      <c r="H3338">
        <v>3030</v>
      </c>
      <c r="I3338" t="s">
        <v>11</v>
      </c>
      <c r="J3338" t="s">
        <v>46</v>
      </c>
      <c r="K3338" t="s">
        <v>151</v>
      </c>
      <c r="L3338" t="s">
        <v>21</v>
      </c>
      <c r="M3338" s="5">
        <v>658.26</v>
      </c>
      <c r="N3338">
        <v>1</v>
      </c>
    </row>
    <row r="3339" spans="1:14" x14ac:dyDescent="0.15">
      <c r="A3339" s="2">
        <v>45443</v>
      </c>
      <c r="B3339" s="3">
        <f t="shared" si="156"/>
        <v>2024</v>
      </c>
      <c r="C3339" t="str">
        <f t="shared" si="157"/>
        <v>2023-2024</v>
      </c>
      <c r="D3339" t="s">
        <v>147</v>
      </c>
      <c r="E3339" t="s">
        <v>132</v>
      </c>
      <c r="F3339" t="str">
        <f t="shared" si="158"/>
        <v>New South Wales</v>
      </c>
      <c r="G3339" t="s">
        <v>10</v>
      </c>
      <c r="H3339">
        <v>2800</v>
      </c>
      <c r="I3339" t="s">
        <v>11</v>
      </c>
      <c r="J3339" t="s">
        <v>25</v>
      </c>
      <c r="K3339" t="s">
        <v>151</v>
      </c>
      <c r="L3339" t="s">
        <v>21</v>
      </c>
      <c r="M3339" s="5">
        <v>658.82999999999993</v>
      </c>
      <c r="N3339">
        <v>1</v>
      </c>
    </row>
    <row r="3340" spans="1:14" x14ac:dyDescent="0.15">
      <c r="A3340" s="2">
        <v>45523</v>
      </c>
      <c r="B3340" s="3">
        <f t="shared" si="156"/>
        <v>2025</v>
      </c>
      <c r="C3340" t="str">
        <f t="shared" si="157"/>
        <v>2024-2025</v>
      </c>
      <c r="D3340" t="s">
        <v>147</v>
      </c>
      <c r="E3340" t="s">
        <v>53</v>
      </c>
      <c r="F3340" t="str">
        <f t="shared" si="158"/>
        <v>South Australia</v>
      </c>
      <c r="G3340" t="s">
        <v>32</v>
      </c>
      <c r="H3340">
        <v>5082</v>
      </c>
      <c r="I3340" t="s">
        <v>11</v>
      </c>
      <c r="J3340" t="s">
        <v>33</v>
      </c>
      <c r="K3340" t="s">
        <v>150</v>
      </c>
      <c r="L3340" t="s">
        <v>18</v>
      </c>
      <c r="M3340" s="5">
        <v>659.45</v>
      </c>
      <c r="N3340">
        <v>1</v>
      </c>
    </row>
    <row r="3341" spans="1:14" x14ac:dyDescent="0.15">
      <c r="A3341" s="2">
        <v>45015</v>
      </c>
      <c r="B3341" s="3">
        <f t="shared" si="156"/>
        <v>2023</v>
      </c>
      <c r="C3341" t="str">
        <f t="shared" si="157"/>
        <v>2022-2023</v>
      </c>
      <c r="D3341" t="s">
        <v>147</v>
      </c>
      <c r="E3341" t="s">
        <v>42</v>
      </c>
      <c r="F3341" t="str">
        <f t="shared" si="158"/>
        <v>Queensland</v>
      </c>
      <c r="G3341" t="s">
        <v>35</v>
      </c>
      <c r="H3341">
        <v>4053</v>
      </c>
      <c r="I3341" t="s">
        <v>11</v>
      </c>
      <c r="J3341" t="s">
        <v>43</v>
      </c>
      <c r="K3341" t="s">
        <v>156</v>
      </c>
      <c r="L3341" t="s">
        <v>17</v>
      </c>
      <c r="M3341" s="5">
        <v>659.70999999999992</v>
      </c>
      <c r="N3341">
        <v>1</v>
      </c>
    </row>
    <row r="3342" spans="1:14" x14ac:dyDescent="0.15">
      <c r="A3342" s="2">
        <v>45034</v>
      </c>
      <c r="B3342" s="3">
        <f t="shared" si="156"/>
        <v>2023</v>
      </c>
      <c r="C3342" t="str">
        <f t="shared" si="157"/>
        <v>2022-2023</v>
      </c>
      <c r="D3342" t="s">
        <v>147</v>
      </c>
      <c r="E3342" t="s">
        <v>118</v>
      </c>
      <c r="F3342" t="str">
        <f t="shared" si="158"/>
        <v>New South Wales</v>
      </c>
      <c r="G3342" t="s">
        <v>10</v>
      </c>
      <c r="H3342">
        <v>2158</v>
      </c>
      <c r="I3342" t="s">
        <v>11</v>
      </c>
      <c r="J3342" t="s">
        <v>27</v>
      </c>
      <c r="K3342" t="s">
        <v>154</v>
      </c>
      <c r="L3342" t="s">
        <v>14</v>
      </c>
      <c r="M3342" s="5">
        <v>660.34</v>
      </c>
      <c r="N3342">
        <v>1</v>
      </c>
    </row>
    <row r="3343" spans="1:14" x14ac:dyDescent="0.15">
      <c r="A3343" s="2">
        <v>45637</v>
      </c>
      <c r="B3343" s="3">
        <f t="shared" si="156"/>
        <v>2025</v>
      </c>
      <c r="C3343" t="str">
        <f t="shared" si="157"/>
        <v>2024-2025</v>
      </c>
      <c r="D3343" t="s">
        <v>147</v>
      </c>
      <c r="E3343" t="s">
        <v>101</v>
      </c>
      <c r="F3343" t="str">
        <f t="shared" si="158"/>
        <v>Victoria</v>
      </c>
      <c r="G3343" t="s">
        <v>45</v>
      </c>
      <c r="H3343">
        <v>3131</v>
      </c>
      <c r="I3343" t="s">
        <v>11</v>
      </c>
      <c r="J3343" t="s">
        <v>63</v>
      </c>
      <c r="K3343" t="s">
        <v>151</v>
      </c>
      <c r="L3343" t="s">
        <v>21</v>
      </c>
      <c r="M3343" s="5">
        <v>660.66000000000008</v>
      </c>
      <c r="N3343">
        <v>1</v>
      </c>
    </row>
    <row r="3344" spans="1:14" x14ac:dyDescent="0.15">
      <c r="A3344" s="2">
        <v>45094</v>
      </c>
      <c r="B3344" s="3">
        <f t="shared" si="156"/>
        <v>2023</v>
      </c>
      <c r="C3344" t="str">
        <f t="shared" si="157"/>
        <v>2022-2023</v>
      </c>
      <c r="D3344" t="s">
        <v>147</v>
      </c>
      <c r="E3344" t="s">
        <v>137</v>
      </c>
      <c r="F3344" t="str">
        <f t="shared" si="158"/>
        <v>New South Wales</v>
      </c>
      <c r="G3344" t="s">
        <v>10</v>
      </c>
      <c r="H3344">
        <v>2031</v>
      </c>
      <c r="I3344" t="s">
        <v>11</v>
      </c>
      <c r="J3344" t="s">
        <v>12</v>
      </c>
      <c r="K3344" t="s">
        <v>154</v>
      </c>
      <c r="L3344" t="s">
        <v>14</v>
      </c>
      <c r="M3344" s="5">
        <v>661.56000000000006</v>
      </c>
      <c r="N3344">
        <v>1</v>
      </c>
    </row>
    <row r="3345" spans="1:14" x14ac:dyDescent="0.15">
      <c r="A3345" s="2">
        <v>45291</v>
      </c>
      <c r="B3345" s="3">
        <f t="shared" si="156"/>
        <v>2024</v>
      </c>
      <c r="C3345" t="str">
        <f t="shared" si="157"/>
        <v>2023-2024</v>
      </c>
      <c r="D3345" t="s">
        <v>147</v>
      </c>
      <c r="E3345" t="s">
        <v>96</v>
      </c>
      <c r="F3345" t="str">
        <f t="shared" si="158"/>
        <v>Western Australia</v>
      </c>
      <c r="G3345" t="s">
        <v>48</v>
      </c>
      <c r="H3345">
        <v>6330</v>
      </c>
      <c r="I3345" t="s">
        <v>11</v>
      </c>
      <c r="J3345" t="s">
        <v>94</v>
      </c>
      <c r="K3345" t="s">
        <v>154</v>
      </c>
      <c r="L3345" t="s">
        <v>14</v>
      </c>
      <c r="M3345" s="5">
        <v>661.89</v>
      </c>
      <c r="N3345">
        <v>1</v>
      </c>
    </row>
    <row r="3346" spans="1:14" x14ac:dyDescent="0.15">
      <c r="A3346" s="2">
        <v>45257</v>
      </c>
      <c r="B3346" s="3">
        <f t="shared" si="156"/>
        <v>2024</v>
      </c>
      <c r="C3346" t="str">
        <f t="shared" si="157"/>
        <v>2023-2024</v>
      </c>
      <c r="D3346" t="s">
        <v>148</v>
      </c>
      <c r="E3346" t="s">
        <v>135</v>
      </c>
      <c r="F3346" t="str">
        <f t="shared" si="158"/>
        <v>Victoria</v>
      </c>
      <c r="G3346" t="s">
        <v>45</v>
      </c>
      <c r="H3346">
        <v>3550</v>
      </c>
      <c r="I3346" t="s">
        <v>11</v>
      </c>
      <c r="J3346" t="s">
        <v>60</v>
      </c>
      <c r="K3346" t="s">
        <v>154</v>
      </c>
      <c r="L3346" t="s">
        <v>14</v>
      </c>
      <c r="M3346" s="5">
        <v>662.09999999999991</v>
      </c>
      <c r="N3346">
        <v>1</v>
      </c>
    </row>
    <row r="3347" spans="1:14" x14ac:dyDescent="0.15">
      <c r="A3347" s="2">
        <v>44984</v>
      </c>
      <c r="B3347" s="3">
        <f t="shared" si="156"/>
        <v>2023</v>
      </c>
      <c r="C3347" t="str">
        <f t="shared" si="157"/>
        <v>2022-2023</v>
      </c>
      <c r="D3347" t="s">
        <v>148</v>
      </c>
      <c r="E3347" t="s">
        <v>85</v>
      </c>
      <c r="F3347" t="str">
        <f t="shared" si="158"/>
        <v>Queensland</v>
      </c>
      <c r="G3347" t="s">
        <v>35</v>
      </c>
      <c r="H3347">
        <v>4883</v>
      </c>
      <c r="I3347" t="s">
        <v>11</v>
      </c>
      <c r="J3347" t="s">
        <v>36</v>
      </c>
      <c r="K3347" t="s">
        <v>154</v>
      </c>
      <c r="L3347" t="s">
        <v>14</v>
      </c>
      <c r="M3347" s="5">
        <v>664.64</v>
      </c>
      <c r="N3347">
        <v>1</v>
      </c>
    </row>
    <row r="3348" spans="1:14" x14ac:dyDescent="0.15">
      <c r="A3348" s="2">
        <v>45574</v>
      </c>
      <c r="B3348" s="3">
        <f t="shared" si="156"/>
        <v>2025</v>
      </c>
      <c r="C3348" t="str">
        <f t="shared" si="157"/>
        <v>2024-2025</v>
      </c>
      <c r="D3348" t="s">
        <v>147</v>
      </c>
      <c r="E3348" t="s">
        <v>93</v>
      </c>
      <c r="F3348" t="str">
        <f t="shared" si="158"/>
        <v>Western Australia</v>
      </c>
      <c r="G3348" t="s">
        <v>48</v>
      </c>
      <c r="H3348">
        <v>6112</v>
      </c>
      <c r="I3348" t="s">
        <v>11</v>
      </c>
      <c r="J3348" t="s">
        <v>94</v>
      </c>
      <c r="K3348" t="s">
        <v>153</v>
      </c>
      <c r="L3348" t="s">
        <v>16</v>
      </c>
      <c r="M3348" s="5">
        <v>665.11000000000013</v>
      </c>
      <c r="N3348">
        <v>1</v>
      </c>
    </row>
    <row r="3349" spans="1:14" x14ac:dyDescent="0.15">
      <c r="A3349" s="2">
        <v>45045</v>
      </c>
      <c r="B3349" s="3">
        <f t="shared" si="156"/>
        <v>2023</v>
      </c>
      <c r="C3349" t="str">
        <f t="shared" si="157"/>
        <v>2022-2023</v>
      </c>
      <c r="D3349" t="s">
        <v>147</v>
      </c>
      <c r="E3349" t="s">
        <v>95</v>
      </c>
      <c r="F3349" t="str">
        <f t="shared" si="158"/>
        <v>Victoria</v>
      </c>
      <c r="G3349" t="s">
        <v>45</v>
      </c>
      <c r="H3349">
        <v>3931</v>
      </c>
      <c r="I3349" t="s">
        <v>11</v>
      </c>
      <c r="J3349" t="s">
        <v>55</v>
      </c>
      <c r="K3349" t="s">
        <v>153</v>
      </c>
      <c r="L3349" t="s">
        <v>16</v>
      </c>
      <c r="M3349" s="5">
        <v>665.34</v>
      </c>
      <c r="N3349">
        <v>1</v>
      </c>
    </row>
    <row r="3350" spans="1:14" x14ac:dyDescent="0.15">
      <c r="A3350" s="2">
        <v>45071</v>
      </c>
      <c r="B3350" s="3">
        <f t="shared" si="156"/>
        <v>2023</v>
      </c>
      <c r="C3350" t="str">
        <f t="shared" si="157"/>
        <v>2022-2023</v>
      </c>
      <c r="D3350" t="s">
        <v>147</v>
      </c>
      <c r="E3350" t="s">
        <v>102</v>
      </c>
      <c r="F3350" t="str">
        <f t="shared" si="158"/>
        <v>Queensland</v>
      </c>
      <c r="G3350" t="s">
        <v>35</v>
      </c>
      <c r="H3350">
        <v>4870</v>
      </c>
      <c r="I3350" t="s">
        <v>11</v>
      </c>
      <c r="J3350" t="s">
        <v>36</v>
      </c>
      <c r="K3350" t="s">
        <v>150</v>
      </c>
      <c r="L3350" t="s">
        <v>18</v>
      </c>
      <c r="M3350" s="5">
        <v>665.93000000000006</v>
      </c>
      <c r="N3350">
        <v>1</v>
      </c>
    </row>
    <row r="3351" spans="1:14" x14ac:dyDescent="0.15">
      <c r="A3351" s="2">
        <v>45295</v>
      </c>
      <c r="B3351" s="3">
        <f t="shared" si="156"/>
        <v>2024</v>
      </c>
      <c r="C3351" t="str">
        <f t="shared" si="157"/>
        <v>2023-2024</v>
      </c>
      <c r="D3351" t="s">
        <v>148</v>
      </c>
      <c r="E3351" t="s">
        <v>91</v>
      </c>
      <c r="F3351" t="str">
        <f t="shared" si="158"/>
        <v>Victoria</v>
      </c>
      <c r="G3351" t="s">
        <v>45</v>
      </c>
      <c r="H3351">
        <v>3690</v>
      </c>
      <c r="I3351" t="s">
        <v>11</v>
      </c>
      <c r="J3351" t="s">
        <v>55</v>
      </c>
      <c r="K3351" t="s">
        <v>155</v>
      </c>
      <c r="L3351" t="s">
        <v>20</v>
      </c>
      <c r="M3351" s="5">
        <v>667.46</v>
      </c>
      <c r="N3351">
        <v>1</v>
      </c>
    </row>
    <row r="3352" spans="1:14" x14ac:dyDescent="0.15">
      <c r="A3352" s="2">
        <v>45076</v>
      </c>
      <c r="B3352" s="3">
        <f t="shared" si="156"/>
        <v>2023</v>
      </c>
      <c r="C3352" t="str">
        <f t="shared" si="157"/>
        <v>2022-2023</v>
      </c>
      <c r="D3352" t="s">
        <v>147</v>
      </c>
      <c r="E3352" t="s">
        <v>86</v>
      </c>
      <c r="F3352" t="str">
        <f t="shared" si="158"/>
        <v>New South Wales</v>
      </c>
      <c r="G3352" t="s">
        <v>10</v>
      </c>
      <c r="H3352">
        <v>2064</v>
      </c>
      <c r="I3352" t="s">
        <v>11</v>
      </c>
      <c r="J3352" t="s">
        <v>12</v>
      </c>
      <c r="K3352" t="s">
        <v>150</v>
      </c>
      <c r="L3352" t="s">
        <v>18</v>
      </c>
      <c r="M3352" s="5">
        <v>671.42</v>
      </c>
      <c r="N3352">
        <v>1</v>
      </c>
    </row>
    <row r="3353" spans="1:14" x14ac:dyDescent="0.15">
      <c r="A3353" s="2">
        <v>45361</v>
      </c>
      <c r="B3353" s="3">
        <f t="shared" si="156"/>
        <v>2024</v>
      </c>
      <c r="C3353" t="str">
        <f t="shared" si="157"/>
        <v>2023-2024</v>
      </c>
      <c r="D3353" t="s">
        <v>147</v>
      </c>
      <c r="E3353" t="s">
        <v>65</v>
      </c>
      <c r="F3353" t="str">
        <f t="shared" si="158"/>
        <v>New South Wales</v>
      </c>
      <c r="G3353" t="s">
        <v>10</v>
      </c>
      <c r="H3353">
        <v>2541</v>
      </c>
      <c r="I3353" t="s">
        <v>11</v>
      </c>
      <c r="J3353" t="s">
        <v>58</v>
      </c>
      <c r="K3353" t="s">
        <v>154</v>
      </c>
      <c r="L3353" t="s">
        <v>14</v>
      </c>
      <c r="M3353" s="5">
        <v>671.75</v>
      </c>
      <c r="N3353">
        <v>1</v>
      </c>
    </row>
    <row r="3354" spans="1:14" x14ac:dyDescent="0.15">
      <c r="A3354" s="2">
        <v>45652</v>
      </c>
      <c r="B3354" s="3">
        <f t="shared" si="156"/>
        <v>2025</v>
      </c>
      <c r="C3354" t="str">
        <f t="shared" si="157"/>
        <v>2024-2025</v>
      </c>
      <c r="D3354" t="s">
        <v>148</v>
      </c>
      <c r="E3354" t="s">
        <v>28</v>
      </c>
      <c r="F3354" t="str">
        <f t="shared" si="158"/>
        <v>Northern Territory</v>
      </c>
      <c r="G3354" t="s">
        <v>29</v>
      </c>
      <c r="H3354">
        <v>800</v>
      </c>
      <c r="I3354" t="s">
        <v>11</v>
      </c>
      <c r="J3354" t="s">
        <v>30</v>
      </c>
      <c r="K3354" t="s">
        <v>150</v>
      </c>
      <c r="L3354" t="s">
        <v>18</v>
      </c>
      <c r="M3354" s="5">
        <v>672.34999999999991</v>
      </c>
      <c r="N3354">
        <v>1</v>
      </c>
    </row>
    <row r="3355" spans="1:14" x14ac:dyDescent="0.15">
      <c r="A3355" s="2">
        <v>44966</v>
      </c>
      <c r="B3355" s="3">
        <f t="shared" si="156"/>
        <v>2023</v>
      </c>
      <c r="C3355" t="str">
        <f t="shared" si="157"/>
        <v>2022-2023</v>
      </c>
      <c r="D3355" t="s">
        <v>147</v>
      </c>
      <c r="E3355" t="s">
        <v>54</v>
      </c>
      <c r="F3355" t="str">
        <f t="shared" si="158"/>
        <v>Victoria</v>
      </c>
      <c r="G3355" t="s">
        <v>45</v>
      </c>
      <c r="H3355">
        <v>3977</v>
      </c>
      <c r="I3355" t="s">
        <v>11</v>
      </c>
      <c r="J3355" t="s">
        <v>55</v>
      </c>
      <c r="K3355" t="s">
        <v>154</v>
      </c>
      <c r="L3355" t="s">
        <v>14</v>
      </c>
      <c r="M3355" s="5">
        <v>673.7299999999999</v>
      </c>
      <c r="N3355">
        <v>1</v>
      </c>
    </row>
    <row r="3356" spans="1:14" x14ac:dyDescent="0.15">
      <c r="A3356" s="2">
        <v>45524</v>
      </c>
      <c r="B3356" s="3">
        <f t="shared" si="156"/>
        <v>2025</v>
      </c>
      <c r="C3356" t="str">
        <f t="shared" si="157"/>
        <v>2024-2025</v>
      </c>
      <c r="D3356" t="s">
        <v>147</v>
      </c>
      <c r="E3356" t="s">
        <v>40</v>
      </c>
      <c r="F3356" t="str">
        <f t="shared" si="158"/>
        <v>New South Wales</v>
      </c>
      <c r="G3356" t="s">
        <v>10</v>
      </c>
      <c r="H3356">
        <v>2116</v>
      </c>
      <c r="I3356" t="s">
        <v>11</v>
      </c>
      <c r="J3356" t="s">
        <v>27</v>
      </c>
      <c r="K3356" t="s">
        <v>154</v>
      </c>
      <c r="L3356" t="s">
        <v>14</v>
      </c>
      <c r="M3356" s="5">
        <v>673.93</v>
      </c>
      <c r="N3356">
        <v>1</v>
      </c>
    </row>
    <row r="3357" spans="1:14" x14ac:dyDescent="0.15">
      <c r="A3357" s="2">
        <v>44974</v>
      </c>
      <c r="B3357" s="3">
        <f t="shared" si="156"/>
        <v>2023</v>
      </c>
      <c r="C3357" t="str">
        <f t="shared" si="157"/>
        <v>2022-2023</v>
      </c>
      <c r="D3357" t="s">
        <v>148</v>
      </c>
      <c r="E3357" t="s">
        <v>61</v>
      </c>
      <c r="F3357" t="str">
        <f t="shared" si="158"/>
        <v>New South Wales</v>
      </c>
      <c r="G3357" t="s">
        <v>10</v>
      </c>
      <c r="H3357">
        <v>2539</v>
      </c>
      <c r="I3357" t="s">
        <v>11</v>
      </c>
      <c r="J3357" t="s">
        <v>58</v>
      </c>
      <c r="K3357" t="s">
        <v>150</v>
      </c>
      <c r="L3357" t="s">
        <v>18</v>
      </c>
      <c r="M3357" s="5">
        <v>674.38</v>
      </c>
      <c r="N3357">
        <v>1</v>
      </c>
    </row>
    <row r="3358" spans="1:14" x14ac:dyDescent="0.15">
      <c r="A3358" s="2">
        <v>45311</v>
      </c>
      <c r="B3358" s="3">
        <f t="shared" si="156"/>
        <v>2024</v>
      </c>
      <c r="C3358" t="str">
        <f t="shared" si="157"/>
        <v>2023-2024</v>
      </c>
      <c r="D3358" t="s">
        <v>148</v>
      </c>
      <c r="E3358" t="s">
        <v>34</v>
      </c>
      <c r="F3358" t="str">
        <f t="shared" si="158"/>
        <v>Queensland</v>
      </c>
      <c r="G3358" t="s">
        <v>35</v>
      </c>
      <c r="H3358">
        <v>4802</v>
      </c>
      <c r="I3358" t="s">
        <v>11</v>
      </c>
      <c r="J3358" t="s">
        <v>36</v>
      </c>
      <c r="K3358" t="s">
        <v>151</v>
      </c>
      <c r="L3358" t="s">
        <v>21</v>
      </c>
      <c r="M3358" s="5">
        <v>674.89</v>
      </c>
      <c r="N3358">
        <v>1</v>
      </c>
    </row>
    <row r="3359" spans="1:14" x14ac:dyDescent="0.15">
      <c r="A3359" s="2">
        <v>45250</v>
      </c>
      <c r="B3359" s="3">
        <f t="shared" si="156"/>
        <v>2024</v>
      </c>
      <c r="C3359" t="str">
        <f t="shared" si="157"/>
        <v>2023-2024</v>
      </c>
      <c r="D3359" t="s">
        <v>147</v>
      </c>
      <c r="E3359" t="s">
        <v>50</v>
      </c>
      <c r="F3359" t="str">
        <f t="shared" si="158"/>
        <v>Queensland</v>
      </c>
      <c r="G3359" t="s">
        <v>35</v>
      </c>
      <c r="H3359">
        <v>4703</v>
      </c>
      <c r="I3359" t="s">
        <v>11</v>
      </c>
      <c r="J3359" t="s">
        <v>51</v>
      </c>
      <c r="K3359" t="s">
        <v>151</v>
      </c>
      <c r="L3359" t="s">
        <v>21</v>
      </c>
      <c r="M3359" s="5">
        <v>675.86</v>
      </c>
      <c r="N3359">
        <v>1</v>
      </c>
    </row>
    <row r="3360" spans="1:14" x14ac:dyDescent="0.15">
      <c r="A3360" s="2">
        <v>45365</v>
      </c>
      <c r="B3360" s="3">
        <f t="shared" si="156"/>
        <v>2024</v>
      </c>
      <c r="C3360" t="str">
        <f t="shared" si="157"/>
        <v>2023-2024</v>
      </c>
      <c r="D3360" t="s">
        <v>147</v>
      </c>
      <c r="E3360" t="s">
        <v>133</v>
      </c>
      <c r="F3360" t="str">
        <f t="shared" si="158"/>
        <v>Queensland</v>
      </c>
      <c r="G3360" t="s">
        <v>35</v>
      </c>
      <c r="H3360">
        <v>4305</v>
      </c>
      <c r="I3360" t="s">
        <v>11</v>
      </c>
      <c r="J3360" t="s">
        <v>104</v>
      </c>
      <c r="K3360" t="s">
        <v>151</v>
      </c>
      <c r="L3360" t="s">
        <v>21</v>
      </c>
      <c r="M3360" s="5">
        <v>678.63</v>
      </c>
      <c r="N3360">
        <v>1</v>
      </c>
    </row>
    <row r="3361" spans="1:14" x14ac:dyDescent="0.15">
      <c r="A3361" s="2">
        <v>45545</v>
      </c>
      <c r="B3361" s="3">
        <f t="shared" si="156"/>
        <v>2025</v>
      </c>
      <c r="C3361" t="str">
        <f t="shared" si="157"/>
        <v>2024-2025</v>
      </c>
      <c r="D3361" t="s">
        <v>148</v>
      </c>
      <c r="E3361" t="s">
        <v>135</v>
      </c>
      <c r="F3361" t="str">
        <f t="shared" si="158"/>
        <v>Victoria</v>
      </c>
      <c r="G3361" t="s">
        <v>45</v>
      </c>
      <c r="H3361">
        <v>3550</v>
      </c>
      <c r="I3361" t="s">
        <v>11</v>
      </c>
      <c r="J3361" t="s">
        <v>60</v>
      </c>
      <c r="K3361" t="s">
        <v>152</v>
      </c>
      <c r="L3361" t="s">
        <v>13</v>
      </c>
      <c r="M3361" s="5">
        <v>680.99000000000012</v>
      </c>
      <c r="N3361">
        <v>1</v>
      </c>
    </row>
    <row r="3362" spans="1:14" x14ac:dyDescent="0.15">
      <c r="A3362" s="2">
        <v>45109</v>
      </c>
      <c r="B3362" s="3">
        <f t="shared" si="156"/>
        <v>2024</v>
      </c>
      <c r="C3362" t="str">
        <f t="shared" si="157"/>
        <v>2023-2024</v>
      </c>
      <c r="D3362" t="s">
        <v>147</v>
      </c>
      <c r="E3362" t="s">
        <v>103</v>
      </c>
      <c r="F3362" t="str">
        <f t="shared" si="158"/>
        <v>Queensland</v>
      </c>
      <c r="G3362" t="s">
        <v>35</v>
      </c>
      <c r="H3362">
        <v>4509</v>
      </c>
      <c r="I3362" t="s">
        <v>11</v>
      </c>
      <c r="J3362" t="s">
        <v>104</v>
      </c>
      <c r="K3362" t="s">
        <v>154</v>
      </c>
      <c r="L3362" t="s">
        <v>14</v>
      </c>
      <c r="M3362" s="5">
        <v>682.06999999999994</v>
      </c>
      <c r="N3362">
        <v>1</v>
      </c>
    </row>
    <row r="3363" spans="1:14" x14ac:dyDescent="0.15">
      <c r="A3363" s="2">
        <v>45578</v>
      </c>
      <c r="B3363" s="3">
        <f t="shared" si="156"/>
        <v>2025</v>
      </c>
      <c r="C3363" t="str">
        <f t="shared" si="157"/>
        <v>2024-2025</v>
      </c>
      <c r="D3363" t="s">
        <v>147</v>
      </c>
      <c r="E3363" t="s">
        <v>99</v>
      </c>
      <c r="F3363" t="str">
        <f t="shared" si="158"/>
        <v>Victoria</v>
      </c>
      <c r="G3363" t="s">
        <v>45</v>
      </c>
      <c r="H3363">
        <v>3148</v>
      </c>
      <c r="I3363" t="s">
        <v>11</v>
      </c>
      <c r="J3363" t="s">
        <v>63</v>
      </c>
      <c r="K3363" t="s">
        <v>150</v>
      </c>
      <c r="L3363" t="s">
        <v>18</v>
      </c>
      <c r="M3363" s="5">
        <v>682.81</v>
      </c>
      <c r="N3363">
        <v>1</v>
      </c>
    </row>
    <row r="3364" spans="1:14" x14ac:dyDescent="0.15">
      <c r="A3364" s="2">
        <v>45462</v>
      </c>
      <c r="B3364" s="3">
        <f t="shared" si="156"/>
        <v>2024</v>
      </c>
      <c r="C3364" t="str">
        <f t="shared" si="157"/>
        <v>2023-2024</v>
      </c>
      <c r="D3364" t="s">
        <v>147</v>
      </c>
      <c r="E3364" t="s">
        <v>44</v>
      </c>
      <c r="F3364" t="str">
        <f t="shared" si="158"/>
        <v>Victoria</v>
      </c>
      <c r="G3364" t="s">
        <v>45</v>
      </c>
      <c r="H3364">
        <v>3066</v>
      </c>
      <c r="I3364" t="s">
        <v>11</v>
      </c>
      <c r="J3364" t="s">
        <v>46</v>
      </c>
      <c r="K3364" t="s">
        <v>152</v>
      </c>
      <c r="L3364" t="s">
        <v>13</v>
      </c>
      <c r="M3364" s="5">
        <v>684.44999999999993</v>
      </c>
      <c r="N3364">
        <v>1</v>
      </c>
    </row>
    <row r="3365" spans="1:14" x14ac:dyDescent="0.15">
      <c r="A3365" s="2">
        <v>45125</v>
      </c>
      <c r="B3365" s="3">
        <f t="shared" si="156"/>
        <v>2024</v>
      </c>
      <c r="C3365" t="str">
        <f t="shared" si="157"/>
        <v>2023-2024</v>
      </c>
      <c r="D3365" t="s">
        <v>147</v>
      </c>
      <c r="E3365" t="s">
        <v>89</v>
      </c>
      <c r="F3365" t="str">
        <f t="shared" si="158"/>
        <v>Queensland</v>
      </c>
      <c r="G3365" t="s">
        <v>35</v>
      </c>
      <c r="H3365">
        <v>4655</v>
      </c>
      <c r="I3365" t="s">
        <v>11</v>
      </c>
      <c r="J3365" t="s">
        <v>51</v>
      </c>
      <c r="K3365" t="s">
        <v>149</v>
      </c>
      <c r="L3365" t="s">
        <v>15</v>
      </c>
      <c r="M3365" s="5">
        <v>684.5</v>
      </c>
      <c r="N3365">
        <v>1</v>
      </c>
    </row>
    <row r="3366" spans="1:14" x14ac:dyDescent="0.15">
      <c r="A3366" s="2">
        <v>45030</v>
      </c>
      <c r="B3366" s="3">
        <f t="shared" si="156"/>
        <v>2023</v>
      </c>
      <c r="C3366" t="str">
        <f t="shared" si="157"/>
        <v>2022-2023</v>
      </c>
      <c r="D3366" t="s">
        <v>148</v>
      </c>
      <c r="E3366" t="s">
        <v>87</v>
      </c>
      <c r="F3366" t="str">
        <f t="shared" si="158"/>
        <v>New South Wales</v>
      </c>
      <c r="G3366" t="s">
        <v>10</v>
      </c>
      <c r="H3366">
        <v>2790</v>
      </c>
      <c r="I3366" t="s">
        <v>11</v>
      </c>
      <c r="J3366" t="s">
        <v>25</v>
      </c>
      <c r="K3366" t="s">
        <v>152</v>
      </c>
      <c r="L3366" t="s">
        <v>13</v>
      </c>
      <c r="M3366" s="5">
        <v>685.08</v>
      </c>
      <c r="N3366">
        <v>1</v>
      </c>
    </row>
    <row r="3367" spans="1:14" x14ac:dyDescent="0.15">
      <c r="A3367" s="2">
        <v>45031</v>
      </c>
      <c r="B3367" s="3">
        <f t="shared" si="156"/>
        <v>2023</v>
      </c>
      <c r="C3367" t="str">
        <f t="shared" si="157"/>
        <v>2022-2023</v>
      </c>
      <c r="D3367" t="s">
        <v>147</v>
      </c>
      <c r="E3367" t="s">
        <v>26</v>
      </c>
      <c r="F3367" t="str">
        <f t="shared" si="158"/>
        <v>New South Wales</v>
      </c>
      <c r="G3367" t="s">
        <v>10</v>
      </c>
      <c r="H3367">
        <v>2141</v>
      </c>
      <c r="I3367" t="s">
        <v>11</v>
      </c>
      <c r="J3367" t="s">
        <v>27</v>
      </c>
      <c r="K3367" t="s">
        <v>150</v>
      </c>
      <c r="L3367" t="s">
        <v>18</v>
      </c>
      <c r="M3367" s="5">
        <v>685.12</v>
      </c>
      <c r="N3367">
        <v>1</v>
      </c>
    </row>
    <row r="3368" spans="1:14" x14ac:dyDescent="0.15">
      <c r="A3368" s="2">
        <v>45395</v>
      </c>
      <c r="B3368" s="3">
        <f t="shared" si="156"/>
        <v>2024</v>
      </c>
      <c r="C3368" t="str">
        <f t="shared" si="157"/>
        <v>2023-2024</v>
      </c>
      <c r="D3368" t="s">
        <v>147</v>
      </c>
      <c r="E3368" t="s">
        <v>92</v>
      </c>
      <c r="F3368" t="str">
        <f t="shared" si="158"/>
        <v>Queensland</v>
      </c>
      <c r="G3368" t="s">
        <v>35</v>
      </c>
      <c r="H3368">
        <v>4068</v>
      </c>
      <c r="I3368" t="s">
        <v>11</v>
      </c>
      <c r="J3368" t="s">
        <v>43</v>
      </c>
      <c r="K3368" t="s">
        <v>152</v>
      </c>
      <c r="L3368" t="s">
        <v>13</v>
      </c>
      <c r="M3368" s="5">
        <v>686.7199999999998</v>
      </c>
      <c r="N3368">
        <v>1</v>
      </c>
    </row>
    <row r="3369" spans="1:14" x14ac:dyDescent="0.15">
      <c r="A3369" s="2">
        <v>45616</v>
      </c>
      <c r="B3369" s="3">
        <f t="shared" si="156"/>
        <v>2025</v>
      </c>
      <c r="C3369" t="str">
        <f t="shared" si="157"/>
        <v>2024-2025</v>
      </c>
      <c r="D3369" t="s">
        <v>147</v>
      </c>
      <c r="E3369" t="s">
        <v>115</v>
      </c>
      <c r="F3369" t="str">
        <f t="shared" si="158"/>
        <v>Western Australia</v>
      </c>
      <c r="G3369" t="s">
        <v>48</v>
      </c>
      <c r="H3369">
        <v>6280</v>
      </c>
      <c r="I3369" t="s">
        <v>11</v>
      </c>
      <c r="J3369" t="s">
        <v>94</v>
      </c>
      <c r="K3369" t="s">
        <v>152</v>
      </c>
      <c r="L3369" t="s">
        <v>13</v>
      </c>
      <c r="M3369" s="5">
        <v>686.93000000000006</v>
      </c>
      <c r="N3369">
        <v>1</v>
      </c>
    </row>
    <row r="3370" spans="1:14" x14ac:dyDescent="0.15">
      <c r="A3370" s="2">
        <v>45253</v>
      </c>
      <c r="B3370" s="3">
        <f t="shared" si="156"/>
        <v>2024</v>
      </c>
      <c r="C3370" t="str">
        <f t="shared" si="157"/>
        <v>2023-2024</v>
      </c>
      <c r="D3370" t="s">
        <v>148</v>
      </c>
      <c r="E3370" t="s">
        <v>96</v>
      </c>
      <c r="F3370" t="str">
        <f t="shared" si="158"/>
        <v>Western Australia</v>
      </c>
      <c r="G3370" t="s">
        <v>48</v>
      </c>
      <c r="H3370">
        <v>6330</v>
      </c>
      <c r="I3370" t="s">
        <v>11</v>
      </c>
      <c r="J3370" t="s">
        <v>94</v>
      </c>
      <c r="K3370" t="s">
        <v>149</v>
      </c>
      <c r="L3370" t="s">
        <v>15</v>
      </c>
      <c r="M3370" s="5">
        <v>687.45999999999992</v>
      </c>
      <c r="N3370">
        <v>1</v>
      </c>
    </row>
    <row r="3371" spans="1:14" x14ac:dyDescent="0.15">
      <c r="A3371" s="2">
        <v>45025</v>
      </c>
      <c r="B3371" s="3">
        <f t="shared" si="156"/>
        <v>2023</v>
      </c>
      <c r="C3371" t="str">
        <f t="shared" si="157"/>
        <v>2022-2023</v>
      </c>
      <c r="D3371" t="s">
        <v>147</v>
      </c>
      <c r="E3371" t="s">
        <v>40</v>
      </c>
      <c r="F3371" t="str">
        <f t="shared" si="158"/>
        <v>New South Wales</v>
      </c>
      <c r="G3371" t="s">
        <v>10</v>
      </c>
      <c r="H3371">
        <v>2116</v>
      </c>
      <c r="I3371" t="s">
        <v>11</v>
      </c>
      <c r="J3371" t="s">
        <v>27</v>
      </c>
      <c r="K3371" t="s">
        <v>154</v>
      </c>
      <c r="L3371" t="s">
        <v>14</v>
      </c>
      <c r="M3371" s="5">
        <v>688.07</v>
      </c>
      <c r="N3371">
        <v>1</v>
      </c>
    </row>
    <row r="3372" spans="1:14" x14ac:dyDescent="0.15">
      <c r="A3372" s="2">
        <v>45615</v>
      </c>
      <c r="B3372" s="3">
        <f t="shared" si="156"/>
        <v>2025</v>
      </c>
      <c r="C3372" t="str">
        <f t="shared" si="157"/>
        <v>2024-2025</v>
      </c>
      <c r="D3372" t="s">
        <v>147</v>
      </c>
      <c r="E3372" t="s">
        <v>42</v>
      </c>
      <c r="F3372" t="str">
        <f t="shared" si="158"/>
        <v>Queensland</v>
      </c>
      <c r="G3372" t="s">
        <v>35</v>
      </c>
      <c r="H3372">
        <v>4053</v>
      </c>
      <c r="I3372" t="s">
        <v>11</v>
      </c>
      <c r="J3372" t="s">
        <v>43</v>
      </c>
      <c r="K3372" t="s">
        <v>152</v>
      </c>
      <c r="L3372" t="s">
        <v>13</v>
      </c>
      <c r="M3372" s="5">
        <v>688.15000000000009</v>
      </c>
      <c r="N3372">
        <v>1</v>
      </c>
    </row>
    <row r="3373" spans="1:14" x14ac:dyDescent="0.15">
      <c r="A3373" s="2">
        <v>45082</v>
      </c>
      <c r="B3373" s="3">
        <f t="shared" si="156"/>
        <v>2023</v>
      </c>
      <c r="C3373" t="str">
        <f t="shared" si="157"/>
        <v>2022-2023</v>
      </c>
      <c r="D3373" t="s">
        <v>148</v>
      </c>
      <c r="E3373" t="s">
        <v>108</v>
      </c>
      <c r="F3373" t="str">
        <f t="shared" si="158"/>
        <v>Victoria</v>
      </c>
      <c r="G3373" t="s">
        <v>45</v>
      </c>
      <c r="H3373">
        <v>3018</v>
      </c>
      <c r="I3373" t="s">
        <v>11</v>
      </c>
      <c r="J3373" t="s">
        <v>46</v>
      </c>
      <c r="K3373" t="s">
        <v>156</v>
      </c>
      <c r="L3373" t="s">
        <v>17</v>
      </c>
      <c r="M3373" s="5">
        <v>690.15000000000009</v>
      </c>
      <c r="N3373">
        <v>1</v>
      </c>
    </row>
    <row r="3374" spans="1:14" x14ac:dyDescent="0.15">
      <c r="A3374" s="2">
        <v>45471</v>
      </c>
      <c r="B3374" s="3">
        <f t="shared" si="156"/>
        <v>2024</v>
      </c>
      <c r="C3374" t="str">
        <f t="shared" si="157"/>
        <v>2023-2024</v>
      </c>
      <c r="D3374" t="s">
        <v>147</v>
      </c>
      <c r="E3374" t="s">
        <v>37</v>
      </c>
      <c r="F3374" t="str">
        <f t="shared" si="158"/>
        <v>South Australia</v>
      </c>
      <c r="G3374" t="s">
        <v>32</v>
      </c>
      <c r="H3374">
        <v>5607</v>
      </c>
      <c r="I3374" t="s">
        <v>11</v>
      </c>
      <c r="J3374" t="s">
        <v>38</v>
      </c>
      <c r="K3374" t="s">
        <v>151</v>
      </c>
      <c r="L3374" t="s">
        <v>21</v>
      </c>
      <c r="M3374" s="5">
        <v>690.91</v>
      </c>
      <c r="N3374">
        <v>1</v>
      </c>
    </row>
    <row r="3375" spans="1:14" x14ac:dyDescent="0.15">
      <c r="A3375" s="2">
        <v>45333</v>
      </c>
      <c r="B3375" s="3">
        <f t="shared" si="156"/>
        <v>2024</v>
      </c>
      <c r="C3375" t="str">
        <f t="shared" si="157"/>
        <v>2023-2024</v>
      </c>
      <c r="D3375" t="s">
        <v>147</v>
      </c>
      <c r="E3375" t="s">
        <v>65</v>
      </c>
      <c r="F3375" t="str">
        <f t="shared" si="158"/>
        <v>New South Wales</v>
      </c>
      <c r="G3375" t="s">
        <v>10</v>
      </c>
      <c r="H3375">
        <v>2541</v>
      </c>
      <c r="I3375" t="s">
        <v>11</v>
      </c>
      <c r="J3375" t="s">
        <v>58</v>
      </c>
      <c r="K3375" t="s">
        <v>19</v>
      </c>
      <c r="L3375" t="s">
        <v>23</v>
      </c>
      <c r="M3375" s="5">
        <v>692.31</v>
      </c>
      <c r="N3375">
        <v>1</v>
      </c>
    </row>
    <row r="3376" spans="1:14" x14ac:dyDescent="0.15">
      <c r="A3376" s="2">
        <v>45551</v>
      </c>
      <c r="B3376" s="3">
        <f t="shared" si="156"/>
        <v>2025</v>
      </c>
      <c r="C3376" t="str">
        <f t="shared" si="157"/>
        <v>2024-2025</v>
      </c>
      <c r="D3376" t="s">
        <v>148</v>
      </c>
      <c r="E3376" t="s">
        <v>91</v>
      </c>
      <c r="F3376" t="str">
        <f t="shared" si="158"/>
        <v>Victoria</v>
      </c>
      <c r="G3376" t="s">
        <v>45</v>
      </c>
      <c r="H3376">
        <v>3690</v>
      </c>
      <c r="I3376" t="s">
        <v>11</v>
      </c>
      <c r="J3376" t="s">
        <v>55</v>
      </c>
      <c r="K3376" t="s">
        <v>150</v>
      </c>
      <c r="L3376" t="s">
        <v>18</v>
      </c>
      <c r="M3376" s="5">
        <v>693.95</v>
      </c>
      <c r="N3376">
        <v>1</v>
      </c>
    </row>
    <row r="3377" spans="1:14" x14ac:dyDescent="0.15">
      <c r="A3377" s="2">
        <v>45148</v>
      </c>
      <c r="B3377" s="3">
        <f t="shared" si="156"/>
        <v>2024</v>
      </c>
      <c r="C3377" t="str">
        <f t="shared" si="157"/>
        <v>2023-2024</v>
      </c>
      <c r="D3377" t="s">
        <v>147</v>
      </c>
      <c r="E3377" t="s">
        <v>122</v>
      </c>
      <c r="F3377" t="str">
        <f t="shared" si="158"/>
        <v>New South Wales</v>
      </c>
      <c r="G3377" t="s">
        <v>10</v>
      </c>
      <c r="H3377">
        <v>2650</v>
      </c>
      <c r="I3377" t="s">
        <v>11</v>
      </c>
      <c r="J3377" t="s">
        <v>25</v>
      </c>
      <c r="K3377" t="s">
        <v>19</v>
      </c>
      <c r="L3377" t="s">
        <v>23</v>
      </c>
      <c r="M3377" s="5">
        <v>694.9799999999999</v>
      </c>
      <c r="N3377">
        <v>1</v>
      </c>
    </row>
    <row r="3378" spans="1:14" x14ac:dyDescent="0.15">
      <c r="A3378" s="2">
        <v>45076</v>
      </c>
      <c r="B3378" s="3">
        <f t="shared" si="156"/>
        <v>2023</v>
      </c>
      <c r="C3378" t="str">
        <f t="shared" si="157"/>
        <v>2022-2023</v>
      </c>
      <c r="D3378" t="s">
        <v>147</v>
      </c>
      <c r="E3378" t="s">
        <v>64</v>
      </c>
      <c r="F3378" t="str">
        <f t="shared" si="158"/>
        <v>Victoria</v>
      </c>
      <c r="G3378" t="s">
        <v>45</v>
      </c>
      <c r="H3378">
        <v>3199</v>
      </c>
      <c r="I3378" t="s">
        <v>11</v>
      </c>
      <c r="J3378" t="s">
        <v>63</v>
      </c>
      <c r="K3378" t="s">
        <v>156</v>
      </c>
      <c r="L3378" t="s">
        <v>17</v>
      </c>
      <c r="M3378" s="5">
        <v>695.35</v>
      </c>
      <c r="N3378">
        <v>1</v>
      </c>
    </row>
    <row r="3379" spans="1:14" x14ac:dyDescent="0.15">
      <c r="A3379" s="2">
        <v>45187</v>
      </c>
      <c r="B3379" s="3">
        <f t="shared" si="156"/>
        <v>2024</v>
      </c>
      <c r="C3379" t="str">
        <f t="shared" si="157"/>
        <v>2023-2024</v>
      </c>
      <c r="D3379" t="s">
        <v>148</v>
      </c>
      <c r="E3379" t="s">
        <v>111</v>
      </c>
      <c r="F3379" t="str">
        <f t="shared" si="158"/>
        <v>New South Wales</v>
      </c>
      <c r="G3379" t="s">
        <v>10</v>
      </c>
      <c r="H3379">
        <v>2120</v>
      </c>
      <c r="I3379" t="s">
        <v>11</v>
      </c>
      <c r="J3379" t="s">
        <v>27</v>
      </c>
      <c r="K3379" t="s">
        <v>155</v>
      </c>
      <c r="L3379" t="s">
        <v>20</v>
      </c>
      <c r="M3379" s="5">
        <v>695.35</v>
      </c>
      <c r="N3379">
        <v>1</v>
      </c>
    </row>
    <row r="3380" spans="1:14" x14ac:dyDescent="0.15">
      <c r="A3380" s="2">
        <v>45525</v>
      </c>
      <c r="B3380" s="3">
        <f t="shared" si="156"/>
        <v>2025</v>
      </c>
      <c r="C3380" t="str">
        <f t="shared" si="157"/>
        <v>2024-2025</v>
      </c>
      <c r="D3380" t="s">
        <v>148</v>
      </c>
      <c r="E3380" t="s">
        <v>81</v>
      </c>
      <c r="F3380" t="str">
        <f t="shared" si="158"/>
        <v>New South Wales</v>
      </c>
      <c r="G3380" t="s">
        <v>10</v>
      </c>
      <c r="H3380">
        <v>2485</v>
      </c>
      <c r="I3380" t="s">
        <v>11</v>
      </c>
      <c r="J3380" t="s">
        <v>68</v>
      </c>
      <c r="K3380" t="s">
        <v>150</v>
      </c>
      <c r="L3380" t="s">
        <v>18</v>
      </c>
      <c r="M3380" s="5">
        <v>696.71</v>
      </c>
      <c r="N3380">
        <v>1</v>
      </c>
    </row>
    <row r="3381" spans="1:14" x14ac:dyDescent="0.15">
      <c r="A3381" s="2">
        <v>45491</v>
      </c>
      <c r="B3381" s="3">
        <f t="shared" si="156"/>
        <v>2025</v>
      </c>
      <c r="C3381" t="str">
        <f t="shared" si="157"/>
        <v>2024-2025</v>
      </c>
      <c r="D3381" t="s">
        <v>147</v>
      </c>
      <c r="E3381" t="s">
        <v>108</v>
      </c>
      <c r="F3381" t="str">
        <f t="shared" si="158"/>
        <v>Victoria</v>
      </c>
      <c r="G3381" t="s">
        <v>45</v>
      </c>
      <c r="H3381">
        <v>3018</v>
      </c>
      <c r="I3381" t="s">
        <v>11</v>
      </c>
      <c r="J3381" t="s">
        <v>46</v>
      </c>
      <c r="K3381" t="s">
        <v>154</v>
      </c>
      <c r="L3381" t="s">
        <v>14</v>
      </c>
      <c r="M3381" s="5">
        <v>698.61</v>
      </c>
      <c r="N3381">
        <v>1</v>
      </c>
    </row>
    <row r="3382" spans="1:14" x14ac:dyDescent="0.15">
      <c r="A3382" s="2">
        <v>45579</v>
      </c>
      <c r="B3382" s="3">
        <f t="shared" si="156"/>
        <v>2025</v>
      </c>
      <c r="C3382" t="str">
        <f t="shared" si="157"/>
        <v>2024-2025</v>
      </c>
      <c r="D3382" t="s">
        <v>147</v>
      </c>
      <c r="E3382" t="s">
        <v>114</v>
      </c>
      <c r="F3382" t="str">
        <f t="shared" si="158"/>
        <v>Victoria</v>
      </c>
      <c r="G3382" t="s">
        <v>45</v>
      </c>
      <c r="H3382">
        <v>3551</v>
      </c>
      <c r="I3382" t="s">
        <v>11</v>
      </c>
      <c r="J3382" t="s">
        <v>60</v>
      </c>
      <c r="K3382" t="s">
        <v>150</v>
      </c>
      <c r="L3382" t="s">
        <v>18</v>
      </c>
      <c r="M3382" s="5">
        <v>698.73</v>
      </c>
      <c r="N3382">
        <v>1</v>
      </c>
    </row>
    <row r="3383" spans="1:14" x14ac:dyDescent="0.15">
      <c r="A3383" s="2">
        <v>45421</v>
      </c>
      <c r="B3383" s="3">
        <f t="shared" si="156"/>
        <v>2024</v>
      </c>
      <c r="C3383" t="str">
        <f t="shared" si="157"/>
        <v>2023-2024</v>
      </c>
      <c r="D3383" t="s">
        <v>147</v>
      </c>
      <c r="E3383" t="s">
        <v>105</v>
      </c>
      <c r="F3383" t="str">
        <f t="shared" si="158"/>
        <v>Victoria</v>
      </c>
      <c r="G3383" t="s">
        <v>45</v>
      </c>
      <c r="H3383">
        <v>3500</v>
      </c>
      <c r="I3383" t="s">
        <v>11</v>
      </c>
      <c r="J3383" t="s">
        <v>60</v>
      </c>
      <c r="K3383" t="s">
        <v>151</v>
      </c>
      <c r="L3383" t="s">
        <v>21</v>
      </c>
      <c r="M3383" s="5">
        <v>698.73</v>
      </c>
      <c r="N3383">
        <v>1</v>
      </c>
    </row>
    <row r="3384" spans="1:14" x14ac:dyDescent="0.15">
      <c r="A3384" s="2">
        <v>45652</v>
      </c>
      <c r="B3384" s="3">
        <f t="shared" si="156"/>
        <v>2025</v>
      </c>
      <c r="C3384" t="str">
        <f t="shared" si="157"/>
        <v>2024-2025</v>
      </c>
      <c r="D3384" t="s">
        <v>147</v>
      </c>
      <c r="E3384" t="s">
        <v>102</v>
      </c>
      <c r="F3384" t="str">
        <f t="shared" si="158"/>
        <v>Queensland</v>
      </c>
      <c r="G3384" t="s">
        <v>35</v>
      </c>
      <c r="H3384">
        <v>4870</v>
      </c>
      <c r="I3384" t="s">
        <v>11</v>
      </c>
      <c r="J3384" t="s">
        <v>36</v>
      </c>
      <c r="K3384" t="s">
        <v>151</v>
      </c>
      <c r="L3384" t="s">
        <v>21</v>
      </c>
      <c r="M3384" s="5">
        <v>699.15000000000009</v>
      </c>
      <c r="N3384">
        <v>1</v>
      </c>
    </row>
    <row r="3385" spans="1:14" x14ac:dyDescent="0.15">
      <c r="A3385" s="2">
        <v>45231</v>
      </c>
      <c r="B3385" s="3">
        <f t="shared" si="156"/>
        <v>2024</v>
      </c>
      <c r="C3385" t="str">
        <f t="shared" si="157"/>
        <v>2023-2024</v>
      </c>
      <c r="D3385" t="s">
        <v>147</v>
      </c>
      <c r="E3385" t="s">
        <v>126</v>
      </c>
      <c r="F3385" t="str">
        <f t="shared" si="158"/>
        <v>Queensland</v>
      </c>
      <c r="G3385" t="s">
        <v>35</v>
      </c>
      <c r="H3385">
        <v>4551</v>
      </c>
      <c r="I3385" t="s">
        <v>11</v>
      </c>
      <c r="J3385" t="s">
        <v>120</v>
      </c>
      <c r="K3385" t="s">
        <v>154</v>
      </c>
      <c r="L3385" t="s">
        <v>14</v>
      </c>
      <c r="M3385" s="5">
        <v>699.94999999999993</v>
      </c>
      <c r="N3385">
        <v>1</v>
      </c>
    </row>
    <row r="3386" spans="1:14" x14ac:dyDescent="0.15">
      <c r="A3386" s="2">
        <v>45142</v>
      </c>
      <c r="B3386" s="3">
        <f t="shared" si="156"/>
        <v>2024</v>
      </c>
      <c r="C3386" t="str">
        <f t="shared" si="157"/>
        <v>2023-2024</v>
      </c>
      <c r="D3386" t="s">
        <v>147</v>
      </c>
      <c r="E3386" t="s">
        <v>74</v>
      </c>
      <c r="F3386" t="str">
        <f t="shared" si="158"/>
        <v>South Australia</v>
      </c>
      <c r="G3386" t="s">
        <v>32</v>
      </c>
      <c r="H3386">
        <v>5043</v>
      </c>
      <c r="I3386" t="s">
        <v>11</v>
      </c>
      <c r="J3386" t="s">
        <v>33</v>
      </c>
      <c r="K3386" t="s">
        <v>151</v>
      </c>
      <c r="L3386" t="s">
        <v>21</v>
      </c>
      <c r="M3386" s="5">
        <v>700.16</v>
      </c>
      <c r="N3386">
        <v>1</v>
      </c>
    </row>
    <row r="3387" spans="1:14" x14ac:dyDescent="0.15">
      <c r="A3387" s="2">
        <v>45345</v>
      </c>
      <c r="B3387" s="3">
        <f t="shared" si="156"/>
        <v>2024</v>
      </c>
      <c r="C3387" t="str">
        <f t="shared" si="157"/>
        <v>2023-2024</v>
      </c>
      <c r="D3387" t="s">
        <v>147</v>
      </c>
      <c r="E3387" t="s">
        <v>9</v>
      </c>
      <c r="F3387" t="str">
        <f t="shared" si="158"/>
        <v>New South Wales</v>
      </c>
      <c r="G3387" t="s">
        <v>10</v>
      </c>
      <c r="H3387">
        <v>2067</v>
      </c>
      <c r="I3387" t="s">
        <v>11</v>
      </c>
      <c r="J3387" t="s">
        <v>12</v>
      </c>
      <c r="K3387" t="s">
        <v>154</v>
      </c>
      <c r="L3387" t="s">
        <v>14</v>
      </c>
      <c r="M3387" s="5">
        <v>700.37999999999988</v>
      </c>
      <c r="N3387">
        <v>1</v>
      </c>
    </row>
    <row r="3388" spans="1:14" x14ac:dyDescent="0.15">
      <c r="A3388" s="2">
        <v>45122</v>
      </c>
      <c r="B3388" s="3">
        <f t="shared" si="156"/>
        <v>2024</v>
      </c>
      <c r="C3388" t="str">
        <f t="shared" si="157"/>
        <v>2023-2024</v>
      </c>
      <c r="D3388" t="s">
        <v>147</v>
      </c>
      <c r="E3388" t="s">
        <v>65</v>
      </c>
      <c r="F3388" t="str">
        <f t="shared" si="158"/>
        <v>New South Wales</v>
      </c>
      <c r="G3388" t="s">
        <v>10</v>
      </c>
      <c r="H3388">
        <v>2541</v>
      </c>
      <c r="I3388" t="s">
        <v>11</v>
      </c>
      <c r="J3388" t="s">
        <v>58</v>
      </c>
      <c r="K3388" t="s">
        <v>152</v>
      </c>
      <c r="L3388" t="s">
        <v>13</v>
      </c>
      <c r="M3388" s="5">
        <v>701.14999999999986</v>
      </c>
      <c r="N3388">
        <v>1</v>
      </c>
    </row>
    <row r="3389" spans="1:14" x14ac:dyDescent="0.15">
      <c r="A3389" s="2">
        <v>44968</v>
      </c>
      <c r="B3389" s="3">
        <f t="shared" si="156"/>
        <v>2023</v>
      </c>
      <c r="C3389" t="str">
        <f t="shared" si="157"/>
        <v>2022-2023</v>
      </c>
      <c r="D3389" t="s">
        <v>147</v>
      </c>
      <c r="E3389" t="s">
        <v>109</v>
      </c>
      <c r="F3389" t="str">
        <f t="shared" si="158"/>
        <v>New South Wales</v>
      </c>
      <c r="G3389" t="s">
        <v>10</v>
      </c>
      <c r="H3389">
        <v>2480</v>
      </c>
      <c r="I3389" t="s">
        <v>11</v>
      </c>
      <c r="J3389" t="s">
        <v>68</v>
      </c>
      <c r="K3389" t="s">
        <v>152</v>
      </c>
      <c r="L3389" t="s">
        <v>13</v>
      </c>
      <c r="M3389" s="5">
        <v>701.67000000000007</v>
      </c>
      <c r="N3389">
        <v>1</v>
      </c>
    </row>
    <row r="3390" spans="1:14" x14ac:dyDescent="0.15">
      <c r="A3390" s="2">
        <v>45152</v>
      </c>
      <c r="B3390" s="3">
        <f t="shared" si="156"/>
        <v>2024</v>
      </c>
      <c r="C3390" t="str">
        <f t="shared" si="157"/>
        <v>2023-2024</v>
      </c>
      <c r="D3390" t="s">
        <v>147</v>
      </c>
      <c r="E3390" t="s">
        <v>116</v>
      </c>
      <c r="F3390" t="str">
        <f t="shared" si="158"/>
        <v>Western Australia</v>
      </c>
      <c r="G3390" t="s">
        <v>48</v>
      </c>
      <c r="H3390">
        <v>6725</v>
      </c>
      <c r="I3390" t="s">
        <v>11</v>
      </c>
      <c r="J3390" t="s">
        <v>77</v>
      </c>
      <c r="K3390" t="s">
        <v>149</v>
      </c>
      <c r="L3390" t="s">
        <v>15</v>
      </c>
      <c r="M3390" s="5">
        <v>702.32999999999993</v>
      </c>
      <c r="N3390">
        <v>1</v>
      </c>
    </row>
    <row r="3391" spans="1:14" x14ac:dyDescent="0.15">
      <c r="A3391" s="2">
        <v>45615</v>
      </c>
      <c r="B3391" s="3">
        <f t="shared" si="156"/>
        <v>2025</v>
      </c>
      <c r="C3391" t="str">
        <f t="shared" si="157"/>
        <v>2024-2025</v>
      </c>
      <c r="D3391" t="s">
        <v>148</v>
      </c>
      <c r="E3391" t="s">
        <v>135</v>
      </c>
      <c r="F3391" t="str">
        <f t="shared" si="158"/>
        <v>Victoria</v>
      </c>
      <c r="G3391" t="s">
        <v>45</v>
      </c>
      <c r="H3391">
        <v>3550</v>
      </c>
      <c r="I3391" t="s">
        <v>11</v>
      </c>
      <c r="J3391" t="s">
        <v>60</v>
      </c>
      <c r="K3391" t="s">
        <v>154</v>
      </c>
      <c r="L3391" t="s">
        <v>14</v>
      </c>
      <c r="M3391" s="5">
        <v>702.54</v>
      </c>
      <c r="N3391">
        <v>1</v>
      </c>
    </row>
    <row r="3392" spans="1:14" x14ac:dyDescent="0.15">
      <c r="A3392" s="2">
        <v>44958</v>
      </c>
      <c r="B3392" s="3">
        <f t="shared" si="156"/>
        <v>2023</v>
      </c>
      <c r="C3392" t="str">
        <f t="shared" si="157"/>
        <v>2022-2023</v>
      </c>
      <c r="D3392" t="s">
        <v>147</v>
      </c>
      <c r="E3392" t="s">
        <v>123</v>
      </c>
      <c r="F3392" t="str">
        <f t="shared" si="158"/>
        <v>Western Australia</v>
      </c>
      <c r="G3392" t="s">
        <v>48</v>
      </c>
      <c r="H3392">
        <v>6109</v>
      </c>
      <c r="I3392" t="s">
        <v>11</v>
      </c>
      <c r="J3392" t="s">
        <v>94</v>
      </c>
      <c r="K3392" t="s">
        <v>149</v>
      </c>
      <c r="L3392" t="s">
        <v>15</v>
      </c>
      <c r="M3392" s="5">
        <v>703.34</v>
      </c>
      <c r="N3392">
        <v>1</v>
      </c>
    </row>
    <row r="3393" spans="1:14" x14ac:dyDescent="0.15">
      <c r="A3393" s="2">
        <v>45555</v>
      </c>
      <c r="B3393" s="3">
        <f t="shared" si="156"/>
        <v>2025</v>
      </c>
      <c r="C3393" t="str">
        <f t="shared" si="157"/>
        <v>2024-2025</v>
      </c>
      <c r="D3393" t="s">
        <v>147</v>
      </c>
      <c r="E3393" t="s">
        <v>84</v>
      </c>
      <c r="F3393" t="str">
        <f t="shared" si="158"/>
        <v>Queensland</v>
      </c>
      <c r="G3393" t="s">
        <v>35</v>
      </c>
      <c r="H3393">
        <v>4740</v>
      </c>
      <c r="I3393" t="s">
        <v>11</v>
      </c>
      <c r="J3393" t="s">
        <v>51</v>
      </c>
      <c r="K3393" t="s">
        <v>150</v>
      </c>
      <c r="L3393" t="s">
        <v>18</v>
      </c>
      <c r="M3393" s="5">
        <v>704.46</v>
      </c>
      <c r="N3393">
        <v>1</v>
      </c>
    </row>
    <row r="3394" spans="1:14" x14ac:dyDescent="0.15">
      <c r="A3394" s="2">
        <v>45437</v>
      </c>
      <c r="B3394" s="3">
        <f t="shared" ref="B3394:B3457" si="159">IF(MONTH(A3394)&gt;=7,YEAR(A3394)+1,YEAR(A3394))</f>
        <v>2024</v>
      </c>
      <c r="C3394" t="str">
        <f t="shared" ref="C3394:C3457" si="160">IF(MONTH(A3394) &gt;= 7, YEAR(A3394) &amp; "-" &amp; YEAR(A3394) + 1, YEAR(A3394) - 1 &amp; "-" &amp; YEAR(A3394))</f>
        <v>2023-2024</v>
      </c>
      <c r="D3394" t="s">
        <v>147</v>
      </c>
      <c r="E3394" t="s">
        <v>144</v>
      </c>
      <c r="F3394" t="str">
        <f t="shared" ref="F3394:F3457" si="161">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c r="N3394">
        <v>1</v>
      </c>
    </row>
    <row r="3395" spans="1:14" x14ac:dyDescent="0.15">
      <c r="A3395" s="2">
        <v>45455</v>
      </c>
      <c r="B3395" s="3">
        <f t="shared" si="159"/>
        <v>2024</v>
      </c>
      <c r="C3395" t="str">
        <f t="shared" si="160"/>
        <v>2023-2024</v>
      </c>
      <c r="D3395" t="s">
        <v>148</v>
      </c>
      <c r="E3395" t="s">
        <v>91</v>
      </c>
      <c r="F3395" t="str">
        <f t="shared" si="161"/>
        <v>Victoria</v>
      </c>
      <c r="G3395" t="s">
        <v>45</v>
      </c>
      <c r="H3395">
        <v>3690</v>
      </c>
      <c r="I3395" t="s">
        <v>11</v>
      </c>
      <c r="J3395" t="s">
        <v>55</v>
      </c>
      <c r="K3395" t="s">
        <v>150</v>
      </c>
      <c r="L3395" t="s">
        <v>18</v>
      </c>
      <c r="M3395" s="5">
        <v>706.39</v>
      </c>
      <c r="N3395">
        <v>1</v>
      </c>
    </row>
    <row r="3396" spans="1:14" x14ac:dyDescent="0.15">
      <c r="A3396" s="2">
        <v>45332</v>
      </c>
      <c r="B3396" s="3">
        <f t="shared" si="159"/>
        <v>2024</v>
      </c>
      <c r="C3396" t="str">
        <f t="shared" si="160"/>
        <v>2023-2024</v>
      </c>
      <c r="D3396" t="s">
        <v>148</v>
      </c>
      <c r="E3396" t="s">
        <v>108</v>
      </c>
      <c r="F3396" t="str">
        <f t="shared" si="161"/>
        <v>Victoria</v>
      </c>
      <c r="G3396" t="s">
        <v>45</v>
      </c>
      <c r="H3396">
        <v>3018</v>
      </c>
      <c r="I3396" t="s">
        <v>11</v>
      </c>
      <c r="J3396" t="s">
        <v>46</v>
      </c>
      <c r="K3396" t="s">
        <v>19</v>
      </c>
      <c r="L3396" t="s">
        <v>23</v>
      </c>
      <c r="M3396" s="5">
        <v>706.49</v>
      </c>
      <c r="N3396">
        <v>1</v>
      </c>
    </row>
    <row r="3397" spans="1:14" x14ac:dyDescent="0.15">
      <c r="A3397" s="2">
        <v>45066</v>
      </c>
      <c r="B3397" s="3">
        <f t="shared" si="159"/>
        <v>2023</v>
      </c>
      <c r="C3397" t="str">
        <f t="shared" si="160"/>
        <v>2022-2023</v>
      </c>
      <c r="D3397" t="s">
        <v>148</v>
      </c>
      <c r="E3397" t="s">
        <v>34</v>
      </c>
      <c r="F3397" t="str">
        <f t="shared" si="161"/>
        <v>Queensland</v>
      </c>
      <c r="G3397" t="s">
        <v>35</v>
      </c>
      <c r="H3397">
        <v>4802</v>
      </c>
      <c r="I3397" t="s">
        <v>11</v>
      </c>
      <c r="J3397" t="s">
        <v>36</v>
      </c>
      <c r="K3397" t="s">
        <v>149</v>
      </c>
      <c r="L3397" t="s">
        <v>15</v>
      </c>
      <c r="M3397" s="5">
        <v>710.89</v>
      </c>
      <c r="N3397">
        <v>1</v>
      </c>
    </row>
    <row r="3398" spans="1:14" x14ac:dyDescent="0.15">
      <c r="A3398" s="2">
        <v>45175</v>
      </c>
      <c r="B3398" s="3">
        <f t="shared" si="159"/>
        <v>2024</v>
      </c>
      <c r="C3398" t="str">
        <f t="shared" si="160"/>
        <v>2023-2024</v>
      </c>
      <c r="D3398" t="s">
        <v>147</v>
      </c>
      <c r="E3398" t="s">
        <v>131</v>
      </c>
      <c r="F3398" t="str">
        <f t="shared" si="161"/>
        <v>Western Australia</v>
      </c>
      <c r="G3398" t="s">
        <v>48</v>
      </c>
      <c r="H3398">
        <v>6530</v>
      </c>
      <c r="I3398" t="s">
        <v>11</v>
      </c>
      <c r="J3398" t="s">
        <v>77</v>
      </c>
      <c r="K3398" t="s">
        <v>19</v>
      </c>
      <c r="L3398" t="s">
        <v>23</v>
      </c>
      <c r="M3398" s="5">
        <v>715</v>
      </c>
      <c r="N3398">
        <v>1</v>
      </c>
    </row>
    <row r="3399" spans="1:14" x14ac:dyDescent="0.15">
      <c r="A3399" s="2">
        <v>45196</v>
      </c>
      <c r="B3399" s="3">
        <f t="shared" si="159"/>
        <v>2024</v>
      </c>
      <c r="C3399" t="str">
        <f t="shared" si="160"/>
        <v>2023-2024</v>
      </c>
      <c r="D3399" t="s">
        <v>147</v>
      </c>
      <c r="E3399" t="s">
        <v>62</v>
      </c>
      <c r="F3399" t="str">
        <f t="shared" si="161"/>
        <v>Victoria</v>
      </c>
      <c r="G3399" t="s">
        <v>45</v>
      </c>
      <c r="H3399">
        <v>3134</v>
      </c>
      <c r="I3399" t="s">
        <v>11</v>
      </c>
      <c r="J3399" t="s">
        <v>63</v>
      </c>
      <c r="K3399" t="s">
        <v>149</v>
      </c>
      <c r="L3399" t="s">
        <v>15</v>
      </c>
      <c r="M3399" s="5">
        <v>715.37</v>
      </c>
      <c r="N3399">
        <v>1</v>
      </c>
    </row>
    <row r="3400" spans="1:14" x14ac:dyDescent="0.15">
      <c r="A3400" s="2">
        <v>44981</v>
      </c>
      <c r="B3400" s="3">
        <f t="shared" si="159"/>
        <v>2023</v>
      </c>
      <c r="C3400" t="str">
        <f t="shared" si="160"/>
        <v>2022-2023</v>
      </c>
      <c r="D3400" t="s">
        <v>147</v>
      </c>
      <c r="E3400" t="s">
        <v>40</v>
      </c>
      <c r="F3400" t="str">
        <f t="shared" si="161"/>
        <v>New South Wales</v>
      </c>
      <c r="G3400" t="s">
        <v>10</v>
      </c>
      <c r="H3400">
        <v>2116</v>
      </c>
      <c r="I3400" t="s">
        <v>11</v>
      </c>
      <c r="J3400" t="s">
        <v>27</v>
      </c>
      <c r="K3400" t="s">
        <v>152</v>
      </c>
      <c r="L3400" t="s">
        <v>13</v>
      </c>
      <c r="M3400" s="5">
        <v>715.61999999999989</v>
      </c>
      <c r="N3400">
        <v>1</v>
      </c>
    </row>
    <row r="3401" spans="1:14" x14ac:dyDescent="0.15">
      <c r="A3401" s="2">
        <v>45540</v>
      </c>
      <c r="B3401" s="3">
        <f t="shared" si="159"/>
        <v>2025</v>
      </c>
      <c r="C3401" t="str">
        <f t="shared" si="160"/>
        <v>2024-2025</v>
      </c>
      <c r="D3401" t="s">
        <v>148</v>
      </c>
      <c r="E3401" t="s">
        <v>135</v>
      </c>
      <c r="F3401" t="str">
        <f t="shared" si="161"/>
        <v>Victoria</v>
      </c>
      <c r="G3401" t="s">
        <v>45</v>
      </c>
      <c r="H3401">
        <v>3550</v>
      </c>
      <c r="I3401" t="s">
        <v>11</v>
      </c>
      <c r="J3401" t="s">
        <v>60</v>
      </c>
      <c r="K3401" t="s">
        <v>151</v>
      </c>
      <c r="L3401" t="s">
        <v>21</v>
      </c>
      <c r="M3401" s="5">
        <v>715.88</v>
      </c>
      <c r="N3401">
        <v>1</v>
      </c>
    </row>
    <row r="3402" spans="1:14" x14ac:dyDescent="0.15">
      <c r="A3402" s="2">
        <v>44973</v>
      </c>
      <c r="B3402" s="3">
        <f t="shared" si="159"/>
        <v>2023</v>
      </c>
      <c r="C3402" t="str">
        <f t="shared" si="160"/>
        <v>2022-2023</v>
      </c>
      <c r="D3402" t="s">
        <v>147</v>
      </c>
      <c r="E3402" t="s">
        <v>50</v>
      </c>
      <c r="F3402" t="str">
        <f t="shared" si="161"/>
        <v>Queensland</v>
      </c>
      <c r="G3402" t="s">
        <v>35</v>
      </c>
      <c r="H3402">
        <v>4703</v>
      </c>
      <c r="I3402" t="s">
        <v>11</v>
      </c>
      <c r="J3402" t="s">
        <v>51</v>
      </c>
      <c r="K3402" t="s">
        <v>153</v>
      </c>
      <c r="L3402" t="s">
        <v>16</v>
      </c>
      <c r="M3402" s="5">
        <v>716.45</v>
      </c>
      <c r="N3402">
        <v>1</v>
      </c>
    </row>
    <row r="3403" spans="1:14" x14ac:dyDescent="0.15">
      <c r="A3403" s="2">
        <v>45213</v>
      </c>
      <c r="B3403" s="3">
        <f t="shared" si="159"/>
        <v>2024</v>
      </c>
      <c r="C3403" t="str">
        <f t="shared" si="160"/>
        <v>2023-2024</v>
      </c>
      <c r="D3403" t="s">
        <v>147</v>
      </c>
      <c r="E3403" t="s">
        <v>115</v>
      </c>
      <c r="F3403" t="str">
        <f t="shared" si="161"/>
        <v>Western Australia</v>
      </c>
      <c r="G3403" t="s">
        <v>48</v>
      </c>
      <c r="H3403">
        <v>6280</v>
      </c>
      <c r="I3403" t="s">
        <v>11</v>
      </c>
      <c r="J3403" t="s">
        <v>94</v>
      </c>
      <c r="K3403" t="s">
        <v>152</v>
      </c>
      <c r="L3403" t="s">
        <v>13</v>
      </c>
      <c r="M3403" s="5">
        <v>716.67000000000007</v>
      </c>
      <c r="N3403">
        <v>1</v>
      </c>
    </row>
    <row r="3404" spans="1:14" x14ac:dyDescent="0.15">
      <c r="A3404" s="2">
        <v>45464</v>
      </c>
      <c r="B3404" s="3">
        <f t="shared" si="159"/>
        <v>2024</v>
      </c>
      <c r="C3404" t="str">
        <f t="shared" si="160"/>
        <v>2023-2024</v>
      </c>
      <c r="D3404" t="s">
        <v>147</v>
      </c>
      <c r="E3404" t="s">
        <v>66</v>
      </c>
      <c r="F3404" t="str">
        <f t="shared" si="161"/>
        <v>South Australia</v>
      </c>
      <c r="G3404" t="s">
        <v>32</v>
      </c>
      <c r="H3404">
        <v>5169</v>
      </c>
      <c r="I3404" t="s">
        <v>11</v>
      </c>
      <c r="J3404" t="s">
        <v>33</v>
      </c>
      <c r="K3404" t="s">
        <v>150</v>
      </c>
      <c r="L3404" t="s">
        <v>18</v>
      </c>
      <c r="M3404" s="5">
        <v>717.45</v>
      </c>
      <c r="N3404">
        <v>1</v>
      </c>
    </row>
    <row r="3405" spans="1:14" x14ac:dyDescent="0.15">
      <c r="A3405" s="2">
        <v>45300</v>
      </c>
      <c r="B3405" s="3">
        <f t="shared" si="159"/>
        <v>2024</v>
      </c>
      <c r="C3405" t="str">
        <f t="shared" si="160"/>
        <v>2023-2024</v>
      </c>
      <c r="D3405" t="s">
        <v>147</v>
      </c>
      <c r="E3405" t="s">
        <v>74</v>
      </c>
      <c r="F3405" t="str">
        <f t="shared" si="161"/>
        <v>South Australia</v>
      </c>
      <c r="G3405" t="s">
        <v>32</v>
      </c>
      <c r="H3405">
        <v>5043</v>
      </c>
      <c r="I3405" t="s">
        <v>11</v>
      </c>
      <c r="J3405" t="s">
        <v>33</v>
      </c>
      <c r="K3405" t="s">
        <v>151</v>
      </c>
      <c r="L3405" t="s">
        <v>21</v>
      </c>
      <c r="M3405" s="5">
        <v>718.24</v>
      </c>
      <c r="N3405">
        <v>1</v>
      </c>
    </row>
    <row r="3406" spans="1:14" x14ac:dyDescent="0.15">
      <c r="A3406" s="2">
        <v>45260</v>
      </c>
      <c r="B3406" s="3">
        <f t="shared" si="159"/>
        <v>2024</v>
      </c>
      <c r="C3406" t="str">
        <f t="shared" si="160"/>
        <v>2023-2024</v>
      </c>
      <c r="D3406" t="s">
        <v>148</v>
      </c>
      <c r="E3406" t="s">
        <v>78</v>
      </c>
      <c r="F3406" t="str">
        <f t="shared" si="161"/>
        <v>New South Wales</v>
      </c>
      <c r="G3406" t="s">
        <v>10</v>
      </c>
      <c r="H3406">
        <v>2350</v>
      </c>
      <c r="I3406" t="s">
        <v>11</v>
      </c>
      <c r="J3406" t="s">
        <v>68</v>
      </c>
      <c r="K3406" t="s">
        <v>154</v>
      </c>
      <c r="L3406" t="s">
        <v>14</v>
      </c>
      <c r="M3406" s="5">
        <v>721.01999999999987</v>
      </c>
      <c r="N3406">
        <v>1</v>
      </c>
    </row>
    <row r="3407" spans="1:14" x14ac:dyDescent="0.15">
      <c r="A3407" s="2">
        <v>45148</v>
      </c>
      <c r="B3407" s="3">
        <f t="shared" si="159"/>
        <v>2024</v>
      </c>
      <c r="C3407" t="str">
        <f t="shared" si="160"/>
        <v>2023-2024</v>
      </c>
      <c r="D3407" t="s">
        <v>147</v>
      </c>
      <c r="E3407" t="s">
        <v>37</v>
      </c>
      <c r="F3407" t="str">
        <f t="shared" si="161"/>
        <v>South Australia</v>
      </c>
      <c r="G3407" t="s">
        <v>32</v>
      </c>
      <c r="H3407">
        <v>5607</v>
      </c>
      <c r="I3407" t="s">
        <v>11</v>
      </c>
      <c r="J3407" t="s">
        <v>38</v>
      </c>
      <c r="K3407" t="s">
        <v>149</v>
      </c>
      <c r="L3407" t="s">
        <v>15</v>
      </c>
      <c r="M3407" s="5">
        <v>721.04</v>
      </c>
      <c r="N3407">
        <v>1</v>
      </c>
    </row>
    <row r="3408" spans="1:14" x14ac:dyDescent="0.15">
      <c r="A3408" s="2">
        <v>45481</v>
      </c>
      <c r="B3408" s="3">
        <f t="shared" si="159"/>
        <v>2025</v>
      </c>
      <c r="C3408" t="str">
        <f t="shared" si="160"/>
        <v>2024-2025</v>
      </c>
      <c r="D3408" t="s">
        <v>147</v>
      </c>
      <c r="E3408" t="s">
        <v>143</v>
      </c>
      <c r="F3408" t="str">
        <f t="shared" si="161"/>
        <v>New South Wales</v>
      </c>
      <c r="G3408" t="s">
        <v>10</v>
      </c>
      <c r="H3408">
        <v>2154</v>
      </c>
      <c r="I3408" t="s">
        <v>11</v>
      </c>
      <c r="J3408" t="s">
        <v>27</v>
      </c>
      <c r="K3408" t="s">
        <v>154</v>
      </c>
      <c r="L3408" t="s">
        <v>14</v>
      </c>
      <c r="M3408" s="5">
        <v>721.23</v>
      </c>
      <c r="N3408">
        <v>1</v>
      </c>
    </row>
    <row r="3409" spans="1:14" x14ac:dyDescent="0.15">
      <c r="A3409" s="2">
        <v>45138</v>
      </c>
      <c r="B3409" s="3">
        <f t="shared" si="159"/>
        <v>2024</v>
      </c>
      <c r="C3409" t="str">
        <f t="shared" si="160"/>
        <v>2023-2024</v>
      </c>
      <c r="D3409" t="s">
        <v>147</v>
      </c>
      <c r="E3409" t="s">
        <v>132</v>
      </c>
      <c r="F3409" t="str">
        <f t="shared" si="161"/>
        <v>New South Wales</v>
      </c>
      <c r="G3409" t="s">
        <v>10</v>
      </c>
      <c r="H3409">
        <v>2800</v>
      </c>
      <c r="I3409" t="s">
        <v>11</v>
      </c>
      <c r="J3409" t="s">
        <v>25</v>
      </c>
      <c r="K3409" t="s">
        <v>150</v>
      </c>
      <c r="L3409" t="s">
        <v>18</v>
      </c>
      <c r="M3409" s="5">
        <v>721.40000000000009</v>
      </c>
      <c r="N3409">
        <v>1</v>
      </c>
    </row>
    <row r="3410" spans="1:14" x14ac:dyDescent="0.15">
      <c r="A3410" s="2">
        <v>45087</v>
      </c>
      <c r="B3410" s="3">
        <f t="shared" si="159"/>
        <v>2023</v>
      </c>
      <c r="C3410" t="str">
        <f t="shared" si="160"/>
        <v>2022-2023</v>
      </c>
      <c r="D3410" t="s">
        <v>147</v>
      </c>
      <c r="E3410" t="s">
        <v>65</v>
      </c>
      <c r="F3410" t="str">
        <f t="shared" si="161"/>
        <v>New South Wales</v>
      </c>
      <c r="G3410" t="s">
        <v>10</v>
      </c>
      <c r="H3410">
        <v>2541</v>
      </c>
      <c r="I3410" t="s">
        <v>11</v>
      </c>
      <c r="J3410" t="s">
        <v>58</v>
      </c>
      <c r="K3410" t="s">
        <v>154</v>
      </c>
      <c r="L3410" t="s">
        <v>14</v>
      </c>
      <c r="M3410" s="5">
        <v>721.7</v>
      </c>
      <c r="N3410">
        <v>1</v>
      </c>
    </row>
    <row r="3411" spans="1:14" x14ac:dyDescent="0.15">
      <c r="A3411" s="2">
        <v>45215</v>
      </c>
      <c r="B3411" s="3">
        <f t="shared" si="159"/>
        <v>2024</v>
      </c>
      <c r="C3411" t="str">
        <f t="shared" si="160"/>
        <v>2023-2024</v>
      </c>
      <c r="D3411" t="s">
        <v>147</v>
      </c>
      <c r="E3411" t="s">
        <v>105</v>
      </c>
      <c r="F3411" t="str">
        <f t="shared" si="161"/>
        <v>Victoria</v>
      </c>
      <c r="G3411" t="s">
        <v>45</v>
      </c>
      <c r="H3411">
        <v>3500</v>
      </c>
      <c r="I3411" t="s">
        <v>11</v>
      </c>
      <c r="J3411" t="s">
        <v>60</v>
      </c>
      <c r="K3411" t="s">
        <v>150</v>
      </c>
      <c r="L3411" t="s">
        <v>18</v>
      </c>
      <c r="M3411" s="5">
        <v>722.32999999999993</v>
      </c>
      <c r="N3411">
        <v>1</v>
      </c>
    </row>
    <row r="3412" spans="1:14" x14ac:dyDescent="0.15">
      <c r="A3412" s="2">
        <v>45342</v>
      </c>
      <c r="B3412" s="3">
        <f t="shared" si="159"/>
        <v>2024</v>
      </c>
      <c r="C3412" t="str">
        <f t="shared" si="160"/>
        <v>2023-2024</v>
      </c>
      <c r="D3412" t="s">
        <v>147</v>
      </c>
      <c r="E3412" t="s">
        <v>134</v>
      </c>
      <c r="F3412" t="str">
        <f t="shared" si="161"/>
        <v>Queensland</v>
      </c>
      <c r="G3412" t="s">
        <v>35</v>
      </c>
      <c r="H3412">
        <v>4825</v>
      </c>
      <c r="I3412" t="s">
        <v>11</v>
      </c>
      <c r="J3412" t="s">
        <v>36</v>
      </c>
      <c r="K3412" t="s">
        <v>151</v>
      </c>
      <c r="L3412" t="s">
        <v>21</v>
      </c>
      <c r="M3412" s="5">
        <v>723.53000000000009</v>
      </c>
      <c r="N3412">
        <v>1</v>
      </c>
    </row>
    <row r="3413" spans="1:14" x14ac:dyDescent="0.15">
      <c r="A3413" s="2">
        <v>45191</v>
      </c>
      <c r="B3413" s="3">
        <f t="shared" si="159"/>
        <v>2024</v>
      </c>
      <c r="C3413" t="str">
        <f t="shared" si="160"/>
        <v>2023-2024</v>
      </c>
      <c r="D3413" t="s">
        <v>147</v>
      </c>
      <c r="E3413" t="s">
        <v>31</v>
      </c>
      <c r="F3413" t="str">
        <f t="shared" si="161"/>
        <v>South Australia</v>
      </c>
      <c r="G3413" t="s">
        <v>32</v>
      </c>
      <c r="H3413">
        <v>5168</v>
      </c>
      <c r="I3413" t="s">
        <v>11</v>
      </c>
      <c r="J3413" t="s">
        <v>33</v>
      </c>
      <c r="K3413" t="s">
        <v>155</v>
      </c>
      <c r="L3413" t="s">
        <v>20</v>
      </c>
      <c r="M3413" s="5">
        <v>724.4</v>
      </c>
      <c r="N3413">
        <v>1</v>
      </c>
    </row>
    <row r="3414" spans="1:14" x14ac:dyDescent="0.15">
      <c r="A3414" s="2">
        <v>45363</v>
      </c>
      <c r="B3414" s="3">
        <f t="shared" si="159"/>
        <v>2024</v>
      </c>
      <c r="C3414" t="str">
        <f t="shared" si="160"/>
        <v>2023-2024</v>
      </c>
      <c r="D3414" t="s">
        <v>147</v>
      </c>
      <c r="E3414" t="s">
        <v>97</v>
      </c>
      <c r="F3414" t="str">
        <f t="shared" si="161"/>
        <v>Tasmania</v>
      </c>
      <c r="G3414" t="s">
        <v>70</v>
      </c>
      <c r="H3414">
        <v>7250</v>
      </c>
      <c r="I3414" t="s">
        <v>11</v>
      </c>
      <c r="J3414" t="s">
        <v>71</v>
      </c>
      <c r="K3414" t="s">
        <v>150</v>
      </c>
      <c r="L3414" t="s">
        <v>18</v>
      </c>
      <c r="M3414" s="5">
        <v>724.66000000000008</v>
      </c>
      <c r="N3414">
        <v>1</v>
      </c>
    </row>
    <row r="3415" spans="1:14" x14ac:dyDescent="0.15">
      <c r="A3415" s="2">
        <v>45567</v>
      </c>
      <c r="B3415" s="3">
        <f t="shared" si="159"/>
        <v>2025</v>
      </c>
      <c r="C3415" t="str">
        <f t="shared" si="160"/>
        <v>2024-2025</v>
      </c>
      <c r="D3415" t="s">
        <v>147</v>
      </c>
      <c r="E3415" t="s">
        <v>78</v>
      </c>
      <c r="F3415" t="str">
        <f t="shared" si="161"/>
        <v>New South Wales</v>
      </c>
      <c r="G3415" t="s">
        <v>10</v>
      </c>
      <c r="H3415">
        <v>2350</v>
      </c>
      <c r="I3415" t="s">
        <v>11</v>
      </c>
      <c r="J3415" t="s">
        <v>68</v>
      </c>
      <c r="K3415" t="s">
        <v>152</v>
      </c>
      <c r="L3415" t="s">
        <v>13</v>
      </c>
      <c r="M3415" s="5">
        <v>724.67999999999984</v>
      </c>
      <c r="N3415">
        <v>1</v>
      </c>
    </row>
    <row r="3416" spans="1:14" x14ac:dyDescent="0.15">
      <c r="A3416" s="2">
        <v>45585</v>
      </c>
      <c r="B3416" s="3">
        <f t="shared" si="159"/>
        <v>2025</v>
      </c>
      <c r="C3416" t="str">
        <f t="shared" si="160"/>
        <v>2024-2025</v>
      </c>
      <c r="D3416" t="s">
        <v>147</v>
      </c>
      <c r="E3416" t="s">
        <v>133</v>
      </c>
      <c r="F3416" t="str">
        <f t="shared" si="161"/>
        <v>Queensland</v>
      </c>
      <c r="G3416" t="s">
        <v>35</v>
      </c>
      <c r="H3416">
        <v>4305</v>
      </c>
      <c r="I3416" t="s">
        <v>11</v>
      </c>
      <c r="J3416" t="s">
        <v>104</v>
      </c>
      <c r="K3416" t="s">
        <v>151</v>
      </c>
      <c r="L3416" t="s">
        <v>21</v>
      </c>
      <c r="M3416" s="5">
        <v>724.75</v>
      </c>
      <c r="N3416">
        <v>1</v>
      </c>
    </row>
    <row r="3417" spans="1:14" x14ac:dyDescent="0.15">
      <c r="A3417" s="2">
        <v>45539</v>
      </c>
      <c r="B3417" s="3">
        <f t="shared" si="159"/>
        <v>2025</v>
      </c>
      <c r="C3417" t="str">
        <f t="shared" si="160"/>
        <v>2024-2025</v>
      </c>
      <c r="D3417" t="s">
        <v>148</v>
      </c>
      <c r="E3417" t="s">
        <v>61</v>
      </c>
      <c r="F3417" t="str">
        <f t="shared" si="161"/>
        <v>New South Wales</v>
      </c>
      <c r="G3417" t="s">
        <v>10</v>
      </c>
      <c r="H3417">
        <v>2539</v>
      </c>
      <c r="I3417" t="s">
        <v>11</v>
      </c>
      <c r="J3417" t="s">
        <v>58</v>
      </c>
      <c r="K3417" t="s">
        <v>149</v>
      </c>
      <c r="L3417" t="s">
        <v>15</v>
      </c>
      <c r="M3417" s="5">
        <v>726.35</v>
      </c>
      <c r="N3417">
        <v>1</v>
      </c>
    </row>
    <row r="3418" spans="1:14" x14ac:dyDescent="0.15">
      <c r="A3418" s="2">
        <v>44943</v>
      </c>
      <c r="B3418" s="3">
        <f t="shared" si="159"/>
        <v>2023</v>
      </c>
      <c r="C3418" t="str">
        <f t="shared" si="160"/>
        <v>2022-2023</v>
      </c>
      <c r="D3418" t="s">
        <v>147</v>
      </c>
      <c r="E3418" t="s">
        <v>64</v>
      </c>
      <c r="F3418" t="str">
        <f t="shared" si="161"/>
        <v>Victoria</v>
      </c>
      <c r="G3418" t="s">
        <v>45</v>
      </c>
      <c r="H3418">
        <v>3199</v>
      </c>
      <c r="I3418" t="s">
        <v>11</v>
      </c>
      <c r="J3418" t="s">
        <v>63</v>
      </c>
      <c r="K3418" t="s">
        <v>154</v>
      </c>
      <c r="L3418" t="s">
        <v>14</v>
      </c>
      <c r="M3418" s="5">
        <v>726.38</v>
      </c>
      <c r="N3418">
        <v>1</v>
      </c>
    </row>
    <row r="3419" spans="1:14" x14ac:dyDescent="0.15">
      <c r="A3419" s="2">
        <v>45333</v>
      </c>
      <c r="B3419" s="3">
        <f t="shared" si="159"/>
        <v>2024</v>
      </c>
      <c r="C3419" t="str">
        <f t="shared" si="160"/>
        <v>2023-2024</v>
      </c>
      <c r="D3419" t="s">
        <v>147</v>
      </c>
      <c r="E3419" t="s">
        <v>24</v>
      </c>
      <c r="F3419" t="str">
        <f t="shared" si="161"/>
        <v>New South Wales</v>
      </c>
      <c r="G3419" t="s">
        <v>10</v>
      </c>
      <c r="H3419">
        <v>2795</v>
      </c>
      <c r="I3419" t="s">
        <v>11</v>
      </c>
      <c r="J3419" t="s">
        <v>25</v>
      </c>
      <c r="K3419" t="s">
        <v>152</v>
      </c>
      <c r="L3419" t="s">
        <v>13</v>
      </c>
      <c r="M3419" s="5">
        <v>727.32999999999981</v>
      </c>
      <c r="N3419">
        <v>1</v>
      </c>
    </row>
    <row r="3420" spans="1:14" x14ac:dyDescent="0.15">
      <c r="A3420" s="2">
        <v>44989</v>
      </c>
      <c r="B3420" s="3">
        <f t="shared" si="159"/>
        <v>2023</v>
      </c>
      <c r="C3420" t="str">
        <f t="shared" si="160"/>
        <v>2022-2023</v>
      </c>
      <c r="D3420" t="s">
        <v>147</v>
      </c>
      <c r="E3420" t="s">
        <v>41</v>
      </c>
      <c r="F3420" t="str">
        <f t="shared" si="161"/>
        <v>New South Wales</v>
      </c>
      <c r="G3420" t="s">
        <v>10</v>
      </c>
      <c r="H3420">
        <v>2830</v>
      </c>
      <c r="I3420" t="s">
        <v>11</v>
      </c>
      <c r="J3420" t="s">
        <v>25</v>
      </c>
      <c r="K3420" t="s">
        <v>150</v>
      </c>
      <c r="L3420" t="s">
        <v>18</v>
      </c>
      <c r="M3420" s="5">
        <v>728.16000000000008</v>
      </c>
      <c r="N3420">
        <v>1</v>
      </c>
    </row>
    <row r="3421" spans="1:14" x14ac:dyDescent="0.15">
      <c r="A3421" s="2">
        <v>45019</v>
      </c>
      <c r="B3421" s="3">
        <f t="shared" si="159"/>
        <v>2023</v>
      </c>
      <c r="C3421" t="str">
        <f t="shared" si="160"/>
        <v>2022-2023</v>
      </c>
      <c r="D3421" t="s">
        <v>147</v>
      </c>
      <c r="E3421" t="s">
        <v>57</v>
      </c>
      <c r="F3421" t="str">
        <f t="shared" si="161"/>
        <v>New South Wales</v>
      </c>
      <c r="G3421" t="s">
        <v>10</v>
      </c>
      <c r="H3421">
        <v>2560</v>
      </c>
      <c r="I3421" t="s">
        <v>11</v>
      </c>
      <c r="J3421" t="s">
        <v>58</v>
      </c>
      <c r="K3421" t="s">
        <v>154</v>
      </c>
      <c r="L3421" t="s">
        <v>14</v>
      </c>
      <c r="M3421" s="5">
        <v>729.09</v>
      </c>
      <c r="N3421">
        <v>1</v>
      </c>
    </row>
    <row r="3422" spans="1:14" x14ac:dyDescent="0.15">
      <c r="A3422" s="2">
        <v>45108</v>
      </c>
      <c r="B3422" s="3">
        <f t="shared" si="159"/>
        <v>2024</v>
      </c>
      <c r="C3422" t="str">
        <f t="shared" si="160"/>
        <v>2023-2024</v>
      </c>
      <c r="D3422" t="s">
        <v>147</v>
      </c>
      <c r="E3422" t="s">
        <v>124</v>
      </c>
      <c r="F3422" t="str">
        <f t="shared" si="161"/>
        <v>New South Wales</v>
      </c>
      <c r="G3422" t="s">
        <v>10</v>
      </c>
      <c r="H3422">
        <v>2015</v>
      </c>
      <c r="I3422" t="s">
        <v>11</v>
      </c>
      <c r="J3422" t="s">
        <v>12</v>
      </c>
      <c r="K3422" t="s">
        <v>152</v>
      </c>
      <c r="L3422" t="s">
        <v>13</v>
      </c>
      <c r="M3422" s="5">
        <v>729.36</v>
      </c>
      <c r="N3422">
        <v>1</v>
      </c>
    </row>
    <row r="3423" spans="1:14" x14ac:dyDescent="0.15">
      <c r="A3423" s="2">
        <v>45405</v>
      </c>
      <c r="B3423" s="3">
        <f t="shared" si="159"/>
        <v>2024</v>
      </c>
      <c r="C3423" t="str">
        <f t="shared" si="160"/>
        <v>2023-2024</v>
      </c>
      <c r="D3423" t="s">
        <v>147</v>
      </c>
      <c r="E3423" t="s">
        <v>96</v>
      </c>
      <c r="F3423" t="str">
        <f t="shared" si="161"/>
        <v>Western Australia</v>
      </c>
      <c r="G3423" t="s">
        <v>48</v>
      </c>
      <c r="H3423">
        <v>6330</v>
      </c>
      <c r="I3423" t="s">
        <v>11</v>
      </c>
      <c r="J3423" t="s">
        <v>94</v>
      </c>
      <c r="K3423" t="s">
        <v>156</v>
      </c>
      <c r="L3423" t="s">
        <v>17</v>
      </c>
      <c r="M3423" s="5">
        <v>731.02</v>
      </c>
      <c r="N3423">
        <v>1</v>
      </c>
    </row>
    <row r="3424" spans="1:14" x14ac:dyDescent="0.15">
      <c r="A3424" s="2">
        <v>45557</v>
      </c>
      <c r="B3424" s="3">
        <f t="shared" si="159"/>
        <v>2025</v>
      </c>
      <c r="C3424" t="str">
        <f t="shared" si="160"/>
        <v>2024-2025</v>
      </c>
      <c r="D3424" t="s">
        <v>147</v>
      </c>
      <c r="E3424" t="s">
        <v>145</v>
      </c>
      <c r="F3424" t="str">
        <f t="shared" si="161"/>
        <v>New South Wales</v>
      </c>
      <c r="G3424" t="s">
        <v>10</v>
      </c>
      <c r="H3424">
        <v>2101</v>
      </c>
      <c r="I3424" t="s">
        <v>11</v>
      </c>
      <c r="J3424" t="s">
        <v>27</v>
      </c>
      <c r="K3424" t="s">
        <v>150</v>
      </c>
      <c r="L3424" t="s">
        <v>18</v>
      </c>
      <c r="M3424" s="5">
        <v>731.57999999999993</v>
      </c>
      <c r="N3424">
        <v>1</v>
      </c>
    </row>
    <row r="3425" spans="1:14" x14ac:dyDescent="0.15">
      <c r="A3425" s="2">
        <v>45034</v>
      </c>
      <c r="B3425" s="3">
        <f t="shared" si="159"/>
        <v>2023</v>
      </c>
      <c r="C3425" t="str">
        <f t="shared" si="160"/>
        <v>2022-2023</v>
      </c>
      <c r="D3425" t="s">
        <v>147</v>
      </c>
      <c r="E3425" t="s">
        <v>59</v>
      </c>
      <c r="F3425" t="str">
        <f t="shared" si="161"/>
        <v>Victoria</v>
      </c>
      <c r="G3425" t="s">
        <v>45</v>
      </c>
      <c r="H3425">
        <v>3280</v>
      </c>
      <c r="I3425" t="s">
        <v>11</v>
      </c>
      <c r="J3425" t="s">
        <v>60</v>
      </c>
      <c r="K3425" t="s">
        <v>153</v>
      </c>
      <c r="L3425" t="s">
        <v>16</v>
      </c>
      <c r="M3425" s="5">
        <v>733.47</v>
      </c>
      <c r="N3425">
        <v>1</v>
      </c>
    </row>
    <row r="3426" spans="1:14" x14ac:dyDescent="0.15">
      <c r="A3426" s="2">
        <v>45073</v>
      </c>
      <c r="B3426" s="3">
        <f t="shared" si="159"/>
        <v>2023</v>
      </c>
      <c r="C3426" t="str">
        <f t="shared" si="160"/>
        <v>2022-2023</v>
      </c>
      <c r="D3426" t="s">
        <v>148</v>
      </c>
      <c r="E3426" t="s">
        <v>138</v>
      </c>
      <c r="F3426" t="str">
        <f t="shared" si="161"/>
        <v>Queensland</v>
      </c>
      <c r="G3426" t="s">
        <v>35</v>
      </c>
      <c r="H3426">
        <v>4558</v>
      </c>
      <c r="I3426" t="s">
        <v>11</v>
      </c>
      <c r="J3426" t="s">
        <v>120</v>
      </c>
      <c r="K3426" t="s">
        <v>19</v>
      </c>
      <c r="L3426" t="s">
        <v>23</v>
      </c>
      <c r="M3426" s="5">
        <v>733.96</v>
      </c>
      <c r="N3426">
        <v>1</v>
      </c>
    </row>
    <row r="3427" spans="1:14" x14ac:dyDescent="0.15">
      <c r="A3427" s="2">
        <v>45577</v>
      </c>
      <c r="B3427" s="3">
        <f t="shared" si="159"/>
        <v>2025</v>
      </c>
      <c r="C3427" t="str">
        <f t="shared" si="160"/>
        <v>2024-2025</v>
      </c>
      <c r="D3427" t="s">
        <v>147</v>
      </c>
      <c r="E3427" t="s">
        <v>26</v>
      </c>
      <c r="F3427" t="str">
        <f t="shared" si="161"/>
        <v>New South Wales</v>
      </c>
      <c r="G3427" t="s">
        <v>10</v>
      </c>
      <c r="H3427">
        <v>2141</v>
      </c>
      <c r="I3427" t="s">
        <v>11</v>
      </c>
      <c r="J3427" t="s">
        <v>27</v>
      </c>
      <c r="K3427" t="s">
        <v>153</v>
      </c>
      <c r="L3427" t="s">
        <v>16</v>
      </c>
      <c r="M3427" s="5">
        <v>734.98</v>
      </c>
      <c r="N3427">
        <v>1</v>
      </c>
    </row>
    <row r="3428" spans="1:14" x14ac:dyDescent="0.15">
      <c r="A3428" s="2">
        <v>45177</v>
      </c>
      <c r="B3428" s="3">
        <f t="shared" si="159"/>
        <v>2024</v>
      </c>
      <c r="C3428" t="str">
        <f t="shared" si="160"/>
        <v>2023-2024</v>
      </c>
      <c r="D3428" t="s">
        <v>147</v>
      </c>
      <c r="E3428" t="s">
        <v>137</v>
      </c>
      <c r="F3428" t="str">
        <f t="shared" si="161"/>
        <v>New South Wales</v>
      </c>
      <c r="G3428" t="s">
        <v>10</v>
      </c>
      <c r="H3428">
        <v>2031</v>
      </c>
      <c r="I3428" t="s">
        <v>11</v>
      </c>
      <c r="J3428" t="s">
        <v>12</v>
      </c>
      <c r="K3428" t="s">
        <v>152</v>
      </c>
      <c r="L3428" t="s">
        <v>13</v>
      </c>
      <c r="M3428" s="5">
        <v>738.8599999999999</v>
      </c>
      <c r="N3428">
        <v>1</v>
      </c>
    </row>
    <row r="3429" spans="1:14" x14ac:dyDescent="0.15">
      <c r="A3429" s="2">
        <v>45616</v>
      </c>
      <c r="B3429" s="3">
        <f t="shared" si="159"/>
        <v>2025</v>
      </c>
      <c r="C3429" t="str">
        <f t="shared" si="160"/>
        <v>2024-2025</v>
      </c>
      <c r="D3429" t="s">
        <v>148</v>
      </c>
      <c r="E3429" t="s">
        <v>111</v>
      </c>
      <c r="F3429" t="str">
        <f t="shared" si="161"/>
        <v>New South Wales</v>
      </c>
      <c r="G3429" t="s">
        <v>10</v>
      </c>
      <c r="H3429">
        <v>2120</v>
      </c>
      <c r="I3429" t="s">
        <v>11</v>
      </c>
      <c r="J3429" t="s">
        <v>27</v>
      </c>
      <c r="K3429" t="s">
        <v>150</v>
      </c>
      <c r="L3429" t="s">
        <v>18</v>
      </c>
      <c r="M3429" s="5">
        <v>739.6099999999999</v>
      </c>
      <c r="N3429">
        <v>1</v>
      </c>
    </row>
    <row r="3430" spans="1:14" x14ac:dyDescent="0.15">
      <c r="A3430" s="2">
        <v>45339</v>
      </c>
      <c r="B3430" s="3">
        <f t="shared" si="159"/>
        <v>2024</v>
      </c>
      <c r="C3430" t="str">
        <f t="shared" si="160"/>
        <v>2023-2024</v>
      </c>
      <c r="D3430" t="s">
        <v>147</v>
      </c>
      <c r="E3430" t="s">
        <v>59</v>
      </c>
      <c r="F3430" t="str">
        <f t="shared" si="161"/>
        <v>Victoria</v>
      </c>
      <c r="G3430" t="s">
        <v>45</v>
      </c>
      <c r="H3430">
        <v>3280</v>
      </c>
      <c r="I3430" t="s">
        <v>11</v>
      </c>
      <c r="J3430" t="s">
        <v>60</v>
      </c>
      <c r="K3430" t="s">
        <v>152</v>
      </c>
      <c r="L3430" t="s">
        <v>13</v>
      </c>
      <c r="M3430" s="5">
        <v>739.65</v>
      </c>
      <c r="N3430">
        <v>1</v>
      </c>
    </row>
    <row r="3431" spans="1:14" x14ac:dyDescent="0.15">
      <c r="A3431" s="2">
        <v>44972</v>
      </c>
      <c r="B3431" s="3">
        <f t="shared" si="159"/>
        <v>2023</v>
      </c>
      <c r="C3431" t="str">
        <f t="shared" si="160"/>
        <v>2022-2023</v>
      </c>
      <c r="D3431" t="s">
        <v>147</v>
      </c>
      <c r="E3431" t="s">
        <v>114</v>
      </c>
      <c r="F3431" t="str">
        <f t="shared" si="161"/>
        <v>Victoria</v>
      </c>
      <c r="G3431" t="s">
        <v>45</v>
      </c>
      <c r="H3431">
        <v>3551</v>
      </c>
      <c r="I3431" t="s">
        <v>11</v>
      </c>
      <c r="J3431" t="s">
        <v>60</v>
      </c>
      <c r="K3431" t="s">
        <v>150</v>
      </c>
      <c r="L3431" t="s">
        <v>18</v>
      </c>
      <c r="M3431" s="5">
        <v>740.32</v>
      </c>
      <c r="N3431">
        <v>1</v>
      </c>
    </row>
    <row r="3432" spans="1:14" x14ac:dyDescent="0.15">
      <c r="A3432" s="2">
        <v>45291</v>
      </c>
      <c r="B3432" s="3">
        <f t="shared" si="159"/>
        <v>2024</v>
      </c>
      <c r="C3432" t="str">
        <f t="shared" si="160"/>
        <v>2023-2024</v>
      </c>
      <c r="D3432" t="s">
        <v>147</v>
      </c>
      <c r="E3432" t="s">
        <v>74</v>
      </c>
      <c r="F3432" t="str">
        <f t="shared" si="161"/>
        <v>South Australia</v>
      </c>
      <c r="G3432" t="s">
        <v>32</v>
      </c>
      <c r="H3432">
        <v>5043</v>
      </c>
      <c r="I3432" t="s">
        <v>11</v>
      </c>
      <c r="J3432" t="s">
        <v>33</v>
      </c>
      <c r="K3432" t="s">
        <v>149</v>
      </c>
      <c r="L3432" t="s">
        <v>15</v>
      </c>
      <c r="M3432" s="5">
        <v>741.28000000000009</v>
      </c>
      <c r="N3432">
        <v>1</v>
      </c>
    </row>
    <row r="3433" spans="1:14" x14ac:dyDescent="0.15">
      <c r="A3433" s="2">
        <v>45299</v>
      </c>
      <c r="B3433" s="3">
        <f t="shared" si="159"/>
        <v>2024</v>
      </c>
      <c r="C3433" t="str">
        <f t="shared" si="160"/>
        <v>2023-2024</v>
      </c>
      <c r="D3433" t="s">
        <v>148</v>
      </c>
      <c r="E3433" t="s">
        <v>142</v>
      </c>
      <c r="F3433" t="str">
        <f t="shared" si="161"/>
        <v>Australian Capital Territory</v>
      </c>
      <c r="G3433" t="s">
        <v>80</v>
      </c>
      <c r="H3433">
        <v>2609</v>
      </c>
      <c r="I3433" t="s">
        <v>11</v>
      </c>
      <c r="J3433" t="s">
        <v>58</v>
      </c>
      <c r="K3433" t="s">
        <v>151</v>
      </c>
      <c r="L3433" t="s">
        <v>21</v>
      </c>
      <c r="M3433" s="5">
        <v>741.83999999999992</v>
      </c>
      <c r="N3433">
        <v>1</v>
      </c>
    </row>
    <row r="3434" spans="1:14" x14ac:dyDescent="0.15">
      <c r="A3434" s="2">
        <v>45150</v>
      </c>
      <c r="B3434" s="3">
        <f t="shared" si="159"/>
        <v>2024</v>
      </c>
      <c r="C3434" t="str">
        <f t="shared" si="160"/>
        <v>2023-2024</v>
      </c>
      <c r="D3434" t="s">
        <v>148</v>
      </c>
      <c r="E3434" t="s">
        <v>28</v>
      </c>
      <c r="F3434" t="str">
        <f t="shared" si="161"/>
        <v>Northern Territory</v>
      </c>
      <c r="G3434" t="s">
        <v>29</v>
      </c>
      <c r="H3434">
        <v>800</v>
      </c>
      <c r="I3434" t="s">
        <v>11</v>
      </c>
      <c r="J3434" t="s">
        <v>30</v>
      </c>
      <c r="K3434" t="s">
        <v>154</v>
      </c>
      <c r="L3434" t="s">
        <v>14</v>
      </c>
      <c r="M3434" s="5">
        <v>742.08</v>
      </c>
      <c r="N3434">
        <v>1</v>
      </c>
    </row>
    <row r="3435" spans="1:14" x14ac:dyDescent="0.15">
      <c r="A3435" s="2">
        <v>45303</v>
      </c>
      <c r="B3435" s="3">
        <f t="shared" si="159"/>
        <v>2024</v>
      </c>
      <c r="C3435" t="str">
        <f t="shared" si="160"/>
        <v>2023-2024</v>
      </c>
      <c r="D3435" t="s">
        <v>147</v>
      </c>
      <c r="E3435" t="s">
        <v>83</v>
      </c>
      <c r="F3435" t="str">
        <f t="shared" si="161"/>
        <v>New South Wales</v>
      </c>
      <c r="G3435" t="s">
        <v>10</v>
      </c>
      <c r="H3435">
        <v>2750</v>
      </c>
      <c r="I3435" t="s">
        <v>11</v>
      </c>
      <c r="J3435" t="s">
        <v>25</v>
      </c>
      <c r="K3435" t="s">
        <v>150</v>
      </c>
      <c r="L3435" t="s">
        <v>18</v>
      </c>
      <c r="M3435" s="5">
        <v>742.91</v>
      </c>
      <c r="N3435">
        <v>1</v>
      </c>
    </row>
    <row r="3436" spans="1:14" x14ac:dyDescent="0.15">
      <c r="A3436" s="2">
        <v>45146</v>
      </c>
      <c r="B3436" s="3">
        <f t="shared" si="159"/>
        <v>2024</v>
      </c>
      <c r="C3436" t="str">
        <f t="shared" si="160"/>
        <v>2023-2024</v>
      </c>
      <c r="D3436" t="s">
        <v>147</v>
      </c>
      <c r="E3436" t="s">
        <v>112</v>
      </c>
      <c r="F3436" t="str">
        <f t="shared" si="161"/>
        <v>Victoria</v>
      </c>
      <c r="G3436" t="s">
        <v>45</v>
      </c>
      <c r="H3436">
        <v>3076</v>
      </c>
      <c r="I3436" t="s">
        <v>11</v>
      </c>
      <c r="J3436" t="s">
        <v>46</v>
      </c>
      <c r="K3436" t="s">
        <v>150</v>
      </c>
      <c r="L3436" t="s">
        <v>18</v>
      </c>
      <c r="M3436" s="5">
        <v>743.15</v>
      </c>
      <c r="N3436">
        <v>1</v>
      </c>
    </row>
    <row r="3437" spans="1:14" x14ac:dyDescent="0.15">
      <c r="A3437" s="2">
        <v>45186</v>
      </c>
      <c r="B3437" s="3">
        <f t="shared" si="159"/>
        <v>2024</v>
      </c>
      <c r="C3437" t="str">
        <f t="shared" si="160"/>
        <v>2023-2024</v>
      </c>
      <c r="D3437" t="s">
        <v>147</v>
      </c>
      <c r="E3437" t="s">
        <v>115</v>
      </c>
      <c r="F3437" t="str">
        <f t="shared" si="161"/>
        <v>Western Australia</v>
      </c>
      <c r="G3437" t="s">
        <v>48</v>
      </c>
      <c r="H3437">
        <v>6280</v>
      </c>
      <c r="I3437" t="s">
        <v>11</v>
      </c>
      <c r="J3437" t="s">
        <v>94</v>
      </c>
      <c r="K3437" t="s">
        <v>154</v>
      </c>
      <c r="L3437" t="s">
        <v>14</v>
      </c>
      <c r="M3437" s="5">
        <v>744.12</v>
      </c>
      <c r="N3437">
        <v>1</v>
      </c>
    </row>
    <row r="3438" spans="1:14" x14ac:dyDescent="0.15">
      <c r="A3438" s="2">
        <v>45172</v>
      </c>
      <c r="B3438" s="3">
        <f t="shared" si="159"/>
        <v>2024</v>
      </c>
      <c r="C3438" t="str">
        <f t="shared" si="160"/>
        <v>2023-2024</v>
      </c>
      <c r="D3438" t="s">
        <v>148</v>
      </c>
      <c r="E3438" t="s">
        <v>76</v>
      </c>
      <c r="F3438" t="str">
        <f t="shared" si="161"/>
        <v>Western Australia</v>
      </c>
      <c r="G3438" t="s">
        <v>48</v>
      </c>
      <c r="H3438">
        <v>6450</v>
      </c>
      <c r="I3438" t="s">
        <v>11</v>
      </c>
      <c r="J3438" t="s">
        <v>77</v>
      </c>
      <c r="K3438" t="s">
        <v>151</v>
      </c>
      <c r="L3438" t="s">
        <v>21</v>
      </c>
      <c r="M3438" s="5">
        <v>744.77</v>
      </c>
      <c r="N3438">
        <v>1</v>
      </c>
    </row>
    <row r="3439" spans="1:14" x14ac:dyDescent="0.15">
      <c r="A3439" s="2">
        <v>45451</v>
      </c>
      <c r="B3439" s="3">
        <f t="shared" si="159"/>
        <v>2024</v>
      </c>
      <c r="C3439" t="str">
        <f t="shared" si="160"/>
        <v>2023-2024</v>
      </c>
      <c r="D3439" t="s">
        <v>148</v>
      </c>
      <c r="E3439" t="s">
        <v>118</v>
      </c>
      <c r="F3439" t="str">
        <f t="shared" si="161"/>
        <v>New South Wales</v>
      </c>
      <c r="G3439" t="s">
        <v>10</v>
      </c>
      <c r="H3439">
        <v>2158</v>
      </c>
      <c r="I3439" t="s">
        <v>11</v>
      </c>
      <c r="J3439" t="s">
        <v>27</v>
      </c>
      <c r="K3439" t="s">
        <v>151</v>
      </c>
      <c r="L3439" t="s">
        <v>21</v>
      </c>
      <c r="M3439" s="5">
        <v>744.88</v>
      </c>
      <c r="N3439">
        <v>1</v>
      </c>
    </row>
    <row r="3440" spans="1:14" x14ac:dyDescent="0.15">
      <c r="A3440" s="2">
        <v>45176</v>
      </c>
      <c r="B3440" s="3">
        <f t="shared" si="159"/>
        <v>2024</v>
      </c>
      <c r="C3440" t="str">
        <f t="shared" si="160"/>
        <v>2023-2024</v>
      </c>
      <c r="D3440" t="s">
        <v>147</v>
      </c>
      <c r="E3440" t="s">
        <v>123</v>
      </c>
      <c r="F3440" t="str">
        <f t="shared" si="161"/>
        <v>Western Australia</v>
      </c>
      <c r="G3440" t="s">
        <v>48</v>
      </c>
      <c r="H3440">
        <v>6109</v>
      </c>
      <c r="I3440" t="s">
        <v>11</v>
      </c>
      <c r="J3440" t="s">
        <v>94</v>
      </c>
      <c r="K3440" t="s">
        <v>150</v>
      </c>
      <c r="L3440" t="s">
        <v>18</v>
      </c>
      <c r="M3440" s="5">
        <v>744.9899999999999</v>
      </c>
      <c r="N3440">
        <v>1</v>
      </c>
    </row>
    <row r="3441" spans="1:14" x14ac:dyDescent="0.15">
      <c r="A3441" s="2">
        <v>45211</v>
      </c>
      <c r="B3441" s="3">
        <f t="shared" si="159"/>
        <v>2024</v>
      </c>
      <c r="C3441" t="str">
        <f t="shared" si="160"/>
        <v>2023-2024</v>
      </c>
      <c r="D3441" t="s">
        <v>148</v>
      </c>
      <c r="E3441" t="s">
        <v>138</v>
      </c>
      <c r="F3441" t="str">
        <f t="shared" si="161"/>
        <v>Queensland</v>
      </c>
      <c r="G3441" t="s">
        <v>35</v>
      </c>
      <c r="H3441">
        <v>4558</v>
      </c>
      <c r="I3441" t="s">
        <v>11</v>
      </c>
      <c r="J3441" t="s">
        <v>120</v>
      </c>
      <c r="K3441" t="s">
        <v>19</v>
      </c>
      <c r="L3441" t="s">
        <v>23</v>
      </c>
      <c r="M3441" s="5">
        <v>745.32</v>
      </c>
      <c r="N3441">
        <v>1</v>
      </c>
    </row>
    <row r="3442" spans="1:14" x14ac:dyDescent="0.15">
      <c r="A3442" s="2">
        <v>45318</v>
      </c>
      <c r="B3442" s="3">
        <f t="shared" si="159"/>
        <v>2024</v>
      </c>
      <c r="C3442" t="str">
        <f t="shared" si="160"/>
        <v>2023-2024</v>
      </c>
      <c r="D3442" t="s">
        <v>148</v>
      </c>
      <c r="E3442" t="s">
        <v>118</v>
      </c>
      <c r="F3442" t="str">
        <f t="shared" si="161"/>
        <v>New South Wales</v>
      </c>
      <c r="G3442" t="s">
        <v>10</v>
      </c>
      <c r="H3442">
        <v>2158</v>
      </c>
      <c r="I3442" t="s">
        <v>11</v>
      </c>
      <c r="J3442" t="s">
        <v>27</v>
      </c>
      <c r="K3442" t="s">
        <v>151</v>
      </c>
      <c r="L3442" t="s">
        <v>21</v>
      </c>
      <c r="M3442" s="5">
        <v>746.06</v>
      </c>
      <c r="N3442">
        <v>1</v>
      </c>
    </row>
    <row r="3443" spans="1:14" x14ac:dyDescent="0.15">
      <c r="A3443" s="2">
        <v>44996</v>
      </c>
      <c r="B3443" s="3">
        <f t="shared" si="159"/>
        <v>2023</v>
      </c>
      <c r="C3443" t="str">
        <f t="shared" si="160"/>
        <v>2022-2023</v>
      </c>
      <c r="D3443" t="s">
        <v>147</v>
      </c>
      <c r="E3443" t="s">
        <v>113</v>
      </c>
      <c r="F3443" t="str">
        <f t="shared" si="161"/>
        <v>Queensland</v>
      </c>
      <c r="G3443" t="s">
        <v>35</v>
      </c>
      <c r="H3443">
        <v>4215</v>
      </c>
      <c r="I3443" t="s">
        <v>11</v>
      </c>
      <c r="J3443" t="s">
        <v>104</v>
      </c>
      <c r="K3443" t="s">
        <v>19</v>
      </c>
      <c r="L3443" t="s">
        <v>23</v>
      </c>
      <c r="M3443" s="5">
        <v>747.07</v>
      </c>
      <c r="N3443">
        <v>1</v>
      </c>
    </row>
    <row r="3444" spans="1:14" x14ac:dyDescent="0.15">
      <c r="A3444" s="2">
        <v>44981</v>
      </c>
      <c r="B3444" s="3">
        <f t="shared" si="159"/>
        <v>2023</v>
      </c>
      <c r="C3444" t="str">
        <f t="shared" si="160"/>
        <v>2022-2023</v>
      </c>
      <c r="D3444" t="s">
        <v>147</v>
      </c>
      <c r="E3444" t="s">
        <v>117</v>
      </c>
      <c r="F3444" t="str">
        <f t="shared" si="161"/>
        <v>Queensland</v>
      </c>
      <c r="G3444" t="s">
        <v>35</v>
      </c>
      <c r="H3444">
        <v>4119</v>
      </c>
      <c r="I3444" t="s">
        <v>11</v>
      </c>
      <c r="J3444" t="s">
        <v>43</v>
      </c>
      <c r="K3444" t="s">
        <v>151</v>
      </c>
      <c r="L3444" t="s">
        <v>21</v>
      </c>
      <c r="M3444" s="5">
        <v>747.11</v>
      </c>
      <c r="N3444">
        <v>1</v>
      </c>
    </row>
    <row r="3445" spans="1:14" x14ac:dyDescent="0.15">
      <c r="A3445" s="2">
        <v>45353</v>
      </c>
      <c r="B3445" s="3">
        <f t="shared" si="159"/>
        <v>2024</v>
      </c>
      <c r="C3445" t="str">
        <f t="shared" si="160"/>
        <v>2023-2024</v>
      </c>
      <c r="D3445" t="s">
        <v>147</v>
      </c>
      <c r="E3445" t="s">
        <v>93</v>
      </c>
      <c r="F3445" t="str">
        <f t="shared" si="161"/>
        <v>Western Australia</v>
      </c>
      <c r="G3445" t="s">
        <v>48</v>
      </c>
      <c r="H3445">
        <v>6112</v>
      </c>
      <c r="I3445" t="s">
        <v>11</v>
      </c>
      <c r="J3445" t="s">
        <v>94</v>
      </c>
      <c r="K3445" t="s">
        <v>152</v>
      </c>
      <c r="L3445" t="s">
        <v>13</v>
      </c>
      <c r="M3445" s="5">
        <v>747.30000000000007</v>
      </c>
      <c r="N3445">
        <v>1</v>
      </c>
    </row>
    <row r="3446" spans="1:14" x14ac:dyDescent="0.15">
      <c r="A3446" s="2">
        <v>45275</v>
      </c>
      <c r="B3446" s="3">
        <f t="shared" si="159"/>
        <v>2024</v>
      </c>
      <c r="C3446" t="str">
        <f t="shared" si="160"/>
        <v>2023-2024</v>
      </c>
      <c r="D3446" t="s">
        <v>147</v>
      </c>
      <c r="E3446" t="s">
        <v>79</v>
      </c>
      <c r="F3446" t="str">
        <f t="shared" si="161"/>
        <v>Australian Capital Territory</v>
      </c>
      <c r="G3446" t="s">
        <v>80</v>
      </c>
      <c r="H3446">
        <v>2617</v>
      </c>
      <c r="I3446" t="s">
        <v>11</v>
      </c>
      <c r="J3446" t="s">
        <v>58</v>
      </c>
      <c r="K3446" t="s">
        <v>153</v>
      </c>
      <c r="L3446" t="s">
        <v>16</v>
      </c>
      <c r="M3446" s="5">
        <v>747.34</v>
      </c>
      <c r="N3446">
        <v>1</v>
      </c>
    </row>
    <row r="3447" spans="1:14" x14ac:dyDescent="0.15">
      <c r="A3447" s="2">
        <v>45552</v>
      </c>
      <c r="B3447" s="3">
        <f t="shared" si="159"/>
        <v>2025</v>
      </c>
      <c r="C3447" t="str">
        <f t="shared" si="160"/>
        <v>2024-2025</v>
      </c>
      <c r="D3447" t="s">
        <v>147</v>
      </c>
      <c r="E3447" t="s">
        <v>53</v>
      </c>
      <c r="F3447" t="str">
        <f t="shared" si="161"/>
        <v>South Australia</v>
      </c>
      <c r="G3447" t="s">
        <v>32</v>
      </c>
      <c r="H3447">
        <v>5082</v>
      </c>
      <c r="I3447" t="s">
        <v>11</v>
      </c>
      <c r="J3447" t="s">
        <v>33</v>
      </c>
      <c r="K3447" t="s">
        <v>149</v>
      </c>
      <c r="L3447" t="s">
        <v>15</v>
      </c>
      <c r="M3447" s="5">
        <v>747.42000000000007</v>
      </c>
      <c r="N3447">
        <v>1</v>
      </c>
    </row>
    <row r="3448" spans="1:14" x14ac:dyDescent="0.15">
      <c r="A3448" s="2">
        <v>45386</v>
      </c>
      <c r="B3448" s="3">
        <f t="shared" si="159"/>
        <v>2024</v>
      </c>
      <c r="C3448" t="str">
        <f t="shared" si="160"/>
        <v>2023-2024</v>
      </c>
      <c r="D3448" t="s">
        <v>147</v>
      </c>
      <c r="E3448" t="s">
        <v>118</v>
      </c>
      <c r="F3448" t="str">
        <f t="shared" si="161"/>
        <v>New South Wales</v>
      </c>
      <c r="G3448" t="s">
        <v>10</v>
      </c>
      <c r="H3448">
        <v>2158</v>
      </c>
      <c r="I3448" t="s">
        <v>11</v>
      </c>
      <c r="J3448" t="s">
        <v>27</v>
      </c>
      <c r="K3448" t="s">
        <v>150</v>
      </c>
      <c r="L3448" t="s">
        <v>18</v>
      </c>
      <c r="M3448" s="5">
        <v>747.94</v>
      </c>
      <c r="N3448">
        <v>1</v>
      </c>
    </row>
    <row r="3449" spans="1:14" x14ac:dyDescent="0.15">
      <c r="A3449" s="2">
        <v>45317</v>
      </c>
      <c r="B3449" s="3">
        <f t="shared" si="159"/>
        <v>2024</v>
      </c>
      <c r="C3449" t="str">
        <f t="shared" si="160"/>
        <v>2023-2024</v>
      </c>
      <c r="D3449" t="s">
        <v>147</v>
      </c>
      <c r="E3449" t="s">
        <v>85</v>
      </c>
      <c r="F3449" t="str">
        <f t="shared" si="161"/>
        <v>Queensland</v>
      </c>
      <c r="G3449" t="s">
        <v>35</v>
      </c>
      <c r="H3449">
        <v>4883</v>
      </c>
      <c r="I3449" t="s">
        <v>11</v>
      </c>
      <c r="J3449" t="s">
        <v>36</v>
      </c>
      <c r="K3449" t="s">
        <v>149</v>
      </c>
      <c r="L3449" t="s">
        <v>15</v>
      </c>
      <c r="M3449" s="5">
        <v>748.43000000000006</v>
      </c>
      <c r="N3449">
        <v>1</v>
      </c>
    </row>
    <row r="3450" spans="1:14" x14ac:dyDescent="0.15">
      <c r="A3450" s="2">
        <v>45254</v>
      </c>
      <c r="B3450" s="3">
        <f t="shared" si="159"/>
        <v>2024</v>
      </c>
      <c r="C3450" t="str">
        <f t="shared" si="160"/>
        <v>2023-2024</v>
      </c>
      <c r="D3450" t="s">
        <v>147</v>
      </c>
      <c r="E3450" t="s">
        <v>121</v>
      </c>
      <c r="F3450" t="str">
        <f t="shared" si="161"/>
        <v>Queensland</v>
      </c>
      <c r="G3450" t="s">
        <v>35</v>
      </c>
      <c r="H3450">
        <v>4700</v>
      </c>
      <c r="I3450" t="s">
        <v>11</v>
      </c>
      <c r="J3450" t="s">
        <v>51</v>
      </c>
      <c r="K3450" t="s">
        <v>152</v>
      </c>
      <c r="L3450" t="s">
        <v>13</v>
      </c>
      <c r="M3450" s="5">
        <v>749.04</v>
      </c>
      <c r="N3450">
        <v>1</v>
      </c>
    </row>
    <row r="3451" spans="1:14" x14ac:dyDescent="0.15">
      <c r="A3451" s="2">
        <v>45464</v>
      </c>
      <c r="B3451" s="3">
        <f t="shared" si="159"/>
        <v>2024</v>
      </c>
      <c r="C3451" t="str">
        <f t="shared" si="160"/>
        <v>2023-2024</v>
      </c>
      <c r="D3451" t="s">
        <v>147</v>
      </c>
      <c r="E3451" t="s">
        <v>83</v>
      </c>
      <c r="F3451" t="str">
        <f t="shared" si="161"/>
        <v>New South Wales</v>
      </c>
      <c r="G3451" t="s">
        <v>10</v>
      </c>
      <c r="H3451">
        <v>2750</v>
      </c>
      <c r="I3451" t="s">
        <v>11</v>
      </c>
      <c r="J3451" t="s">
        <v>25</v>
      </c>
      <c r="K3451" t="s">
        <v>154</v>
      </c>
      <c r="L3451" t="s">
        <v>14</v>
      </c>
      <c r="M3451" s="5">
        <v>749.25</v>
      </c>
      <c r="N3451">
        <v>1</v>
      </c>
    </row>
    <row r="3452" spans="1:14" x14ac:dyDescent="0.15">
      <c r="A3452" s="2">
        <v>44963</v>
      </c>
      <c r="B3452" s="3">
        <f t="shared" si="159"/>
        <v>2023</v>
      </c>
      <c r="C3452" t="str">
        <f t="shared" si="160"/>
        <v>2022-2023</v>
      </c>
      <c r="D3452" t="s">
        <v>147</v>
      </c>
      <c r="E3452" t="s">
        <v>92</v>
      </c>
      <c r="F3452" t="str">
        <f t="shared" si="161"/>
        <v>Queensland</v>
      </c>
      <c r="G3452" t="s">
        <v>35</v>
      </c>
      <c r="H3452">
        <v>4068</v>
      </c>
      <c r="I3452" t="s">
        <v>11</v>
      </c>
      <c r="J3452" t="s">
        <v>43</v>
      </c>
      <c r="K3452" t="s">
        <v>154</v>
      </c>
      <c r="L3452" t="s">
        <v>14</v>
      </c>
      <c r="M3452" s="5">
        <v>749.56</v>
      </c>
      <c r="N3452">
        <v>1</v>
      </c>
    </row>
    <row r="3453" spans="1:14" x14ac:dyDescent="0.15">
      <c r="A3453" s="2">
        <v>44996</v>
      </c>
      <c r="B3453" s="3">
        <f t="shared" si="159"/>
        <v>2023</v>
      </c>
      <c r="C3453" t="str">
        <f t="shared" si="160"/>
        <v>2022-2023</v>
      </c>
      <c r="D3453" t="s">
        <v>147</v>
      </c>
      <c r="E3453" t="s">
        <v>84</v>
      </c>
      <c r="F3453" t="str">
        <f t="shared" si="161"/>
        <v>Queensland</v>
      </c>
      <c r="G3453" t="s">
        <v>35</v>
      </c>
      <c r="H3453">
        <v>4740</v>
      </c>
      <c r="I3453" t="s">
        <v>11</v>
      </c>
      <c r="J3453" t="s">
        <v>51</v>
      </c>
      <c r="K3453" t="s">
        <v>155</v>
      </c>
      <c r="L3453" t="s">
        <v>20</v>
      </c>
      <c r="M3453" s="5">
        <v>749.75</v>
      </c>
      <c r="N3453">
        <v>1</v>
      </c>
    </row>
    <row r="3454" spans="1:14" x14ac:dyDescent="0.15">
      <c r="A3454" s="2">
        <v>45087</v>
      </c>
      <c r="B3454" s="3">
        <f t="shared" si="159"/>
        <v>2023</v>
      </c>
      <c r="C3454" t="str">
        <f t="shared" si="160"/>
        <v>2022-2023</v>
      </c>
      <c r="D3454" t="s">
        <v>148</v>
      </c>
      <c r="E3454" t="s">
        <v>73</v>
      </c>
      <c r="F3454" t="str">
        <f t="shared" si="161"/>
        <v>Victoria</v>
      </c>
      <c r="G3454" t="s">
        <v>45</v>
      </c>
      <c r="H3454">
        <v>3136</v>
      </c>
      <c r="I3454" t="s">
        <v>11</v>
      </c>
      <c r="J3454" t="s">
        <v>63</v>
      </c>
      <c r="K3454" t="s">
        <v>155</v>
      </c>
      <c r="L3454" t="s">
        <v>20</v>
      </c>
      <c r="M3454" s="5">
        <v>750.6</v>
      </c>
      <c r="N3454">
        <v>1</v>
      </c>
    </row>
    <row r="3455" spans="1:14" x14ac:dyDescent="0.15">
      <c r="A3455" s="2">
        <v>45652</v>
      </c>
      <c r="B3455" s="3">
        <f t="shared" si="159"/>
        <v>2025</v>
      </c>
      <c r="C3455" t="str">
        <f t="shared" si="160"/>
        <v>2024-2025</v>
      </c>
      <c r="D3455" t="s">
        <v>147</v>
      </c>
      <c r="E3455" t="s">
        <v>146</v>
      </c>
      <c r="F3455" t="str">
        <f t="shared" si="161"/>
        <v>Victoria</v>
      </c>
      <c r="G3455" t="s">
        <v>45</v>
      </c>
      <c r="H3455">
        <v>3353</v>
      </c>
      <c r="I3455" t="s">
        <v>11</v>
      </c>
      <c r="J3455" t="s">
        <v>60</v>
      </c>
      <c r="K3455" t="s">
        <v>152</v>
      </c>
      <c r="L3455" t="s">
        <v>13</v>
      </c>
      <c r="M3455" s="5">
        <v>751.21</v>
      </c>
      <c r="N3455">
        <v>1</v>
      </c>
    </row>
    <row r="3456" spans="1:14" x14ac:dyDescent="0.15">
      <c r="A3456" s="2">
        <v>45542</v>
      </c>
      <c r="B3456" s="3">
        <f t="shared" si="159"/>
        <v>2025</v>
      </c>
      <c r="C3456" t="str">
        <f t="shared" si="160"/>
        <v>2024-2025</v>
      </c>
      <c r="D3456" t="s">
        <v>147</v>
      </c>
      <c r="E3456" t="s">
        <v>122</v>
      </c>
      <c r="F3456" t="str">
        <f t="shared" si="161"/>
        <v>New South Wales</v>
      </c>
      <c r="G3456" t="s">
        <v>10</v>
      </c>
      <c r="H3456">
        <v>2650</v>
      </c>
      <c r="I3456" t="s">
        <v>11</v>
      </c>
      <c r="J3456" t="s">
        <v>25</v>
      </c>
      <c r="K3456" t="s">
        <v>152</v>
      </c>
      <c r="L3456" t="s">
        <v>13</v>
      </c>
      <c r="M3456" s="5">
        <v>756.55000000000007</v>
      </c>
      <c r="N3456">
        <v>1</v>
      </c>
    </row>
    <row r="3457" spans="1:14" x14ac:dyDescent="0.15">
      <c r="A3457" s="2">
        <v>45409</v>
      </c>
      <c r="B3457" s="3">
        <f t="shared" si="159"/>
        <v>2024</v>
      </c>
      <c r="C3457" t="str">
        <f t="shared" si="160"/>
        <v>2023-2024</v>
      </c>
      <c r="D3457" t="s">
        <v>148</v>
      </c>
      <c r="E3457" t="s">
        <v>146</v>
      </c>
      <c r="F3457" t="str">
        <f t="shared" si="161"/>
        <v>Victoria</v>
      </c>
      <c r="G3457" t="s">
        <v>45</v>
      </c>
      <c r="H3457">
        <v>3353</v>
      </c>
      <c r="I3457" t="s">
        <v>11</v>
      </c>
      <c r="J3457" t="s">
        <v>60</v>
      </c>
      <c r="K3457" t="s">
        <v>19</v>
      </c>
      <c r="L3457" t="s">
        <v>23</v>
      </c>
      <c r="M3457" s="5">
        <v>756.94</v>
      </c>
      <c r="N3457">
        <v>1</v>
      </c>
    </row>
    <row r="3458" spans="1:14" x14ac:dyDescent="0.15">
      <c r="A3458" s="2">
        <v>45195</v>
      </c>
      <c r="B3458" s="3">
        <f t="shared" ref="B3458:B3521" si="162">IF(MONTH(A3458)&gt;=7,YEAR(A3458)+1,YEAR(A3458))</f>
        <v>2024</v>
      </c>
      <c r="C3458" t="str">
        <f t="shared" ref="C3458:C3521" si="163">IF(MONTH(A3458) &gt;= 7, YEAR(A3458) &amp; "-" &amp; YEAR(A3458) + 1, YEAR(A3458) - 1 &amp; "-" &amp; YEAR(A3458))</f>
        <v>2023-2024</v>
      </c>
      <c r="D3458" t="s">
        <v>147</v>
      </c>
      <c r="E3458" t="s">
        <v>109</v>
      </c>
      <c r="F3458" t="str">
        <f t="shared" ref="F3458:F3521" si="164">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c r="N3458">
        <v>1</v>
      </c>
    </row>
    <row r="3459" spans="1:14" x14ac:dyDescent="0.15">
      <c r="A3459" s="2">
        <v>45177</v>
      </c>
      <c r="B3459" s="3">
        <f t="shared" si="162"/>
        <v>2024</v>
      </c>
      <c r="C3459" t="str">
        <f t="shared" si="163"/>
        <v>2023-2024</v>
      </c>
      <c r="D3459" t="s">
        <v>147</v>
      </c>
      <c r="E3459" t="s">
        <v>57</v>
      </c>
      <c r="F3459" t="str">
        <f t="shared" si="164"/>
        <v>New South Wales</v>
      </c>
      <c r="G3459" t="s">
        <v>10</v>
      </c>
      <c r="H3459">
        <v>2560</v>
      </c>
      <c r="I3459" t="s">
        <v>11</v>
      </c>
      <c r="J3459" t="s">
        <v>58</v>
      </c>
      <c r="K3459" t="s">
        <v>19</v>
      </c>
      <c r="L3459" t="s">
        <v>23</v>
      </c>
      <c r="M3459" s="5">
        <v>761.5200000000001</v>
      </c>
      <c r="N3459">
        <v>1</v>
      </c>
    </row>
    <row r="3460" spans="1:14" x14ac:dyDescent="0.15">
      <c r="A3460" s="2">
        <v>45121</v>
      </c>
      <c r="B3460" s="3">
        <f t="shared" si="162"/>
        <v>2024</v>
      </c>
      <c r="C3460" t="str">
        <f t="shared" si="163"/>
        <v>2023-2024</v>
      </c>
      <c r="D3460" t="s">
        <v>147</v>
      </c>
      <c r="E3460" t="s">
        <v>57</v>
      </c>
      <c r="F3460" t="str">
        <f t="shared" si="164"/>
        <v>New South Wales</v>
      </c>
      <c r="G3460" t="s">
        <v>10</v>
      </c>
      <c r="H3460">
        <v>2560</v>
      </c>
      <c r="I3460" t="s">
        <v>11</v>
      </c>
      <c r="J3460" t="s">
        <v>58</v>
      </c>
      <c r="K3460" t="s">
        <v>154</v>
      </c>
      <c r="L3460" t="s">
        <v>14</v>
      </c>
      <c r="M3460" s="5">
        <v>761.66000000000008</v>
      </c>
      <c r="N3460">
        <v>1</v>
      </c>
    </row>
    <row r="3461" spans="1:14" x14ac:dyDescent="0.15">
      <c r="A3461" s="2">
        <v>45188</v>
      </c>
      <c r="B3461" s="3">
        <f t="shared" si="162"/>
        <v>2024</v>
      </c>
      <c r="C3461" t="str">
        <f t="shared" si="163"/>
        <v>2023-2024</v>
      </c>
      <c r="D3461" t="s">
        <v>147</v>
      </c>
      <c r="E3461" t="s">
        <v>59</v>
      </c>
      <c r="F3461" t="str">
        <f t="shared" si="164"/>
        <v>Victoria</v>
      </c>
      <c r="G3461" t="s">
        <v>45</v>
      </c>
      <c r="H3461">
        <v>3280</v>
      </c>
      <c r="I3461" t="s">
        <v>11</v>
      </c>
      <c r="J3461" t="s">
        <v>60</v>
      </c>
      <c r="K3461" t="s">
        <v>150</v>
      </c>
      <c r="L3461" t="s">
        <v>18</v>
      </c>
      <c r="M3461" s="5">
        <v>762.15000000000009</v>
      </c>
      <c r="N3461">
        <v>1</v>
      </c>
    </row>
    <row r="3462" spans="1:14" x14ac:dyDescent="0.15">
      <c r="A3462" s="2">
        <v>45638</v>
      </c>
      <c r="B3462" s="3">
        <f t="shared" si="162"/>
        <v>2025</v>
      </c>
      <c r="C3462" t="str">
        <f t="shared" si="163"/>
        <v>2024-2025</v>
      </c>
      <c r="D3462" t="s">
        <v>147</v>
      </c>
      <c r="E3462" t="s">
        <v>83</v>
      </c>
      <c r="F3462" t="str">
        <f t="shared" si="164"/>
        <v>New South Wales</v>
      </c>
      <c r="G3462" t="s">
        <v>10</v>
      </c>
      <c r="H3462">
        <v>2750</v>
      </c>
      <c r="I3462" t="s">
        <v>11</v>
      </c>
      <c r="J3462" t="s">
        <v>25</v>
      </c>
      <c r="K3462" t="s">
        <v>150</v>
      </c>
      <c r="L3462" t="s">
        <v>18</v>
      </c>
      <c r="M3462" s="5">
        <v>763.2700000000001</v>
      </c>
      <c r="N3462">
        <v>1</v>
      </c>
    </row>
    <row r="3463" spans="1:14" x14ac:dyDescent="0.15">
      <c r="A3463" s="2">
        <v>45385</v>
      </c>
      <c r="B3463" s="3">
        <f t="shared" si="162"/>
        <v>2024</v>
      </c>
      <c r="C3463" t="str">
        <f t="shared" si="163"/>
        <v>2023-2024</v>
      </c>
      <c r="D3463" t="s">
        <v>147</v>
      </c>
      <c r="E3463" t="s">
        <v>67</v>
      </c>
      <c r="F3463" t="str">
        <f t="shared" si="164"/>
        <v>New South Wales</v>
      </c>
      <c r="G3463" t="s">
        <v>10</v>
      </c>
      <c r="H3463">
        <v>2478</v>
      </c>
      <c r="I3463" t="s">
        <v>11</v>
      </c>
      <c r="J3463" t="s">
        <v>68</v>
      </c>
      <c r="K3463" t="s">
        <v>151</v>
      </c>
      <c r="L3463" t="s">
        <v>21</v>
      </c>
      <c r="M3463" s="5">
        <v>764.81</v>
      </c>
      <c r="N3463">
        <v>1</v>
      </c>
    </row>
    <row r="3464" spans="1:14" x14ac:dyDescent="0.15">
      <c r="A3464" s="2">
        <v>45200</v>
      </c>
      <c r="B3464" s="3">
        <f t="shared" si="162"/>
        <v>2024</v>
      </c>
      <c r="C3464" t="str">
        <f t="shared" si="163"/>
        <v>2023-2024</v>
      </c>
      <c r="D3464" t="s">
        <v>147</v>
      </c>
      <c r="E3464" t="s">
        <v>75</v>
      </c>
      <c r="F3464" t="str">
        <f t="shared" si="164"/>
        <v>Victoria</v>
      </c>
      <c r="G3464" t="s">
        <v>45</v>
      </c>
      <c r="H3464">
        <v>3630</v>
      </c>
      <c r="I3464" t="s">
        <v>11</v>
      </c>
      <c r="J3464" t="s">
        <v>55</v>
      </c>
      <c r="K3464" t="s">
        <v>151</v>
      </c>
      <c r="L3464" t="s">
        <v>21</v>
      </c>
      <c r="M3464" s="5">
        <v>764.92</v>
      </c>
      <c r="N3464">
        <v>1</v>
      </c>
    </row>
    <row r="3465" spans="1:14" x14ac:dyDescent="0.15">
      <c r="A3465" s="2">
        <v>45100</v>
      </c>
      <c r="B3465" s="3">
        <f t="shared" si="162"/>
        <v>2023</v>
      </c>
      <c r="C3465" t="str">
        <f t="shared" si="163"/>
        <v>2022-2023</v>
      </c>
      <c r="D3465" t="s">
        <v>147</v>
      </c>
      <c r="E3465" t="s">
        <v>78</v>
      </c>
      <c r="F3465" t="str">
        <f t="shared" si="164"/>
        <v>New South Wales</v>
      </c>
      <c r="G3465" t="s">
        <v>10</v>
      </c>
      <c r="H3465">
        <v>2350</v>
      </c>
      <c r="I3465" t="s">
        <v>11</v>
      </c>
      <c r="J3465" t="s">
        <v>68</v>
      </c>
      <c r="K3465" t="s">
        <v>149</v>
      </c>
      <c r="L3465" t="s">
        <v>15</v>
      </c>
      <c r="M3465" s="5">
        <v>767.44999999999993</v>
      </c>
      <c r="N3465">
        <v>1</v>
      </c>
    </row>
    <row r="3466" spans="1:14" x14ac:dyDescent="0.15">
      <c r="A3466" s="2">
        <v>45035</v>
      </c>
      <c r="B3466" s="3">
        <f t="shared" si="162"/>
        <v>2023</v>
      </c>
      <c r="C3466" t="str">
        <f t="shared" si="163"/>
        <v>2022-2023</v>
      </c>
      <c r="D3466" t="s">
        <v>147</v>
      </c>
      <c r="E3466" t="s">
        <v>97</v>
      </c>
      <c r="F3466" t="str">
        <f t="shared" si="164"/>
        <v>Tasmania</v>
      </c>
      <c r="G3466" t="s">
        <v>70</v>
      </c>
      <c r="H3466">
        <v>7250</v>
      </c>
      <c r="I3466" t="s">
        <v>11</v>
      </c>
      <c r="J3466" t="s">
        <v>71</v>
      </c>
      <c r="K3466" t="s">
        <v>152</v>
      </c>
      <c r="L3466" t="s">
        <v>13</v>
      </c>
      <c r="M3466" s="5">
        <v>768.2</v>
      </c>
      <c r="N3466">
        <v>1</v>
      </c>
    </row>
    <row r="3467" spans="1:14" x14ac:dyDescent="0.15">
      <c r="A3467" s="2">
        <v>45581</v>
      </c>
      <c r="B3467" s="3">
        <f t="shared" si="162"/>
        <v>2025</v>
      </c>
      <c r="C3467" t="str">
        <f t="shared" si="163"/>
        <v>2024-2025</v>
      </c>
      <c r="D3467" t="s">
        <v>147</v>
      </c>
      <c r="E3467" t="s">
        <v>109</v>
      </c>
      <c r="F3467" t="str">
        <f t="shared" si="164"/>
        <v>New South Wales</v>
      </c>
      <c r="G3467" t="s">
        <v>10</v>
      </c>
      <c r="H3467">
        <v>2480</v>
      </c>
      <c r="I3467" t="s">
        <v>11</v>
      </c>
      <c r="J3467" t="s">
        <v>68</v>
      </c>
      <c r="K3467" t="s">
        <v>152</v>
      </c>
      <c r="L3467" t="s">
        <v>13</v>
      </c>
      <c r="M3467" s="5">
        <v>769.59</v>
      </c>
      <c r="N3467">
        <v>1</v>
      </c>
    </row>
    <row r="3468" spans="1:14" x14ac:dyDescent="0.15">
      <c r="A3468" s="2">
        <v>45131</v>
      </c>
      <c r="B3468" s="3">
        <f t="shared" si="162"/>
        <v>2024</v>
      </c>
      <c r="C3468" t="str">
        <f t="shared" si="163"/>
        <v>2023-2024</v>
      </c>
      <c r="D3468" t="s">
        <v>147</v>
      </c>
      <c r="E3468" t="s">
        <v>136</v>
      </c>
      <c r="F3468" t="str">
        <f t="shared" si="164"/>
        <v>Victoria</v>
      </c>
      <c r="G3468" t="s">
        <v>45</v>
      </c>
      <c r="H3468">
        <v>3175</v>
      </c>
      <c r="I3468" t="s">
        <v>11</v>
      </c>
      <c r="J3468" t="s">
        <v>63</v>
      </c>
      <c r="K3468" t="s">
        <v>154</v>
      </c>
      <c r="L3468" t="s">
        <v>14</v>
      </c>
      <c r="M3468" s="5">
        <v>769.93</v>
      </c>
      <c r="N3468">
        <v>1</v>
      </c>
    </row>
    <row r="3469" spans="1:14" x14ac:dyDescent="0.15">
      <c r="A3469" s="2">
        <v>45113</v>
      </c>
      <c r="B3469" s="3">
        <f t="shared" si="162"/>
        <v>2024</v>
      </c>
      <c r="C3469" t="str">
        <f t="shared" si="163"/>
        <v>2023-2024</v>
      </c>
      <c r="D3469" t="s">
        <v>147</v>
      </c>
      <c r="E3469" t="s">
        <v>64</v>
      </c>
      <c r="F3469" t="str">
        <f t="shared" si="164"/>
        <v>Victoria</v>
      </c>
      <c r="G3469" t="s">
        <v>45</v>
      </c>
      <c r="H3469">
        <v>3199</v>
      </c>
      <c r="I3469" t="s">
        <v>11</v>
      </c>
      <c r="J3469" t="s">
        <v>63</v>
      </c>
      <c r="K3469" t="s">
        <v>155</v>
      </c>
      <c r="L3469" t="s">
        <v>20</v>
      </c>
      <c r="M3469" s="5">
        <v>770.33999999999992</v>
      </c>
      <c r="N3469">
        <v>1</v>
      </c>
    </row>
    <row r="3470" spans="1:14" x14ac:dyDescent="0.15">
      <c r="A3470" s="2">
        <v>45588</v>
      </c>
      <c r="B3470" s="3">
        <f t="shared" si="162"/>
        <v>2025</v>
      </c>
      <c r="C3470" t="str">
        <f t="shared" si="163"/>
        <v>2024-2025</v>
      </c>
      <c r="D3470" t="s">
        <v>147</v>
      </c>
      <c r="E3470" t="s">
        <v>93</v>
      </c>
      <c r="F3470" t="str">
        <f t="shared" si="164"/>
        <v>Western Australia</v>
      </c>
      <c r="G3470" t="s">
        <v>48</v>
      </c>
      <c r="H3470">
        <v>6112</v>
      </c>
      <c r="I3470" t="s">
        <v>11</v>
      </c>
      <c r="J3470" t="s">
        <v>94</v>
      </c>
      <c r="K3470" t="s">
        <v>151</v>
      </c>
      <c r="L3470" t="s">
        <v>21</v>
      </c>
      <c r="M3470" s="5">
        <v>771.18999999999994</v>
      </c>
      <c r="N3470">
        <v>1</v>
      </c>
    </row>
    <row r="3471" spans="1:14" x14ac:dyDescent="0.15">
      <c r="A3471" s="2">
        <v>45446</v>
      </c>
      <c r="B3471" s="3">
        <f t="shared" si="162"/>
        <v>2024</v>
      </c>
      <c r="C3471" t="str">
        <f t="shared" si="163"/>
        <v>2023-2024</v>
      </c>
      <c r="D3471" t="s">
        <v>147</v>
      </c>
      <c r="E3471" t="s">
        <v>136</v>
      </c>
      <c r="F3471" t="str">
        <f t="shared" si="164"/>
        <v>Victoria</v>
      </c>
      <c r="G3471" t="s">
        <v>45</v>
      </c>
      <c r="H3471">
        <v>3175</v>
      </c>
      <c r="I3471" t="s">
        <v>11</v>
      </c>
      <c r="J3471" t="s">
        <v>63</v>
      </c>
      <c r="K3471" t="s">
        <v>19</v>
      </c>
      <c r="L3471" t="s">
        <v>23</v>
      </c>
      <c r="M3471" s="5">
        <v>771.22</v>
      </c>
      <c r="N3471">
        <v>1</v>
      </c>
    </row>
    <row r="3472" spans="1:14" x14ac:dyDescent="0.15">
      <c r="A3472" s="2">
        <v>45335</v>
      </c>
      <c r="B3472" s="3">
        <f t="shared" si="162"/>
        <v>2024</v>
      </c>
      <c r="C3472" t="str">
        <f t="shared" si="163"/>
        <v>2023-2024</v>
      </c>
      <c r="D3472" t="s">
        <v>147</v>
      </c>
      <c r="E3472" t="s">
        <v>142</v>
      </c>
      <c r="F3472" t="str">
        <f t="shared" si="164"/>
        <v>Australian Capital Territory</v>
      </c>
      <c r="G3472" t="s">
        <v>80</v>
      </c>
      <c r="H3472">
        <v>2609</v>
      </c>
      <c r="I3472" t="s">
        <v>11</v>
      </c>
      <c r="J3472" t="s">
        <v>58</v>
      </c>
      <c r="K3472" t="s">
        <v>155</v>
      </c>
      <c r="L3472" t="s">
        <v>20</v>
      </c>
      <c r="M3472" s="5">
        <v>771.81000000000006</v>
      </c>
      <c r="N3472">
        <v>1</v>
      </c>
    </row>
    <row r="3473" spans="1:14" x14ac:dyDescent="0.15">
      <c r="A3473" s="2">
        <v>45138</v>
      </c>
      <c r="B3473" s="3">
        <f t="shared" si="162"/>
        <v>2024</v>
      </c>
      <c r="C3473" t="str">
        <f t="shared" si="163"/>
        <v>2023-2024</v>
      </c>
      <c r="D3473" t="s">
        <v>148</v>
      </c>
      <c r="E3473" t="s">
        <v>61</v>
      </c>
      <c r="F3473" t="str">
        <f t="shared" si="164"/>
        <v>New South Wales</v>
      </c>
      <c r="G3473" t="s">
        <v>10</v>
      </c>
      <c r="H3473">
        <v>2539</v>
      </c>
      <c r="I3473" t="s">
        <v>11</v>
      </c>
      <c r="J3473" t="s">
        <v>58</v>
      </c>
      <c r="K3473" t="s">
        <v>149</v>
      </c>
      <c r="L3473" t="s">
        <v>15</v>
      </c>
      <c r="M3473" s="5">
        <v>773.53</v>
      </c>
      <c r="N3473">
        <v>1</v>
      </c>
    </row>
    <row r="3474" spans="1:14" x14ac:dyDescent="0.15">
      <c r="A3474" s="2">
        <v>45564</v>
      </c>
      <c r="B3474" s="3">
        <f t="shared" si="162"/>
        <v>2025</v>
      </c>
      <c r="C3474" t="str">
        <f t="shared" si="163"/>
        <v>2024-2025</v>
      </c>
      <c r="D3474" t="s">
        <v>147</v>
      </c>
      <c r="E3474" t="s">
        <v>26</v>
      </c>
      <c r="F3474" t="str">
        <f t="shared" si="164"/>
        <v>New South Wales</v>
      </c>
      <c r="G3474" t="s">
        <v>10</v>
      </c>
      <c r="H3474">
        <v>2141</v>
      </c>
      <c r="I3474" t="s">
        <v>11</v>
      </c>
      <c r="J3474" t="s">
        <v>27</v>
      </c>
      <c r="K3474" t="s">
        <v>149</v>
      </c>
      <c r="L3474" t="s">
        <v>15</v>
      </c>
      <c r="M3474" s="5">
        <v>776.77</v>
      </c>
      <c r="N3474">
        <v>1</v>
      </c>
    </row>
    <row r="3475" spans="1:14" x14ac:dyDescent="0.15">
      <c r="A3475" s="2">
        <v>45478</v>
      </c>
      <c r="B3475" s="3">
        <f t="shared" si="162"/>
        <v>2025</v>
      </c>
      <c r="C3475" t="str">
        <f t="shared" si="163"/>
        <v>2024-2025</v>
      </c>
      <c r="D3475" t="s">
        <v>148</v>
      </c>
      <c r="E3475" t="s">
        <v>127</v>
      </c>
      <c r="F3475" t="str">
        <f t="shared" si="164"/>
        <v>New South Wales</v>
      </c>
      <c r="G3475" t="s">
        <v>10</v>
      </c>
      <c r="H3475">
        <v>2131</v>
      </c>
      <c r="I3475" t="s">
        <v>11</v>
      </c>
      <c r="J3475" t="s">
        <v>27</v>
      </c>
      <c r="K3475" t="s">
        <v>154</v>
      </c>
      <c r="L3475" t="s">
        <v>14</v>
      </c>
      <c r="M3475" s="5">
        <v>777.14</v>
      </c>
      <c r="N3475">
        <v>1</v>
      </c>
    </row>
    <row r="3476" spans="1:14" x14ac:dyDescent="0.15">
      <c r="A3476" s="2">
        <v>45278</v>
      </c>
      <c r="B3476" s="3">
        <f t="shared" si="162"/>
        <v>2024</v>
      </c>
      <c r="C3476" t="str">
        <f t="shared" si="163"/>
        <v>2023-2024</v>
      </c>
      <c r="D3476" t="s">
        <v>147</v>
      </c>
      <c r="E3476" t="s">
        <v>37</v>
      </c>
      <c r="F3476" t="str">
        <f t="shared" si="164"/>
        <v>South Australia</v>
      </c>
      <c r="G3476" t="s">
        <v>32</v>
      </c>
      <c r="H3476">
        <v>5607</v>
      </c>
      <c r="I3476" t="s">
        <v>11</v>
      </c>
      <c r="J3476" t="s">
        <v>38</v>
      </c>
      <c r="K3476" t="s">
        <v>153</v>
      </c>
      <c r="L3476" t="s">
        <v>16</v>
      </c>
      <c r="M3476" s="5">
        <v>777.87</v>
      </c>
      <c r="N3476">
        <v>1</v>
      </c>
    </row>
    <row r="3477" spans="1:14" x14ac:dyDescent="0.15">
      <c r="A3477" s="2">
        <v>45135</v>
      </c>
      <c r="B3477" s="3">
        <f t="shared" si="162"/>
        <v>2024</v>
      </c>
      <c r="C3477" t="str">
        <f t="shared" si="163"/>
        <v>2023-2024</v>
      </c>
      <c r="D3477" t="s">
        <v>148</v>
      </c>
      <c r="E3477" t="s">
        <v>131</v>
      </c>
      <c r="F3477" t="str">
        <f t="shared" si="164"/>
        <v>Western Australia</v>
      </c>
      <c r="G3477" t="s">
        <v>48</v>
      </c>
      <c r="H3477">
        <v>6530</v>
      </c>
      <c r="I3477" t="s">
        <v>11</v>
      </c>
      <c r="J3477" t="s">
        <v>77</v>
      </c>
      <c r="K3477" t="s">
        <v>156</v>
      </c>
      <c r="L3477" t="s">
        <v>17</v>
      </c>
      <c r="M3477" s="5">
        <v>778.56000000000006</v>
      </c>
      <c r="N3477">
        <v>1</v>
      </c>
    </row>
    <row r="3478" spans="1:14" x14ac:dyDescent="0.15">
      <c r="A3478" s="2">
        <v>45167</v>
      </c>
      <c r="B3478" s="3">
        <f t="shared" si="162"/>
        <v>2024</v>
      </c>
      <c r="C3478" t="str">
        <f t="shared" si="163"/>
        <v>2023-2024</v>
      </c>
      <c r="D3478" t="s">
        <v>147</v>
      </c>
      <c r="E3478" t="s">
        <v>92</v>
      </c>
      <c r="F3478" t="str">
        <f t="shared" si="164"/>
        <v>Queensland</v>
      </c>
      <c r="G3478" t="s">
        <v>35</v>
      </c>
      <c r="H3478">
        <v>4068</v>
      </c>
      <c r="I3478" t="s">
        <v>11</v>
      </c>
      <c r="J3478" t="s">
        <v>43</v>
      </c>
      <c r="K3478" t="s">
        <v>151</v>
      </c>
      <c r="L3478" t="s">
        <v>21</v>
      </c>
      <c r="M3478" s="5">
        <v>779.41</v>
      </c>
      <c r="N3478">
        <v>1</v>
      </c>
    </row>
    <row r="3479" spans="1:14" x14ac:dyDescent="0.15">
      <c r="A3479" s="2">
        <v>45228</v>
      </c>
      <c r="B3479" s="3">
        <f t="shared" si="162"/>
        <v>2024</v>
      </c>
      <c r="C3479" t="str">
        <f t="shared" si="163"/>
        <v>2023-2024</v>
      </c>
      <c r="D3479" t="s">
        <v>147</v>
      </c>
      <c r="E3479" t="s">
        <v>82</v>
      </c>
      <c r="F3479" t="str">
        <f t="shared" si="164"/>
        <v>Queensland</v>
      </c>
      <c r="G3479" t="s">
        <v>35</v>
      </c>
      <c r="H3479">
        <v>4012</v>
      </c>
      <c r="I3479" t="s">
        <v>11</v>
      </c>
      <c r="J3479" t="s">
        <v>43</v>
      </c>
      <c r="K3479" t="s">
        <v>155</v>
      </c>
      <c r="L3479" t="s">
        <v>20</v>
      </c>
      <c r="M3479" s="5">
        <v>779.49</v>
      </c>
      <c r="N3479">
        <v>1</v>
      </c>
    </row>
    <row r="3480" spans="1:14" x14ac:dyDescent="0.15">
      <c r="A3480" s="2">
        <v>45287</v>
      </c>
      <c r="B3480" s="3">
        <f t="shared" si="162"/>
        <v>2024</v>
      </c>
      <c r="C3480" t="str">
        <f t="shared" si="163"/>
        <v>2023-2024</v>
      </c>
      <c r="D3480" t="s">
        <v>147</v>
      </c>
      <c r="E3480" t="s">
        <v>105</v>
      </c>
      <c r="F3480" t="str">
        <f t="shared" si="164"/>
        <v>Victoria</v>
      </c>
      <c r="G3480" t="s">
        <v>45</v>
      </c>
      <c r="H3480">
        <v>3500</v>
      </c>
      <c r="I3480" t="s">
        <v>11</v>
      </c>
      <c r="J3480" t="s">
        <v>60</v>
      </c>
      <c r="K3480" t="s">
        <v>152</v>
      </c>
      <c r="L3480" t="s">
        <v>13</v>
      </c>
      <c r="M3480" s="5">
        <v>780.21999999999991</v>
      </c>
      <c r="N3480">
        <v>1</v>
      </c>
    </row>
    <row r="3481" spans="1:14" x14ac:dyDescent="0.15">
      <c r="A3481" s="2">
        <v>45136</v>
      </c>
      <c r="B3481" s="3">
        <f t="shared" si="162"/>
        <v>2024</v>
      </c>
      <c r="C3481" t="str">
        <f t="shared" si="163"/>
        <v>2023-2024</v>
      </c>
      <c r="D3481" t="s">
        <v>148</v>
      </c>
      <c r="E3481" t="s">
        <v>76</v>
      </c>
      <c r="F3481" t="str">
        <f t="shared" si="164"/>
        <v>Western Australia</v>
      </c>
      <c r="G3481" t="s">
        <v>48</v>
      </c>
      <c r="H3481">
        <v>6450</v>
      </c>
      <c r="I3481" t="s">
        <v>11</v>
      </c>
      <c r="J3481" t="s">
        <v>77</v>
      </c>
      <c r="K3481" t="s">
        <v>153</v>
      </c>
      <c r="L3481" t="s">
        <v>16</v>
      </c>
      <c r="M3481" s="5">
        <v>780.56000000000006</v>
      </c>
      <c r="N3481">
        <v>1</v>
      </c>
    </row>
    <row r="3482" spans="1:14" x14ac:dyDescent="0.15">
      <c r="A3482" s="2">
        <v>44960</v>
      </c>
      <c r="B3482" s="3">
        <f t="shared" si="162"/>
        <v>2023</v>
      </c>
      <c r="C3482" t="str">
        <f t="shared" si="163"/>
        <v>2022-2023</v>
      </c>
      <c r="D3482" t="s">
        <v>147</v>
      </c>
      <c r="E3482" t="s">
        <v>52</v>
      </c>
      <c r="F3482" t="str">
        <f t="shared" si="164"/>
        <v>Victoria</v>
      </c>
      <c r="G3482" t="s">
        <v>45</v>
      </c>
      <c r="H3482">
        <v>3030</v>
      </c>
      <c r="I3482" t="s">
        <v>11</v>
      </c>
      <c r="J3482" t="s">
        <v>46</v>
      </c>
      <c r="K3482" t="s">
        <v>149</v>
      </c>
      <c r="L3482" t="s">
        <v>15</v>
      </c>
      <c r="M3482" s="5">
        <v>786.16000000000008</v>
      </c>
      <c r="N3482">
        <v>1</v>
      </c>
    </row>
    <row r="3483" spans="1:14" x14ac:dyDescent="0.15">
      <c r="A3483" s="2">
        <v>45182</v>
      </c>
      <c r="B3483" s="3">
        <f t="shared" si="162"/>
        <v>2024</v>
      </c>
      <c r="C3483" t="str">
        <f t="shared" si="163"/>
        <v>2023-2024</v>
      </c>
      <c r="D3483" t="s">
        <v>147</v>
      </c>
      <c r="E3483" t="s">
        <v>42</v>
      </c>
      <c r="F3483" t="str">
        <f t="shared" si="164"/>
        <v>Queensland</v>
      </c>
      <c r="G3483" t="s">
        <v>35</v>
      </c>
      <c r="H3483">
        <v>4053</v>
      </c>
      <c r="I3483" t="s">
        <v>11</v>
      </c>
      <c r="J3483" t="s">
        <v>43</v>
      </c>
      <c r="K3483" t="s">
        <v>154</v>
      </c>
      <c r="L3483" t="s">
        <v>14</v>
      </c>
      <c r="M3483" s="5">
        <v>786.38000000000011</v>
      </c>
      <c r="N3483">
        <v>1</v>
      </c>
    </row>
    <row r="3484" spans="1:14" x14ac:dyDescent="0.15">
      <c r="A3484" s="2">
        <v>44985</v>
      </c>
      <c r="B3484" s="3">
        <f t="shared" si="162"/>
        <v>2023</v>
      </c>
      <c r="C3484" t="str">
        <f t="shared" si="163"/>
        <v>2022-2023</v>
      </c>
      <c r="D3484" t="s">
        <v>147</v>
      </c>
      <c r="E3484" t="s">
        <v>31</v>
      </c>
      <c r="F3484" t="str">
        <f t="shared" si="164"/>
        <v>South Australia</v>
      </c>
      <c r="G3484" t="s">
        <v>32</v>
      </c>
      <c r="H3484">
        <v>5168</v>
      </c>
      <c r="I3484" t="s">
        <v>11</v>
      </c>
      <c r="J3484" t="s">
        <v>33</v>
      </c>
      <c r="K3484" t="s">
        <v>151</v>
      </c>
      <c r="L3484" t="s">
        <v>21</v>
      </c>
      <c r="M3484" s="5">
        <v>786.86</v>
      </c>
      <c r="N3484">
        <v>1</v>
      </c>
    </row>
    <row r="3485" spans="1:14" x14ac:dyDescent="0.15">
      <c r="A3485" s="2">
        <v>45100</v>
      </c>
      <c r="B3485" s="3">
        <f t="shared" si="162"/>
        <v>2023</v>
      </c>
      <c r="C3485" t="str">
        <f t="shared" si="163"/>
        <v>2022-2023</v>
      </c>
      <c r="D3485" t="s">
        <v>148</v>
      </c>
      <c r="E3485" t="s">
        <v>131</v>
      </c>
      <c r="F3485" t="str">
        <f t="shared" si="164"/>
        <v>Western Australia</v>
      </c>
      <c r="G3485" t="s">
        <v>48</v>
      </c>
      <c r="H3485">
        <v>6530</v>
      </c>
      <c r="I3485" t="s">
        <v>11</v>
      </c>
      <c r="J3485" t="s">
        <v>77</v>
      </c>
      <c r="K3485" t="s">
        <v>152</v>
      </c>
      <c r="L3485" t="s">
        <v>13</v>
      </c>
      <c r="M3485" s="5">
        <v>787.08000000000015</v>
      </c>
      <c r="N3485">
        <v>1</v>
      </c>
    </row>
    <row r="3486" spans="1:14" x14ac:dyDescent="0.15">
      <c r="A3486" s="2">
        <v>44937</v>
      </c>
      <c r="B3486" s="3">
        <f t="shared" si="162"/>
        <v>2023</v>
      </c>
      <c r="C3486" t="str">
        <f t="shared" si="163"/>
        <v>2022-2023</v>
      </c>
      <c r="D3486" t="s">
        <v>147</v>
      </c>
      <c r="E3486" t="s">
        <v>115</v>
      </c>
      <c r="F3486" t="str">
        <f t="shared" si="164"/>
        <v>Western Australia</v>
      </c>
      <c r="G3486" t="s">
        <v>48</v>
      </c>
      <c r="H3486">
        <v>6280</v>
      </c>
      <c r="I3486" t="s">
        <v>11</v>
      </c>
      <c r="J3486" t="s">
        <v>94</v>
      </c>
      <c r="K3486" t="s">
        <v>154</v>
      </c>
      <c r="L3486" t="s">
        <v>14</v>
      </c>
      <c r="M3486" s="5">
        <v>787.31999999999994</v>
      </c>
      <c r="N3486">
        <v>1</v>
      </c>
    </row>
    <row r="3487" spans="1:14" x14ac:dyDescent="0.15">
      <c r="A3487" s="2">
        <v>45230</v>
      </c>
      <c r="B3487" s="3">
        <f t="shared" si="162"/>
        <v>2024</v>
      </c>
      <c r="C3487" t="str">
        <f t="shared" si="163"/>
        <v>2023-2024</v>
      </c>
      <c r="D3487" t="s">
        <v>147</v>
      </c>
      <c r="E3487" t="s">
        <v>81</v>
      </c>
      <c r="F3487" t="str">
        <f t="shared" si="164"/>
        <v>New South Wales</v>
      </c>
      <c r="G3487" t="s">
        <v>10</v>
      </c>
      <c r="H3487">
        <v>2485</v>
      </c>
      <c r="I3487" t="s">
        <v>11</v>
      </c>
      <c r="J3487" t="s">
        <v>68</v>
      </c>
      <c r="K3487" t="s">
        <v>153</v>
      </c>
      <c r="L3487" t="s">
        <v>16</v>
      </c>
      <c r="M3487" s="5">
        <v>787.88</v>
      </c>
      <c r="N3487">
        <v>1</v>
      </c>
    </row>
    <row r="3488" spans="1:14" x14ac:dyDescent="0.15">
      <c r="A3488" s="2">
        <v>45622</v>
      </c>
      <c r="B3488" s="3">
        <f t="shared" si="162"/>
        <v>2025</v>
      </c>
      <c r="C3488" t="str">
        <f t="shared" si="163"/>
        <v>2024-2025</v>
      </c>
      <c r="D3488" t="s">
        <v>147</v>
      </c>
      <c r="E3488" t="s">
        <v>124</v>
      </c>
      <c r="F3488" t="str">
        <f t="shared" si="164"/>
        <v>New South Wales</v>
      </c>
      <c r="G3488" t="s">
        <v>10</v>
      </c>
      <c r="H3488">
        <v>2015</v>
      </c>
      <c r="I3488" t="s">
        <v>11</v>
      </c>
      <c r="J3488" t="s">
        <v>12</v>
      </c>
      <c r="K3488" t="s">
        <v>152</v>
      </c>
      <c r="L3488" t="s">
        <v>13</v>
      </c>
      <c r="M3488" s="5">
        <v>789.65</v>
      </c>
      <c r="N3488">
        <v>1</v>
      </c>
    </row>
    <row r="3489" spans="1:14" x14ac:dyDescent="0.15">
      <c r="A3489" s="2">
        <v>45048</v>
      </c>
      <c r="B3489" s="3">
        <f t="shared" si="162"/>
        <v>2023</v>
      </c>
      <c r="C3489" t="str">
        <f t="shared" si="163"/>
        <v>2022-2023</v>
      </c>
      <c r="D3489" t="s">
        <v>148</v>
      </c>
      <c r="E3489" t="s">
        <v>127</v>
      </c>
      <c r="F3489" t="str">
        <f t="shared" si="164"/>
        <v>New South Wales</v>
      </c>
      <c r="G3489" t="s">
        <v>10</v>
      </c>
      <c r="H3489">
        <v>2131</v>
      </c>
      <c r="I3489" t="s">
        <v>11</v>
      </c>
      <c r="J3489" t="s">
        <v>27</v>
      </c>
      <c r="K3489" t="s">
        <v>152</v>
      </c>
      <c r="L3489" t="s">
        <v>13</v>
      </c>
      <c r="M3489" s="5">
        <v>791.38999999999987</v>
      </c>
      <c r="N3489">
        <v>1</v>
      </c>
    </row>
    <row r="3490" spans="1:14" x14ac:dyDescent="0.15">
      <c r="A3490" s="2">
        <v>45196</v>
      </c>
      <c r="B3490" s="3">
        <f t="shared" si="162"/>
        <v>2024</v>
      </c>
      <c r="C3490" t="str">
        <f t="shared" si="163"/>
        <v>2023-2024</v>
      </c>
      <c r="D3490" t="s">
        <v>147</v>
      </c>
      <c r="E3490" t="s">
        <v>99</v>
      </c>
      <c r="F3490" t="str">
        <f t="shared" si="164"/>
        <v>Victoria</v>
      </c>
      <c r="G3490" t="s">
        <v>45</v>
      </c>
      <c r="H3490">
        <v>3148</v>
      </c>
      <c r="I3490" t="s">
        <v>11</v>
      </c>
      <c r="J3490" t="s">
        <v>63</v>
      </c>
      <c r="K3490" t="s">
        <v>152</v>
      </c>
      <c r="L3490" t="s">
        <v>13</v>
      </c>
      <c r="M3490" s="5">
        <v>791.57</v>
      </c>
      <c r="N3490">
        <v>1</v>
      </c>
    </row>
    <row r="3491" spans="1:14" x14ac:dyDescent="0.15">
      <c r="A3491" s="2">
        <v>45121</v>
      </c>
      <c r="B3491" s="3">
        <f t="shared" si="162"/>
        <v>2024</v>
      </c>
      <c r="C3491" t="str">
        <f t="shared" si="163"/>
        <v>2023-2024</v>
      </c>
      <c r="D3491" t="s">
        <v>147</v>
      </c>
      <c r="E3491" t="s">
        <v>114</v>
      </c>
      <c r="F3491" t="str">
        <f t="shared" si="164"/>
        <v>Victoria</v>
      </c>
      <c r="G3491" t="s">
        <v>45</v>
      </c>
      <c r="H3491">
        <v>3551</v>
      </c>
      <c r="I3491" t="s">
        <v>11</v>
      </c>
      <c r="J3491" t="s">
        <v>60</v>
      </c>
      <c r="K3491" t="s">
        <v>150</v>
      </c>
      <c r="L3491" t="s">
        <v>18</v>
      </c>
      <c r="M3491" s="5">
        <v>792.04999999999984</v>
      </c>
      <c r="N3491">
        <v>1</v>
      </c>
    </row>
    <row r="3492" spans="1:14" x14ac:dyDescent="0.15">
      <c r="A3492" s="2">
        <v>45453</v>
      </c>
      <c r="B3492" s="3">
        <f t="shared" si="162"/>
        <v>2024</v>
      </c>
      <c r="C3492" t="str">
        <f t="shared" si="163"/>
        <v>2023-2024</v>
      </c>
      <c r="D3492" t="s">
        <v>147</v>
      </c>
      <c r="E3492" t="s">
        <v>126</v>
      </c>
      <c r="F3492" t="str">
        <f t="shared" si="164"/>
        <v>Queensland</v>
      </c>
      <c r="G3492" t="s">
        <v>35</v>
      </c>
      <c r="H3492">
        <v>4551</v>
      </c>
      <c r="I3492" t="s">
        <v>11</v>
      </c>
      <c r="J3492" t="s">
        <v>120</v>
      </c>
      <c r="K3492" t="s">
        <v>152</v>
      </c>
      <c r="L3492" t="s">
        <v>13</v>
      </c>
      <c r="M3492" s="5">
        <v>795.31000000000006</v>
      </c>
      <c r="N3492">
        <v>1</v>
      </c>
    </row>
    <row r="3493" spans="1:14" x14ac:dyDescent="0.15">
      <c r="A3493" s="2">
        <v>45482</v>
      </c>
      <c r="B3493" s="3">
        <f t="shared" si="162"/>
        <v>2025</v>
      </c>
      <c r="C3493" t="str">
        <f t="shared" si="163"/>
        <v>2024-2025</v>
      </c>
      <c r="D3493" t="s">
        <v>147</v>
      </c>
      <c r="E3493" t="s">
        <v>31</v>
      </c>
      <c r="F3493" t="str">
        <f t="shared" si="164"/>
        <v>South Australia</v>
      </c>
      <c r="G3493" t="s">
        <v>32</v>
      </c>
      <c r="H3493">
        <v>5168</v>
      </c>
      <c r="I3493" t="s">
        <v>11</v>
      </c>
      <c r="J3493" t="s">
        <v>33</v>
      </c>
      <c r="K3493" t="s">
        <v>152</v>
      </c>
      <c r="L3493" t="s">
        <v>13</v>
      </c>
      <c r="M3493" s="5">
        <v>795.65</v>
      </c>
      <c r="N3493">
        <v>1</v>
      </c>
    </row>
    <row r="3494" spans="1:14" x14ac:dyDescent="0.15">
      <c r="A3494" s="2">
        <v>45126</v>
      </c>
      <c r="B3494" s="3">
        <f t="shared" si="162"/>
        <v>2024</v>
      </c>
      <c r="C3494" t="str">
        <f t="shared" si="163"/>
        <v>2023-2024</v>
      </c>
      <c r="D3494" t="s">
        <v>148</v>
      </c>
      <c r="E3494" t="s">
        <v>110</v>
      </c>
      <c r="F3494" t="str">
        <f t="shared" si="164"/>
        <v>Queensland</v>
      </c>
      <c r="G3494" t="s">
        <v>35</v>
      </c>
      <c r="H3494">
        <v>4680</v>
      </c>
      <c r="I3494" t="s">
        <v>11</v>
      </c>
      <c r="J3494" t="s">
        <v>51</v>
      </c>
      <c r="K3494" t="s">
        <v>150</v>
      </c>
      <c r="L3494" t="s">
        <v>18</v>
      </c>
      <c r="M3494" s="5">
        <v>796.52</v>
      </c>
      <c r="N3494">
        <v>1</v>
      </c>
    </row>
    <row r="3495" spans="1:14" x14ac:dyDescent="0.15">
      <c r="A3495" s="2">
        <v>45649</v>
      </c>
      <c r="B3495" s="3">
        <f t="shared" si="162"/>
        <v>2025</v>
      </c>
      <c r="C3495" t="str">
        <f t="shared" si="163"/>
        <v>2024-2025</v>
      </c>
      <c r="D3495" t="s">
        <v>147</v>
      </c>
      <c r="E3495" t="s">
        <v>122</v>
      </c>
      <c r="F3495" t="str">
        <f t="shared" si="164"/>
        <v>New South Wales</v>
      </c>
      <c r="G3495" t="s">
        <v>10</v>
      </c>
      <c r="H3495">
        <v>2650</v>
      </c>
      <c r="I3495" t="s">
        <v>11</v>
      </c>
      <c r="J3495" t="s">
        <v>25</v>
      </c>
      <c r="K3495" t="s">
        <v>152</v>
      </c>
      <c r="L3495" t="s">
        <v>13</v>
      </c>
      <c r="M3495" s="5">
        <v>796.76000000000033</v>
      </c>
      <c r="N3495">
        <v>1</v>
      </c>
    </row>
    <row r="3496" spans="1:14" x14ac:dyDescent="0.15">
      <c r="A3496" s="2">
        <v>45514</v>
      </c>
      <c r="B3496" s="3">
        <f t="shared" si="162"/>
        <v>2025</v>
      </c>
      <c r="C3496" t="str">
        <f t="shared" si="163"/>
        <v>2024-2025</v>
      </c>
      <c r="D3496" t="s">
        <v>147</v>
      </c>
      <c r="E3496" t="s">
        <v>103</v>
      </c>
      <c r="F3496" t="str">
        <f t="shared" si="164"/>
        <v>Queensland</v>
      </c>
      <c r="G3496" t="s">
        <v>35</v>
      </c>
      <c r="H3496">
        <v>4509</v>
      </c>
      <c r="I3496" t="s">
        <v>11</v>
      </c>
      <c r="J3496" t="s">
        <v>104</v>
      </c>
      <c r="K3496" t="s">
        <v>154</v>
      </c>
      <c r="L3496" t="s">
        <v>14</v>
      </c>
      <c r="M3496" s="5">
        <v>797.2</v>
      </c>
      <c r="N3496">
        <v>1</v>
      </c>
    </row>
    <row r="3497" spans="1:14" x14ac:dyDescent="0.15">
      <c r="A3497" s="2">
        <v>45389</v>
      </c>
      <c r="B3497" s="3">
        <f t="shared" si="162"/>
        <v>2024</v>
      </c>
      <c r="C3497" t="str">
        <f t="shared" si="163"/>
        <v>2023-2024</v>
      </c>
      <c r="D3497" t="s">
        <v>148</v>
      </c>
      <c r="E3497" t="s">
        <v>73</v>
      </c>
      <c r="F3497" t="str">
        <f t="shared" si="164"/>
        <v>Victoria</v>
      </c>
      <c r="G3497" t="s">
        <v>45</v>
      </c>
      <c r="H3497">
        <v>3136</v>
      </c>
      <c r="I3497" t="s">
        <v>11</v>
      </c>
      <c r="J3497" t="s">
        <v>63</v>
      </c>
      <c r="K3497" t="s">
        <v>150</v>
      </c>
      <c r="L3497" t="s">
        <v>18</v>
      </c>
      <c r="M3497" s="5">
        <v>797.62</v>
      </c>
      <c r="N3497">
        <v>1</v>
      </c>
    </row>
    <row r="3498" spans="1:14" x14ac:dyDescent="0.15">
      <c r="A3498" s="2">
        <v>45026</v>
      </c>
      <c r="B3498" s="3">
        <f t="shared" si="162"/>
        <v>2023</v>
      </c>
      <c r="C3498" t="str">
        <f t="shared" si="163"/>
        <v>2022-2023</v>
      </c>
      <c r="D3498" t="s">
        <v>147</v>
      </c>
      <c r="E3498" t="s">
        <v>9</v>
      </c>
      <c r="F3498" t="str">
        <f t="shared" si="164"/>
        <v>New South Wales</v>
      </c>
      <c r="G3498" t="s">
        <v>10</v>
      </c>
      <c r="H3498">
        <v>2067</v>
      </c>
      <c r="I3498" t="s">
        <v>11</v>
      </c>
      <c r="J3498" t="s">
        <v>12</v>
      </c>
      <c r="K3498" t="s">
        <v>156</v>
      </c>
      <c r="L3498" t="s">
        <v>17</v>
      </c>
      <c r="M3498" s="5">
        <v>797.75000000000011</v>
      </c>
      <c r="N3498">
        <v>1</v>
      </c>
    </row>
    <row r="3499" spans="1:14" x14ac:dyDescent="0.15">
      <c r="A3499" s="2">
        <v>45307</v>
      </c>
      <c r="B3499" s="3">
        <f t="shared" si="162"/>
        <v>2024</v>
      </c>
      <c r="C3499" t="str">
        <f t="shared" si="163"/>
        <v>2023-2024</v>
      </c>
      <c r="D3499" t="s">
        <v>147</v>
      </c>
      <c r="E3499" t="s">
        <v>145</v>
      </c>
      <c r="F3499" t="str">
        <f t="shared" si="164"/>
        <v>New South Wales</v>
      </c>
      <c r="G3499" t="s">
        <v>10</v>
      </c>
      <c r="H3499">
        <v>2101</v>
      </c>
      <c r="I3499" t="s">
        <v>11</v>
      </c>
      <c r="J3499" t="s">
        <v>27</v>
      </c>
      <c r="K3499" t="s">
        <v>19</v>
      </c>
      <c r="L3499" t="s">
        <v>23</v>
      </c>
      <c r="M3499" s="5">
        <v>798.23</v>
      </c>
      <c r="N3499">
        <v>1</v>
      </c>
    </row>
    <row r="3500" spans="1:14" x14ac:dyDescent="0.15">
      <c r="A3500" s="2">
        <v>45193</v>
      </c>
      <c r="B3500" s="3">
        <f t="shared" si="162"/>
        <v>2024</v>
      </c>
      <c r="C3500" t="str">
        <f t="shared" si="163"/>
        <v>2023-2024</v>
      </c>
      <c r="D3500" t="s">
        <v>147</v>
      </c>
      <c r="E3500" t="s">
        <v>132</v>
      </c>
      <c r="F3500" t="str">
        <f t="shared" si="164"/>
        <v>New South Wales</v>
      </c>
      <c r="G3500" t="s">
        <v>10</v>
      </c>
      <c r="H3500">
        <v>2800</v>
      </c>
      <c r="I3500" t="s">
        <v>11</v>
      </c>
      <c r="J3500" t="s">
        <v>25</v>
      </c>
      <c r="K3500" t="s">
        <v>155</v>
      </c>
      <c r="L3500" t="s">
        <v>20</v>
      </c>
      <c r="M3500" s="5">
        <v>798.24</v>
      </c>
      <c r="N3500">
        <v>1</v>
      </c>
    </row>
    <row r="3501" spans="1:14" x14ac:dyDescent="0.15">
      <c r="A3501" s="2">
        <v>45084</v>
      </c>
      <c r="B3501" s="3">
        <f t="shared" si="162"/>
        <v>2023</v>
      </c>
      <c r="C3501" t="str">
        <f t="shared" si="163"/>
        <v>2022-2023</v>
      </c>
      <c r="D3501" t="s">
        <v>147</v>
      </c>
      <c r="E3501" t="s">
        <v>133</v>
      </c>
      <c r="F3501" t="str">
        <f t="shared" si="164"/>
        <v>Queensland</v>
      </c>
      <c r="G3501" t="s">
        <v>35</v>
      </c>
      <c r="H3501">
        <v>4305</v>
      </c>
      <c r="I3501" t="s">
        <v>11</v>
      </c>
      <c r="J3501" t="s">
        <v>104</v>
      </c>
      <c r="K3501" t="s">
        <v>149</v>
      </c>
      <c r="L3501" t="s">
        <v>15</v>
      </c>
      <c r="M3501" s="5">
        <v>798.52</v>
      </c>
      <c r="N3501">
        <v>1</v>
      </c>
    </row>
    <row r="3502" spans="1:14" x14ac:dyDescent="0.15">
      <c r="A3502" s="2">
        <v>45142</v>
      </c>
      <c r="B3502" s="3">
        <f t="shared" si="162"/>
        <v>2024</v>
      </c>
      <c r="C3502" t="str">
        <f t="shared" si="163"/>
        <v>2023-2024</v>
      </c>
      <c r="D3502" t="s">
        <v>148</v>
      </c>
      <c r="E3502" t="s">
        <v>143</v>
      </c>
      <c r="F3502" t="str">
        <f t="shared" si="164"/>
        <v>New South Wales</v>
      </c>
      <c r="G3502" t="s">
        <v>10</v>
      </c>
      <c r="H3502">
        <v>2154</v>
      </c>
      <c r="I3502" t="s">
        <v>11</v>
      </c>
      <c r="J3502" t="s">
        <v>27</v>
      </c>
      <c r="K3502" t="s">
        <v>152</v>
      </c>
      <c r="L3502" t="s">
        <v>13</v>
      </c>
      <c r="M3502" s="5">
        <v>799.67</v>
      </c>
      <c r="N3502">
        <v>1</v>
      </c>
    </row>
    <row r="3503" spans="1:14" x14ac:dyDescent="0.15">
      <c r="A3503" s="2">
        <v>45215</v>
      </c>
      <c r="B3503" s="3">
        <f t="shared" si="162"/>
        <v>2024</v>
      </c>
      <c r="C3503" t="str">
        <f t="shared" si="163"/>
        <v>2023-2024</v>
      </c>
      <c r="D3503" t="s">
        <v>147</v>
      </c>
      <c r="E3503" t="s">
        <v>24</v>
      </c>
      <c r="F3503" t="str">
        <f t="shared" si="164"/>
        <v>New South Wales</v>
      </c>
      <c r="G3503" t="s">
        <v>10</v>
      </c>
      <c r="H3503">
        <v>2795</v>
      </c>
      <c r="I3503" t="s">
        <v>11</v>
      </c>
      <c r="J3503" t="s">
        <v>25</v>
      </c>
      <c r="K3503" t="s">
        <v>150</v>
      </c>
      <c r="L3503" t="s">
        <v>18</v>
      </c>
      <c r="M3503" s="5">
        <v>800.1</v>
      </c>
      <c r="N3503">
        <v>1</v>
      </c>
    </row>
    <row r="3504" spans="1:14" x14ac:dyDescent="0.15">
      <c r="A3504" s="2">
        <v>45282</v>
      </c>
      <c r="B3504" s="3">
        <f t="shared" si="162"/>
        <v>2024</v>
      </c>
      <c r="C3504" t="str">
        <f t="shared" si="163"/>
        <v>2023-2024</v>
      </c>
      <c r="D3504" t="s">
        <v>147</v>
      </c>
      <c r="E3504" t="s">
        <v>99</v>
      </c>
      <c r="F3504" t="str">
        <f t="shared" si="164"/>
        <v>Victoria</v>
      </c>
      <c r="G3504" t="s">
        <v>45</v>
      </c>
      <c r="H3504">
        <v>3148</v>
      </c>
      <c r="I3504" t="s">
        <v>11</v>
      </c>
      <c r="J3504" t="s">
        <v>63</v>
      </c>
      <c r="K3504" t="s">
        <v>156</v>
      </c>
      <c r="L3504" t="s">
        <v>17</v>
      </c>
      <c r="M3504" s="5">
        <v>800.23</v>
      </c>
      <c r="N3504">
        <v>1</v>
      </c>
    </row>
    <row r="3505" spans="1:14" x14ac:dyDescent="0.15">
      <c r="A3505" s="2">
        <v>45515</v>
      </c>
      <c r="B3505" s="3">
        <f t="shared" si="162"/>
        <v>2025</v>
      </c>
      <c r="C3505" t="str">
        <f t="shared" si="163"/>
        <v>2024-2025</v>
      </c>
      <c r="D3505" t="s">
        <v>147</v>
      </c>
      <c r="E3505" t="s">
        <v>106</v>
      </c>
      <c r="F3505" t="str">
        <f t="shared" si="164"/>
        <v>Victoria</v>
      </c>
      <c r="G3505" t="s">
        <v>45</v>
      </c>
      <c r="H3505">
        <v>3915</v>
      </c>
      <c r="I3505" t="s">
        <v>11</v>
      </c>
      <c r="J3505" t="s">
        <v>55</v>
      </c>
      <c r="K3505" t="s">
        <v>149</v>
      </c>
      <c r="L3505" t="s">
        <v>15</v>
      </c>
      <c r="M3505" s="5">
        <v>801.37</v>
      </c>
      <c r="N3505">
        <v>1</v>
      </c>
    </row>
    <row r="3506" spans="1:14" x14ac:dyDescent="0.15">
      <c r="A3506" s="2">
        <v>45409</v>
      </c>
      <c r="B3506" s="3">
        <f t="shared" si="162"/>
        <v>2024</v>
      </c>
      <c r="C3506" t="str">
        <f t="shared" si="163"/>
        <v>2023-2024</v>
      </c>
      <c r="D3506" t="s">
        <v>147</v>
      </c>
      <c r="E3506" t="s">
        <v>115</v>
      </c>
      <c r="F3506" t="str">
        <f t="shared" si="164"/>
        <v>Western Australia</v>
      </c>
      <c r="G3506" t="s">
        <v>48</v>
      </c>
      <c r="H3506">
        <v>6280</v>
      </c>
      <c r="I3506" t="s">
        <v>11</v>
      </c>
      <c r="J3506" t="s">
        <v>94</v>
      </c>
      <c r="K3506" t="s">
        <v>156</v>
      </c>
      <c r="L3506" t="s">
        <v>17</v>
      </c>
      <c r="M3506" s="5">
        <v>801.48000000000013</v>
      </c>
      <c r="N3506">
        <v>1</v>
      </c>
    </row>
    <row r="3507" spans="1:14" x14ac:dyDescent="0.15">
      <c r="A3507" s="2">
        <v>44991</v>
      </c>
      <c r="B3507" s="3">
        <f t="shared" si="162"/>
        <v>2023</v>
      </c>
      <c r="C3507" t="str">
        <f t="shared" si="163"/>
        <v>2022-2023</v>
      </c>
      <c r="D3507" t="s">
        <v>147</v>
      </c>
      <c r="E3507" t="s">
        <v>98</v>
      </c>
      <c r="F3507" t="str">
        <f t="shared" si="164"/>
        <v>Victoria</v>
      </c>
      <c r="G3507" t="s">
        <v>45</v>
      </c>
      <c r="H3507">
        <v>3429</v>
      </c>
      <c r="I3507" t="s">
        <v>11</v>
      </c>
      <c r="J3507" t="s">
        <v>60</v>
      </c>
      <c r="K3507" t="s">
        <v>155</v>
      </c>
      <c r="L3507" t="s">
        <v>20</v>
      </c>
      <c r="M3507" s="5">
        <v>801.68000000000006</v>
      </c>
      <c r="N3507">
        <v>1</v>
      </c>
    </row>
    <row r="3508" spans="1:14" x14ac:dyDescent="0.15">
      <c r="A3508" s="2">
        <v>45480</v>
      </c>
      <c r="B3508" s="3">
        <f t="shared" si="162"/>
        <v>2025</v>
      </c>
      <c r="C3508" t="str">
        <f t="shared" si="163"/>
        <v>2024-2025</v>
      </c>
      <c r="D3508" t="s">
        <v>147</v>
      </c>
      <c r="E3508" t="s">
        <v>108</v>
      </c>
      <c r="F3508" t="str">
        <f t="shared" si="164"/>
        <v>Victoria</v>
      </c>
      <c r="G3508" t="s">
        <v>45</v>
      </c>
      <c r="H3508">
        <v>3018</v>
      </c>
      <c r="I3508" t="s">
        <v>11</v>
      </c>
      <c r="J3508" t="s">
        <v>46</v>
      </c>
      <c r="K3508" t="s">
        <v>152</v>
      </c>
      <c r="L3508" t="s">
        <v>13</v>
      </c>
      <c r="M3508" s="5">
        <v>801.97</v>
      </c>
      <c r="N3508">
        <v>1</v>
      </c>
    </row>
    <row r="3509" spans="1:14" x14ac:dyDescent="0.15">
      <c r="A3509" s="2">
        <v>45406</v>
      </c>
      <c r="B3509" s="3">
        <f t="shared" si="162"/>
        <v>2024</v>
      </c>
      <c r="C3509" t="str">
        <f t="shared" si="163"/>
        <v>2023-2024</v>
      </c>
      <c r="D3509" t="s">
        <v>147</v>
      </c>
      <c r="E3509" t="s">
        <v>142</v>
      </c>
      <c r="F3509" t="str">
        <f t="shared" si="164"/>
        <v>Australian Capital Territory</v>
      </c>
      <c r="G3509" t="s">
        <v>80</v>
      </c>
      <c r="H3509">
        <v>2609</v>
      </c>
      <c r="I3509" t="s">
        <v>11</v>
      </c>
      <c r="J3509" t="s">
        <v>58</v>
      </c>
      <c r="K3509" t="s">
        <v>150</v>
      </c>
      <c r="L3509" t="s">
        <v>18</v>
      </c>
      <c r="M3509" s="5">
        <v>802.67</v>
      </c>
      <c r="N3509">
        <v>1</v>
      </c>
    </row>
    <row r="3510" spans="1:14" x14ac:dyDescent="0.15">
      <c r="A3510" s="2">
        <v>45042</v>
      </c>
      <c r="B3510" s="3">
        <f t="shared" si="162"/>
        <v>2023</v>
      </c>
      <c r="C3510" t="str">
        <f t="shared" si="163"/>
        <v>2022-2023</v>
      </c>
      <c r="D3510" t="s">
        <v>148</v>
      </c>
      <c r="E3510" t="s">
        <v>72</v>
      </c>
      <c r="F3510" t="str">
        <f t="shared" si="164"/>
        <v>Western Australia</v>
      </c>
      <c r="G3510" t="s">
        <v>48</v>
      </c>
      <c r="H3510">
        <v>6010</v>
      </c>
      <c r="I3510" t="s">
        <v>11</v>
      </c>
      <c r="J3510" t="s">
        <v>49</v>
      </c>
      <c r="K3510" t="s">
        <v>150</v>
      </c>
      <c r="L3510" t="s">
        <v>18</v>
      </c>
      <c r="M3510" s="5">
        <v>802.75000000000011</v>
      </c>
      <c r="N3510">
        <v>1</v>
      </c>
    </row>
    <row r="3511" spans="1:14" x14ac:dyDescent="0.15">
      <c r="A3511" s="2">
        <v>45284</v>
      </c>
      <c r="B3511" s="3">
        <f t="shared" si="162"/>
        <v>2024</v>
      </c>
      <c r="C3511" t="str">
        <f t="shared" si="163"/>
        <v>2023-2024</v>
      </c>
      <c r="D3511" t="s">
        <v>148</v>
      </c>
      <c r="E3511" t="s">
        <v>138</v>
      </c>
      <c r="F3511" t="str">
        <f t="shared" si="164"/>
        <v>Queensland</v>
      </c>
      <c r="G3511" t="s">
        <v>35</v>
      </c>
      <c r="H3511">
        <v>4558</v>
      </c>
      <c r="I3511" t="s">
        <v>11</v>
      </c>
      <c r="J3511" t="s">
        <v>120</v>
      </c>
      <c r="K3511" t="s">
        <v>154</v>
      </c>
      <c r="L3511" t="s">
        <v>14</v>
      </c>
      <c r="M3511" s="5">
        <v>803.27</v>
      </c>
      <c r="N3511">
        <v>1</v>
      </c>
    </row>
    <row r="3512" spans="1:14" x14ac:dyDescent="0.15">
      <c r="A3512" s="2">
        <v>45177</v>
      </c>
      <c r="B3512" s="3">
        <f t="shared" si="162"/>
        <v>2024</v>
      </c>
      <c r="C3512" t="str">
        <f t="shared" si="163"/>
        <v>2023-2024</v>
      </c>
      <c r="D3512" t="s">
        <v>148</v>
      </c>
      <c r="E3512" t="s">
        <v>91</v>
      </c>
      <c r="F3512" t="str">
        <f t="shared" si="164"/>
        <v>Victoria</v>
      </c>
      <c r="G3512" t="s">
        <v>45</v>
      </c>
      <c r="H3512">
        <v>3690</v>
      </c>
      <c r="I3512" t="s">
        <v>11</v>
      </c>
      <c r="J3512" t="s">
        <v>55</v>
      </c>
      <c r="K3512" t="s">
        <v>151</v>
      </c>
      <c r="L3512" t="s">
        <v>21</v>
      </c>
      <c r="M3512" s="5">
        <v>803.61999999999989</v>
      </c>
      <c r="N3512">
        <v>1</v>
      </c>
    </row>
    <row r="3513" spans="1:14" x14ac:dyDescent="0.15">
      <c r="A3513" s="2">
        <v>45358</v>
      </c>
      <c r="B3513" s="3">
        <f t="shared" si="162"/>
        <v>2024</v>
      </c>
      <c r="C3513" t="str">
        <f t="shared" si="163"/>
        <v>2023-2024</v>
      </c>
      <c r="D3513" t="s">
        <v>147</v>
      </c>
      <c r="E3513" t="s">
        <v>117</v>
      </c>
      <c r="F3513" t="str">
        <f t="shared" si="164"/>
        <v>Queensland</v>
      </c>
      <c r="G3513" t="s">
        <v>35</v>
      </c>
      <c r="H3513">
        <v>4119</v>
      </c>
      <c r="I3513" t="s">
        <v>11</v>
      </c>
      <c r="J3513" t="s">
        <v>43</v>
      </c>
      <c r="K3513" t="s">
        <v>154</v>
      </c>
      <c r="L3513" t="s">
        <v>14</v>
      </c>
      <c r="M3513" s="5">
        <v>803.81</v>
      </c>
      <c r="N3513">
        <v>1</v>
      </c>
    </row>
    <row r="3514" spans="1:14" x14ac:dyDescent="0.15">
      <c r="A3514" s="2">
        <v>44976</v>
      </c>
      <c r="B3514" s="3">
        <f t="shared" si="162"/>
        <v>2023</v>
      </c>
      <c r="C3514" t="str">
        <f t="shared" si="163"/>
        <v>2022-2023</v>
      </c>
      <c r="D3514" t="s">
        <v>147</v>
      </c>
      <c r="E3514" t="s">
        <v>117</v>
      </c>
      <c r="F3514" t="str">
        <f t="shared" si="164"/>
        <v>Queensland</v>
      </c>
      <c r="G3514" t="s">
        <v>35</v>
      </c>
      <c r="H3514">
        <v>4119</v>
      </c>
      <c r="I3514" t="s">
        <v>11</v>
      </c>
      <c r="J3514" t="s">
        <v>43</v>
      </c>
      <c r="K3514" t="s">
        <v>152</v>
      </c>
      <c r="L3514" t="s">
        <v>13</v>
      </c>
      <c r="M3514" s="5">
        <v>807.66999999999985</v>
      </c>
      <c r="N3514">
        <v>1</v>
      </c>
    </row>
    <row r="3515" spans="1:14" x14ac:dyDescent="0.15">
      <c r="A3515" s="2">
        <v>45411</v>
      </c>
      <c r="B3515" s="3">
        <f t="shared" si="162"/>
        <v>2024</v>
      </c>
      <c r="C3515" t="str">
        <f t="shared" si="163"/>
        <v>2023-2024</v>
      </c>
      <c r="D3515" t="s">
        <v>147</v>
      </c>
      <c r="E3515" t="s">
        <v>112</v>
      </c>
      <c r="F3515" t="str">
        <f t="shared" si="164"/>
        <v>Victoria</v>
      </c>
      <c r="G3515" t="s">
        <v>45</v>
      </c>
      <c r="H3515">
        <v>3076</v>
      </c>
      <c r="I3515" t="s">
        <v>11</v>
      </c>
      <c r="J3515" t="s">
        <v>46</v>
      </c>
      <c r="K3515" t="s">
        <v>151</v>
      </c>
      <c r="L3515" t="s">
        <v>21</v>
      </c>
      <c r="M3515" s="5">
        <v>808.07</v>
      </c>
      <c r="N3515">
        <v>1</v>
      </c>
    </row>
    <row r="3516" spans="1:14" x14ac:dyDescent="0.15">
      <c r="A3516" s="2">
        <v>45635</v>
      </c>
      <c r="B3516" s="3">
        <f t="shared" si="162"/>
        <v>2025</v>
      </c>
      <c r="C3516" t="str">
        <f t="shared" si="163"/>
        <v>2024-2025</v>
      </c>
      <c r="D3516" t="s">
        <v>147</v>
      </c>
      <c r="E3516" t="s">
        <v>59</v>
      </c>
      <c r="F3516" t="str">
        <f t="shared" si="164"/>
        <v>Victoria</v>
      </c>
      <c r="G3516" t="s">
        <v>45</v>
      </c>
      <c r="H3516">
        <v>3280</v>
      </c>
      <c r="I3516" t="s">
        <v>11</v>
      </c>
      <c r="J3516" t="s">
        <v>60</v>
      </c>
      <c r="K3516" t="s">
        <v>154</v>
      </c>
      <c r="L3516" t="s">
        <v>14</v>
      </c>
      <c r="M3516" s="5">
        <v>809.27</v>
      </c>
      <c r="N3516">
        <v>1</v>
      </c>
    </row>
    <row r="3517" spans="1:14" x14ac:dyDescent="0.15">
      <c r="A3517" s="2">
        <v>45161</v>
      </c>
      <c r="B3517" s="3">
        <f t="shared" si="162"/>
        <v>2024</v>
      </c>
      <c r="C3517" t="str">
        <f t="shared" si="163"/>
        <v>2023-2024</v>
      </c>
      <c r="D3517" t="s">
        <v>147</v>
      </c>
      <c r="E3517" t="s">
        <v>52</v>
      </c>
      <c r="F3517" t="str">
        <f t="shared" si="164"/>
        <v>Victoria</v>
      </c>
      <c r="G3517" t="s">
        <v>45</v>
      </c>
      <c r="H3517">
        <v>3030</v>
      </c>
      <c r="I3517" t="s">
        <v>11</v>
      </c>
      <c r="J3517" t="s">
        <v>46</v>
      </c>
      <c r="K3517" t="s">
        <v>149</v>
      </c>
      <c r="L3517" t="s">
        <v>15</v>
      </c>
      <c r="M3517" s="5">
        <v>809.31000000000006</v>
      </c>
      <c r="N3517">
        <v>1</v>
      </c>
    </row>
    <row r="3518" spans="1:14" x14ac:dyDescent="0.15">
      <c r="A3518" s="2">
        <v>45310</v>
      </c>
      <c r="B3518" s="3">
        <f t="shared" si="162"/>
        <v>2024</v>
      </c>
      <c r="C3518" t="str">
        <f t="shared" si="163"/>
        <v>2023-2024</v>
      </c>
      <c r="D3518" t="s">
        <v>148</v>
      </c>
      <c r="E3518" t="s">
        <v>146</v>
      </c>
      <c r="F3518" t="str">
        <f t="shared" si="164"/>
        <v>Victoria</v>
      </c>
      <c r="G3518" t="s">
        <v>45</v>
      </c>
      <c r="H3518">
        <v>3353</v>
      </c>
      <c r="I3518" t="s">
        <v>11</v>
      </c>
      <c r="J3518" t="s">
        <v>60</v>
      </c>
      <c r="K3518" t="s">
        <v>154</v>
      </c>
      <c r="L3518" t="s">
        <v>14</v>
      </c>
      <c r="M3518" s="5">
        <v>809.47</v>
      </c>
      <c r="N3518">
        <v>1</v>
      </c>
    </row>
    <row r="3519" spans="1:14" x14ac:dyDescent="0.15">
      <c r="A3519" s="2">
        <v>44971</v>
      </c>
      <c r="B3519" s="3">
        <f t="shared" si="162"/>
        <v>2023</v>
      </c>
      <c r="C3519" t="str">
        <f t="shared" si="163"/>
        <v>2022-2023</v>
      </c>
      <c r="D3519" t="s">
        <v>147</v>
      </c>
      <c r="E3519" t="s">
        <v>84</v>
      </c>
      <c r="F3519" t="str">
        <f t="shared" si="164"/>
        <v>Queensland</v>
      </c>
      <c r="G3519" t="s">
        <v>35</v>
      </c>
      <c r="H3519">
        <v>4740</v>
      </c>
      <c r="I3519" t="s">
        <v>11</v>
      </c>
      <c r="J3519" t="s">
        <v>51</v>
      </c>
      <c r="K3519" t="s">
        <v>154</v>
      </c>
      <c r="L3519" t="s">
        <v>14</v>
      </c>
      <c r="M3519" s="5">
        <v>811.31</v>
      </c>
      <c r="N3519">
        <v>1</v>
      </c>
    </row>
    <row r="3520" spans="1:14" x14ac:dyDescent="0.15">
      <c r="A3520" s="2">
        <v>45602</v>
      </c>
      <c r="B3520" s="3">
        <f t="shared" si="162"/>
        <v>2025</v>
      </c>
      <c r="C3520" t="str">
        <f t="shared" si="163"/>
        <v>2024-2025</v>
      </c>
      <c r="D3520" t="s">
        <v>148</v>
      </c>
      <c r="E3520" t="s">
        <v>129</v>
      </c>
      <c r="F3520" t="str">
        <f t="shared" si="164"/>
        <v>Tasmania</v>
      </c>
      <c r="G3520" t="s">
        <v>70</v>
      </c>
      <c r="H3520">
        <v>7010</v>
      </c>
      <c r="I3520" t="s">
        <v>11</v>
      </c>
      <c r="J3520" t="s">
        <v>71</v>
      </c>
      <c r="K3520" t="s">
        <v>150</v>
      </c>
      <c r="L3520" t="s">
        <v>18</v>
      </c>
      <c r="M3520" s="5">
        <v>812.18999999999994</v>
      </c>
      <c r="N3520">
        <v>1</v>
      </c>
    </row>
    <row r="3521" spans="1:14" x14ac:dyDescent="0.15">
      <c r="A3521" s="2">
        <v>45042</v>
      </c>
      <c r="B3521" s="3">
        <f t="shared" si="162"/>
        <v>2023</v>
      </c>
      <c r="C3521" t="str">
        <f t="shared" si="163"/>
        <v>2022-2023</v>
      </c>
      <c r="D3521" t="s">
        <v>147</v>
      </c>
      <c r="E3521" t="s">
        <v>103</v>
      </c>
      <c r="F3521" t="str">
        <f t="shared" si="164"/>
        <v>Queensland</v>
      </c>
      <c r="G3521" t="s">
        <v>35</v>
      </c>
      <c r="H3521">
        <v>4509</v>
      </c>
      <c r="I3521" t="s">
        <v>11</v>
      </c>
      <c r="J3521" t="s">
        <v>104</v>
      </c>
      <c r="K3521" t="s">
        <v>150</v>
      </c>
      <c r="L3521" t="s">
        <v>18</v>
      </c>
      <c r="M3521" s="5">
        <v>813.89</v>
      </c>
      <c r="N3521">
        <v>1</v>
      </c>
    </row>
    <row r="3522" spans="1:14" x14ac:dyDescent="0.15">
      <c r="A3522" s="2">
        <v>45073</v>
      </c>
      <c r="B3522" s="3">
        <f t="shared" ref="B3522:B3585" si="165">IF(MONTH(A3522)&gt;=7,YEAR(A3522)+1,YEAR(A3522))</f>
        <v>2023</v>
      </c>
      <c r="C3522" t="str">
        <f t="shared" ref="C3522:C3585" si="166">IF(MONTH(A3522) &gt;= 7, YEAR(A3522) &amp; "-" &amp; YEAR(A3522) + 1, YEAR(A3522) - 1 &amp; "-" &amp; YEAR(A3522))</f>
        <v>2022-2023</v>
      </c>
      <c r="D3522" t="s">
        <v>147</v>
      </c>
      <c r="E3522" t="s">
        <v>105</v>
      </c>
      <c r="F3522" t="str">
        <f t="shared" ref="F3522:F3585" si="167">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c r="N3522">
        <v>1</v>
      </c>
    </row>
    <row r="3523" spans="1:14" x14ac:dyDescent="0.15">
      <c r="A3523" s="2">
        <v>45430</v>
      </c>
      <c r="B3523" s="3">
        <f t="shared" si="165"/>
        <v>2024</v>
      </c>
      <c r="C3523" t="str">
        <f t="shared" si="166"/>
        <v>2023-2024</v>
      </c>
      <c r="D3523" t="s">
        <v>147</v>
      </c>
      <c r="E3523" t="s">
        <v>113</v>
      </c>
      <c r="F3523" t="str">
        <f t="shared" si="167"/>
        <v>Queensland</v>
      </c>
      <c r="G3523" t="s">
        <v>35</v>
      </c>
      <c r="H3523">
        <v>4215</v>
      </c>
      <c r="I3523" t="s">
        <v>11</v>
      </c>
      <c r="J3523" t="s">
        <v>104</v>
      </c>
      <c r="K3523" t="s">
        <v>152</v>
      </c>
      <c r="L3523" t="s">
        <v>13</v>
      </c>
      <c r="M3523" s="5">
        <v>815.60999999999979</v>
      </c>
      <c r="N3523">
        <v>1</v>
      </c>
    </row>
    <row r="3524" spans="1:14" x14ac:dyDescent="0.15">
      <c r="A3524" s="2">
        <v>45191</v>
      </c>
      <c r="B3524" s="3">
        <f t="shared" si="165"/>
        <v>2024</v>
      </c>
      <c r="C3524" t="str">
        <f t="shared" si="166"/>
        <v>2023-2024</v>
      </c>
      <c r="D3524" t="s">
        <v>148</v>
      </c>
      <c r="E3524" t="s">
        <v>34</v>
      </c>
      <c r="F3524" t="str">
        <f t="shared" si="167"/>
        <v>Queensland</v>
      </c>
      <c r="G3524" t="s">
        <v>35</v>
      </c>
      <c r="H3524">
        <v>4802</v>
      </c>
      <c r="I3524" t="s">
        <v>11</v>
      </c>
      <c r="J3524" t="s">
        <v>36</v>
      </c>
      <c r="K3524" t="s">
        <v>150</v>
      </c>
      <c r="L3524" t="s">
        <v>18</v>
      </c>
      <c r="M3524" s="5">
        <v>816.8900000000001</v>
      </c>
      <c r="N3524">
        <v>1</v>
      </c>
    </row>
    <row r="3525" spans="1:14" x14ac:dyDescent="0.15">
      <c r="A3525" s="2">
        <v>45597</v>
      </c>
      <c r="B3525" s="3">
        <f t="shared" si="165"/>
        <v>2025</v>
      </c>
      <c r="C3525" t="str">
        <f t="shared" si="166"/>
        <v>2024-2025</v>
      </c>
      <c r="D3525" t="s">
        <v>148</v>
      </c>
      <c r="E3525" t="s">
        <v>96</v>
      </c>
      <c r="F3525" t="str">
        <f t="shared" si="167"/>
        <v>Western Australia</v>
      </c>
      <c r="G3525" t="s">
        <v>48</v>
      </c>
      <c r="H3525">
        <v>6330</v>
      </c>
      <c r="I3525" t="s">
        <v>11</v>
      </c>
      <c r="J3525" t="s">
        <v>94</v>
      </c>
      <c r="K3525" t="s">
        <v>19</v>
      </c>
      <c r="L3525" t="s">
        <v>23</v>
      </c>
      <c r="M3525" s="5">
        <v>816.98000000000013</v>
      </c>
      <c r="N3525">
        <v>1</v>
      </c>
    </row>
    <row r="3526" spans="1:14" x14ac:dyDescent="0.15">
      <c r="A3526" s="2">
        <v>45628</v>
      </c>
      <c r="B3526" s="3">
        <f t="shared" si="165"/>
        <v>2025</v>
      </c>
      <c r="C3526" t="str">
        <f t="shared" si="166"/>
        <v>2024-2025</v>
      </c>
      <c r="D3526" t="s">
        <v>147</v>
      </c>
      <c r="E3526" t="s">
        <v>126</v>
      </c>
      <c r="F3526" t="str">
        <f t="shared" si="167"/>
        <v>Queensland</v>
      </c>
      <c r="G3526" t="s">
        <v>35</v>
      </c>
      <c r="H3526">
        <v>4551</v>
      </c>
      <c r="I3526" t="s">
        <v>11</v>
      </c>
      <c r="J3526" t="s">
        <v>120</v>
      </c>
      <c r="K3526" t="s">
        <v>152</v>
      </c>
      <c r="L3526" t="s">
        <v>13</v>
      </c>
      <c r="M3526" s="5">
        <v>817.61000000000013</v>
      </c>
      <c r="N3526">
        <v>1</v>
      </c>
    </row>
    <row r="3527" spans="1:14" x14ac:dyDescent="0.15">
      <c r="A3527" s="2">
        <v>44997</v>
      </c>
      <c r="B3527" s="3">
        <f t="shared" si="165"/>
        <v>2023</v>
      </c>
      <c r="C3527" t="str">
        <f t="shared" si="166"/>
        <v>2022-2023</v>
      </c>
      <c r="D3527" t="s">
        <v>148</v>
      </c>
      <c r="E3527" t="s">
        <v>108</v>
      </c>
      <c r="F3527" t="str">
        <f t="shared" si="167"/>
        <v>Victoria</v>
      </c>
      <c r="G3527" t="s">
        <v>45</v>
      </c>
      <c r="H3527">
        <v>3018</v>
      </c>
      <c r="I3527" t="s">
        <v>11</v>
      </c>
      <c r="J3527" t="s">
        <v>46</v>
      </c>
      <c r="K3527" t="s">
        <v>151</v>
      </c>
      <c r="L3527" t="s">
        <v>21</v>
      </c>
      <c r="M3527" s="5">
        <v>817.70000000000016</v>
      </c>
      <c r="N3527">
        <v>1</v>
      </c>
    </row>
    <row r="3528" spans="1:14" x14ac:dyDescent="0.15">
      <c r="A3528" s="2">
        <v>44991</v>
      </c>
      <c r="B3528" s="3">
        <f t="shared" si="165"/>
        <v>2023</v>
      </c>
      <c r="C3528" t="str">
        <f t="shared" si="166"/>
        <v>2022-2023</v>
      </c>
      <c r="D3528" t="s">
        <v>147</v>
      </c>
      <c r="E3528" t="s">
        <v>42</v>
      </c>
      <c r="F3528" t="str">
        <f t="shared" si="167"/>
        <v>Queensland</v>
      </c>
      <c r="G3528" t="s">
        <v>35</v>
      </c>
      <c r="H3528">
        <v>4053</v>
      </c>
      <c r="I3528" t="s">
        <v>11</v>
      </c>
      <c r="J3528" t="s">
        <v>43</v>
      </c>
      <c r="K3528" t="s">
        <v>154</v>
      </c>
      <c r="L3528" t="s">
        <v>14</v>
      </c>
      <c r="M3528" s="5">
        <v>818.34</v>
      </c>
      <c r="N3528">
        <v>1</v>
      </c>
    </row>
    <row r="3529" spans="1:14" x14ac:dyDescent="0.15">
      <c r="A3529" s="2">
        <v>45584</v>
      </c>
      <c r="B3529" s="3">
        <f t="shared" si="165"/>
        <v>2025</v>
      </c>
      <c r="C3529" t="str">
        <f t="shared" si="166"/>
        <v>2024-2025</v>
      </c>
      <c r="D3529" t="s">
        <v>147</v>
      </c>
      <c r="E3529" t="s">
        <v>69</v>
      </c>
      <c r="F3529" t="str">
        <f t="shared" si="167"/>
        <v>Tasmania</v>
      </c>
      <c r="G3529" t="s">
        <v>70</v>
      </c>
      <c r="H3529">
        <v>7018</v>
      </c>
      <c r="I3529" t="s">
        <v>11</v>
      </c>
      <c r="J3529" t="s">
        <v>71</v>
      </c>
      <c r="K3529" t="s">
        <v>152</v>
      </c>
      <c r="L3529" t="s">
        <v>13</v>
      </c>
      <c r="M3529" s="5">
        <v>819.13</v>
      </c>
      <c r="N3529">
        <v>1</v>
      </c>
    </row>
    <row r="3530" spans="1:14" x14ac:dyDescent="0.15">
      <c r="A3530" s="2">
        <v>45510</v>
      </c>
      <c r="B3530" s="3">
        <f t="shared" si="165"/>
        <v>2025</v>
      </c>
      <c r="C3530" t="str">
        <f t="shared" si="166"/>
        <v>2024-2025</v>
      </c>
      <c r="D3530" t="s">
        <v>147</v>
      </c>
      <c r="E3530" t="s">
        <v>9</v>
      </c>
      <c r="F3530" t="str">
        <f t="shared" si="167"/>
        <v>New South Wales</v>
      </c>
      <c r="G3530" t="s">
        <v>10</v>
      </c>
      <c r="H3530">
        <v>2067</v>
      </c>
      <c r="I3530" t="s">
        <v>11</v>
      </c>
      <c r="J3530" t="s">
        <v>12</v>
      </c>
      <c r="K3530" t="s">
        <v>149</v>
      </c>
      <c r="L3530" t="s">
        <v>15</v>
      </c>
      <c r="M3530" s="5">
        <v>819.1400000000001</v>
      </c>
      <c r="N3530">
        <v>1</v>
      </c>
    </row>
    <row r="3531" spans="1:14" x14ac:dyDescent="0.15">
      <c r="A3531" s="2">
        <v>45588</v>
      </c>
      <c r="B3531" s="3">
        <f t="shared" si="165"/>
        <v>2025</v>
      </c>
      <c r="C3531" t="str">
        <f t="shared" si="166"/>
        <v>2024-2025</v>
      </c>
      <c r="D3531" t="s">
        <v>147</v>
      </c>
      <c r="E3531" t="s">
        <v>74</v>
      </c>
      <c r="F3531" t="str">
        <f t="shared" si="167"/>
        <v>South Australia</v>
      </c>
      <c r="G3531" t="s">
        <v>32</v>
      </c>
      <c r="H3531">
        <v>5043</v>
      </c>
      <c r="I3531" t="s">
        <v>11</v>
      </c>
      <c r="J3531" t="s">
        <v>33</v>
      </c>
      <c r="K3531" t="s">
        <v>150</v>
      </c>
      <c r="L3531" t="s">
        <v>18</v>
      </c>
      <c r="M3531" s="5">
        <v>819.16</v>
      </c>
      <c r="N3531">
        <v>1</v>
      </c>
    </row>
    <row r="3532" spans="1:14" x14ac:dyDescent="0.15">
      <c r="A3532" s="2">
        <v>45431</v>
      </c>
      <c r="B3532" s="3">
        <f t="shared" si="165"/>
        <v>2024</v>
      </c>
      <c r="C3532" t="str">
        <f t="shared" si="166"/>
        <v>2023-2024</v>
      </c>
      <c r="D3532" t="s">
        <v>147</v>
      </c>
      <c r="E3532" t="s">
        <v>115</v>
      </c>
      <c r="F3532" t="str">
        <f t="shared" si="167"/>
        <v>Western Australia</v>
      </c>
      <c r="G3532" t="s">
        <v>48</v>
      </c>
      <c r="H3532">
        <v>6280</v>
      </c>
      <c r="I3532" t="s">
        <v>11</v>
      </c>
      <c r="J3532" t="s">
        <v>94</v>
      </c>
      <c r="K3532" t="s">
        <v>157</v>
      </c>
      <c r="L3532" t="s">
        <v>22</v>
      </c>
      <c r="M3532" s="5">
        <v>821.3599999999999</v>
      </c>
      <c r="N3532">
        <v>1</v>
      </c>
    </row>
    <row r="3533" spans="1:14" x14ac:dyDescent="0.15">
      <c r="A3533" s="2">
        <v>44945</v>
      </c>
      <c r="B3533" s="3">
        <f t="shared" si="165"/>
        <v>2023</v>
      </c>
      <c r="C3533" t="str">
        <f t="shared" si="166"/>
        <v>2022-2023</v>
      </c>
      <c r="D3533" t="s">
        <v>147</v>
      </c>
      <c r="E3533" t="s">
        <v>121</v>
      </c>
      <c r="F3533" t="str">
        <f t="shared" si="167"/>
        <v>Queensland</v>
      </c>
      <c r="G3533" t="s">
        <v>35</v>
      </c>
      <c r="H3533">
        <v>4700</v>
      </c>
      <c r="I3533" t="s">
        <v>11</v>
      </c>
      <c r="J3533" t="s">
        <v>51</v>
      </c>
      <c r="K3533" t="s">
        <v>151</v>
      </c>
      <c r="L3533" t="s">
        <v>21</v>
      </c>
      <c r="M3533" s="5">
        <v>827.26</v>
      </c>
      <c r="N3533">
        <v>1</v>
      </c>
    </row>
    <row r="3534" spans="1:14" x14ac:dyDescent="0.15">
      <c r="A3534" s="2">
        <v>45577</v>
      </c>
      <c r="B3534" s="3">
        <f t="shared" si="165"/>
        <v>2025</v>
      </c>
      <c r="C3534" t="str">
        <f t="shared" si="166"/>
        <v>2024-2025</v>
      </c>
      <c r="D3534" t="s">
        <v>147</v>
      </c>
      <c r="E3534" t="s">
        <v>39</v>
      </c>
      <c r="F3534" t="str">
        <f t="shared" si="167"/>
        <v>South Australia</v>
      </c>
      <c r="G3534" t="s">
        <v>32</v>
      </c>
      <c r="H3534">
        <v>5343</v>
      </c>
      <c r="I3534" t="s">
        <v>11</v>
      </c>
      <c r="J3534" t="s">
        <v>38</v>
      </c>
      <c r="K3534" t="s">
        <v>149</v>
      </c>
      <c r="L3534" t="s">
        <v>15</v>
      </c>
      <c r="M3534" s="5">
        <v>829.82</v>
      </c>
      <c r="N3534">
        <v>1</v>
      </c>
    </row>
    <row r="3535" spans="1:14" x14ac:dyDescent="0.15">
      <c r="A3535" s="2">
        <v>45548</v>
      </c>
      <c r="B3535" s="3">
        <f t="shared" si="165"/>
        <v>2025</v>
      </c>
      <c r="C3535" t="str">
        <f t="shared" si="166"/>
        <v>2024-2025</v>
      </c>
      <c r="D3535" t="s">
        <v>147</v>
      </c>
      <c r="E3535" t="s">
        <v>66</v>
      </c>
      <c r="F3535" t="str">
        <f t="shared" si="167"/>
        <v>South Australia</v>
      </c>
      <c r="G3535" t="s">
        <v>32</v>
      </c>
      <c r="H3535">
        <v>5169</v>
      </c>
      <c r="I3535" t="s">
        <v>11</v>
      </c>
      <c r="J3535" t="s">
        <v>33</v>
      </c>
      <c r="K3535" t="s">
        <v>151</v>
      </c>
      <c r="L3535" t="s">
        <v>21</v>
      </c>
      <c r="M3535" s="5">
        <v>833.69999999999993</v>
      </c>
      <c r="N3535">
        <v>1</v>
      </c>
    </row>
    <row r="3536" spans="1:14" x14ac:dyDescent="0.15">
      <c r="A3536" s="2">
        <v>45393</v>
      </c>
      <c r="B3536" s="3">
        <f t="shared" si="165"/>
        <v>2024</v>
      </c>
      <c r="C3536" t="str">
        <f t="shared" si="166"/>
        <v>2023-2024</v>
      </c>
      <c r="D3536" t="s">
        <v>147</v>
      </c>
      <c r="E3536" t="s">
        <v>126</v>
      </c>
      <c r="F3536" t="str">
        <f t="shared" si="167"/>
        <v>Queensland</v>
      </c>
      <c r="G3536" t="s">
        <v>35</v>
      </c>
      <c r="H3536">
        <v>4551</v>
      </c>
      <c r="I3536" t="s">
        <v>11</v>
      </c>
      <c r="J3536" t="s">
        <v>120</v>
      </c>
      <c r="K3536" t="s">
        <v>156</v>
      </c>
      <c r="L3536" t="s">
        <v>17</v>
      </c>
      <c r="M3536" s="5">
        <v>833.85</v>
      </c>
      <c r="N3536">
        <v>1</v>
      </c>
    </row>
    <row r="3537" spans="1:14" x14ac:dyDescent="0.15">
      <c r="A3537" s="2">
        <v>45027</v>
      </c>
      <c r="B3537" s="3">
        <f t="shared" si="165"/>
        <v>2023</v>
      </c>
      <c r="C3537" t="str">
        <f t="shared" si="166"/>
        <v>2022-2023</v>
      </c>
      <c r="D3537" t="s">
        <v>147</v>
      </c>
      <c r="E3537" t="s">
        <v>47</v>
      </c>
      <c r="F3537" t="str">
        <f t="shared" si="167"/>
        <v>Western Australia</v>
      </c>
      <c r="G3537" t="s">
        <v>48</v>
      </c>
      <c r="H3537">
        <v>6030</v>
      </c>
      <c r="I3537" t="s">
        <v>11</v>
      </c>
      <c r="J3537" t="s">
        <v>49</v>
      </c>
      <c r="K3537" t="s">
        <v>151</v>
      </c>
      <c r="L3537" t="s">
        <v>21</v>
      </c>
      <c r="M3537" s="5">
        <v>833.92</v>
      </c>
      <c r="N3537">
        <v>1</v>
      </c>
    </row>
    <row r="3538" spans="1:14" x14ac:dyDescent="0.15">
      <c r="A3538" s="2">
        <v>45029</v>
      </c>
      <c r="B3538" s="3">
        <f t="shared" si="165"/>
        <v>2023</v>
      </c>
      <c r="C3538" t="str">
        <f t="shared" si="166"/>
        <v>2022-2023</v>
      </c>
      <c r="D3538" t="s">
        <v>147</v>
      </c>
      <c r="E3538" t="s">
        <v>67</v>
      </c>
      <c r="F3538" t="str">
        <f t="shared" si="167"/>
        <v>New South Wales</v>
      </c>
      <c r="G3538" t="s">
        <v>10</v>
      </c>
      <c r="H3538">
        <v>2478</v>
      </c>
      <c r="I3538" t="s">
        <v>11</v>
      </c>
      <c r="J3538" t="s">
        <v>68</v>
      </c>
      <c r="K3538" t="s">
        <v>151</v>
      </c>
      <c r="L3538" t="s">
        <v>21</v>
      </c>
      <c r="M3538" s="5">
        <v>837.2700000000001</v>
      </c>
      <c r="N3538">
        <v>1</v>
      </c>
    </row>
    <row r="3539" spans="1:14" x14ac:dyDescent="0.15">
      <c r="A3539" s="2">
        <v>45399</v>
      </c>
      <c r="B3539" s="3">
        <f t="shared" si="165"/>
        <v>2024</v>
      </c>
      <c r="C3539" t="str">
        <f t="shared" si="166"/>
        <v>2023-2024</v>
      </c>
      <c r="D3539" t="s">
        <v>147</v>
      </c>
      <c r="E3539" t="s">
        <v>145</v>
      </c>
      <c r="F3539" t="str">
        <f t="shared" si="167"/>
        <v>New South Wales</v>
      </c>
      <c r="G3539" t="s">
        <v>10</v>
      </c>
      <c r="H3539">
        <v>2101</v>
      </c>
      <c r="I3539" t="s">
        <v>11</v>
      </c>
      <c r="J3539" t="s">
        <v>27</v>
      </c>
      <c r="K3539" t="s">
        <v>152</v>
      </c>
      <c r="L3539" t="s">
        <v>13</v>
      </c>
      <c r="M3539" s="5">
        <v>837.6400000000001</v>
      </c>
      <c r="N3539">
        <v>1</v>
      </c>
    </row>
    <row r="3540" spans="1:14" x14ac:dyDescent="0.15">
      <c r="A3540" s="2">
        <v>45112</v>
      </c>
      <c r="B3540" s="3">
        <f t="shared" si="165"/>
        <v>2024</v>
      </c>
      <c r="C3540" t="str">
        <f t="shared" si="166"/>
        <v>2023-2024</v>
      </c>
      <c r="D3540" t="s">
        <v>147</v>
      </c>
      <c r="E3540" t="s">
        <v>136</v>
      </c>
      <c r="F3540" t="str">
        <f t="shared" si="167"/>
        <v>Victoria</v>
      </c>
      <c r="G3540" t="s">
        <v>45</v>
      </c>
      <c r="H3540">
        <v>3175</v>
      </c>
      <c r="I3540" t="s">
        <v>11</v>
      </c>
      <c r="J3540" t="s">
        <v>63</v>
      </c>
      <c r="K3540" t="s">
        <v>154</v>
      </c>
      <c r="L3540" t="s">
        <v>14</v>
      </c>
      <c r="M3540" s="5">
        <v>842.62</v>
      </c>
      <c r="N3540">
        <v>1</v>
      </c>
    </row>
    <row r="3541" spans="1:14" x14ac:dyDescent="0.15">
      <c r="A3541" s="2">
        <v>45095</v>
      </c>
      <c r="B3541" s="3">
        <f t="shared" si="165"/>
        <v>2023</v>
      </c>
      <c r="C3541" t="str">
        <f t="shared" si="166"/>
        <v>2022-2023</v>
      </c>
      <c r="D3541" t="s">
        <v>148</v>
      </c>
      <c r="E3541" t="s">
        <v>135</v>
      </c>
      <c r="F3541" t="str">
        <f t="shared" si="167"/>
        <v>Victoria</v>
      </c>
      <c r="G3541" t="s">
        <v>45</v>
      </c>
      <c r="H3541">
        <v>3550</v>
      </c>
      <c r="I3541" t="s">
        <v>11</v>
      </c>
      <c r="J3541" t="s">
        <v>60</v>
      </c>
      <c r="K3541" t="s">
        <v>150</v>
      </c>
      <c r="L3541" t="s">
        <v>18</v>
      </c>
      <c r="M3541" s="5">
        <v>843.84</v>
      </c>
      <c r="N3541">
        <v>1</v>
      </c>
    </row>
    <row r="3542" spans="1:14" x14ac:dyDescent="0.15">
      <c r="A3542" s="2">
        <v>45639</v>
      </c>
      <c r="B3542" s="3">
        <f t="shared" si="165"/>
        <v>2025</v>
      </c>
      <c r="C3542" t="str">
        <f t="shared" si="166"/>
        <v>2024-2025</v>
      </c>
      <c r="D3542" t="s">
        <v>147</v>
      </c>
      <c r="E3542" t="s">
        <v>126</v>
      </c>
      <c r="F3542" t="str">
        <f t="shared" si="167"/>
        <v>Queensland</v>
      </c>
      <c r="G3542" t="s">
        <v>35</v>
      </c>
      <c r="H3542">
        <v>4551</v>
      </c>
      <c r="I3542" t="s">
        <v>11</v>
      </c>
      <c r="J3542" t="s">
        <v>120</v>
      </c>
      <c r="K3542" t="s">
        <v>150</v>
      </c>
      <c r="L3542" t="s">
        <v>18</v>
      </c>
      <c r="M3542" s="5">
        <v>844.2299999999999</v>
      </c>
      <c r="N3542">
        <v>1</v>
      </c>
    </row>
    <row r="3543" spans="1:14" x14ac:dyDescent="0.15">
      <c r="A3543" s="2">
        <v>45527</v>
      </c>
      <c r="B3543" s="3">
        <f t="shared" si="165"/>
        <v>2025</v>
      </c>
      <c r="C3543" t="str">
        <f t="shared" si="166"/>
        <v>2024-2025</v>
      </c>
      <c r="D3543" t="s">
        <v>148</v>
      </c>
      <c r="E3543" t="s">
        <v>24</v>
      </c>
      <c r="F3543" t="str">
        <f t="shared" si="167"/>
        <v>New South Wales</v>
      </c>
      <c r="G3543" t="s">
        <v>10</v>
      </c>
      <c r="H3543">
        <v>2795</v>
      </c>
      <c r="I3543" t="s">
        <v>11</v>
      </c>
      <c r="J3543" t="s">
        <v>25</v>
      </c>
      <c r="K3543" t="s">
        <v>149</v>
      </c>
      <c r="L3543" t="s">
        <v>15</v>
      </c>
      <c r="M3543" s="5">
        <v>844.36</v>
      </c>
      <c r="N3543">
        <v>1</v>
      </c>
    </row>
    <row r="3544" spans="1:14" x14ac:dyDescent="0.15">
      <c r="A3544" s="2">
        <v>45611</v>
      </c>
      <c r="B3544" s="3">
        <f t="shared" si="165"/>
        <v>2025</v>
      </c>
      <c r="C3544" t="str">
        <f t="shared" si="166"/>
        <v>2024-2025</v>
      </c>
      <c r="D3544" t="s">
        <v>147</v>
      </c>
      <c r="E3544" t="s">
        <v>117</v>
      </c>
      <c r="F3544" t="str">
        <f t="shared" si="167"/>
        <v>Queensland</v>
      </c>
      <c r="G3544" t="s">
        <v>35</v>
      </c>
      <c r="H3544">
        <v>4119</v>
      </c>
      <c r="I3544" t="s">
        <v>11</v>
      </c>
      <c r="J3544" t="s">
        <v>43</v>
      </c>
      <c r="K3544" t="s">
        <v>152</v>
      </c>
      <c r="L3544" t="s">
        <v>13</v>
      </c>
      <c r="M3544" s="5">
        <v>845.60000000000014</v>
      </c>
      <c r="N3544">
        <v>1</v>
      </c>
    </row>
    <row r="3545" spans="1:14" x14ac:dyDescent="0.15">
      <c r="A3545" s="2">
        <v>45469</v>
      </c>
      <c r="B3545" s="3">
        <f t="shared" si="165"/>
        <v>2024</v>
      </c>
      <c r="C3545" t="str">
        <f t="shared" si="166"/>
        <v>2023-2024</v>
      </c>
      <c r="D3545" t="s">
        <v>147</v>
      </c>
      <c r="E3545" t="s">
        <v>67</v>
      </c>
      <c r="F3545" t="str">
        <f t="shared" si="167"/>
        <v>New South Wales</v>
      </c>
      <c r="G3545" t="s">
        <v>10</v>
      </c>
      <c r="H3545">
        <v>2478</v>
      </c>
      <c r="I3545" t="s">
        <v>11</v>
      </c>
      <c r="J3545" t="s">
        <v>68</v>
      </c>
      <c r="K3545" t="s">
        <v>153</v>
      </c>
      <c r="L3545" t="s">
        <v>16</v>
      </c>
      <c r="M3545" s="5">
        <v>845.82999999999993</v>
      </c>
      <c r="N3545">
        <v>1</v>
      </c>
    </row>
    <row r="3546" spans="1:14" x14ac:dyDescent="0.15">
      <c r="A3546" s="2">
        <v>45161</v>
      </c>
      <c r="B3546" s="3">
        <f t="shared" si="165"/>
        <v>2024</v>
      </c>
      <c r="C3546" t="str">
        <f t="shared" si="166"/>
        <v>2023-2024</v>
      </c>
      <c r="D3546" t="s">
        <v>147</v>
      </c>
      <c r="E3546" t="s">
        <v>98</v>
      </c>
      <c r="F3546" t="str">
        <f t="shared" si="167"/>
        <v>Victoria</v>
      </c>
      <c r="G3546" t="s">
        <v>45</v>
      </c>
      <c r="H3546">
        <v>3429</v>
      </c>
      <c r="I3546" t="s">
        <v>11</v>
      </c>
      <c r="J3546" t="s">
        <v>60</v>
      </c>
      <c r="K3546" t="s">
        <v>150</v>
      </c>
      <c r="L3546" t="s">
        <v>18</v>
      </c>
      <c r="M3546" s="5">
        <v>846.90000000000009</v>
      </c>
      <c r="N3546">
        <v>1</v>
      </c>
    </row>
    <row r="3547" spans="1:14" x14ac:dyDescent="0.15">
      <c r="A3547" s="2">
        <v>45197</v>
      </c>
      <c r="B3547" s="3">
        <f t="shared" si="165"/>
        <v>2024</v>
      </c>
      <c r="C3547" t="str">
        <f t="shared" si="166"/>
        <v>2023-2024</v>
      </c>
      <c r="D3547" t="s">
        <v>147</v>
      </c>
      <c r="E3547" t="s">
        <v>122</v>
      </c>
      <c r="F3547" t="str">
        <f t="shared" si="167"/>
        <v>New South Wales</v>
      </c>
      <c r="G3547" t="s">
        <v>10</v>
      </c>
      <c r="H3547">
        <v>2650</v>
      </c>
      <c r="I3547" t="s">
        <v>11</v>
      </c>
      <c r="J3547" t="s">
        <v>25</v>
      </c>
      <c r="K3547" t="s">
        <v>155</v>
      </c>
      <c r="L3547" t="s">
        <v>20</v>
      </c>
      <c r="M3547" s="5">
        <v>847.17</v>
      </c>
      <c r="N3547">
        <v>1</v>
      </c>
    </row>
    <row r="3548" spans="1:14" x14ac:dyDescent="0.15">
      <c r="A3548" s="2">
        <v>45351</v>
      </c>
      <c r="B3548" s="3">
        <f t="shared" si="165"/>
        <v>2024</v>
      </c>
      <c r="C3548" t="str">
        <f t="shared" si="166"/>
        <v>2023-2024</v>
      </c>
      <c r="D3548" t="s">
        <v>147</v>
      </c>
      <c r="E3548" t="s">
        <v>135</v>
      </c>
      <c r="F3548" t="str">
        <f t="shared" si="167"/>
        <v>Victoria</v>
      </c>
      <c r="G3548" t="s">
        <v>45</v>
      </c>
      <c r="H3548">
        <v>3550</v>
      </c>
      <c r="I3548" t="s">
        <v>11</v>
      </c>
      <c r="J3548" t="s">
        <v>60</v>
      </c>
      <c r="K3548" t="s">
        <v>149</v>
      </c>
      <c r="L3548" t="s">
        <v>15</v>
      </c>
      <c r="M3548" s="5">
        <v>848.59</v>
      </c>
      <c r="N3548">
        <v>1</v>
      </c>
    </row>
    <row r="3549" spans="1:14" x14ac:dyDescent="0.15">
      <c r="A3549" s="2">
        <v>45508</v>
      </c>
      <c r="B3549" s="3">
        <f t="shared" si="165"/>
        <v>2025</v>
      </c>
      <c r="C3549" t="str">
        <f t="shared" si="166"/>
        <v>2024-2025</v>
      </c>
      <c r="D3549" t="s">
        <v>148</v>
      </c>
      <c r="E3549" t="s">
        <v>134</v>
      </c>
      <c r="F3549" t="str">
        <f t="shared" si="167"/>
        <v>Queensland</v>
      </c>
      <c r="G3549" t="s">
        <v>35</v>
      </c>
      <c r="H3549">
        <v>4825</v>
      </c>
      <c r="I3549" t="s">
        <v>11</v>
      </c>
      <c r="J3549" t="s">
        <v>36</v>
      </c>
      <c r="K3549" t="s">
        <v>151</v>
      </c>
      <c r="L3549" t="s">
        <v>21</v>
      </c>
      <c r="M3549" s="5">
        <v>848.81999999999994</v>
      </c>
      <c r="N3549">
        <v>1</v>
      </c>
    </row>
    <row r="3550" spans="1:14" x14ac:dyDescent="0.15">
      <c r="A3550" s="2">
        <v>45158</v>
      </c>
      <c r="B3550" s="3">
        <f t="shared" si="165"/>
        <v>2024</v>
      </c>
      <c r="C3550" t="str">
        <f t="shared" si="166"/>
        <v>2023-2024</v>
      </c>
      <c r="D3550" t="s">
        <v>147</v>
      </c>
      <c r="E3550" t="s">
        <v>117</v>
      </c>
      <c r="F3550" t="str">
        <f t="shared" si="167"/>
        <v>Queensland</v>
      </c>
      <c r="G3550" t="s">
        <v>35</v>
      </c>
      <c r="H3550">
        <v>4119</v>
      </c>
      <c r="I3550" t="s">
        <v>11</v>
      </c>
      <c r="J3550" t="s">
        <v>43</v>
      </c>
      <c r="K3550" t="s">
        <v>19</v>
      </c>
      <c r="L3550" t="s">
        <v>23</v>
      </c>
      <c r="M3550" s="5">
        <v>850.43000000000006</v>
      </c>
      <c r="N3550">
        <v>1</v>
      </c>
    </row>
    <row r="3551" spans="1:14" x14ac:dyDescent="0.15">
      <c r="A3551" s="2">
        <v>45137</v>
      </c>
      <c r="B3551" s="3">
        <f t="shared" si="165"/>
        <v>2024</v>
      </c>
      <c r="C3551" t="str">
        <f t="shared" si="166"/>
        <v>2023-2024</v>
      </c>
      <c r="D3551" t="s">
        <v>147</v>
      </c>
      <c r="E3551" t="s">
        <v>134</v>
      </c>
      <c r="F3551" t="str">
        <f t="shared" si="167"/>
        <v>Queensland</v>
      </c>
      <c r="G3551" t="s">
        <v>35</v>
      </c>
      <c r="H3551">
        <v>4825</v>
      </c>
      <c r="I3551" t="s">
        <v>11</v>
      </c>
      <c r="J3551" t="s">
        <v>36</v>
      </c>
      <c r="K3551" t="s">
        <v>149</v>
      </c>
      <c r="L3551" t="s">
        <v>15</v>
      </c>
      <c r="M3551" s="5">
        <v>850.7299999999999</v>
      </c>
      <c r="N3551">
        <v>1</v>
      </c>
    </row>
    <row r="3552" spans="1:14" x14ac:dyDescent="0.15">
      <c r="A3552" s="2">
        <v>45416</v>
      </c>
      <c r="B3552" s="3">
        <f t="shared" si="165"/>
        <v>2024</v>
      </c>
      <c r="C3552" t="str">
        <f t="shared" si="166"/>
        <v>2023-2024</v>
      </c>
      <c r="D3552" t="s">
        <v>148</v>
      </c>
      <c r="E3552" t="s">
        <v>82</v>
      </c>
      <c r="F3552" t="str">
        <f t="shared" si="167"/>
        <v>Queensland</v>
      </c>
      <c r="G3552" t="s">
        <v>35</v>
      </c>
      <c r="H3552">
        <v>4012</v>
      </c>
      <c r="I3552" t="s">
        <v>11</v>
      </c>
      <c r="J3552" t="s">
        <v>43</v>
      </c>
      <c r="K3552" t="s">
        <v>149</v>
      </c>
      <c r="L3552" t="s">
        <v>15</v>
      </c>
      <c r="M3552" s="5">
        <v>852.90000000000009</v>
      </c>
      <c r="N3552">
        <v>1</v>
      </c>
    </row>
    <row r="3553" spans="1:14" x14ac:dyDescent="0.15">
      <c r="A3553" s="2">
        <v>45157</v>
      </c>
      <c r="B3553" s="3">
        <f t="shared" si="165"/>
        <v>2024</v>
      </c>
      <c r="C3553" t="str">
        <f t="shared" si="166"/>
        <v>2023-2024</v>
      </c>
      <c r="D3553" t="s">
        <v>148</v>
      </c>
      <c r="E3553" t="s">
        <v>108</v>
      </c>
      <c r="F3553" t="str">
        <f t="shared" si="167"/>
        <v>Victoria</v>
      </c>
      <c r="G3553" t="s">
        <v>45</v>
      </c>
      <c r="H3553">
        <v>3018</v>
      </c>
      <c r="I3553" t="s">
        <v>11</v>
      </c>
      <c r="J3553" t="s">
        <v>46</v>
      </c>
      <c r="K3553" t="s">
        <v>153</v>
      </c>
      <c r="L3553" t="s">
        <v>16</v>
      </c>
      <c r="M3553" s="5">
        <v>853.53</v>
      </c>
      <c r="N3553">
        <v>1</v>
      </c>
    </row>
    <row r="3554" spans="1:14" x14ac:dyDescent="0.15">
      <c r="A3554" s="2">
        <v>44957</v>
      </c>
      <c r="B3554" s="3">
        <f t="shared" si="165"/>
        <v>2023</v>
      </c>
      <c r="C3554" t="str">
        <f t="shared" si="166"/>
        <v>2022-2023</v>
      </c>
      <c r="D3554" t="s">
        <v>147</v>
      </c>
      <c r="E3554" t="s">
        <v>41</v>
      </c>
      <c r="F3554" t="str">
        <f t="shared" si="167"/>
        <v>New South Wales</v>
      </c>
      <c r="G3554" t="s">
        <v>10</v>
      </c>
      <c r="H3554">
        <v>2830</v>
      </c>
      <c r="I3554" t="s">
        <v>11</v>
      </c>
      <c r="J3554" t="s">
        <v>25</v>
      </c>
      <c r="K3554" t="s">
        <v>156</v>
      </c>
      <c r="L3554" t="s">
        <v>17</v>
      </c>
      <c r="M3554" s="5">
        <v>855.37000000000012</v>
      </c>
      <c r="N3554">
        <v>1</v>
      </c>
    </row>
    <row r="3555" spans="1:14" x14ac:dyDescent="0.15">
      <c r="A3555" s="2">
        <v>45525</v>
      </c>
      <c r="B3555" s="3">
        <f t="shared" si="165"/>
        <v>2025</v>
      </c>
      <c r="C3555" t="str">
        <f t="shared" si="166"/>
        <v>2024-2025</v>
      </c>
      <c r="D3555" t="s">
        <v>147</v>
      </c>
      <c r="E3555" t="s">
        <v>101</v>
      </c>
      <c r="F3555" t="str">
        <f t="shared" si="167"/>
        <v>Victoria</v>
      </c>
      <c r="G3555" t="s">
        <v>45</v>
      </c>
      <c r="H3555">
        <v>3131</v>
      </c>
      <c r="I3555" t="s">
        <v>11</v>
      </c>
      <c r="J3555" t="s">
        <v>63</v>
      </c>
      <c r="K3555" t="s">
        <v>150</v>
      </c>
      <c r="L3555" t="s">
        <v>18</v>
      </c>
      <c r="M3555" s="5">
        <v>858.84</v>
      </c>
      <c r="N3555">
        <v>1</v>
      </c>
    </row>
    <row r="3556" spans="1:14" x14ac:dyDescent="0.15">
      <c r="A3556" s="2">
        <v>45379</v>
      </c>
      <c r="B3556" s="3">
        <f t="shared" si="165"/>
        <v>2024</v>
      </c>
      <c r="C3556" t="str">
        <f t="shared" si="166"/>
        <v>2023-2024</v>
      </c>
      <c r="D3556" t="s">
        <v>148</v>
      </c>
      <c r="E3556" t="s">
        <v>146</v>
      </c>
      <c r="F3556" t="str">
        <f t="shared" si="167"/>
        <v>Victoria</v>
      </c>
      <c r="G3556" t="s">
        <v>45</v>
      </c>
      <c r="H3556">
        <v>3353</v>
      </c>
      <c r="I3556" t="s">
        <v>11</v>
      </c>
      <c r="J3556" t="s">
        <v>60</v>
      </c>
      <c r="K3556" t="s">
        <v>152</v>
      </c>
      <c r="L3556" t="s">
        <v>13</v>
      </c>
      <c r="M3556" s="5">
        <v>858.88999999999987</v>
      </c>
      <c r="N3556">
        <v>1</v>
      </c>
    </row>
    <row r="3557" spans="1:14" x14ac:dyDescent="0.15">
      <c r="A3557" s="2">
        <v>45036</v>
      </c>
      <c r="B3557" s="3">
        <f t="shared" si="165"/>
        <v>2023</v>
      </c>
      <c r="C3557" t="str">
        <f t="shared" si="166"/>
        <v>2022-2023</v>
      </c>
      <c r="D3557" t="s">
        <v>148</v>
      </c>
      <c r="E3557" t="s">
        <v>56</v>
      </c>
      <c r="F3557" t="str">
        <f t="shared" si="167"/>
        <v>Northern Territory</v>
      </c>
      <c r="G3557" t="s">
        <v>29</v>
      </c>
      <c r="H3557">
        <v>870</v>
      </c>
      <c r="I3557" t="s">
        <v>11</v>
      </c>
      <c r="J3557" t="s">
        <v>30</v>
      </c>
      <c r="K3557" t="s">
        <v>151</v>
      </c>
      <c r="L3557" t="s">
        <v>21</v>
      </c>
      <c r="M3557" s="5">
        <v>858.9</v>
      </c>
      <c r="N3557">
        <v>1</v>
      </c>
    </row>
    <row r="3558" spans="1:14" x14ac:dyDescent="0.15">
      <c r="A3558" s="2">
        <v>44977</v>
      </c>
      <c r="B3558" s="3">
        <f t="shared" si="165"/>
        <v>2023</v>
      </c>
      <c r="C3558" t="str">
        <f t="shared" si="166"/>
        <v>2022-2023</v>
      </c>
      <c r="D3558" t="s">
        <v>147</v>
      </c>
      <c r="E3558" t="s">
        <v>121</v>
      </c>
      <c r="F3558" t="str">
        <f t="shared" si="167"/>
        <v>Queensland</v>
      </c>
      <c r="G3558" t="s">
        <v>35</v>
      </c>
      <c r="H3558">
        <v>4700</v>
      </c>
      <c r="I3558" t="s">
        <v>11</v>
      </c>
      <c r="J3558" t="s">
        <v>51</v>
      </c>
      <c r="K3558" t="s">
        <v>155</v>
      </c>
      <c r="L3558" t="s">
        <v>20</v>
      </c>
      <c r="M3558" s="5">
        <v>858.96</v>
      </c>
      <c r="N3558">
        <v>1</v>
      </c>
    </row>
    <row r="3559" spans="1:14" x14ac:dyDescent="0.15">
      <c r="A3559" s="2">
        <v>45164</v>
      </c>
      <c r="B3559" s="3">
        <f t="shared" si="165"/>
        <v>2024</v>
      </c>
      <c r="C3559" t="str">
        <f t="shared" si="166"/>
        <v>2023-2024</v>
      </c>
      <c r="D3559" t="s">
        <v>147</v>
      </c>
      <c r="E3559" t="s">
        <v>44</v>
      </c>
      <c r="F3559" t="str">
        <f t="shared" si="167"/>
        <v>Victoria</v>
      </c>
      <c r="G3559" t="s">
        <v>45</v>
      </c>
      <c r="H3559">
        <v>3066</v>
      </c>
      <c r="I3559" t="s">
        <v>11</v>
      </c>
      <c r="J3559" t="s">
        <v>46</v>
      </c>
      <c r="K3559" t="s">
        <v>154</v>
      </c>
      <c r="L3559" t="s">
        <v>14</v>
      </c>
      <c r="M3559" s="5">
        <v>860.88000000000011</v>
      </c>
      <c r="N3559">
        <v>1</v>
      </c>
    </row>
    <row r="3560" spans="1:14" x14ac:dyDescent="0.15">
      <c r="A3560" s="2">
        <v>45182</v>
      </c>
      <c r="B3560" s="3">
        <f t="shared" si="165"/>
        <v>2024</v>
      </c>
      <c r="C3560" t="str">
        <f t="shared" si="166"/>
        <v>2023-2024</v>
      </c>
      <c r="D3560" t="s">
        <v>147</v>
      </c>
      <c r="E3560" t="s">
        <v>37</v>
      </c>
      <c r="F3560" t="str">
        <f t="shared" si="167"/>
        <v>South Australia</v>
      </c>
      <c r="G3560" t="s">
        <v>32</v>
      </c>
      <c r="H3560">
        <v>5607</v>
      </c>
      <c r="I3560" t="s">
        <v>11</v>
      </c>
      <c r="J3560" t="s">
        <v>38</v>
      </c>
      <c r="K3560" t="s">
        <v>151</v>
      </c>
      <c r="L3560" t="s">
        <v>21</v>
      </c>
      <c r="M3560" s="5">
        <v>861.81999999999994</v>
      </c>
      <c r="N3560">
        <v>1</v>
      </c>
    </row>
    <row r="3561" spans="1:14" x14ac:dyDescent="0.15">
      <c r="A3561" s="2">
        <v>45411</v>
      </c>
      <c r="B3561" s="3">
        <f t="shared" si="165"/>
        <v>2024</v>
      </c>
      <c r="C3561" t="str">
        <f t="shared" si="166"/>
        <v>2023-2024</v>
      </c>
      <c r="D3561" t="s">
        <v>147</v>
      </c>
      <c r="E3561" t="s">
        <v>143</v>
      </c>
      <c r="F3561" t="str">
        <f t="shared" si="167"/>
        <v>New South Wales</v>
      </c>
      <c r="G3561" t="s">
        <v>10</v>
      </c>
      <c r="H3561">
        <v>2154</v>
      </c>
      <c r="I3561" t="s">
        <v>11</v>
      </c>
      <c r="J3561" t="s">
        <v>27</v>
      </c>
      <c r="K3561" t="s">
        <v>152</v>
      </c>
      <c r="L3561" t="s">
        <v>13</v>
      </c>
      <c r="M3561" s="5">
        <v>865.65999999999985</v>
      </c>
      <c r="N3561">
        <v>1</v>
      </c>
    </row>
    <row r="3562" spans="1:14" x14ac:dyDescent="0.15">
      <c r="A3562" s="2">
        <v>45073</v>
      </c>
      <c r="B3562" s="3">
        <f t="shared" si="165"/>
        <v>2023</v>
      </c>
      <c r="C3562" t="str">
        <f t="shared" si="166"/>
        <v>2022-2023</v>
      </c>
      <c r="D3562" t="s">
        <v>147</v>
      </c>
      <c r="E3562" t="s">
        <v>137</v>
      </c>
      <c r="F3562" t="str">
        <f t="shared" si="167"/>
        <v>New South Wales</v>
      </c>
      <c r="G3562" t="s">
        <v>10</v>
      </c>
      <c r="H3562">
        <v>2031</v>
      </c>
      <c r="I3562" t="s">
        <v>11</v>
      </c>
      <c r="J3562" t="s">
        <v>12</v>
      </c>
      <c r="K3562" t="s">
        <v>154</v>
      </c>
      <c r="L3562" t="s">
        <v>14</v>
      </c>
      <c r="M3562" s="5">
        <v>866.43000000000006</v>
      </c>
      <c r="N3562">
        <v>1</v>
      </c>
    </row>
    <row r="3563" spans="1:14" x14ac:dyDescent="0.15">
      <c r="A3563" s="2">
        <v>45530</v>
      </c>
      <c r="B3563" s="3">
        <f t="shared" si="165"/>
        <v>2025</v>
      </c>
      <c r="C3563" t="str">
        <f t="shared" si="166"/>
        <v>2024-2025</v>
      </c>
      <c r="D3563" t="s">
        <v>147</v>
      </c>
      <c r="E3563" t="s">
        <v>47</v>
      </c>
      <c r="F3563" t="str">
        <f t="shared" si="167"/>
        <v>Western Australia</v>
      </c>
      <c r="G3563" t="s">
        <v>48</v>
      </c>
      <c r="H3563">
        <v>6030</v>
      </c>
      <c r="I3563" t="s">
        <v>11</v>
      </c>
      <c r="J3563" t="s">
        <v>49</v>
      </c>
      <c r="K3563" t="s">
        <v>155</v>
      </c>
      <c r="L3563" t="s">
        <v>20</v>
      </c>
      <c r="M3563" s="5">
        <v>866.95</v>
      </c>
      <c r="N3563">
        <v>1</v>
      </c>
    </row>
    <row r="3564" spans="1:14" x14ac:dyDescent="0.15">
      <c r="A3564" s="2">
        <v>45525</v>
      </c>
      <c r="B3564" s="3">
        <f t="shared" si="165"/>
        <v>2025</v>
      </c>
      <c r="C3564" t="str">
        <f t="shared" si="166"/>
        <v>2024-2025</v>
      </c>
      <c r="D3564" t="s">
        <v>147</v>
      </c>
      <c r="E3564" t="s">
        <v>126</v>
      </c>
      <c r="F3564" t="str">
        <f t="shared" si="167"/>
        <v>Queensland</v>
      </c>
      <c r="G3564" t="s">
        <v>35</v>
      </c>
      <c r="H3564">
        <v>4551</v>
      </c>
      <c r="I3564" t="s">
        <v>11</v>
      </c>
      <c r="J3564" t="s">
        <v>120</v>
      </c>
      <c r="K3564" t="s">
        <v>154</v>
      </c>
      <c r="L3564" t="s">
        <v>14</v>
      </c>
      <c r="M3564" s="5">
        <v>869.43000000000006</v>
      </c>
      <c r="N3564">
        <v>1</v>
      </c>
    </row>
    <row r="3565" spans="1:14" x14ac:dyDescent="0.15">
      <c r="A3565" s="2">
        <v>45025</v>
      </c>
      <c r="B3565" s="3">
        <f t="shared" si="165"/>
        <v>2023</v>
      </c>
      <c r="C3565" t="str">
        <f t="shared" si="166"/>
        <v>2022-2023</v>
      </c>
      <c r="D3565" t="s">
        <v>148</v>
      </c>
      <c r="E3565" t="s">
        <v>34</v>
      </c>
      <c r="F3565" t="str">
        <f t="shared" si="167"/>
        <v>Queensland</v>
      </c>
      <c r="G3565" t="s">
        <v>35</v>
      </c>
      <c r="H3565">
        <v>4802</v>
      </c>
      <c r="I3565" t="s">
        <v>11</v>
      </c>
      <c r="J3565" t="s">
        <v>36</v>
      </c>
      <c r="K3565" t="s">
        <v>155</v>
      </c>
      <c r="L3565" t="s">
        <v>20</v>
      </c>
      <c r="M3565" s="5">
        <v>870.44999999999993</v>
      </c>
      <c r="N3565">
        <v>1</v>
      </c>
    </row>
    <row r="3566" spans="1:14" x14ac:dyDescent="0.15">
      <c r="A3566" s="2">
        <v>45323</v>
      </c>
      <c r="B3566" s="3">
        <f t="shared" si="165"/>
        <v>2024</v>
      </c>
      <c r="C3566" t="str">
        <f t="shared" si="166"/>
        <v>2023-2024</v>
      </c>
      <c r="D3566" t="s">
        <v>147</v>
      </c>
      <c r="E3566" t="s">
        <v>128</v>
      </c>
      <c r="F3566" t="str">
        <f t="shared" si="167"/>
        <v>Western Australia</v>
      </c>
      <c r="G3566" t="s">
        <v>48</v>
      </c>
      <c r="H3566">
        <v>6027</v>
      </c>
      <c r="I3566" t="s">
        <v>11</v>
      </c>
      <c r="J3566" t="s">
        <v>49</v>
      </c>
      <c r="K3566" t="s">
        <v>150</v>
      </c>
      <c r="L3566" t="s">
        <v>18</v>
      </c>
      <c r="M3566" s="5">
        <v>870.48</v>
      </c>
      <c r="N3566">
        <v>1</v>
      </c>
    </row>
    <row r="3567" spans="1:14" x14ac:dyDescent="0.15">
      <c r="A3567" s="2">
        <v>45570</v>
      </c>
      <c r="B3567" s="3">
        <f t="shared" si="165"/>
        <v>2025</v>
      </c>
      <c r="C3567" t="str">
        <f t="shared" si="166"/>
        <v>2024-2025</v>
      </c>
      <c r="D3567" t="s">
        <v>147</v>
      </c>
      <c r="E3567" t="s">
        <v>144</v>
      </c>
      <c r="F3567" t="str">
        <f t="shared" si="167"/>
        <v>Queensland</v>
      </c>
      <c r="G3567" t="s">
        <v>35</v>
      </c>
      <c r="H3567">
        <v>4566</v>
      </c>
      <c r="I3567" t="s">
        <v>11</v>
      </c>
      <c r="J3567" t="s">
        <v>120</v>
      </c>
      <c r="K3567" t="s">
        <v>153</v>
      </c>
      <c r="L3567" t="s">
        <v>16</v>
      </c>
      <c r="M3567" s="5">
        <v>872.49000000000012</v>
      </c>
      <c r="N3567">
        <v>1</v>
      </c>
    </row>
    <row r="3568" spans="1:14" x14ac:dyDescent="0.15">
      <c r="A3568" s="2">
        <v>45391</v>
      </c>
      <c r="B3568" s="3">
        <f t="shared" si="165"/>
        <v>2024</v>
      </c>
      <c r="C3568" t="str">
        <f t="shared" si="166"/>
        <v>2023-2024</v>
      </c>
      <c r="D3568" t="s">
        <v>147</v>
      </c>
      <c r="E3568" t="s">
        <v>113</v>
      </c>
      <c r="F3568" t="str">
        <f t="shared" si="167"/>
        <v>Queensland</v>
      </c>
      <c r="G3568" t="s">
        <v>35</v>
      </c>
      <c r="H3568">
        <v>4215</v>
      </c>
      <c r="I3568" t="s">
        <v>11</v>
      </c>
      <c r="J3568" t="s">
        <v>104</v>
      </c>
      <c r="K3568" t="s">
        <v>154</v>
      </c>
      <c r="L3568" t="s">
        <v>14</v>
      </c>
      <c r="M3568" s="5">
        <v>872.91000000000008</v>
      </c>
      <c r="N3568">
        <v>1</v>
      </c>
    </row>
    <row r="3569" spans="1:14" x14ac:dyDescent="0.15">
      <c r="A3569" s="2">
        <v>45400</v>
      </c>
      <c r="B3569" s="3">
        <f t="shared" si="165"/>
        <v>2024</v>
      </c>
      <c r="C3569" t="str">
        <f t="shared" si="166"/>
        <v>2023-2024</v>
      </c>
      <c r="D3569" t="s">
        <v>147</v>
      </c>
      <c r="E3569" t="s">
        <v>126</v>
      </c>
      <c r="F3569" t="str">
        <f t="shared" si="167"/>
        <v>Queensland</v>
      </c>
      <c r="G3569" t="s">
        <v>35</v>
      </c>
      <c r="H3569">
        <v>4551</v>
      </c>
      <c r="I3569" t="s">
        <v>11</v>
      </c>
      <c r="J3569" t="s">
        <v>120</v>
      </c>
      <c r="K3569" t="s">
        <v>151</v>
      </c>
      <c r="L3569" t="s">
        <v>21</v>
      </c>
      <c r="M3569" s="5">
        <v>873.34</v>
      </c>
      <c r="N3569">
        <v>1</v>
      </c>
    </row>
    <row r="3570" spans="1:14" x14ac:dyDescent="0.15">
      <c r="A3570" s="2">
        <v>45459</v>
      </c>
      <c r="B3570" s="3">
        <f t="shared" si="165"/>
        <v>2024</v>
      </c>
      <c r="C3570" t="str">
        <f t="shared" si="166"/>
        <v>2023-2024</v>
      </c>
      <c r="D3570" t="s">
        <v>148</v>
      </c>
      <c r="E3570" t="s">
        <v>138</v>
      </c>
      <c r="F3570" t="str">
        <f t="shared" si="167"/>
        <v>Queensland</v>
      </c>
      <c r="G3570" t="s">
        <v>35</v>
      </c>
      <c r="H3570">
        <v>4558</v>
      </c>
      <c r="I3570" t="s">
        <v>11</v>
      </c>
      <c r="J3570" t="s">
        <v>120</v>
      </c>
      <c r="K3570" t="s">
        <v>151</v>
      </c>
      <c r="L3570" t="s">
        <v>21</v>
      </c>
      <c r="M3570" s="5">
        <v>873.59</v>
      </c>
      <c r="N3570">
        <v>1</v>
      </c>
    </row>
    <row r="3571" spans="1:14" x14ac:dyDescent="0.15">
      <c r="A3571" s="2">
        <v>45520</v>
      </c>
      <c r="B3571" s="3">
        <f t="shared" si="165"/>
        <v>2025</v>
      </c>
      <c r="C3571" t="str">
        <f t="shared" si="166"/>
        <v>2024-2025</v>
      </c>
      <c r="D3571" t="s">
        <v>147</v>
      </c>
      <c r="E3571" t="s">
        <v>145</v>
      </c>
      <c r="F3571" t="str">
        <f t="shared" si="167"/>
        <v>New South Wales</v>
      </c>
      <c r="G3571" t="s">
        <v>10</v>
      </c>
      <c r="H3571">
        <v>2101</v>
      </c>
      <c r="I3571" t="s">
        <v>11</v>
      </c>
      <c r="J3571" t="s">
        <v>27</v>
      </c>
      <c r="K3571" t="s">
        <v>152</v>
      </c>
      <c r="L3571" t="s">
        <v>13</v>
      </c>
      <c r="M3571" s="5">
        <v>875</v>
      </c>
      <c r="N3571">
        <v>1</v>
      </c>
    </row>
    <row r="3572" spans="1:14" x14ac:dyDescent="0.15">
      <c r="A3572" s="2">
        <v>45090</v>
      </c>
      <c r="B3572" s="3">
        <f t="shared" si="165"/>
        <v>2023</v>
      </c>
      <c r="C3572" t="str">
        <f t="shared" si="166"/>
        <v>2022-2023</v>
      </c>
      <c r="D3572" t="s">
        <v>148</v>
      </c>
      <c r="E3572" t="s">
        <v>34</v>
      </c>
      <c r="F3572" t="str">
        <f t="shared" si="167"/>
        <v>Queensland</v>
      </c>
      <c r="G3572" t="s">
        <v>35</v>
      </c>
      <c r="H3572">
        <v>4802</v>
      </c>
      <c r="I3572" t="s">
        <v>11</v>
      </c>
      <c r="J3572" t="s">
        <v>36</v>
      </c>
      <c r="K3572" t="s">
        <v>150</v>
      </c>
      <c r="L3572" t="s">
        <v>18</v>
      </c>
      <c r="M3572" s="5">
        <v>876.85</v>
      </c>
      <c r="N3572">
        <v>1</v>
      </c>
    </row>
    <row r="3573" spans="1:14" x14ac:dyDescent="0.15">
      <c r="A3573" s="2">
        <v>45064</v>
      </c>
      <c r="B3573" s="3">
        <f t="shared" si="165"/>
        <v>2023</v>
      </c>
      <c r="C3573" t="str">
        <f t="shared" si="166"/>
        <v>2022-2023</v>
      </c>
      <c r="D3573" t="s">
        <v>147</v>
      </c>
      <c r="E3573" t="s">
        <v>123</v>
      </c>
      <c r="F3573" t="str">
        <f t="shared" si="167"/>
        <v>Western Australia</v>
      </c>
      <c r="G3573" t="s">
        <v>48</v>
      </c>
      <c r="H3573">
        <v>6109</v>
      </c>
      <c r="I3573" t="s">
        <v>11</v>
      </c>
      <c r="J3573" t="s">
        <v>94</v>
      </c>
      <c r="K3573" t="s">
        <v>151</v>
      </c>
      <c r="L3573" t="s">
        <v>21</v>
      </c>
      <c r="M3573" s="5">
        <v>877.06999999999994</v>
      </c>
      <c r="N3573">
        <v>1</v>
      </c>
    </row>
    <row r="3574" spans="1:14" x14ac:dyDescent="0.15">
      <c r="A3574" s="2">
        <v>45415</v>
      </c>
      <c r="B3574" s="3">
        <f t="shared" si="165"/>
        <v>2024</v>
      </c>
      <c r="C3574" t="str">
        <f t="shared" si="166"/>
        <v>2023-2024</v>
      </c>
      <c r="D3574" t="s">
        <v>147</v>
      </c>
      <c r="E3574" t="s">
        <v>137</v>
      </c>
      <c r="F3574" t="str">
        <f t="shared" si="167"/>
        <v>New South Wales</v>
      </c>
      <c r="G3574" t="s">
        <v>10</v>
      </c>
      <c r="H3574">
        <v>2031</v>
      </c>
      <c r="I3574" t="s">
        <v>11</v>
      </c>
      <c r="J3574" t="s">
        <v>12</v>
      </c>
      <c r="K3574" t="s">
        <v>19</v>
      </c>
      <c r="L3574" t="s">
        <v>23</v>
      </c>
      <c r="M3574" s="5">
        <v>878.53</v>
      </c>
      <c r="N3574">
        <v>1</v>
      </c>
    </row>
    <row r="3575" spans="1:14" x14ac:dyDescent="0.15">
      <c r="A3575" s="2">
        <v>45286</v>
      </c>
      <c r="B3575" s="3">
        <f t="shared" si="165"/>
        <v>2024</v>
      </c>
      <c r="C3575" t="str">
        <f t="shared" si="166"/>
        <v>2023-2024</v>
      </c>
      <c r="D3575" t="s">
        <v>147</v>
      </c>
      <c r="E3575" t="s">
        <v>89</v>
      </c>
      <c r="F3575" t="str">
        <f t="shared" si="167"/>
        <v>Queensland</v>
      </c>
      <c r="G3575" t="s">
        <v>35</v>
      </c>
      <c r="H3575">
        <v>4655</v>
      </c>
      <c r="I3575" t="s">
        <v>11</v>
      </c>
      <c r="J3575" t="s">
        <v>51</v>
      </c>
      <c r="K3575" t="s">
        <v>151</v>
      </c>
      <c r="L3575" t="s">
        <v>21</v>
      </c>
      <c r="M3575" s="5">
        <v>879.85</v>
      </c>
      <c r="N3575">
        <v>1</v>
      </c>
    </row>
    <row r="3576" spans="1:14" x14ac:dyDescent="0.15">
      <c r="A3576" s="2">
        <v>45174</v>
      </c>
      <c r="B3576" s="3">
        <f t="shared" si="165"/>
        <v>2024</v>
      </c>
      <c r="C3576" t="str">
        <f t="shared" si="166"/>
        <v>2023-2024</v>
      </c>
      <c r="D3576" t="s">
        <v>147</v>
      </c>
      <c r="E3576" t="s">
        <v>83</v>
      </c>
      <c r="F3576" t="str">
        <f t="shared" si="167"/>
        <v>New South Wales</v>
      </c>
      <c r="G3576" t="s">
        <v>10</v>
      </c>
      <c r="H3576">
        <v>2750</v>
      </c>
      <c r="I3576" t="s">
        <v>11</v>
      </c>
      <c r="J3576" t="s">
        <v>25</v>
      </c>
      <c r="K3576" t="s">
        <v>151</v>
      </c>
      <c r="L3576" t="s">
        <v>21</v>
      </c>
      <c r="M3576" s="5">
        <v>879.87</v>
      </c>
      <c r="N3576">
        <v>1</v>
      </c>
    </row>
    <row r="3577" spans="1:14" x14ac:dyDescent="0.15">
      <c r="A3577" s="2">
        <v>45274</v>
      </c>
      <c r="B3577" s="3">
        <f t="shared" si="165"/>
        <v>2024</v>
      </c>
      <c r="C3577" t="str">
        <f t="shared" si="166"/>
        <v>2023-2024</v>
      </c>
      <c r="D3577" t="s">
        <v>147</v>
      </c>
      <c r="E3577" t="s">
        <v>95</v>
      </c>
      <c r="F3577" t="str">
        <f t="shared" si="167"/>
        <v>Victoria</v>
      </c>
      <c r="G3577" t="s">
        <v>45</v>
      </c>
      <c r="H3577">
        <v>3931</v>
      </c>
      <c r="I3577" t="s">
        <v>11</v>
      </c>
      <c r="J3577" t="s">
        <v>55</v>
      </c>
      <c r="K3577" t="s">
        <v>149</v>
      </c>
      <c r="L3577" t="s">
        <v>15</v>
      </c>
      <c r="M3577" s="5">
        <v>882.53</v>
      </c>
      <c r="N3577">
        <v>1</v>
      </c>
    </row>
    <row r="3578" spans="1:14" x14ac:dyDescent="0.15">
      <c r="A3578" s="2">
        <v>45582</v>
      </c>
      <c r="B3578" s="3">
        <f t="shared" si="165"/>
        <v>2025</v>
      </c>
      <c r="C3578" t="str">
        <f t="shared" si="166"/>
        <v>2024-2025</v>
      </c>
      <c r="D3578" t="s">
        <v>147</v>
      </c>
      <c r="E3578" t="s">
        <v>138</v>
      </c>
      <c r="F3578" t="str">
        <f t="shared" si="167"/>
        <v>Queensland</v>
      </c>
      <c r="G3578" t="s">
        <v>35</v>
      </c>
      <c r="H3578">
        <v>4558</v>
      </c>
      <c r="I3578" t="s">
        <v>11</v>
      </c>
      <c r="J3578" t="s">
        <v>120</v>
      </c>
      <c r="K3578" t="s">
        <v>152</v>
      </c>
      <c r="L3578" t="s">
        <v>13</v>
      </c>
      <c r="M3578" s="5">
        <v>882.84</v>
      </c>
      <c r="N3578">
        <v>1</v>
      </c>
    </row>
    <row r="3579" spans="1:14" x14ac:dyDescent="0.15">
      <c r="A3579" s="2">
        <v>45065</v>
      </c>
      <c r="B3579" s="3">
        <f t="shared" si="165"/>
        <v>2023</v>
      </c>
      <c r="C3579" t="str">
        <f t="shared" si="166"/>
        <v>2022-2023</v>
      </c>
      <c r="D3579" t="s">
        <v>147</v>
      </c>
      <c r="E3579" t="s">
        <v>101</v>
      </c>
      <c r="F3579" t="str">
        <f t="shared" si="167"/>
        <v>Victoria</v>
      </c>
      <c r="G3579" t="s">
        <v>45</v>
      </c>
      <c r="H3579">
        <v>3131</v>
      </c>
      <c r="I3579" t="s">
        <v>11</v>
      </c>
      <c r="J3579" t="s">
        <v>63</v>
      </c>
      <c r="K3579" t="s">
        <v>150</v>
      </c>
      <c r="L3579" t="s">
        <v>18</v>
      </c>
      <c r="M3579" s="5">
        <v>884.31999999999994</v>
      </c>
      <c r="N3579">
        <v>1</v>
      </c>
    </row>
    <row r="3580" spans="1:14" x14ac:dyDescent="0.15">
      <c r="A3580" s="2">
        <v>45398</v>
      </c>
      <c r="B3580" s="3">
        <f t="shared" si="165"/>
        <v>2024</v>
      </c>
      <c r="C3580" t="str">
        <f t="shared" si="166"/>
        <v>2023-2024</v>
      </c>
      <c r="D3580" t="s">
        <v>147</v>
      </c>
      <c r="E3580" t="s">
        <v>103</v>
      </c>
      <c r="F3580" t="str">
        <f t="shared" si="167"/>
        <v>Queensland</v>
      </c>
      <c r="G3580" t="s">
        <v>35</v>
      </c>
      <c r="H3580">
        <v>4509</v>
      </c>
      <c r="I3580" t="s">
        <v>11</v>
      </c>
      <c r="J3580" t="s">
        <v>104</v>
      </c>
      <c r="K3580" t="s">
        <v>152</v>
      </c>
      <c r="L3580" t="s">
        <v>13</v>
      </c>
      <c r="M3580" s="5">
        <v>886.66999999999973</v>
      </c>
      <c r="N3580">
        <v>1</v>
      </c>
    </row>
    <row r="3581" spans="1:14" x14ac:dyDescent="0.15">
      <c r="A3581" s="2">
        <v>45315</v>
      </c>
      <c r="B3581" s="3">
        <f t="shared" si="165"/>
        <v>2024</v>
      </c>
      <c r="C3581" t="str">
        <f t="shared" si="166"/>
        <v>2023-2024</v>
      </c>
      <c r="D3581" t="s">
        <v>148</v>
      </c>
      <c r="E3581" t="s">
        <v>72</v>
      </c>
      <c r="F3581" t="str">
        <f t="shared" si="167"/>
        <v>Western Australia</v>
      </c>
      <c r="G3581" t="s">
        <v>48</v>
      </c>
      <c r="H3581">
        <v>6010</v>
      </c>
      <c r="I3581" t="s">
        <v>11</v>
      </c>
      <c r="J3581" t="s">
        <v>49</v>
      </c>
      <c r="K3581" t="s">
        <v>149</v>
      </c>
      <c r="L3581" t="s">
        <v>15</v>
      </c>
      <c r="M3581" s="5">
        <v>887.64</v>
      </c>
      <c r="N3581">
        <v>1</v>
      </c>
    </row>
    <row r="3582" spans="1:14" x14ac:dyDescent="0.15">
      <c r="A3582" s="2">
        <v>45607</v>
      </c>
      <c r="B3582" s="3">
        <f t="shared" si="165"/>
        <v>2025</v>
      </c>
      <c r="C3582" t="str">
        <f t="shared" si="166"/>
        <v>2024-2025</v>
      </c>
      <c r="D3582" t="s">
        <v>147</v>
      </c>
      <c r="E3582" t="s">
        <v>64</v>
      </c>
      <c r="F3582" t="str">
        <f t="shared" si="167"/>
        <v>Victoria</v>
      </c>
      <c r="G3582" t="s">
        <v>45</v>
      </c>
      <c r="H3582">
        <v>3199</v>
      </c>
      <c r="I3582" t="s">
        <v>11</v>
      </c>
      <c r="J3582" t="s">
        <v>63</v>
      </c>
      <c r="K3582" t="s">
        <v>154</v>
      </c>
      <c r="L3582" t="s">
        <v>14</v>
      </c>
      <c r="M3582" s="5">
        <v>887.92999999999984</v>
      </c>
      <c r="N3582">
        <v>1</v>
      </c>
    </row>
    <row r="3583" spans="1:14" x14ac:dyDescent="0.15">
      <c r="A3583" s="2">
        <v>45476</v>
      </c>
      <c r="B3583" s="3">
        <f t="shared" si="165"/>
        <v>2025</v>
      </c>
      <c r="C3583" t="str">
        <f t="shared" si="166"/>
        <v>2024-2025</v>
      </c>
      <c r="D3583" t="s">
        <v>147</v>
      </c>
      <c r="E3583" t="s">
        <v>39</v>
      </c>
      <c r="F3583" t="str">
        <f t="shared" si="167"/>
        <v>South Australia</v>
      </c>
      <c r="G3583" t="s">
        <v>32</v>
      </c>
      <c r="H3583">
        <v>5343</v>
      </c>
      <c r="I3583" t="s">
        <v>11</v>
      </c>
      <c r="J3583" t="s">
        <v>38</v>
      </c>
      <c r="K3583" t="s">
        <v>149</v>
      </c>
      <c r="L3583" t="s">
        <v>15</v>
      </c>
      <c r="M3583" s="5">
        <v>888.10000000000014</v>
      </c>
      <c r="N3583">
        <v>1</v>
      </c>
    </row>
    <row r="3584" spans="1:14" x14ac:dyDescent="0.15">
      <c r="A3584" s="2">
        <v>45364</v>
      </c>
      <c r="B3584" s="3">
        <f t="shared" si="165"/>
        <v>2024</v>
      </c>
      <c r="C3584" t="str">
        <f t="shared" si="166"/>
        <v>2023-2024</v>
      </c>
      <c r="D3584" t="s">
        <v>147</v>
      </c>
      <c r="E3584" t="s">
        <v>132</v>
      </c>
      <c r="F3584" t="str">
        <f t="shared" si="167"/>
        <v>New South Wales</v>
      </c>
      <c r="G3584" t="s">
        <v>10</v>
      </c>
      <c r="H3584">
        <v>2800</v>
      </c>
      <c r="I3584" t="s">
        <v>11</v>
      </c>
      <c r="J3584" t="s">
        <v>25</v>
      </c>
      <c r="K3584" t="s">
        <v>157</v>
      </c>
      <c r="L3584" t="s">
        <v>22</v>
      </c>
      <c r="M3584" s="5">
        <v>891.40000000000009</v>
      </c>
      <c r="N3584">
        <v>1</v>
      </c>
    </row>
    <row r="3585" spans="1:14" x14ac:dyDescent="0.15">
      <c r="A3585" s="2">
        <v>45180</v>
      </c>
      <c r="B3585" s="3">
        <f t="shared" si="165"/>
        <v>2024</v>
      </c>
      <c r="C3585" t="str">
        <f t="shared" si="166"/>
        <v>2023-2024</v>
      </c>
      <c r="D3585" t="s">
        <v>147</v>
      </c>
      <c r="E3585" t="s">
        <v>65</v>
      </c>
      <c r="F3585" t="str">
        <f t="shared" si="167"/>
        <v>New South Wales</v>
      </c>
      <c r="G3585" t="s">
        <v>10</v>
      </c>
      <c r="H3585">
        <v>2541</v>
      </c>
      <c r="I3585" t="s">
        <v>11</v>
      </c>
      <c r="J3585" t="s">
        <v>58</v>
      </c>
      <c r="K3585" t="s">
        <v>154</v>
      </c>
      <c r="L3585" t="s">
        <v>14</v>
      </c>
      <c r="M3585" s="5">
        <v>892.11000000000013</v>
      </c>
      <c r="N3585">
        <v>1</v>
      </c>
    </row>
    <row r="3586" spans="1:14" x14ac:dyDescent="0.15">
      <c r="A3586" s="2">
        <v>44927</v>
      </c>
      <c r="B3586" s="3">
        <f t="shared" ref="B3586:B3649" si="168">IF(MONTH(A3586)&gt;=7,YEAR(A3586)+1,YEAR(A3586))</f>
        <v>2023</v>
      </c>
      <c r="C3586" t="str">
        <f t="shared" ref="C3586:C3649" si="169">IF(MONTH(A3586) &gt;= 7, YEAR(A3586) &amp; "-" &amp; YEAR(A3586) + 1, YEAR(A3586) - 1 &amp; "-" &amp; YEAR(A3586))</f>
        <v>2022-2023</v>
      </c>
      <c r="D3586" t="s">
        <v>147</v>
      </c>
      <c r="E3586" t="s">
        <v>69</v>
      </c>
      <c r="F3586" t="str">
        <f t="shared" ref="F3586:F3649" si="170">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c r="N3586">
        <v>1</v>
      </c>
    </row>
    <row r="3587" spans="1:14" x14ac:dyDescent="0.15">
      <c r="A3587" s="2">
        <v>45107</v>
      </c>
      <c r="B3587" s="3">
        <f t="shared" si="168"/>
        <v>2023</v>
      </c>
      <c r="C3587" t="str">
        <f t="shared" si="169"/>
        <v>2022-2023</v>
      </c>
      <c r="D3587" t="s">
        <v>147</v>
      </c>
      <c r="E3587" t="s">
        <v>85</v>
      </c>
      <c r="F3587" t="str">
        <f t="shared" si="170"/>
        <v>Queensland</v>
      </c>
      <c r="G3587" t="s">
        <v>35</v>
      </c>
      <c r="H3587">
        <v>4883</v>
      </c>
      <c r="I3587" t="s">
        <v>11</v>
      </c>
      <c r="J3587" t="s">
        <v>36</v>
      </c>
      <c r="K3587" t="s">
        <v>151</v>
      </c>
      <c r="L3587" t="s">
        <v>21</v>
      </c>
      <c r="M3587" s="5">
        <v>893.95</v>
      </c>
      <c r="N3587">
        <v>1</v>
      </c>
    </row>
    <row r="3588" spans="1:14" x14ac:dyDescent="0.15">
      <c r="A3588" s="2">
        <v>45495</v>
      </c>
      <c r="B3588" s="3">
        <f t="shared" si="168"/>
        <v>2025</v>
      </c>
      <c r="C3588" t="str">
        <f t="shared" si="169"/>
        <v>2024-2025</v>
      </c>
      <c r="D3588" t="s">
        <v>147</v>
      </c>
      <c r="E3588" t="s">
        <v>79</v>
      </c>
      <c r="F3588" t="str">
        <f t="shared" si="170"/>
        <v>Australian Capital Territory</v>
      </c>
      <c r="G3588" t="s">
        <v>80</v>
      </c>
      <c r="H3588">
        <v>2617</v>
      </c>
      <c r="I3588" t="s">
        <v>11</v>
      </c>
      <c r="J3588" t="s">
        <v>58</v>
      </c>
      <c r="K3588" t="s">
        <v>155</v>
      </c>
      <c r="L3588" t="s">
        <v>20</v>
      </c>
      <c r="M3588" s="5">
        <v>893.98999999999978</v>
      </c>
      <c r="N3588">
        <v>1</v>
      </c>
    </row>
    <row r="3589" spans="1:14" x14ac:dyDescent="0.15">
      <c r="A3589" s="2">
        <v>45158</v>
      </c>
      <c r="B3589" s="3">
        <f t="shared" si="168"/>
        <v>2024</v>
      </c>
      <c r="C3589" t="str">
        <f t="shared" si="169"/>
        <v>2023-2024</v>
      </c>
      <c r="D3589" t="s">
        <v>147</v>
      </c>
      <c r="E3589" t="s">
        <v>139</v>
      </c>
      <c r="F3589" t="str">
        <f t="shared" si="170"/>
        <v>New South Wales</v>
      </c>
      <c r="G3589" t="s">
        <v>10</v>
      </c>
      <c r="H3589">
        <v>2020</v>
      </c>
      <c r="I3589" t="s">
        <v>11</v>
      </c>
      <c r="J3589" t="s">
        <v>12</v>
      </c>
      <c r="K3589" t="s">
        <v>151</v>
      </c>
      <c r="L3589" t="s">
        <v>21</v>
      </c>
      <c r="M3589" s="5">
        <v>894.97</v>
      </c>
      <c r="N3589">
        <v>1</v>
      </c>
    </row>
    <row r="3590" spans="1:14" x14ac:dyDescent="0.15">
      <c r="A3590" s="2">
        <v>45034</v>
      </c>
      <c r="B3590" s="3">
        <f t="shared" si="168"/>
        <v>2023</v>
      </c>
      <c r="C3590" t="str">
        <f t="shared" si="169"/>
        <v>2022-2023</v>
      </c>
      <c r="D3590" t="s">
        <v>148</v>
      </c>
      <c r="E3590" t="s">
        <v>54</v>
      </c>
      <c r="F3590" t="str">
        <f t="shared" si="170"/>
        <v>Victoria</v>
      </c>
      <c r="G3590" t="s">
        <v>45</v>
      </c>
      <c r="H3590">
        <v>3977</v>
      </c>
      <c r="I3590" t="s">
        <v>11</v>
      </c>
      <c r="J3590" t="s">
        <v>55</v>
      </c>
      <c r="K3590" t="s">
        <v>150</v>
      </c>
      <c r="L3590" t="s">
        <v>18</v>
      </c>
      <c r="M3590" s="5">
        <v>895.24</v>
      </c>
      <c r="N3590">
        <v>1</v>
      </c>
    </row>
    <row r="3591" spans="1:14" x14ac:dyDescent="0.15">
      <c r="A3591" s="2">
        <v>45220</v>
      </c>
      <c r="B3591" s="3">
        <f t="shared" si="168"/>
        <v>2024</v>
      </c>
      <c r="C3591" t="str">
        <f t="shared" si="169"/>
        <v>2023-2024</v>
      </c>
      <c r="D3591" t="s">
        <v>147</v>
      </c>
      <c r="E3591" t="s">
        <v>131</v>
      </c>
      <c r="F3591" t="str">
        <f t="shared" si="170"/>
        <v>Western Australia</v>
      </c>
      <c r="G3591" t="s">
        <v>48</v>
      </c>
      <c r="H3591">
        <v>6530</v>
      </c>
      <c r="I3591" t="s">
        <v>11</v>
      </c>
      <c r="J3591" t="s">
        <v>77</v>
      </c>
      <c r="K3591" t="s">
        <v>154</v>
      </c>
      <c r="L3591" t="s">
        <v>14</v>
      </c>
      <c r="M3591" s="5">
        <v>895.92000000000007</v>
      </c>
      <c r="N3591">
        <v>1</v>
      </c>
    </row>
    <row r="3592" spans="1:14" x14ac:dyDescent="0.15">
      <c r="A3592" s="2">
        <v>45002</v>
      </c>
      <c r="B3592" s="3">
        <f t="shared" si="168"/>
        <v>2023</v>
      </c>
      <c r="C3592" t="str">
        <f t="shared" si="169"/>
        <v>2022-2023</v>
      </c>
      <c r="D3592" t="s">
        <v>147</v>
      </c>
      <c r="E3592" t="s">
        <v>114</v>
      </c>
      <c r="F3592" t="str">
        <f t="shared" si="170"/>
        <v>Victoria</v>
      </c>
      <c r="G3592" t="s">
        <v>45</v>
      </c>
      <c r="H3592">
        <v>3551</v>
      </c>
      <c r="I3592" t="s">
        <v>11</v>
      </c>
      <c r="J3592" t="s">
        <v>60</v>
      </c>
      <c r="K3592" t="s">
        <v>19</v>
      </c>
      <c r="L3592" t="s">
        <v>23</v>
      </c>
      <c r="M3592" s="5">
        <v>896.08</v>
      </c>
      <c r="N3592">
        <v>1</v>
      </c>
    </row>
    <row r="3593" spans="1:14" x14ac:dyDescent="0.15">
      <c r="A3593" s="2">
        <v>45069</v>
      </c>
      <c r="B3593" s="3">
        <f t="shared" si="168"/>
        <v>2023</v>
      </c>
      <c r="C3593" t="str">
        <f t="shared" si="169"/>
        <v>2022-2023</v>
      </c>
      <c r="D3593" t="s">
        <v>147</v>
      </c>
      <c r="E3593" t="s">
        <v>137</v>
      </c>
      <c r="F3593" t="str">
        <f t="shared" si="170"/>
        <v>New South Wales</v>
      </c>
      <c r="G3593" t="s">
        <v>10</v>
      </c>
      <c r="H3593">
        <v>2031</v>
      </c>
      <c r="I3593" t="s">
        <v>11</v>
      </c>
      <c r="J3593" t="s">
        <v>12</v>
      </c>
      <c r="K3593" t="s">
        <v>150</v>
      </c>
      <c r="L3593" t="s">
        <v>18</v>
      </c>
      <c r="M3593" s="5">
        <v>898.7</v>
      </c>
      <c r="N3593">
        <v>1</v>
      </c>
    </row>
    <row r="3594" spans="1:14" x14ac:dyDescent="0.15">
      <c r="A3594" s="2">
        <v>45038</v>
      </c>
      <c r="B3594" s="3">
        <f t="shared" si="168"/>
        <v>2023</v>
      </c>
      <c r="C3594" t="str">
        <f t="shared" si="169"/>
        <v>2022-2023</v>
      </c>
      <c r="D3594" t="s">
        <v>148</v>
      </c>
      <c r="E3594" t="s">
        <v>100</v>
      </c>
      <c r="F3594" t="str">
        <f t="shared" si="170"/>
        <v>Western Australia</v>
      </c>
      <c r="G3594" t="s">
        <v>48</v>
      </c>
      <c r="H3594">
        <v>6021</v>
      </c>
      <c r="I3594" t="s">
        <v>11</v>
      </c>
      <c r="J3594" t="s">
        <v>49</v>
      </c>
      <c r="K3594" t="s">
        <v>151</v>
      </c>
      <c r="L3594" t="s">
        <v>21</v>
      </c>
      <c r="M3594" s="5">
        <v>898.84</v>
      </c>
      <c r="N3594">
        <v>1</v>
      </c>
    </row>
    <row r="3595" spans="1:14" x14ac:dyDescent="0.15">
      <c r="A3595" s="2">
        <v>45544</v>
      </c>
      <c r="B3595" s="3">
        <f t="shared" si="168"/>
        <v>2025</v>
      </c>
      <c r="C3595" t="str">
        <f t="shared" si="169"/>
        <v>2024-2025</v>
      </c>
      <c r="D3595" t="s">
        <v>147</v>
      </c>
      <c r="E3595" t="s">
        <v>86</v>
      </c>
      <c r="F3595" t="str">
        <f t="shared" si="170"/>
        <v>New South Wales</v>
      </c>
      <c r="G3595" t="s">
        <v>10</v>
      </c>
      <c r="H3595">
        <v>2064</v>
      </c>
      <c r="I3595" t="s">
        <v>11</v>
      </c>
      <c r="J3595" t="s">
        <v>12</v>
      </c>
      <c r="K3595" t="s">
        <v>151</v>
      </c>
      <c r="L3595" t="s">
        <v>21</v>
      </c>
      <c r="M3595" s="5">
        <v>898.8599999999999</v>
      </c>
      <c r="N3595">
        <v>1</v>
      </c>
    </row>
    <row r="3596" spans="1:14" x14ac:dyDescent="0.15">
      <c r="A3596" s="2">
        <v>45169</v>
      </c>
      <c r="B3596" s="3">
        <f t="shared" si="168"/>
        <v>2024</v>
      </c>
      <c r="C3596" t="str">
        <f t="shared" si="169"/>
        <v>2023-2024</v>
      </c>
      <c r="D3596" t="s">
        <v>148</v>
      </c>
      <c r="E3596" t="s">
        <v>85</v>
      </c>
      <c r="F3596" t="str">
        <f t="shared" si="170"/>
        <v>Queensland</v>
      </c>
      <c r="G3596" t="s">
        <v>35</v>
      </c>
      <c r="H3596">
        <v>4883</v>
      </c>
      <c r="I3596" t="s">
        <v>11</v>
      </c>
      <c r="J3596" t="s">
        <v>36</v>
      </c>
      <c r="K3596" t="s">
        <v>151</v>
      </c>
      <c r="L3596" t="s">
        <v>21</v>
      </c>
      <c r="M3596" s="5">
        <v>899.55</v>
      </c>
      <c r="N3596">
        <v>1</v>
      </c>
    </row>
    <row r="3597" spans="1:14" x14ac:dyDescent="0.15">
      <c r="A3597" s="2">
        <v>45336</v>
      </c>
      <c r="B3597" s="3">
        <f t="shared" si="168"/>
        <v>2024</v>
      </c>
      <c r="C3597" t="str">
        <f t="shared" si="169"/>
        <v>2023-2024</v>
      </c>
      <c r="D3597" t="s">
        <v>148</v>
      </c>
      <c r="E3597" t="s">
        <v>135</v>
      </c>
      <c r="F3597" t="str">
        <f t="shared" si="170"/>
        <v>Victoria</v>
      </c>
      <c r="G3597" t="s">
        <v>45</v>
      </c>
      <c r="H3597">
        <v>3550</v>
      </c>
      <c r="I3597" t="s">
        <v>11</v>
      </c>
      <c r="J3597" t="s">
        <v>60</v>
      </c>
      <c r="K3597" t="s">
        <v>19</v>
      </c>
      <c r="L3597" t="s">
        <v>23</v>
      </c>
      <c r="M3597" s="5">
        <v>901.28999999999985</v>
      </c>
      <c r="N3597">
        <v>1</v>
      </c>
    </row>
    <row r="3598" spans="1:14" x14ac:dyDescent="0.15">
      <c r="A3598" s="2">
        <v>45533</v>
      </c>
      <c r="B3598" s="3">
        <f t="shared" si="168"/>
        <v>2025</v>
      </c>
      <c r="C3598" t="str">
        <f t="shared" si="169"/>
        <v>2024-2025</v>
      </c>
      <c r="D3598" t="s">
        <v>147</v>
      </c>
      <c r="E3598" t="s">
        <v>113</v>
      </c>
      <c r="F3598" t="str">
        <f t="shared" si="170"/>
        <v>Queensland</v>
      </c>
      <c r="G3598" t="s">
        <v>35</v>
      </c>
      <c r="H3598">
        <v>4215</v>
      </c>
      <c r="I3598" t="s">
        <v>11</v>
      </c>
      <c r="J3598" t="s">
        <v>104</v>
      </c>
      <c r="K3598" t="s">
        <v>156</v>
      </c>
      <c r="L3598" t="s">
        <v>17</v>
      </c>
      <c r="M3598" s="5">
        <v>902.49</v>
      </c>
      <c r="N3598">
        <v>1</v>
      </c>
    </row>
    <row r="3599" spans="1:14" x14ac:dyDescent="0.15">
      <c r="A3599" s="2">
        <v>45405</v>
      </c>
      <c r="B3599" s="3">
        <f t="shared" si="168"/>
        <v>2024</v>
      </c>
      <c r="C3599" t="str">
        <f t="shared" si="169"/>
        <v>2023-2024</v>
      </c>
      <c r="D3599" t="s">
        <v>147</v>
      </c>
      <c r="E3599" t="s">
        <v>136</v>
      </c>
      <c r="F3599" t="str">
        <f t="shared" si="170"/>
        <v>Victoria</v>
      </c>
      <c r="G3599" t="s">
        <v>45</v>
      </c>
      <c r="H3599">
        <v>3175</v>
      </c>
      <c r="I3599" t="s">
        <v>11</v>
      </c>
      <c r="J3599" t="s">
        <v>63</v>
      </c>
      <c r="K3599" t="s">
        <v>151</v>
      </c>
      <c r="L3599" t="s">
        <v>21</v>
      </c>
      <c r="M3599" s="5">
        <v>903.78</v>
      </c>
      <c r="N3599">
        <v>1</v>
      </c>
    </row>
    <row r="3600" spans="1:14" x14ac:dyDescent="0.15">
      <c r="A3600" s="2">
        <v>45599</v>
      </c>
      <c r="B3600" s="3">
        <f t="shared" si="168"/>
        <v>2025</v>
      </c>
      <c r="C3600" t="str">
        <f t="shared" si="169"/>
        <v>2024-2025</v>
      </c>
      <c r="D3600" t="s">
        <v>148</v>
      </c>
      <c r="E3600" t="s">
        <v>135</v>
      </c>
      <c r="F3600" t="str">
        <f t="shared" si="170"/>
        <v>Victoria</v>
      </c>
      <c r="G3600" t="s">
        <v>45</v>
      </c>
      <c r="H3600">
        <v>3550</v>
      </c>
      <c r="I3600" t="s">
        <v>11</v>
      </c>
      <c r="J3600" t="s">
        <v>60</v>
      </c>
      <c r="K3600" t="s">
        <v>157</v>
      </c>
      <c r="L3600" t="s">
        <v>22</v>
      </c>
      <c r="M3600" s="5">
        <v>903.89</v>
      </c>
      <c r="N3600">
        <v>1</v>
      </c>
    </row>
    <row r="3601" spans="1:14" x14ac:dyDescent="0.15">
      <c r="A3601" s="2">
        <v>45135</v>
      </c>
      <c r="B3601" s="3">
        <f t="shared" si="168"/>
        <v>2024</v>
      </c>
      <c r="C3601" t="str">
        <f t="shared" si="169"/>
        <v>2023-2024</v>
      </c>
      <c r="D3601" t="s">
        <v>147</v>
      </c>
      <c r="E3601" t="s">
        <v>57</v>
      </c>
      <c r="F3601" t="str">
        <f t="shared" si="170"/>
        <v>New South Wales</v>
      </c>
      <c r="G3601" t="s">
        <v>10</v>
      </c>
      <c r="H3601">
        <v>2560</v>
      </c>
      <c r="I3601" t="s">
        <v>11</v>
      </c>
      <c r="J3601" t="s">
        <v>58</v>
      </c>
      <c r="K3601" t="s">
        <v>19</v>
      </c>
      <c r="L3601" t="s">
        <v>23</v>
      </c>
      <c r="M3601" s="5">
        <v>903.99</v>
      </c>
      <c r="N3601">
        <v>1</v>
      </c>
    </row>
    <row r="3602" spans="1:14" x14ac:dyDescent="0.15">
      <c r="A3602" s="2">
        <v>45400</v>
      </c>
      <c r="B3602" s="3">
        <f t="shared" si="168"/>
        <v>2024</v>
      </c>
      <c r="C3602" t="str">
        <f t="shared" si="169"/>
        <v>2023-2024</v>
      </c>
      <c r="D3602" t="s">
        <v>148</v>
      </c>
      <c r="E3602" t="s">
        <v>54</v>
      </c>
      <c r="F3602" t="str">
        <f t="shared" si="170"/>
        <v>Victoria</v>
      </c>
      <c r="G3602" t="s">
        <v>45</v>
      </c>
      <c r="H3602">
        <v>3977</v>
      </c>
      <c r="I3602" t="s">
        <v>11</v>
      </c>
      <c r="J3602" t="s">
        <v>55</v>
      </c>
      <c r="K3602" t="s">
        <v>153</v>
      </c>
      <c r="L3602" t="s">
        <v>16</v>
      </c>
      <c r="M3602" s="5">
        <v>906.07999999999993</v>
      </c>
      <c r="N3602">
        <v>1</v>
      </c>
    </row>
    <row r="3603" spans="1:14" x14ac:dyDescent="0.15">
      <c r="A3603" s="2">
        <v>45390</v>
      </c>
      <c r="B3603" s="3">
        <f t="shared" si="168"/>
        <v>2024</v>
      </c>
      <c r="C3603" t="str">
        <f t="shared" si="169"/>
        <v>2023-2024</v>
      </c>
      <c r="D3603" t="s">
        <v>148</v>
      </c>
      <c r="E3603" t="s">
        <v>131</v>
      </c>
      <c r="F3603" t="str">
        <f t="shared" si="170"/>
        <v>Western Australia</v>
      </c>
      <c r="G3603" t="s">
        <v>48</v>
      </c>
      <c r="H3603">
        <v>6530</v>
      </c>
      <c r="I3603" t="s">
        <v>11</v>
      </c>
      <c r="J3603" t="s">
        <v>77</v>
      </c>
      <c r="K3603" t="s">
        <v>154</v>
      </c>
      <c r="L3603" t="s">
        <v>14</v>
      </c>
      <c r="M3603" s="5">
        <v>908.5100000000001</v>
      </c>
      <c r="N3603">
        <v>1</v>
      </c>
    </row>
    <row r="3604" spans="1:14" x14ac:dyDescent="0.15">
      <c r="A3604" s="2">
        <v>44951</v>
      </c>
      <c r="B3604" s="3">
        <f t="shared" si="168"/>
        <v>2023</v>
      </c>
      <c r="C3604" t="str">
        <f t="shared" si="169"/>
        <v>2022-2023</v>
      </c>
      <c r="D3604" t="s">
        <v>147</v>
      </c>
      <c r="E3604" t="s">
        <v>121</v>
      </c>
      <c r="F3604" t="str">
        <f t="shared" si="170"/>
        <v>Queensland</v>
      </c>
      <c r="G3604" t="s">
        <v>35</v>
      </c>
      <c r="H3604">
        <v>4700</v>
      </c>
      <c r="I3604" t="s">
        <v>11</v>
      </c>
      <c r="J3604" t="s">
        <v>51</v>
      </c>
      <c r="K3604" t="s">
        <v>153</v>
      </c>
      <c r="L3604" t="s">
        <v>16</v>
      </c>
      <c r="M3604" s="5">
        <v>912.27</v>
      </c>
      <c r="N3604">
        <v>1</v>
      </c>
    </row>
    <row r="3605" spans="1:14" x14ac:dyDescent="0.15">
      <c r="A3605" s="2">
        <v>44985</v>
      </c>
      <c r="B3605" s="3">
        <f t="shared" si="168"/>
        <v>2023</v>
      </c>
      <c r="C3605" t="str">
        <f t="shared" si="169"/>
        <v>2022-2023</v>
      </c>
      <c r="D3605" t="s">
        <v>147</v>
      </c>
      <c r="E3605" t="s">
        <v>107</v>
      </c>
      <c r="F3605" t="str">
        <f t="shared" si="170"/>
        <v>Queensland</v>
      </c>
      <c r="G3605" t="s">
        <v>35</v>
      </c>
      <c r="H3605">
        <v>4220</v>
      </c>
      <c r="I3605" t="s">
        <v>11</v>
      </c>
      <c r="J3605" t="s">
        <v>104</v>
      </c>
      <c r="K3605" t="s">
        <v>152</v>
      </c>
      <c r="L3605" t="s">
        <v>13</v>
      </c>
      <c r="M3605" s="5">
        <v>915.31999999999982</v>
      </c>
      <c r="N3605">
        <v>1</v>
      </c>
    </row>
    <row r="3606" spans="1:14" x14ac:dyDescent="0.15">
      <c r="A3606" s="2">
        <v>45426</v>
      </c>
      <c r="B3606" s="3">
        <f t="shared" si="168"/>
        <v>2024</v>
      </c>
      <c r="C3606" t="str">
        <f t="shared" si="169"/>
        <v>2023-2024</v>
      </c>
      <c r="D3606" t="s">
        <v>147</v>
      </c>
      <c r="E3606" t="s">
        <v>145</v>
      </c>
      <c r="F3606" t="str">
        <f t="shared" si="170"/>
        <v>New South Wales</v>
      </c>
      <c r="G3606" t="s">
        <v>10</v>
      </c>
      <c r="H3606">
        <v>2101</v>
      </c>
      <c r="I3606" t="s">
        <v>11</v>
      </c>
      <c r="J3606" t="s">
        <v>27</v>
      </c>
      <c r="K3606" t="s">
        <v>151</v>
      </c>
      <c r="L3606" t="s">
        <v>21</v>
      </c>
      <c r="M3606" s="5">
        <v>915.68</v>
      </c>
      <c r="N3606">
        <v>1</v>
      </c>
    </row>
    <row r="3607" spans="1:14" x14ac:dyDescent="0.15">
      <c r="A3607" s="2">
        <v>45557</v>
      </c>
      <c r="B3607" s="3">
        <f t="shared" si="168"/>
        <v>2025</v>
      </c>
      <c r="C3607" t="str">
        <f t="shared" si="169"/>
        <v>2024-2025</v>
      </c>
      <c r="D3607" t="s">
        <v>147</v>
      </c>
      <c r="E3607" t="s">
        <v>123</v>
      </c>
      <c r="F3607" t="str">
        <f t="shared" si="170"/>
        <v>Western Australia</v>
      </c>
      <c r="G3607" t="s">
        <v>48</v>
      </c>
      <c r="H3607">
        <v>6109</v>
      </c>
      <c r="I3607" t="s">
        <v>11</v>
      </c>
      <c r="J3607" t="s">
        <v>94</v>
      </c>
      <c r="K3607" t="s">
        <v>151</v>
      </c>
      <c r="L3607" t="s">
        <v>21</v>
      </c>
      <c r="M3607" s="5">
        <v>915.68000000000006</v>
      </c>
      <c r="N3607">
        <v>1</v>
      </c>
    </row>
    <row r="3608" spans="1:14" x14ac:dyDescent="0.15">
      <c r="A3608" s="2">
        <v>45322</v>
      </c>
      <c r="B3608" s="3">
        <f t="shared" si="168"/>
        <v>2024</v>
      </c>
      <c r="C3608" t="str">
        <f t="shared" si="169"/>
        <v>2023-2024</v>
      </c>
      <c r="D3608" t="s">
        <v>147</v>
      </c>
      <c r="E3608" t="s">
        <v>132</v>
      </c>
      <c r="F3608" t="str">
        <f t="shared" si="170"/>
        <v>New South Wales</v>
      </c>
      <c r="G3608" t="s">
        <v>10</v>
      </c>
      <c r="H3608">
        <v>2800</v>
      </c>
      <c r="I3608" t="s">
        <v>11</v>
      </c>
      <c r="J3608" t="s">
        <v>25</v>
      </c>
      <c r="K3608" t="s">
        <v>156</v>
      </c>
      <c r="L3608" t="s">
        <v>17</v>
      </c>
      <c r="M3608" s="5">
        <v>915.76</v>
      </c>
      <c r="N3608">
        <v>1</v>
      </c>
    </row>
    <row r="3609" spans="1:14" x14ac:dyDescent="0.15">
      <c r="A3609" s="2">
        <v>45220</v>
      </c>
      <c r="B3609" s="3">
        <f t="shared" si="168"/>
        <v>2024</v>
      </c>
      <c r="C3609" t="str">
        <f t="shared" si="169"/>
        <v>2023-2024</v>
      </c>
      <c r="D3609" t="s">
        <v>147</v>
      </c>
      <c r="E3609" t="s">
        <v>57</v>
      </c>
      <c r="F3609" t="str">
        <f t="shared" si="170"/>
        <v>New South Wales</v>
      </c>
      <c r="G3609" t="s">
        <v>10</v>
      </c>
      <c r="H3609">
        <v>2560</v>
      </c>
      <c r="I3609" t="s">
        <v>11</v>
      </c>
      <c r="J3609" t="s">
        <v>58</v>
      </c>
      <c r="K3609" t="s">
        <v>152</v>
      </c>
      <c r="L3609" t="s">
        <v>13</v>
      </c>
      <c r="M3609" s="5">
        <v>918.01999999999975</v>
      </c>
      <c r="N3609">
        <v>1</v>
      </c>
    </row>
    <row r="3610" spans="1:14" x14ac:dyDescent="0.15">
      <c r="A3610" s="2">
        <v>45143</v>
      </c>
      <c r="B3610" s="3">
        <f t="shared" si="168"/>
        <v>2024</v>
      </c>
      <c r="C3610" t="str">
        <f t="shared" si="169"/>
        <v>2023-2024</v>
      </c>
      <c r="D3610" t="s">
        <v>148</v>
      </c>
      <c r="E3610" t="s">
        <v>91</v>
      </c>
      <c r="F3610" t="str">
        <f t="shared" si="170"/>
        <v>Victoria</v>
      </c>
      <c r="G3610" t="s">
        <v>45</v>
      </c>
      <c r="H3610">
        <v>3690</v>
      </c>
      <c r="I3610" t="s">
        <v>11</v>
      </c>
      <c r="J3610" t="s">
        <v>55</v>
      </c>
      <c r="K3610" t="s">
        <v>151</v>
      </c>
      <c r="L3610" t="s">
        <v>21</v>
      </c>
      <c r="M3610" s="5">
        <v>918.2399999999999</v>
      </c>
      <c r="N3610">
        <v>1</v>
      </c>
    </row>
    <row r="3611" spans="1:14" x14ac:dyDescent="0.15">
      <c r="A3611" s="2">
        <v>45107</v>
      </c>
      <c r="B3611" s="3">
        <f t="shared" si="168"/>
        <v>2023</v>
      </c>
      <c r="C3611" t="str">
        <f t="shared" si="169"/>
        <v>2022-2023</v>
      </c>
      <c r="D3611" t="s">
        <v>148</v>
      </c>
      <c r="E3611" t="s">
        <v>86</v>
      </c>
      <c r="F3611" t="str">
        <f t="shared" si="170"/>
        <v>New South Wales</v>
      </c>
      <c r="G3611" t="s">
        <v>10</v>
      </c>
      <c r="H3611">
        <v>2064</v>
      </c>
      <c r="I3611" t="s">
        <v>11</v>
      </c>
      <c r="J3611" t="s">
        <v>12</v>
      </c>
      <c r="K3611" t="s">
        <v>149</v>
      </c>
      <c r="L3611" t="s">
        <v>15</v>
      </c>
      <c r="M3611" s="5">
        <v>918.24</v>
      </c>
      <c r="N3611">
        <v>1</v>
      </c>
    </row>
    <row r="3612" spans="1:14" x14ac:dyDescent="0.15">
      <c r="A3612" s="2">
        <v>45588</v>
      </c>
      <c r="B3612" s="3">
        <f t="shared" si="168"/>
        <v>2025</v>
      </c>
      <c r="C3612" t="str">
        <f t="shared" si="169"/>
        <v>2024-2025</v>
      </c>
      <c r="D3612" t="s">
        <v>147</v>
      </c>
      <c r="E3612" t="s">
        <v>99</v>
      </c>
      <c r="F3612" t="str">
        <f t="shared" si="170"/>
        <v>Victoria</v>
      </c>
      <c r="G3612" t="s">
        <v>45</v>
      </c>
      <c r="H3612">
        <v>3148</v>
      </c>
      <c r="I3612" t="s">
        <v>11</v>
      </c>
      <c r="J3612" t="s">
        <v>63</v>
      </c>
      <c r="K3612" t="s">
        <v>154</v>
      </c>
      <c r="L3612" t="s">
        <v>14</v>
      </c>
      <c r="M3612" s="5">
        <v>920.17000000000007</v>
      </c>
      <c r="N3612">
        <v>1</v>
      </c>
    </row>
    <row r="3613" spans="1:14" x14ac:dyDescent="0.15">
      <c r="A3613" s="2">
        <v>45280</v>
      </c>
      <c r="B3613" s="3">
        <f t="shared" si="168"/>
        <v>2024</v>
      </c>
      <c r="C3613" t="str">
        <f t="shared" si="169"/>
        <v>2023-2024</v>
      </c>
      <c r="D3613" t="s">
        <v>147</v>
      </c>
      <c r="E3613" t="s">
        <v>57</v>
      </c>
      <c r="F3613" t="str">
        <f t="shared" si="170"/>
        <v>New South Wales</v>
      </c>
      <c r="G3613" t="s">
        <v>10</v>
      </c>
      <c r="H3613">
        <v>2560</v>
      </c>
      <c r="I3613" t="s">
        <v>11</v>
      </c>
      <c r="J3613" t="s">
        <v>58</v>
      </c>
      <c r="K3613" t="s">
        <v>154</v>
      </c>
      <c r="L3613" t="s">
        <v>14</v>
      </c>
      <c r="M3613" s="5">
        <v>921.45999999999992</v>
      </c>
      <c r="N3613">
        <v>1</v>
      </c>
    </row>
    <row r="3614" spans="1:14" x14ac:dyDescent="0.15">
      <c r="A3614" s="2">
        <v>45473</v>
      </c>
      <c r="B3614" s="3">
        <f t="shared" si="168"/>
        <v>2024</v>
      </c>
      <c r="C3614" t="str">
        <f t="shared" si="169"/>
        <v>2023-2024</v>
      </c>
      <c r="D3614" t="s">
        <v>147</v>
      </c>
      <c r="E3614" t="s">
        <v>145</v>
      </c>
      <c r="F3614" t="str">
        <f t="shared" si="170"/>
        <v>New South Wales</v>
      </c>
      <c r="G3614" t="s">
        <v>10</v>
      </c>
      <c r="H3614">
        <v>2101</v>
      </c>
      <c r="I3614" t="s">
        <v>11</v>
      </c>
      <c r="J3614" t="s">
        <v>27</v>
      </c>
      <c r="K3614" t="s">
        <v>154</v>
      </c>
      <c r="L3614" t="s">
        <v>14</v>
      </c>
      <c r="M3614" s="5">
        <v>921.67</v>
      </c>
      <c r="N3614">
        <v>1</v>
      </c>
    </row>
    <row r="3615" spans="1:14" x14ac:dyDescent="0.15">
      <c r="A3615" s="2">
        <v>45578</v>
      </c>
      <c r="B3615" s="3">
        <f t="shared" si="168"/>
        <v>2025</v>
      </c>
      <c r="C3615" t="str">
        <f t="shared" si="169"/>
        <v>2024-2025</v>
      </c>
      <c r="D3615" t="s">
        <v>147</v>
      </c>
      <c r="E3615" t="s">
        <v>41</v>
      </c>
      <c r="F3615" t="str">
        <f t="shared" si="170"/>
        <v>New South Wales</v>
      </c>
      <c r="G3615" t="s">
        <v>10</v>
      </c>
      <c r="H3615">
        <v>2830</v>
      </c>
      <c r="I3615" t="s">
        <v>11</v>
      </c>
      <c r="J3615" t="s">
        <v>25</v>
      </c>
      <c r="K3615" t="s">
        <v>149</v>
      </c>
      <c r="L3615" t="s">
        <v>15</v>
      </c>
      <c r="M3615" s="5">
        <v>922.07</v>
      </c>
      <c r="N3615">
        <v>1</v>
      </c>
    </row>
    <row r="3616" spans="1:14" x14ac:dyDescent="0.15">
      <c r="A3616" s="2">
        <v>45170</v>
      </c>
      <c r="B3616" s="3">
        <f t="shared" si="168"/>
        <v>2024</v>
      </c>
      <c r="C3616" t="str">
        <f t="shared" si="169"/>
        <v>2023-2024</v>
      </c>
      <c r="D3616" t="s">
        <v>148</v>
      </c>
      <c r="E3616" t="s">
        <v>28</v>
      </c>
      <c r="F3616" t="str">
        <f t="shared" si="170"/>
        <v>Northern Territory</v>
      </c>
      <c r="G3616" t="s">
        <v>29</v>
      </c>
      <c r="H3616">
        <v>800</v>
      </c>
      <c r="I3616" t="s">
        <v>11</v>
      </c>
      <c r="J3616" t="s">
        <v>30</v>
      </c>
      <c r="K3616" t="s">
        <v>19</v>
      </c>
      <c r="L3616" t="s">
        <v>23</v>
      </c>
      <c r="M3616" s="5">
        <v>922.41</v>
      </c>
      <c r="N3616">
        <v>1</v>
      </c>
    </row>
    <row r="3617" spans="1:14" x14ac:dyDescent="0.15">
      <c r="A3617" s="2">
        <v>45558</v>
      </c>
      <c r="B3617" s="3">
        <f t="shared" si="168"/>
        <v>2025</v>
      </c>
      <c r="C3617" t="str">
        <f t="shared" si="169"/>
        <v>2024-2025</v>
      </c>
      <c r="D3617" t="s">
        <v>147</v>
      </c>
      <c r="E3617" t="s">
        <v>9</v>
      </c>
      <c r="F3617" t="str">
        <f t="shared" si="170"/>
        <v>New South Wales</v>
      </c>
      <c r="G3617" t="s">
        <v>10</v>
      </c>
      <c r="H3617">
        <v>2067</v>
      </c>
      <c r="I3617" t="s">
        <v>11</v>
      </c>
      <c r="J3617" t="s">
        <v>12</v>
      </c>
      <c r="K3617" t="s">
        <v>154</v>
      </c>
      <c r="L3617" t="s">
        <v>14</v>
      </c>
      <c r="M3617" s="5">
        <v>924.90000000000009</v>
      </c>
      <c r="N3617">
        <v>1</v>
      </c>
    </row>
    <row r="3618" spans="1:14" x14ac:dyDescent="0.15">
      <c r="A3618" s="2">
        <v>45435</v>
      </c>
      <c r="B3618" s="3">
        <f t="shared" si="168"/>
        <v>2024</v>
      </c>
      <c r="C3618" t="str">
        <f t="shared" si="169"/>
        <v>2023-2024</v>
      </c>
      <c r="D3618" t="s">
        <v>148</v>
      </c>
      <c r="E3618" t="s">
        <v>28</v>
      </c>
      <c r="F3618" t="str">
        <f t="shared" si="170"/>
        <v>Northern Territory</v>
      </c>
      <c r="G3618" t="s">
        <v>29</v>
      </c>
      <c r="H3618">
        <v>800</v>
      </c>
      <c r="I3618" t="s">
        <v>11</v>
      </c>
      <c r="J3618" t="s">
        <v>30</v>
      </c>
      <c r="K3618" t="s">
        <v>150</v>
      </c>
      <c r="L3618" t="s">
        <v>18</v>
      </c>
      <c r="M3618" s="5">
        <v>926.19999999999993</v>
      </c>
      <c r="N3618">
        <v>1</v>
      </c>
    </row>
    <row r="3619" spans="1:14" x14ac:dyDescent="0.15">
      <c r="A3619" s="2">
        <v>45656</v>
      </c>
      <c r="B3619" s="3">
        <f t="shared" si="168"/>
        <v>2025</v>
      </c>
      <c r="C3619" t="str">
        <f t="shared" si="169"/>
        <v>2024-2025</v>
      </c>
      <c r="D3619" t="s">
        <v>147</v>
      </c>
      <c r="E3619" t="s">
        <v>9</v>
      </c>
      <c r="F3619" t="str">
        <f t="shared" si="170"/>
        <v>New South Wales</v>
      </c>
      <c r="G3619" t="s">
        <v>10</v>
      </c>
      <c r="H3619">
        <v>2067</v>
      </c>
      <c r="I3619" t="s">
        <v>11</v>
      </c>
      <c r="J3619" t="s">
        <v>12</v>
      </c>
      <c r="K3619" t="s">
        <v>152</v>
      </c>
      <c r="L3619" t="s">
        <v>13</v>
      </c>
      <c r="M3619" s="5">
        <v>928.56000000000017</v>
      </c>
      <c r="N3619">
        <v>1</v>
      </c>
    </row>
    <row r="3620" spans="1:14" x14ac:dyDescent="0.15">
      <c r="A3620" s="2">
        <v>45165</v>
      </c>
      <c r="B3620" s="3">
        <f t="shared" si="168"/>
        <v>2024</v>
      </c>
      <c r="C3620" t="str">
        <f t="shared" si="169"/>
        <v>2023-2024</v>
      </c>
      <c r="D3620" t="s">
        <v>147</v>
      </c>
      <c r="E3620" t="s">
        <v>44</v>
      </c>
      <c r="F3620" t="str">
        <f t="shared" si="170"/>
        <v>Victoria</v>
      </c>
      <c r="G3620" t="s">
        <v>45</v>
      </c>
      <c r="H3620">
        <v>3066</v>
      </c>
      <c r="I3620" t="s">
        <v>11</v>
      </c>
      <c r="J3620" t="s">
        <v>46</v>
      </c>
      <c r="K3620" t="s">
        <v>152</v>
      </c>
      <c r="L3620" t="s">
        <v>13</v>
      </c>
      <c r="M3620" s="5">
        <v>928.68999999999983</v>
      </c>
      <c r="N3620">
        <v>1</v>
      </c>
    </row>
    <row r="3621" spans="1:14" x14ac:dyDescent="0.15">
      <c r="A3621" s="2">
        <v>45361</v>
      </c>
      <c r="B3621" s="3">
        <f t="shared" si="168"/>
        <v>2024</v>
      </c>
      <c r="C3621" t="str">
        <f t="shared" si="169"/>
        <v>2023-2024</v>
      </c>
      <c r="D3621" t="s">
        <v>147</v>
      </c>
      <c r="E3621" t="s">
        <v>53</v>
      </c>
      <c r="F3621" t="str">
        <f t="shared" si="170"/>
        <v>South Australia</v>
      </c>
      <c r="G3621" t="s">
        <v>32</v>
      </c>
      <c r="H3621">
        <v>5082</v>
      </c>
      <c r="I3621" t="s">
        <v>11</v>
      </c>
      <c r="J3621" t="s">
        <v>33</v>
      </c>
      <c r="K3621" t="s">
        <v>149</v>
      </c>
      <c r="L3621" t="s">
        <v>15</v>
      </c>
      <c r="M3621" s="5">
        <v>929.83</v>
      </c>
      <c r="N3621">
        <v>1</v>
      </c>
    </row>
    <row r="3622" spans="1:14" x14ac:dyDescent="0.15">
      <c r="A3622" s="2">
        <v>45488</v>
      </c>
      <c r="B3622" s="3">
        <f t="shared" si="168"/>
        <v>2025</v>
      </c>
      <c r="C3622" t="str">
        <f t="shared" si="169"/>
        <v>2024-2025</v>
      </c>
      <c r="D3622" t="s">
        <v>147</v>
      </c>
      <c r="E3622" t="s">
        <v>99</v>
      </c>
      <c r="F3622" t="str">
        <f t="shared" si="170"/>
        <v>Victoria</v>
      </c>
      <c r="G3622" t="s">
        <v>45</v>
      </c>
      <c r="H3622">
        <v>3148</v>
      </c>
      <c r="I3622" t="s">
        <v>11</v>
      </c>
      <c r="J3622" t="s">
        <v>63</v>
      </c>
      <c r="K3622" t="s">
        <v>151</v>
      </c>
      <c r="L3622" t="s">
        <v>21</v>
      </c>
      <c r="M3622" s="5">
        <v>931.80999999999972</v>
      </c>
      <c r="N3622">
        <v>1</v>
      </c>
    </row>
    <row r="3623" spans="1:14" x14ac:dyDescent="0.15">
      <c r="A3623" s="2">
        <v>45229</v>
      </c>
      <c r="B3623" s="3">
        <f t="shared" si="168"/>
        <v>2024</v>
      </c>
      <c r="C3623" t="str">
        <f t="shared" si="169"/>
        <v>2023-2024</v>
      </c>
      <c r="D3623" t="s">
        <v>147</v>
      </c>
      <c r="E3623" t="s">
        <v>135</v>
      </c>
      <c r="F3623" t="str">
        <f t="shared" si="170"/>
        <v>Victoria</v>
      </c>
      <c r="G3623" t="s">
        <v>45</v>
      </c>
      <c r="H3623">
        <v>3550</v>
      </c>
      <c r="I3623" t="s">
        <v>11</v>
      </c>
      <c r="J3623" t="s">
        <v>60</v>
      </c>
      <c r="K3623" t="s">
        <v>156</v>
      </c>
      <c r="L3623" t="s">
        <v>17</v>
      </c>
      <c r="M3623" s="5">
        <v>931.83999999999992</v>
      </c>
      <c r="N3623">
        <v>1</v>
      </c>
    </row>
    <row r="3624" spans="1:14" x14ac:dyDescent="0.15">
      <c r="A3624" s="2">
        <v>45099</v>
      </c>
      <c r="B3624" s="3">
        <f t="shared" si="168"/>
        <v>2023</v>
      </c>
      <c r="C3624" t="str">
        <f t="shared" si="169"/>
        <v>2022-2023</v>
      </c>
      <c r="D3624" t="s">
        <v>148</v>
      </c>
      <c r="E3624" t="s">
        <v>96</v>
      </c>
      <c r="F3624" t="str">
        <f t="shared" si="170"/>
        <v>Western Australia</v>
      </c>
      <c r="G3624" t="s">
        <v>48</v>
      </c>
      <c r="H3624">
        <v>6330</v>
      </c>
      <c r="I3624" t="s">
        <v>11</v>
      </c>
      <c r="J3624" t="s">
        <v>94</v>
      </c>
      <c r="K3624" t="s">
        <v>19</v>
      </c>
      <c r="L3624" t="s">
        <v>23</v>
      </c>
      <c r="M3624" s="5">
        <v>932.92000000000007</v>
      </c>
      <c r="N3624">
        <v>1</v>
      </c>
    </row>
    <row r="3625" spans="1:14" x14ac:dyDescent="0.15">
      <c r="A3625" s="2">
        <v>45613</v>
      </c>
      <c r="B3625" s="3">
        <f t="shared" si="168"/>
        <v>2025</v>
      </c>
      <c r="C3625" t="str">
        <f t="shared" si="169"/>
        <v>2024-2025</v>
      </c>
      <c r="D3625" t="s">
        <v>147</v>
      </c>
      <c r="E3625" t="s">
        <v>122</v>
      </c>
      <c r="F3625" t="str">
        <f t="shared" si="170"/>
        <v>New South Wales</v>
      </c>
      <c r="G3625" t="s">
        <v>10</v>
      </c>
      <c r="H3625">
        <v>2650</v>
      </c>
      <c r="I3625" t="s">
        <v>11</v>
      </c>
      <c r="J3625" t="s">
        <v>25</v>
      </c>
      <c r="K3625" t="s">
        <v>151</v>
      </c>
      <c r="L3625" t="s">
        <v>21</v>
      </c>
      <c r="M3625" s="5">
        <v>933.93999999999994</v>
      </c>
      <c r="N3625">
        <v>1</v>
      </c>
    </row>
    <row r="3626" spans="1:14" x14ac:dyDescent="0.15">
      <c r="A3626" s="2">
        <v>45089</v>
      </c>
      <c r="B3626" s="3">
        <f t="shared" si="168"/>
        <v>2023</v>
      </c>
      <c r="C3626" t="str">
        <f t="shared" si="169"/>
        <v>2022-2023</v>
      </c>
      <c r="D3626" t="s">
        <v>147</v>
      </c>
      <c r="E3626" t="s">
        <v>137</v>
      </c>
      <c r="F3626" t="str">
        <f t="shared" si="170"/>
        <v>New South Wales</v>
      </c>
      <c r="G3626" t="s">
        <v>10</v>
      </c>
      <c r="H3626">
        <v>2031</v>
      </c>
      <c r="I3626" t="s">
        <v>11</v>
      </c>
      <c r="J3626" t="s">
        <v>12</v>
      </c>
      <c r="K3626" t="s">
        <v>150</v>
      </c>
      <c r="L3626" t="s">
        <v>18</v>
      </c>
      <c r="M3626" s="5">
        <v>934.16</v>
      </c>
      <c r="N3626">
        <v>1</v>
      </c>
    </row>
    <row r="3627" spans="1:14" x14ac:dyDescent="0.15">
      <c r="A3627" s="2">
        <v>45091</v>
      </c>
      <c r="B3627" s="3">
        <f t="shared" si="168"/>
        <v>2023</v>
      </c>
      <c r="C3627" t="str">
        <f t="shared" si="169"/>
        <v>2022-2023</v>
      </c>
      <c r="D3627" t="s">
        <v>147</v>
      </c>
      <c r="E3627" t="s">
        <v>40</v>
      </c>
      <c r="F3627" t="str">
        <f t="shared" si="170"/>
        <v>New South Wales</v>
      </c>
      <c r="G3627" t="s">
        <v>10</v>
      </c>
      <c r="H3627">
        <v>2116</v>
      </c>
      <c r="I3627" t="s">
        <v>11</v>
      </c>
      <c r="J3627" t="s">
        <v>27</v>
      </c>
      <c r="K3627" t="s">
        <v>157</v>
      </c>
      <c r="L3627" t="s">
        <v>22</v>
      </c>
      <c r="M3627" s="5">
        <v>935.17</v>
      </c>
      <c r="N3627">
        <v>1</v>
      </c>
    </row>
    <row r="3628" spans="1:14" x14ac:dyDescent="0.15">
      <c r="A3628" s="2">
        <v>45438</v>
      </c>
      <c r="B3628" s="3">
        <f t="shared" si="168"/>
        <v>2024</v>
      </c>
      <c r="C3628" t="str">
        <f t="shared" si="169"/>
        <v>2023-2024</v>
      </c>
      <c r="D3628" t="s">
        <v>147</v>
      </c>
      <c r="E3628" t="s">
        <v>97</v>
      </c>
      <c r="F3628" t="str">
        <f t="shared" si="170"/>
        <v>Tasmania</v>
      </c>
      <c r="G3628" t="s">
        <v>70</v>
      </c>
      <c r="H3628">
        <v>7250</v>
      </c>
      <c r="I3628" t="s">
        <v>11</v>
      </c>
      <c r="J3628" t="s">
        <v>71</v>
      </c>
      <c r="K3628" t="s">
        <v>149</v>
      </c>
      <c r="L3628" t="s">
        <v>15</v>
      </c>
      <c r="M3628" s="5">
        <v>939.82999999999993</v>
      </c>
      <c r="N3628">
        <v>1</v>
      </c>
    </row>
    <row r="3629" spans="1:14" x14ac:dyDescent="0.15">
      <c r="A3629" s="2">
        <v>45346</v>
      </c>
      <c r="B3629" s="3">
        <f t="shared" si="168"/>
        <v>2024</v>
      </c>
      <c r="C3629" t="str">
        <f t="shared" si="169"/>
        <v>2023-2024</v>
      </c>
      <c r="D3629" t="s">
        <v>148</v>
      </c>
      <c r="E3629" t="s">
        <v>108</v>
      </c>
      <c r="F3629" t="str">
        <f t="shared" si="170"/>
        <v>Victoria</v>
      </c>
      <c r="G3629" t="s">
        <v>45</v>
      </c>
      <c r="H3629">
        <v>3018</v>
      </c>
      <c r="I3629" t="s">
        <v>11</v>
      </c>
      <c r="J3629" t="s">
        <v>46</v>
      </c>
      <c r="K3629" t="s">
        <v>154</v>
      </c>
      <c r="L3629" t="s">
        <v>14</v>
      </c>
      <c r="M3629" s="5">
        <v>940.20999999999992</v>
      </c>
      <c r="N3629">
        <v>1</v>
      </c>
    </row>
    <row r="3630" spans="1:14" x14ac:dyDescent="0.15">
      <c r="A3630" s="2">
        <v>45439</v>
      </c>
      <c r="B3630" s="3">
        <f t="shared" si="168"/>
        <v>2024</v>
      </c>
      <c r="C3630" t="str">
        <f t="shared" si="169"/>
        <v>2023-2024</v>
      </c>
      <c r="D3630" t="s">
        <v>147</v>
      </c>
      <c r="E3630" t="s">
        <v>143</v>
      </c>
      <c r="F3630" t="str">
        <f t="shared" si="170"/>
        <v>New South Wales</v>
      </c>
      <c r="G3630" t="s">
        <v>10</v>
      </c>
      <c r="H3630">
        <v>2154</v>
      </c>
      <c r="I3630" t="s">
        <v>11</v>
      </c>
      <c r="J3630" t="s">
        <v>27</v>
      </c>
      <c r="K3630" t="s">
        <v>157</v>
      </c>
      <c r="L3630" t="s">
        <v>22</v>
      </c>
      <c r="M3630" s="5">
        <v>940.69999999999993</v>
      </c>
      <c r="N3630">
        <v>1</v>
      </c>
    </row>
    <row r="3631" spans="1:14" x14ac:dyDescent="0.15">
      <c r="A3631" s="2">
        <v>45189</v>
      </c>
      <c r="B3631" s="3">
        <f t="shared" si="168"/>
        <v>2024</v>
      </c>
      <c r="C3631" t="str">
        <f t="shared" si="169"/>
        <v>2023-2024</v>
      </c>
      <c r="D3631" t="s">
        <v>147</v>
      </c>
      <c r="E3631" t="s">
        <v>134</v>
      </c>
      <c r="F3631" t="str">
        <f t="shared" si="170"/>
        <v>Queensland</v>
      </c>
      <c r="G3631" t="s">
        <v>35</v>
      </c>
      <c r="H3631">
        <v>4825</v>
      </c>
      <c r="I3631" t="s">
        <v>11</v>
      </c>
      <c r="J3631" t="s">
        <v>36</v>
      </c>
      <c r="K3631" t="s">
        <v>149</v>
      </c>
      <c r="L3631" t="s">
        <v>15</v>
      </c>
      <c r="M3631" s="5">
        <v>940.89</v>
      </c>
      <c r="N3631">
        <v>1</v>
      </c>
    </row>
    <row r="3632" spans="1:14" x14ac:dyDescent="0.15">
      <c r="A3632" s="2">
        <v>45226</v>
      </c>
      <c r="B3632" s="3">
        <f t="shared" si="168"/>
        <v>2024</v>
      </c>
      <c r="C3632" t="str">
        <f t="shared" si="169"/>
        <v>2023-2024</v>
      </c>
      <c r="D3632" t="s">
        <v>147</v>
      </c>
      <c r="E3632" t="s">
        <v>57</v>
      </c>
      <c r="F3632" t="str">
        <f t="shared" si="170"/>
        <v>New South Wales</v>
      </c>
      <c r="G3632" t="s">
        <v>10</v>
      </c>
      <c r="H3632">
        <v>2560</v>
      </c>
      <c r="I3632" t="s">
        <v>11</v>
      </c>
      <c r="J3632" t="s">
        <v>58</v>
      </c>
      <c r="K3632" t="s">
        <v>151</v>
      </c>
      <c r="L3632" t="s">
        <v>21</v>
      </c>
      <c r="M3632" s="5">
        <v>941.62</v>
      </c>
      <c r="N3632">
        <v>1</v>
      </c>
    </row>
    <row r="3633" spans="1:14" x14ac:dyDescent="0.15">
      <c r="A3633" s="2">
        <v>45418</v>
      </c>
      <c r="B3633" s="3">
        <f t="shared" si="168"/>
        <v>2024</v>
      </c>
      <c r="C3633" t="str">
        <f t="shared" si="169"/>
        <v>2023-2024</v>
      </c>
      <c r="D3633" t="s">
        <v>148</v>
      </c>
      <c r="E3633" t="s">
        <v>131</v>
      </c>
      <c r="F3633" t="str">
        <f t="shared" si="170"/>
        <v>Western Australia</v>
      </c>
      <c r="G3633" t="s">
        <v>48</v>
      </c>
      <c r="H3633">
        <v>6530</v>
      </c>
      <c r="I3633" t="s">
        <v>11</v>
      </c>
      <c r="J3633" t="s">
        <v>77</v>
      </c>
      <c r="K3633" t="s">
        <v>150</v>
      </c>
      <c r="L3633" t="s">
        <v>18</v>
      </c>
      <c r="M3633" s="5">
        <v>942.92</v>
      </c>
      <c r="N3633">
        <v>1</v>
      </c>
    </row>
    <row r="3634" spans="1:14" x14ac:dyDescent="0.15">
      <c r="A3634" s="2">
        <v>45362</v>
      </c>
      <c r="B3634" s="3">
        <f t="shared" si="168"/>
        <v>2024</v>
      </c>
      <c r="C3634" t="str">
        <f t="shared" si="169"/>
        <v>2023-2024</v>
      </c>
      <c r="D3634" t="s">
        <v>147</v>
      </c>
      <c r="E3634" t="s">
        <v>66</v>
      </c>
      <c r="F3634" t="str">
        <f t="shared" si="170"/>
        <v>South Australia</v>
      </c>
      <c r="G3634" t="s">
        <v>32</v>
      </c>
      <c r="H3634">
        <v>5169</v>
      </c>
      <c r="I3634" t="s">
        <v>11</v>
      </c>
      <c r="J3634" t="s">
        <v>33</v>
      </c>
      <c r="K3634" t="s">
        <v>149</v>
      </c>
      <c r="L3634" t="s">
        <v>15</v>
      </c>
      <c r="M3634" s="5">
        <v>942.95</v>
      </c>
      <c r="N3634">
        <v>1</v>
      </c>
    </row>
    <row r="3635" spans="1:14" x14ac:dyDescent="0.15">
      <c r="A3635" s="2">
        <v>45405</v>
      </c>
      <c r="B3635" s="3">
        <f t="shared" si="168"/>
        <v>2024</v>
      </c>
      <c r="C3635" t="str">
        <f t="shared" si="169"/>
        <v>2023-2024</v>
      </c>
      <c r="D3635" t="s">
        <v>148</v>
      </c>
      <c r="E3635" t="s">
        <v>111</v>
      </c>
      <c r="F3635" t="str">
        <f t="shared" si="170"/>
        <v>New South Wales</v>
      </c>
      <c r="G3635" t="s">
        <v>10</v>
      </c>
      <c r="H3635">
        <v>2120</v>
      </c>
      <c r="I3635" t="s">
        <v>11</v>
      </c>
      <c r="J3635" t="s">
        <v>27</v>
      </c>
      <c r="K3635" t="s">
        <v>149</v>
      </c>
      <c r="L3635" t="s">
        <v>15</v>
      </c>
      <c r="M3635" s="5">
        <v>943.72</v>
      </c>
      <c r="N3635">
        <v>1</v>
      </c>
    </row>
    <row r="3636" spans="1:14" x14ac:dyDescent="0.15">
      <c r="A3636" s="2">
        <v>45001</v>
      </c>
      <c r="B3636" s="3">
        <f t="shared" si="168"/>
        <v>2023</v>
      </c>
      <c r="C3636" t="str">
        <f t="shared" si="169"/>
        <v>2022-2023</v>
      </c>
      <c r="D3636" t="s">
        <v>147</v>
      </c>
      <c r="E3636" t="s">
        <v>112</v>
      </c>
      <c r="F3636" t="str">
        <f t="shared" si="170"/>
        <v>Victoria</v>
      </c>
      <c r="G3636" t="s">
        <v>45</v>
      </c>
      <c r="H3636">
        <v>3076</v>
      </c>
      <c r="I3636" t="s">
        <v>11</v>
      </c>
      <c r="J3636" t="s">
        <v>46</v>
      </c>
      <c r="K3636" t="s">
        <v>154</v>
      </c>
      <c r="L3636" t="s">
        <v>14</v>
      </c>
      <c r="M3636" s="5">
        <v>945.3</v>
      </c>
      <c r="N3636">
        <v>1</v>
      </c>
    </row>
    <row r="3637" spans="1:14" x14ac:dyDescent="0.15">
      <c r="A3637" s="2">
        <v>44971</v>
      </c>
      <c r="B3637" s="3">
        <f t="shared" si="168"/>
        <v>2023</v>
      </c>
      <c r="C3637" t="str">
        <f t="shared" si="169"/>
        <v>2022-2023</v>
      </c>
      <c r="D3637" t="s">
        <v>147</v>
      </c>
      <c r="E3637" t="s">
        <v>41</v>
      </c>
      <c r="F3637" t="str">
        <f t="shared" si="170"/>
        <v>New South Wales</v>
      </c>
      <c r="G3637" t="s">
        <v>10</v>
      </c>
      <c r="H3637">
        <v>2830</v>
      </c>
      <c r="I3637" t="s">
        <v>11</v>
      </c>
      <c r="J3637" t="s">
        <v>25</v>
      </c>
      <c r="K3637" t="s">
        <v>156</v>
      </c>
      <c r="L3637" t="s">
        <v>17</v>
      </c>
      <c r="M3637" s="5">
        <v>946.79000000000008</v>
      </c>
      <c r="N3637">
        <v>1</v>
      </c>
    </row>
    <row r="3638" spans="1:14" x14ac:dyDescent="0.15">
      <c r="A3638" s="2">
        <v>44978</v>
      </c>
      <c r="B3638" s="3">
        <f t="shared" si="168"/>
        <v>2023</v>
      </c>
      <c r="C3638" t="str">
        <f t="shared" si="169"/>
        <v>2022-2023</v>
      </c>
      <c r="D3638" t="s">
        <v>147</v>
      </c>
      <c r="E3638" t="s">
        <v>101</v>
      </c>
      <c r="F3638" t="str">
        <f t="shared" si="170"/>
        <v>Victoria</v>
      </c>
      <c r="G3638" t="s">
        <v>45</v>
      </c>
      <c r="H3638">
        <v>3131</v>
      </c>
      <c r="I3638" t="s">
        <v>11</v>
      </c>
      <c r="J3638" t="s">
        <v>63</v>
      </c>
      <c r="K3638" t="s">
        <v>155</v>
      </c>
      <c r="L3638" t="s">
        <v>20</v>
      </c>
      <c r="M3638" s="5">
        <v>948.54</v>
      </c>
      <c r="N3638">
        <v>1</v>
      </c>
    </row>
    <row r="3639" spans="1:14" x14ac:dyDescent="0.15">
      <c r="A3639" s="2">
        <v>45134</v>
      </c>
      <c r="B3639" s="3">
        <f t="shared" si="168"/>
        <v>2024</v>
      </c>
      <c r="C3639" t="str">
        <f t="shared" si="169"/>
        <v>2023-2024</v>
      </c>
      <c r="D3639" t="s">
        <v>147</v>
      </c>
      <c r="E3639" t="s">
        <v>127</v>
      </c>
      <c r="F3639" t="str">
        <f t="shared" si="170"/>
        <v>New South Wales</v>
      </c>
      <c r="G3639" t="s">
        <v>10</v>
      </c>
      <c r="H3639">
        <v>2131</v>
      </c>
      <c r="I3639" t="s">
        <v>11</v>
      </c>
      <c r="J3639" t="s">
        <v>27</v>
      </c>
      <c r="K3639" t="s">
        <v>151</v>
      </c>
      <c r="L3639" t="s">
        <v>21</v>
      </c>
      <c r="M3639" s="5">
        <v>948.81</v>
      </c>
      <c r="N3639">
        <v>1</v>
      </c>
    </row>
    <row r="3640" spans="1:14" x14ac:dyDescent="0.15">
      <c r="A3640" s="2">
        <v>45237</v>
      </c>
      <c r="B3640" s="3">
        <f t="shared" si="168"/>
        <v>2024</v>
      </c>
      <c r="C3640" t="str">
        <f t="shared" si="169"/>
        <v>2023-2024</v>
      </c>
      <c r="D3640" t="s">
        <v>147</v>
      </c>
      <c r="E3640" t="s">
        <v>24</v>
      </c>
      <c r="F3640" t="str">
        <f t="shared" si="170"/>
        <v>New South Wales</v>
      </c>
      <c r="G3640" t="s">
        <v>10</v>
      </c>
      <c r="H3640">
        <v>2795</v>
      </c>
      <c r="I3640" t="s">
        <v>11</v>
      </c>
      <c r="J3640" t="s">
        <v>25</v>
      </c>
      <c r="K3640" t="s">
        <v>157</v>
      </c>
      <c r="L3640" t="s">
        <v>22</v>
      </c>
      <c r="M3640" s="5">
        <v>951.57</v>
      </c>
      <c r="N3640">
        <v>1</v>
      </c>
    </row>
    <row r="3641" spans="1:14" x14ac:dyDescent="0.15">
      <c r="A3641" s="2">
        <v>45540</v>
      </c>
      <c r="B3641" s="3">
        <f t="shared" si="168"/>
        <v>2025</v>
      </c>
      <c r="C3641" t="str">
        <f t="shared" si="169"/>
        <v>2024-2025</v>
      </c>
      <c r="D3641" t="s">
        <v>147</v>
      </c>
      <c r="E3641" t="s">
        <v>96</v>
      </c>
      <c r="F3641" t="str">
        <f t="shared" si="170"/>
        <v>Western Australia</v>
      </c>
      <c r="G3641" t="s">
        <v>48</v>
      </c>
      <c r="H3641">
        <v>6330</v>
      </c>
      <c r="I3641" t="s">
        <v>11</v>
      </c>
      <c r="J3641" t="s">
        <v>94</v>
      </c>
      <c r="K3641" t="s">
        <v>152</v>
      </c>
      <c r="L3641" t="s">
        <v>13</v>
      </c>
      <c r="M3641" s="5">
        <v>951.83999999999958</v>
      </c>
      <c r="N3641">
        <v>1</v>
      </c>
    </row>
    <row r="3642" spans="1:14" x14ac:dyDescent="0.15">
      <c r="A3642" s="2">
        <v>44987</v>
      </c>
      <c r="B3642" s="3">
        <f t="shared" si="168"/>
        <v>2023</v>
      </c>
      <c r="C3642" t="str">
        <f t="shared" si="169"/>
        <v>2022-2023</v>
      </c>
      <c r="D3642" t="s">
        <v>147</v>
      </c>
      <c r="E3642" t="s">
        <v>42</v>
      </c>
      <c r="F3642" t="str">
        <f t="shared" si="170"/>
        <v>Queensland</v>
      </c>
      <c r="G3642" t="s">
        <v>35</v>
      </c>
      <c r="H3642">
        <v>4053</v>
      </c>
      <c r="I3642" t="s">
        <v>11</v>
      </c>
      <c r="J3642" t="s">
        <v>43</v>
      </c>
      <c r="K3642" t="s">
        <v>157</v>
      </c>
      <c r="L3642" t="s">
        <v>22</v>
      </c>
      <c r="M3642" s="5">
        <v>951.94</v>
      </c>
      <c r="N3642">
        <v>1</v>
      </c>
    </row>
    <row r="3643" spans="1:14" x14ac:dyDescent="0.15">
      <c r="A3643" s="2">
        <v>45633</v>
      </c>
      <c r="B3643" s="3">
        <f t="shared" si="168"/>
        <v>2025</v>
      </c>
      <c r="C3643" t="str">
        <f t="shared" si="169"/>
        <v>2024-2025</v>
      </c>
      <c r="D3643" t="s">
        <v>147</v>
      </c>
      <c r="E3643" t="s">
        <v>117</v>
      </c>
      <c r="F3643" t="str">
        <f t="shared" si="170"/>
        <v>Queensland</v>
      </c>
      <c r="G3643" t="s">
        <v>35</v>
      </c>
      <c r="H3643">
        <v>4119</v>
      </c>
      <c r="I3643" t="s">
        <v>11</v>
      </c>
      <c r="J3643" t="s">
        <v>43</v>
      </c>
      <c r="K3643" t="s">
        <v>154</v>
      </c>
      <c r="L3643" t="s">
        <v>14</v>
      </c>
      <c r="M3643" s="5">
        <v>954.63999999999987</v>
      </c>
      <c r="N3643">
        <v>1</v>
      </c>
    </row>
    <row r="3644" spans="1:14" x14ac:dyDescent="0.15">
      <c r="A3644" s="2">
        <v>45246</v>
      </c>
      <c r="B3644" s="3">
        <f t="shared" si="168"/>
        <v>2024</v>
      </c>
      <c r="C3644" t="str">
        <f t="shared" si="169"/>
        <v>2023-2024</v>
      </c>
      <c r="D3644" t="s">
        <v>147</v>
      </c>
      <c r="E3644" t="s">
        <v>62</v>
      </c>
      <c r="F3644" t="str">
        <f t="shared" si="170"/>
        <v>Victoria</v>
      </c>
      <c r="G3644" t="s">
        <v>45</v>
      </c>
      <c r="H3644">
        <v>3134</v>
      </c>
      <c r="I3644" t="s">
        <v>11</v>
      </c>
      <c r="J3644" t="s">
        <v>63</v>
      </c>
      <c r="K3644" t="s">
        <v>150</v>
      </c>
      <c r="L3644" t="s">
        <v>18</v>
      </c>
      <c r="M3644" s="5">
        <v>956.9</v>
      </c>
      <c r="N3644">
        <v>1</v>
      </c>
    </row>
    <row r="3645" spans="1:14" x14ac:dyDescent="0.15">
      <c r="A3645" s="2">
        <v>45513</v>
      </c>
      <c r="B3645" s="3">
        <f t="shared" si="168"/>
        <v>2025</v>
      </c>
      <c r="C3645" t="str">
        <f t="shared" si="169"/>
        <v>2024-2025</v>
      </c>
      <c r="D3645" t="s">
        <v>147</v>
      </c>
      <c r="E3645" t="s">
        <v>103</v>
      </c>
      <c r="F3645" t="str">
        <f t="shared" si="170"/>
        <v>Queensland</v>
      </c>
      <c r="G3645" t="s">
        <v>35</v>
      </c>
      <c r="H3645">
        <v>4509</v>
      </c>
      <c r="I3645" t="s">
        <v>11</v>
      </c>
      <c r="J3645" t="s">
        <v>104</v>
      </c>
      <c r="K3645" t="s">
        <v>152</v>
      </c>
      <c r="L3645" t="s">
        <v>13</v>
      </c>
      <c r="M3645" s="5">
        <v>963.69000000000028</v>
      </c>
      <c r="N3645">
        <v>1</v>
      </c>
    </row>
    <row r="3646" spans="1:14" x14ac:dyDescent="0.15">
      <c r="A3646" s="2">
        <v>45419</v>
      </c>
      <c r="B3646" s="3">
        <f t="shared" si="168"/>
        <v>2024</v>
      </c>
      <c r="C3646" t="str">
        <f t="shared" si="169"/>
        <v>2023-2024</v>
      </c>
      <c r="D3646" t="s">
        <v>147</v>
      </c>
      <c r="E3646" t="s">
        <v>110</v>
      </c>
      <c r="F3646" t="str">
        <f t="shared" si="170"/>
        <v>Queensland</v>
      </c>
      <c r="G3646" t="s">
        <v>35</v>
      </c>
      <c r="H3646">
        <v>4680</v>
      </c>
      <c r="I3646" t="s">
        <v>11</v>
      </c>
      <c r="J3646" t="s">
        <v>51</v>
      </c>
      <c r="K3646" t="s">
        <v>149</v>
      </c>
      <c r="L3646" t="s">
        <v>15</v>
      </c>
      <c r="M3646" s="5">
        <v>965.06</v>
      </c>
      <c r="N3646">
        <v>1</v>
      </c>
    </row>
    <row r="3647" spans="1:14" x14ac:dyDescent="0.15">
      <c r="A3647" s="2">
        <v>45487</v>
      </c>
      <c r="B3647" s="3">
        <f t="shared" si="168"/>
        <v>2025</v>
      </c>
      <c r="C3647" t="str">
        <f t="shared" si="169"/>
        <v>2024-2025</v>
      </c>
      <c r="D3647" t="s">
        <v>147</v>
      </c>
      <c r="E3647" t="s">
        <v>138</v>
      </c>
      <c r="F3647" t="str">
        <f t="shared" si="170"/>
        <v>Queensland</v>
      </c>
      <c r="G3647" t="s">
        <v>35</v>
      </c>
      <c r="H3647">
        <v>4558</v>
      </c>
      <c r="I3647" t="s">
        <v>11</v>
      </c>
      <c r="J3647" t="s">
        <v>120</v>
      </c>
      <c r="K3647" t="s">
        <v>152</v>
      </c>
      <c r="L3647" t="s">
        <v>13</v>
      </c>
      <c r="M3647" s="5">
        <v>965.93999999999971</v>
      </c>
      <c r="N3647">
        <v>1</v>
      </c>
    </row>
    <row r="3648" spans="1:14" x14ac:dyDescent="0.15">
      <c r="A3648" s="2">
        <v>45258</v>
      </c>
      <c r="B3648" s="3">
        <f t="shared" si="168"/>
        <v>2024</v>
      </c>
      <c r="C3648" t="str">
        <f t="shared" si="169"/>
        <v>2023-2024</v>
      </c>
      <c r="D3648" t="s">
        <v>147</v>
      </c>
      <c r="E3648" t="s">
        <v>99</v>
      </c>
      <c r="F3648" t="str">
        <f t="shared" si="170"/>
        <v>Victoria</v>
      </c>
      <c r="G3648" t="s">
        <v>45</v>
      </c>
      <c r="H3648">
        <v>3148</v>
      </c>
      <c r="I3648" t="s">
        <v>11</v>
      </c>
      <c r="J3648" t="s">
        <v>63</v>
      </c>
      <c r="K3648" t="s">
        <v>19</v>
      </c>
      <c r="L3648" t="s">
        <v>23</v>
      </c>
      <c r="M3648" s="5">
        <v>966.86000000000013</v>
      </c>
      <c r="N3648">
        <v>1</v>
      </c>
    </row>
    <row r="3649" spans="1:14" x14ac:dyDescent="0.15">
      <c r="A3649" s="2">
        <v>45483</v>
      </c>
      <c r="B3649" s="3">
        <f t="shared" si="168"/>
        <v>2025</v>
      </c>
      <c r="C3649" t="str">
        <f t="shared" si="169"/>
        <v>2024-2025</v>
      </c>
      <c r="D3649" t="s">
        <v>147</v>
      </c>
      <c r="E3649" t="s">
        <v>128</v>
      </c>
      <c r="F3649" t="str">
        <f t="shared" si="170"/>
        <v>Western Australia</v>
      </c>
      <c r="G3649" t="s">
        <v>48</v>
      </c>
      <c r="H3649">
        <v>6027</v>
      </c>
      <c r="I3649" t="s">
        <v>11</v>
      </c>
      <c r="J3649" t="s">
        <v>49</v>
      </c>
      <c r="K3649" t="s">
        <v>153</v>
      </c>
      <c r="L3649" t="s">
        <v>16</v>
      </c>
      <c r="M3649" s="5">
        <v>967.21</v>
      </c>
      <c r="N3649">
        <v>1</v>
      </c>
    </row>
    <row r="3650" spans="1:14" x14ac:dyDescent="0.15">
      <c r="A3650" s="2">
        <v>45053</v>
      </c>
      <c r="B3650" s="3">
        <f t="shared" ref="B3650:B3713" si="171">IF(MONTH(A3650)&gt;=7,YEAR(A3650)+1,YEAR(A3650))</f>
        <v>2023</v>
      </c>
      <c r="C3650" t="str">
        <f t="shared" ref="C3650:C3713" si="172">IF(MONTH(A3650) &gt;= 7, YEAR(A3650) &amp; "-" &amp; YEAR(A3650) + 1, YEAR(A3650) - 1 &amp; "-" &amp; YEAR(A3650))</f>
        <v>2022-2023</v>
      </c>
      <c r="D3650" t="s">
        <v>147</v>
      </c>
      <c r="E3650" t="s">
        <v>109</v>
      </c>
      <c r="F3650" t="str">
        <f t="shared" ref="F3650:F3713" si="173">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c r="N3650">
        <v>1</v>
      </c>
    </row>
    <row r="3651" spans="1:14" x14ac:dyDescent="0.15">
      <c r="A3651" s="2">
        <v>45207</v>
      </c>
      <c r="B3651" s="3">
        <f t="shared" si="171"/>
        <v>2024</v>
      </c>
      <c r="C3651" t="str">
        <f t="shared" si="172"/>
        <v>2023-2024</v>
      </c>
      <c r="D3651" t="s">
        <v>147</v>
      </c>
      <c r="E3651" t="s">
        <v>75</v>
      </c>
      <c r="F3651" t="str">
        <f t="shared" si="173"/>
        <v>Victoria</v>
      </c>
      <c r="G3651" t="s">
        <v>45</v>
      </c>
      <c r="H3651">
        <v>3630</v>
      </c>
      <c r="I3651" t="s">
        <v>11</v>
      </c>
      <c r="J3651" t="s">
        <v>55</v>
      </c>
      <c r="K3651" t="s">
        <v>155</v>
      </c>
      <c r="L3651" t="s">
        <v>20</v>
      </c>
      <c r="M3651" s="5">
        <v>975.37000000000012</v>
      </c>
      <c r="N3651">
        <v>1</v>
      </c>
    </row>
    <row r="3652" spans="1:14" x14ac:dyDescent="0.15">
      <c r="A3652" s="2">
        <v>45084</v>
      </c>
      <c r="B3652" s="3">
        <f t="shared" si="171"/>
        <v>2023</v>
      </c>
      <c r="C3652" t="str">
        <f t="shared" si="172"/>
        <v>2022-2023</v>
      </c>
      <c r="D3652" t="s">
        <v>148</v>
      </c>
      <c r="E3652" t="s">
        <v>127</v>
      </c>
      <c r="F3652" t="str">
        <f t="shared" si="173"/>
        <v>New South Wales</v>
      </c>
      <c r="G3652" t="s">
        <v>10</v>
      </c>
      <c r="H3652">
        <v>2131</v>
      </c>
      <c r="I3652" t="s">
        <v>11</v>
      </c>
      <c r="J3652" t="s">
        <v>27</v>
      </c>
      <c r="K3652" t="s">
        <v>150</v>
      </c>
      <c r="L3652" t="s">
        <v>18</v>
      </c>
      <c r="M3652" s="5">
        <v>975.42000000000007</v>
      </c>
      <c r="N3652">
        <v>1</v>
      </c>
    </row>
    <row r="3653" spans="1:14" x14ac:dyDescent="0.15">
      <c r="A3653" s="2">
        <v>45236</v>
      </c>
      <c r="B3653" s="3">
        <f t="shared" si="171"/>
        <v>2024</v>
      </c>
      <c r="C3653" t="str">
        <f t="shared" si="172"/>
        <v>2023-2024</v>
      </c>
      <c r="D3653" t="s">
        <v>147</v>
      </c>
      <c r="E3653" t="s">
        <v>67</v>
      </c>
      <c r="F3653" t="str">
        <f t="shared" si="173"/>
        <v>New South Wales</v>
      </c>
      <c r="G3653" t="s">
        <v>10</v>
      </c>
      <c r="H3653">
        <v>2478</v>
      </c>
      <c r="I3653" t="s">
        <v>11</v>
      </c>
      <c r="J3653" t="s">
        <v>68</v>
      </c>
      <c r="K3653" t="s">
        <v>155</v>
      </c>
      <c r="L3653" t="s">
        <v>20</v>
      </c>
      <c r="M3653" s="5">
        <v>975.51999999999987</v>
      </c>
      <c r="N3653">
        <v>1</v>
      </c>
    </row>
    <row r="3654" spans="1:14" x14ac:dyDescent="0.15">
      <c r="A3654" s="2">
        <v>45413</v>
      </c>
      <c r="B3654" s="3">
        <f t="shared" si="171"/>
        <v>2024</v>
      </c>
      <c r="C3654" t="str">
        <f t="shared" si="172"/>
        <v>2023-2024</v>
      </c>
      <c r="D3654" t="s">
        <v>147</v>
      </c>
      <c r="E3654" t="s">
        <v>81</v>
      </c>
      <c r="F3654" t="str">
        <f t="shared" si="173"/>
        <v>New South Wales</v>
      </c>
      <c r="G3654" t="s">
        <v>10</v>
      </c>
      <c r="H3654">
        <v>2485</v>
      </c>
      <c r="I3654" t="s">
        <v>11</v>
      </c>
      <c r="J3654" t="s">
        <v>68</v>
      </c>
      <c r="K3654" t="s">
        <v>149</v>
      </c>
      <c r="L3654" t="s">
        <v>15</v>
      </c>
      <c r="M3654" s="5">
        <v>976.41</v>
      </c>
      <c r="N3654">
        <v>1</v>
      </c>
    </row>
    <row r="3655" spans="1:14" x14ac:dyDescent="0.15">
      <c r="A3655" s="2">
        <v>45026</v>
      </c>
      <c r="B3655" s="3">
        <f t="shared" si="171"/>
        <v>2023</v>
      </c>
      <c r="C3655" t="str">
        <f t="shared" si="172"/>
        <v>2022-2023</v>
      </c>
      <c r="D3655" t="s">
        <v>147</v>
      </c>
      <c r="E3655" t="s">
        <v>98</v>
      </c>
      <c r="F3655" t="str">
        <f t="shared" si="173"/>
        <v>Victoria</v>
      </c>
      <c r="G3655" t="s">
        <v>45</v>
      </c>
      <c r="H3655">
        <v>3429</v>
      </c>
      <c r="I3655" t="s">
        <v>11</v>
      </c>
      <c r="J3655" t="s">
        <v>60</v>
      </c>
      <c r="K3655" t="s">
        <v>149</v>
      </c>
      <c r="L3655" t="s">
        <v>15</v>
      </c>
      <c r="M3655" s="5">
        <v>977.03</v>
      </c>
      <c r="N3655">
        <v>1</v>
      </c>
    </row>
    <row r="3656" spans="1:14" x14ac:dyDescent="0.15">
      <c r="A3656" s="2">
        <v>45572</v>
      </c>
      <c r="B3656" s="3">
        <f t="shared" si="171"/>
        <v>2025</v>
      </c>
      <c r="C3656" t="str">
        <f t="shared" si="172"/>
        <v>2024-2025</v>
      </c>
      <c r="D3656" t="s">
        <v>148</v>
      </c>
      <c r="E3656" t="s">
        <v>136</v>
      </c>
      <c r="F3656" t="str">
        <f t="shared" si="173"/>
        <v>Victoria</v>
      </c>
      <c r="G3656" t="s">
        <v>45</v>
      </c>
      <c r="H3656">
        <v>3175</v>
      </c>
      <c r="I3656" t="s">
        <v>11</v>
      </c>
      <c r="J3656" t="s">
        <v>63</v>
      </c>
      <c r="K3656" t="s">
        <v>152</v>
      </c>
      <c r="L3656" t="s">
        <v>13</v>
      </c>
      <c r="M3656" s="5">
        <v>977.4899999999999</v>
      </c>
      <c r="N3656">
        <v>1</v>
      </c>
    </row>
    <row r="3657" spans="1:14" x14ac:dyDescent="0.15">
      <c r="A3657" s="2">
        <v>45243</v>
      </c>
      <c r="B3657" s="3">
        <f t="shared" si="171"/>
        <v>2024</v>
      </c>
      <c r="C3657" t="str">
        <f t="shared" si="172"/>
        <v>2023-2024</v>
      </c>
      <c r="D3657" t="s">
        <v>147</v>
      </c>
      <c r="E3657" t="s">
        <v>96</v>
      </c>
      <c r="F3657" t="str">
        <f t="shared" si="173"/>
        <v>Western Australia</v>
      </c>
      <c r="G3657" t="s">
        <v>48</v>
      </c>
      <c r="H3657">
        <v>6330</v>
      </c>
      <c r="I3657" t="s">
        <v>11</v>
      </c>
      <c r="J3657" t="s">
        <v>94</v>
      </c>
      <c r="K3657" t="s">
        <v>154</v>
      </c>
      <c r="L3657" t="s">
        <v>14</v>
      </c>
      <c r="M3657" s="5">
        <v>979.46</v>
      </c>
      <c r="N3657">
        <v>1</v>
      </c>
    </row>
    <row r="3658" spans="1:14" x14ac:dyDescent="0.15">
      <c r="A3658" s="2">
        <v>45413</v>
      </c>
      <c r="B3658" s="3">
        <f t="shared" si="171"/>
        <v>2024</v>
      </c>
      <c r="C3658" t="str">
        <f t="shared" si="172"/>
        <v>2023-2024</v>
      </c>
      <c r="D3658" t="s">
        <v>147</v>
      </c>
      <c r="E3658" t="s">
        <v>145</v>
      </c>
      <c r="F3658" t="str">
        <f t="shared" si="173"/>
        <v>New South Wales</v>
      </c>
      <c r="G3658" t="s">
        <v>10</v>
      </c>
      <c r="H3658">
        <v>2101</v>
      </c>
      <c r="I3658" t="s">
        <v>11</v>
      </c>
      <c r="J3658" t="s">
        <v>27</v>
      </c>
      <c r="K3658" t="s">
        <v>154</v>
      </c>
      <c r="L3658" t="s">
        <v>14</v>
      </c>
      <c r="M3658" s="5">
        <v>979.83999999999992</v>
      </c>
      <c r="N3658">
        <v>1</v>
      </c>
    </row>
    <row r="3659" spans="1:14" x14ac:dyDescent="0.15">
      <c r="A3659" s="2">
        <v>45140</v>
      </c>
      <c r="B3659" s="3">
        <f t="shared" si="171"/>
        <v>2024</v>
      </c>
      <c r="C3659" t="str">
        <f t="shared" si="172"/>
        <v>2023-2024</v>
      </c>
      <c r="D3659" t="s">
        <v>147</v>
      </c>
      <c r="E3659" t="s">
        <v>128</v>
      </c>
      <c r="F3659" t="str">
        <f t="shared" si="173"/>
        <v>Western Australia</v>
      </c>
      <c r="G3659" t="s">
        <v>48</v>
      </c>
      <c r="H3659">
        <v>6027</v>
      </c>
      <c r="I3659" t="s">
        <v>11</v>
      </c>
      <c r="J3659" t="s">
        <v>49</v>
      </c>
      <c r="K3659" t="s">
        <v>151</v>
      </c>
      <c r="L3659" t="s">
        <v>21</v>
      </c>
      <c r="M3659" s="5">
        <v>981.68000000000006</v>
      </c>
      <c r="N3659">
        <v>1</v>
      </c>
    </row>
    <row r="3660" spans="1:14" x14ac:dyDescent="0.15">
      <c r="A3660" s="2">
        <v>45007</v>
      </c>
      <c r="B3660" s="3">
        <f t="shared" si="171"/>
        <v>2023</v>
      </c>
      <c r="C3660" t="str">
        <f t="shared" si="172"/>
        <v>2022-2023</v>
      </c>
      <c r="D3660" t="s">
        <v>147</v>
      </c>
      <c r="E3660" t="s">
        <v>64</v>
      </c>
      <c r="F3660" t="str">
        <f t="shared" si="173"/>
        <v>Victoria</v>
      </c>
      <c r="G3660" t="s">
        <v>45</v>
      </c>
      <c r="H3660">
        <v>3199</v>
      </c>
      <c r="I3660" t="s">
        <v>11</v>
      </c>
      <c r="J3660" t="s">
        <v>63</v>
      </c>
      <c r="K3660" t="s">
        <v>154</v>
      </c>
      <c r="L3660" t="s">
        <v>14</v>
      </c>
      <c r="M3660" s="5">
        <v>981.79000000000008</v>
      </c>
      <c r="N3660">
        <v>1</v>
      </c>
    </row>
    <row r="3661" spans="1:14" x14ac:dyDescent="0.15">
      <c r="A3661" s="2">
        <v>45423</v>
      </c>
      <c r="B3661" s="3">
        <f t="shared" si="171"/>
        <v>2024</v>
      </c>
      <c r="C3661" t="str">
        <f t="shared" si="172"/>
        <v>2023-2024</v>
      </c>
      <c r="D3661" t="s">
        <v>147</v>
      </c>
      <c r="E3661" t="s">
        <v>64</v>
      </c>
      <c r="F3661" t="str">
        <f t="shared" si="173"/>
        <v>Victoria</v>
      </c>
      <c r="G3661" t="s">
        <v>45</v>
      </c>
      <c r="H3661">
        <v>3199</v>
      </c>
      <c r="I3661" t="s">
        <v>11</v>
      </c>
      <c r="J3661" t="s">
        <v>63</v>
      </c>
      <c r="K3661" t="s">
        <v>19</v>
      </c>
      <c r="L3661" t="s">
        <v>23</v>
      </c>
      <c r="M3661" s="5">
        <v>982.18999999999983</v>
      </c>
      <c r="N3661">
        <v>1</v>
      </c>
    </row>
    <row r="3662" spans="1:14" x14ac:dyDescent="0.15">
      <c r="A3662" s="2">
        <v>44947</v>
      </c>
      <c r="B3662" s="3">
        <f t="shared" si="171"/>
        <v>2023</v>
      </c>
      <c r="C3662" t="str">
        <f t="shared" si="172"/>
        <v>2022-2023</v>
      </c>
      <c r="D3662" t="s">
        <v>147</v>
      </c>
      <c r="E3662" t="s">
        <v>102</v>
      </c>
      <c r="F3662" t="str">
        <f t="shared" si="173"/>
        <v>Queensland</v>
      </c>
      <c r="G3662" t="s">
        <v>35</v>
      </c>
      <c r="H3662">
        <v>4870</v>
      </c>
      <c r="I3662" t="s">
        <v>11</v>
      </c>
      <c r="J3662" t="s">
        <v>36</v>
      </c>
      <c r="K3662" t="s">
        <v>149</v>
      </c>
      <c r="L3662" t="s">
        <v>15</v>
      </c>
      <c r="M3662" s="5">
        <v>983.55000000000007</v>
      </c>
      <c r="N3662">
        <v>1</v>
      </c>
    </row>
    <row r="3663" spans="1:14" x14ac:dyDescent="0.15">
      <c r="A3663" s="2">
        <v>45634</v>
      </c>
      <c r="B3663" s="3">
        <f t="shared" si="171"/>
        <v>2025</v>
      </c>
      <c r="C3663" t="str">
        <f t="shared" si="172"/>
        <v>2024-2025</v>
      </c>
      <c r="D3663" t="s">
        <v>148</v>
      </c>
      <c r="E3663" t="s">
        <v>40</v>
      </c>
      <c r="F3663" t="str">
        <f t="shared" si="173"/>
        <v>New South Wales</v>
      </c>
      <c r="G3663" t="s">
        <v>10</v>
      </c>
      <c r="H3663">
        <v>2116</v>
      </c>
      <c r="I3663" t="s">
        <v>11</v>
      </c>
      <c r="J3663" t="s">
        <v>27</v>
      </c>
      <c r="K3663" t="s">
        <v>151</v>
      </c>
      <c r="L3663" t="s">
        <v>21</v>
      </c>
      <c r="M3663" s="5">
        <v>983.78</v>
      </c>
      <c r="N3663">
        <v>1</v>
      </c>
    </row>
    <row r="3664" spans="1:14" x14ac:dyDescent="0.15">
      <c r="A3664" s="2">
        <v>44970</v>
      </c>
      <c r="B3664" s="3">
        <f t="shared" si="171"/>
        <v>2023</v>
      </c>
      <c r="C3664" t="str">
        <f t="shared" si="172"/>
        <v>2022-2023</v>
      </c>
      <c r="D3664" t="s">
        <v>147</v>
      </c>
      <c r="E3664" t="s">
        <v>89</v>
      </c>
      <c r="F3664" t="str">
        <f t="shared" si="173"/>
        <v>Queensland</v>
      </c>
      <c r="G3664" t="s">
        <v>35</v>
      </c>
      <c r="H3664">
        <v>4655</v>
      </c>
      <c r="I3664" t="s">
        <v>11</v>
      </c>
      <c r="J3664" t="s">
        <v>51</v>
      </c>
      <c r="K3664" t="s">
        <v>153</v>
      </c>
      <c r="L3664" t="s">
        <v>16</v>
      </c>
      <c r="M3664" s="5">
        <v>983.98</v>
      </c>
      <c r="N3664">
        <v>1</v>
      </c>
    </row>
    <row r="3665" spans="1:14" x14ac:dyDescent="0.15">
      <c r="A3665" s="2">
        <v>45573</v>
      </c>
      <c r="B3665" s="3">
        <f t="shared" si="171"/>
        <v>2025</v>
      </c>
      <c r="C3665" t="str">
        <f t="shared" si="172"/>
        <v>2024-2025</v>
      </c>
      <c r="D3665" t="s">
        <v>147</v>
      </c>
      <c r="E3665" t="s">
        <v>41</v>
      </c>
      <c r="F3665" t="str">
        <f t="shared" si="173"/>
        <v>New South Wales</v>
      </c>
      <c r="G3665" t="s">
        <v>10</v>
      </c>
      <c r="H3665">
        <v>2830</v>
      </c>
      <c r="I3665" t="s">
        <v>11</v>
      </c>
      <c r="J3665" t="s">
        <v>25</v>
      </c>
      <c r="K3665" t="s">
        <v>150</v>
      </c>
      <c r="L3665" t="s">
        <v>18</v>
      </c>
      <c r="M3665" s="5">
        <v>984.29</v>
      </c>
      <c r="N3665">
        <v>1</v>
      </c>
    </row>
    <row r="3666" spans="1:14" x14ac:dyDescent="0.15">
      <c r="A3666" s="2">
        <v>45017</v>
      </c>
      <c r="B3666" s="3">
        <f t="shared" si="171"/>
        <v>2023</v>
      </c>
      <c r="C3666" t="str">
        <f t="shared" si="172"/>
        <v>2022-2023</v>
      </c>
      <c r="D3666" t="s">
        <v>147</v>
      </c>
      <c r="E3666" t="s">
        <v>118</v>
      </c>
      <c r="F3666" t="str">
        <f t="shared" si="173"/>
        <v>New South Wales</v>
      </c>
      <c r="G3666" t="s">
        <v>10</v>
      </c>
      <c r="H3666">
        <v>2158</v>
      </c>
      <c r="I3666" t="s">
        <v>11</v>
      </c>
      <c r="J3666" t="s">
        <v>27</v>
      </c>
      <c r="K3666" t="s">
        <v>155</v>
      </c>
      <c r="L3666" t="s">
        <v>20</v>
      </c>
      <c r="M3666" s="5">
        <v>984.48</v>
      </c>
      <c r="N3666">
        <v>1</v>
      </c>
    </row>
    <row r="3667" spans="1:14" x14ac:dyDescent="0.15">
      <c r="A3667" s="2">
        <v>45408</v>
      </c>
      <c r="B3667" s="3">
        <f t="shared" si="171"/>
        <v>2024</v>
      </c>
      <c r="C3667" t="str">
        <f t="shared" si="172"/>
        <v>2023-2024</v>
      </c>
      <c r="D3667" t="s">
        <v>147</v>
      </c>
      <c r="E3667" t="s">
        <v>57</v>
      </c>
      <c r="F3667" t="str">
        <f t="shared" si="173"/>
        <v>New South Wales</v>
      </c>
      <c r="G3667" t="s">
        <v>10</v>
      </c>
      <c r="H3667">
        <v>2560</v>
      </c>
      <c r="I3667" t="s">
        <v>11</v>
      </c>
      <c r="J3667" t="s">
        <v>58</v>
      </c>
      <c r="K3667" t="s">
        <v>153</v>
      </c>
      <c r="L3667" t="s">
        <v>16</v>
      </c>
      <c r="M3667" s="5">
        <v>986.02</v>
      </c>
      <c r="N3667">
        <v>1</v>
      </c>
    </row>
    <row r="3668" spans="1:14" x14ac:dyDescent="0.15">
      <c r="A3668" s="2">
        <v>45498</v>
      </c>
      <c r="B3668" s="3">
        <f t="shared" si="171"/>
        <v>2025</v>
      </c>
      <c r="C3668" t="str">
        <f t="shared" si="172"/>
        <v>2024-2025</v>
      </c>
      <c r="D3668" t="s">
        <v>147</v>
      </c>
      <c r="E3668" t="s">
        <v>89</v>
      </c>
      <c r="F3668" t="str">
        <f t="shared" si="173"/>
        <v>Queensland</v>
      </c>
      <c r="G3668" t="s">
        <v>35</v>
      </c>
      <c r="H3668">
        <v>4655</v>
      </c>
      <c r="I3668" t="s">
        <v>11</v>
      </c>
      <c r="J3668" t="s">
        <v>51</v>
      </c>
      <c r="K3668" t="s">
        <v>151</v>
      </c>
      <c r="L3668" t="s">
        <v>21</v>
      </c>
      <c r="M3668" s="5">
        <v>988.03</v>
      </c>
      <c r="N3668">
        <v>1</v>
      </c>
    </row>
    <row r="3669" spans="1:14" x14ac:dyDescent="0.15">
      <c r="A3669" s="2">
        <v>45475</v>
      </c>
      <c r="B3669" s="3">
        <f t="shared" si="171"/>
        <v>2025</v>
      </c>
      <c r="C3669" t="str">
        <f t="shared" si="172"/>
        <v>2024-2025</v>
      </c>
      <c r="D3669" t="s">
        <v>147</v>
      </c>
      <c r="E3669" t="s">
        <v>114</v>
      </c>
      <c r="F3669" t="str">
        <f t="shared" si="173"/>
        <v>Victoria</v>
      </c>
      <c r="G3669" t="s">
        <v>45</v>
      </c>
      <c r="H3669">
        <v>3551</v>
      </c>
      <c r="I3669" t="s">
        <v>11</v>
      </c>
      <c r="J3669" t="s">
        <v>60</v>
      </c>
      <c r="K3669" t="s">
        <v>154</v>
      </c>
      <c r="L3669" t="s">
        <v>14</v>
      </c>
      <c r="M3669" s="5">
        <v>989.2</v>
      </c>
      <c r="N3669">
        <v>1</v>
      </c>
    </row>
    <row r="3670" spans="1:14" x14ac:dyDescent="0.15">
      <c r="A3670" s="2">
        <v>45261</v>
      </c>
      <c r="B3670" s="3">
        <f t="shared" si="171"/>
        <v>2024</v>
      </c>
      <c r="C3670" t="str">
        <f t="shared" si="172"/>
        <v>2023-2024</v>
      </c>
      <c r="D3670" t="s">
        <v>147</v>
      </c>
      <c r="E3670" t="s">
        <v>83</v>
      </c>
      <c r="F3670" t="str">
        <f t="shared" si="173"/>
        <v>New South Wales</v>
      </c>
      <c r="G3670" t="s">
        <v>10</v>
      </c>
      <c r="H3670">
        <v>2750</v>
      </c>
      <c r="I3670" t="s">
        <v>11</v>
      </c>
      <c r="J3670" t="s">
        <v>25</v>
      </c>
      <c r="K3670" t="s">
        <v>153</v>
      </c>
      <c r="L3670" t="s">
        <v>16</v>
      </c>
      <c r="M3670" s="5">
        <v>990.40000000000009</v>
      </c>
      <c r="N3670">
        <v>1</v>
      </c>
    </row>
    <row r="3671" spans="1:14" x14ac:dyDescent="0.15">
      <c r="A3671" s="2">
        <v>45464</v>
      </c>
      <c r="B3671" s="3">
        <f t="shared" si="171"/>
        <v>2024</v>
      </c>
      <c r="C3671" t="str">
        <f t="shared" si="172"/>
        <v>2023-2024</v>
      </c>
      <c r="D3671" t="s">
        <v>147</v>
      </c>
      <c r="E3671" t="s">
        <v>136</v>
      </c>
      <c r="F3671" t="str">
        <f t="shared" si="173"/>
        <v>Victoria</v>
      </c>
      <c r="G3671" t="s">
        <v>45</v>
      </c>
      <c r="H3671">
        <v>3175</v>
      </c>
      <c r="I3671" t="s">
        <v>11</v>
      </c>
      <c r="J3671" t="s">
        <v>63</v>
      </c>
      <c r="K3671" t="s">
        <v>152</v>
      </c>
      <c r="L3671" t="s">
        <v>13</v>
      </c>
      <c r="M3671" s="5">
        <v>991.14999999999975</v>
      </c>
      <c r="N3671">
        <v>1</v>
      </c>
    </row>
    <row r="3672" spans="1:14" x14ac:dyDescent="0.15">
      <c r="A3672" s="2">
        <v>45621</v>
      </c>
      <c r="B3672" s="3">
        <f t="shared" si="171"/>
        <v>2025</v>
      </c>
      <c r="C3672" t="str">
        <f t="shared" si="172"/>
        <v>2024-2025</v>
      </c>
      <c r="D3672" t="s">
        <v>148</v>
      </c>
      <c r="E3672" t="s">
        <v>34</v>
      </c>
      <c r="F3672" t="str">
        <f t="shared" si="173"/>
        <v>Queensland</v>
      </c>
      <c r="G3672" t="s">
        <v>35</v>
      </c>
      <c r="H3672">
        <v>4802</v>
      </c>
      <c r="I3672" t="s">
        <v>11</v>
      </c>
      <c r="J3672" t="s">
        <v>36</v>
      </c>
      <c r="K3672" t="s">
        <v>151</v>
      </c>
      <c r="L3672" t="s">
        <v>21</v>
      </c>
      <c r="M3672" s="5">
        <v>991.59</v>
      </c>
      <c r="N3672">
        <v>1</v>
      </c>
    </row>
    <row r="3673" spans="1:14" x14ac:dyDescent="0.15">
      <c r="A3673" s="2">
        <v>45288</v>
      </c>
      <c r="B3673" s="3">
        <f t="shared" si="171"/>
        <v>2024</v>
      </c>
      <c r="C3673" t="str">
        <f t="shared" si="172"/>
        <v>2023-2024</v>
      </c>
      <c r="D3673" t="s">
        <v>147</v>
      </c>
      <c r="E3673" t="s">
        <v>82</v>
      </c>
      <c r="F3673" t="str">
        <f t="shared" si="173"/>
        <v>Queensland</v>
      </c>
      <c r="G3673" t="s">
        <v>35</v>
      </c>
      <c r="H3673">
        <v>4012</v>
      </c>
      <c r="I3673" t="s">
        <v>11</v>
      </c>
      <c r="J3673" t="s">
        <v>43</v>
      </c>
      <c r="K3673" t="s">
        <v>150</v>
      </c>
      <c r="L3673" t="s">
        <v>18</v>
      </c>
      <c r="M3673" s="5">
        <v>995.30000000000007</v>
      </c>
      <c r="N3673">
        <v>1</v>
      </c>
    </row>
    <row r="3674" spans="1:14" x14ac:dyDescent="0.15">
      <c r="A3674" s="2">
        <v>45523</v>
      </c>
      <c r="B3674" s="3">
        <f t="shared" si="171"/>
        <v>2025</v>
      </c>
      <c r="C3674" t="str">
        <f t="shared" si="172"/>
        <v>2024-2025</v>
      </c>
      <c r="D3674" t="s">
        <v>148</v>
      </c>
      <c r="E3674" t="s">
        <v>108</v>
      </c>
      <c r="F3674" t="str">
        <f t="shared" si="173"/>
        <v>Victoria</v>
      </c>
      <c r="G3674" t="s">
        <v>45</v>
      </c>
      <c r="H3674">
        <v>3018</v>
      </c>
      <c r="I3674" t="s">
        <v>11</v>
      </c>
      <c r="J3674" t="s">
        <v>46</v>
      </c>
      <c r="K3674" t="s">
        <v>150</v>
      </c>
      <c r="L3674" t="s">
        <v>18</v>
      </c>
      <c r="M3674" s="5">
        <v>995.43</v>
      </c>
      <c r="N3674">
        <v>1</v>
      </c>
    </row>
    <row r="3675" spans="1:14" x14ac:dyDescent="0.15">
      <c r="A3675" s="2">
        <v>45491</v>
      </c>
      <c r="B3675" s="3">
        <f t="shared" si="171"/>
        <v>2025</v>
      </c>
      <c r="C3675" t="str">
        <f t="shared" si="172"/>
        <v>2024-2025</v>
      </c>
      <c r="D3675" t="s">
        <v>147</v>
      </c>
      <c r="E3675" t="s">
        <v>111</v>
      </c>
      <c r="F3675" t="str">
        <f t="shared" si="173"/>
        <v>New South Wales</v>
      </c>
      <c r="G3675" t="s">
        <v>10</v>
      </c>
      <c r="H3675">
        <v>2120</v>
      </c>
      <c r="I3675" t="s">
        <v>11</v>
      </c>
      <c r="J3675" t="s">
        <v>27</v>
      </c>
      <c r="K3675" t="s">
        <v>151</v>
      </c>
      <c r="L3675" t="s">
        <v>21</v>
      </c>
      <c r="M3675" s="5">
        <v>1002.6700000000001</v>
      </c>
      <c r="N3675">
        <v>1</v>
      </c>
    </row>
    <row r="3676" spans="1:14" x14ac:dyDescent="0.15">
      <c r="A3676" s="2">
        <v>45458</v>
      </c>
      <c r="B3676" s="3">
        <f t="shared" si="171"/>
        <v>2024</v>
      </c>
      <c r="C3676" t="str">
        <f t="shared" si="172"/>
        <v>2023-2024</v>
      </c>
      <c r="D3676" t="s">
        <v>147</v>
      </c>
      <c r="E3676" t="s">
        <v>140</v>
      </c>
      <c r="F3676" t="str">
        <f t="shared" si="173"/>
        <v>Tasmania</v>
      </c>
      <c r="G3676" t="s">
        <v>70</v>
      </c>
      <c r="H3676">
        <v>7320</v>
      </c>
      <c r="I3676" t="s">
        <v>11</v>
      </c>
      <c r="J3676" t="s">
        <v>71</v>
      </c>
      <c r="K3676" t="s">
        <v>151</v>
      </c>
      <c r="L3676" t="s">
        <v>21</v>
      </c>
      <c r="M3676" s="5">
        <v>1003.5</v>
      </c>
      <c r="N3676">
        <v>1</v>
      </c>
    </row>
    <row r="3677" spans="1:14" x14ac:dyDescent="0.15">
      <c r="A3677" s="2">
        <v>45336</v>
      </c>
      <c r="B3677" s="3">
        <f t="shared" si="171"/>
        <v>2024</v>
      </c>
      <c r="C3677" t="str">
        <f t="shared" si="172"/>
        <v>2023-2024</v>
      </c>
      <c r="D3677" t="s">
        <v>147</v>
      </c>
      <c r="E3677" t="s">
        <v>106</v>
      </c>
      <c r="F3677" t="str">
        <f t="shared" si="173"/>
        <v>Victoria</v>
      </c>
      <c r="G3677" t="s">
        <v>45</v>
      </c>
      <c r="H3677">
        <v>3915</v>
      </c>
      <c r="I3677" t="s">
        <v>11</v>
      </c>
      <c r="J3677" t="s">
        <v>55</v>
      </c>
      <c r="K3677" t="s">
        <v>150</v>
      </c>
      <c r="L3677" t="s">
        <v>18</v>
      </c>
      <c r="M3677" s="5">
        <v>1005.53</v>
      </c>
      <c r="N3677">
        <v>1</v>
      </c>
    </row>
    <row r="3678" spans="1:14" x14ac:dyDescent="0.15">
      <c r="A3678" s="2">
        <v>45104</v>
      </c>
      <c r="B3678" s="3">
        <f t="shared" si="171"/>
        <v>2023</v>
      </c>
      <c r="C3678" t="str">
        <f t="shared" si="172"/>
        <v>2022-2023</v>
      </c>
      <c r="D3678" t="s">
        <v>147</v>
      </c>
      <c r="E3678" t="s">
        <v>107</v>
      </c>
      <c r="F3678" t="str">
        <f t="shared" si="173"/>
        <v>Queensland</v>
      </c>
      <c r="G3678" t="s">
        <v>35</v>
      </c>
      <c r="H3678">
        <v>4220</v>
      </c>
      <c r="I3678" t="s">
        <v>11</v>
      </c>
      <c r="J3678" t="s">
        <v>104</v>
      </c>
      <c r="K3678" t="s">
        <v>153</v>
      </c>
      <c r="L3678" t="s">
        <v>16</v>
      </c>
      <c r="M3678" s="5">
        <v>1006.6500000000001</v>
      </c>
      <c r="N3678">
        <v>1</v>
      </c>
    </row>
    <row r="3679" spans="1:14" x14ac:dyDescent="0.15">
      <c r="A3679" s="2">
        <v>45369</v>
      </c>
      <c r="B3679" s="3">
        <f t="shared" si="171"/>
        <v>2024</v>
      </c>
      <c r="C3679" t="str">
        <f t="shared" si="172"/>
        <v>2023-2024</v>
      </c>
      <c r="D3679" t="s">
        <v>148</v>
      </c>
      <c r="E3679" t="s">
        <v>146</v>
      </c>
      <c r="F3679" t="str">
        <f t="shared" si="173"/>
        <v>Victoria</v>
      </c>
      <c r="G3679" t="s">
        <v>45</v>
      </c>
      <c r="H3679">
        <v>3353</v>
      </c>
      <c r="I3679" t="s">
        <v>11</v>
      </c>
      <c r="J3679" t="s">
        <v>60</v>
      </c>
      <c r="K3679" t="s">
        <v>151</v>
      </c>
      <c r="L3679" t="s">
        <v>21</v>
      </c>
      <c r="M3679" s="5">
        <v>1007.1499999999999</v>
      </c>
      <c r="N3679">
        <v>1</v>
      </c>
    </row>
    <row r="3680" spans="1:14" x14ac:dyDescent="0.15">
      <c r="A3680" s="2">
        <v>45464</v>
      </c>
      <c r="B3680" s="3">
        <f t="shared" si="171"/>
        <v>2024</v>
      </c>
      <c r="C3680" t="str">
        <f t="shared" si="172"/>
        <v>2023-2024</v>
      </c>
      <c r="D3680" t="s">
        <v>147</v>
      </c>
      <c r="E3680" t="s">
        <v>141</v>
      </c>
      <c r="F3680" t="str">
        <f t="shared" si="173"/>
        <v>Western Australia</v>
      </c>
      <c r="G3680" t="s">
        <v>48</v>
      </c>
      <c r="H3680">
        <v>6052</v>
      </c>
      <c r="I3680" t="s">
        <v>11</v>
      </c>
      <c r="J3680" t="s">
        <v>49</v>
      </c>
      <c r="K3680" t="s">
        <v>153</v>
      </c>
      <c r="L3680" t="s">
        <v>16</v>
      </c>
      <c r="M3680" s="5">
        <v>1007.7</v>
      </c>
      <c r="N3680">
        <v>1</v>
      </c>
    </row>
    <row r="3681" spans="1:14" x14ac:dyDescent="0.15">
      <c r="A3681" s="2">
        <v>45425</v>
      </c>
      <c r="B3681" s="3">
        <f t="shared" si="171"/>
        <v>2024</v>
      </c>
      <c r="C3681" t="str">
        <f t="shared" si="172"/>
        <v>2023-2024</v>
      </c>
      <c r="D3681" t="s">
        <v>148</v>
      </c>
      <c r="E3681" t="s">
        <v>72</v>
      </c>
      <c r="F3681" t="str">
        <f t="shared" si="173"/>
        <v>Western Australia</v>
      </c>
      <c r="G3681" t="s">
        <v>48</v>
      </c>
      <c r="H3681">
        <v>6010</v>
      </c>
      <c r="I3681" t="s">
        <v>11</v>
      </c>
      <c r="J3681" t="s">
        <v>49</v>
      </c>
      <c r="K3681" t="s">
        <v>153</v>
      </c>
      <c r="L3681" t="s">
        <v>16</v>
      </c>
      <c r="M3681" s="5">
        <v>1010.25</v>
      </c>
      <c r="N3681">
        <v>1</v>
      </c>
    </row>
    <row r="3682" spans="1:14" x14ac:dyDescent="0.15">
      <c r="A3682" s="2">
        <v>45483</v>
      </c>
      <c r="B3682" s="3">
        <f t="shared" si="171"/>
        <v>2025</v>
      </c>
      <c r="C3682" t="str">
        <f t="shared" si="172"/>
        <v>2024-2025</v>
      </c>
      <c r="D3682" t="s">
        <v>148</v>
      </c>
      <c r="E3682" t="s">
        <v>138</v>
      </c>
      <c r="F3682" t="str">
        <f t="shared" si="173"/>
        <v>Queensland</v>
      </c>
      <c r="G3682" t="s">
        <v>35</v>
      </c>
      <c r="H3682">
        <v>4558</v>
      </c>
      <c r="I3682" t="s">
        <v>11</v>
      </c>
      <c r="J3682" t="s">
        <v>120</v>
      </c>
      <c r="K3682" t="s">
        <v>150</v>
      </c>
      <c r="L3682" t="s">
        <v>18</v>
      </c>
      <c r="M3682" s="5">
        <v>1013.1399999999999</v>
      </c>
      <c r="N3682">
        <v>1</v>
      </c>
    </row>
    <row r="3683" spans="1:14" x14ac:dyDescent="0.15">
      <c r="A3683" s="2">
        <v>45553</v>
      </c>
      <c r="B3683" s="3">
        <f t="shared" si="171"/>
        <v>2025</v>
      </c>
      <c r="C3683" t="str">
        <f t="shared" si="172"/>
        <v>2024-2025</v>
      </c>
      <c r="D3683" t="s">
        <v>147</v>
      </c>
      <c r="E3683" t="s">
        <v>115</v>
      </c>
      <c r="F3683" t="str">
        <f t="shared" si="173"/>
        <v>Western Australia</v>
      </c>
      <c r="G3683" t="s">
        <v>48</v>
      </c>
      <c r="H3683">
        <v>6280</v>
      </c>
      <c r="I3683" t="s">
        <v>11</v>
      </c>
      <c r="J3683" t="s">
        <v>94</v>
      </c>
      <c r="K3683" t="s">
        <v>150</v>
      </c>
      <c r="L3683" t="s">
        <v>18</v>
      </c>
      <c r="M3683" s="5">
        <v>1013.6600000000001</v>
      </c>
      <c r="N3683">
        <v>1</v>
      </c>
    </row>
    <row r="3684" spans="1:14" x14ac:dyDescent="0.15">
      <c r="A3684" s="2">
        <v>44957</v>
      </c>
      <c r="B3684" s="3">
        <f t="shared" si="171"/>
        <v>2023</v>
      </c>
      <c r="C3684" t="str">
        <f t="shared" si="172"/>
        <v>2022-2023</v>
      </c>
      <c r="D3684" t="s">
        <v>147</v>
      </c>
      <c r="E3684" t="s">
        <v>64</v>
      </c>
      <c r="F3684" t="str">
        <f t="shared" si="173"/>
        <v>Victoria</v>
      </c>
      <c r="G3684" t="s">
        <v>45</v>
      </c>
      <c r="H3684">
        <v>3199</v>
      </c>
      <c r="I3684" t="s">
        <v>11</v>
      </c>
      <c r="J3684" t="s">
        <v>63</v>
      </c>
      <c r="K3684" t="s">
        <v>19</v>
      </c>
      <c r="L3684" t="s">
        <v>23</v>
      </c>
      <c r="M3684" s="5">
        <v>1014.3299999999999</v>
      </c>
      <c r="N3684">
        <v>1</v>
      </c>
    </row>
    <row r="3685" spans="1:14" x14ac:dyDescent="0.15">
      <c r="A3685" s="2">
        <v>45236</v>
      </c>
      <c r="B3685" s="3">
        <f t="shared" si="171"/>
        <v>2024</v>
      </c>
      <c r="C3685" t="str">
        <f t="shared" si="172"/>
        <v>2023-2024</v>
      </c>
      <c r="D3685" t="s">
        <v>147</v>
      </c>
      <c r="E3685" t="s">
        <v>74</v>
      </c>
      <c r="F3685" t="str">
        <f t="shared" si="173"/>
        <v>South Australia</v>
      </c>
      <c r="G3685" t="s">
        <v>32</v>
      </c>
      <c r="H3685">
        <v>5043</v>
      </c>
      <c r="I3685" t="s">
        <v>11</v>
      </c>
      <c r="J3685" t="s">
        <v>33</v>
      </c>
      <c r="K3685" t="s">
        <v>155</v>
      </c>
      <c r="L3685" t="s">
        <v>20</v>
      </c>
      <c r="M3685" s="5">
        <v>1017.76</v>
      </c>
      <c r="N3685">
        <v>1</v>
      </c>
    </row>
    <row r="3686" spans="1:14" x14ac:dyDescent="0.15">
      <c r="A3686" s="2">
        <v>45058</v>
      </c>
      <c r="B3686" s="3">
        <f t="shared" si="171"/>
        <v>2023</v>
      </c>
      <c r="C3686" t="str">
        <f t="shared" si="172"/>
        <v>2022-2023</v>
      </c>
      <c r="D3686" t="s">
        <v>147</v>
      </c>
      <c r="E3686" t="s">
        <v>139</v>
      </c>
      <c r="F3686" t="str">
        <f t="shared" si="173"/>
        <v>New South Wales</v>
      </c>
      <c r="G3686" t="s">
        <v>10</v>
      </c>
      <c r="H3686">
        <v>2020</v>
      </c>
      <c r="I3686" t="s">
        <v>11</v>
      </c>
      <c r="J3686" t="s">
        <v>12</v>
      </c>
      <c r="K3686" t="s">
        <v>153</v>
      </c>
      <c r="L3686" t="s">
        <v>16</v>
      </c>
      <c r="M3686" s="5">
        <v>1021.88</v>
      </c>
      <c r="N3686">
        <v>1</v>
      </c>
    </row>
    <row r="3687" spans="1:14" x14ac:dyDescent="0.15">
      <c r="A3687" s="2">
        <v>45164</v>
      </c>
      <c r="B3687" s="3">
        <f t="shared" si="171"/>
        <v>2024</v>
      </c>
      <c r="C3687" t="str">
        <f t="shared" si="172"/>
        <v>2023-2024</v>
      </c>
      <c r="D3687" t="s">
        <v>148</v>
      </c>
      <c r="E3687" t="s">
        <v>129</v>
      </c>
      <c r="F3687" t="str">
        <f t="shared" si="173"/>
        <v>Tasmania</v>
      </c>
      <c r="G3687" t="s">
        <v>70</v>
      </c>
      <c r="H3687">
        <v>7010</v>
      </c>
      <c r="I3687" t="s">
        <v>11</v>
      </c>
      <c r="J3687" t="s">
        <v>71</v>
      </c>
      <c r="K3687" t="s">
        <v>149</v>
      </c>
      <c r="L3687" t="s">
        <v>15</v>
      </c>
      <c r="M3687" s="5">
        <v>1024.46</v>
      </c>
      <c r="N3687">
        <v>1</v>
      </c>
    </row>
    <row r="3688" spans="1:14" x14ac:dyDescent="0.15">
      <c r="A3688" s="2">
        <v>45209</v>
      </c>
      <c r="B3688" s="3">
        <f t="shared" si="171"/>
        <v>2024</v>
      </c>
      <c r="C3688" t="str">
        <f t="shared" si="172"/>
        <v>2023-2024</v>
      </c>
      <c r="D3688" t="s">
        <v>147</v>
      </c>
      <c r="E3688" t="s">
        <v>90</v>
      </c>
      <c r="F3688" t="str">
        <f t="shared" si="173"/>
        <v>Victoria</v>
      </c>
      <c r="G3688" t="s">
        <v>45</v>
      </c>
      <c r="H3688">
        <v>3179</v>
      </c>
      <c r="I3688" t="s">
        <v>11</v>
      </c>
      <c r="J3688" t="s">
        <v>63</v>
      </c>
      <c r="K3688" t="s">
        <v>149</v>
      </c>
      <c r="L3688" t="s">
        <v>15</v>
      </c>
      <c r="M3688" s="5">
        <v>1024.8800000000001</v>
      </c>
      <c r="N3688">
        <v>1</v>
      </c>
    </row>
    <row r="3689" spans="1:14" x14ac:dyDescent="0.15">
      <c r="A3689" s="2">
        <v>45478</v>
      </c>
      <c r="B3689" s="3">
        <f t="shared" si="171"/>
        <v>2025</v>
      </c>
      <c r="C3689" t="str">
        <f t="shared" si="172"/>
        <v>2024-2025</v>
      </c>
      <c r="D3689" t="s">
        <v>147</v>
      </c>
      <c r="E3689" t="s">
        <v>79</v>
      </c>
      <c r="F3689" t="str">
        <f t="shared" si="173"/>
        <v>Australian Capital Territory</v>
      </c>
      <c r="G3689" t="s">
        <v>80</v>
      </c>
      <c r="H3689">
        <v>2617</v>
      </c>
      <c r="I3689" t="s">
        <v>11</v>
      </c>
      <c r="J3689" t="s">
        <v>58</v>
      </c>
      <c r="K3689" t="s">
        <v>150</v>
      </c>
      <c r="L3689" t="s">
        <v>18</v>
      </c>
      <c r="M3689" s="5">
        <v>1025.23</v>
      </c>
      <c r="N3689">
        <v>1</v>
      </c>
    </row>
    <row r="3690" spans="1:14" x14ac:dyDescent="0.15">
      <c r="A3690" s="2">
        <v>44957</v>
      </c>
      <c r="B3690" s="3">
        <f t="shared" si="171"/>
        <v>2023</v>
      </c>
      <c r="C3690" t="str">
        <f t="shared" si="172"/>
        <v>2022-2023</v>
      </c>
      <c r="D3690" t="s">
        <v>148</v>
      </c>
      <c r="E3690" t="s">
        <v>87</v>
      </c>
      <c r="F3690" t="str">
        <f t="shared" si="173"/>
        <v>New South Wales</v>
      </c>
      <c r="G3690" t="s">
        <v>10</v>
      </c>
      <c r="H3690">
        <v>2790</v>
      </c>
      <c r="I3690" t="s">
        <v>11</v>
      </c>
      <c r="J3690" t="s">
        <v>25</v>
      </c>
      <c r="K3690" t="s">
        <v>150</v>
      </c>
      <c r="L3690" t="s">
        <v>18</v>
      </c>
      <c r="M3690" s="5">
        <v>1028.55</v>
      </c>
      <c r="N3690">
        <v>1</v>
      </c>
    </row>
    <row r="3691" spans="1:14" x14ac:dyDescent="0.15">
      <c r="A3691" s="2">
        <v>45518</v>
      </c>
      <c r="B3691" s="3">
        <f t="shared" si="171"/>
        <v>2025</v>
      </c>
      <c r="C3691" t="str">
        <f t="shared" si="172"/>
        <v>2024-2025</v>
      </c>
      <c r="D3691" t="s">
        <v>147</v>
      </c>
      <c r="E3691" t="s">
        <v>26</v>
      </c>
      <c r="F3691" t="str">
        <f t="shared" si="173"/>
        <v>New South Wales</v>
      </c>
      <c r="G3691" t="s">
        <v>10</v>
      </c>
      <c r="H3691">
        <v>2141</v>
      </c>
      <c r="I3691" t="s">
        <v>11</v>
      </c>
      <c r="J3691" t="s">
        <v>27</v>
      </c>
      <c r="K3691" t="s">
        <v>150</v>
      </c>
      <c r="L3691" t="s">
        <v>18</v>
      </c>
      <c r="M3691" s="5">
        <v>1029.47</v>
      </c>
      <c r="N3691">
        <v>1</v>
      </c>
    </row>
    <row r="3692" spans="1:14" x14ac:dyDescent="0.15">
      <c r="A3692" s="2">
        <v>45465</v>
      </c>
      <c r="B3692" s="3">
        <f t="shared" si="171"/>
        <v>2024</v>
      </c>
      <c r="C3692" t="str">
        <f t="shared" si="172"/>
        <v>2023-2024</v>
      </c>
      <c r="D3692" t="s">
        <v>147</v>
      </c>
      <c r="E3692" t="s">
        <v>103</v>
      </c>
      <c r="F3692" t="str">
        <f t="shared" si="173"/>
        <v>Queensland</v>
      </c>
      <c r="G3692" t="s">
        <v>35</v>
      </c>
      <c r="H3692">
        <v>4509</v>
      </c>
      <c r="I3692" t="s">
        <v>11</v>
      </c>
      <c r="J3692" t="s">
        <v>104</v>
      </c>
      <c r="K3692" t="s">
        <v>19</v>
      </c>
      <c r="L3692" t="s">
        <v>23</v>
      </c>
      <c r="M3692" s="5">
        <v>1034.22</v>
      </c>
      <c r="N3692">
        <v>1</v>
      </c>
    </row>
    <row r="3693" spans="1:14" x14ac:dyDescent="0.15">
      <c r="A3693" s="2">
        <v>45618</v>
      </c>
      <c r="B3693" s="3">
        <f t="shared" si="171"/>
        <v>2025</v>
      </c>
      <c r="C3693" t="str">
        <f t="shared" si="172"/>
        <v>2024-2025</v>
      </c>
      <c r="D3693" t="s">
        <v>147</v>
      </c>
      <c r="E3693" t="s">
        <v>98</v>
      </c>
      <c r="F3693" t="str">
        <f t="shared" si="173"/>
        <v>Victoria</v>
      </c>
      <c r="G3693" t="s">
        <v>45</v>
      </c>
      <c r="H3693">
        <v>3429</v>
      </c>
      <c r="I3693" t="s">
        <v>11</v>
      </c>
      <c r="J3693" t="s">
        <v>60</v>
      </c>
      <c r="K3693" t="s">
        <v>149</v>
      </c>
      <c r="L3693" t="s">
        <v>15</v>
      </c>
      <c r="M3693" s="5">
        <v>1034.95</v>
      </c>
      <c r="N3693">
        <v>1</v>
      </c>
    </row>
    <row r="3694" spans="1:14" x14ac:dyDescent="0.15">
      <c r="A3694" s="2">
        <v>45107</v>
      </c>
      <c r="B3694" s="3">
        <f t="shared" si="171"/>
        <v>2023</v>
      </c>
      <c r="C3694" t="str">
        <f t="shared" si="172"/>
        <v>2022-2023</v>
      </c>
      <c r="D3694" t="s">
        <v>147</v>
      </c>
      <c r="E3694" t="s">
        <v>119</v>
      </c>
      <c r="F3694" t="str">
        <f t="shared" si="173"/>
        <v>Queensland</v>
      </c>
      <c r="G3694" t="s">
        <v>35</v>
      </c>
      <c r="H3694">
        <v>4570</v>
      </c>
      <c r="I3694" t="s">
        <v>11</v>
      </c>
      <c r="J3694" t="s">
        <v>120</v>
      </c>
      <c r="K3694" t="s">
        <v>153</v>
      </c>
      <c r="L3694" t="s">
        <v>16</v>
      </c>
      <c r="M3694" s="5">
        <v>1037.0300000000002</v>
      </c>
      <c r="N3694">
        <v>1</v>
      </c>
    </row>
    <row r="3695" spans="1:14" x14ac:dyDescent="0.15">
      <c r="A3695" s="2">
        <v>45399</v>
      </c>
      <c r="B3695" s="3">
        <f t="shared" si="171"/>
        <v>2024</v>
      </c>
      <c r="C3695" t="str">
        <f t="shared" si="172"/>
        <v>2023-2024</v>
      </c>
      <c r="D3695" t="s">
        <v>147</v>
      </c>
      <c r="E3695" t="s">
        <v>139</v>
      </c>
      <c r="F3695" t="str">
        <f t="shared" si="173"/>
        <v>New South Wales</v>
      </c>
      <c r="G3695" t="s">
        <v>10</v>
      </c>
      <c r="H3695">
        <v>2020</v>
      </c>
      <c r="I3695" t="s">
        <v>11</v>
      </c>
      <c r="J3695" t="s">
        <v>12</v>
      </c>
      <c r="K3695" t="s">
        <v>150</v>
      </c>
      <c r="L3695" t="s">
        <v>18</v>
      </c>
      <c r="M3695" s="5">
        <v>1040.9100000000001</v>
      </c>
      <c r="N3695">
        <v>1</v>
      </c>
    </row>
    <row r="3696" spans="1:14" x14ac:dyDescent="0.15">
      <c r="A3696" s="2">
        <v>45333</v>
      </c>
      <c r="B3696" s="3">
        <f t="shared" si="171"/>
        <v>2024</v>
      </c>
      <c r="C3696" t="str">
        <f t="shared" si="172"/>
        <v>2023-2024</v>
      </c>
      <c r="D3696" t="s">
        <v>147</v>
      </c>
      <c r="E3696" t="s">
        <v>113</v>
      </c>
      <c r="F3696" t="str">
        <f t="shared" si="173"/>
        <v>Queensland</v>
      </c>
      <c r="G3696" t="s">
        <v>35</v>
      </c>
      <c r="H3696">
        <v>4215</v>
      </c>
      <c r="I3696" t="s">
        <v>11</v>
      </c>
      <c r="J3696" t="s">
        <v>104</v>
      </c>
      <c r="K3696" t="s">
        <v>153</v>
      </c>
      <c r="L3696" t="s">
        <v>16</v>
      </c>
      <c r="M3696" s="5">
        <v>1043.78</v>
      </c>
      <c r="N3696">
        <v>1</v>
      </c>
    </row>
    <row r="3697" spans="1:14" x14ac:dyDescent="0.15">
      <c r="A3697" s="2">
        <v>45116</v>
      </c>
      <c r="B3697" s="3">
        <f t="shared" si="171"/>
        <v>2024</v>
      </c>
      <c r="C3697" t="str">
        <f t="shared" si="172"/>
        <v>2023-2024</v>
      </c>
      <c r="D3697" t="s">
        <v>147</v>
      </c>
      <c r="E3697" t="s">
        <v>131</v>
      </c>
      <c r="F3697" t="str">
        <f t="shared" si="173"/>
        <v>Western Australia</v>
      </c>
      <c r="G3697" t="s">
        <v>48</v>
      </c>
      <c r="H3697">
        <v>6530</v>
      </c>
      <c r="I3697" t="s">
        <v>11</v>
      </c>
      <c r="J3697" t="s">
        <v>77</v>
      </c>
      <c r="K3697" t="s">
        <v>153</v>
      </c>
      <c r="L3697" t="s">
        <v>16</v>
      </c>
      <c r="M3697" s="5">
        <v>1045.5699999999997</v>
      </c>
      <c r="N3697">
        <v>1</v>
      </c>
    </row>
    <row r="3698" spans="1:14" x14ac:dyDescent="0.15">
      <c r="A3698" s="2">
        <v>45278</v>
      </c>
      <c r="B3698" s="3">
        <f t="shared" si="171"/>
        <v>2024</v>
      </c>
      <c r="C3698" t="str">
        <f t="shared" si="172"/>
        <v>2023-2024</v>
      </c>
      <c r="D3698" t="s">
        <v>147</v>
      </c>
      <c r="E3698" t="s">
        <v>44</v>
      </c>
      <c r="F3698" t="str">
        <f t="shared" si="173"/>
        <v>Victoria</v>
      </c>
      <c r="G3698" t="s">
        <v>45</v>
      </c>
      <c r="H3698">
        <v>3066</v>
      </c>
      <c r="I3698" t="s">
        <v>11</v>
      </c>
      <c r="J3698" t="s">
        <v>46</v>
      </c>
      <c r="K3698" t="s">
        <v>19</v>
      </c>
      <c r="L3698" t="s">
        <v>23</v>
      </c>
      <c r="M3698" s="5">
        <v>1047.31</v>
      </c>
      <c r="N3698">
        <v>1</v>
      </c>
    </row>
    <row r="3699" spans="1:14" x14ac:dyDescent="0.15">
      <c r="A3699" s="2">
        <v>44986</v>
      </c>
      <c r="B3699" s="3">
        <f t="shared" si="171"/>
        <v>2023</v>
      </c>
      <c r="C3699" t="str">
        <f t="shared" si="172"/>
        <v>2022-2023</v>
      </c>
      <c r="D3699" t="s">
        <v>147</v>
      </c>
      <c r="E3699" t="s">
        <v>107</v>
      </c>
      <c r="F3699" t="str">
        <f t="shared" si="173"/>
        <v>Queensland</v>
      </c>
      <c r="G3699" t="s">
        <v>35</v>
      </c>
      <c r="H3699">
        <v>4220</v>
      </c>
      <c r="I3699" t="s">
        <v>11</v>
      </c>
      <c r="J3699" t="s">
        <v>104</v>
      </c>
      <c r="K3699" t="s">
        <v>150</v>
      </c>
      <c r="L3699" t="s">
        <v>18</v>
      </c>
      <c r="M3699" s="5">
        <v>1047.9899999999998</v>
      </c>
      <c r="N3699">
        <v>1</v>
      </c>
    </row>
    <row r="3700" spans="1:14" x14ac:dyDescent="0.15">
      <c r="A3700" s="2">
        <v>45312</v>
      </c>
      <c r="B3700" s="3">
        <f t="shared" si="171"/>
        <v>2024</v>
      </c>
      <c r="C3700" t="str">
        <f t="shared" si="172"/>
        <v>2023-2024</v>
      </c>
      <c r="D3700" t="s">
        <v>147</v>
      </c>
      <c r="E3700" t="s">
        <v>132</v>
      </c>
      <c r="F3700" t="str">
        <f t="shared" si="173"/>
        <v>New South Wales</v>
      </c>
      <c r="G3700" t="s">
        <v>10</v>
      </c>
      <c r="H3700">
        <v>2800</v>
      </c>
      <c r="I3700" t="s">
        <v>11</v>
      </c>
      <c r="J3700" t="s">
        <v>25</v>
      </c>
      <c r="K3700" t="s">
        <v>156</v>
      </c>
      <c r="L3700" t="s">
        <v>17</v>
      </c>
      <c r="M3700" s="5">
        <v>1048.3099999999997</v>
      </c>
      <c r="N3700">
        <v>1</v>
      </c>
    </row>
    <row r="3701" spans="1:14" x14ac:dyDescent="0.15">
      <c r="A3701" s="2">
        <v>45365</v>
      </c>
      <c r="B3701" s="3">
        <f t="shared" si="171"/>
        <v>2024</v>
      </c>
      <c r="C3701" t="str">
        <f t="shared" si="172"/>
        <v>2023-2024</v>
      </c>
      <c r="D3701" t="s">
        <v>147</v>
      </c>
      <c r="E3701" t="s">
        <v>59</v>
      </c>
      <c r="F3701" t="str">
        <f t="shared" si="173"/>
        <v>Victoria</v>
      </c>
      <c r="G3701" t="s">
        <v>45</v>
      </c>
      <c r="H3701">
        <v>3280</v>
      </c>
      <c r="I3701" t="s">
        <v>11</v>
      </c>
      <c r="J3701" t="s">
        <v>60</v>
      </c>
      <c r="K3701" t="s">
        <v>150</v>
      </c>
      <c r="L3701" t="s">
        <v>18</v>
      </c>
      <c r="M3701" s="5">
        <v>1049.07</v>
      </c>
      <c r="N3701">
        <v>1</v>
      </c>
    </row>
    <row r="3702" spans="1:14" x14ac:dyDescent="0.15">
      <c r="A3702" s="2">
        <v>45336</v>
      </c>
      <c r="B3702" s="3">
        <f t="shared" si="171"/>
        <v>2024</v>
      </c>
      <c r="C3702" t="str">
        <f t="shared" si="172"/>
        <v>2023-2024</v>
      </c>
      <c r="D3702" t="s">
        <v>147</v>
      </c>
      <c r="E3702" t="s">
        <v>136</v>
      </c>
      <c r="F3702" t="str">
        <f t="shared" si="173"/>
        <v>Victoria</v>
      </c>
      <c r="G3702" t="s">
        <v>45</v>
      </c>
      <c r="H3702">
        <v>3175</v>
      </c>
      <c r="I3702" t="s">
        <v>11</v>
      </c>
      <c r="J3702" t="s">
        <v>63</v>
      </c>
      <c r="K3702" t="s">
        <v>150</v>
      </c>
      <c r="L3702" t="s">
        <v>18</v>
      </c>
      <c r="M3702" s="5">
        <v>1050.08</v>
      </c>
      <c r="N3702">
        <v>1</v>
      </c>
    </row>
    <row r="3703" spans="1:14" x14ac:dyDescent="0.15">
      <c r="A3703" s="2">
        <v>45439</v>
      </c>
      <c r="B3703" s="3">
        <f t="shared" si="171"/>
        <v>2024</v>
      </c>
      <c r="C3703" t="str">
        <f t="shared" si="172"/>
        <v>2023-2024</v>
      </c>
      <c r="D3703" t="s">
        <v>148</v>
      </c>
      <c r="E3703" t="s">
        <v>127</v>
      </c>
      <c r="F3703" t="str">
        <f t="shared" si="173"/>
        <v>New South Wales</v>
      </c>
      <c r="G3703" t="s">
        <v>10</v>
      </c>
      <c r="H3703">
        <v>2131</v>
      </c>
      <c r="I3703" t="s">
        <v>11</v>
      </c>
      <c r="J3703" t="s">
        <v>27</v>
      </c>
      <c r="K3703" t="s">
        <v>149</v>
      </c>
      <c r="L3703" t="s">
        <v>15</v>
      </c>
      <c r="M3703" s="5">
        <v>1053.53</v>
      </c>
      <c r="N3703">
        <v>1</v>
      </c>
    </row>
    <row r="3704" spans="1:14" x14ac:dyDescent="0.15">
      <c r="A3704" s="2">
        <v>44964</v>
      </c>
      <c r="B3704" s="3">
        <f t="shared" si="171"/>
        <v>2023</v>
      </c>
      <c r="C3704" t="str">
        <f t="shared" si="172"/>
        <v>2022-2023</v>
      </c>
      <c r="D3704" t="s">
        <v>147</v>
      </c>
      <c r="E3704" t="s">
        <v>62</v>
      </c>
      <c r="F3704" t="str">
        <f t="shared" si="173"/>
        <v>Victoria</v>
      </c>
      <c r="G3704" t="s">
        <v>45</v>
      </c>
      <c r="H3704">
        <v>3134</v>
      </c>
      <c r="I3704" t="s">
        <v>11</v>
      </c>
      <c r="J3704" t="s">
        <v>63</v>
      </c>
      <c r="K3704" t="s">
        <v>153</v>
      </c>
      <c r="L3704" t="s">
        <v>16</v>
      </c>
      <c r="M3704" s="5">
        <v>1058.18</v>
      </c>
      <c r="N3704">
        <v>1</v>
      </c>
    </row>
    <row r="3705" spans="1:14" x14ac:dyDescent="0.15">
      <c r="A3705" s="2">
        <v>44961</v>
      </c>
      <c r="B3705" s="3">
        <f t="shared" si="171"/>
        <v>2023</v>
      </c>
      <c r="C3705" t="str">
        <f t="shared" si="172"/>
        <v>2022-2023</v>
      </c>
      <c r="D3705" t="s">
        <v>147</v>
      </c>
      <c r="E3705" t="s">
        <v>141</v>
      </c>
      <c r="F3705" t="str">
        <f t="shared" si="173"/>
        <v>Western Australia</v>
      </c>
      <c r="G3705" t="s">
        <v>48</v>
      </c>
      <c r="H3705">
        <v>6052</v>
      </c>
      <c r="I3705" t="s">
        <v>11</v>
      </c>
      <c r="J3705" t="s">
        <v>49</v>
      </c>
      <c r="K3705" t="s">
        <v>151</v>
      </c>
      <c r="L3705" t="s">
        <v>21</v>
      </c>
      <c r="M3705" s="5">
        <v>1059.79</v>
      </c>
      <c r="N3705">
        <v>1</v>
      </c>
    </row>
    <row r="3706" spans="1:14" x14ac:dyDescent="0.15">
      <c r="A3706" s="2">
        <v>45552</v>
      </c>
      <c r="B3706" s="3">
        <f t="shared" si="171"/>
        <v>2025</v>
      </c>
      <c r="C3706" t="str">
        <f t="shared" si="172"/>
        <v>2024-2025</v>
      </c>
      <c r="D3706" t="s">
        <v>148</v>
      </c>
      <c r="E3706" t="s">
        <v>81</v>
      </c>
      <c r="F3706" t="str">
        <f t="shared" si="173"/>
        <v>New South Wales</v>
      </c>
      <c r="G3706" t="s">
        <v>10</v>
      </c>
      <c r="H3706">
        <v>2485</v>
      </c>
      <c r="I3706" t="s">
        <v>11</v>
      </c>
      <c r="J3706" t="s">
        <v>68</v>
      </c>
      <c r="K3706" t="s">
        <v>151</v>
      </c>
      <c r="L3706" t="s">
        <v>21</v>
      </c>
      <c r="M3706" s="5">
        <v>1059.8399999999999</v>
      </c>
      <c r="N3706">
        <v>1</v>
      </c>
    </row>
    <row r="3707" spans="1:14" x14ac:dyDescent="0.15">
      <c r="A3707" s="2">
        <v>45027</v>
      </c>
      <c r="B3707" s="3">
        <f t="shared" si="171"/>
        <v>2023</v>
      </c>
      <c r="C3707" t="str">
        <f t="shared" si="172"/>
        <v>2022-2023</v>
      </c>
      <c r="D3707" t="s">
        <v>148</v>
      </c>
      <c r="E3707" t="s">
        <v>78</v>
      </c>
      <c r="F3707" t="str">
        <f t="shared" si="173"/>
        <v>New South Wales</v>
      </c>
      <c r="G3707" t="s">
        <v>10</v>
      </c>
      <c r="H3707">
        <v>2350</v>
      </c>
      <c r="I3707" t="s">
        <v>11</v>
      </c>
      <c r="J3707" t="s">
        <v>68</v>
      </c>
      <c r="K3707" t="s">
        <v>154</v>
      </c>
      <c r="L3707" t="s">
        <v>14</v>
      </c>
      <c r="M3707" s="5">
        <v>1063.3899999999999</v>
      </c>
      <c r="N3707">
        <v>1</v>
      </c>
    </row>
    <row r="3708" spans="1:14" x14ac:dyDescent="0.15">
      <c r="A3708" s="2">
        <v>45425</v>
      </c>
      <c r="B3708" s="3">
        <f t="shared" si="171"/>
        <v>2024</v>
      </c>
      <c r="C3708" t="str">
        <f t="shared" si="172"/>
        <v>2023-2024</v>
      </c>
      <c r="D3708" t="s">
        <v>147</v>
      </c>
      <c r="E3708" t="s">
        <v>103</v>
      </c>
      <c r="F3708" t="str">
        <f t="shared" si="173"/>
        <v>Queensland</v>
      </c>
      <c r="G3708" t="s">
        <v>35</v>
      </c>
      <c r="H3708">
        <v>4509</v>
      </c>
      <c r="I3708" t="s">
        <v>11</v>
      </c>
      <c r="J3708" t="s">
        <v>104</v>
      </c>
      <c r="K3708" t="s">
        <v>151</v>
      </c>
      <c r="L3708" t="s">
        <v>21</v>
      </c>
      <c r="M3708" s="5">
        <v>1065.18</v>
      </c>
      <c r="N3708">
        <v>1</v>
      </c>
    </row>
    <row r="3709" spans="1:14" x14ac:dyDescent="0.15">
      <c r="A3709" s="2">
        <v>45083</v>
      </c>
      <c r="B3709" s="3">
        <f t="shared" si="171"/>
        <v>2023</v>
      </c>
      <c r="C3709" t="str">
        <f t="shared" si="172"/>
        <v>2022-2023</v>
      </c>
      <c r="D3709" t="s">
        <v>147</v>
      </c>
      <c r="E3709" t="s">
        <v>113</v>
      </c>
      <c r="F3709" t="str">
        <f t="shared" si="173"/>
        <v>Queensland</v>
      </c>
      <c r="G3709" t="s">
        <v>35</v>
      </c>
      <c r="H3709">
        <v>4215</v>
      </c>
      <c r="I3709" t="s">
        <v>11</v>
      </c>
      <c r="J3709" t="s">
        <v>104</v>
      </c>
      <c r="K3709" t="s">
        <v>154</v>
      </c>
      <c r="L3709" t="s">
        <v>14</v>
      </c>
      <c r="M3709" s="5">
        <v>1065.98</v>
      </c>
      <c r="N3709">
        <v>1</v>
      </c>
    </row>
    <row r="3710" spans="1:14" x14ac:dyDescent="0.15">
      <c r="A3710" s="2">
        <v>45370</v>
      </c>
      <c r="B3710" s="3">
        <f t="shared" si="171"/>
        <v>2024</v>
      </c>
      <c r="C3710" t="str">
        <f t="shared" si="172"/>
        <v>2023-2024</v>
      </c>
      <c r="D3710" t="s">
        <v>147</v>
      </c>
      <c r="E3710" t="s">
        <v>96</v>
      </c>
      <c r="F3710" t="str">
        <f t="shared" si="173"/>
        <v>Western Australia</v>
      </c>
      <c r="G3710" t="s">
        <v>48</v>
      </c>
      <c r="H3710">
        <v>6330</v>
      </c>
      <c r="I3710" t="s">
        <v>11</v>
      </c>
      <c r="J3710" t="s">
        <v>94</v>
      </c>
      <c r="K3710" t="s">
        <v>149</v>
      </c>
      <c r="L3710" t="s">
        <v>15</v>
      </c>
      <c r="M3710" s="5">
        <v>1066.8999999999999</v>
      </c>
      <c r="N3710">
        <v>1</v>
      </c>
    </row>
    <row r="3711" spans="1:14" x14ac:dyDescent="0.15">
      <c r="A3711" s="2">
        <v>45623</v>
      </c>
      <c r="B3711" s="3">
        <f t="shared" si="171"/>
        <v>2025</v>
      </c>
      <c r="C3711" t="str">
        <f t="shared" si="172"/>
        <v>2024-2025</v>
      </c>
      <c r="D3711" t="s">
        <v>147</v>
      </c>
      <c r="E3711" t="s">
        <v>137</v>
      </c>
      <c r="F3711" t="str">
        <f t="shared" si="173"/>
        <v>New South Wales</v>
      </c>
      <c r="G3711" t="s">
        <v>10</v>
      </c>
      <c r="H3711">
        <v>2031</v>
      </c>
      <c r="I3711" t="s">
        <v>11</v>
      </c>
      <c r="J3711" t="s">
        <v>12</v>
      </c>
      <c r="K3711" t="s">
        <v>154</v>
      </c>
      <c r="L3711" t="s">
        <v>14</v>
      </c>
      <c r="M3711" s="5">
        <v>1067.18</v>
      </c>
      <c r="N3711">
        <v>1</v>
      </c>
    </row>
    <row r="3712" spans="1:14" x14ac:dyDescent="0.15">
      <c r="A3712" s="2">
        <v>45066</v>
      </c>
      <c r="B3712" s="3">
        <f t="shared" si="171"/>
        <v>2023</v>
      </c>
      <c r="C3712" t="str">
        <f t="shared" si="172"/>
        <v>2022-2023</v>
      </c>
      <c r="D3712" t="s">
        <v>147</v>
      </c>
      <c r="E3712" t="s">
        <v>109</v>
      </c>
      <c r="F3712" t="str">
        <f t="shared" si="173"/>
        <v>New South Wales</v>
      </c>
      <c r="G3712" t="s">
        <v>10</v>
      </c>
      <c r="H3712">
        <v>2480</v>
      </c>
      <c r="I3712" t="s">
        <v>11</v>
      </c>
      <c r="J3712" t="s">
        <v>68</v>
      </c>
      <c r="K3712" t="s">
        <v>151</v>
      </c>
      <c r="L3712" t="s">
        <v>21</v>
      </c>
      <c r="M3712" s="5">
        <v>1068.93</v>
      </c>
      <c r="N3712">
        <v>1</v>
      </c>
    </row>
    <row r="3713" spans="1:14" x14ac:dyDescent="0.15">
      <c r="A3713" s="2">
        <v>45654</v>
      </c>
      <c r="B3713" s="3">
        <f t="shared" si="171"/>
        <v>2025</v>
      </c>
      <c r="C3713" t="str">
        <f t="shared" si="172"/>
        <v>2024-2025</v>
      </c>
      <c r="D3713" t="s">
        <v>148</v>
      </c>
      <c r="E3713" t="s">
        <v>61</v>
      </c>
      <c r="F3713" t="str">
        <f t="shared" si="173"/>
        <v>New South Wales</v>
      </c>
      <c r="G3713" t="s">
        <v>10</v>
      </c>
      <c r="H3713">
        <v>2539</v>
      </c>
      <c r="I3713" t="s">
        <v>11</v>
      </c>
      <c r="J3713" t="s">
        <v>58</v>
      </c>
      <c r="K3713" t="s">
        <v>151</v>
      </c>
      <c r="L3713" t="s">
        <v>21</v>
      </c>
      <c r="M3713" s="5">
        <v>1070.0999999999999</v>
      </c>
      <c r="N3713">
        <v>1</v>
      </c>
    </row>
    <row r="3714" spans="1:14" x14ac:dyDescent="0.15">
      <c r="A3714" s="2">
        <v>45162</v>
      </c>
      <c r="B3714" s="3">
        <f t="shared" ref="B3714:B3777" si="174">IF(MONTH(A3714)&gt;=7,YEAR(A3714)+1,YEAR(A3714))</f>
        <v>2024</v>
      </c>
      <c r="C3714" t="str">
        <f t="shared" ref="C3714:C3777" si="175">IF(MONTH(A3714) &gt;= 7, YEAR(A3714) &amp; "-" &amp; YEAR(A3714) + 1, YEAR(A3714) - 1 &amp; "-" &amp; YEAR(A3714))</f>
        <v>2023-2024</v>
      </c>
      <c r="D3714" t="s">
        <v>147</v>
      </c>
      <c r="E3714" t="s">
        <v>102</v>
      </c>
      <c r="F3714" t="str">
        <f t="shared" ref="F3714:F3777" si="176">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c r="N3714">
        <v>1</v>
      </c>
    </row>
    <row r="3715" spans="1:14" x14ac:dyDescent="0.15">
      <c r="A3715" s="2">
        <v>45282</v>
      </c>
      <c r="B3715" s="3">
        <f t="shared" si="174"/>
        <v>2024</v>
      </c>
      <c r="C3715" t="str">
        <f t="shared" si="175"/>
        <v>2023-2024</v>
      </c>
      <c r="D3715" t="s">
        <v>147</v>
      </c>
      <c r="E3715" t="s">
        <v>138</v>
      </c>
      <c r="F3715" t="str">
        <f t="shared" si="176"/>
        <v>Queensland</v>
      </c>
      <c r="G3715" t="s">
        <v>35</v>
      </c>
      <c r="H3715">
        <v>4558</v>
      </c>
      <c r="I3715" t="s">
        <v>11</v>
      </c>
      <c r="J3715" t="s">
        <v>120</v>
      </c>
      <c r="K3715" t="s">
        <v>157</v>
      </c>
      <c r="L3715" t="s">
        <v>22</v>
      </c>
      <c r="M3715" s="5">
        <v>1076.07</v>
      </c>
      <c r="N3715">
        <v>1</v>
      </c>
    </row>
    <row r="3716" spans="1:14" x14ac:dyDescent="0.15">
      <c r="A3716" s="2">
        <v>45188</v>
      </c>
      <c r="B3716" s="3">
        <f t="shared" si="174"/>
        <v>2024</v>
      </c>
      <c r="C3716" t="str">
        <f t="shared" si="175"/>
        <v>2023-2024</v>
      </c>
      <c r="D3716" t="s">
        <v>147</v>
      </c>
      <c r="E3716" t="s">
        <v>50</v>
      </c>
      <c r="F3716" t="str">
        <f t="shared" si="176"/>
        <v>Queensland</v>
      </c>
      <c r="G3716" t="s">
        <v>35</v>
      </c>
      <c r="H3716">
        <v>4703</v>
      </c>
      <c r="I3716" t="s">
        <v>11</v>
      </c>
      <c r="J3716" t="s">
        <v>51</v>
      </c>
      <c r="K3716" t="s">
        <v>150</v>
      </c>
      <c r="L3716" t="s">
        <v>18</v>
      </c>
      <c r="M3716" s="5">
        <v>1077.06</v>
      </c>
      <c r="N3716">
        <v>1</v>
      </c>
    </row>
    <row r="3717" spans="1:14" x14ac:dyDescent="0.15">
      <c r="A3717" s="2">
        <v>45340</v>
      </c>
      <c r="B3717" s="3">
        <f t="shared" si="174"/>
        <v>2024</v>
      </c>
      <c r="C3717" t="str">
        <f t="shared" si="175"/>
        <v>2023-2024</v>
      </c>
      <c r="D3717" t="s">
        <v>147</v>
      </c>
      <c r="E3717" t="s">
        <v>9</v>
      </c>
      <c r="F3717" t="str">
        <f t="shared" si="176"/>
        <v>New South Wales</v>
      </c>
      <c r="G3717" t="s">
        <v>10</v>
      </c>
      <c r="H3717">
        <v>2067</v>
      </c>
      <c r="I3717" t="s">
        <v>11</v>
      </c>
      <c r="J3717" t="s">
        <v>12</v>
      </c>
      <c r="K3717" t="s">
        <v>154</v>
      </c>
      <c r="L3717" t="s">
        <v>14</v>
      </c>
      <c r="M3717" s="5">
        <v>1077.3699999999999</v>
      </c>
      <c r="N3717">
        <v>1</v>
      </c>
    </row>
    <row r="3718" spans="1:14" x14ac:dyDescent="0.15">
      <c r="A3718" s="2">
        <v>45181</v>
      </c>
      <c r="B3718" s="3">
        <f t="shared" si="174"/>
        <v>2024</v>
      </c>
      <c r="C3718" t="str">
        <f t="shared" si="175"/>
        <v>2023-2024</v>
      </c>
      <c r="D3718" t="s">
        <v>147</v>
      </c>
      <c r="E3718" t="s">
        <v>93</v>
      </c>
      <c r="F3718" t="str">
        <f t="shared" si="176"/>
        <v>Western Australia</v>
      </c>
      <c r="G3718" t="s">
        <v>48</v>
      </c>
      <c r="H3718">
        <v>6112</v>
      </c>
      <c r="I3718" t="s">
        <v>11</v>
      </c>
      <c r="J3718" t="s">
        <v>94</v>
      </c>
      <c r="K3718" t="s">
        <v>151</v>
      </c>
      <c r="L3718" t="s">
        <v>21</v>
      </c>
      <c r="M3718" s="5">
        <v>1079.81</v>
      </c>
      <c r="N3718">
        <v>1</v>
      </c>
    </row>
    <row r="3719" spans="1:14" x14ac:dyDescent="0.15">
      <c r="A3719" s="2">
        <v>45162</v>
      </c>
      <c r="B3719" s="3">
        <f t="shared" si="174"/>
        <v>2024</v>
      </c>
      <c r="C3719" t="str">
        <f t="shared" si="175"/>
        <v>2023-2024</v>
      </c>
      <c r="D3719" t="s">
        <v>147</v>
      </c>
      <c r="E3719" t="s">
        <v>106</v>
      </c>
      <c r="F3719" t="str">
        <f t="shared" si="176"/>
        <v>Victoria</v>
      </c>
      <c r="G3719" t="s">
        <v>45</v>
      </c>
      <c r="H3719">
        <v>3915</v>
      </c>
      <c r="I3719" t="s">
        <v>11</v>
      </c>
      <c r="J3719" t="s">
        <v>55</v>
      </c>
      <c r="K3719" t="s">
        <v>153</v>
      </c>
      <c r="L3719" t="s">
        <v>16</v>
      </c>
      <c r="M3719" s="5">
        <v>1080.56</v>
      </c>
      <c r="N3719">
        <v>1</v>
      </c>
    </row>
    <row r="3720" spans="1:14" x14ac:dyDescent="0.15">
      <c r="A3720" s="2">
        <v>45374</v>
      </c>
      <c r="B3720" s="3">
        <f t="shared" si="174"/>
        <v>2024</v>
      </c>
      <c r="C3720" t="str">
        <f t="shared" si="175"/>
        <v>2023-2024</v>
      </c>
      <c r="D3720" t="s">
        <v>147</v>
      </c>
      <c r="E3720" t="s">
        <v>81</v>
      </c>
      <c r="F3720" t="str">
        <f t="shared" si="176"/>
        <v>New South Wales</v>
      </c>
      <c r="G3720" t="s">
        <v>10</v>
      </c>
      <c r="H3720">
        <v>2485</v>
      </c>
      <c r="I3720" t="s">
        <v>11</v>
      </c>
      <c r="J3720" t="s">
        <v>68</v>
      </c>
      <c r="K3720" t="s">
        <v>149</v>
      </c>
      <c r="L3720" t="s">
        <v>15</v>
      </c>
      <c r="M3720" s="5">
        <v>1084.98</v>
      </c>
      <c r="N3720">
        <v>1</v>
      </c>
    </row>
    <row r="3721" spans="1:14" x14ac:dyDescent="0.15">
      <c r="A3721" s="2">
        <v>45340</v>
      </c>
      <c r="B3721" s="3">
        <f t="shared" si="174"/>
        <v>2024</v>
      </c>
      <c r="C3721" t="str">
        <f t="shared" si="175"/>
        <v>2023-2024</v>
      </c>
      <c r="D3721" t="s">
        <v>147</v>
      </c>
      <c r="E3721" t="s">
        <v>135</v>
      </c>
      <c r="F3721" t="str">
        <f t="shared" si="176"/>
        <v>Victoria</v>
      </c>
      <c r="G3721" t="s">
        <v>45</v>
      </c>
      <c r="H3721">
        <v>3550</v>
      </c>
      <c r="I3721" t="s">
        <v>11</v>
      </c>
      <c r="J3721" t="s">
        <v>60</v>
      </c>
      <c r="K3721" t="s">
        <v>150</v>
      </c>
      <c r="L3721" t="s">
        <v>18</v>
      </c>
      <c r="M3721" s="5">
        <v>1085.72</v>
      </c>
      <c r="N3721">
        <v>1</v>
      </c>
    </row>
    <row r="3722" spans="1:14" x14ac:dyDescent="0.15">
      <c r="A3722" s="2">
        <v>45365</v>
      </c>
      <c r="B3722" s="3">
        <f t="shared" si="174"/>
        <v>2024</v>
      </c>
      <c r="C3722" t="str">
        <f t="shared" si="175"/>
        <v>2023-2024</v>
      </c>
      <c r="D3722" t="s">
        <v>147</v>
      </c>
      <c r="E3722" t="s">
        <v>111</v>
      </c>
      <c r="F3722" t="str">
        <f t="shared" si="176"/>
        <v>New South Wales</v>
      </c>
      <c r="G3722" t="s">
        <v>10</v>
      </c>
      <c r="H3722">
        <v>2120</v>
      </c>
      <c r="I3722" t="s">
        <v>11</v>
      </c>
      <c r="J3722" t="s">
        <v>27</v>
      </c>
      <c r="K3722" t="s">
        <v>153</v>
      </c>
      <c r="L3722" t="s">
        <v>16</v>
      </c>
      <c r="M3722" s="5">
        <v>1088.4699999999998</v>
      </c>
      <c r="N3722">
        <v>1</v>
      </c>
    </row>
    <row r="3723" spans="1:14" x14ac:dyDescent="0.15">
      <c r="A3723" s="2">
        <v>45390</v>
      </c>
      <c r="B3723" s="3">
        <f t="shared" si="174"/>
        <v>2024</v>
      </c>
      <c r="C3723" t="str">
        <f t="shared" si="175"/>
        <v>2023-2024</v>
      </c>
      <c r="D3723" t="s">
        <v>147</v>
      </c>
      <c r="E3723" t="s">
        <v>39</v>
      </c>
      <c r="F3723" t="str">
        <f t="shared" si="176"/>
        <v>South Australia</v>
      </c>
      <c r="G3723" t="s">
        <v>32</v>
      </c>
      <c r="H3723">
        <v>5343</v>
      </c>
      <c r="I3723" t="s">
        <v>11</v>
      </c>
      <c r="J3723" t="s">
        <v>38</v>
      </c>
      <c r="K3723" t="s">
        <v>151</v>
      </c>
      <c r="L3723" t="s">
        <v>21</v>
      </c>
      <c r="M3723" s="5">
        <v>1088.77</v>
      </c>
      <c r="N3723">
        <v>1</v>
      </c>
    </row>
    <row r="3724" spans="1:14" x14ac:dyDescent="0.15">
      <c r="A3724" s="2">
        <v>45135</v>
      </c>
      <c r="B3724" s="3">
        <f t="shared" si="174"/>
        <v>2024</v>
      </c>
      <c r="C3724" t="str">
        <f t="shared" si="175"/>
        <v>2023-2024</v>
      </c>
      <c r="D3724" t="s">
        <v>147</v>
      </c>
      <c r="E3724" t="s">
        <v>31</v>
      </c>
      <c r="F3724" t="str">
        <f t="shared" si="176"/>
        <v>South Australia</v>
      </c>
      <c r="G3724" t="s">
        <v>32</v>
      </c>
      <c r="H3724">
        <v>5168</v>
      </c>
      <c r="I3724" t="s">
        <v>11</v>
      </c>
      <c r="J3724" t="s">
        <v>33</v>
      </c>
      <c r="K3724" t="s">
        <v>149</v>
      </c>
      <c r="L3724" t="s">
        <v>15</v>
      </c>
      <c r="M3724" s="5">
        <v>1089.1500000000001</v>
      </c>
      <c r="N3724">
        <v>1</v>
      </c>
    </row>
    <row r="3725" spans="1:14" x14ac:dyDescent="0.15">
      <c r="A3725" s="2">
        <v>45446</v>
      </c>
      <c r="B3725" s="3">
        <f t="shared" si="174"/>
        <v>2024</v>
      </c>
      <c r="C3725" t="str">
        <f t="shared" si="175"/>
        <v>2023-2024</v>
      </c>
      <c r="D3725" t="s">
        <v>148</v>
      </c>
      <c r="E3725" t="s">
        <v>34</v>
      </c>
      <c r="F3725" t="str">
        <f t="shared" si="176"/>
        <v>Queensland</v>
      </c>
      <c r="G3725" t="s">
        <v>35</v>
      </c>
      <c r="H3725">
        <v>4802</v>
      </c>
      <c r="I3725" t="s">
        <v>11</v>
      </c>
      <c r="J3725" t="s">
        <v>36</v>
      </c>
      <c r="K3725" t="s">
        <v>150</v>
      </c>
      <c r="L3725" t="s">
        <v>18</v>
      </c>
      <c r="M3725" s="5">
        <v>1090.05</v>
      </c>
      <c r="N3725">
        <v>1</v>
      </c>
    </row>
    <row r="3726" spans="1:14" x14ac:dyDescent="0.15">
      <c r="A3726" s="2">
        <v>45632</v>
      </c>
      <c r="B3726" s="3">
        <f t="shared" si="174"/>
        <v>2025</v>
      </c>
      <c r="C3726" t="str">
        <f t="shared" si="175"/>
        <v>2024-2025</v>
      </c>
      <c r="D3726" t="s">
        <v>148</v>
      </c>
      <c r="E3726" t="s">
        <v>61</v>
      </c>
      <c r="F3726" t="str">
        <f t="shared" si="176"/>
        <v>New South Wales</v>
      </c>
      <c r="G3726" t="s">
        <v>10</v>
      </c>
      <c r="H3726">
        <v>2539</v>
      </c>
      <c r="I3726" t="s">
        <v>11</v>
      </c>
      <c r="J3726" t="s">
        <v>58</v>
      </c>
      <c r="K3726" t="s">
        <v>150</v>
      </c>
      <c r="L3726" t="s">
        <v>18</v>
      </c>
      <c r="M3726" s="5">
        <v>1091.2200000000003</v>
      </c>
      <c r="N3726">
        <v>1</v>
      </c>
    </row>
    <row r="3727" spans="1:14" x14ac:dyDescent="0.15">
      <c r="A3727" s="2">
        <v>45442</v>
      </c>
      <c r="B3727" s="3">
        <f t="shared" si="174"/>
        <v>2024</v>
      </c>
      <c r="C3727" t="str">
        <f t="shared" si="175"/>
        <v>2023-2024</v>
      </c>
      <c r="D3727" t="s">
        <v>148</v>
      </c>
      <c r="E3727" t="s">
        <v>87</v>
      </c>
      <c r="F3727" t="str">
        <f t="shared" si="176"/>
        <v>New South Wales</v>
      </c>
      <c r="G3727" t="s">
        <v>10</v>
      </c>
      <c r="H3727">
        <v>2790</v>
      </c>
      <c r="I3727" t="s">
        <v>11</v>
      </c>
      <c r="J3727" t="s">
        <v>25</v>
      </c>
      <c r="K3727" t="s">
        <v>155</v>
      </c>
      <c r="L3727" t="s">
        <v>20</v>
      </c>
      <c r="M3727" s="5">
        <v>1093.4399999999998</v>
      </c>
      <c r="N3727">
        <v>1</v>
      </c>
    </row>
    <row r="3728" spans="1:14" x14ac:dyDescent="0.15">
      <c r="A3728" s="2">
        <v>45076</v>
      </c>
      <c r="B3728" s="3">
        <f t="shared" si="174"/>
        <v>2023</v>
      </c>
      <c r="C3728" t="str">
        <f t="shared" si="175"/>
        <v>2022-2023</v>
      </c>
      <c r="D3728" t="s">
        <v>147</v>
      </c>
      <c r="E3728" t="s">
        <v>117</v>
      </c>
      <c r="F3728" t="str">
        <f t="shared" si="176"/>
        <v>Queensland</v>
      </c>
      <c r="G3728" t="s">
        <v>35</v>
      </c>
      <c r="H3728">
        <v>4119</v>
      </c>
      <c r="I3728" t="s">
        <v>11</v>
      </c>
      <c r="J3728" t="s">
        <v>43</v>
      </c>
      <c r="K3728" t="s">
        <v>157</v>
      </c>
      <c r="L3728" t="s">
        <v>22</v>
      </c>
      <c r="M3728" s="5">
        <v>1093.68</v>
      </c>
      <c r="N3728">
        <v>1</v>
      </c>
    </row>
    <row r="3729" spans="1:14" x14ac:dyDescent="0.15">
      <c r="A3729" s="2">
        <v>45424</v>
      </c>
      <c r="B3729" s="3">
        <f t="shared" si="174"/>
        <v>2024</v>
      </c>
      <c r="C3729" t="str">
        <f t="shared" si="175"/>
        <v>2023-2024</v>
      </c>
      <c r="D3729" t="s">
        <v>147</v>
      </c>
      <c r="E3729" t="s">
        <v>113</v>
      </c>
      <c r="F3729" t="str">
        <f t="shared" si="176"/>
        <v>Queensland</v>
      </c>
      <c r="G3729" t="s">
        <v>35</v>
      </c>
      <c r="H3729">
        <v>4215</v>
      </c>
      <c r="I3729" t="s">
        <v>11</v>
      </c>
      <c r="J3729" t="s">
        <v>104</v>
      </c>
      <c r="K3729" t="s">
        <v>154</v>
      </c>
      <c r="L3729" t="s">
        <v>14</v>
      </c>
      <c r="M3729" s="5">
        <v>1094.07</v>
      </c>
      <c r="N3729">
        <v>1</v>
      </c>
    </row>
    <row r="3730" spans="1:14" x14ac:dyDescent="0.15">
      <c r="A3730" s="2">
        <v>45550</v>
      </c>
      <c r="B3730" s="3">
        <f t="shared" si="174"/>
        <v>2025</v>
      </c>
      <c r="C3730" t="str">
        <f t="shared" si="175"/>
        <v>2024-2025</v>
      </c>
      <c r="D3730" t="s">
        <v>148</v>
      </c>
      <c r="E3730" t="s">
        <v>100</v>
      </c>
      <c r="F3730" t="str">
        <f t="shared" si="176"/>
        <v>Western Australia</v>
      </c>
      <c r="G3730" t="s">
        <v>48</v>
      </c>
      <c r="H3730">
        <v>6021</v>
      </c>
      <c r="I3730" t="s">
        <v>11</v>
      </c>
      <c r="J3730" t="s">
        <v>49</v>
      </c>
      <c r="K3730" t="s">
        <v>151</v>
      </c>
      <c r="L3730" t="s">
        <v>21</v>
      </c>
      <c r="M3730" s="5">
        <v>1095.78</v>
      </c>
      <c r="N3730">
        <v>1</v>
      </c>
    </row>
    <row r="3731" spans="1:14" x14ac:dyDescent="0.15">
      <c r="A3731" s="2">
        <v>45131</v>
      </c>
      <c r="B3731" s="3">
        <f t="shared" si="174"/>
        <v>2024</v>
      </c>
      <c r="C3731" t="str">
        <f t="shared" si="175"/>
        <v>2023-2024</v>
      </c>
      <c r="D3731" t="s">
        <v>147</v>
      </c>
      <c r="E3731" t="s">
        <v>99</v>
      </c>
      <c r="F3731" t="str">
        <f t="shared" si="176"/>
        <v>Victoria</v>
      </c>
      <c r="G3731" t="s">
        <v>45</v>
      </c>
      <c r="H3731">
        <v>3148</v>
      </c>
      <c r="I3731" t="s">
        <v>11</v>
      </c>
      <c r="J3731" t="s">
        <v>63</v>
      </c>
      <c r="K3731" t="s">
        <v>149</v>
      </c>
      <c r="L3731" t="s">
        <v>15</v>
      </c>
      <c r="M3731" s="5">
        <v>1096.19</v>
      </c>
      <c r="N3731">
        <v>1</v>
      </c>
    </row>
    <row r="3732" spans="1:14" x14ac:dyDescent="0.15">
      <c r="A3732" s="2">
        <v>45135</v>
      </c>
      <c r="B3732" s="3">
        <f t="shared" si="174"/>
        <v>2024</v>
      </c>
      <c r="C3732" t="str">
        <f t="shared" si="175"/>
        <v>2023-2024</v>
      </c>
      <c r="D3732" t="s">
        <v>147</v>
      </c>
      <c r="E3732" t="s">
        <v>64</v>
      </c>
      <c r="F3732" t="str">
        <f t="shared" si="176"/>
        <v>Victoria</v>
      </c>
      <c r="G3732" t="s">
        <v>45</v>
      </c>
      <c r="H3732">
        <v>3199</v>
      </c>
      <c r="I3732" t="s">
        <v>11</v>
      </c>
      <c r="J3732" t="s">
        <v>63</v>
      </c>
      <c r="K3732" t="s">
        <v>154</v>
      </c>
      <c r="L3732" t="s">
        <v>14</v>
      </c>
      <c r="M3732" s="5">
        <v>1099.27</v>
      </c>
      <c r="N3732">
        <v>1</v>
      </c>
    </row>
    <row r="3733" spans="1:14" x14ac:dyDescent="0.15">
      <c r="A3733" s="2">
        <v>45202</v>
      </c>
      <c r="B3733" s="3">
        <f t="shared" si="174"/>
        <v>2024</v>
      </c>
      <c r="C3733" t="str">
        <f t="shared" si="175"/>
        <v>2023-2024</v>
      </c>
      <c r="D3733" t="s">
        <v>147</v>
      </c>
      <c r="E3733" t="s">
        <v>88</v>
      </c>
      <c r="F3733" t="str">
        <f t="shared" si="176"/>
        <v>South Australia</v>
      </c>
      <c r="G3733" t="s">
        <v>32</v>
      </c>
      <c r="H3733">
        <v>5011</v>
      </c>
      <c r="I3733" t="s">
        <v>11</v>
      </c>
      <c r="J3733" t="s">
        <v>33</v>
      </c>
      <c r="K3733" t="s">
        <v>149</v>
      </c>
      <c r="L3733" t="s">
        <v>15</v>
      </c>
      <c r="M3733" s="5">
        <v>1100.4099999999999</v>
      </c>
      <c r="N3733">
        <v>1</v>
      </c>
    </row>
    <row r="3734" spans="1:14" x14ac:dyDescent="0.15">
      <c r="A3734" s="2">
        <v>45529</v>
      </c>
      <c r="B3734" s="3">
        <f t="shared" si="174"/>
        <v>2025</v>
      </c>
      <c r="C3734" t="str">
        <f t="shared" si="175"/>
        <v>2024-2025</v>
      </c>
      <c r="D3734" t="s">
        <v>147</v>
      </c>
      <c r="E3734" t="s">
        <v>52</v>
      </c>
      <c r="F3734" t="str">
        <f t="shared" si="176"/>
        <v>Victoria</v>
      </c>
      <c r="G3734" t="s">
        <v>45</v>
      </c>
      <c r="H3734">
        <v>3030</v>
      </c>
      <c r="I3734" t="s">
        <v>11</v>
      </c>
      <c r="J3734" t="s">
        <v>46</v>
      </c>
      <c r="K3734" t="s">
        <v>153</v>
      </c>
      <c r="L3734" t="s">
        <v>16</v>
      </c>
      <c r="M3734" s="5">
        <v>1101.0899999999999</v>
      </c>
      <c r="N3734">
        <v>1</v>
      </c>
    </row>
    <row r="3735" spans="1:14" x14ac:dyDescent="0.15">
      <c r="A3735" s="2">
        <v>45629</v>
      </c>
      <c r="B3735" s="3">
        <f t="shared" si="174"/>
        <v>2025</v>
      </c>
      <c r="C3735" t="str">
        <f t="shared" si="175"/>
        <v>2024-2025</v>
      </c>
      <c r="D3735" t="s">
        <v>147</v>
      </c>
      <c r="E3735" t="s">
        <v>141</v>
      </c>
      <c r="F3735" t="str">
        <f t="shared" si="176"/>
        <v>Western Australia</v>
      </c>
      <c r="G3735" t="s">
        <v>48</v>
      </c>
      <c r="H3735">
        <v>6052</v>
      </c>
      <c r="I3735" t="s">
        <v>11</v>
      </c>
      <c r="J3735" t="s">
        <v>49</v>
      </c>
      <c r="K3735" t="s">
        <v>151</v>
      </c>
      <c r="L3735" t="s">
        <v>21</v>
      </c>
      <c r="M3735" s="5">
        <v>1105.31</v>
      </c>
      <c r="N3735">
        <v>1</v>
      </c>
    </row>
    <row r="3736" spans="1:14" x14ac:dyDescent="0.15">
      <c r="A3736" s="2">
        <v>45037</v>
      </c>
      <c r="B3736" s="3">
        <f t="shared" si="174"/>
        <v>2023</v>
      </c>
      <c r="C3736" t="str">
        <f t="shared" si="175"/>
        <v>2022-2023</v>
      </c>
      <c r="D3736" t="s">
        <v>147</v>
      </c>
      <c r="E3736" t="s">
        <v>9</v>
      </c>
      <c r="F3736" t="str">
        <f t="shared" si="176"/>
        <v>New South Wales</v>
      </c>
      <c r="G3736" t="s">
        <v>10</v>
      </c>
      <c r="H3736">
        <v>2067</v>
      </c>
      <c r="I3736" t="s">
        <v>11</v>
      </c>
      <c r="J3736" t="s">
        <v>12</v>
      </c>
      <c r="K3736" t="s">
        <v>154</v>
      </c>
      <c r="L3736" t="s">
        <v>14</v>
      </c>
      <c r="M3736" s="5">
        <v>1105.97</v>
      </c>
      <c r="N3736">
        <v>1</v>
      </c>
    </row>
    <row r="3737" spans="1:14" x14ac:dyDescent="0.15">
      <c r="A3737" s="2">
        <v>45441</v>
      </c>
      <c r="B3737" s="3">
        <f t="shared" si="174"/>
        <v>2024</v>
      </c>
      <c r="C3737" t="str">
        <f t="shared" si="175"/>
        <v>2023-2024</v>
      </c>
      <c r="D3737" t="s">
        <v>147</v>
      </c>
      <c r="E3737" t="s">
        <v>113</v>
      </c>
      <c r="F3737" t="str">
        <f t="shared" si="176"/>
        <v>Queensland</v>
      </c>
      <c r="G3737" t="s">
        <v>35</v>
      </c>
      <c r="H3737">
        <v>4215</v>
      </c>
      <c r="I3737" t="s">
        <v>11</v>
      </c>
      <c r="J3737" t="s">
        <v>104</v>
      </c>
      <c r="K3737" t="s">
        <v>150</v>
      </c>
      <c r="L3737" t="s">
        <v>18</v>
      </c>
      <c r="M3737" s="5">
        <v>1106.07</v>
      </c>
      <c r="N3737">
        <v>1</v>
      </c>
    </row>
    <row r="3738" spans="1:14" x14ac:dyDescent="0.15">
      <c r="A3738" s="2">
        <v>44957</v>
      </c>
      <c r="B3738" s="3">
        <f t="shared" si="174"/>
        <v>2023</v>
      </c>
      <c r="C3738" t="str">
        <f t="shared" si="175"/>
        <v>2022-2023</v>
      </c>
      <c r="D3738" t="s">
        <v>147</v>
      </c>
      <c r="E3738" t="s">
        <v>101</v>
      </c>
      <c r="F3738" t="str">
        <f t="shared" si="176"/>
        <v>Victoria</v>
      </c>
      <c r="G3738" t="s">
        <v>45</v>
      </c>
      <c r="H3738">
        <v>3131</v>
      </c>
      <c r="I3738" t="s">
        <v>11</v>
      </c>
      <c r="J3738" t="s">
        <v>63</v>
      </c>
      <c r="K3738" t="s">
        <v>149</v>
      </c>
      <c r="L3738" t="s">
        <v>15</v>
      </c>
      <c r="M3738" s="5">
        <v>1107.77</v>
      </c>
      <c r="N3738">
        <v>1</v>
      </c>
    </row>
    <row r="3739" spans="1:14" x14ac:dyDescent="0.15">
      <c r="A3739" s="2">
        <v>44940</v>
      </c>
      <c r="B3739" s="3">
        <f t="shared" si="174"/>
        <v>2023</v>
      </c>
      <c r="C3739" t="str">
        <f t="shared" si="175"/>
        <v>2022-2023</v>
      </c>
      <c r="D3739" t="s">
        <v>148</v>
      </c>
      <c r="E3739" t="s">
        <v>96</v>
      </c>
      <c r="F3739" t="str">
        <f t="shared" si="176"/>
        <v>Western Australia</v>
      </c>
      <c r="G3739" t="s">
        <v>48</v>
      </c>
      <c r="H3739">
        <v>6330</v>
      </c>
      <c r="I3739" t="s">
        <v>11</v>
      </c>
      <c r="J3739" t="s">
        <v>94</v>
      </c>
      <c r="K3739" t="s">
        <v>154</v>
      </c>
      <c r="L3739" t="s">
        <v>14</v>
      </c>
      <c r="M3739" s="5">
        <v>1111.06</v>
      </c>
      <c r="N3739">
        <v>1</v>
      </c>
    </row>
    <row r="3740" spans="1:14" x14ac:dyDescent="0.15">
      <c r="A3740" s="2">
        <v>45179</v>
      </c>
      <c r="B3740" s="3">
        <f t="shared" si="174"/>
        <v>2024</v>
      </c>
      <c r="C3740" t="str">
        <f t="shared" si="175"/>
        <v>2023-2024</v>
      </c>
      <c r="D3740" t="s">
        <v>147</v>
      </c>
      <c r="E3740" t="s">
        <v>116</v>
      </c>
      <c r="F3740" t="str">
        <f t="shared" si="176"/>
        <v>Western Australia</v>
      </c>
      <c r="G3740" t="s">
        <v>48</v>
      </c>
      <c r="H3740">
        <v>6725</v>
      </c>
      <c r="I3740" t="s">
        <v>11</v>
      </c>
      <c r="J3740" t="s">
        <v>77</v>
      </c>
      <c r="K3740" t="s">
        <v>151</v>
      </c>
      <c r="L3740" t="s">
        <v>21</v>
      </c>
      <c r="M3740" s="5">
        <v>1115.3800000000001</v>
      </c>
      <c r="N3740">
        <v>1</v>
      </c>
    </row>
    <row r="3741" spans="1:14" x14ac:dyDescent="0.15">
      <c r="A3741" s="2">
        <v>45349</v>
      </c>
      <c r="B3741" s="3">
        <f t="shared" si="174"/>
        <v>2024</v>
      </c>
      <c r="C3741" t="str">
        <f t="shared" si="175"/>
        <v>2023-2024</v>
      </c>
      <c r="D3741" t="s">
        <v>147</v>
      </c>
      <c r="E3741" t="s">
        <v>41</v>
      </c>
      <c r="F3741" t="str">
        <f t="shared" si="176"/>
        <v>New South Wales</v>
      </c>
      <c r="G3741" t="s">
        <v>10</v>
      </c>
      <c r="H3741">
        <v>2830</v>
      </c>
      <c r="I3741" t="s">
        <v>11</v>
      </c>
      <c r="J3741" t="s">
        <v>25</v>
      </c>
      <c r="K3741" t="s">
        <v>157</v>
      </c>
      <c r="L3741" t="s">
        <v>22</v>
      </c>
      <c r="M3741" s="5">
        <v>1115.45</v>
      </c>
      <c r="N3741">
        <v>1</v>
      </c>
    </row>
    <row r="3742" spans="1:14" x14ac:dyDescent="0.15">
      <c r="A3742" s="2">
        <v>45062</v>
      </c>
      <c r="B3742" s="3">
        <f t="shared" si="174"/>
        <v>2023</v>
      </c>
      <c r="C3742" t="str">
        <f t="shared" si="175"/>
        <v>2022-2023</v>
      </c>
      <c r="D3742" t="s">
        <v>147</v>
      </c>
      <c r="E3742" t="s">
        <v>107</v>
      </c>
      <c r="F3742" t="str">
        <f t="shared" si="176"/>
        <v>Queensland</v>
      </c>
      <c r="G3742" t="s">
        <v>35</v>
      </c>
      <c r="H3742">
        <v>4220</v>
      </c>
      <c r="I3742" t="s">
        <v>11</v>
      </c>
      <c r="J3742" t="s">
        <v>104</v>
      </c>
      <c r="K3742" t="s">
        <v>155</v>
      </c>
      <c r="L3742" t="s">
        <v>20</v>
      </c>
      <c r="M3742" s="5">
        <v>1115.72</v>
      </c>
      <c r="N3742">
        <v>1</v>
      </c>
    </row>
    <row r="3743" spans="1:14" x14ac:dyDescent="0.15">
      <c r="A3743" s="2">
        <v>45053</v>
      </c>
      <c r="B3743" s="3">
        <f t="shared" si="174"/>
        <v>2023</v>
      </c>
      <c r="C3743" t="str">
        <f t="shared" si="175"/>
        <v>2022-2023</v>
      </c>
      <c r="D3743" t="s">
        <v>147</v>
      </c>
      <c r="E3743" t="s">
        <v>124</v>
      </c>
      <c r="F3743" t="str">
        <f t="shared" si="176"/>
        <v>New South Wales</v>
      </c>
      <c r="G3743" t="s">
        <v>10</v>
      </c>
      <c r="H3743">
        <v>2015</v>
      </c>
      <c r="I3743" t="s">
        <v>11</v>
      </c>
      <c r="J3743" t="s">
        <v>12</v>
      </c>
      <c r="K3743" t="s">
        <v>19</v>
      </c>
      <c r="L3743" t="s">
        <v>23</v>
      </c>
      <c r="M3743" s="5">
        <v>1115.99</v>
      </c>
      <c r="N3743">
        <v>1</v>
      </c>
    </row>
    <row r="3744" spans="1:14" x14ac:dyDescent="0.15">
      <c r="A3744" s="2">
        <v>45541</v>
      </c>
      <c r="B3744" s="3">
        <f t="shared" si="174"/>
        <v>2025</v>
      </c>
      <c r="C3744" t="str">
        <f t="shared" si="175"/>
        <v>2024-2025</v>
      </c>
      <c r="D3744" t="s">
        <v>147</v>
      </c>
      <c r="E3744" t="s">
        <v>134</v>
      </c>
      <c r="F3744" t="str">
        <f t="shared" si="176"/>
        <v>Queensland</v>
      </c>
      <c r="G3744" t="s">
        <v>35</v>
      </c>
      <c r="H3744">
        <v>4825</v>
      </c>
      <c r="I3744" t="s">
        <v>11</v>
      </c>
      <c r="J3744" t="s">
        <v>36</v>
      </c>
      <c r="K3744" t="s">
        <v>153</v>
      </c>
      <c r="L3744" t="s">
        <v>16</v>
      </c>
      <c r="M3744" s="5">
        <v>1119.6600000000001</v>
      </c>
      <c r="N3744">
        <v>1</v>
      </c>
    </row>
    <row r="3745" spans="1:14" x14ac:dyDescent="0.15">
      <c r="A3745" s="2">
        <v>45420</v>
      </c>
      <c r="B3745" s="3">
        <f t="shared" si="174"/>
        <v>2024</v>
      </c>
      <c r="C3745" t="str">
        <f t="shared" si="175"/>
        <v>2023-2024</v>
      </c>
      <c r="D3745" t="s">
        <v>148</v>
      </c>
      <c r="E3745" t="s">
        <v>76</v>
      </c>
      <c r="F3745" t="str">
        <f t="shared" si="176"/>
        <v>Western Australia</v>
      </c>
      <c r="G3745" t="s">
        <v>48</v>
      </c>
      <c r="H3745">
        <v>6450</v>
      </c>
      <c r="I3745" t="s">
        <v>11</v>
      </c>
      <c r="J3745" t="s">
        <v>77</v>
      </c>
      <c r="K3745" t="s">
        <v>150</v>
      </c>
      <c r="L3745" t="s">
        <v>18</v>
      </c>
      <c r="M3745" s="5">
        <v>1120.5</v>
      </c>
      <c r="N3745">
        <v>1</v>
      </c>
    </row>
    <row r="3746" spans="1:14" x14ac:dyDescent="0.15">
      <c r="A3746" s="2">
        <v>45465</v>
      </c>
      <c r="B3746" s="3">
        <f t="shared" si="174"/>
        <v>2024</v>
      </c>
      <c r="C3746" t="str">
        <f t="shared" si="175"/>
        <v>2023-2024</v>
      </c>
      <c r="D3746" t="s">
        <v>147</v>
      </c>
      <c r="E3746" t="s">
        <v>37</v>
      </c>
      <c r="F3746" t="str">
        <f t="shared" si="176"/>
        <v>South Australia</v>
      </c>
      <c r="G3746" t="s">
        <v>32</v>
      </c>
      <c r="H3746">
        <v>5607</v>
      </c>
      <c r="I3746" t="s">
        <v>11</v>
      </c>
      <c r="J3746" t="s">
        <v>38</v>
      </c>
      <c r="K3746" t="s">
        <v>150</v>
      </c>
      <c r="L3746" t="s">
        <v>18</v>
      </c>
      <c r="M3746" s="5">
        <v>1120.9100000000001</v>
      </c>
      <c r="N3746">
        <v>1</v>
      </c>
    </row>
    <row r="3747" spans="1:14" x14ac:dyDescent="0.15">
      <c r="A3747" s="2">
        <v>45172</v>
      </c>
      <c r="B3747" s="3">
        <f t="shared" si="174"/>
        <v>2024</v>
      </c>
      <c r="C3747" t="str">
        <f t="shared" si="175"/>
        <v>2023-2024</v>
      </c>
      <c r="D3747" t="s">
        <v>147</v>
      </c>
      <c r="E3747" t="s">
        <v>67</v>
      </c>
      <c r="F3747" t="str">
        <f t="shared" si="176"/>
        <v>New South Wales</v>
      </c>
      <c r="G3747" t="s">
        <v>10</v>
      </c>
      <c r="H3747">
        <v>2478</v>
      </c>
      <c r="I3747" t="s">
        <v>11</v>
      </c>
      <c r="J3747" t="s">
        <v>68</v>
      </c>
      <c r="K3747" t="s">
        <v>150</v>
      </c>
      <c r="L3747" t="s">
        <v>18</v>
      </c>
      <c r="M3747" s="5">
        <v>1123.33</v>
      </c>
      <c r="N3747">
        <v>1</v>
      </c>
    </row>
    <row r="3748" spans="1:14" x14ac:dyDescent="0.15">
      <c r="A3748" s="2">
        <v>45247</v>
      </c>
      <c r="B3748" s="3">
        <f t="shared" si="174"/>
        <v>2024</v>
      </c>
      <c r="C3748" t="str">
        <f t="shared" si="175"/>
        <v>2023-2024</v>
      </c>
      <c r="D3748" t="s">
        <v>148</v>
      </c>
      <c r="E3748" t="s">
        <v>56</v>
      </c>
      <c r="F3748" t="str">
        <f t="shared" si="176"/>
        <v>Northern Territory</v>
      </c>
      <c r="G3748" t="s">
        <v>29</v>
      </c>
      <c r="H3748">
        <v>870</v>
      </c>
      <c r="I3748" t="s">
        <v>11</v>
      </c>
      <c r="J3748" t="s">
        <v>30</v>
      </c>
      <c r="K3748" t="s">
        <v>150</v>
      </c>
      <c r="L3748" t="s">
        <v>18</v>
      </c>
      <c r="M3748" s="5">
        <v>1124.42</v>
      </c>
      <c r="N3748">
        <v>1</v>
      </c>
    </row>
    <row r="3749" spans="1:14" x14ac:dyDescent="0.15">
      <c r="A3749" s="2">
        <v>45429</v>
      </c>
      <c r="B3749" s="3">
        <f t="shared" si="174"/>
        <v>2024</v>
      </c>
      <c r="C3749" t="str">
        <f t="shared" si="175"/>
        <v>2023-2024</v>
      </c>
      <c r="D3749" t="s">
        <v>148</v>
      </c>
      <c r="E3749" t="s">
        <v>127</v>
      </c>
      <c r="F3749" t="str">
        <f t="shared" si="176"/>
        <v>New South Wales</v>
      </c>
      <c r="G3749" t="s">
        <v>10</v>
      </c>
      <c r="H3749">
        <v>2131</v>
      </c>
      <c r="I3749" t="s">
        <v>11</v>
      </c>
      <c r="J3749" t="s">
        <v>27</v>
      </c>
      <c r="K3749" t="s">
        <v>153</v>
      </c>
      <c r="L3749" t="s">
        <v>16</v>
      </c>
      <c r="M3749" s="5">
        <v>1126.3499999999999</v>
      </c>
      <c r="N3749">
        <v>1</v>
      </c>
    </row>
    <row r="3750" spans="1:14" x14ac:dyDescent="0.15">
      <c r="A3750" s="2">
        <v>45242</v>
      </c>
      <c r="B3750" s="3">
        <f t="shared" si="174"/>
        <v>2024</v>
      </c>
      <c r="C3750" t="str">
        <f t="shared" si="175"/>
        <v>2023-2024</v>
      </c>
      <c r="D3750" t="s">
        <v>147</v>
      </c>
      <c r="E3750" t="s">
        <v>89</v>
      </c>
      <c r="F3750" t="str">
        <f t="shared" si="176"/>
        <v>Queensland</v>
      </c>
      <c r="G3750" t="s">
        <v>35</v>
      </c>
      <c r="H3750">
        <v>4655</v>
      </c>
      <c r="I3750" t="s">
        <v>11</v>
      </c>
      <c r="J3750" t="s">
        <v>51</v>
      </c>
      <c r="K3750" t="s">
        <v>151</v>
      </c>
      <c r="L3750" t="s">
        <v>21</v>
      </c>
      <c r="M3750" s="5">
        <v>1127.54</v>
      </c>
      <c r="N3750">
        <v>1</v>
      </c>
    </row>
    <row r="3751" spans="1:14" x14ac:dyDescent="0.15">
      <c r="A3751" s="2">
        <v>45578</v>
      </c>
      <c r="B3751" s="3">
        <f t="shared" si="174"/>
        <v>2025</v>
      </c>
      <c r="C3751" t="str">
        <f t="shared" si="175"/>
        <v>2024-2025</v>
      </c>
      <c r="D3751" t="s">
        <v>147</v>
      </c>
      <c r="E3751" t="s">
        <v>66</v>
      </c>
      <c r="F3751" t="str">
        <f t="shared" si="176"/>
        <v>South Australia</v>
      </c>
      <c r="G3751" t="s">
        <v>32</v>
      </c>
      <c r="H3751">
        <v>5169</v>
      </c>
      <c r="I3751" t="s">
        <v>11</v>
      </c>
      <c r="J3751" t="s">
        <v>33</v>
      </c>
      <c r="K3751" t="s">
        <v>153</v>
      </c>
      <c r="L3751" t="s">
        <v>16</v>
      </c>
      <c r="M3751" s="5">
        <v>1130.8800000000001</v>
      </c>
      <c r="N3751">
        <v>1</v>
      </c>
    </row>
    <row r="3752" spans="1:14" x14ac:dyDescent="0.15">
      <c r="A3752" s="2">
        <v>45043</v>
      </c>
      <c r="B3752" s="3">
        <f t="shared" si="174"/>
        <v>2023</v>
      </c>
      <c r="C3752" t="str">
        <f t="shared" si="175"/>
        <v>2022-2023</v>
      </c>
      <c r="D3752" t="s">
        <v>147</v>
      </c>
      <c r="E3752" t="s">
        <v>130</v>
      </c>
      <c r="F3752" t="str">
        <f t="shared" si="176"/>
        <v>South Australia</v>
      </c>
      <c r="G3752" t="s">
        <v>32</v>
      </c>
      <c r="H3752">
        <v>5290</v>
      </c>
      <c r="I3752" t="s">
        <v>11</v>
      </c>
      <c r="J3752" t="s">
        <v>38</v>
      </c>
      <c r="K3752" t="s">
        <v>150</v>
      </c>
      <c r="L3752" t="s">
        <v>18</v>
      </c>
      <c r="M3752" s="5">
        <v>1131.2800000000002</v>
      </c>
      <c r="N3752">
        <v>1</v>
      </c>
    </row>
    <row r="3753" spans="1:14" x14ac:dyDescent="0.15">
      <c r="A3753" s="2">
        <v>44944</v>
      </c>
      <c r="B3753" s="3">
        <f t="shared" si="174"/>
        <v>2023</v>
      </c>
      <c r="C3753" t="str">
        <f t="shared" si="175"/>
        <v>2022-2023</v>
      </c>
      <c r="D3753" t="s">
        <v>147</v>
      </c>
      <c r="E3753" t="s">
        <v>64</v>
      </c>
      <c r="F3753" t="str">
        <f t="shared" si="176"/>
        <v>Victoria</v>
      </c>
      <c r="G3753" t="s">
        <v>45</v>
      </c>
      <c r="H3753">
        <v>3199</v>
      </c>
      <c r="I3753" t="s">
        <v>11</v>
      </c>
      <c r="J3753" t="s">
        <v>63</v>
      </c>
      <c r="K3753" t="s">
        <v>152</v>
      </c>
      <c r="L3753" t="s">
        <v>13</v>
      </c>
      <c r="M3753" s="5">
        <v>1131.7300000000002</v>
      </c>
      <c r="N3753">
        <v>1</v>
      </c>
    </row>
    <row r="3754" spans="1:14" x14ac:dyDescent="0.15">
      <c r="A3754" s="2">
        <v>45099</v>
      </c>
      <c r="B3754" s="3">
        <f t="shared" si="174"/>
        <v>2023</v>
      </c>
      <c r="C3754" t="str">
        <f t="shared" si="175"/>
        <v>2022-2023</v>
      </c>
      <c r="D3754" t="s">
        <v>147</v>
      </c>
      <c r="E3754" t="s">
        <v>139</v>
      </c>
      <c r="F3754" t="str">
        <f t="shared" si="176"/>
        <v>New South Wales</v>
      </c>
      <c r="G3754" t="s">
        <v>10</v>
      </c>
      <c r="H3754">
        <v>2020</v>
      </c>
      <c r="I3754" t="s">
        <v>11</v>
      </c>
      <c r="J3754" t="s">
        <v>12</v>
      </c>
      <c r="K3754" t="s">
        <v>156</v>
      </c>
      <c r="L3754" t="s">
        <v>17</v>
      </c>
      <c r="M3754" s="5">
        <v>1133.6300000000001</v>
      </c>
      <c r="N3754">
        <v>1</v>
      </c>
    </row>
    <row r="3755" spans="1:14" x14ac:dyDescent="0.15">
      <c r="A3755" s="2">
        <v>45259</v>
      </c>
      <c r="B3755" s="3">
        <f t="shared" si="174"/>
        <v>2024</v>
      </c>
      <c r="C3755" t="str">
        <f t="shared" si="175"/>
        <v>2023-2024</v>
      </c>
      <c r="D3755" t="s">
        <v>147</v>
      </c>
      <c r="E3755" t="s">
        <v>83</v>
      </c>
      <c r="F3755" t="str">
        <f t="shared" si="176"/>
        <v>New South Wales</v>
      </c>
      <c r="G3755" t="s">
        <v>10</v>
      </c>
      <c r="H3755">
        <v>2750</v>
      </c>
      <c r="I3755" t="s">
        <v>11</v>
      </c>
      <c r="J3755" t="s">
        <v>25</v>
      </c>
      <c r="K3755" t="s">
        <v>155</v>
      </c>
      <c r="L3755" t="s">
        <v>20</v>
      </c>
      <c r="M3755" s="5">
        <v>1135.1099999999999</v>
      </c>
      <c r="N3755">
        <v>1</v>
      </c>
    </row>
    <row r="3756" spans="1:14" x14ac:dyDescent="0.15">
      <c r="A3756" s="2">
        <v>45095</v>
      </c>
      <c r="B3756" s="3">
        <f t="shared" si="174"/>
        <v>2023</v>
      </c>
      <c r="C3756" t="str">
        <f t="shared" si="175"/>
        <v>2022-2023</v>
      </c>
      <c r="D3756" t="s">
        <v>148</v>
      </c>
      <c r="E3756" t="s">
        <v>61</v>
      </c>
      <c r="F3756" t="str">
        <f t="shared" si="176"/>
        <v>New South Wales</v>
      </c>
      <c r="G3756" t="s">
        <v>10</v>
      </c>
      <c r="H3756">
        <v>2539</v>
      </c>
      <c r="I3756" t="s">
        <v>11</v>
      </c>
      <c r="J3756" t="s">
        <v>58</v>
      </c>
      <c r="K3756" t="s">
        <v>155</v>
      </c>
      <c r="L3756" t="s">
        <v>20</v>
      </c>
      <c r="M3756" s="5">
        <v>1135.7600000000002</v>
      </c>
      <c r="N3756">
        <v>1</v>
      </c>
    </row>
    <row r="3757" spans="1:14" x14ac:dyDescent="0.15">
      <c r="A3757" s="2">
        <v>45054</v>
      </c>
      <c r="B3757" s="3">
        <f t="shared" si="174"/>
        <v>2023</v>
      </c>
      <c r="C3757" t="str">
        <f t="shared" si="175"/>
        <v>2022-2023</v>
      </c>
      <c r="D3757" t="s">
        <v>147</v>
      </c>
      <c r="E3757" t="s">
        <v>140</v>
      </c>
      <c r="F3757" t="str">
        <f t="shared" si="176"/>
        <v>Tasmania</v>
      </c>
      <c r="G3757" t="s">
        <v>70</v>
      </c>
      <c r="H3757">
        <v>7320</v>
      </c>
      <c r="I3757" t="s">
        <v>11</v>
      </c>
      <c r="J3757" t="s">
        <v>71</v>
      </c>
      <c r="K3757" t="s">
        <v>149</v>
      </c>
      <c r="L3757" t="s">
        <v>15</v>
      </c>
      <c r="M3757" s="5">
        <v>1136.53</v>
      </c>
      <c r="N3757">
        <v>1</v>
      </c>
    </row>
    <row r="3758" spans="1:14" x14ac:dyDescent="0.15">
      <c r="A3758" s="2">
        <v>45035</v>
      </c>
      <c r="B3758" s="3">
        <f t="shared" si="174"/>
        <v>2023</v>
      </c>
      <c r="C3758" t="str">
        <f t="shared" si="175"/>
        <v>2022-2023</v>
      </c>
      <c r="D3758" t="s">
        <v>147</v>
      </c>
      <c r="E3758" t="s">
        <v>145</v>
      </c>
      <c r="F3758" t="str">
        <f t="shared" si="176"/>
        <v>New South Wales</v>
      </c>
      <c r="G3758" t="s">
        <v>10</v>
      </c>
      <c r="H3758">
        <v>2101</v>
      </c>
      <c r="I3758" t="s">
        <v>11</v>
      </c>
      <c r="J3758" t="s">
        <v>27</v>
      </c>
      <c r="K3758" t="s">
        <v>154</v>
      </c>
      <c r="L3758" t="s">
        <v>14</v>
      </c>
      <c r="M3758" s="5">
        <v>1137.77</v>
      </c>
      <c r="N3758">
        <v>1</v>
      </c>
    </row>
    <row r="3759" spans="1:14" x14ac:dyDescent="0.15">
      <c r="A3759" s="2">
        <v>45626</v>
      </c>
      <c r="B3759" s="3">
        <f t="shared" si="174"/>
        <v>2025</v>
      </c>
      <c r="C3759" t="str">
        <f t="shared" si="175"/>
        <v>2024-2025</v>
      </c>
      <c r="D3759" t="s">
        <v>147</v>
      </c>
      <c r="E3759" t="s">
        <v>99</v>
      </c>
      <c r="F3759" t="str">
        <f t="shared" si="176"/>
        <v>Victoria</v>
      </c>
      <c r="G3759" t="s">
        <v>45</v>
      </c>
      <c r="H3759">
        <v>3148</v>
      </c>
      <c r="I3759" t="s">
        <v>11</v>
      </c>
      <c r="J3759" t="s">
        <v>63</v>
      </c>
      <c r="K3759" t="s">
        <v>149</v>
      </c>
      <c r="L3759" t="s">
        <v>15</v>
      </c>
      <c r="M3759" s="5">
        <v>1138.04</v>
      </c>
      <c r="N3759">
        <v>1</v>
      </c>
    </row>
    <row r="3760" spans="1:14" x14ac:dyDescent="0.15">
      <c r="A3760" s="2">
        <v>45507</v>
      </c>
      <c r="B3760" s="3">
        <f t="shared" si="174"/>
        <v>2025</v>
      </c>
      <c r="C3760" t="str">
        <f t="shared" si="175"/>
        <v>2024-2025</v>
      </c>
      <c r="D3760" t="s">
        <v>148</v>
      </c>
      <c r="E3760" t="s">
        <v>87</v>
      </c>
      <c r="F3760" t="str">
        <f t="shared" si="176"/>
        <v>New South Wales</v>
      </c>
      <c r="G3760" t="s">
        <v>10</v>
      </c>
      <c r="H3760">
        <v>2790</v>
      </c>
      <c r="I3760" t="s">
        <v>11</v>
      </c>
      <c r="J3760" t="s">
        <v>25</v>
      </c>
      <c r="K3760" t="s">
        <v>153</v>
      </c>
      <c r="L3760" t="s">
        <v>16</v>
      </c>
      <c r="M3760" s="5">
        <v>1138.8799999999999</v>
      </c>
      <c r="N3760">
        <v>1</v>
      </c>
    </row>
    <row r="3761" spans="1:14" x14ac:dyDescent="0.15">
      <c r="A3761" s="2">
        <v>45362</v>
      </c>
      <c r="B3761" s="3">
        <f t="shared" si="174"/>
        <v>2024</v>
      </c>
      <c r="C3761" t="str">
        <f t="shared" si="175"/>
        <v>2023-2024</v>
      </c>
      <c r="D3761" t="s">
        <v>147</v>
      </c>
      <c r="E3761" t="s">
        <v>90</v>
      </c>
      <c r="F3761" t="str">
        <f t="shared" si="176"/>
        <v>Victoria</v>
      </c>
      <c r="G3761" t="s">
        <v>45</v>
      </c>
      <c r="H3761">
        <v>3179</v>
      </c>
      <c r="I3761" t="s">
        <v>11</v>
      </c>
      <c r="J3761" t="s">
        <v>63</v>
      </c>
      <c r="K3761" t="s">
        <v>151</v>
      </c>
      <c r="L3761" t="s">
        <v>21</v>
      </c>
      <c r="M3761" s="5">
        <v>1139.74</v>
      </c>
      <c r="N3761">
        <v>1</v>
      </c>
    </row>
    <row r="3762" spans="1:14" x14ac:dyDescent="0.15">
      <c r="A3762" s="2">
        <v>45351</v>
      </c>
      <c r="B3762" s="3">
        <f t="shared" si="174"/>
        <v>2024</v>
      </c>
      <c r="C3762" t="str">
        <f t="shared" si="175"/>
        <v>2023-2024</v>
      </c>
      <c r="D3762" t="s">
        <v>147</v>
      </c>
      <c r="E3762" t="s">
        <v>69</v>
      </c>
      <c r="F3762" t="str">
        <f t="shared" si="176"/>
        <v>Tasmania</v>
      </c>
      <c r="G3762" t="s">
        <v>70</v>
      </c>
      <c r="H3762">
        <v>7018</v>
      </c>
      <c r="I3762" t="s">
        <v>11</v>
      </c>
      <c r="J3762" t="s">
        <v>71</v>
      </c>
      <c r="K3762" t="s">
        <v>150</v>
      </c>
      <c r="L3762" t="s">
        <v>18</v>
      </c>
      <c r="M3762" s="5">
        <v>1140.44</v>
      </c>
      <c r="N3762">
        <v>1</v>
      </c>
    </row>
    <row r="3763" spans="1:14" x14ac:dyDescent="0.15">
      <c r="A3763" s="2">
        <v>45040</v>
      </c>
      <c r="B3763" s="3">
        <f t="shared" si="174"/>
        <v>2023</v>
      </c>
      <c r="C3763" t="str">
        <f t="shared" si="175"/>
        <v>2022-2023</v>
      </c>
      <c r="D3763" t="s">
        <v>147</v>
      </c>
      <c r="E3763" t="s">
        <v>26</v>
      </c>
      <c r="F3763" t="str">
        <f t="shared" si="176"/>
        <v>New South Wales</v>
      </c>
      <c r="G3763" t="s">
        <v>10</v>
      </c>
      <c r="H3763">
        <v>2141</v>
      </c>
      <c r="I3763" t="s">
        <v>11</v>
      </c>
      <c r="J3763" t="s">
        <v>27</v>
      </c>
      <c r="K3763" t="s">
        <v>150</v>
      </c>
      <c r="L3763" t="s">
        <v>18</v>
      </c>
      <c r="M3763" s="5">
        <v>1141.2800000000002</v>
      </c>
      <c r="N3763">
        <v>1</v>
      </c>
    </row>
    <row r="3764" spans="1:14" x14ac:dyDescent="0.15">
      <c r="A3764" s="2">
        <v>45286</v>
      </c>
      <c r="B3764" s="3">
        <f t="shared" si="174"/>
        <v>2024</v>
      </c>
      <c r="C3764" t="str">
        <f t="shared" si="175"/>
        <v>2023-2024</v>
      </c>
      <c r="D3764" t="s">
        <v>147</v>
      </c>
      <c r="E3764" t="s">
        <v>65</v>
      </c>
      <c r="F3764" t="str">
        <f t="shared" si="176"/>
        <v>New South Wales</v>
      </c>
      <c r="G3764" t="s">
        <v>10</v>
      </c>
      <c r="H3764">
        <v>2541</v>
      </c>
      <c r="I3764" t="s">
        <v>11</v>
      </c>
      <c r="J3764" t="s">
        <v>58</v>
      </c>
      <c r="K3764" t="s">
        <v>19</v>
      </c>
      <c r="L3764" t="s">
        <v>23</v>
      </c>
      <c r="M3764" s="5">
        <v>1141.6099999999999</v>
      </c>
      <c r="N3764">
        <v>1</v>
      </c>
    </row>
    <row r="3765" spans="1:14" x14ac:dyDescent="0.15">
      <c r="A3765" s="2">
        <v>45463</v>
      </c>
      <c r="B3765" s="3">
        <f t="shared" si="174"/>
        <v>2024</v>
      </c>
      <c r="C3765" t="str">
        <f t="shared" si="175"/>
        <v>2023-2024</v>
      </c>
      <c r="D3765" t="s">
        <v>147</v>
      </c>
      <c r="E3765" t="s">
        <v>39</v>
      </c>
      <c r="F3765" t="str">
        <f t="shared" si="176"/>
        <v>South Australia</v>
      </c>
      <c r="G3765" t="s">
        <v>32</v>
      </c>
      <c r="H3765">
        <v>5343</v>
      </c>
      <c r="I3765" t="s">
        <v>11</v>
      </c>
      <c r="J3765" t="s">
        <v>38</v>
      </c>
      <c r="K3765" t="s">
        <v>153</v>
      </c>
      <c r="L3765" t="s">
        <v>16</v>
      </c>
      <c r="M3765" s="5">
        <v>1150.03</v>
      </c>
      <c r="N3765">
        <v>1</v>
      </c>
    </row>
    <row r="3766" spans="1:14" x14ac:dyDescent="0.15">
      <c r="A3766" s="2">
        <v>45103</v>
      </c>
      <c r="B3766" s="3">
        <f t="shared" si="174"/>
        <v>2023</v>
      </c>
      <c r="C3766" t="str">
        <f t="shared" si="175"/>
        <v>2022-2023</v>
      </c>
      <c r="D3766" t="s">
        <v>147</v>
      </c>
      <c r="E3766" t="s">
        <v>142</v>
      </c>
      <c r="F3766" t="str">
        <f t="shared" si="176"/>
        <v>Australian Capital Territory</v>
      </c>
      <c r="G3766" t="s">
        <v>80</v>
      </c>
      <c r="H3766">
        <v>2609</v>
      </c>
      <c r="I3766" t="s">
        <v>11</v>
      </c>
      <c r="J3766" t="s">
        <v>58</v>
      </c>
      <c r="K3766" t="s">
        <v>153</v>
      </c>
      <c r="L3766" t="s">
        <v>16</v>
      </c>
      <c r="M3766" s="5">
        <v>1150.03</v>
      </c>
      <c r="N3766">
        <v>1</v>
      </c>
    </row>
    <row r="3767" spans="1:14" x14ac:dyDescent="0.15">
      <c r="A3767" s="2">
        <v>45087</v>
      </c>
      <c r="B3767" s="3">
        <f t="shared" si="174"/>
        <v>2023</v>
      </c>
      <c r="C3767" t="str">
        <f t="shared" si="175"/>
        <v>2022-2023</v>
      </c>
      <c r="D3767" t="s">
        <v>147</v>
      </c>
      <c r="E3767" t="s">
        <v>26</v>
      </c>
      <c r="F3767" t="str">
        <f t="shared" si="176"/>
        <v>New South Wales</v>
      </c>
      <c r="G3767" t="s">
        <v>10</v>
      </c>
      <c r="H3767">
        <v>2141</v>
      </c>
      <c r="I3767" t="s">
        <v>11</v>
      </c>
      <c r="J3767" t="s">
        <v>27</v>
      </c>
      <c r="K3767" t="s">
        <v>155</v>
      </c>
      <c r="L3767" t="s">
        <v>20</v>
      </c>
      <c r="M3767" s="5">
        <v>1151.5899999999999</v>
      </c>
      <c r="N3767">
        <v>1</v>
      </c>
    </row>
    <row r="3768" spans="1:14" x14ac:dyDescent="0.15">
      <c r="A3768" s="2">
        <v>45154</v>
      </c>
      <c r="B3768" s="3">
        <f t="shared" si="174"/>
        <v>2024</v>
      </c>
      <c r="C3768" t="str">
        <f t="shared" si="175"/>
        <v>2023-2024</v>
      </c>
      <c r="D3768" t="s">
        <v>148</v>
      </c>
      <c r="E3768" t="s">
        <v>108</v>
      </c>
      <c r="F3768" t="str">
        <f t="shared" si="176"/>
        <v>Victoria</v>
      </c>
      <c r="G3768" t="s">
        <v>45</v>
      </c>
      <c r="H3768">
        <v>3018</v>
      </c>
      <c r="I3768" t="s">
        <v>11</v>
      </c>
      <c r="J3768" t="s">
        <v>46</v>
      </c>
      <c r="K3768" t="s">
        <v>149</v>
      </c>
      <c r="L3768" t="s">
        <v>15</v>
      </c>
      <c r="M3768" s="5">
        <v>1152.6500000000001</v>
      </c>
      <c r="N3768">
        <v>1</v>
      </c>
    </row>
    <row r="3769" spans="1:14" x14ac:dyDescent="0.15">
      <c r="A3769" s="2">
        <v>45519</v>
      </c>
      <c r="B3769" s="3">
        <f t="shared" si="174"/>
        <v>2025</v>
      </c>
      <c r="C3769" t="str">
        <f t="shared" si="175"/>
        <v>2024-2025</v>
      </c>
      <c r="D3769" t="s">
        <v>147</v>
      </c>
      <c r="E3769" t="s">
        <v>113</v>
      </c>
      <c r="F3769" t="str">
        <f t="shared" si="176"/>
        <v>Queensland</v>
      </c>
      <c r="G3769" t="s">
        <v>35</v>
      </c>
      <c r="H3769">
        <v>4215</v>
      </c>
      <c r="I3769" t="s">
        <v>11</v>
      </c>
      <c r="J3769" t="s">
        <v>104</v>
      </c>
      <c r="K3769" t="s">
        <v>150</v>
      </c>
      <c r="L3769" t="s">
        <v>18</v>
      </c>
      <c r="M3769" s="5">
        <v>1158.8400000000001</v>
      </c>
      <c r="N3769">
        <v>1</v>
      </c>
    </row>
    <row r="3770" spans="1:14" x14ac:dyDescent="0.15">
      <c r="A3770" s="2">
        <v>44976</v>
      </c>
      <c r="B3770" s="3">
        <f t="shared" si="174"/>
        <v>2023</v>
      </c>
      <c r="C3770" t="str">
        <f t="shared" si="175"/>
        <v>2022-2023</v>
      </c>
      <c r="D3770" t="s">
        <v>147</v>
      </c>
      <c r="E3770" t="s">
        <v>64</v>
      </c>
      <c r="F3770" t="str">
        <f t="shared" si="176"/>
        <v>Victoria</v>
      </c>
      <c r="G3770" t="s">
        <v>45</v>
      </c>
      <c r="H3770">
        <v>3199</v>
      </c>
      <c r="I3770" t="s">
        <v>11</v>
      </c>
      <c r="J3770" t="s">
        <v>63</v>
      </c>
      <c r="K3770" t="s">
        <v>156</v>
      </c>
      <c r="L3770" t="s">
        <v>17</v>
      </c>
      <c r="M3770" s="5">
        <v>1159.49</v>
      </c>
      <c r="N3770">
        <v>1</v>
      </c>
    </row>
    <row r="3771" spans="1:14" x14ac:dyDescent="0.15">
      <c r="A3771" s="2">
        <v>45177</v>
      </c>
      <c r="B3771" s="3">
        <f t="shared" si="174"/>
        <v>2024</v>
      </c>
      <c r="C3771" t="str">
        <f t="shared" si="175"/>
        <v>2023-2024</v>
      </c>
      <c r="D3771" t="s">
        <v>147</v>
      </c>
      <c r="E3771" t="s">
        <v>133</v>
      </c>
      <c r="F3771" t="str">
        <f t="shared" si="176"/>
        <v>Queensland</v>
      </c>
      <c r="G3771" t="s">
        <v>35</v>
      </c>
      <c r="H3771">
        <v>4305</v>
      </c>
      <c r="I3771" t="s">
        <v>11</v>
      </c>
      <c r="J3771" t="s">
        <v>104</v>
      </c>
      <c r="K3771" t="s">
        <v>153</v>
      </c>
      <c r="L3771" t="s">
        <v>16</v>
      </c>
      <c r="M3771" s="5">
        <v>1163.9799999999998</v>
      </c>
      <c r="N3771">
        <v>1</v>
      </c>
    </row>
    <row r="3772" spans="1:14" x14ac:dyDescent="0.15">
      <c r="A3772" s="2">
        <v>45336</v>
      </c>
      <c r="B3772" s="3">
        <f t="shared" si="174"/>
        <v>2024</v>
      </c>
      <c r="C3772" t="str">
        <f t="shared" si="175"/>
        <v>2023-2024</v>
      </c>
      <c r="D3772" t="s">
        <v>147</v>
      </c>
      <c r="E3772" t="s">
        <v>44</v>
      </c>
      <c r="F3772" t="str">
        <f t="shared" si="176"/>
        <v>Victoria</v>
      </c>
      <c r="G3772" t="s">
        <v>45</v>
      </c>
      <c r="H3772">
        <v>3066</v>
      </c>
      <c r="I3772" t="s">
        <v>11</v>
      </c>
      <c r="J3772" t="s">
        <v>46</v>
      </c>
      <c r="K3772" t="s">
        <v>150</v>
      </c>
      <c r="L3772" t="s">
        <v>18</v>
      </c>
      <c r="M3772" s="5">
        <v>1167.53</v>
      </c>
      <c r="N3772">
        <v>1</v>
      </c>
    </row>
    <row r="3773" spans="1:14" x14ac:dyDescent="0.15">
      <c r="A3773" s="2">
        <v>45531</v>
      </c>
      <c r="B3773" s="3">
        <f t="shared" si="174"/>
        <v>2025</v>
      </c>
      <c r="C3773" t="str">
        <f t="shared" si="175"/>
        <v>2024-2025</v>
      </c>
      <c r="D3773" t="s">
        <v>147</v>
      </c>
      <c r="E3773" t="s">
        <v>112</v>
      </c>
      <c r="F3773" t="str">
        <f t="shared" si="176"/>
        <v>Victoria</v>
      </c>
      <c r="G3773" t="s">
        <v>45</v>
      </c>
      <c r="H3773">
        <v>3076</v>
      </c>
      <c r="I3773" t="s">
        <v>11</v>
      </c>
      <c r="J3773" t="s">
        <v>46</v>
      </c>
      <c r="K3773" t="s">
        <v>156</v>
      </c>
      <c r="L3773" t="s">
        <v>17</v>
      </c>
      <c r="M3773" s="5">
        <v>1167.8700000000003</v>
      </c>
      <c r="N3773">
        <v>1</v>
      </c>
    </row>
    <row r="3774" spans="1:14" x14ac:dyDescent="0.15">
      <c r="A3774" s="2">
        <v>45463</v>
      </c>
      <c r="B3774" s="3">
        <f t="shared" si="174"/>
        <v>2024</v>
      </c>
      <c r="C3774" t="str">
        <f t="shared" si="175"/>
        <v>2023-2024</v>
      </c>
      <c r="D3774" t="s">
        <v>147</v>
      </c>
      <c r="E3774" t="s">
        <v>92</v>
      </c>
      <c r="F3774" t="str">
        <f t="shared" si="176"/>
        <v>Queensland</v>
      </c>
      <c r="G3774" t="s">
        <v>35</v>
      </c>
      <c r="H3774">
        <v>4068</v>
      </c>
      <c r="I3774" t="s">
        <v>11</v>
      </c>
      <c r="J3774" t="s">
        <v>43</v>
      </c>
      <c r="K3774" t="s">
        <v>154</v>
      </c>
      <c r="L3774" t="s">
        <v>14</v>
      </c>
      <c r="M3774" s="5">
        <v>1171.06</v>
      </c>
      <c r="N3774">
        <v>1</v>
      </c>
    </row>
    <row r="3775" spans="1:14" x14ac:dyDescent="0.15">
      <c r="A3775" s="2">
        <v>45560</v>
      </c>
      <c r="B3775" s="3">
        <f t="shared" si="174"/>
        <v>2025</v>
      </c>
      <c r="C3775" t="str">
        <f t="shared" si="175"/>
        <v>2024-2025</v>
      </c>
      <c r="D3775" t="s">
        <v>147</v>
      </c>
      <c r="E3775" t="s">
        <v>110</v>
      </c>
      <c r="F3775" t="str">
        <f t="shared" si="176"/>
        <v>Queensland</v>
      </c>
      <c r="G3775" t="s">
        <v>35</v>
      </c>
      <c r="H3775">
        <v>4680</v>
      </c>
      <c r="I3775" t="s">
        <v>11</v>
      </c>
      <c r="J3775" t="s">
        <v>51</v>
      </c>
      <c r="K3775" t="s">
        <v>151</v>
      </c>
      <c r="L3775" t="s">
        <v>21</v>
      </c>
      <c r="M3775" s="5">
        <v>1173.55</v>
      </c>
      <c r="N3775">
        <v>1</v>
      </c>
    </row>
    <row r="3776" spans="1:14" x14ac:dyDescent="0.15">
      <c r="A3776" s="2">
        <v>45115</v>
      </c>
      <c r="B3776" s="3">
        <f t="shared" si="174"/>
        <v>2024</v>
      </c>
      <c r="C3776" t="str">
        <f t="shared" si="175"/>
        <v>2023-2024</v>
      </c>
      <c r="D3776" t="s">
        <v>147</v>
      </c>
      <c r="E3776" t="s">
        <v>117</v>
      </c>
      <c r="F3776" t="str">
        <f t="shared" si="176"/>
        <v>Queensland</v>
      </c>
      <c r="G3776" t="s">
        <v>35</v>
      </c>
      <c r="H3776">
        <v>4119</v>
      </c>
      <c r="I3776" t="s">
        <v>11</v>
      </c>
      <c r="J3776" t="s">
        <v>43</v>
      </c>
      <c r="K3776" t="s">
        <v>150</v>
      </c>
      <c r="L3776" t="s">
        <v>18</v>
      </c>
      <c r="M3776" s="5">
        <v>1174.28</v>
      </c>
      <c r="N3776">
        <v>1</v>
      </c>
    </row>
    <row r="3777" spans="1:14" x14ac:dyDescent="0.15">
      <c r="A3777" s="2">
        <v>45389</v>
      </c>
      <c r="B3777" s="3">
        <f t="shared" si="174"/>
        <v>2024</v>
      </c>
      <c r="C3777" t="str">
        <f t="shared" si="175"/>
        <v>2023-2024</v>
      </c>
      <c r="D3777" t="s">
        <v>147</v>
      </c>
      <c r="E3777" t="s">
        <v>31</v>
      </c>
      <c r="F3777" t="str">
        <f t="shared" si="176"/>
        <v>South Australia</v>
      </c>
      <c r="G3777" t="s">
        <v>32</v>
      </c>
      <c r="H3777">
        <v>5168</v>
      </c>
      <c r="I3777" t="s">
        <v>11</v>
      </c>
      <c r="J3777" t="s">
        <v>33</v>
      </c>
      <c r="K3777" t="s">
        <v>151</v>
      </c>
      <c r="L3777" t="s">
        <v>21</v>
      </c>
      <c r="M3777" s="5">
        <v>1174.5700000000002</v>
      </c>
      <c r="N3777">
        <v>1</v>
      </c>
    </row>
    <row r="3778" spans="1:14" x14ac:dyDescent="0.15">
      <c r="A3778" s="2">
        <v>44974</v>
      </c>
      <c r="B3778" s="3">
        <f t="shared" ref="B3778:B3841" si="177">IF(MONTH(A3778)&gt;=7,YEAR(A3778)+1,YEAR(A3778))</f>
        <v>2023</v>
      </c>
      <c r="C3778" t="str">
        <f t="shared" ref="C3778:C3841" si="178">IF(MONTH(A3778) &gt;= 7, YEAR(A3778) &amp; "-" &amp; YEAR(A3778) + 1, YEAR(A3778) - 1 &amp; "-" &amp; YEAR(A3778))</f>
        <v>2022-2023</v>
      </c>
      <c r="D3778" t="s">
        <v>147</v>
      </c>
      <c r="E3778" t="s">
        <v>59</v>
      </c>
      <c r="F3778" t="str">
        <f t="shared" ref="F3778:F3841" si="179">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c r="N3778">
        <v>1</v>
      </c>
    </row>
    <row r="3779" spans="1:14" x14ac:dyDescent="0.15">
      <c r="A3779" s="2">
        <v>45452</v>
      </c>
      <c r="B3779" s="3">
        <f t="shared" si="177"/>
        <v>2024</v>
      </c>
      <c r="C3779" t="str">
        <f t="shared" si="178"/>
        <v>2023-2024</v>
      </c>
      <c r="D3779" t="s">
        <v>147</v>
      </c>
      <c r="E3779" t="s">
        <v>103</v>
      </c>
      <c r="F3779" t="str">
        <f t="shared" si="179"/>
        <v>Queensland</v>
      </c>
      <c r="G3779" t="s">
        <v>35</v>
      </c>
      <c r="H3779">
        <v>4509</v>
      </c>
      <c r="I3779" t="s">
        <v>11</v>
      </c>
      <c r="J3779" t="s">
        <v>104</v>
      </c>
      <c r="K3779" t="s">
        <v>150</v>
      </c>
      <c r="L3779" t="s">
        <v>18</v>
      </c>
      <c r="M3779" s="5">
        <v>1175.1600000000001</v>
      </c>
      <c r="N3779">
        <v>1</v>
      </c>
    </row>
    <row r="3780" spans="1:14" x14ac:dyDescent="0.15">
      <c r="A3780" s="2">
        <v>45526</v>
      </c>
      <c r="B3780" s="3">
        <f t="shared" si="177"/>
        <v>2025</v>
      </c>
      <c r="C3780" t="str">
        <f t="shared" si="178"/>
        <v>2024-2025</v>
      </c>
      <c r="D3780" t="s">
        <v>147</v>
      </c>
      <c r="E3780" t="s">
        <v>95</v>
      </c>
      <c r="F3780" t="str">
        <f t="shared" si="179"/>
        <v>Victoria</v>
      </c>
      <c r="G3780" t="s">
        <v>45</v>
      </c>
      <c r="H3780">
        <v>3931</v>
      </c>
      <c r="I3780" t="s">
        <v>11</v>
      </c>
      <c r="J3780" t="s">
        <v>55</v>
      </c>
      <c r="K3780" t="s">
        <v>151</v>
      </c>
      <c r="L3780" t="s">
        <v>21</v>
      </c>
      <c r="M3780" s="5">
        <v>1178.76</v>
      </c>
      <c r="N3780">
        <v>1</v>
      </c>
    </row>
    <row r="3781" spans="1:14" x14ac:dyDescent="0.15">
      <c r="A3781" s="2">
        <v>45358</v>
      </c>
      <c r="B3781" s="3">
        <f t="shared" si="177"/>
        <v>2024</v>
      </c>
      <c r="C3781" t="str">
        <f t="shared" si="178"/>
        <v>2023-2024</v>
      </c>
      <c r="D3781" t="s">
        <v>147</v>
      </c>
      <c r="E3781" t="s">
        <v>41</v>
      </c>
      <c r="F3781" t="str">
        <f t="shared" si="179"/>
        <v>New South Wales</v>
      </c>
      <c r="G3781" t="s">
        <v>10</v>
      </c>
      <c r="H3781">
        <v>2830</v>
      </c>
      <c r="I3781" t="s">
        <v>11</v>
      </c>
      <c r="J3781" t="s">
        <v>25</v>
      </c>
      <c r="K3781" t="s">
        <v>153</v>
      </c>
      <c r="L3781" t="s">
        <v>16</v>
      </c>
      <c r="M3781" s="5">
        <v>1180.1300000000001</v>
      </c>
      <c r="N3781">
        <v>1</v>
      </c>
    </row>
    <row r="3782" spans="1:14" x14ac:dyDescent="0.15">
      <c r="A3782" s="2">
        <v>44927</v>
      </c>
      <c r="B3782" s="3">
        <f t="shared" si="177"/>
        <v>2023</v>
      </c>
      <c r="C3782" t="str">
        <f t="shared" si="178"/>
        <v>2022-2023</v>
      </c>
      <c r="D3782" t="s">
        <v>148</v>
      </c>
      <c r="E3782" t="s">
        <v>82</v>
      </c>
      <c r="F3782" t="str">
        <f t="shared" si="179"/>
        <v>Queensland</v>
      </c>
      <c r="G3782" t="s">
        <v>35</v>
      </c>
      <c r="H3782">
        <v>4012</v>
      </c>
      <c r="I3782" t="s">
        <v>11</v>
      </c>
      <c r="J3782" t="s">
        <v>43</v>
      </c>
      <c r="K3782" t="s">
        <v>151</v>
      </c>
      <c r="L3782" t="s">
        <v>21</v>
      </c>
      <c r="M3782" s="5">
        <v>1180.27</v>
      </c>
      <c r="N3782">
        <v>1</v>
      </c>
    </row>
    <row r="3783" spans="1:14" x14ac:dyDescent="0.15">
      <c r="A3783" s="2">
        <v>45126</v>
      </c>
      <c r="B3783" s="3">
        <f t="shared" si="177"/>
        <v>2024</v>
      </c>
      <c r="C3783" t="str">
        <f t="shared" si="178"/>
        <v>2023-2024</v>
      </c>
      <c r="D3783" t="s">
        <v>147</v>
      </c>
      <c r="E3783" t="s">
        <v>114</v>
      </c>
      <c r="F3783" t="str">
        <f t="shared" si="179"/>
        <v>Victoria</v>
      </c>
      <c r="G3783" t="s">
        <v>45</v>
      </c>
      <c r="H3783">
        <v>3551</v>
      </c>
      <c r="I3783" t="s">
        <v>11</v>
      </c>
      <c r="J3783" t="s">
        <v>60</v>
      </c>
      <c r="K3783" t="s">
        <v>157</v>
      </c>
      <c r="L3783" t="s">
        <v>22</v>
      </c>
      <c r="M3783" s="5">
        <v>1184.68</v>
      </c>
      <c r="N3783">
        <v>1</v>
      </c>
    </row>
    <row r="3784" spans="1:14" x14ac:dyDescent="0.15">
      <c r="A3784" s="2">
        <v>44940</v>
      </c>
      <c r="B3784" s="3">
        <f t="shared" si="177"/>
        <v>2023</v>
      </c>
      <c r="C3784" t="str">
        <f t="shared" si="178"/>
        <v>2022-2023</v>
      </c>
      <c r="D3784" t="s">
        <v>147</v>
      </c>
      <c r="E3784" t="s">
        <v>131</v>
      </c>
      <c r="F3784" t="str">
        <f t="shared" si="179"/>
        <v>Western Australia</v>
      </c>
      <c r="G3784" t="s">
        <v>48</v>
      </c>
      <c r="H3784">
        <v>6530</v>
      </c>
      <c r="I3784" t="s">
        <v>11</v>
      </c>
      <c r="J3784" t="s">
        <v>77</v>
      </c>
      <c r="K3784" t="s">
        <v>150</v>
      </c>
      <c r="L3784" t="s">
        <v>18</v>
      </c>
      <c r="M3784" s="5">
        <v>1188.6799999999998</v>
      </c>
      <c r="N3784">
        <v>1</v>
      </c>
    </row>
    <row r="3785" spans="1:14" x14ac:dyDescent="0.15">
      <c r="A3785" s="2">
        <v>45526</v>
      </c>
      <c r="B3785" s="3">
        <f t="shared" si="177"/>
        <v>2025</v>
      </c>
      <c r="C3785" t="str">
        <f t="shared" si="178"/>
        <v>2024-2025</v>
      </c>
      <c r="D3785" t="s">
        <v>148</v>
      </c>
      <c r="E3785" t="s">
        <v>146</v>
      </c>
      <c r="F3785" t="str">
        <f t="shared" si="179"/>
        <v>Victoria</v>
      </c>
      <c r="G3785" t="s">
        <v>45</v>
      </c>
      <c r="H3785">
        <v>3353</v>
      </c>
      <c r="I3785" t="s">
        <v>11</v>
      </c>
      <c r="J3785" t="s">
        <v>60</v>
      </c>
      <c r="K3785" t="s">
        <v>154</v>
      </c>
      <c r="L3785" t="s">
        <v>14</v>
      </c>
      <c r="M3785" s="5">
        <v>1189.83</v>
      </c>
      <c r="N3785">
        <v>1</v>
      </c>
    </row>
    <row r="3786" spans="1:14" x14ac:dyDescent="0.15">
      <c r="A3786" s="2">
        <v>45428</v>
      </c>
      <c r="B3786" s="3">
        <f t="shared" si="177"/>
        <v>2024</v>
      </c>
      <c r="C3786" t="str">
        <f t="shared" si="178"/>
        <v>2023-2024</v>
      </c>
      <c r="D3786" t="s">
        <v>147</v>
      </c>
      <c r="E3786" t="s">
        <v>47</v>
      </c>
      <c r="F3786" t="str">
        <f t="shared" si="179"/>
        <v>Western Australia</v>
      </c>
      <c r="G3786" t="s">
        <v>48</v>
      </c>
      <c r="H3786">
        <v>6030</v>
      </c>
      <c r="I3786" t="s">
        <v>11</v>
      </c>
      <c r="J3786" t="s">
        <v>49</v>
      </c>
      <c r="K3786" t="s">
        <v>150</v>
      </c>
      <c r="L3786" t="s">
        <v>18</v>
      </c>
      <c r="M3786" s="5">
        <v>1190.6799999999998</v>
      </c>
      <c r="N3786">
        <v>1</v>
      </c>
    </row>
    <row r="3787" spans="1:14" x14ac:dyDescent="0.15">
      <c r="A3787" s="2">
        <v>44988</v>
      </c>
      <c r="B3787" s="3">
        <f t="shared" si="177"/>
        <v>2023</v>
      </c>
      <c r="C3787" t="str">
        <f t="shared" si="178"/>
        <v>2022-2023</v>
      </c>
      <c r="D3787" t="s">
        <v>147</v>
      </c>
      <c r="E3787" t="s">
        <v>24</v>
      </c>
      <c r="F3787" t="str">
        <f t="shared" si="179"/>
        <v>New South Wales</v>
      </c>
      <c r="G3787" t="s">
        <v>10</v>
      </c>
      <c r="H3787">
        <v>2795</v>
      </c>
      <c r="I3787" t="s">
        <v>11</v>
      </c>
      <c r="J3787" t="s">
        <v>25</v>
      </c>
      <c r="K3787" t="s">
        <v>154</v>
      </c>
      <c r="L3787" t="s">
        <v>14</v>
      </c>
      <c r="M3787" s="5">
        <v>1191.03</v>
      </c>
      <c r="N3787">
        <v>1</v>
      </c>
    </row>
    <row r="3788" spans="1:14" x14ac:dyDescent="0.15">
      <c r="A3788" s="2">
        <v>44976</v>
      </c>
      <c r="B3788" s="3">
        <f t="shared" si="177"/>
        <v>2023</v>
      </c>
      <c r="C3788" t="str">
        <f t="shared" si="178"/>
        <v>2022-2023</v>
      </c>
      <c r="D3788" t="s">
        <v>148</v>
      </c>
      <c r="E3788" t="s">
        <v>34</v>
      </c>
      <c r="F3788" t="str">
        <f t="shared" si="179"/>
        <v>Queensland</v>
      </c>
      <c r="G3788" t="s">
        <v>35</v>
      </c>
      <c r="H3788">
        <v>4802</v>
      </c>
      <c r="I3788" t="s">
        <v>11</v>
      </c>
      <c r="J3788" t="s">
        <v>36</v>
      </c>
      <c r="K3788" t="s">
        <v>149</v>
      </c>
      <c r="L3788" t="s">
        <v>15</v>
      </c>
      <c r="M3788" s="5">
        <v>1191.32</v>
      </c>
      <c r="N3788">
        <v>1</v>
      </c>
    </row>
    <row r="3789" spans="1:14" x14ac:dyDescent="0.15">
      <c r="A3789" s="2">
        <v>45479</v>
      </c>
      <c r="B3789" s="3">
        <f t="shared" si="177"/>
        <v>2025</v>
      </c>
      <c r="C3789" t="str">
        <f t="shared" si="178"/>
        <v>2024-2025</v>
      </c>
      <c r="D3789" t="s">
        <v>147</v>
      </c>
      <c r="E3789" t="s">
        <v>122</v>
      </c>
      <c r="F3789" t="str">
        <f t="shared" si="179"/>
        <v>New South Wales</v>
      </c>
      <c r="G3789" t="s">
        <v>10</v>
      </c>
      <c r="H3789">
        <v>2650</v>
      </c>
      <c r="I3789" t="s">
        <v>11</v>
      </c>
      <c r="J3789" t="s">
        <v>25</v>
      </c>
      <c r="K3789" t="s">
        <v>157</v>
      </c>
      <c r="L3789" t="s">
        <v>22</v>
      </c>
      <c r="M3789" s="5">
        <v>1191.7600000000002</v>
      </c>
      <c r="N3789">
        <v>1</v>
      </c>
    </row>
    <row r="3790" spans="1:14" x14ac:dyDescent="0.15">
      <c r="A3790" s="2">
        <v>45396</v>
      </c>
      <c r="B3790" s="3">
        <f t="shared" si="177"/>
        <v>2024</v>
      </c>
      <c r="C3790" t="str">
        <f t="shared" si="178"/>
        <v>2023-2024</v>
      </c>
      <c r="D3790" t="s">
        <v>147</v>
      </c>
      <c r="E3790" t="s">
        <v>109</v>
      </c>
      <c r="F3790" t="str">
        <f t="shared" si="179"/>
        <v>New South Wales</v>
      </c>
      <c r="G3790" t="s">
        <v>10</v>
      </c>
      <c r="H3790">
        <v>2480</v>
      </c>
      <c r="I3790" t="s">
        <v>11</v>
      </c>
      <c r="J3790" t="s">
        <v>68</v>
      </c>
      <c r="K3790" t="s">
        <v>154</v>
      </c>
      <c r="L3790" t="s">
        <v>14</v>
      </c>
      <c r="M3790" s="5">
        <v>1194.6299999999999</v>
      </c>
      <c r="N3790">
        <v>1</v>
      </c>
    </row>
    <row r="3791" spans="1:14" x14ac:dyDescent="0.15">
      <c r="A3791" s="2">
        <v>44945</v>
      </c>
      <c r="B3791" s="3">
        <f t="shared" si="177"/>
        <v>2023</v>
      </c>
      <c r="C3791" t="str">
        <f t="shared" si="178"/>
        <v>2022-2023</v>
      </c>
      <c r="D3791" t="s">
        <v>148</v>
      </c>
      <c r="E3791" t="s">
        <v>127</v>
      </c>
      <c r="F3791" t="str">
        <f t="shared" si="179"/>
        <v>New South Wales</v>
      </c>
      <c r="G3791" t="s">
        <v>10</v>
      </c>
      <c r="H3791">
        <v>2131</v>
      </c>
      <c r="I3791" t="s">
        <v>11</v>
      </c>
      <c r="J3791" t="s">
        <v>27</v>
      </c>
      <c r="K3791" t="s">
        <v>149</v>
      </c>
      <c r="L3791" t="s">
        <v>15</v>
      </c>
      <c r="M3791" s="5">
        <v>1198.1999999999998</v>
      </c>
      <c r="N3791">
        <v>1</v>
      </c>
    </row>
    <row r="3792" spans="1:14" x14ac:dyDescent="0.15">
      <c r="A3792" s="2">
        <v>45298</v>
      </c>
      <c r="B3792" s="3">
        <f t="shared" si="177"/>
        <v>2024</v>
      </c>
      <c r="C3792" t="str">
        <f t="shared" si="178"/>
        <v>2023-2024</v>
      </c>
      <c r="D3792" t="s">
        <v>147</v>
      </c>
      <c r="E3792" t="s">
        <v>99</v>
      </c>
      <c r="F3792" t="str">
        <f t="shared" si="179"/>
        <v>Victoria</v>
      </c>
      <c r="G3792" t="s">
        <v>45</v>
      </c>
      <c r="H3792">
        <v>3148</v>
      </c>
      <c r="I3792" t="s">
        <v>11</v>
      </c>
      <c r="J3792" t="s">
        <v>63</v>
      </c>
      <c r="K3792" t="s">
        <v>156</v>
      </c>
      <c r="L3792" t="s">
        <v>17</v>
      </c>
      <c r="M3792" s="5">
        <v>1198.24</v>
      </c>
      <c r="N3792">
        <v>1</v>
      </c>
    </row>
    <row r="3793" spans="1:14" x14ac:dyDescent="0.15">
      <c r="A3793" s="2">
        <v>45478</v>
      </c>
      <c r="B3793" s="3">
        <f t="shared" si="177"/>
        <v>2025</v>
      </c>
      <c r="C3793" t="str">
        <f t="shared" si="178"/>
        <v>2024-2025</v>
      </c>
      <c r="D3793" t="s">
        <v>147</v>
      </c>
      <c r="E3793" t="s">
        <v>92</v>
      </c>
      <c r="F3793" t="str">
        <f t="shared" si="179"/>
        <v>Queensland</v>
      </c>
      <c r="G3793" t="s">
        <v>35</v>
      </c>
      <c r="H3793">
        <v>4068</v>
      </c>
      <c r="I3793" t="s">
        <v>11</v>
      </c>
      <c r="J3793" t="s">
        <v>43</v>
      </c>
      <c r="K3793" t="s">
        <v>157</v>
      </c>
      <c r="L3793" t="s">
        <v>22</v>
      </c>
      <c r="M3793" s="5">
        <v>1199.75</v>
      </c>
      <c r="N3793">
        <v>1</v>
      </c>
    </row>
    <row r="3794" spans="1:14" x14ac:dyDescent="0.15">
      <c r="A3794" s="2">
        <v>45595</v>
      </c>
      <c r="B3794" s="3">
        <f t="shared" si="177"/>
        <v>2025</v>
      </c>
      <c r="C3794" t="str">
        <f t="shared" si="178"/>
        <v>2024-2025</v>
      </c>
      <c r="D3794" t="s">
        <v>147</v>
      </c>
      <c r="E3794" t="s">
        <v>99</v>
      </c>
      <c r="F3794" t="str">
        <f t="shared" si="179"/>
        <v>Victoria</v>
      </c>
      <c r="G3794" t="s">
        <v>45</v>
      </c>
      <c r="H3794">
        <v>3148</v>
      </c>
      <c r="I3794" t="s">
        <v>11</v>
      </c>
      <c r="J3794" t="s">
        <v>63</v>
      </c>
      <c r="K3794" t="s">
        <v>154</v>
      </c>
      <c r="L3794" t="s">
        <v>14</v>
      </c>
      <c r="M3794" s="5">
        <v>1203.6600000000001</v>
      </c>
      <c r="N3794">
        <v>1</v>
      </c>
    </row>
    <row r="3795" spans="1:14" x14ac:dyDescent="0.15">
      <c r="A3795" s="2">
        <v>45610</v>
      </c>
      <c r="B3795" s="3">
        <f t="shared" si="177"/>
        <v>2025</v>
      </c>
      <c r="C3795" t="str">
        <f t="shared" si="178"/>
        <v>2024-2025</v>
      </c>
      <c r="D3795" t="s">
        <v>147</v>
      </c>
      <c r="E3795" t="s">
        <v>50</v>
      </c>
      <c r="F3795" t="str">
        <f t="shared" si="179"/>
        <v>Queensland</v>
      </c>
      <c r="G3795" t="s">
        <v>35</v>
      </c>
      <c r="H3795">
        <v>4703</v>
      </c>
      <c r="I3795" t="s">
        <v>11</v>
      </c>
      <c r="J3795" t="s">
        <v>51</v>
      </c>
      <c r="K3795" t="s">
        <v>153</v>
      </c>
      <c r="L3795" t="s">
        <v>16</v>
      </c>
      <c r="M3795" s="5">
        <v>1207.02</v>
      </c>
      <c r="N3795">
        <v>1</v>
      </c>
    </row>
    <row r="3796" spans="1:14" x14ac:dyDescent="0.15">
      <c r="A3796" s="2">
        <v>44997</v>
      </c>
      <c r="B3796" s="3">
        <f t="shared" si="177"/>
        <v>2023</v>
      </c>
      <c r="C3796" t="str">
        <f t="shared" si="178"/>
        <v>2022-2023</v>
      </c>
      <c r="D3796" t="s">
        <v>147</v>
      </c>
      <c r="E3796" t="s">
        <v>92</v>
      </c>
      <c r="F3796" t="str">
        <f t="shared" si="179"/>
        <v>Queensland</v>
      </c>
      <c r="G3796" t="s">
        <v>35</v>
      </c>
      <c r="H3796">
        <v>4068</v>
      </c>
      <c r="I3796" t="s">
        <v>11</v>
      </c>
      <c r="J3796" t="s">
        <v>43</v>
      </c>
      <c r="K3796" t="s">
        <v>154</v>
      </c>
      <c r="L3796" t="s">
        <v>14</v>
      </c>
      <c r="M3796" s="5">
        <v>1207.94</v>
      </c>
      <c r="N3796">
        <v>1</v>
      </c>
    </row>
    <row r="3797" spans="1:14" x14ac:dyDescent="0.15">
      <c r="A3797" s="2">
        <v>45480</v>
      </c>
      <c r="B3797" s="3">
        <f t="shared" si="177"/>
        <v>2025</v>
      </c>
      <c r="C3797" t="str">
        <f t="shared" si="178"/>
        <v>2024-2025</v>
      </c>
      <c r="D3797" t="s">
        <v>147</v>
      </c>
      <c r="E3797" t="s">
        <v>92</v>
      </c>
      <c r="F3797" t="str">
        <f t="shared" si="179"/>
        <v>Queensland</v>
      </c>
      <c r="G3797" t="s">
        <v>35</v>
      </c>
      <c r="H3797">
        <v>4068</v>
      </c>
      <c r="I3797" t="s">
        <v>11</v>
      </c>
      <c r="J3797" t="s">
        <v>43</v>
      </c>
      <c r="K3797" t="s">
        <v>156</v>
      </c>
      <c r="L3797" t="s">
        <v>17</v>
      </c>
      <c r="M3797" s="5">
        <v>1209.1500000000001</v>
      </c>
      <c r="N3797">
        <v>1</v>
      </c>
    </row>
    <row r="3798" spans="1:14" x14ac:dyDescent="0.15">
      <c r="A3798" s="2">
        <v>45446</v>
      </c>
      <c r="B3798" s="3">
        <f t="shared" si="177"/>
        <v>2024</v>
      </c>
      <c r="C3798" t="str">
        <f t="shared" si="178"/>
        <v>2023-2024</v>
      </c>
      <c r="D3798" t="s">
        <v>148</v>
      </c>
      <c r="E3798" t="s">
        <v>61</v>
      </c>
      <c r="F3798" t="str">
        <f t="shared" si="179"/>
        <v>New South Wales</v>
      </c>
      <c r="G3798" t="s">
        <v>10</v>
      </c>
      <c r="H3798">
        <v>2539</v>
      </c>
      <c r="I3798" t="s">
        <v>11</v>
      </c>
      <c r="J3798" t="s">
        <v>58</v>
      </c>
      <c r="K3798" t="s">
        <v>153</v>
      </c>
      <c r="L3798" t="s">
        <v>16</v>
      </c>
      <c r="M3798" s="5">
        <v>1211.1400000000001</v>
      </c>
      <c r="N3798">
        <v>1</v>
      </c>
    </row>
    <row r="3799" spans="1:14" x14ac:dyDescent="0.15">
      <c r="A3799" s="2">
        <v>45513</v>
      </c>
      <c r="B3799" s="3">
        <f t="shared" si="177"/>
        <v>2025</v>
      </c>
      <c r="C3799" t="str">
        <f t="shared" si="178"/>
        <v>2024-2025</v>
      </c>
      <c r="D3799" t="s">
        <v>147</v>
      </c>
      <c r="E3799" t="s">
        <v>99</v>
      </c>
      <c r="F3799" t="str">
        <f t="shared" si="179"/>
        <v>Victoria</v>
      </c>
      <c r="G3799" t="s">
        <v>45</v>
      </c>
      <c r="H3799">
        <v>3148</v>
      </c>
      <c r="I3799" t="s">
        <v>11</v>
      </c>
      <c r="J3799" t="s">
        <v>63</v>
      </c>
      <c r="K3799" t="s">
        <v>154</v>
      </c>
      <c r="L3799" t="s">
        <v>14</v>
      </c>
      <c r="M3799" s="5">
        <v>1211.68</v>
      </c>
      <c r="N3799">
        <v>1</v>
      </c>
    </row>
    <row r="3800" spans="1:14" x14ac:dyDescent="0.15">
      <c r="A3800" s="2">
        <v>45290</v>
      </c>
      <c r="B3800" s="3">
        <f t="shared" si="177"/>
        <v>2024</v>
      </c>
      <c r="C3800" t="str">
        <f t="shared" si="178"/>
        <v>2023-2024</v>
      </c>
      <c r="D3800" t="s">
        <v>147</v>
      </c>
      <c r="E3800" t="s">
        <v>115</v>
      </c>
      <c r="F3800" t="str">
        <f t="shared" si="179"/>
        <v>Western Australia</v>
      </c>
      <c r="G3800" t="s">
        <v>48</v>
      </c>
      <c r="H3800">
        <v>6280</v>
      </c>
      <c r="I3800" t="s">
        <v>11</v>
      </c>
      <c r="J3800" t="s">
        <v>94</v>
      </c>
      <c r="K3800" t="s">
        <v>19</v>
      </c>
      <c r="L3800" t="s">
        <v>23</v>
      </c>
      <c r="M3800" s="5">
        <v>1212.0899999999999</v>
      </c>
      <c r="N3800">
        <v>1</v>
      </c>
    </row>
    <row r="3801" spans="1:14" x14ac:dyDescent="0.15">
      <c r="A3801" s="2">
        <v>45396</v>
      </c>
      <c r="B3801" s="3">
        <f t="shared" si="177"/>
        <v>2024</v>
      </c>
      <c r="C3801" t="str">
        <f t="shared" si="178"/>
        <v>2023-2024</v>
      </c>
      <c r="D3801" t="s">
        <v>147</v>
      </c>
      <c r="E3801" t="s">
        <v>57</v>
      </c>
      <c r="F3801" t="str">
        <f t="shared" si="179"/>
        <v>New South Wales</v>
      </c>
      <c r="G3801" t="s">
        <v>10</v>
      </c>
      <c r="H3801">
        <v>2560</v>
      </c>
      <c r="I3801" t="s">
        <v>11</v>
      </c>
      <c r="J3801" t="s">
        <v>58</v>
      </c>
      <c r="K3801" t="s">
        <v>149</v>
      </c>
      <c r="L3801" t="s">
        <v>15</v>
      </c>
      <c r="M3801" s="5">
        <v>1212.42</v>
      </c>
      <c r="N3801">
        <v>1</v>
      </c>
    </row>
    <row r="3802" spans="1:14" x14ac:dyDescent="0.15">
      <c r="A3802" s="2">
        <v>45088</v>
      </c>
      <c r="B3802" s="3">
        <f t="shared" si="177"/>
        <v>2023</v>
      </c>
      <c r="C3802" t="str">
        <f t="shared" si="178"/>
        <v>2022-2023</v>
      </c>
      <c r="D3802" t="s">
        <v>147</v>
      </c>
      <c r="E3802" t="s">
        <v>47</v>
      </c>
      <c r="F3802" t="str">
        <f t="shared" si="179"/>
        <v>Western Australia</v>
      </c>
      <c r="G3802" t="s">
        <v>48</v>
      </c>
      <c r="H3802">
        <v>6030</v>
      </c>
      <c r="I3802" t="s">
        <v>11</v>
      </c>
      <c r="J3802" t="s">
        <v>49</v>
      </c>
      <c r="K3802" t="s">
        <v>151</v>
      </c>
      <c r="L3802" t="s">
        <v>21</v>
      </c>
      <c r="M3802" s="5">
        <v>1213.28</v>
      </c>
      <c r="N3802">
        <v>1</v>
      </c>
    </row>
    <row r="3803" spans="1:14" x14ac:dyDescent="0.15">
      <c r="A3803" s="2">
        <v>45412</v>
      </c>
      <c r="B3803" s="3">
        <f t="shared" si="177"/>
        <v>2024</v>
      </c>
      <c r="C3803" t="str">
        <f t="shared" si="178"/>
        <v>2023-2024</v>
      </c>
      <c r="D3803" t="s">
        <v>148</v>
      </c>
      <c r="E3803" t="s">
        <v>87</v>
      </c>
      <c r="F3803" t="str">
        <f t="shared" si="179"/>
        <v>New South Wales</v>
      </c>
      <c r="G3803" t="s">
        <v>10</v>
      </c>
      <c r="H3803">
        <v>2790</v>
      </c>
      <c r="I3803" t="s">
        <v>11</v>
      </c>
      <c r="J3803" t="s">
        <v>25</v>
      </c>
      <c r="K3803" t="s">
        <v>151</v>
      </c>
      <c r="L3803" t="s">
        <v>21</v>
      </c>
      <c r="M3803" s="5">
        <v>1214.6100000000001</v>
      </c>
      <c r="N3803">
        <v>1</v>
      </c>
    </row>
    <row r="3804" spans="1:14" x14ac:dyDescent="0.15">
      <c r="A3804" s="2">
        <v>45406</v>
      </c>
      <c r="B3804" s="3">
        <f t="shared" si="177"/>
        <v>2024</v>
      </c>
      <c r="C3804" t="str">
        <f t="shared" si="178"/>
        <v>2023-2024</v>
      </c>
      <c r="D3804" t="s">
        <v>147</v>
      </c>
      <c r="E3804" t="s">
        <v>107</v>
      </c>
      <c r="F3804" t="str">
        <f t="shared" si="179"/>
        <v>Queensland</v>
      </c>
      <c r="G3804" t="s">
        <v>35</v>
      </c>
      <c r="H3804">
        <v>4220</v>
      </c>
      <c r="I3804" t="s">
        <v>11</v>
      </c>
      <c r="J3804" t="s">
        <v>104</v>
      </c>
      <c r="K3804" t="s">
        <v>151</v>
      </c>
      <c r="L3804" t="s">
        <v>21</v>
      </c>
      <c r="M3804" s="5">
        <v>1215.47</v>
      </c>
      <c r="N3804">
        <v>1</v>
      </c>
    </row>
    <row r="3805" spans="1:14" x14ac:dyDescent="0.15">
      <c r="A3805" s="2">
        <v>45318</v>
      </c>
      <c r="B3805" s="3">
        <f t="shared" si="177"/>
        <v>2024</v>
      </c>
      <c r="C3805" t="str">
        <f t="shared" si="178"/>
        <v>2023-2024</v>
      </c>
      <c r="D3805" t="s">
        <v>148</v>
      </c>
      <c r="E3805" t="s">
        <v>108</v>
      </c>
      <c r="F3805" t="str">
        <f t="shared" si="179"/>
        <v>Victoria</v>
      </c>
      <c r="G3805" t="s">
        <v>45</v>
      </c>
      <c r="H3805">
        <v>3018</v>
      </c>
      <c r="I3805" t="s">
        <v>11</v>
      </c>
      <c r="J3805" t="s">
        <v>46</v>
      </c>
      <c r="K3805" t="s">
        <v>154</v>
      </c>
      <c r="L3805" t="s">
        <v>14</v>
      </c>
      <c r="M3805" s="5">
        <v>1217.6699999999998</v>
      </c>
      <c r="N3805">
        <v>1</v>
      </c>
    </row>
    <row r="3806" spans="1:14" x14ac:dyDescent="0.15">
      <c r="A3806" s="2">
        <v>45554</v>
      </c>
      <c r="B3806" s="3">
        <f t="shared" si="177"/>
        <v>2025</v>
      </c>
      <c r="C3806" t="str">
        <f t="shared" si="178"/>
        <v>2024-2025</v>
      </c>
      <c r="D3806" t="s">
        <v>147</v>
      </c>
      <c r="E3806" t="s">
        <v>115</v>
      </c>
      <c r="F3806" t="str">
        <f t="shared" si="179"/>
        <v>Western Australia</v>
      </c>
      <c r="G3806" t="s">
        <v>48</v>
      </c>
      <c r="H3806">
        <v>6280</v>
      </c>
      <c r="I3806" t="s">
        <v>11</v>
      </c>
      <c r="J3806" t="s">
        <v>94</v>
      </c>
      <c r="K3806" t="s">
        <v>150</v>
      </c>
      <c r="L3806" t="s">
        <v>18</v>
      </c>
      <c r="M3806" s="5">
        <v>1219.3799999999999</v>
      </c>
      <c r="N3806">
        <v>1</v>
      </c>
    </row>
    <row r="3807" spans="1:14" x14ac:dyDescent="0.15">
      <c r="A3807" s="2">
        <v>45479</v>
      </c>
      <c r="B3807" s="3">
        <f t="shared" si="177"/>
        <v>2025</v>
      </c>
      <c r="C3807" t="str">
        <f t="shared" si="178"/>
        <v>2024-2025</v>
      </c>
      <c r="D3807" t="s">
        <v>147</v>
      </c>
      <c r="E3807" t="s">
        <v>115</v>
      </c>
      <c r="F3807" t="str">
        <f t="shared" si="179"/>
        <v>Western Australia</v>
      </c>
      <c r="G3807" t="s">
        <v>48</v>
      </c>
      <c r="H3807">
        <v>6280</v>
      </c>
      <c r="I3807" t="s">
        <v>11</v>
      </c>
      <c r="J3807" t="s">
        <v>94</v>
      </c>
      <c r="K3807" t="s">
        <v>153</v>
      </c>
      <c r="L3807" t="s">
        <v>16</v>
      </c>
      <c r="M3807" s="5">
        <v>1224.49</v>
      </c>
      <c r="N3807">
        <v>1</v>
      </c>
    </row>
    <row r="3808" spans="1:14" x14ac:dyDescent="0.15">
      <c r="A3808" s="2">
        <v>45423</v>
      </c>
      <c r="B3808" s="3">
        <f t="shared" si="177"/>
        <v>2024</v>
      </c>
      <c r="C3808" t="str">
        <f t="shared" si="178"/>
        <v>2023-2024</v>
      </c>
      <c r="D3808" t="s">
        <v>147</v>
      </c>
      <c r="E3808" t="s">
        <v>102</v>
      </c>
      <c r="F3808" t="str">
        <f t="shared" si="179"/>
        <v>Queensland</v>
      </c>
      <c r="G3808" t="s">
        <v>35</v>
      </c>
      <c r="H3808">
        <v>4870</v>
      </c>
      <c r="I3808" t="s">
        <v>11</v>
      </c>
      <c r="J3808" t="s">
        <v>36</v>
      </c>
      <c r="K3808" t="s">
        <v>153</v>
      </c>
      <c r="L3808" t="s">
        <v>16</v>
      </c>
      <c r="M3808" s="5">
        <v>1233.97</v>
      </c>
      <c r="N3808">
        <v>1</v>
      </c>
    </row>
    <row r="3809" spans="1:14" x14ac:dyDescent="0.15">
      <c r="A3809" s="2">
        <v>45237</v>
      </c>
      <c r="B3809" s="3">
        <f t="shared" si="177"/>
        <v>2024</v>
      </c>
      <c r="C3809" t="str">
        <f t="shared" si="178"/>
        <v>2023-2024</v>
      </c>
      <c r="D3809" t="s">
        <v>147</v>
      </c>
      <c r="E3809" t="s">
        <v>110</v>
      </c>
      <c r="F3809" t="str">
        <f t="shared" si="179"/>
        <v>Queensland</v>
      </c>
      <c r="G3809" t="s">
        <v>35</v>
      </c>
      <c r="H3809">
        <v>4680</v>
      </c>
      <c r="I3809" t="s">
        <v>11</v>
      </c>
      <c r="J3809" t="s">
        <v>51</v>
      </c>
      <c r="K3809" t="s">
        <v>149</v>
      </c>
      <c r="L3809" t="s">
        <v>15</v>
      </c>
      <c r="M3809" s="5">
        <v>1235.45</v>
      </c>
      <c r="N3809">
        <v>1</v>
      </c>
    </row>
    <row r="3810" spans="1:14" x14ac:dyDescent="0.15">
      <c r="A3810" s="2">
        <v>45382</v>
      </c>
      <c r="B3810" s="3">
        <f t="shared" si="177"/>
        <v>2024</v>
      </c>
      <c r="C3810" t="str">
        <f t="shared" si="178"/>
        <v>2023-2024</v>
      </c>
      <c r="D3810" t="s">
        <v>147</v>
      </c>
      <c r="E3810" t="s">
        <v>65</v>
      </c>
      <c r="F3810" t="str">
        <f t="shared" si="179"/>
        <v>New South Wales</v>
      </c>
      <c r="G3810" t="s">
        <v>10</v>
      </c>
      <c r="H3810">
        <v>2541</v>
      </c>
      <c r="I3810" t="s">
        <v>11</v>
      </c>
      <c r="J3810" t="s">
        <v>58</v>
      </c>
      <c r="K3810" t="s">
        <v>156</v>
      </c>
      <c r="L3810" t="s">
        <v>17</v>
      </c>
      <c r="M3810" s="5">
        <v>1238.4000000000001</v>
      </c>
      <c r="N3810">
        <v>1</v>
      </c>
    </row>
    <row r="3811" spans="1:14" x14ac:dyDescent="0.15">
      <c r="A3811" s="2">
        <v>45046</v>
      </c>
      <c r="B3811" s="3">
        <f t="shared" si="177"/>
        <v>2023</v>
      </c>
      <c r="C3811" t="str">
        <f t="shared" si="178"/>
        <v>2022-2023</v>
      </c>
      <c r="D3811" t="s">
        <v>147</v>
      </c>
      <c r="E3811" t="s">
        <v>143</v>
      </c>
      <c r="F3811" t="str">
        <f t="shared" si="179"/>
        <v>New South Wales</v>
      </c>
      <c r="G3811" t="s">
        <v>10</v>
      </c>
      <c r="H3811">
        <v>2154</v>
      </c>
      <c r="I3811" t="s">
        <v>11</v>
      </c>
      <c r="J3811" t="s">
        <v>27</v>
      </c>
      <c r="K3811" t="s">
        <v>156</v>
      </c>
      <c r="L3811" t="s">
        <v>17</v>
      </c>
      <c r="M3811" s="5">
        <v>1239.77</v>
      </c>
      <c r="N3811">
        <v>1</v>
      </c>
    </row>
    <row r="3812" spans="1:14" x14ac:dyDescent="0.15">
      <c r="A3812" s="2">
        <v>45280</v>
      </c>
      <c r="B3812" s="3">
        <f t="shared" si="177"/>
        <v>2024</v>
      </c>
      <c r="C3812" t="str">
        <f t="shared" si="178"/>
        <v>2023-2024</v>
      </c>
      <c r="D3812" t="s">
        <v>147</v>
      </c>
      <c r="E3812" t="s">
        <v>88</v>
      </c>
      <c r="F3812" t="str">
        <f t="shared" si="179"/>
        <v>South Australia</v>
      </c>
      <c r="G3812" t="s">
        <v>32</v>
      </c>
      <c r="H3812">
        <v>5011</v>
      </c>
      <c r="I3812" t="s">
        <v>11</v>
      </c>
      <c r="J3812" t="s">
        <v>33</v>
      </c>
      <c r="K3812" t="s">
        <v>150</v>
      </c>
      <c r="L3812" t="s">
        <v>18</v>
      </c>
      <c r="M3812" s="5">
        <v>1242.19</v>
      </c>
      <c r="N3812">
        <v>1</v>
      </c>
    </row>
    <row r="3813" spans="1:14" x14ac:dyDescent="0.15">
      <c r="A3813" s="2">
        <v>45081</v>
      </c>
      <c r="B3813" s="3">
        <f t="shared" si="177"/>
        <v>2023</v>
      </c>
      <c r="C3813" t="str">
        <f t="shared" si="178"/>
        <v>2022-2023</v>
      </c>
      <c r="D3813" t="s">
        <v>147</v>
      </c>
      <c r="E3813" t="s">
        <v>140</v>
      </c>
      <c r="F3813" t="str">
        <f t="shared" si="179"/>
        <v>Tasmania</v>
      </c>
      <c r="G3813" t="s">
        <v>70</v>
      </c>
      <c r="H3813">
        <v>7320</v>
      </c>
      <c r="I3813" t="s">
        <v>11</v>
      </c>
      <c r="J3813" t="s">
        <v>71</v>
      </c>
      <c r="K3813" t="s">
        <v>151</v>
      </c>
      <c r="L3813" t="s">
        <v>21</v>
      </c>
      <c r="M3813" s="5">
        <v>1243.44</v>
      </c>
      <c r="N3813">
        <v>1</v>
      </c>
    </row>
    <row r="3814" spans="1:14" x14ac:dyDescent="0.15">
      <c r="A3814" s="2">
        <v>45144</v>
      </c>
      <c r="B3814" s="3">
        <f t="shared" si="177"/>
        <v>2024</v>
      </c>
      <c r="C3814" t="str">
        <f t="shared" si="178"/>
        <v>2023-2024</v>
      </c>
      <c r="D3814" t="s">
        <v>147</v>
      </c>
      <c r="E3814" t="s">
        <v>117</v>
      </c>
      <c r="F3814" t="str">
        <f t="shared" si="179"/>
        <v>Queensland</v>
      </c>
      <c r="G3814" t="s">
        <v>35</v>
      </c>
      <c r="H3814">
        <v>4119</v>
      </c>
      <c r="I3814" t="s">
        <v>11</v>
      </c>
      <c r="J3814" t="s">
        <v>43</v>
      </c>
      <c r="K3814" t="s">
        <v>156</v>
      </c>
      <c r="L3814" t="s">
        <v>17</v>
      </c>
      <c r="M3814" s="5">
        <v>1245.8799999999999</v>
      </c>
      <c r="N3814">
        <v>1</v>
      </c>
    </row>
    <row r="3815" spans="1:14" x14ac:dyDescent="0.15">
      <c r="A3815" s="2">
        <v>45135</v>
      </c>
      <c r="B3815" s="3">
        <f t="shared" si="177"/>
        <v>2024</v>
      </c>
      <c r="C3815" t="str">
        <f t="shared" si="178"/>
        <v>2023-2024</v>
      </c>
      <c r="D3815" t="s">
        <v>148</v>
      </c>
      <c r="E3815" t="s">
        <v>28</v>
      </c>
      <c r="F3815" t="str">
        <f t="shared" si="179"/>
        <v>Northern Territory</v>
      </c>
      <c r="G3815" t="s">
        <v>29</v>
      </c>
      <c r="H3815">
        <v>800</v>
      </c>
      <c r="I3815" t="s">
        <v>11</v>
      </c>
      <c r="J3815" t="s">
        <v>30</v>
      </c>
      <c r="K3815" t="s">
        <v>153</v>
      </c>
      <c r="L3815" t="s">
        <v>16</v>
      </c>
      <c r="M3815" s="5">
        <v>1248.6600000000001</v>
      </c>
      <c r="N3815">
        <v>1</v>
      </c>
    </row>
    <row r="3816" spans="1:14" x14ac:dyDescent="0.15">
      <c r="A3816" s="2">
        <v>45468</v>
      </c>
      <c r="B3816" s="3">
        <f t="shared" si="177"/>
        <v>2024</v>
      </c>
      <c r="C3816" t="str">
        <f t="shared" si="178"/>
        <v>2023-2024</v>
      </c>
      <c r="D3816" t="s">
        <v>147</v>
      </c>
      <c r="E3816" t="s">
        <v>117</v>
      </c>
      <c r="F3816" t="str">
        <f t="shared" si="179"/>
        <v>Queensland</v>
      </c>
      <c r="G3816" t="s">
        <v>35</v>
      </c>
      <c r="H3816">
        <v>4119</v>
      </c>
      <c r="I3816" t="s">
        <v>11</v>
      </c>
      <c r="J3816" t="s">
        <v>43</v>
      </c>
      <c r="K3816" t="s">
        <v>156</v>
      </c>
      <c r="L3816" t="s">
        <v>17</v>
      </c>
      <c r="M3816" s="5">
        <v>1249.0400000000002</v>
      </c>
      <c r="N3816">
        <v>1</v>
      </c>
    </row>
    <row r="3817" spans="1:14" x14ac:dyDescent="0.15">
      <c r="A3817" s="2">
        <v>45607</v>
      </c>
      <c r="B3817" s="3">
        <f t="shared" si="177"/>
        <v>2025</v>
      </c>
      <c r="C3817" t="str">
        <f t="shared" si="178"/>
        <v>2024-2025</v>
      </c>
      <c r="D3817" t="s">
        <v>148</v>
      </c>
      <c r="E3817" t="s">
        <v>87</v>
      </c>
      <c r="F3817" t="str">
        <f t="shared" si="179"/>
        <v>New South Wales</v>
      </c>
      <c r="G3817" t="s">
        <v>10</v>
      </c>
      <c r="H3817">
        <v>2790</v>
      </c>
      <c r="I3817" t="s">
        <v>11</v>
      </c>
      <c r="J3817" t="s">
        <v>25</v>
      </c>
      <c r="K3817" t="s">
        <v>149</v>
      </c>
      <c r="L3817" t="s">
        <v>15</v>
      </c>
      <c r="M3817" s="5">
        <v>1250.54</v>
      </c>
      <c r="N3817">
        <v>1</v>
      </c>
    </row>
    <row r="3818" spans="1:14" x14ac:dyDescent="0.15">
      <c r="A3818" s="2">
        <v>45267</v>
      </c>
      <c r="B3818" s="3">
        <f t="shared" si="177"/>
        <v>2024</v>
      </c>
      <c r="C3818" t="str">
        <f t="shared" si="178"/>
        <v>2023-2024</v>
      </c>
      <c r="D3818" t="s">
        <v>147</v>
      </c>
      <c r="E3818" t="s">
        <v>139</v>
      </c>
      <c r="F3818" t="str">
        <f t="shared" si="179"/>
        <v>New South Wales</v>
      </c>
      <c r="G3818" t="s">
        <v>10</v>
      </c>
      <c r="H3818">
        <v>2020</v>
      </c>
      <c r="I3818" t="s">
        <v>11</v>
      </c>
      <c r="J3818" t="s">
        <v>12</v>
      </c>
      <c r="K3818" t="s">
        <v>150</v>
      </c>
      <c r="L3818" t="s">
        <v>18</v>
      </c>
      <c r="M3818" s="5">
        <v>1252.6200000000001</v>
      </c>
      <c r="N3818">
        <v>1</v>
      </c>
    </row>
    <row r="3819" spans="1:14" x14ac:dyDescent="0.15">
      <c r="A3819" s="2">
        <v>45097</v>
      </c>
      <c r="B3819" s="3">
        <f t="shared" si="177"/>
        <v>2023</v>
      </c>
      <c r="C3819" t="str">
        <f t="shared" si="178"/>
        <v>2022-2023</v>
      </c>
      <c r="D3819" t="s">
        <v>148</v>
      </c>
      <c r="E3819" t="s">
        <v>40</v>
      </c>
      <c r="F3819" t="str">
        <f t="shared" si="179"/>
        <v>New South Wales</v>
      </c>
      <c r="G3819" t="s">
        <v>10</v>
      </c>
      <c r="H3819">
        <v>2116</v>
      </c>
      <c r="I3819" t="s">
        <v>11</v>
      </c>
      <c r="J3819" t="s">
        <v>27</v>
      </c>
      <c r="K3819" t="s">
        <v>150</v>
      </c>
      <c r="L3819" t="s">
        <v>18</v>
      </c>
      <c r="M3819" s="5">
        <v>1253.29</v>
      </c>
      <c r="N3819">
        <v>1</v>
      </c>
    </row>
    <row r="3820" spans="1:14" x14ac:dyDescent="0.15">
      <c r="A3820" s="2">
        <v>45260</v>
      </c>
      <c r="B3820" s="3">
        <f t="shared" si="177"/>
        <v>2024</v>
      </c>
      <c r="C3820" t="str">
        <f t="shared" si="178"/>
        <v>2023-2024</v>
      </c>
      <c r="D3820" t="s">
        <v>148</v>
      </c>
      <c r="E3820" t="s">
        <v>124</v>
      </c>
      <c r="F3820" t="str">
        <f t="shared" si="179"/>
        <v>New South Wales</v>
      </c>
      <c r="G3820" t="s">
        <v>10</v>
      </c>
      <c r="H3820">
        <v>2015</v>
      </c>
      <c r="I3820" t="s">
        <v>11</v>
      </c>
      <c r="J3820" t="s">
        <v>12</v>
      </c>
      <c r="K3820" t="s">
        <v>150</v>
      </c>
      <c r="L3820" t="s">
        <v>18</v>
      </c>
      <c r="M3820" s="5">
        <v>1254.3599999999999</v>
      </c>
      <c r="N3820">
        <v>1</v>
      </c>
    </row>
    <row r="3821" spans="1:14" x14ac:dyDescent="0.15">
      <c r="A3821" s="2">
        <v>44977</v>
      </c>
      <c r="B3821" s="3">
        <f t="shared" si="177"/>
        <v>2023</v>
      </c>
      <c r="C3821" t="str">
        <f t="shared" si="178"/>
        <v>2022-2023</v>
      </c>
      <c r="D3821" t="s">
        <v>148</v>
      </c>
      <c r="E3821" t="s">
        <v>111</v>
      </c>
      <c r="F3821" t="str">
        <f t="shared" si="179"/>
        <v>New South Wales</v>
      </c>
      <c r="G3821" t="s">
        <v>10</v>
      </c>
      <c r="H3821">
        <v>2120</v>
      </c>
      <c r="I3821" t="s">
        <v>11</v>
      </c>
      <c r="J3821" t="s">
        <v>27</v>
      </c>
      <c r="K3821" t="s">
        <v>151</v>
      </c>
      <c r="L3821" t="s">
        <v>21</v>
      </c>
      <c r="M3821" s="5">
        <v>1254.73</v>
      </c>
      <c r="N3821">
        <v>1</v>
      </c>
    </row>
    <row r="3822" spans="1:14" x14ac:dyDescent="0.15">
      <c r="A3822" s="2">
        <v>45296</v>
      </c>
      <c r="B3822" s="3">
        <f t="shared" si="177"/>
        <v>2024</v>
      </c>
      <c r="C3822" t="str">
        <f t="shared" si="178"/>
        <v>2023-2024</v>
      </c>
      <c r="D3822" t="s">
        <v>147</v>
      </c>
      <c r="E3822" t="s">
        <v>62</v>
      </c>
      <c r="F3822" t="str">
        <f t="shared" si="179"/>
        <v>Victoria</v>
      </c>
      <c r="G3822" t="s">
        <v>45</v>
      </c>
      <c r="H3822">
        <v>3134</v>
      </c>
      <c r="I3822" t="s">
        <v>11</v>
      </c>
      <c r="J3822" t="s">
        <v>63</v>
      </c>
      <c r="K3822" t="s">
        <v>151</v>
      </c>
      <c r="L3822" t="s">
        <v>21</v>
      </c>
      <c r="M3822" s="5">
        <v>1254.78</v>
      </c>
      <c r="N3822">
        <v>1</v>
      </c>
    </row>
    <row r="3823" spans="1:14" x14ac:dyDescent="0.15">
      <c r="A3823" s="2">
        <v>45513</v>
      </c>
      <c r="B3823" s="3">
        <f t="shared" si="177"/>
        <v>2025</v>
      </c>
      <c r="C3823" t="str">
        <f t="shared" si="178"/>
        <v>2024-2025</v>
      </c>
      <c r="D3823" t="s">
        <v>147</v>
      </c>
      <c r="E3823" t="s">
        <v>57</v>
      </c>
      <c r="F3823" t="str">
        <f t="shared" si="179"/>
        <v>New South Wales</v>
      </c>
      <c r="G3823" t="s">
        <v>10</v>
      </c>
      <c r="H3823">
        <v>2560</v>
      </c>
      <c r="I3823" t="s">
        <v>11</v>
      </c>
      <c r="J3823" t="s">
        <v>58</v>
      </c>
      <c r="K3823" t="s">
        <v>154</v>
      </c>
      <c r="L3823" t="s">
        <v>14</v>
      </c>
      <c r="M3823" s="5">
        <v>1257.97</v>
      </c>
      <c r="N3823">
        <v>1</v>
      </c>
    </row>
    <row r="3824" spans="1:14" x14ac:dyDescent="0.15">
      <c r="A3824" s="2">
        <v>45028</v>
      </c>
      <c r="B3824" s="3">
        <f t="shared" si="177"/>
        <v>2023</v>
      </c>
      <c r="C3824" t="str">
        <f t="shared" si="178"/>
        <v>2022-2023</v>
      </c>
      <c r="D3824" t="s">
        <v>148</v>
      </c>
      <c r="E3824" t="s">
        <v>64</v>
      </c>
      <c r="F3824" t="str">
        <f t="shared" si="179"/>
        <v>Victoria</v>
      </c>
      <c r="G3824" t="s">
        <v>45</v>
      </c>
      <c r="H3824">
        <v>3199</v>
      </c>
      <c r="I3824" t="s">
        <v>11</v>
      </c>
      <c r="J3824" t="s">
        <v>63</v>
      </c>
      <c r="K3824" t="s">
        <v>152</v>
      </c>
      <c r="L3824" t="s">
        <v>13</v>
      </c>
      <c r="M3824" s="5">
        <v>1261.9399999999996</v>
      </c>
      <c r="N3824">
        <v>1</v>
      </c>
    </row>
    <row r="3825" spans="1:14" x14ac:dyDescent="0.15">
      <c r="A3825" s="2">
        <v>45449</v>
      </c>
      <c r="B3825" s="3">
        <f t="shared" si="177"/>
        <v>2024</v>
      </c>
      <c r="C3825" t="str">
        <f t="shared" si="178"/>
        <v>2023-2024</v>
      </c>
      <c r="D3825" t="s">
        <v>148</v>
      </c>
      <c r="E3825" t="s">
        <v>87</v>
      </c>
      <c r="F3825" t="str">
        <f t="shared" si="179"/>
        <v>New South Wales</v>
      </c>
      <c r="G3825" t="s">
        <v>10</v>
      </c>
      <c r="H3825">
        <v>2790</v>
      </c>
      <c r="I3825" t="s">
        <v>11</v>
      </c>
      <c r="J3825" t="s">
        <v>25</v>
      </c>
      <c r="K3825" t="s">
        <v>151</v>
      </c>
      <c r="L3825" t="s">
        <v>21</v>
      </c>
      <c r="M3825" s="5">
        <v>1266.28</v>
      </c>
      <c r="N3825">
        <v>1</v>
      </c>
    </row>
    <row r="3826" spans="1:14" x14ac:dyDescent="0.15">
      <c r="A3826" s="2">
        <v>45518</v>
      </c>
      <c r="B3826" s="3">
        <f t="shared" si="177"/>
        <v>2025</v>
      </c>
      <c r="C3826" t="str">
        <f t="shared" si="178"/>
        <v>2024-2025</v>
      </c>
      <c r="D3826" t="s">
        <v>147</v>
      </c>
      <c r="E3826" t="s">
        <v>92</v>
      </c>
      <c r="F3826" t="str">
        <f t="shared" si="179"/>
        <v>Queensland</v>
      </c>
      <c r="G3826" t="s">
        <v>35</v>
      </c>
      <c r="H3826">
        <v>4068</v>
      </c>
      <c r="I3826" t="s">
        <v>11</v>
      </c>
      <c r="J3826" t="s">
        <v>43</v>
      </c>
      <c r="K3826" t="s">
        <v>150</v>
      </c>
      <c r="L3826" t="s">
        <v>18</v>
      </c>
      <c r="M3826" s="5">
        <v>1267.02</v>
      </c>
      <c r="N3826">
        <v>1</v>
      </c>
    </row>
    <row r="3827" spans="1:14" x14ac:dyDescent="0.15">
      <c r="A3827" s="2">
        <v>45105</v>
      </c>
      <c r="B3827" s="3">
        <f t="shared" si="177"/>
        <v>2023</v>
      </c>
      <c r="C3827" t="str">
        <f t="shared" si="178"/>
        <v>2022-2023</v>
      </c>
      <c r="D3827" t="s">
        <v>147</v>
      </c>
      <c r="E3827" t="s">
        <v>141</v>
      </c>
      <c r="F3827" t="str">
        <f t="shared" si="179"/>
        <v>Western Australia</v>
      </c>
      <c r="G3827" t="s">
        <v>48</v>
      </c>
      <c r="H3827">
        <v>6052</v>
      </c>
      <c r="I3827" t="s">
        <v>11</v>
      </c>
      <c r="J3827" t="s">
        <v>49</v>
      </c>
      <c r="K3827" t="s">
        <v>151</v>
      </c>
      <c r="L3827" t="s">
        <v>21</v>
      </c>
      <c r="M3827" s="5">
        <v>1267.2700000000002</v>
      </c>
      <c r="N3827">
        <v>1</v>
      </c>
    </row>
    <row r="3828" spans="1:14" x14ac:dyDescent="0.15">
      <c r="A3828" s="2">
        <v>45225</v>
      </c>
      <c r="B3828" s="3">
        <f t="shared" si="177"/>
        <v>2024</v>
      </c>
      <c r="C3828" t="str">
        <f t="shared" si="178"/>
        <v>2023-2024</v>
      </c>
      <c r="D3828" t="s">
        <v>147</v>
      </c>
      <c r="E3828" t="s">
        <v>142</v>
      </c>
      <c r="F3828" t="str">
        <f t="shared" si="179"/>
        <v>Australian Capital Territory</v>
      </c>
      <c r="G3828" t="s">
        <v>80</v>
      </c>
      <c r="H3828">
        <v>2609</v>
      </c>
      <c r="I3828" t="s">
        <v>11</v>
      </c>
      <c r="J3828" t="s">
        <v>58</v>
      </c>
      <c r="K3828" t="s">
        <v>151</v>
      </c>
      <c r="L3828" t="s">
        <v>21</v>
      </c>
      <c r="M3828" s="5">
        <v>1268.5500000000002</v>
      </c>
      <c r="N3828">
        <v>1</v>
      </c>
    </row>
    <row r="3829" spans="1:14" x14ac:dyDescent="0.15">
      <c r="A3829" s="2">
        <v>45205</v>
      </c>
      <c r="B3829" s="3">
        <f t="shared" si="177"/>
        <v>2024</v>
      </c>
      <c r="C3829" t="str">
        <f t="shared" si="178"/>
        <v>2023-2024</v>
      </c>
      <c r="D3829" t="s">
        <v>147</v>
      </c>
      <c r="E3829" t="s">
        <v>81</v>
      </c>
      <c r="F3829" t="str">
        <f t="shared" si="179"/>
        <v>New South Wales</v>
      </c>
      <c r="G3829" t="s">
        <v>10</v>
      </c>
      <c r="H3829">
        <v>2485</v>
      </c>
      <c r="I3829" t="s">
        <v>11</v>
      </c>
      <c r="J3829" t="s">
        <v>68</v>
      </c>
      <c r="K3829" t="s">
        <v>151</v>
      </c>
      <c r="L3829" t="s">
        <v>21</v>
      </c>
      <c r="M3829" s="5">
        <v>1268.6399999999999</v>
      </c>
      <c r="N3829">
        <v>1</v>
      </c>
    </row>
    <row r="3830" spans="1:14" x14ac:dyDescent="0.15">
      <c r="A3830" s="2">
        <v>45185</v>
      </c>
      <c r="B3830" s="3">
        <f t="shared" si="177"/>
        <v>2024</v>
      </c>
      <c r="C3830" t="str">
        <f t="shared" si="178"/>
        <v>2023-2024</v>
      </c>
      <c r="D3830" t="s">
        <v>147</v>
      </c>
      <c r="E3830" t="s">
        <v>102</v>
      </c>
      <c r="F3830" t="str">
        <f t="shared" si="179"/>
        <v>Queensland</v>
      </c>
      <c r="G3830" t="s">
        <v>35</v>
      </c>
      <c r="H3830">
        <v>4870</v>
      </c>
      <c r="I3830" t="s">
        <v>11</v>
      </c>
      <c r="J3830" t="s">
        <v>36</v>
      </c>
      <c r="K3830" t="s">
        <v>151</v>
      </c>
      <c r="L3830" t="s">
        <v>21</v>
      </c>
      <c r="M3830" s="5">
        <v>1269.76</v>
      </c>
      <c r="N3830">
        <v>1</v>
      </c>
    </row>
    <row r="3831" spans="1:14" x14ac:dyDescent="0.15">
      <c r="A3831" s="2">
        <v>45082</v>
      </c>
      <c r="B3831" s="3">
        <f t="shared" si="177"/>
        <v>2023</v>
      </c>
      <c r="C3831" t="str">
        <f t="shared" si="178"/>
        <v>2022-2023</v>
      </c>
      <c r="D3831" t="s">
        <v>147</v>
      </c>
      <c r="E3831" t="s">
        <v>64</v>
      </c>
      <c r="F3831" t="str">
        <f t="shared" si="179"/>
        <v>Victoria</v>
      </c>
      <c r="G3831" t="s">
        <v>45</v>
      </c>
      <c r="H3831">
        <v>3199</v>
      </c>
      <c r="I3831" t="s">
        <v>11</v>
      </c>
      <c r="J3831" t="s">
        <v>63</v>
      </c>
      <c r="K3831" t="s">
        <v>151</v>
      </c>
      <c r="L3831" t="s">
        <v>21</v>
      </c>
      <c r="M3831" s="5">
        <v>1270.9699999999998</v>
      </c>
      <c r="N3831">
        <v>1</v>
      </c>
    </row>
    <row r="3832" spans="1:14" x14ac:dyDescent="0.15">
      <c r="A3832" s="2">
        <v>45461</v>
      </c>
      <c r="B3832" s="3">
        <f t="shared" si="177"/>
        <v>2024</v>
      </c>
      <c r="C3832" t="str">
        <f t="shared" si="178"/>
        <v>2023-2024</v>
      </c>
      <c r="D3832" t="s">
        <v>147</v>
      </c>
      <c r="E3832" t="s">
        <v>57</v>
      </c>
      <c r="F3832" t="str">
        <f t="shared" si="179"/>
        <v>New South Wales</v>
      </c>
      <c r="G3832" t="s">
        <v>10</v>
      </c>
      <c r="H3832">
        <v>2560</v>
      </c>
      <c r="I3832" t="s">
        <v>11</v>
      </c>
      <c r="J3832" t="s">
        <v>58</v>
      </c>
      <c r="K3832" t="s">
        <v>156</v>
      </c>
      <c r="L3832" t="s">
        <v>17</v>
      </c>
      <c r="M3832" s="5">
        <v>1271.2</v>
      </c>
      <c r="N3832">
        <v>1</v>
      </c>
    </row>
    <row r="3833" spans="1:14" x14ac:dyDescent="0.15">
      <c r="A3833" s="2">
        <v>45254</v>
      </c>
      <c r="B3833" s="3">
        <f t="shared" si="177"/>
        <v>2024</v>
      </c>
      <c r="C3833" t="str">
        <f t="shared" si="178"/>
        <v>2023-2024</v>
      </c>
      <c r="D3833" t="s">
        <v>148</v>
      </c>
      <c r="E3833" t="s">
        <v>105</v>
      </c>
      <c r="F3833" t="str">
        <f t="shared" si="179"/>
        <v>Victoria</v>
      </c>
      <c r="G3833" t="s">
        <v>45</v>
      </c>
      <c r="H3833">
        <v>3500</v>
      </c>
      <c r="I3833" t="s">
        <v>11</v>
      </c>
      <c r="J3833" t="s">
        <v>60</v>
      </c>
      <c r="K3833" t="s">
        <v>151</v>
      </c>
      <c r="L3833" t="s">
        <v>21</v>
      </c>
      <c r="M3833" s="5">
        <v>1271.7399999999998</v>
      </c>
      <c r="N3833">
        <v>1</v>
      </c>
    </row>
    <row r="3834" spans="1:14" x14ac:dyDescent="0.15">
      <c r="A3834" s="2">
        <v>45319</v>
      </c>
      <c r="B3834" s="3">
        <f t="shared" si="177"/>
        <v>2024</v>
      </c>
      <c r="C3834" t="str">
        <f t="shared" si="178"/>
        <v>2023-2024</v>
      </c>
      <c r="D3834" t="s">
        <v>147</v>
      </c>
      <c r="E3834" t="s">
        <v>91</v>
      </c>
      <c r="F3834" t="str">
        <f t="shared" si="179"/>
        <v>Victoria</v>
      </c>
      <c r="G3834" t="s">
        <v>45</v>
      </c>
      <c r="H3834">
        <v>3690</v>
      </c>
      <c r="I3834" t="s">
        <v>11</v>
      </c>
      <c r="J3834" t="s">
        <v>55</v>
      </c>
      <c r="K3834" t="s">
        <v>149</v>
      </c>
      <c r="L3834" t="s">
        <v>15</v>
      </c>
      <c r="M3834" s="5">
        <v>1274.1300000000001</v>
      </c>
      <c r="N3834">
        <v>1</v>
      </c>
    </row>
    <row r="3835" spans="1:14" x14ac:dyDescent="0.15">
      <c r="A3835" s="2">
        <v>45056</v>
      </c>
      <c r="B3835" s="3">
        <f t="shared" si="177"/>
        <v>2023</v>
      </c>
      <c r="C3835" t="str">
        <f t="shared" si="178"/>
        <v>2022-2023</v>
      </c>
      <c r="D3835" t="s">
        <v>147</v>
      </c>
      <c r="E3835" t="s">
        <v>41</v>
      </c>
      <c r="F3835" t="str">
        <f t="shared" si="179"/>
        <v>New South Wales</v>
      </c>
      <c r="G3835" t="s">
        <v>10</v>
      </c>
      <c r="H3835">
        <v>2830</v>
      </c>
      <c r="I3835" t="s">
        <v>11</v>
      </c>
      <c r="J3835" t="s">
        <v>25</v>
      </c>
      <c r="K3835" t="s">
        <v>19</v>
      </c>
      <c r="L3835" t="s">
        <v>23</v>
      </c>
      <c r="M3835" s="5">
        <v>1276.3699999999999</v>
      </c>
      <c r="N3835">
        <v>1</v>
      </c>
    </row>
    <row r="3836" spans="1:14" x14ac:dyDescent="0.15">
      <c r="A3836" s="2">
        <v>45049</v>
      </c>
      <c r="B3836" s="3">
        <f t="shared" si="177"/>
        <v>2023</v>
      </c>
      <c r="C3836" t="str">
        <f t="shared" si="178"/>
        <v>2022-2023</v>
      </c>
      <c r="D3836" t="s">
        <v>147</v>
      </c>
      <c r="E3836" t="s">
        <v>44</v>
      </c>
      <c r="F3836" t="str">
        <f t="shared" si="179"/>
        <v>Victoria</v>
      </c>
      <c r="G3836" t="s">
        <v>45</v>
      </c>
      <c r="H3836">
        <v>3066</v>
      </c>
      <c r="I3836" t="s">
        <v>11</v>
      </c>
      <c r="J3836" t="s">
        <v>46</v>
      </c>
      <c r="K3836" t="s">
        <v>19</v>
      </c>
      <c r="L3836" t="s">
        <v>23</v>
      </c>
      <c r="M3836" s="5">
        <v>1281.54</v>
      </c>
      <c r="N3836">
        <v>1</v>
      </c>
    </row>
    <row r="3837" spans="1:14" x14ac:dyDescent="0.15">
      <c r="A3837" s="2">
        <v>44999</v>
      </c>
      <c r="B3837" s="3">
        <f t="shared" si="177"/>
        <v>2023</v>
      </c>
      <c r="C3837" t="str">
        <f t="shared" si="178"/>
        <v>2022-2023</v>
      </c>
      <c r="D3837" t="s">
        <v>147</v>
      </c>
      <c r="E3837" t="s">
        <v>98</v>
      </c>
      <c r="F3837" t="str">
        <f t="shared" si="179"/>
        <v>Victoria</v>
      </c>
      <c r="G3837" t="s">
        <v>45</v>
      </c>
      <c r="H3837">
        <v>3429</v>
      </c>
      <c r="I3837" t="s">
        <v>11</v>
      </c>
      <c r="J3837" t="s">
        <v>60</v>
      </c>
      <c r="K3837" t="s">
        <v>151</v>
      </c>
      <c r="L3837" t="s">
        <v>21</v>
      </c>
      <c r="M3837" s="5">
        <v>1285.48</v>
      </c>
      <c r="N3837">
        <v>1</v>
      </c>
    </row>
    <row r="3838" spans="1:14" x14ac:dyDescent="0.15">
      <c r="A3838" s="2">
        <v>45185</v>
      </c>
      <c r="B3838" s="3">
        <f t="shared" si="177"/>
        <v>2024</v>
      </c>
      <c r="C3838" t="str">
        <f t="shared" si="178"/>
        <v>2023-2024</v>
      </c>
      <c r="D3838" t="s">
        <v>147</v>
      </c>
      <c r="E3838" t="s">
        <v>24</v>
      </c>
      <c r="F3838" t="str">
        <f t="shared" si="179"/>
        <v>New South Wales</v>
      </c>
      <c r="G3838" t="s">
        <v>10</v>
      </c>
      <c r="H3838">
        <v>2795</v>
      </c>
      <c r="I3838" t="s">
        <v>11</v>
      </c>
      <c r="J3838" t="s">
        <v>25</v>
      </c>
      <c r="K3838" t="s">
        <v>150</v>
      </c>
      <c r="L3838" t="s">
        <v>18</v>
      </c>
      <c r="M3838" s="5">
        <v>1290.23</v>
      </c>
      <c r="N3838">
        <v>1</v>
      </c>
    </row>
    <row r="3839" spans="1:14" x14ac:dyDescent="0.15">
      <c r="A3839" s="2">
        <v>45614</v>
      </c>
      <c r="B3839" s="3">
        <f t="shared" si="177"/>
        <v>2025</v>
      </c>
      <c r="C3839" t="str">
        <f t="shared" si="178"/>
        <v>2024-2025</v>
      </c>
      <c r="D3839" t="s">
        <v>147</v>
      </c>
      <c r="E3839" t="s">
        <v>114</v>
      </c>
      <c r="F3839" t="str">
        <f t="shared" si="179"/>
        <v>Victoria</v>
      </c>
      <c r="G3839" t="s">
        <v>45</v>
      </c>
      <c r="H3839">
        <v>3551</v>
      </c>
      <c r="I3839" t="s">
        <v>11</v>
      </c>
      <c r="J3839" t="s">
        <v>60</v>
      </c>
      <c r="K3839" t="s">
        <v>150</v>
      </c>
      <c r="L3839" t="s">
        <v>18</v>
      </c>
      <c r="M3839" s="5">
        <v>1291.3399999999999</v>
      </c>
      <c r="N3839">
        <v>1</v>
      </c>
    </row>
    <row r="3840" spans="1:14" x14ac:dyDescent="0.15">
      <c r="A3840" s="2">
        <v>45386</v>
      </c>
      <c r="B3840" s="3">
        <f t="shared" si="177"/>
        <v>2024</v>
      </c>
      <c r="C3840" t="str">
        <f t="shared" si="178"/>
        <v>2023-2024</v>
      </c>
      <c r="D3840" t="s">
        <v>148</v>
      </c>
      <c r="E3840" t="s">
        <v>28</v>
      </c>
      <c r="F3840" t="str">
        <f t="shared" si="179"/>
        <v>Northern Territory</v>
      </c>
      <c r="G3840" t="s">
        <v>29</v>
      </c>
      <c r="H3840">
        <v>800</v>
      </c>
      <c r="I3840" t="s">
        <v>11</v>
      </c>
      <c r="J3840" t="s">
        <v>30</v>
      </c>
      <c r="K3840" t="s">
        <v>19</v>
      </c>
      <c r="L3840" t="s">
        <v>23</v>
      </c>
      <c r="M3840" s="5">
        <v>1292.26</v>
      </c>
      <c r="N3840">
        <v>1</v>
      </c>
    </row>
    <row r="3841" spans="1:14" x14ac:dyDescent="0.15">
      <c r="A3841" s="2">
        <v>45521</v>
      </c>
      <c r="B3841" s="3">
        <f t="shared" si="177"/>
        <v>2025</v>
      </c>
      <c r="C3841" t="str">
        <f t="shared" si="178"/>
        <v>2024-2025</v>
      </c>
      <c r="D3841" t="s">
        <v>147</v>
      </c>
      <c r="E3841" t="s">
        <v>124</v>
      </c>
      <c r="F3841" t="str">
        <f t="shared" si="179"/>
        <v>New South Wales</v>
      </c>
      <c r="G3841" t="s">
        <v>10</v>
      </c>
      <c r="H3841">
        <v>2015</v>
      </c>
      <c r="I3841" t="s">
        <v>11</v>
      </c>
      <c r="J3841" t="s">
        <v>12</v>
      </c>
      <c r="K3841" t="s">
        <v>156</v>
      </c>
      <c r="L3841" t="s">
        <v>17</v>
      </c>
      <c r="M3841" s="5">
        <v>1294.3400000000001</v>
      </c>
      <c r="N3841">
        <v>1</v>
      </c>
    </row>
    <row r="3842" spans="1:14" x14ac:dyDescent="0.15">
      <c r="A3842" s="2">
        <v>45360</v>
      </c>
      <c r="B3842" s="3">
        <f t="shared" ref="B3842:B3905" si="180">IF(MONTH(A3842)&gt;=7,YEAR(A3842)+1,YEAR(A3842))</f>
        <v>2024</v>
      </c>
      <c r="C3842" t="str">
        <f t="shared" ref="C3842:C3905" si="181">IF(MONTH(A3842) &gt;= 7, YEAR(A3842) &amp; "-" &amp; YEAR(A3842) + 1, YEAR(A3842) - 1 &amp; "-" &amp; YEAR(A3842))</f>
        <v>2023-2024</v>
      </c>
      <c r="D3842" t="s">
        <v>147</v>
      </c>
      <c r="E3842" t="s">
        <v>97</v>
      </c>
      <c r="F3842" t="str">
        <f t="shared" ref="F3842:F3905" si="182">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c r="N3842">
        <v>1</v>
      </c>
    </row>
    <row r="3843" spans="1:14" x14ac:dyDescent="0.15">
      <c r="A3843" s="2">
        <v>45112</v>
      </c>
      <c r="B3843" s="3">
        <f t="shared" si="180"/>
        <v>2024</v>
      </c>
      <c r="C3843" t="str">
        <f t="shared" si="181"/>
        <v>2023-2024</v>
      </c>
      <c r="D3843" t="s">
        <v>147</v>
      </c>
      <c r="E3843" t="s">
        <v>96</v>
      </c>
      <c r="F3843" t="str">
        <f t="shared" si="182"/>
        <v>Western Australia</v>
      </c>
      <c r="G3843" t="s">
        <v>48</v>
      </c>
      <c r="H3843">
        <v>6330</v>
      </c>
      <c r="I3843" t="s">
        <v>11</v>
      </c>
      <c r="J3843" t="s">
        <v>94</v>
      </c>
      <c r="K3843" t="s">
        <v>157</v>
      </c>
      <c r="L3843" t="s">
        <v>22</v>
      </c>
      <c r="M3843" s="5">
        <v>1298.8799999999999</v>
      </c>
      <c r="N3843">
        <v>1</v>
      </c>
    </row>
    <row r="3844" spans="1:14" x14ac:dyDescent="0.15">
      <c r="A3844" s="2">
        <v>45202</v>
      </c>
      <c r="B3844" s="3">
        <f t="shared" si="180"/>
        <v>2024</v>
      </c>
      <c r="C3844" t="str">
        <f t="shared" si="181"/>
        <v>2023-2024</v>
      </c>
      <c r="D3844" t="s">
        <v>147</v>
      </c>
      <c r="E3844" t="s">
        <v>114</v>
      </c>
      <c r="F3844" t="str">
        <f t="shared" si="182"/>
        <v>Victoria</v>
      </c>
      <c r="G3844" t="s">
        <v>45</v>
      </c>
      <c r="H3844">
        <v>3551</v>
      </c>
      <c r="I3844" t="s">
        <v>11</v>
      </c>
      <c r="J3844" t="s">
        <v>60</v>
      </c>
      <c r="K3844" t="s">
        <v>153</v>
      </c>
      <c r="L3844" t="s">
        <v>16</v>
      </c>
      <c r="M3844" s="5">
        <v>1298.9299999999998</v>
      </c>
      <c r="N3844">
        <v>1</v>
      </c>
    </row>
    <row r="3845" spans="1:14" x14ac:dyDescent="0.15">
      <c r="A3845" s="2">
        <v>45525</v>
      </c>
      <c r="B3845" s="3">
        <f t="shared" si="180"/>
        <v>2025</v>
      </c>
      <c r="C3845" t="str">
        <f t="shared" si="181"/>
        <v>2024-2025</v>
      </c>
      <c r="D3845" t="s">
        <v>147</v>
      </c>
      <c r="E3845" t="s">
        <v>92</v>
      </c>
      <c r="F3845" t="str">
        <f t="shared" si="182"/>
        <v>Queensland</v>
      </c>
      <c r="G3845" t="s">
        <v>35</v>
      </c>
      <c r="H3845">
        <v>4068</v>
      </c>
      <c r="I3845" t="s">
        <v>11</v>
      </c>
      <c r="J3845" t="s">
        <v>43</v>
      </c>
      <c r="K3845" t="s">
        <v>150</v>
      </c>
      <c r="L3845" t="s">
        <v>18</v>
      </c>
      <c r="M3845" s="5">
        <v>1301.8</v>
      </c>
      <c r="N3845">
        <v>1</v>
      </c>
    </row>
    <row r="3846" spans="1:14" x14ac:dyDescent="0.15">
      <c r="A3846" s="2">
        <v>45608</v>
      </c>
      <c r="B3846" s="3">
        <f t="shared" si="180"/>
        <v>2025</v>
      </c>
      <c r="C3846" t="str">
        <f t="shared" si="181"/>
        <v>2024-2025</v>
      </c>
      <c r="D3846" t="s">
        <v>147</v>
      </c>
      <c r="E3846" t="s">
        <v>122</v>
      </c>
      <c r="F3846" t="str">
        <f t="shared" si="182"/>
        <v>New South Wales</v>
      </c>
      <c r="G3846" t="s">
        <v>10</v>
      </c>
      <c r="H3846">
        <v>2650</v>
      </c>
      <c r="I3846" t="s">
        <v>11</v>
      </c>
      <c r="J3846" t="s">
        <v>25</v>
      </c>
      <c r="K3846" t="s">
        <v>154</v>
      </c>
      <c r="L3846" t="s">
        <v>14</v>
      </c>
      <c r="M3846" s="5">
        <v>1306.3</v>
      </c>
      <c r="N3846">
        <v>1</v>
      </c>
    </row>
    <row r="3847" spans="1:14" x14ac:dyDescent="0.15">
      <c r="A3847" s="2">
        <v>44991</v>
      </c>
      <c r="B3847" s="3">
        <f t="shared" si="180"/>
        <v>2023</v>
      </c>
      <c r="C3847" t="str">
        <f t="shared" si="181"/>
        <v>2022-2023</v>
      </c>
      <c r="D3847" t="s">
        <v>147</v>
      </c>
      <c r="E3847" t="s">
        <v>137</v>
      </c>
      <c r="F3847" t="str">
        <f t="shared" si="182"/>
        <v>New South Wales</v>
      </c>
      <c r="G3847" t="s">
        <v>10</v>
      </c>
      <c r="H3847">
        <v>2031</v>
      </c>
      <c r="I3847" t="s">
        <v>11</v>
      </c>
      <c r="J3847" t="s">
        <v>12</v>
      </c>
      <c r="K3847" t="s">
        <v>156</v>
      </c>
      <c r="L3847" t="s">
        <v>17</v>
      </c>
      <c r="M3847" s="5">
        <v>1308.1899999999998</v>
      </c>
      <c r="N3847">
        <v>1</v>
      </c>
    </row>
    <row r="3848" spans="1:14" x14ac:dyDescent="0.15">
      <c r="A3848" s="2">
        <v>45114</v>
      </c>
      <c r="B3848" s="3">
        <f t="shared" si="180"/>
        <v>2024</v>
      </c>
      <c r="C3848" t="str">
        <f t="shared" si="181"/>
        <v>2023-2024</v>
      </c>
      <c r="D3848" t="s">
        <v>147</v>
      </c>
      <c r="E3848" t="s">
        <v>42</v>
      </c>
      <c r="F3848" t="str">
        <f t="shared" si="182"/>
        <v>Queensland</v>
      </c>
      <c r="G3848" t="s">
        <v>35</v>
      </c>
      <c r="H3848">
        <v>4053</v>
      </c>
      <c r="I3848" t="s">
        <v>11</v>
      </c>
      <c r="J3848" t="s">
        <v>43</v>
      </c>
      <c r="K3848" t="s">
        <v>153</v>
      </c>
      <c r="L3848" t="s">
        <v>16</v>
      </c>
      <c r="M3848" s="5">
        <v>1314.9799999999998</v>
      </c>
      <c r="N3848">
        <v>1</v>
      </c>
    </row>
    <row r="3849" spans="1:14" x14ac:dyDescent="0.15">
      <c r="A3849" s="2">
        <v>45039</v>
      </c>
      <c r="B3849" s="3">
        <f t="shared" si="180"/>
        <v>2023</v>
      </c>
      <c r="C3849" t="str">
        <f t="shared" si="181"/>
        <v>2022-2023</v>
      </c>
      <c r="D3849" t="s">
        <v>147</v>
      </c>
      <c r="E3849" t="s">
        <v>64</v>
      </c>
      <c r="F3849" t="str">
        <f t="shared" si="182"/>
        <v>Victoria</v>
      </c>
      <c r="G3849" t="s">
        <v>45</v>
      </c>
      <c r="H3849">
        <v>3199</v>
      </c>
      <c r="I3849" t="s">
        <v>11</v>
      </c>
      <c r="J3849" t="s">
        <v>63</v>
      </c>
      <c r="K3849" t="s">
        <v>154</v>
      </c>
      <c r="L3849" t="s">
        <v>14</v>
      </c>
      <c r="M3849" s="5">
        <v>1315.8399999999997</v>
      </c>
      <c r="N3849">
        <v>1</v>
      </c>
    </row>
    <row r="3850" spans="1:14" x14ac:dyDescent="0.15">
      <c r="A3850" s="2">
        <v>45028</v>
      </c>
      <c r="B3850" s="3">
        <f t="shared" si="180"/>
        <v>2023</v>
      </c>
      <c r="C3850" t="str">
        <f t="shared" si="181"/>
        <v>2022-2023</v>
      </c>
      <c r="D3850" t="s">
        <v>147</v>
      </c>
      <c r="E3850" t="s">
        <v>118</v>
      </c>
      <c r="F3850" t="str">
        <f t="shared" si="182"/>
        <v>New South Wales</v>
      </c>
      <c r="G3850" t="s">
        <v>10</v>
      </c>
      <c r="H3850">
        <v>2158</v>
      </c>
      <c r="I3850" t="s">
        <v>11</v>
      </c>
      <c r="J3850" t="s">
        <v>27</v>
      </c>
      <c r="K3850" t="s">
        <v>149</v>
      </c>
      <c r="L3850" t="s">
        <v>15</v>
      </c>
      <c r="M3850" s="5">
        <v>1316.53</v>
      </c>
      <c r="N3850">
        <v>1</v>
      </c>
    </row>
    <row r="3851" spans="1:14" x14ac:dyDescent="0.15">
      <c r="A3851" s="2">
        <v>44957</v>
      </c>
      <c r="B3851" s="3">
        <f t="shared" si="180"/>
        <v>2023</v>
      </c>
      <c r="C3851" t="str">
        <f t="shared" si="181"/>
        <v>2022-2023</v>
      </c>
      <c r="D3851" t="s">
        <v>147</v>
      </c>
      <c r="E3851" t="s">
        <v>143</v>
      </c>
      <c r="F3851" t="str">
        <f t="shared" si="182"/>
        <v>New South Wales</v>
      </c>
      <c r="G3851" t="s">
        <v>10</v>
      </c>
      <c r="H3851">
        <v>2154</v>
      </c>
      <c r="I3851" t="s">
        <v>11</v>
      </c>
      <c r="J3851" t="s">
        <v>27</v>
      </c>
      <c r="K3851" t="s">
        <v>150</v>
      </c>
      <c r="L3851" t="s">
        <v>18</v>
      </c>
      <c r="M3851" s="5">
        <v>1316.56</v>
      </c>
      <c r="N3851">
        <v>1</v>
      </c>
    </row>
    <row r="3852" spans="1:14" x14ac:dyDescent="0.15">
      <c r="A3852" s="2">
        <v>45031</v>
      </c>
      <c r="B3852" s="3">
        <f t="shared" si="180"/>
        <v>2023</v>
      </c>
      <c r="C3852" t="str">
        <f t="shared" si="181"/>
        <v>2022-2023</v>
      </c>
      <c r="D3852" t="s">
        <v>147</v>
      </c>
      <c r="E3852" t="s">
        <v>103</v>
      </c>
      <c r="F3852" t="str">
        <f t="shared" si="182"/>
        <v>Queensland</v>
      </c>
      <c r="G3852" t="s">
        <v>35</v>
      </c>
      <c r="H3852">
        <v>4509</v>
      </c>
      <c r="I3852" t="s">
        <v>11</v>
      </c>
      <c r="J3852" t="s">
        <v>104</v>
      </c>
      <c r="K3852" t="s">
        <v>150</v>
      </c>
      <c r="L3852" t="s">
        <v>18</v>
      </c>
      <c r="M3852" s="5">
        <v>1316.6</v>
      </c>
      <c r="N3852">
        <v>1</v>
      </c>
    </row>
    <row r="3853" spans="1:14" x14ac:dyDescent="0.15">
      <c r="A3853" s="2">
        <v>45290</v>
      </c>
      <c r="B3853" s="3">
        <f t="shared" si="180"/>
        <v>2024</v>
      </c>
      <c r="C3853" t="str">
        <f t="shared" si="181"/>
        <v>2023-2024</v>
      </c>
      <c r="D3853" t="s">
        <v>147</v>
      </c>
      <c r="E3853" t="s">
        <v>114</v>
      </c>
      <c r="F3853" t="str">
        <f t="shared" si="182"/>
        <v>Victoria</v>
      </c>
      <c r="G3853" t="s">
        <v>45</v>
      </c>
      <c r="H3853">
        <v>3551</v>
      </c>
      <c r="I3853" t="s">
        <v>11</v>
      </c>
      <c r="J3853" t="s">
        <v>60</v>
      </c>
      <c r="K3853" t="s">
        <v>154</v>
      </c>
      <c r="L3853" t="s">
        <v>14</v>
      </c>
      <c r="M3853" s="5">
        <v>1317.65</v>
      </c>
      <c r="N3853">
        <v>1</v>
      </c>
    </row>
    <row r="3854" spans="1:14" x14ac:dyDescent="0.15">
      <c r="A3854" s="2">
        <v>45001</v>
      </c>
      <c r="B3854" s="3">
        <f t="shared" si="180"/>
        <v>2023</v>
      </c>
      <c r="C3854" t="str">
        <f t="shared" si="181"/>
        <v>2022-2023</v>
      </c>
      <c r="D3854" t="s">
        <v>147</v>
      </c>
      <c r="E3854" t="s">
        <v>98</v>
      </c>
      <c r="F3854" t="str">
        <f t="shared" si="182"/>
        <v>Victoria</v>
      </c>
      <c r="G3854" t="s">
        <v>45</v>
      </c>
      <c r="H3854">
        <v>3429</v>
      </c>
      <c r="I3854" t="s">
        <v>11</v>
      </c>
      <c r="J3854" t="s">
        <v>60</v>
      </c>
      <c r="K3854" t="s">
        <v>153</v>
      </c>
      <c r="L3854" t="s">
        <v>16</v>
      </c>
      <c r="M3854" s="5">
        <v>1318.03</v>
      </c>
      <c r="N3854">
        <v>1</v>
      </c>
    </row>
    <row r="3855" spans="1:14" x14ac:dyDescent="0.15">
      <c r="A3855" s="2">
        <v>45200</v>
      </c>
      <c r="B3855" s="3">
        <f t="shared" si="180"/>
        <v>2024</v>
      </c>
      <c r="C3855" t="str">
        <f t="shared" si="181"/>
        <v>2023-2024</v>
      </c>
      <c r="D3855" t="s">
        <v>147</v>
      </c>
      <c r="E3855" t="s">
        <v>139</v>
      </c>
      <c r="F3855" t="str">
        <f t="shared" si="182"/>
        <v>New South Wales</v>
      </c>
      <c r="G3855" t="s">
        <v>10</v>
      </c>
      <c r="H3855">
        <v>2020</v>
      </c>
      <c r="I3855" t="s">
        <v>11</v>
      </c>
      <c r="J3855" t="s">
        <v>12</v>
      </c>
      <c r="K3855" t="s">
        <v>150</v>
      </c>
      <c r="L3855" t="s">
        <v>18</v>
      </c>
      <c r="M3855" s="5">
        <v>1322.81</v>
      </c>
      <c r="N3855">
        <v>1</v>
      </c>
    </row>
    <row r="3856" spans="1:14" x14ac:dyDescent="0.15">
      <c r="A3856" s="2">
        <v>45216</v>
      </c>
      <c r="B3856" s="3">
        <f t="shared" si="180"/>
        <v>2024</v>
      </c>
      <c r="C3856" t="str">
        <f t="shared" si="181"/>
        <v>2023-2024</v>
      </c>
      <c r="D3856" t="s">
        <v>147</v>
      </c>
      <c r="E3856" t="s">
        <v>135</v>
      </c>
      <c r="F3856" t="str">
        <f t="shared" si="182"/>
        <v>Victoria</v>
      </c>
      <c r="G3856" t="s">
        <v>45</v>
      </c>
      <c r="H3856">
        <v>3550</v>
      </c>
      <c r="I3856" t="s">
        <v>11</v>
      </c>
      <c r="J3856" t="s">
        <v>60</v>
      </c>
      <c r="K3856" t="s">
        <v>19</v>
      </c>
      <c r="L3856" t="s">
        <v>23</v>
      </c>
      <c r="M3856" s="5">
        <v>1322.8999999999999</v>
      </c>
      <c r="N3856">
        <v>1</v>
      </c>
    </row>
    <row r="3857" spans="1:14" x14ac:dyDescent="0.15">
      <c r="A3857" s="2">
        <v>45087</v>
      </c>
      <c r="B3857" s="3">
        <f t="shared" si="180"/>
        <v>2023</v>
      </c>
      <c r="C3857" t="str">
        <f t="shared" si="181"/>
        <v>2022-2023</v>
      </c>
      <c r="D3857" t="s">
        <v>147</v>
      </c>
      <c r="E3857" t="s">
        <v>119</v>
      </c>
      <c r="F3857" t="str">
        <f t="shared" si="182"/>
        <v>Queensland</v>
      </c>
      <c r="G3857" t="s">
        <v>35</v>
      </c>
      <c r="H3857">
        <v>4570</v>
      </c>
      <c r="I3857" t="s">
        <v>11</v>
      </c>
      <c r="J3857" t="s">
        <v>120</v>
      </c>
      <c r="K3857" t="s">
        <v>151</v>
      </c>
      <c r="L3857" t="s">
        <v>21</v>
      </c>
      <c r="M3857" s="5">
        <v>1324.48</v>
      </c>
      <c r="N3857">
        <v>1</v>
      </c>
    </row>
    <row r="3858" spans="1:14" x14ac:dyDescent="0.15">
      <c r="A3858" s="2">
        <v>45337</v>
      </c>
      <c r="B3858" s="3">
        <f t="shared" si="180"/>
        <v>2024</v>
      </c>
      <c r="C3858" t="str">
        <f t="shared" si="181"/>
        <v>2023-2024</v>
      </c>
      <c r="D3858" t="s">
        <v>147</v>
      </c>
      <c r="E3858" t="s">
        <v>66</v>
      </c>
      <c r="F3858" t="str">
        <f t="shared" si="182"/>
        <v>South Australia</v>
      </c>
      <c r="G3858" t="s">
        <v>32</v>
      </c>
      <c r="H3858">
        <v>5169</v>
      </c>
      <c r="I3858" t="s">
        <v>11</v>
      </c>
      <c r="J3858" t="s">
        <v>33</v>
      </c>
      <c r="K3858" t="s">
        <v>151</v>
      </c>
      <c r="L3858" t="s">
        <v>21</v>
      </c>
      <c r="M3858" s="5">
        <v>1325.69</v>
      </c>
      <c r="N3858">
        <v>1</v>
      </c>
    </row>
    <row r="3859" spans="1:14" x14ac:dyDescent="0.15">
      <c r="A3859" s="2">
        <v>45120</v>
      </c>
      <c r="B3859" s="3">
        <f t="shared" si="180"/>
        <v>2024</v>
      </c>
      <c r="C3859" t="str">
        <f t="shared" si="181"/>
        <v>2023-2024</v>
      </c>
      <c r="D3859" t="s">
        <v>147</v>
      </c>
      <c r="E3859" t="s">
        <v>24</v>
      </c>
      <c r="F3859" t="str">
        <f t="shared" si="182"/>
        <v>New South Wales</v>
      </c>
      <c r="G3859" t="s">
        <v>10</v>
      </c>
      <c r="H3859">
        <v>2795</v>
      </c>
      <c r="I3859" t="s">
        <v>11</v>
      </c>
      <c r="J3859" t="s">
        <v>25</v>
      </c>
      <c r="K3859" t="s">
        <v>156</v>
      </c>
      <c r="L3859" t="s">
        <v>17</v>
      </c>
      <c r="M3859" s="5">
        <v>1327.69</v>
      </c>
      <c r="N3859">
        <v>1</v>
      </c>
    </row>
    <row r="3860" spans="1:14" x14ac:dyDescent="0.15">
      <c r="A3860" s="2">
        <v>45103</v>
      </c>
      <c r="B3860" s="3">
        <f t="shared" si="180"/>
        <v>2023</v>
      </c>
      <c r="C3860" t="str">
        <f t="shared" si="181"/>
        <v>2022-2023</v>
      </c>
      <c r="D3860" t="s">
        <v>147</v>
      </c>
      <c r="E3860" t="s">
        <v>126</v>
      </c>
      <c r="F3860" t="str">
        <f t="shared" si="182"/>
        <v>Queensland</v>
      </c>
      <c r="G3860" t="s">
        <v>35</v>
      </c>
      <c r="H3860">
        <v>4551</v>
      </c>
      <c r="I3860" t="s">
        <v>11</v>
      </c>
      <c r="J3860" t="s">
        <v>120</v>
      </c>
      <c r="K3860" t="s">
        <v>150</v>
      </c>
      <c r="L3860" t="s">
        <v>18</v>
      </c>
      <c r="M3860" s="5">
        <v>1331.67</v>
      </c>
      <c r="N3860">
        <v>1</v>
      </c>
    </row>
    <row r="3861" spans="1:14" x14ac:dyDescent="0.15">
      <c r="A3861" s="2">
        <v>45364</v>
      </c>
      <c r="B3861" s="3">
        <f t="shared" si="180"/>
        <v>2024</v>
      </c>
      <c r="C3861" t="str">
        <f t="shared" si="181"/>
        <v>2023-2024</v>
      </c>
      <c r="D3861" t="s">
        <v>147</v>
      </c>
      <c r="E3861" t="s">
        <v>24</v>
      </c>
      <c r="F3861" t="str">
        <f t="shared" si="182"/>
        <v>New South Wales</v>
      </c>
      <c r="G3861" t="s">
        <v>10</v>
      </c>
      <c r="H3861">
        <v>2795</v>
      </c>
      <c r="I3861" t="s">
        <v>11</v>
      </c>
      <c r="J3861" t="s">
        <v>25</v>
      </c>
      <c r="K3861" t="s">
        <v>154</v>
      </c>
      <c r="L3861" t="s">
        <v>14</v>
      </c>
      <c r="M3861" s="5">
        <v>1331.9500000000003</v>
      </c>
      <c r="N3861">
        <v>1</v>
      </c>
    </row>
    <row r="3862" spans="1:14" x14ac:dyDescent="0.15">
      <c r="A3862" s="2">
        <v>45279</v>
      </c>
      <c r="B3862" s="3">
        <f t="shared" si="180"/>
        <v>2024</v>
      </c>
      <c r="C3862" t="str">
        <f t="shared" si="181"/>
        <v>2023-2024</v>
      </c>
      <c r="D3862" t="s">
        <v>147</v>
      </c>
      <c r="E3862" t="s">
        <v>126</v>
      </c>
      <c r="F3862" t="str">
        <f t="shared" si="182"/>
        <v>Queensland</v>
      </c>
      <c r="G3862" t="s">
        <v>35</v>
      </c>
      <c r="H3862">
        <v>4551</v>
      </c>
      <c r="I3862" t="s">
        <v>11</v>
      </c>
      <c r="J3862" t="s">
        <v>120</v>
      </c>
      <c r="K3862" t="s">
        <v>150</v>
      </c>
      <c r="L3862" t="s">
        <v>18</v>
      </c>
      <c r="M3862" s="5">
        <v>1334.1699999999998</v>
      </c>
      <c r="N3862">
        <v>1</v>
      </c>
    </row>
    <row r="3863" spans="1:14" x14ac:dyDescent="0.15">
      <c r="A3863" s="2">
        <v>45585</v>
      </c>
      <c r="B3863" s="3">
        <f t="shared" si="180"/>
        <v>2025</v>
      </c>
      <c r="C3863" t="str">
        <f t="shared" si="181"/>
        <v>2024-2025</v>
      </c>
      <c r="D3863" t="s">
        <v>147</v>
      </c>
      <c r="E3863" t="s">
        <v>90</v>
      </c>
      <c r="F3863" t="str">
        <f t="shared" si="182"/>
        <v>Victoria</v>
      </c>
      <c r="G3863" t="s">
        <v>45</v>
      </c>
      <c r="H3863">
        <v>3179</v>
      </c>
      <c r="I3863" t="s">
        <v>11</v>
      </c>
      <c r="J3863" t="s">
        <v>63</v>
      </c>
      <c r="K3863" t="s">
        <v>151</v>
      </c>
      <c r="L3863" t="s">
        <v>21</v>
      </c>
      <c r="M3863" s="5">
        <v>1335.4099999999999</v>
      </c>
      <c r="N3863">
        <v>1</v>
      </c>
    </row>
    <row r="3864" spans="1:14" x14ac:dyDescent="0.15">
      <c r="A3864" s="2">
        <v>45372</v>
      </c>
      <c r="B3864" s="3">
        <f t="shared" si="180"/>
        <v>2024</v>
      </c>
      <c r="C3864" t="str">
        <f t="shared" si="181"/>
        <v>2023-2024</v>
      </c>
      <c r="D3864" t="s">
        <v>147</v>
      </c>
      <c r="E3864" t="s">
        <v>131</v>
      </c>
      <c r="F3864" t="str">
        <f t="shared" si="182"/>
        <v>Western Australia</v>
      </c>
      <c r="G3864" t="s">
        <v>48</v>
      </c>
      <c r="H3864">
        <v>6530</v>
      </c>
      <c r="I3864" t="s">
        <v>11</v>
      </c>
      <c r="J3864" t="s">
        <v>77</v>
      </c>
      <c r="K3864" t="s">
        <v>154</v>
      </c>
      <c r="L3864" t="s">
        <v>14</v>
      </c>
      <c r="M3864" s="5">
        <v>1335.7900000000002</v>
      </c>
      <c r="N3864">
        <v>1</v>
      </c>
    </row>
    <row r="3865" spans="1:14" x14ac:dyDescent="0.15">
      <c r="A3865" s="2">
        <v>44946</v>
      </c>
      <c r="B3865" s="3">
        <f t="shared" si="180"/>
        <v>2023</v>
      </c>
      <c r="C3865" t="str">
        <f t="shared" si="181"/>
        <v>2022-2023</v>
      </c>
      <c r="D3865" t="s">
        <v>147</v>
      </c>
      <c r="E3865" t="s">
        <v>79</v>
      </c>
      <c r="F3865" t="str">
        <f t="shared" si="182"/>
        <v>Australian Capital Territory</v>
      </c>
      <c r="G3865" t="s">
        <v>80</v>
      </c>
      <c r="H3865">
        <v>2617</v>
      </c>
      <c r="I3865" t="s">
        <v>11</v>
      </c>
      <c r="J3865" t="s">
        <v>58</v>
      </c>
      <c r="K3865" t="s">
        <v>152</v>
      </c>
      <c r="L3865" t="s">
        <v>13</v>
      </c>
      <c r="M3865" s="5">
        <v>1340.7800000000002</v>
      </c>
      <c r="N3865">
        <v>1</v>
      </c>
    </row>
    <row r="3866" spans="1:14" x14ac:dyDescent="0.15">
      <c r="A3866" s="2">
        <v>45057</v>
      </c>
      <c r="B3866" s="3">
        <f t="shared" si="180"/>
        <v>2023</v>
      </c>
      <c r="C3866" t="str">
        <f t="shared" si="181"/>
        <v>2022-2023</v>
      </c>
      <c r="D3866" t="s">
        <v>148</v>
      </c>
      <c r="E3866" t="s">
        <v>86</v>
      </c>
      <c r="F3866" t="str">
        <f t="shared" si="182"/>
        <v>New South Wales</v>
      </c>
      <c r="G3866" t="s">
        <v>10</v>
      </c>
      <c r="H3866">
        <v>2064</v>
      </c>
      <c r="I3866" t="s">
        <v>11</v>
      </c>
      <c r="J3866" t="s">
        <v>12</v>
      </c>
      <c r="K3866" t="s">
        <v>151</v>
      </c>
      <c r="L3866" t="s">
        <v>21</v>
      </c>
      <c r="M3866" s="5">
        <v>1340.9499999999998</v>
      </c>
      <c r="N3866">
        <v>1</v>
      </c>
    </row>
    <row r="3867" spans="1:14" x14ac:dyDescent="0.15">
      <c r="A3867" s="2">
        <v>45371</v>
      </c>
      <c r="B3867" s="3">
        <f t="shared" si="180"/>
        <v>2024</v>
      </c>
      <c r="C3867" t="str">
        <f t="shared" si="181"/>
        <v>2023-2024</v>
      </c>
      <c r="D3867" t="s">
        <v>147</v>
      </c>
      <c r="E3867" t="s">
        <v>129</v>
      </c>
      <c r="F3867" t="str">
        <f t="shared" si="182"/>
        <v>Tasmania</v>
      </c>
      <c r="G3867" t="s">
        <v>70</v>
      </c>
      <c r="H3867">
        <v>7010</v>
      </c>
      <c r="I3867" t="s">
        <v>11</v>
      </c>
      <c r="J3867" t="s">
        <v>71</v>
      </c>
      <c r="K3867" t="s">
        <v>153</v>
      </c>
      <c r="L3867" t="s">
        <v>16</v>
      </c>
      <c r="M3867" s="5">
        <v>1343.96</v>
      </c>
      <c r="N3867">
        <v>1</v>
      </c>
    </row>
    <row r="3868" spans="1:14" x14ac:dyDescent="0.15">
      <c r="A3868" s="2">
        <v>45401</v>
      </c>
      <c r="B3868" s="3">
        <f t="shared" si="180"/>
        <v>2024</v>
      </c>
      <c r="C3868" t="str">
        <f t="shared" si="181"/>
        <v>2023-2024</v>
      </c>
      <c r="D3868" t="s">
        <v>147</v>
      </c>
      <c r="E3868" t="s">
        <v>47</v>
      </c>
      <c r="F3868" t="str">
        <f t="shared" si="182"/>
        <v>Western Australia</v>
      </c>
      <c r="G3868" t="s">
        <v>48</v>
      </c>
      <c r="H3868">
        <v>6030</v>
      </c>
      <c r="I3868" t="s">
        <v>11</v>
      </c>
      <c r="J3868" t="s">
        <v>49</v>
      </c>
      <c r="K3868" t="s">
        <v>151</v>
      </c>
      <c r="L3868" t="s">
        <v>21</v>
      </c>
      <c r="M3868" s="5">
        <v>1344.5700000000002</v>
      </c>
      <c r="N3868">
        <v>1</v>
      </c>
    </row>
    <row r="3869" spans="1:14" x14ac:dyDescent="0.15">
      <c r="A3869" s="2">
        <v>44939</v>
      </c>
      <c r="B3869" s="3">
        <f t="shared" si="180"/>
        <v>2023</v>
      </c>
      <c r="C3869" t="str">
        <f t="shared" si="181"/>
        <v>2022-2023</v>
      </c>
      <c r="D3869" t="s">
        <v>147</v>
      </c>
      <c r="E3869" t="s">
        <v>88</v>
      </c>
      <c r="F3869" t="str">
        <f t="shared" si="182"/>
        <v>South Australia</v>
      </c>
      <c r="G3869" t="s">
        <v>32</v>
      </c>
      <c r="H3869">
        <v>5011</v>
      </c>
      <c r="I3869" t="s">
        <v>11</v>
      </c>
      <c r="J3869" t="s">
        <v>33</v>
      </c>
      <c r="K3869" t="s">
        <v>153</v>
      </c>
      <c r="L3869" t="s">
        <v>16</v>
      </c>
      <c r="M3869" s="5">
        <v>1347.3</v>
      </c>
      <c r="N3869">
        <v>1</v>
      </c>
    </row>
    <row r="3870" spans="1:14" x14ac:dyDescent="0.15">
      <c r="A3870" s="2">
        <v>45169</v>
      </c>
      <c r="B3870" s="3">
        <f t="shared" si="180"/>
        <v>2024</v>
      </c>
      <c r="C3870" t="str">
        <f t="shared" si="181"/>
        <v>2023-2024</v>
      </c>
      <c r="D3870" t="s">
        <v>147</v>
      </c>
      <c r="E3870" t="s">
        <v>53</v>
      </c>
      <c r="F3870" t="str">
        <f t="shared" si="182"/>
        <v>South Australia</v>
      </c>
      <c r="G3870" t="s">
        <v>32</v>
      </c>
      <c r="H3870">
        <v>5082</v>
      </c>
      <c r="I3870" t="s">
        <v>11</v>
      </c>
      <c r="J3870" t="s">
        <v>33</v>
      </c>
      <c r="K3870" t="s">
        <v>151</v>
      </c>
      <c r="L3870" t="s">
        <v>21</v>
      </c>
      <c r="M3870" s="5">
        <v>1348.18</v>
      </c>
      <c r="N3870">
        <v>1</v>
      </c>
    </row>
    <row r="3871" spans="1:14" x14ac:dyDescent="0.15">
      <c r="A3871" s="2">
        <v>45444</v>
      </c>
      <c r="B3871" s="3">
        <f t="shared" si="180"/>
        <v>2024</v>
      </c>
      <c r="C3871" t="str">
        <f t="shared" si="181"/>
        <v>2023-2024</v>
      </c>
      <c r="D3871" t="s">
        <v>147</v>
      </c>
      <c r="E3871" t="s">
        <v>129</v>
      </c>
      <c r="F3871" t="str">
        <f t="shared" si="182"/>
        <v>Tasmania</v>
      </c>
      <c r="G3871" t="s">
        <v>70</v>
      </c>
      <c r="H3871">
        <v>7010</v>
      </c>
      <c r="I3871" t="s">
        <v>11</v>
      </c>
      <c r="J3871" t="s">
        <v>71</v>
      </c>
      <c r="K3871" t="s">
        <v>149</v>
      </c>
      <c r="L3871" t="s">
        <v>15</v>
      </c>
      <c r="M3871" s="5">
        <v>1349.51</v>
      </c>
      <c r="N3871">
        <v>1</v>
      </c>
    </row>
    <row r="3872" spans="1:14" x14ac:dyDescent="0.15">
      <c r="A3872" s="2">
        <v>45259</v>
      </c>
      <c r="B3872" s="3">
        <f t="shared" si="180"/>
        <v>2024</v>
      </c>
      <c r="C3872" t="str">
        <f t="shared" si="181"/>
        <v>2023-2024</v>
      </c>
      <c r="D3872" t="s">
        <v>147</v>
      </c>
      <c r="E3872" t="s">
        <v>91</v>
      </c>
      <c r="F3872" t="str">
        <f t="shared" si="182"/>
        <v>Victoria</v>
      </c>
      <c r="G3872" t="s">
        <v>45</v>
      </c>
      <c r="H3872">
        <v>3690</v>
      </c>
      <c r="I3872" t="s">
        <v>11</v>
      </c>
      <c r="J3872" t="s">
        <v>55</v>
      </c>
      <c r="K3872" t="s">
        <v>149</v>
      </c>
      <c r="L3872" t="s">
        <v>15</v>
      </c>
      <c r="M3872" s="5">
        <v>1352.06</v>
      </c>
      <c r="N3872">
        <v>1</v>
      </c>
    </row>
    <row r="3873" spans="1:14" x14ac:dyDescent="0.15">
      <c r="A3873" s="2">
        <v>44927</v>
      </c>
      <c r="B3873" s="3">
        <f t="shared" si="180"/>
        <v>2023</v>
      </c>
      <c r="C3873" t="str">
        <f t="shared" si="181"/>
        <v>2022-2023</v>
      </c>
      <c r="D3873" t="s">
        <v>147</v>
      </c>
      <c r="E3873" t="s">
        <v>103</v>
      </c>
      <c r="F3873" t="str">
        <f t="shared" si="182"/>
        <v>Queensland</v>
      </c>
      <c r="G3873" t="s">
        <v>35</v>
      </c>
      <c r="H3873">
        <v>4509</v>
      </c>
      <c r="I3873" t="s">
        <v>11</v>
      </c>
      <c r="J3873" t="s">
        <v>104</v>
      </c>
      <c r="K3873" t="s">
        <v>154</v>
      </c>
      <c r="L3873" t="s">
        <v>14</v>
      </c>
      <c r="M3873" s="5">
        <v>1354.21</v>
      </c>
      <c r="N3873">
        <v>1</v>
      </c>
    </row>
    <row r="3874" spans="1:14" x14ac:dyDescent="0.15">
      <c r="A3874" s="2">
        <v>45082</v>
      </c>
      <c r="B3874" s="3">
        <f t="shared" si="180"/>
        <v>2023</v>
      </c>
      <c r="C3874" t="str">
        <f t="shared" si="181"/>
        <v>2022-2023</v>
      </c>
      <c r="D3874" t="s">
        <v>148</v>
      </c>
      <c r="E3874" t="s">
        <v>78</v>
      </c>
      <c r="F3874" t="str">
        <f t="shared" si="182"/>
        <v>New South Wales</v>
      </c>
      <c r="G3874" t="s">
        <v>10</v>
      </c>
      <c r="H3874">
        <v>2350</v>
      </c>
      <c r="I3874" t="s">
        <v>11</v>
      </c>
      <c r="J3874" t="s">
        <v>68</v>
      </c>
      <c r="K3874" t="s">
        <v>150</v>
      </c>
      <c r="L3874" t="s">
        <v>18</v>
      </c>
      <c r="M3874" s="5">
        <v>1354.81</v>
      </c>
      <c r="N3874">
        <v>1</v>
      </c>
    </row>
    <row r="3875" spans="1:14" x14ac:dyDescent="0.15">
      <c r="A3875" s="2">
        <v>45226</v>
      </c>
      <c r="B3875" s="3">
        <f t="shared" si="180"/>
        <v>2024</v>
      </c>
      <c r="C3875" t="str">
        <f t="shared" si="181"/>
        <v>2023-2024</v>
      </c>
      <c r="D3875" t="s">
        <v>147</v>
      </c>
      <c r="E3875" t="s">
        <v>139</v>
      </c>
      <c r="F3875" t="str">
        <f t="shared" si="182"/>
        <v>New South Wales</v>
      </c>
      <c r="G3875" t="s">
        <v>10</v>
      </c>
      <c r="H3875">
        <v>2020</v>
      </c>
      <c r="I3875" t="s">
        <v>11</v>
      </c>
      <c r="J3875" t="s">
        <v>12</v>
      </c>
      <c r="K3875" t="s">
        <v>150</v>
      </c>
      <c r="L3875" t="s">
        <v>18</v>
      </c>
      <c r="M3875" s="5">
        <v>1357.43</v>
      </c>
      <c r="N3875">
        <v>1</v>
      </c>
    </row>
    <row r="3876" spans="1:14" x14ac:dyDescent="0.15">
      <c r="A3876" s="2">
        <v>45450</v>
      </c>
      <c r="B3876" s="3">
        <f t="shared" si="180"/>
        <v>2024</v>
      </c>
      <c r="C3876" t="str">
        <f t="shared" si="181"/>
        <v>2023-2024</v>
      </c>
      <c r="D3876" t="s">
        <v>147</v>
      </c>
      <c r="E3876" t="s">
        <v>113</v>
      </c>
      <c r="F3876" t="str">
        <f t="shared" si="182"/>
        <v>Queensland</v>
      </c>
      <c r="G3876" t="s">
        <v>35</v>
      </c>
      <c r="H3876">
        <v>4215</v>
      </c>
      <c r="I3876" t="s">
        <v>11</v>
      </c>
      <c r="J3876" t="s">
        <v>104</v>
      </c>
      <c r="K3876" t="s">
        <v>150</v>
      </c>
      <c r="L3876" t="s">
        <v>18</v>
      </c>
      <c r="M3876" s="5">
        <v>1361.63</v>
      </c>
      <c r="N3876">
        <v>1</v>
      </c>
    </row>
    <row r="3877" spans="1:14" x14ac:dyDescent="0.15">
      <c r="A3877" s="2">
        <v>45424</v>
      </c>
      <c r="B3877" s="3">
        <f t="shared" si="180"/>
        <v>2024</v>
      </c>
      <c r="C3877" t="str">
        <f t="shared" si="181"/>
        <v>2023-2024</v>
      </c>
      <c r="D3877" t="s">
        <v>147</v>
      </c>
      <c r="E3877" t="s">
        <v>122</v>
      </c>
      <c r="F3877" t="str">
        <f t="shared" si="182"/>
        <v>New South Wales</v>
      </c>
      <c r="G3877" t="s">
        <v>10</v>
      </c>
      <c r="H3877">
        <v>2650</v>
      </c>
      <c r="I3877" t="s">
        <v>11</v>
      </c>
      <c r="J3877" t="s">
        <v>25</v>
      </c>
      <c r="K3877" t="s">
        <v>150</v>
      </c>
      <c r="L3877" t="s">
        <v>18</v>
      </c>
      <c r="M3877" s="5">
        <v>1364.0400000000002</v>
      </c>
      <c r="N3877">
        <v>1</v>
      </c>
    </row>
    <row r="3878" spans="1:14" x14ac:dyDescent="0.15">
      <c r="A3878" s="2">
        <v>45655</v>
      </c>
      <c r="B3878" s="3">
        <f t="shared" si="180"/>
        <v>2025</v>
      </c>
      <c r="C3878" t="str">
        <f t="shared" si="181"/>
        <v>2024-2025</v>
      </c>
      <c r="D3878" t="s">
        <v>147</v>
      </c>
      <c r="E3878" t="s">
        <v>131</v>
      </c>
      <c r="F3878" t="str">
        <f t="shared" si="182"/>
        <v>Western Australia</v>
      </c>
      <c r="G3878" t="s">
        <v>48</v>
      </c>
      <c r="H3878">
        <v>6530</v>
      </c>
      <c r="I3878" t="s">
        <v>11</v>
      </c>
      <c r="J3878" t="s">
        <v>77</v>
      </c>
      <c r="K3878" t="s">
        <v>150</v>
      </c>
      <c r="L3878" t="s">
        <v>18</v>
      </c>
      <c r="M3878" s="5">
        <v>1369.14</v>
      </c>
      <c r="N3878">
        <v>1</v>
      </c>
    </row>
    <row r="3879" spans="1:14" x14ac:dyDescent="0.15">
      <c r="A3879" s="2">
        <v>44971</v>
      </c>
      <c r="B3879" s="3">
        <f t="shared" si="180"/>
        <v>2023</v>
      </c>
      <c r="C3879" t="str">
        <f t="shared" si="181"/>
        <v>2022-2023</v>
      </c>
      <c r="D3879" t="s">
        <v>147</v>
      </c>
      <c r="E3879" t="s">
        <v>81</v>
      </c>
      <c r="F3879" t="str">
        <f t="shared" si="182"/>
        <v>New South Wales</v>
      </c>
      <c r="G3879" t="s">
        <v>10</v>
      </c>
      <c r="H3879">
        <v>2485</v>
      </c>
      <c r="I3879" t="s">
        <v>11</v>
      </c>
      <c r="J3879" t="s">
        <v>68</v>
      </c>
      <c r="K3879" t="s">
        <v>151</v>
      </c>
      <c r="L3879" t="s">
        <v>21</v>
      </c>
      <c r="M3879" s="5">
        <v>1369.3999999999999</v>
      </c>
      <c r="N3879">
        <v>1</v>
      </c>
    </row>
    <row r="3880" spans="1:14" x14ac:dyDescent="0.15">
      <c r="A3880" s="2">
        <v>45597</v>
      </c>
      <c r="B3880" s="3">
        <f t="shared" si="180"/>
        <v>2025</v>
      </c>
      <c r="C3880" t="str">
        <f t="shared" si="181"/>
        <v>2024-2025</v>
      </c>
      <c r="D3880" t="s">
        <v>147</v>
      </c>
      <c r="E3880" t="s">
        <v>31</v>
      </c>
      <c r="F3880" t="str">
        <f t="shared" si="182"/>
        <v>South Australia</v>
      </c>
      <c r="G3880" t="s">
        <v>32</v>
      </c>
      <c r="H3880">
        <v>5168</v>
      </c>
      <c r="I3880" t="s">
        <v>11</v>
      </c>
      <c r="J3880" t="s">
        <v>33</v>
      </c>
      <c r="K3880" t="s">
        <v>149</v>
      </c>
      <c r="L3880" t="s">
        <v>15</v>
      </c>
      <c r="M3880" s="5">
        <v>1372.4099999999999</v>
      </c>
      <c r="N3880">
        <v>1</v>
      </c>
    </row>
    <row r="3881" spans="1:14" x14ac:dyDescent="0.15">
      <c r="A3881" s="2">
        <v>45414</v>
      </c>
      <c r="B3881" s="3">
        <f t="shared" si="180"/>
        <v>2024</v>
      </c>
      <c r="C3881" t="str">
        <f t="shared" si="181"/>
        <v>2023-2024</v>
      </c>
      <c r="D3881" t="s">
        <v>147</v>
      </c>
      <c r="E3881" t="s">
        <v>24</v>
      </c>
      <c r="F3881" t="str">
        <f t="shared" si="182"/>
        <v>New South Wales</v>
      </c>
      <c r="G3881" t="s">
        <v>10</v>
      </c>
      <c r="H3881">
        <v>2795</v>
      </c>
      <c r="I3881" t="s">
        <v>11</v>
      </c>
      <c r="J3881" t="s">
        <v>25</v>
      </c>
      <c r="K3881" t="s">
        <v>150</v>
      </c>
      <c r="L3881" t="s">
        <v>18</v>
      </c>
      <c r="M3881" s="5">
        <v>1379.7000000000003</v>
      </c>
      <c r="N3881">
        <v>1</v>
      </c>
    </row>
    <row r="3882" spans="1:14" x14ac:dyDescent="0.15">
      <c r="A3882" s="2">
        <v>45603</v>
      </c>
      <c r="B3882" s="3">
        <f t="shared" si="180"/>
        <v>2025</v>
      </c>
      <c r="C3882" t="str">
        <f t="shared" si="181"/>
        <v>2024-2025</v>
      </c>
      <c r="D3882" t="s">
        <v>148</v>
      </c>
      <c r="E3882" t="s">
        <v>108</v>
      </c>
      <c r="F3882" t="str">
        <f t="shared" si="182"/>
        <v>Victoria</v>
      </c>
      <c r="G3882" t="s">
        <v>45</v>
      </c>
      <c r="H3882">
        <v>3018</v>
      </c>
      <c r="I3882" t="s">
        <v>11</v>
      </c>
      <c r="J3882" t="s">
        <v>46</v>
      </c>
      <c r="K3882" t="s">
        <v>156</v>
      </c>
      <c r="L3882" t="s">
        <v>17</v>
      </c>
      <c r="M3882" s="5">
        <v>1388.12</v>
      </c>
      <c r="N3882">
        <v>1</v>
      </c>
    </row>
    <row r="3883" spans="1:14" x14ac:dyDescent="0.15">
      <c r="A3883" s="2">
        <v>45458</v>
      </c>
      <c r="B3883" s="3">
        <f t="shared" si="180"/>
        <v>2024</v>
      </c>
      <c r="C3883" t="str">
        <f t="shared" si="181"/>
        <v>2023-2024</v>
      </c>
      <c r="D3883" t="s">
        <v>147</v>
      </c>
      <c r="E3883" t="s">
        <v>134</v>
      </c>
      <c r="F3883" t="str">
        <f t="shared" si="182"/>
        <v>Queensland</v>
      </c>
      <c r="G3883" t="s">
        <v>35</v>
      </c>
      <c r="H3883">
        <v>4825</v>
      </c>
      <c r="I3883" t="s">
        <v>11</v>
      </c>
      <c r="J3883" t="s">
        <v>36</v>
      </c>
      <c r="K3883" t="s">
        <v>151</v>
      </c>
      <c r="L3883" t="s">
        <v>21</v>
      </c>
      <c r="M3883" s="5">
        <v>1392.32</v>
      </c>
      <c r="N3883">
        <v>1</v>
      </c>
    </row>
    <row r="3884" spans="1:14" x14ac:dyDescent="0.15">
      <c r="A3884" s="2">
        <v>45166</v>
      </c>
      <c r="B3884" s="3">
        <f t="shared" si="180"/>
        <v>2024</v>
      </c>
      <c r="C3884" t="str">
        <f t="shared" si="181"/>
        <v>2023-2024</v>
      </c>
      <c r="D3884" t="s">
        <v>147</v>
      </c>
      <c r="E3884" t="s">
        <v>115</v>
      </c>
      <c r="F3884" t="str">
        <f t="shared" si="182"/>
        <v>Western Australia</v>
      </c>
      <c r="G3884" t="s">
        <v>48</v>
      </c>
      <c r="H3884">
        <v>6280</v>
      </c>
      <c r="I3884" t="s">
        <v>11</v>
      </c>
      <c r="J3884" t="s">
        <v>94</v>
      </c>
      <c r="K3884" t="s">
        <v>150</v>
      </c>
      <c r="L3884" t="s">
        <v>18</v>
      </c>
      <c r="M3884" s="5">
        <v>1404.29</v>
      </c>
      <c r="N3884">
        <v>1</v>
      </c>
    </row>
    <row r="3885" spans="1:14" x14ac:dyDescent="0.15">
      <c r="A3885" s="2">
        <v>45353</v>
      </c>
      <c r="B3885" s="3">
        <f t="shared" si="180"/>
        <v>2024</v>
      </c>
      <c r="C3885" t="str">
        <f t="shared" si="181"/>
        <v>2023-2024</v>
      </c>
      <c r="D3885" t="s">
        <v>147</v>
      </c>
      <c r="E3885" t="s">
        <v>114</v>
      </c>
      <c r="F3885" t="str">
        <f t="shared" si="182"/>
        <v>Victoria</v>
      </c>
      <c r="G3885" t="s">
        <v>45</v>
      </c>
      <c r="H3885">
        <v>3551</v>
      </c>
      <c r="I3885" t="s">
        <v>11</v>
      </c>
      <c r="J3885" t="s">
        <v>60</v>
      </c>
      <c r="K3885" t="s">
        <v>150</v>
      </c>
      <c r="L3885" t="s">
        <v>18</v>
      </c>
      <c r="M3885" s="5">
        <v>1405.2700000000002</v>
      </c>
      <c r="N3885">
        <v>1</v>
      </c>
    </row>
    <row r="3886" spans="1:14" x14ac:dyDescent="0.15">
      <c r="A3886" s="2">
        <v>45090</v>
      </c>
      <c r="B3886" s="3">
        <f t="shared" si="180"/>
        <v>2023</v>
      </c>
      <c r="C3886" t="str">
        <f t="shared" si="181"/>
        <v>2022-2023</v>
      </c>
      <c r="D3886" t="s">
        <v>148</v>
      </c>
      <c r="E3886" t="s">
        <v>86</v>
      </c>
      <c r="F3886" t="str">
        <f t="shared" si="182"/>
        <v>New South Wales</v>
      </c>
      <c r="G3886" t="s">
        <v>10</v>
      </c>
      <c r="H3886">
        <v>2064</v>
      </c>
      <c r="I3886" t="s">
        <v>11</v>
      </c>
      <c r="J3886" t="s">
        <v>12</v>
      </c>
      <c r="K3886" t="s">
        <v>154</v>
      </c>
      <c r="L3886" t="s">
        <v>14</v>
      </c>
      <c r="M3886" s="5">
        <v>1406.6399999999999</v>
      </c>
      <c r="N3886">
        <v>1</v>
      </c>
    </row>
    <row r="3887" spans="1:14" x14ac:dyDescent="0.15">
      <c r="A3887" s="2">
        <v>45584</v>
      </c>
      <c r="B3887" s="3">
        <f t="shared" si="180"/>
        <v>2025</v>
      </c>
      <c r="C3887" t="str">
        <f t="shared" si="181"/>
        <v>2024-2025</v>
      </c>
      <c r="D3887" t="s">
        <v>147</v>
      </c>
      <c r="E3887" t="s">
        <v>64</v>
      </c>
      <c r="F3887" t="str">
        <f t="shared" si="182"/>
        <v>Victoria</v>
      </c>
      <c r="G3887" t="s">
        <v>45</v>
      </c>
      <c r="H3887">
        <v>3199</v>
      </c>
      <c r="I3887" t="s">
        <v>11</v>
      </c>
      <c r="J3887" t="s">
        <v>63</v>
      </c>
      <c r="K3887" t="s">
        <v>153</v>
      </c>
      <c r="L3887" t="s">
        <v>16</v>
      </c>
      <c r="M3887" s="5">
        <v>1409.15</v>
      </c>
      <c r="N3887">
        <v>1</v>
      </c>
    </row>
    <row r="3888" spans="1:14" x14ac:dyDescent="0.15">
      <c r="A3888" s="2">
        <v>45585</v>
      </c>
      <c r="B3888" s="3">
        <f t="shared" si="180"/>
        <v>2025</v>
      </c>
      <c r="C3888" t="str">
        <f t="shared" si="181"/>
        <v>2024-2025</v>
      </c>
      <c r="D3888" t="s">
        <v>147</v>
      </c>
      <c r="E3888" t="s">
        <v>41</v>
      </c>
      <c r="F3888" t="str">
        <f t="shared" si="182"/>
        <v>New South Wales</v>
      </c>
      <c r="G3888" t="s">
        <v>10</v>
      </c>
      <c r="H3888">
        <v>2830</v>
      </c>
      <c r="I3888" t="s">
        <v>11</v>
      </c>
      <c r="J3888" t="s">
        <v>25</v>
      </c>
      <c r="K3888" t="s">
        <v>154</v>
      </c>
      <c r="L3888" t="s">
        <v>14</v>
      </c>
      <c r="M3888" s="5">
        <v>1413.3300000000002</v>
      </c>
      <c r="N3888">
        <v>1</v>
      </c>
    </row>
    <row r="3889" spans="1:14" x14ac:dyDescent="0.15">
      <c r="A3889" s="2">
        <v>45015</v>
      </c>
      <c r="B3889" s="3">
        <f t="shared" si="180"/>
        <v>2023</v>
      </c>
      <c r="C3889" t="str">
        <f t="shared" si="181"/>
        <v>2022-2023</v>
      </c>
      <c r="D3889" t="s">
        <v>148</v>
      </c>
      <c r="E3889" t="s">
        <v>146</v>
      </c>
      <c r="F3889" t="str">
        <f t="shared" si="182"/>
        <v>Victoria</v>
      </c>
      <c r="G3889" t="s">
        <v>45</v>
      </c>
      <c r="H3889">
        <v>3353</v>
      </c>
      <c r="I3889" t="s">
        <v>11</v>
      </c>
      <c r="J3889" t="s">
        <v>60</v>
      </c>
      <c r="K3889" t="s">
        <v>157</v>
      </c>
      <c r="L3889" t="s">
        <v>22</v>
      </c>
      <c r="M3889" s="5">
        <v>1413.93</v>
      </c>
      <c r="N3889">
        <v>1</v>
      </c>
    </row>
    <row r="3890" spans="1:14" x14ac:dyDescent="0.15">
      <c r="A3890" s="2">
        <v>45389</v>
      </c>
      <c r="B3890" s="3">
        <f t="shared" si="180"/>
        <v>2024</v>
      </c>
      <c r="C3890" t="str">
        <f t="shared" si="181"/>
        <v>2023-2024</v>
      </c>
      <c r="D3890" t="s">
        <v>147</v>
      </c>
      <c r="E3890" t="s">
        <v>110</v>
      </c>
      <c r="F3890" t="str">
        <f t="shared" si="182"/>
        <v>Queensland</v>
      </c>
      <c r="G3890" t="s">
        <v>35</v>
      </c>
      <c r="H3890">
        <v>4680</v>
      </c>
      <c r="I3890" t="s">
        <v>11</v>
      </c>
      <c r="J3890" t="s">
        <v>51</v>
      </c>
      <c r="K3890" t="s">
        <v>153</v>
      </c>
      <c r="L3890" t="s">
        <v>16</v>
      </c>
      <c r="M3890" s="5">
        <v>1414.1299999999999</v>
      </c>
      <c r="N3890">
        <v>1</v>
      </c>
    </row>
    <row r="3891" spans="1:14" x14ac:dyDescent="0.15">
      <c r="A3891" s="2">
        <v>45115</v>
      </c>
      <c r="B3891" s="3">
        <f t="shared" si="180"/>
        <v>2024</v>
      </c>
      <c r="C3891" t="str">
        <f t="shared" si="181"/>
        <v>2023-2024</v>
      </c>
      <c r="D3891" t="s">
        <v>148</v>
      </c>
      <c r="E3891" t="s">
        <v>108</v>
      </c>
      <c r="F3891" t="str">
        <f t="shared" si="182"/>
        <v>Victoria</v>
      </c>
      <c r="G3891" t="s">
        <v>45</v>
      </c>
      <c r="H3891">
        <v>3018</v>
      </c>
      <c r="I3891" t="s">
        <v>11</v>
      </c>
      <c r="J3891" t="s">
        <v>46</v>
      </c>
      <c r="K3891" t="s">
        <v>153</v>
      </c>
      <c r="L3891" t="s">
        <v>16</v>
      </c>
      <c r="M3891" s="5">
        <v>1415.48</v>
      </c>
      <c r="N3891">
        <v>1</v>
      </c>
    </row>
    <row r="3892" spans="1:14" x14ac:dyDescent="0.15">
      <c r="A3892" s="2">
        <v>45371</v>
      </c>
      <c r="B3892" s="3">
        <f t="shared" si="180"/>
        <v>2024</v>
      </c>
      <c r="C3892" t="str">
        <f t="shared" si="181"/>
        <v>2023-2024</v>
      </c>
      <c r="D3892" t="s">
        <v>148</v>
      </c>
      <c r="E3892" t="s">
        <v>76</v>
      </c>
      <c r="F3892" t="str">
        <f t="shared" si="182"/>
        <v>Western Australia</v>
      </c>
      <c r="G3892" t="s">
        <v>48</v>
      </c>
      <c r="H3892">
        <v>6450</v>
      </c>
      <c r="I3892" t="s">
        <v>11</v>
      </c>
      <c r="J3892" t="s">
        <v>77</v>
      </c>
      <c r="K3892" t="s">
        <v>153</v>
      </c>
      <c r="L3892" t="s">
        <v>16</v>
      </c>
      <c r="M3892" s="5">
        <v>1416.15</v>
      </c>
      <c r="N3892">
        <v>1</v>
      </c>
    </row>
    <row r="3893" spans="1:14" x14ac:dyDescent="0.15">
      <c r="A3893" s="2">
        <v>45299</v>
      </c>
      <c r="B3893" s="3">
        <f t="shared" si="180"/>
        <v>2024</v>
      </c>
      <c r="C3893" t="str">
        <f t="shared" si="181"/>
        <v>2023-2024</v>
      </c>
      <c r="D3893" t="s">
        <v>147</v>
      </c>
      <c r="E3893" t="s">
        <v>84</v>
      </c>
      <c r="F3893" t="str">
        <f t="shared" si="182"/>
        <v>Queensland</v>
      </c>
      <c r="G3893" t="s">
        <v>35</v>
      </c>
      <c r="H3893">
        <v>4740</v>
      </c>
      <c r="I3893" t="s">
        <v>11</v>
      </c>
      <c r="J3893" t="s">
        <v>51</v>
      </c>
      <c r="K3893" t="s">
        <v>153</v>
      </c>
      <c r="L3893" t="s">
        <v>16</v>
      </c>
      <c r="M3893" s="5">
        <v>1419.4699999999996</v>
      </c>
      <c r="N3893">
        <v>1</v>
      </c>
    </row>
    <row r="3894" spans="1:14" x14ac:dyDescent="0.15">
      <c r="A3894" s="2">
        <v>45536</v>
      </c>
      <c r="B3894" s="3">
        <f t="shared" si="180"/>
        <v>2025</v>
      </c>
      <c r="C3894" t="str">
        <f t="shared" si="181"/>
        <v>2024-2025</v>
      </c>
      <c r="D3894" t="s">
        <v>147</v>
      </c>
      <c r="E3894" t="s">
        <v>112</v>
      </c>
      <c r="F3894" t="str">
        <f t="shared" si="182"/>
        <v>Victoria</v>
      </c>
      <c r="G3894" t="s">
        <v>45</v>
      </c>
      <c r="H3894">
        <v>3076</v>
      </c>
      <c r="I3894" t="s">
        <v>11</v>
      </c>
      <c r="J3894" t="s">
        <v>46</v>
      </c>
      <c r="K3894" t="s">
        <v>150</v>
      </c>
      <c r="L3894" t="s">
        <v>18</v>
      </c>
      <c r="M3894" s="5">
        <v>1419.69</v>
      </c>
      <c r="N3894">
        <v>1</v>
      </c>
    </row>
    <row r="3895" spans="1:14" x14ac:dyDescent="0.15">
      <c r="A3895" s="2">
        <v>45335</v>
      </c>
      <c r="B3895" s="3">
        <f t="shared" si="180"/>
        <v>2024</v>
      </c>
      <c r="C3895" t="str">
        <f t="shared" si="181"/>
        <v>2023-2024</v>
      </c>
      <c r="D3895" t="s">
        <v>148</v>
      </c>
      <c r="E3895" t="s">
        <v>108</v>
      </c>
      <c r="F3895" t="str">
        <f t="shared" si="182"/>
        <v>Victoria</v>
      </c>
      <c r="G3895" t="s">
        <v>45</v>
      </c>
      <c r="H3895">
        <v>3018</v>
      </c>
      <c r="I3895" t="s">
        <v>11</v>
      </c>
      <c r="J3895" t="s">
        <v>46</v>
      </c>
      <c r="K3895" t="s">
        <v>150</v>
      </c>
      <c r="L3895" t="s">
        <v>18</v>
      </c>
      <c r="M3895" s="5">
        <v>1421.04</v>
      </c>
      <c r="N3895">
        <v>1</v>
      </c>
    </row>
    <row r="3896" spans="1:14" x14ac:dyDescent="0.15">
      <c r="A3896" s="2">
        <v>44954</v>
      </c>
      <c r="B3896" s="3">
        <f t="shared" si="180"/>
        <v>2023</v>
      </c>
      <c r="C3896" t="str">
        <f t="shared" si="181"/>
        <v>2022-2023</v>
      </c>
      <c r="D3896" t="s">
        <v>147</v>
      </c>
      <c r="E3896" t="s">
        <v>139</v>
      </c>
      <c r="F3896" t="str">
        <f t="shared" si="182"/>
        <v>New South Wales</v>
      </c>
      <c r="G3896" t="s">
        <v>10</v>
      </c>
      <c r="H3896">
        <v>2020</v>
      </c>
      <c r="I3896" t="s">
        <v>11</v>
      </c>
      <c r="J3896" t="s">
        <v>12</v>
      </c>
      <c r="K3896" t="s">
        <v>154</v>
      </c>
      <c r="L3896" t="s">
        <v>14</v>
      </c>
      <c r="M3896" s="5">
        <v>1425.63</v>
      </c>
      <c r="N3896">
        <v>1</v>
      </c>
    </row>
    <row r="3897" spans="1:14" x14ac:dyDescent="0.15">
      <c r="A3897" s="2">
        <v>45283</v>
      </c>
      <c r="B3897" s="3">
        <f t="shared" si="180"/>
        <v>2024</v>
      </c>
      <c r="C3897" t="str">
        <f t="shared" si="181"/>
        <v>2023-2024</v>
      </c>
      <c r="D3897" t="s">
        <v>147</v>
      </c>
      <c r="E3897" t="s">
        <v>75</v>
      </c>
      <c r="F3897" t="str">
        <f t="shared" si="182"/>
        <v>Victoria</v>
      </c>
      <c r="G3897" t="s">
        <v>45</v>
      </c>
      <c r="H3897">
        <v>3630</v>
      </c>
      <c r="I3897" t="s">
        <v>11</v>
      </c>
      <c r="J3897" t="s">
        <v>55</v>
      </c>
      <c r="K3897" t="s">
        <v>149</v>
      </c>
      <c r="L3897" t="s">
        <v>15</v>
      </c>
      <c r="M3897" s="5">
        <v>1425.6599999999999</v>
      </c>
      <c r="N3897">
        <v>1</v>
      </c>
    </row>
    <row r="3898" spans="1:14" x14ac:dyDescent="0.15">
      <c r="A3898" s="2">
        <v>45562</v>
      </c>
      <c r="B3898" s="3">
        <f t="shared" si="180"/>
        <v>2025</v>
      </c>
      <c r="C3898" t="str">
        <f t="shared" si="181"/>
        <v>2024-2025</v>
      </c>
      <c r="D3898" t="s">
        <v>147</v>
      </c>
      <c r="E3898" t="s">
        <v>92</v>
      </c>
      <c r="F3898" t="str">
        <f t="shared" si="182"/>
        <v>Queensland</v>
      </c>
      <c r="G3898" t="s">
        <v>35</v>
      </c>
      <c r="H3898">
        <v>4068</v>
      </c>
      <c r="I3898" t="s">
        <v>11</v>
      </c>
      <c r="J3898" t="s">
        <v>43</v>
      </c>
      <c r="K3898" t="s">
        <v>150</v>
      </c>
      <c r="L3898" t="s">
        <v>18</v>
      </c>
      <c r="M3898" s="5">
        <v>1426.21</v>
      </c>
      <c r="N3898">
        <v>1</v>
      </c>
    </row>
    <row r="3899" spans="1:14" x14ac:dyDescent="0.15">
      <c r="A3899" s="2">
        <v>45212</v>
      </c>
      <c r="B3899" s="3">
        <f t="shared" si="180"/>
        <v>2024</v>
      </c>
      <c r="C3899" t="str">
        <f t="shared" si="181"/>
        <v>2023-2024</v>
      </c>
      <c r="D3899" t="s">
        <v>148</v>
      </c>
      <c r="E3899" t="s">
        <v>124</v>
      </c>
      <c r="F3899" t="str">
        <f t="shared" si="182"/>
        <v>New South Wales</v>
      </c>
      <c r="G3899" t="s">
        <v>10</v>
      </c>
      <c r="H3899">
        <v>2015</v>
      </c>
      <c r="I3899" t="s">
        <v>11</v>
      </c>
      <c r="J3899" t="s">
        <v>12</v>
      </c>
      <c r="K3899" t="s">
        <v>153</v>
      </c>
      <c r="L3899" t="s">
        <v>16</v>
      </c>
      <c r="M3899" s="5">
        <v>1428.9</v>
      </c>
      <c r="N3899">
        <v>1</v>
      </c>
    </row>
    <row r="3900" spans="1:14" x14ac:dyDescent="0.15">
      <c r="A3900" s="2">
        <v>45596</v>
      </c>
      <c r="B3900" s="3">
        <f t="shared" si="180"/>
        <v>2025</v>
      </c>
      <c r="C3900" t="str">
        <f t="shared" si="181"/>
        <v>2024-2025</v>
      </c>
      <c r="D3900" t="s">
        <v>148</v>
      </c>
      <c r="E3900" t="s">
        <v>78</v>
      </c>
      <c r="F3900" t="str">
        <f t="shared" si="182"/>
        <v>New South Wales</v>
      </c>
      <c r="G3900" t="s">
        <v>10</v>
      </c>
      <c r="H3900">
        <v>2350</v>
      </c>
      <c r="I3900" t="s">
        <v>11</v>
      </c>
      <c r="J3900" t="s">
        <v>68</v>
      </c>
      <c r="K3900" t="s">
        <v>154</v>
      </c>
      <c r="L3900" t="s">
        <v>14</v>
      </c>
      <c r="M3900" s="5">
        <v>1430.29</v>
      </c>
      <c r="N3900">
        <v>1</v>
      </c>
    </row>
    <row r="3901" spans="1:14" x14ac:dyDescent="0.15">
      <c r="A3901" s="2">
        <v>45064</v>
      </c>
      <c r="B3901" s="3">
        <f t="shared" si="180"/>
        <v>2023</v>
      </c>
      <c r="C3901" t="str">
        <f t="shared" si="181"/>
        <v>2022-2023</v>
      </c>
      <c r="D3901" t="s">
        <v>147</v>
      </c>
      <c r="E3901" t="s">
        <v>129</v>
      </c>
      <c r="F3901" t="str">
        <f t="shared" si="182"/>
        <v>Tasmania</v>
      </c>
      <c r="G3901" t="s">
        <v>70</v>
      </c>
      <c r="H3901">
        <v>7010</v>
      </c>
      <c r="I3901" t="s">
        <v>11</v>
      </c>
      <c r="J3901" t="s">
        <v>71</v>
      </c>
      <c r="K3901" t="s">
        <v>151</v>
      </c>
      <c r="L3901" t="s">
        <v>21</v>
      </c>
      <c r="M3901" s="5">
        <v>1431.45</v>
      </c>
      <c r="N3901">
        <v>1</v>
      </c>
    </row>
    <row r="3902" spans="1:14" x14ac:dyDescent="0.15">
      <c r="A3902" s="2">
        <v>45292</v>
      </c>
      <c r="B3902" s="3">
        <f t="shared" si="180"/>
        <v>2024</v>
      </c>
      <c r="C3902" t="str">
        <f t="shared" si="181"/>
        <v>2023-2024</v>
      </c>
      <c r="D3902" t="s">
        <v>147</v>
      </c>
      <c r="E3902" t="s">
        <v>98</v>
      </c>
      <c r="F3902" t="str">
        <f t="shared" si="182"/>
        <v>Victoria</v>
      </c>
      <c r="G3902" t="s">
        <v>45</v>
      </c>
      <c r="H3902">
        <v>3429</v>
      </c>
      <c r="I3902" t="s">
        <v>11</v>
      </c>
      <c r="J3902" t="s">
        <v>60</v>
      </c>
      <c r="K3902" t="s">
        <v>151</v>
      </c>
      <c r="L3902" t="s">
        <v>21</v>
      </c>
      <c r="M3902" s="5">
        <v>1434.67</v>
      </c>
      <c r="N3902">
        <v>1</v>
      </c>
    </row>
    <row r="3903" spans="1:14" x14ac:dyDescent="0.15">
      <c r="A3903" s="2">
        <v>45185</v>
      </c>
      <c r="B3903" s="3">
        <f t="shared" si="180"/>
        <v>2024</v>
      </c>
      <c r="C3903" t="str">
        <f t="shared" si="181"/>
        <v>2023-2024</v>
      </c>
      <c r="D3903" t="s">
        <v>148</v>
      </c>
      <c r="E3903" t="s">
        <v>85</v>
      </c>
      <c r="F3903" t="str">
        <f t="shared" si="182"/>
        <v>Queensland</v>
      </c>
      <c r="G3903" t="s">
        <v>35</v>
      </c>
      <c r="H3903">
        <v>4883</v>
      </c>
      <c r="I3903" t="s">
        <v>11</v>
      </c>
      <c r="J3903" t="s">
        <v>36</v>
      </c>
      <c r="K3903" t="s">
        <v>149</v>
      </c>
      <c r="L3903" t="s">
        <v>15</v>
      </c>
      <c r="M3903" s="5">
        <v>1434.96</v>
      </c>
      <c r="N3903">
        <v>1</v>
      </c>
    </row>
    <row r="3904" spans="1:14" x14ac:dyDescent="0.15">
      <c r="A3904" s="2">
        <v>45514</v>
      </c>
      <c r="B3904" s="3">
        <f t="shared" si="180"/>
        <v>2025</v>
      </c>
      <c r="C3904" t="str">
        <f t="shared" si="181"/>
        <v>2024-2025</v>
      </c>
      <c r="D3904" t="s">
        <v>148</v>
      </c>
      <c r="E3904" t="s">
        <v>78</v>
      </c>
      <c r="F3904" t="str">
        <f t="shared" si="182"/>
        <v>New South Wales</v>
      </c>
      <c r="G3904" t="s">
        <v>10</v>
      </c>
      <c r="H3904">
        <v>2350</v>
      </c>
      <c r="I3904" t="s">
        <v>11</v>
      </c>
      <c r="J3904" t="s">
        <v>68</v>
      </c>
      <c r="K3904" t="s">
        <v>151</v>
      </c>
      <c r="L3904" t="s">
        <v>21</v>
      </c>
      <c r="M3904" s="5">
        <v>1437.5700000000002</v>
      </c>
      <c r="N3904">
        <v>1</v>
      </c>
    </row>
    <row r="3905" spans="1:14" x14ac:dyDescent="0.15">
      <c r="A3905" s="2">
        <v>45104</v>
      </c>
      <c r="B3905" s="3">
        <f t="shared" si="180"/>
        <v>2023</v>
      </c>
      <c r="C3905" t="str">
        <f t="shared" si="181"/>
        <v>2022-2023</v>
      </c>
      <c r="D3905" t="s">
        <v>147</v>
      </c>
      <c r="E3905" t="s">
        <v>112</v>
      </c>
      <c r="F3905" t="str">
        <f t="shared" si="182"/>
        <v>Victoria</v>
      </c>
      <c r="G3905" t="s">
        <v>45</v>
      </c>
      <c r="H3905">
        <v>3076</v>
      </c>
      <c r="I3905" t="s">
        <v>11</v>
      </c>
      <c r="J3905" t="s">
        <v>46</v>
      </c>
      <c r="K3905" t="s">
        <v>155</v>
      </c>
      <c r="L3905" t="s">
        <v>20</v>
      </c>
      <c r="M3905" s="5">
        <v>1438.7499999999998</v>
      </c>
      <c r="N3905">
        <v>1</v>
      </c>
    </row>
    <row r="3906" spans="1:14" x14ac:dyDescent="0.15">
      <c r="A3906" s="2">
        <v>45106</v>
      </c>
      <c r="B3906" s="3">
        <f t="shared" ref="B3906:B3969" si="183">IF(MONTH(A3906)&gt;=7,YEAR(A3906)+1,YEAR(A3906))</f>
        <v>2023</v>
      </c>
      <c r="C3906" t="str">
        <f t="shared" ref="C3906:C3969" si="184">IF(MONTH(A3906) &gt;= 7, YEAR(A3906) &amp; "-" &amp; YEAR(A3906) + 1, YEAR(A3906) - 1 &amp; "-" &amp; YEAR(A3906))</f>
        <v>2022-2023</v>
      </c>
      <c r="D3906" t="s">
        <v>147</v>
      </c>
      <c r="E3906" t="s">
        <v>115</v>
      </c>
      <c r="F3906" t="str">
        <f t="shared" ref="F3906:F3969" si="185">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c r="N3906">
        <v>1</v>
      </c>
    </row>
    <row r="3907" spans="1:14" x14ac:dyDescent="0.15">
      <c r="A3907" s="2">
        <v>45646</v>
      </c>
      <c r="B3907" s="3">
        <f t="shared" si="183"/>
        <v>2025</v>
      </c>
      <c r="C3907" t="str">
        <f t="shared" si="184"/>
        <v>2024-2025</v>
      </c>
      <c r="D3907" t="s">
        <v>147</v>
      </c>
      <c r="E3907" t="s">
        <v>137</v>
      </c>
      <c r="F3907" t="str">
        <f t="shared" si="185"/>
        <v>New South Wales</v>
      </c>
      <c r="G3907" t="s">
        <v>10</v>
      </c>
      <c r="H3907">
        <v>2031</v>
      </c>
      <c r="I3907" t="s">
        <v>11</v>
      </c>
      <c r="J3907" t="s">
        <v>12</v>
      </c>
      <c r="K3907" t="s">
        <v>150</v>
      </c>
      <c r="L3907" t="s">
        <v>18</v>
      </c>
      <c r="M3907" s="5">
        <v>1442.9899999999998</v>
      </c>
      <c r="N3907">
        <v>1</v>
      </c>
    </row>
    <row r="3908" spans="1:14" x14ac:dyDescent="0.15">
      <c r="A3908" s="2">
        <v>45393</v>
      </c>
      <c r="B3908" s="3">
        <f t="shared" si="183"/>
        <v>2024</v>
      </c>
      <c r="C3908" t="str">
        <f t="shared" si="184"/>
        <v>2023-2024</v>
      </c>
      <c r="D3908" t="s">
        <v>147</v>
      </c>
      <c r="E3908" t="s">
        <v>69</v>
      </c>
      <c r="F3908" t="str">
        <f t="shared" si="185"/>
        <v>Tasmania</v>
      </c>
      <c r="G3908" t="s">
        <v>70</v>
      </c>
      <c r="H3908">
        <v>7018</v>
      </c>
      <c r="I3908" t="s">
        <v>11</v>
      </c>
      <c r="J3908" t="s">
        <v>71</v>
      </c>
      <c r="K3908" t="s">
        <v>151</v>
      </c>
      <c r="L3908" t="s">
        <v>21</v>
      </c>
      <c r="M3908" s="5">
        <v>1443.0800000000002</v>
      </c>
      <c r="N3908">
        <v>1</v>
      </c>
    </row>
    <row r="3909" spans="1:14" x14ac:dyDescent="0.15">
      <c r="A3909" s="2">
        <v>45520</v>
      </c>
      <c r="B3909" s="3">
        <f t="shared" si="183"/>
        <v>2025</v>
      </c>
      <c r="C3909" t="str">
        <f t="shared" si="184"/>
        <v>2024-2025</v>
      </c>
      <c r="D3909" t="s">
        <v>147</v>
      </c>
      <c r="E3909" t="s">
        <v>143</v>
      </c>
      <c r="F3909" t="str">
        <f t="shared" si="185"/>
        <v>New South Wales</v>
      </c>
      <c r="G3909" t="s">
        <v>10</v>
      </c>
      <c r="H3909">
        <v>2154</v>
      </c>
      <c r="I3909" t="s">
        <v>11</v>
      </c>
      <c r="J3909" t="s">
        <v>27</v>
      </c>
      <c r="K3909" t="s">
        <v>151</v>
      </c>
      <c r="L3909" t="s">
        <v>21</v>
      </c>
      <c r="M3909" s="5">
        <v>1444.28</v>
      </c>
      <c r="N3909">
        <v>1</v>
      </c>
    </row>
    <row r="3910" spans="1:14" x14ac:dyDescent="0.15">
      <c r="A3910" s="2">
        <v>45197</v>
      </c>
      <c r="B3910" s="3">
        <f t="shared" si="183"/>
        <v>2024</v>
      </c>
      <c r="C3910" t="str">
        <f t="shared" si="184"/>
        <v>2023-2024</v>
      </c>
      <c r="D3910" t="s">
        <v>147</v>
      </c>
      <c r="E3910" t="s">
        <v>135</v>
      </c>
      <c r="F3910" t="str">
        <f t="shared" si="185"/>
        <v>Victoria</v>
      </c>
      <c r="G3910" t="s">
        <v>45</v>
      </c>
      <c r="H3910">
        <v>3550</v>
      </c>
      <c r="I3910" t="s">
        <v>11</v>
      </c>
      <c r="J3910" t="s">
        <v>60</v>
      </c>
      <c r="K3910" t="s">
        <v>150</v>
      </c>
      <c r="L3910" t="s">
        <v>18</v>
      </c>
      <c r="M3910" s="5">
        <v>1448.8899999999999</v>
      </c>
      <c r="N3910">
        <v>1</v>
      </c>
    </row>
    <row r="3911" spans="1:14" x14ac:dyDescent="0.15">
      <c r="A3911" s="2">
        <v>45514</v>
      </c>
      <c r="B3911" s="3">
        <f t="shared" si="183"/>
        <v>2025</v>
      </c>
      <c r="C3911" t="str">
        <f t="shared" si="184"/>
        <v>2024-2025</v>
      </c>
      <c r="D3911" t="s">
        <v>147</v>
      </c>
      <c r="E3911" t="s">
        <v>126</v>
      </c>
      <c r="F3911" t="str">
        <f t="shared" si="185"/>
        <v>Queensland</v>
      </c>
      <c r="G3911" t="s">
        <v>35</v>
      </c>
      <c r="H3911">
        <v>4551</v>
      </c>
      <c r="I3911" t="s">
        <v>11</v>
      </c>
      <c r="J3911" t="s">
        <v>120</v>
      </c>
      <c r="K3911" t="s">
        <v>154</v>
      </c>
      <c r="L3911" t="s">
        <v>14</v>
      </c>
      <c r="M3911" s="5">
        <v>1450.49</v>
      </c>
      <c r="N3911">
        <v>1</v>
      </c>
    </row>
    <row r="3912" spans="1:14" x14ac:dyDescent="0.15">
      <c r="A3912" s="2">
        <v>45053</v>
      </c>
      <c r="B3912" s="3">
        <f t="shared" si="183"/>
        <v>2023</v>
      </c>
      <c r="C3912" t="str">
        <f t="shared" si="184"/>
        <v>2022-2023</v>
      </c>
      <c r="D3912" t="s">
        <v>148</v>
      </c>
      <c r="E3912" t="s">
        <v>110</v>
      </c>
      <c r="F3912" t="str">
        <f t="shared" si="185"/>
        <v>Queensland</v>
      </c>
      <c r="G3912" t="s">
        <v>35</v>
      </c>
      <c r="H3912">
        <v>4680</v>
      </c>
      <c r="I3912" t="s">
        <v>11</v>
      </c>
      <c r="J3912" t="s">
        <v>51</v>
      </c>
      <c r="K3912" t="s">
        <v>151</v>
      </c>
      <c r="L3912" t="s">
        <v>21</v>
      </c>
      <c r="M3912" s="5">
        <v>1452.26</v>
      </c>
      <c r="N3912">
        <v>1</v>
      </c>
    </row>
    <row r="3913" spans="1:14" x14ac:dyDescent="0.15">
      <c r="A3913" s="2">
        <v>45592</v>
      </c>
      <c r="B3913" s="3">
        <f t="shared" si="183"/>
        <v>2025</v>
      </c>
      <c r="C3913" t="str">
        <f t="shared" si="184"/>
        <v>2024-2025</v>
      </c>
      <c r="D3913" t="s">
        <v>147</v>
      </c>
      <c r="E3913" t="s">
        <v>91</v>
      </c>
      <c r="F3913" t="str">
        <f t="shared" si="185"/>
        <v>Victoria</v>
      </c>
      <c r="G3913" t="s">
        <v>45</v>
      </c>
      <c r="H3913">
        <v>3690</v>
      </c>
      <c r="I3913" t="s">
        <v>11</v>
      </c>
      <c r="J3913" t="s">
        <v>55</v>
      </c>
      <c r="K3913" t="s">
        <v>151</v>
      </c>
      <c r="L3913" t="s">
        <v>21</v>
      </c>
      <c r="M3913" s="5">
        <v>1458.73</v>
      </c>
      <c r="N3913">
        <v>1</v>
      </c>
    </row>
    <row r="3914" spans="1:14" x14ac:dyDescent="0.15">
      <c r="A3914" s="2">
        <v>45510</v>
      </c>
      <c r="B3914" s="3">
        <f t="shared" si="183"/>
        <v>2025</v>
      </c>
      <c r="C3914" t="str">
        <f t="shared" si="184"/>
        <v>2024-2025</v>
      </c>
      <c r="D3914" t="s">
        <v>147</v>
      </c>
      <c r="E3914" t="s">
        <v>101</v>
      </c>
      <c r="F3914" t="str">
        <f t="shared" si="185"/>
        <v>Victoria</v>
      </c>
      <c r="G3914" t="s">
        <v>45</v>
      </c>
      <c r="H3914">
        <v>3131</v>
      </c>
      <c r="I3914" t="s">
        <v>11</v>
      </c>
      <c r="J3914" t="s">
        <v>63</v>
      </c>
      <c r="K3914" t="s">
        <v>153</v>
      </c>
      <c r="L3914" t="s">
        <v>16</v>
      </c>
      <c r="M3914" s="5">
        <v>1460.24</v>
      </c>
      <c r="N3914">
        <v>1</v>
      </c>
    </row>
    <row r="3915" spans="1:14" x14ac:dyDescent="0.15">
      <c r="A3915" s="2">
        <v>45014</v>
      </c>
      <c r="B3915" s="3">
        <f t="shared" si="183"/>
        <v>2023</v>
      </c>
      <c r="C3915" t="str">
        <f t="shared" si="184"/>
        <v>2022-2023</v>
      </c>
      <c r="D3915" t="s">
        <v>147</v>
      </c>
      <c r="E3915" t="s">
        <v>44</v>
      </c>
      <c r="F3915" t="str">
        <f t="shared" si="185"/>
        <v>Victoria</v>
      </c>
      <c r="G3915" t="s">
        <v>45</v>
      </c>
      <c r="H3915">
        <v>3066</v>
      </c>
      <c r="I3915" t="s">
        <v>11</v>
      </c>
      <c r="J3915" t="s">
        <v>46</v>
      </c>
      <c r="K3915" t="s">
        <v>151</v>
      </c>
      <c r="L3915" t="s">
        <v>21</v>
      </c>
      <c r="M3915" s="5">
        <v>1461.2600000000002</v>
      </c>
      <c r="N3915">
        <v>1</v>
      </c>
    </row>
    <row r="3916" spans="1:14" x14ac:dyDescent="0.15">
      <c r="A3916" s="2">
        <v>45213</v>
      </c>
      <c r="B3916" s="3">
        <f t="shared" si="183"/>
        <v>2024</v>
      </c>
      <c r="C3916" t="str">
        <f t="shared" si="184"/>
        <v>2023-2024</v>
      </c>
      <c r="D3916" t="s">
        <v>148</v>
      </c>
      <c r="E3916" t="s">
        <v>78</v>
      </c>
      <c r="F3916" t="str">
        <f t="shared" si="185"/>
        <v>New South Wales</v>
      </c>
      <c r="G3916" t="s">
        <v>10</v>
      </c>
      <c r="H3916">
        <v>2350</v>
      </c>
      <c r="I3916" t="s">
        <v>11</v>
      </c>
      <c r="J3916" t="s">
        <v>68</v>
      </c>
      <c r="K3916" t="s">
        <v>157</v>
      </c>
      <c r="L3916" t="s">
        <v>22</v>
      </c>
      <c r="M3916" s="5">
        <v>1468.24</v>
      </c>
      <c r="N3916">
        <v>1</v>
      </c>
    </row>
    <row r="3917" spans="1:14" x14ac:dyDescent="0.15">
      <c r="A3917" s="2">
        <v>45559</v>
      </c>
      <c r="B3917" s="3">
        <f t="shared" si="183"/>
        <v>2025</v>
      </c>
      <c r="C3917" t="str">
        <f t="shared" si="184"/>
        <v>2024-2025</v>
      </c>
      <c r="D3917" t="s">
        <v>147</v>
      </c>
      <c r="E3917" t="s">
        <v>83</v>
      </c>
      <c r="F3917" t="str">
        <f t="shared" si="185"/>
        <v>New South Wales</v>
      </c>
      <c r="G3917" t="s">
        <v>10</v>
      </c>
      <c r="H3917">
        <v>2750</v>
      </c>
      <c r="I3917" t="s">
        <v>11</v>
      </c>
      <c r="J3917" t="s">
        <v>25</v>
      </c>
      <c r="K3917" t="s">
        <v>150</v>
      </c>
      <c r="L3917" t="s">
        <v>18</v>
      </c>
      <c r="M3917" s="5">
        <v>1470.4000000000003</v>
      </c>
      <c r="N3917">
        <v>1</v>
      </c>
    </row>
    <row r="3918" spans="1:14" x14ac:dyDescent="0.15">
      <c r="A3918" s="2">
        <v>45028</v>
      </c>
      <c r="B3918" s="3">
        <f t="shared" si="183"/>
        <v>2023</v>
      </c>
      <c r="C3918" t="str">
        <f t="shared" si="184"/>
        <v>2022-2023</v>
      </c>
      <c r="D3918" t="s">
        <v>147</v>
      </c>
      <c r="E3918" t="s">
        <v>93</v>
      </c>
      <c r="F3918" t="str">
        <f t="shared" si="185"/>
        <v>Western Australia</v>
      </c>
      <c r="G3918" t="s">
        <v>48</v>
      </c>
      <c r="H3918">
        <v>6112</v>
      </c>
      <c r="I3918" t="s">
        <v>11</v>
      </c>
      <c r="J3918" t="s">
        <v>94</v>
      </c>
      <c r="K3918" t="s">
        <v>150</v>
      </c>
      <c r="L3918" t="s">
        <v>18</v>
      </c>
      <c r="M3918" s="5">
        <v>1472.9199999999998</v>
      </c>
      <c r="N3918">
        <v>1</v>
      </c>
    </row>
    <row r="3919" spans="1:14" x14ac:dyDescent="0.15">
      <c r="A3919" s="2">
        <v>45302</v>
      </c>
      <c r="B3919" s="3">
        <f t="shared" si="183"/>
        <v>2024</v>
      </c>
      <c r="C3919" t="str">
        <f t="shared" si="184"/>
        <v>2023-2024</v>
      </c>
      <c r="D3919" t="s">
        <v>147</v>
      </c>
      <c r="E3919" t="s">
        <v>109</v>
      </c>
      <c r="F3919" t="str">
        <f t="shared" si="185"/>
        <v>New South Wales</v>
      </c>
      <c r="G3919" t="s">
        <v>10</v>
      </c>
      <c r="H3919">
        <v>2480</v>
      </c>
      <c r="I3919" t="s">
        <v>11</v>
      </c>
      <c r="J3919" t="s">
        <v>68</v>
      </c>
      <c r="K3919" t="s">
        <v>150</v>
      </c>
      <c r="L3919" t="s">
        <v>18</v>
      </c>
      <c r="M3919" s="5">
        <v>1473.54</v>
      </c>
      <c r="N3919">
        <v>1</v>
      </c>
    </row>
    <row r="3920" spans="1:14" x14ac:dyDescent="0.15">
      <c r="A3920" s="2">
        <v>44957</v>
      </c>
      <c r="B3920" s="3">
        <f t="shared" si="183"/>
        <v>2023</v>
      </c>
      <c r="C3920" t="str">
        <f t="shared" si="184"/>
        <v>2022-2023</v>
      </c>
      <c r="D3920" t="s">
        <v>147</v>
      </c>
      <c r="E3920" t="s">
        <v>9</v>
      </c>
      <c r="F3920" t="str">
        <f t="shared" si="185"/>
        <v>New South Wales</v>
      </c>
      <c r="G3920" t="s">
        <v>10</v>
      </c>
      <c r="H3920">
        <v>2067</v>
      </c>
      <c r="I3920" t="s">
        <v>11</v>
      </c>
      <c r="J3920" t="s">
        <v>12</v>
      </c>
      <c r="K3920" t="s">
        <v>150</v>
      </c>
      <c r="L3920" t="s">
        <v>18</v>
      </c>
      <c r="M3920" s="5">
        <v>1473.64</v>
      </c>
      <c r="N3920">
        <v>1</v>
      </c>
    </row>
    <row r="3921" spans="1:14" x14ac:dyDescent="0.15">
      <c r="A3921" s="2">
        <v>45061</v>
      </c>
      <c r="B3921" s="3">
        <f t="shared" si="183"/>
        <v>2023</v>
      </c>
      <c r="C3921" t="str">
        <f t="shared" si="184"/>
        <v>2022-2023</v>
      </c>
      <c r="D3921" t="s">
        <v>147</v>
      </c>
      <c r="E3921" t="s">
        <v>44</v>
      </c>
      <c r="F3921" t="str">
        <f t="shared" si="185"/>
        <v>Victoria</v>
      </c>
      <c r="G3921" t="s">
        <v>45</v>
      </c>
      <c r="H3921">
        <v>3066</v>
      </c>
      <c r="I3921" t="s">
        <v>11</v>
      </c>
      <c r="J3921" t="s">
        <v>46</v>
      </c>
      <c r="K3921" t="s">
        <v>150</v>
      </c>
      <c r="L3921" t="s">
        <v>18</v>
      </c>
      <c r="M3921" s="5">
        <v>1473.94</v>
      </c>
      <c r="N3921">
        <v>1</v>
      </c>
    </row>
    <row r="3922" spans="1:14" x14ac:dyDescent="0.15">
      <c r="A3922" s="2">
        <v>45646</v>
      </c>
      <c r="B3922" s="3">
        <f t="shared" si="183"/>
        <v>2025</v>
      </c>
      <c r="C3922" t="str">
        <f t="shared" si="184"/>
        <v>2024-2025</v>
      </c>
      <c r="D3922" t="s">
        <v>147</v>
      </c>
      <c r="E3922" t="s">
        <v>125</v>
      </c>
      <c r="F3922" t="str">
        <f t="shared" si="185"/>
        <v>Victoria</v>
      </c>
      <c r="G3922" t="s">
        <v>45</v>
      </c>
      <c r="H3922">
        <v>3400</v>
      </c>
      <c r="I3922" t="s">
        <v>11</v>
      </c>
      <c r="J3922" t="s">
        <v>60</v>
      </c>
      <c r="K3922" t="s">
        <v>150</v>
      </c>
      <c r="L3922" t="s">
        <v>18</v>
      </c>
      <c r="M3922" s="5">
        <v>1474.1</v>
      </c>
      <c r="N3922">
        <v>1</v>
      </c>
    </row>
    <row r="3923" spans="1:14" x14ac:dyDescent="0.15">
      <c r="A3923" s="2">
        <v>44952</v>
      </c>
      <c r="B3923" s="3">
        <f t="shared" si="183"/>
        <v>2023</v>
      </c>
      <c r="C3923" t="str">
        <f t="shared" si="184"/>
        <v>2022-2023</v>
      </c>
      <c r="D3923" t="s">
        <v>147</v>
      </c>
      <c r="E3923" t="s">
        <v>44</v>
      </c>
      <c r="F3923" t="str">
        <f t="shared" si="185"/>
        <v>Victoria</v>
      </c>
      <c r="G3923" t="s">
        <v>45</v>
      </c>
      <c r="H3923">
        <v>3066</v>
      </c>
      <c r="I3923" t="s">
        <v>11</v>
      </c>
      <c r="J3923" t="s">
        <v>46</v>
      </c>
      <c r="K3923" t="s">
        <v>157</v>
      </c>
      <c r="L3923" t="s">
        <v>22</v>
      </c>
      <c r="M3923" s="5">
        <v>1474.3000000000002</v>
      </c>
      <c r="N3923">
        <v>1</v>
      </c>
    </row>
    <row r="3924" spans="1:14" x14ac:dyDescent="0.15">
      <c r="A3924" s="2">
        <v>45186</v>
      </c>
      <c r="B3924" s="3">
        <f t="shared" si="183"/>
        <v>2024</v>
      </c>
      <c r="C3924" t="str">
        <f t="shared" si="184"/>
        <v>2023-2024</v>
      </c>
      <c r="D3924" t="s">
        <v>147</v>
      </c>
      <c r="E3924" t="s">
        <v>145</v>
      </c>
      <c r="F3924" t="str">
        <f t="shared" si="185"/>
        <v>New South Wales</v>
      </c>
      <c r="G3924" t="s">
        <v>10</v>
      </c>
      <c r="H3924">
        <v>2101</v>
      </c>
      <c r="I3924" t="s">
        <v>11</v>
      </c>
      <c r="J3924" t="s">
        <v>27</v>
      </c>
      <c r="K3924" t="s">
        <v>150</v>
      </c>
      <c r="L3924" t="s">
        <v>18</v>
      </c>
      <c r="M3924" s="5">
        <v>1475.4399999999998</v>
      </c>
      <c r="N3924">
        <v>1</v>
      </c>
    </row>
    <row r="3925" spans="1:14" x14ac:dyDescent="0.15">
      <c r="A3925" s="2">
        <v>45217</v>
      </c>
      <c r="B3925" s="3">
        <f t="shared" si="183"/>
        <v>2024</v>
      </c>
      <c r="C3925" t="str">
        <f t="shared" si="184"/>
        <v>2023-2024</v>
      </c>
      <c r="D3925" t="s">
        <v>147</v>
      </c>
      <c r="E3925" t="s">
        <v>145</v>
      </c>
      <c r="F3925" t="str">
        <f t="shared" si="185"/>
        <v>New South Wales</v>
      </c>
      <c r="G3925" t="s">
        <v>10</v>
      </c>
      <c r="H3925">
        <v>2101</v>
      </c>
      <c r="I3925" t="s">
        <v>11</v>
      </c>
      <c r="J3925" t="s">
        <v>27</v>
      </c>
      <c r="K3925" t="s">
        <v>157</v>
      </c>
      <c r="L3925" t="s">
        <v>22</v>
      </c>
      <c r="M3925" s="5">
        <v>1477.34</v>
      </c>
      <c r="N3925">
        <v>1</v>
      </c>
    </row>
    <row r="3926" spans="1:14" x14ac:dyDescent="0.15">
      <c r="A3926" s="2">
        <v>45594</v>
      </c>
      <c r="B3926" s="3">
        <f t="shared" si="183"/>
        <v>2025</v>
      </c>
      <c r="C3926" t="str">
        <f t="shared" si="184"/>
        <v>2024-2025</v>
      </c>
      <c r="D3926" t="s">
        <v>147</v>
      </c>
      <c r="E3926" t="s">
        <v>136</v>
      </c>
      <c r="F3926" t="str">
        <f t="shared" si="185"/>
        <v>Victoria</v>
      </c>
      <c r="G3926" t="s">
        <v>45</v>
      </c>
      <c r="H3926">
        <v>3175</v>
      </c>
      <c r="I3926" t="s">
        <v>11</v>
      </c>
      <c r="J3926" t="s">
        <v>63</v>
      </c>
      <c r="K3926" t="s">
        <v>157</v>
      </c>
      <c r="L3926" t="s">
        <v>22</v>
      </c>
      <c r="M3926" s="5">
        <v>1480.54</v>
      </c>
      <c r="N3926">
        <v>1</v>
      </c>
    </row>
    <row r="3927" spans="1:14" x14ac:dyDescent="0.15">
      <c r="A3927" s="2">
        <v>45140</v>
      </c>
      <c r="B3927" s="3">
        <f t="shared" si="183"/>
        <v>2024</v>
      </c>
      <c r="C3927" t="str">
        <f t="shared" si="184"/>
        <v>2023-2024</v>
      </c>
      <c r="D3927" t="s">
        <v>147</v>
      </c>
      <c r="E3927" t="s">
        <v>114</v>
      </c>
      <c r="F3927" t="str">
        <f t="shared" si="185"/>
        <v>Victoria</v>
      </c>
      <c r="G3927" t="s">
        <v>45</v>
      </c>
      <c r="H3927">
        <v>3551</v>
      </c>
      <c r="I3927" t="s">
        <v>11</v>
      </c>
      <c r="J3927" t="s">
        <v>60</v>
      </c>
      <c r="K3927" t="s">
        <v>155</v>
      </c>
      <c r="L3927" t="s">
        <v>20</v>
      </c>
      <c r="M3927" s="5">
        <v>1482.9900000000002</v>
      </c>
      <c r="N3927">
        <v>1</v>
      </c>
    </row>
    <row r="3928" spans="1:14" x14ac:dyDescent="0.15">
      <c r="A3928" s="2">
        <v>45229</v>
      </c>
      <c r="B3928" s="3">
        <f t="shared" si="183"/>
        <v>2024</v>
      </c>
      <c r="C3928" t="str">
        <f t="shared" si="184"/>
        <v>2023-2024</v>
      </c>
      <c r="D3928" t="s">
        <v>147</v>
      </c>
      <c r="E3928" t="s">
        <v>57</v>
      </c>
      <c r="F3928" t="str">
        <f t="shared" si="185"/>
        <v>New South Wales</v>
      </c>
      <c r="G3928" t="s">
        <v>10</v>
      </c>
      <c r="H3928">
        <v>2560</v>
      </c>
      <c r="I3928" t="s">
        <v>11</v>
      </c>
      <c r="J3928" t="s">
        <v>58</v>
      </c>
      <c r="K3928" t="s">
        <v>156</v>
      </c>
      <c r="L3928" t="s">
        <v>17</v>
      </c>
      <c r="M3928" s="5">
        <v>1484.6099999999997</v>
      </c>
      <c r="N3928">
        <v>1</v>
      </c>
    </row>
    <row r="3929" spans="1:14" x14ac:dyDescent="0.15">
      <c r="A3929" s="2">
        <v>45039</v>
      </c>
      <c r="B3929" s="3">
        <f t="shared" si="183"/>
        <v>2023</v>
      </c>
      <c r="C3929" t="str">
        <f t="shared" si="184"/>
        <v>2022-2023</v>
      </c>
      <c r="D3929" t="s">
        <v>147</v>
      </c>
      <c r="E3929" t="s">
        <v>136</v>
      </c>
      <c r="F3929" t="str">
        <f t="shared" si="185"/>
        <v>Victoria</v>
      </c>
      <c r="G3929" t="s">
        <v>45</v>
      </c>
      <c r="H3929">
        <v>3175</v>
      </c>
      <c r="I3929" t="s">
        <v>11</v>
      </c>
      <c r="J3929" t="s">
        <v>63</v>
      </c>
      <c r="K3929" t="s">
        <v>154</v>
      </c>
      <c r="L3929" t="s">
        <v>14</v>
      </c>
      <c r="M3929" s="5">
        <v>1485.79</v>
      </c>
      <c r="N3929">
        <v>1</v>
      </c>
    </row>
    <row r="3930" spans="1:14" x14ac:dyDescent="0.15">
      <c r="A3930" s="2">
        <v>45006</v>
      </c>
      <c r="B3930" s="3">
        <f t="shared" si="183"/>
        <v>2023</v>
      </c>
      <c r="C3930" t="str">
        <f t="shared" si="184"/>
        <v>2022-2023</v>
      </c>
      <c r="D3930" t="s">
        <v>147</v>
      </c>
      <c r="E3930" t="s">
        <v>131</v>
      </c>
      <c r="F3930" t="str">
        <f t="shared" si="185"/>
        <v>Western Australia</v>
      </c>
      <c r="G3930" t="s">
        <v>48</v>
      </c>
      <c r="H3930">
        <v>6530</v>
      </c>
      <c r="I3930" t="s">
        <v>11</v>
      </c>
      <c r="J3930" t="s">
        <v>77</v>
      </c>
      <c r="K3930" t="s">
        <v>150</v>
      </c>
      <c r="L3930" t="s">
        <v>18</v>
      </c>
      <c r="M3930" s="5">
        <v>1487.17</v>
      </c>
      <c r="N3930">
        <v>1</v>
      </c>
    </row>
    <row r="3931" spans="1:14" x14ac:dyDescent="0.15">
      <c r="A3931" s="2">
        <v>45283</v>
      </c>
      <c r="B3931" s="3">
        <f t="shared" si="183"/>
        <v>2024</v>
      </c>
      <c r="C3931" t="str">
        <f t="shared" si="184"/>
        <v>2023-2024</v>
      </c>
      <c r="D3931" t="s">
        <v>147</v>
      </c>
      <c r="E3931" t="s">
        <v>103</v>
      </c>
      <c r="F3931" t="str">
        <f t="shared" si="185"/>
        <v>Queensland</v>
      </c>
      <c r="G3931" t="s">
        <v>35</v>
      </c>
      <c r="H3931">
        <v>4509</v>
      </c>
      <c r="I3931" t="s">
        <v>11</v>
      </c>
      <c r="J3931" t="s">
        <v>104</v>
      </c>
      <c r="K3931" t="s">
        <v>153</v>
      </c>
      <c r="L3931" t="s">
        <v>16</v>
      </c>
      <c r="M3931" s="5">
        <v>1490.0799999999997</v>
      </c>
      <c r="N3931">
        <v>1</v>
      </c>
    </row>
    <row r="3932" spans="1:14" x14ac:dyDescent="0.15">
      <c r="A3932" s="2">
        <v>45120</v>
      </c>
      <c r="B3932" s="3">
        <f t="shared" si="183"/>
        <v>2024</v>
      </c>
      <c r="C3932" t="str">
        <f t="shared" si="184"/>
        <v>2023-2024</v>
      </c>
      <c r="D3932" t="s">
        <v>147</v>
      </c>
      <c r="E3932" t="s">
        <v>128</v>
      </c>
      <c r="F3932" t="str">
        <f t="shared" si="185"/>
        <v>Western Australia</v>
      </c>
      <c r="G3932" t="s">
        <v>48</v>
      </c>
      <c r="H3932">
        <v>6027</v>
      </c>
      <c r="I3932" t="s">
        <v>11</v>
      </c>
      <c r="J3932" t="s">
        <v>49</v>
      </c>
      <c r="K3932" t="s">
        <v>151</v>
      </c>
      <c r="L3932" t="s">
        <v>21</v>
      </c>
      <c r="M3932" s="5">
        <v>1490.72</v>
      </c>
      <c r="N3932">
        <v>1</v>
      </c>
    </row>
    <row r="3933" spans="1:14" x14ac:dyDescent="0.15">
      <c r="A3933" s="2">
        <v>45460</v>
      </c>
      <c r="B3933" s="3">
        <f t="shared" si="183"/>
        <v>2024</v>
      </c>
      <c r="C3933" t="str">
        <f t="shared" si="184"/>
        <v>2023-2024</v>
      </c>
      <c r="D3933" t="s">
        <v>148</v>
      </c>
      <c r="E3933" t="s">
        <v>78</v>
      </c>
      <c r="F3933" t="str">
        <f t="shared" si="185"/>
        <v>New South Wales</v>
      </c>
      <c r="G3933" t="s">
        <v>10</v>
      </c>
      <c r="H3933">
        <v>2350</v>
      </c>
      <c r="I3933" t="s">
        <v>11</v>
      </c>
      <c r="J3933" t="s">
        <v>68</v>
      </c>
      <c r="K3933" t="s">
        <v>150</v>
      </c>
      <c r="L3933" t="s">
        <v>18</v>
      </c>
      <c r="M3933" s="5">
        <v>1491.2399999999998</v>
      </c>
      <c r="N3933">
        <v>1</v>
      </c>
    </row>
    <row r="3934" spans="1:14" x14ac:dyDescent="0.15">
      <c r="A3934" s="2">
        <v>45307</v>
      </c>
      <c r="B3934" s="3">
        <f t="shared" si="183"/>
        <v>2024</v>
      </c>
      <c r="C3934" t="str">
        <f t="shared" si="184"/>
        <v>2023-2024</v>
      </c>
      <c r="D3934" t="s">
        <v>148</v>
      </c>
      <c r="E3934" t="s">
        <v>78</v>
      </c>
      <c r="F3934" t="str">
        <f t="shared" si="185"/>
        <v>New South Wales</v>
      </c>
      <c r="G3934" t="s">
        <v>10</v>
      </c>
      <c r="H3934">
        <v>2350</v>
      </c>
      <c r="I3934" t="s">
        <v>11</v>
      </c>
      <c r="J3934" t="s">
        <v>68</v>
      </c>
      <c r="K3934" t="s">
        <v>150</v>
      </c>
      <c r="L3934" t="s">
        <v>18</v>
      </c>
      <c r="M3934" s="5">
        <v>1492.09</v>
      </c>
      <c r="N3934">
        <v>1</v>
      </c>
    </row>
    <row r="3935" spans="1:14" x14ac:dyDescent="0.15">
      <c r="A3935" s="2">
        <v>45447</v>
      </c>
      <c r="B3935" s="3">
        <f t="shared" si="183"/>
        <v>2024</v>
      </c>
      <c r="C3935" t="str">
        <f t="shared" si="184"/>
        <v>2023-2024</v>
      </c>
      <c r="D3935" t="s">
        <v>147</v>
      </c>
      <c r="E3935" t="s">
        <v>44</v>
      </c>
      <c r="F3935" t="str">
        <f t="shared" si="185"/>
        <v>Victoria</v>
      </c>
      <c r="G3935" t="s">
        <v>45</v>
      </c>
      <c r="H3935">
        <v>3066</v>
      </c>
      <c r="I3935" t="s">
        <v>11</v>
      </c>
      <c r="J3935" t="s">
        <v>46</v>
      </c>
      <c r="K3935" t="s">
        <v>150</v>
      </c>
      <c r="L3935" t="s">
        <v>18</v>
      </c>
      <c r="M3935" s="5">
        <v>1493.2400000000002</v>
      </c>
      <c r="N3935">
        <v>1</v>
      </c>
    </row>
    <row r="3936" spans="1:14" x14ac:dyDescent="0.15">
      <c r="A3936" s="2">
        <v>45282</v>
      </c>
      <c r="B3936" s="3">
        <f t="shared" si="183"/>
        <v>2024</v>
      </c>
      <c r="C3936" t="str">
        <f t="shared" si="184"/>
        <v>2023-2024</v>
      </c>
      <c r="D3936" t="s">
        <v>148</v>
      </c>
      <c r="E3936" t="s">
        <v>124</v>
      </c>
      <c r="F3936" t="str">
        <f t="shared" si="185"/>
        <v>New South Wales</v>
      </c>
      <c r="G3936" t="s">
        <v>10</v>
      </c>
      <c r="H3936">
        <v>2015</v>
      </c>
      <c r="I3936" t="s">
        <v>11</v>
      </c>
      <c r="J3936" t="s">
        <v>12</v>
      </c>
      <c r="K3936" t="s">
        <v>150</v>
      </c>
      <c r="L3936" t="s">
        <v>18</v>
      </c>
      <c r="M3936" s="5">
        <v>1497.97</v>
      </c>
      <c r="N3936">
        <v>1</v>
      </c>
    </row>
    <row r="3937" spans="1:14" x14ac:dyDescent="0.15">
      <c r="A3937" s="2">
        <v>45310</v>
      </c>
      <c r="B3937" s="3">
        <f t="shared" si="183"/>
        <v>2024</v>
      </c>
      <c r="C3937" t="str">
        <f t="shared" si="184"/>
        <v>2023-2024</v>
      </c>
      <c r="D3937" t="s">
        <v>148</v>
      </c>
      <c r="E3937" t="s">
        <v>73</v>
      </c>
      <c r="F3937" t="str">
        <f t="shared" si="185"/>
        <v>Victoria</v>
      </c>
      <c r="G3937" t="s">
        <v>45</v>
      </c>
      <c r="H3937">
        <v>3136</v>
      </c>
      <c r="I3937" t="s">
        <v>11</v>
      </c>
      <c r="J3937" t="s">
        <v>63</v>
      </c>
      <c r="K3937" t="s">
        <v>153</v>
      </c>
      <c r="L3937" t="s">
        <v>16</v>
      </c>
      <c r="M3937" s="5">
        <v>1500.08</v>
      </c>
      <c r="N3937">
        <v>1</v>
      </c>
    </row>
    <row r="3938" spans="1:14" x14ac:dyDescent="0.15">
      <c r="A3938" s="2">
        <v>45452</v>
      </c>
      <c r="B3938" s="3">
        <f t="shared" si="183"/>
        <v>2024</v>
      </c>
      <c r="C3938" t="str">
        <f t="shared" si="184"/>
        <v>2023-2024</v>
      </c>
      <c r="D3938" t="s">
        <v>147</v>
      </c>
      <c r="E3938" t="s">
        <v>75</v>
      </c>
      <c r="F3938" t="str">
        <f t="shared" si="185"/>
        <v>Victoria</v>
      </c>
      <c r="G3938" t="s">
        <v>45</v>
      </c>
      <c r="H3938">
        <v>3630</v>
      </c>
      <c r="I3938" t="s">
        <v>11</v>
      </c>
      <c r="J3938" t="s">
        <v>55</v>
      </c>
      <c r="K3938" t="s">
        <v>150</v>
      </c>
      <c r="L3938" t="s">
        <v>18</v>
      </c>
      <c r="M3938" s="5">
        <v>1501.3999999999999</v>
      </c>
      <c r="N3938">
        <v>1</v>
      </c>
    </row>
    <row r="3939" spans="1:14" x14ac:dyDescent="0.15">
      <c r="A3939" s="2">
        <v>44999</v>
      </c>
      <c r="B3939" s="3">
        <f t="shared" si="183"/>
        <v>2023</v>
      </c>
      <c r="C3939" t="str">
        <f t="shared" si="184"/>
        <v>2022-2023</v>
      </c>
      <c r="D3939" t="s">
        <v>147</v>
      </c>
      <c r="E3939" t="s">
        <v>137</v>
      </c>
      <c r="F3939" t="str">
        <f t="shared" si="185"/>
        <v>New South Wales</v>
      </c>
      <c r="G3939" t="s">
        <v>10</v>
      </c>
      <c r="H3939">
        <v>2031</v>
      </c>
      <c r="I3939" t="s">
        <v>11</v>
      </c>
      <c r="J3939" t="s">
        <v>12</v>
      </c>
      <c r="K3939" t="s">
        <v>155</v>
      </c>
      <c r="L3939" t="s">
        <v>20</v>
      </c>
      <c r="M3939" s="5">
        <v>1513.3800000000006</v>
      </c>
      <c r="N3939">
        <v>1</v>
      </c>
    </row>
    <row r="3940" spans="1:14" x14ac:dyDescent="0.15">
      <c r="A3940" s="2">
        <v>45281</v>
      </c>
      <c r="B3940" s="3">
        <f t="shared" si="183"/>
        <v>2024</v>
      </c>
      <c r="C3940" t="str">
        <f t="shared" si="184"/>
        <v>2023-2024</v>
      </c>
      <c r="D3940" t="s">
        <v>147</v>
      </c>
      <c r="E3940" t="s">
        <v>62</v>
      </c>
      <c r="F3940" t="str">
        <f t="shared" si="185"/>
        <v>Victoria</v>
      </c>
      <c r="G3940" t="s">
        <v>45</v>
      </c>
      <c r="H3940">
        <v>3134</v>
      </c>
      <c r="I3940" t="s">
        <v>11</v>
      </c>
      <c r="J3940" t="s">
        <v>63</v>
      </c>
      <c r="K3940" t="s">
        <v>150</v>
      </c>
      <c r="L3940" t="s">
        <v>18</v>
      </c>
      <c r="M3940" s="5">
        <v>1513.91</v>
      </c>
      <c r="N3940">
        <v>1</v>
      </c>
    </row>
    <row r="3941" spans="1:14" x14ac:dyDescent="0.15">
      <c r="A3941" s="2">
        <v>45308</v>
      </c>
      <c r="B3941" s="3">
        <f t="shared" si="183"/>
        <v>2024</v>
      </c>
      <c r="C3941" t="str">
        <f t="shared" si="184"/>
        <v>2023-2024</v>
      </c>
      <c r="D3941" t="s">
        <v>147</v>
      </c>
      <c r="E3941" t="s">
        <v>139</v>
      </c>
      <c r="F3941" t="str">
        <f t="shared" si="185"/>
        <v>New South Wales</v>
      </c>
      <c r="G3941" t="s">
        <v>10</v>
      </c>
      <c r="H3941">
        <v>2020</v>
      </c>
      <c r="I3941" t="s">
        <v>11</v>
      </c>
      <c r="J3941" t="s">
        <v>12</v>
      </c>
      <c r="K3941" t="s">
        <v>152</v>
      </c>
      <c r="L3941" t="s">
        <v>13</v>
      </c>
      <c r="M3941" s="5">
        <v>1517.0400000000022</v>
      </c>
      <c r="N3941">
        <v>1</v>
      </c>
    </row>
    <row r="3942" spans="1:14" x14ac:dyDescent="0.15">
      <c r="A3942" s="2">
        <v>45009</v>
      </c>
      <c r="B3942" s="3">
        <f t="shared" si="183"/>
        <v>2023</v>
      </c>
      <c r="C3942" t="str">
        <f t="shared" si="184"/>
        <v>2022-2023</v>
      </c>
      <c r="D3942" t="s">
        <v>147</v>
      </c>
      <c r="E3942" t="s">
        <v>42</v>
      </c>
      <c r="F3942" t="str">
        <f t="shared" si="185"/>
        <v>Queensland</v>
      </c>
      <c r="G3942" t="s">
        <v>35</v>
      </c>
      <c r="H3942">
        <v>4053</v>
      </c>
      <c r="I3942" t="s">
        <v>11</v>
      </c>
      <c r="J3942" t="s">
        <v>43</v>
      </c>
      <c r="K3942" t="s">
        <v>150</v>
      </c>
      <c r="L3942" t="s">
        <v>18</v>
      </c>
      <c r="M3942" s="5">
        <v>1519.16</v>
      </c>
      <c r="N3942">
        <v>1</v>
      </c>
    </row>
    <row r="3943" spans="1:14" x14ac:dyDescent="0.15">
      <c r="A3943" s="2">
        <v>45321</v>
      </c>
      <c r="B3943" s="3">
        <f t="shared" si="183"/>
        <v>2024</v>
      </c>
      <c r="C3943" t="str">
        <f t="shared" si="184"/>
        <v>2023-2024</v>
      </c>
      <c r="D3943" t="s">
        <v>147</v>
      </c>
      <c r="E3943" t="s">
        <v>97</v>
      </c>
      <c r="F3943" t="str">
        <f t="shared" si="185"/>
        <v>Tasmania</v>
      </c>
      <c r="G3943" t="s">
        <v>70</v>
      </c>
      <c r="H3943">
        <v>7250</v>
      </c>
      <c r="I3943" t="s">
        <v>11</v>
      </c>
      <c r="J3943" t="s">
        <v>71</v>
      </c>
      <c r="K3943" t="s">
        <v>151</v>
      </c>
      <c r="L3943" t="s">
        <v>21</v>
      </c>
      <c r="M3943" s="5">
        <v>1522.7399999999998</v>
      </c>
      <c r="N3943">
        <v>1</v>
      </c>
    </row>
    <row r="3944" spans="1:14" x14ac:dyDescent="0.15">
      <c r="A3944" s="2">
        <v>45218</v>
      </c>
      <c r="B3944" s="3">
        <f t="shared" si="183"/>
        <v>2024</v>
      </c>
      <c r="C3944" t="str">
        <f t="shared" si="184"/>
        <v>2023-2024</v>
      </c>
      <c r="D3944" t="s">
        <v>147</v>
      </c>
      <c r="E3944" t="s">
        <v>131</v>
      </c>
      <c r="F3944" t="str">
        <f t="shared" si="185"/>
        <v>Western Australia</v>
      </c>
      <c r="G3944" t="s">
        <v>48</v>
      </c>
      <c r="H3944">
        <v>6530</v>
      </c>
      <c r="I3944" t="s">
        <v>11</v>
      </c>
      <c r="J3944" t="s">
        <v>77</v>
      </c>
      <c r="K3944" t="s">
        <v>151</v>
      </c>
      <c r="L3944" t="s">
        <v>21</v>
      </c>
      <c r="M3944" s="5">
        <v>1532.53</v>
      </c>
      <c r="N3944">
        <v>1</v>
      </c>
    </row>
    <row r="3945" spans="1:14" x14ac:dyDescent="0.15">
      <c r="A3945" s="2">
        <v>45315</v>
      </c>
      <c r="B3945" s="3">
        <f t="shared" si="183"/>
        <v>2024</v>
      </c>
      <c r="C3945" t="str">
        <f t="shared" si="184"/>
        <v>2023-2024</v>
      </c>
      <c r="D3945" t="s">
        <v>148</v>
      </c>
      <c r="E3945" t="s">
        <v>124</v>
      </c>
      <c r="F3945" t="str">
        <f t="shared" si="185"/>
        <v>New South Wales</v>
      </c>
      <c r="G3945" t="s">
        <v>10</v>
      </c>
      <c r="H3945">
        <v>2015</v>
      </c>
      <c r="I3945" t="s">
        <v>11</v>
      </c>
      <c r="J3945" t="s">
        <v>12</v>
      </c>
      <c r="K3945" t="s">
        <v>154</v>
      </c>
      <c r="L3945" t="s">
        <v>14</v>
      </c>
      <c r="M3945" s="5">
        <v>1540.18</v>
      </c>
      <c r="N3945">
        <v>1</v>
      </c>
    </row>
    <row r="3946" spans="1:14" x14ac:dyDescent="0.15">
      <c r="A3946" s="2">
        <v>45470</v>
      </c>
      <c r="B3946" s="3">
        <f t="shared" si="183"/>
        <v>2024</v>
      </c>
      <c r="C3946" t="str">
        <f t="shared" si="184"/>
        <v>2023-2024</v>
      </c>
      <c r="D3946" t="s">
        <v>147</v>
      </c>
      <c r="E3946" t="s">
        <v>114</v>
      </c>
      <c r="F3946" t="str">
        <f t="shared" si="185"/>
        <v>Victoria</v>
      </c>
      <c r="G3946" t="s">
        <v>45</v>
      </c>
      <c r="H3946">
        <v>3551</v>
      </c>
      <c r="I3946" t="s">
        <v>11</v>
      </c>
      <c r="J3946" t="s">
        <v>60</v>
      </c>
      <c r="K3946" t="s">
        <v>151</v>
      </c>
      <c r="L3946" t="s">
        <v>21</v>
      </c>
      <c r="M3946" s="5">
        <v>1548.9099999999999</v>
      </c>
      <c r="N3946">
        <v>1</v>
      </c>
    </row>
    <row r="3947" spans="1:14" x14ac:dyDescent="0.15">
      <c r="A3947" s="2">
        <v>45142</v>
      </c>
      <c r="B3947" s="3">
        <f t="shared" si="183"/>
        <v>2024</v>
      </c>
      <c r="C3947" t="str">
        <f t="shared" si="184"/>
        <v>2023-2024</v>
      </c>
      <c r="D3947" t="s">
        <v>147</v>
      </c>
      <c r="E3947" t="s">
        <v>103</v>
      </c>
      <c r="F3947" t="str">
        <f t="shared" si="185"/>
        <v>Queensland</v>
      </c>
      <c r="G3947" t="s">
        <v>35</v>
      </c>
      <c r="H3947">
        <v>4509</v>
      </c>
      <c r="I3947" t="s">
        <v>11</v>
      </c>
      <c r="J3947" t="s">
        <v>104</v>
      </c>
      <c r="K3947" t="s">
        <v>157</v>
      </c>
      <c r="L3947" t="s">
        <v>22</v>
      </c>
      <c r="M3947" s="5">
        <v>1550.3300000000002</v>
      </c>
      <c r="N3947">
        <v>1</v>
      </c>
    </row>
    <row r="3948" spans="1:14" x14ac:dyDescent="0.15">
      <c r="A3948" s="2">
        <v>45649</v>
      </c>
      <c r="B3948" s="3">
        <f t="shared" si="183"/>
        <v>2025</v>
      </c>
      <c r="C3948" t="str">
        <f t="shared" si="184"/>
        <v>2024-2025</v>
      </c>
      <c r="D3948" t="s">
        <v>148</v>
      </c>
      <c r="E3948" t="s">
        <v>40</v>
      </c>
      <c r="F3948" t="str">
        <f t="shared" si="185"/>
        <v>New South Wales</v>
      </c>
      <c r="G3948" t="s">
        <v>10</v>
      </c>
      <c r="H3948">
        <v>2116</v>
      </c>
      <c r="I3948" t="s">
        <v>11</v>
      </c>
      <c r="J3948" t="s">
        <v>27</v>
      </c>
      <c r="K3948" t="s">
        <v>154</v>
      </c>
      <c r="L3948" t="s">
        <v>14</v>
      </c>
      <c r="M3948" s="5">
        <v>1552.36</v>
      </c>
      <c r="N3948">
        <v>1</v>
      </c>
    </row>
    <row r="3949" spans="1:14" x14ac:dyDescent="0.15">
      <c r="A3949" s="2">
        <v>45383</v>
      </c>
      <c r="B3949" s="3">
        <f t="shared" si="183"/>
        <v>2024</v>
      </c>
      <c r="C3949" t="str">
        <f t="shared" si="184"/>
        <v>2023-2024</v>
      </c>
      <c r="D3949" t="s">
        <v>148</v>
      </c>
      <c r="E3949" t="s">
        <v>34</v>
      </c>
      <c r="F3949" t="str">
        <f t="shared" si="185"/>
        <v>Queensland</v>
      </c>
      <c r="G3949" t="s">
        <v>35</v>
      </c>
      <c r="H3949">
        <v>4802</v>
      </c>
      <c r="I3949" t="s">
        <v>11</v>
      </c>
      <c r="J3949" t="s">
        <v>36</v>
      </c>
      <c r="K3949" t="s">
        <v>153</v>
      </c>
      <c r="L3949" t="s">
        <v>16</v>
      </c>
      <c r="M3949" s="5">
        <v>1552.4099999999996</v>
      </c>
      <c r="N3949">
        <v>1</v>
      </c>
    </row>
    <row r="3950" spans="1:14" x14ac:dyDescent="0.15">
      <c r="A3950" s="2">
        <v>45227</v>
      </c>
      <c r="B3950" s="3">
        <f t="shared" si="183"/>
        <v>2024</v>
      </c>
      <c r="C3950" t="str">
        <f t="shared" si="184"/>
        <v>2023-2024</v>
      </c>
      <c r="D3950" t="s">
        <v>147</v>
      </c>
      <c r="E3950" t="s">
        <v>115</v>
      </c>
      <c r="F3950" t="str">
        <f t="shared" si="185"/>
        <v>Western Australia</v>
      </c>
      <c r="G3950" t="s">
        <v>48</v>
      </c>
      <c r="H3950">
        <v>6280</v>
      </c>
      <c r="I3950" t="s">
        <v>11</v>
      </c>
      <c r="J3950" t="s">
        <v>94</v>
      </c>
      <c r="K3950" t="s">
        <v>155</v>
      </c>
      <c r="L3950" t="s">
        <v>20</v>
      </c>
      <c r="M3950" s="5">
        <v>1554.86</v>
      </c>
      <c r="N3950">
        <v>1</v>
      </c>
    </row>
    <row r="3951" spans="1:14" x14ac:dyDescent="0.15">
      <c r="A3951" s="2">
        <v>45020</v>
      </c>
      <c r="B3951" s="3">
        <f t="shared" si="183"/>
        <v>2023</v>
      </c>
      <c r="C3951" t="str">
        <f t="shared" si="184"/>
        <v>2022-2023</v>
      </c>
      <c r="D3951" t="s">
        <v>147</v>
      </c>
      <c r="E3951" t="s">
        <v>75</v>
      </c>
      <c r="F3951" t="str">
        <f t="shared" si="185"/>
        <v>Victoria</v>
      </c>
      <c r="G3951" t="s">
        <v>45</v>
      </c>
      <c r="H3951">
        <v>3630</v>
      </c>
      <c r="I3951" t="s">
        <v>11</v>
      </c>
      <c r="J3951" t="s">
        <v>55</v>
      </c>
      <c r="K3951" t="s">
        <v>149</v>
      </c>
      <c r="L3951" t="s">
        <v>15</v>
      </c>
      <c r="M3951" s="5">
        <v>1564.75</v>
      </c>
      <c r="N3951">
        <v>1</v>
      </c>
    </row>
    <row r="3952" spans="1:14" x14ac:dyDescent="0.15">
      <c r="A3952" s="2">
        <v>45054</v>
      </c>
      <c r="B3952" s="3">
        <f t="shared" si="183"/>
        <v>2023</v>
      </c>
      <c r="C3952" t="str">
        <f t="shared" si="184"/>
        <v>2022-2023</v>
      </c>
      <c r="D3952" t="s">
        <v>147</v>
      </c>
      <c r="E3952" t="s">
        <v>28</v>
      </c>
      <c r="F3952" t="str">
        <f t="shared" si="185"/>
        <v>Northern Territory</v>
      </c>
      <c r="G3952" t="s">
        <v>29</v>
      </c>
      <c r="H3952">
        <v>800</v>
      </c>
      <c r="I3952" t="s">
        <v>11</v>
      </c>
      <c r="J3952" t="s">
        <v>30</v>
      </c>
      <c r="K3952" t="s">
        <v>155</v>
      </c>
      <c r="L3952" t="s">
        <v>20</v>
      </c>
      <c r="M3952" s="5">
        <v>1571.03</v>
      </c>
      <c r="N3952">
        <v>1</v>
      </c>
    </row>
    <row r="3953" spans="1:14" x14ac:dyDescent="0.15">
      <c r="A3953" s="2">
        <v>45292</v>
      </c>
      <c r="B3953" s="3">
        <f t="shared" si="183"/>
        <v>2024</v>
      </c>
      <c r="C3953" t="str">
        <f t="shared" si="184"/>
        <v>2023-2024</v>
      </c>
      <c r="D3953" t="s">
        <v>147</v>
      </c>
      <c r="E3953" t="s">
        <v>112</v>
      </c>
      <c r="F3953" t="str">
        <f t="shared" si="185"/>
        <v>Victoria</v>
      </c>
      <c r="G3953" t="s">
        <v>45</v>
      </c>
      <c r="H3953">
        <v>3076</v>
      </c>
      <c r="I3953" t="s">
        <v>11</v>
      </c>
      <c r="J3953" t="s">
        <v>46</v>
      </c>
      <c r="K3953" t="s">
        <v>150</v>
      </c>
      <c r="L3953" t="s">
        <v>18</v>
      </c>
      <c r="M3953" s="5">
        <v>1572.1400000000003</v>
      </c>
      <c r="N3953">
        <v>1</v>
      </c>
    </row>
    <row r="3954" spans="1:14" x14ac:dyDescent="0.15">
      <c r="A3954" s="2">
        <v>45073</v>
      </c>
      <c r="B3954" s="3">
        <f t="shared" si="183"/>
        <v>2023</v>
      </c>
      <c r="C3954" t="str">
        <f t="shared" si="184"/>
        <v>2022-2023</v>
      </c>
      <c r="D3954" t="s">
        <v>147</v>
      </c>
      <c r="E3954" t="s">
        <v>109</v>
      </c>
      <c r="F3954" t="str">
        <f t="shared" si="185"/>
        <v>New South Wales</v>
      </c>
      <c r="G3954" t="s">
        <v>10</v>
      </c>
      <c r="H3954">
        <v>2480</v>
      </c>
      <c r="I3954" t="s">
        <v>11</v>
      </c>
      <c r="J3954" t="s">
        <v>68</v>
      </c>
      <c r="K3954" t="s">
        <v>150</v>
      </c>
      <c r="L3954" t="s">
        <v>18</v>
      </c>
      <c r="M3954" s="5">
        <v>1574.01</v>
      </c>
      <c r="N3954">
        <v>1</v>
      </c>
    </row>
    <row r="3955" spans="1:14" x14ac:dyDescent="0.15">
      <c r="A3955" s="2">
        <v>45548</v>
      </c>
      <c r="B3955" s="3">
        <f t="shared" si="183"/>
        <v>2025</v>
      </c>
      <c r="C3955" t="str">
        <f t="shared" si="184"/>
        <v>2024-2025</v>
      </c>
      <c r="D3955" t="s">
        <v>148</v>
      </c>
      <c r="E3955" t="s">
        <v>56</v>
      </c>
      <c r="F3955" t="str">
        <f t="shared" si="185"/>
        <v>Northern Territory</v>
      </c>
      <c r="G3955" t="s">
        <v>29</v>
      </c>
      <c r="H3955">
        <v>870</v>
      </c>
      <c r="I3955" t="s">
        <v>11</v>
      </c>
      <c r="J3955" t="s">
        <v>30</v>
      </c>
      <c r="K3955" t="s">
        <v>150</v>
      </c>
      <c r="L3955" t="s">
        <v>18</v>
      </c>
      <c r="M3955" s="5">
        <v>1574.3799999999999</v>
      </c>
      <c r="N3955">
        <v>1</v>
      </c>
    </row>
    <row r="3956" spans="1:14" x14ac:dyDescent="0.15">
      <c r="A3956" s="2">
        <v>45212</v>
      </c>
      <c r="B3956" s="3">
        <f t="shared" si="183"/>
        <v>2024</v>
      </c>
      <c r="C3956" t="str">
        <f t="shared" si="184"/>
        <v>2023-2024</v>
      </c>
      <c r="D3956" t="s">
        <v>147</v>
      </c>
      <c r="E3956" t="s">
        <v>74</v>
      </c>
      <c r="F3956" t="str">
        <f t="shared" si="185"/>
        <v>South Australia</v>
      </c>
      <c r="G3956" t="s">
        <v>32</v>
      </c>
      <c r="H3956">
        <v>5043</v>
      </c>
      <c r="I3956" t="s">
        <v>11</v>
      </c>
      <c r="J3956" t="s">
        <v>33</v>
      </c>
      <c r="K3956" t="s">
        <v>153</v>
      </c>
      <c r="L3956" t="s">
        <v>16</v>
      </c>
      <c r="M3956" s="5">
        <v>1576.86</v>
      </c>
      <c r="N3956">
        <v>1</v>
      </c>
    </row>
    <row r="3957" spans="1:14" x14ac:dyDescent="0.15">
      <c r="A3957" s="2">
        <v>45213</v>
      </c>
      <c r="B3957" s="3">
        <f t="shared" si="183"/>
        <v>2024</v>
      </c>
      <c r="C3957" t="str">
        <f t="shared" si="184"/>
        <v>2023-2024</v>
      </c>
      <c r="D3957" t="s">
        <v>147</v>
      </c>
      <c r="E3957" t="s">
        <v>88</v>
      </c>
      <c r="F3957" t="str">
        <f t="shared" si="185"/>
        <v>South Australia</v>
      </c>
      <c r="G3957" t="s">
        <v>32</v>
      </c>
      <c r="H3957">
        <v>5011</v>
      </c>
      <c r="I3957" t="s">
        <v>11</v>
      </c>
      <c r="J3957" t="s">
        <v>33</v>
      </c>
      <c r="K3957" t="s">
        <v>151</v>
      </c>
      <c r="L3957" t="s">
        <v>21</v>
      </c>
      <c r="M3957" s="5">
        <v>1587.5</v>
      </c>
      <c r="N3957">
        <v>1</v>
      </c>
    </row>
    <row r="3958" spans="1:14" x14ac:dyDescent="0.15">
      <c r="A3958" s="2">
        <v>45482</v>
      </c>
      <c r="B3958" s="3">
        <f t="shared" si="183"/>
        <v>2025</v>
      </c>
      <c r="C3958" t="str">
        <f t="shared" si="184"/>
        <v>2024-2025</v>
      </c>
      <c r="D3958" t="s">
        <v>147</v>
      </c>
      <c r="E3958" t="s">
        <v>57</v>
      </c>
      <c r="F3958" t="str">
        <f t="shared" si="185"/>
        <v>New South Wales</v>
      </c>
      <c r="G3958" t="s">
        <v>10</v>
      </c>
      <c r="H3958">
        <v>2560</v>
      </c>
      <c r="I3958" t="s">
        <v>11</v>
      </c>
      <c r="J3958" t="s">
        <v>58</v>
      </c>
      <c r="K3958" t="s">
        <v>150</v>
      </c>
      <c r="L3958" t="s">
        <v>18</v>
      </c>
      <c r="M3958" s="5">
        <v>1590.76</v>
      </c>
      <c r="N3958">
        <v>1</v>
      </c>
    </row>
    <row r="3959" spans="1:14" x14ac:dyDescent="0.15">
      <c r="A3959" s="2">
        <v>45556</v>
      </c>
      <c r="B3959" s="3">
        <f t="shared" si="183"/>
        <v>2025</v>
      </c>
      <c r="C3959" t="str">
        <f t="shared" si="184"/>
        <v>2024-2025</v>
      </c>
      <c r="D3959" t="s">
        <v>147</v>
      </c>
      <c r="E3959" t="s">
        <v>75</v>
      </c>
      <c r="F3959" t="str">
        <f t="shared" si="185"/>
        <v>Victoria</v>
      </c>
      <c r="G3959" t="s">
        <v>45</v>
      </c>
      <c r="H3959">
        <v>3630</v>
      </c>
      <c r="I3959" t="s">
        <v>11</v>
      </c>
      <c r="J3959" t="s">
        <v>55</v>
      </c>
      <c r="K3959" t="s">
        <v>151</v>
      </c>
      <c r="L3959" t="s">
        <v>21</v>
      </c>
      <c r="M3959" s="5">
        <v>1591.8200000000004</v>
      </c>
      <c r="N3959">
        <v>1</v>
      </c>
    </row>
    <row r="3960" spans="1:14" x14ac:dyDescent="0.15">
      <c r="A3960" s="2">
        <v>45051</v>
      </c>
      <c r="B3960" s="3">
        <f t="shared" si="183"/>
        <v>2023</v>
      </c>
      <c r="C3960" t="str">
        <f t="shared" si="184"/>
        <v>2022-2023</v>
      </c>
      <c r="D3960" t="s">
        <v>147</v>
      </c>
      <c r="E3960" t="s">
        <v>39</v>
      </c>
      <c r="F3960" t="str">
        <f t="shared" si="185"/>
        <v>South Australia</v>
      </c>
      <c r="G3960" t="s">
        <v>32</v>
      </c>
      <c r="H3960">
        <v>5343</v>
      </c>
      <c r="I3960" t="s">
        <v>11</v>
      </c>
      <c r="J3960" t="s">
        <v>38</v>
      </c>
      <c r="K3960" t="s">
        <v>150</v>
      </c>
      <c r="L3960" t="s">
        <v>18</v>
      </c>
      <c r="M3960" s="5">
        <v>1596.6399999999999</v>
      </c>
      <c r="N3960">
        <v>1</v>
      </c>
    </row>
    <row r="3961" spans="1:14" x14ac:dyDescent="0.15">
      <c r="A3961" s="2">
        <v>45251</v>
      </c>
      <c r="B3961" s="3">
        <f t="shared" si="183"/>
        <v>2024</v>
      </c>
      <c r="C3961" t="str">
        <f t="shared" si="184"/>
        <v>2023-2024</v>
      </c>
      <c r="D3961" t="s">
        <v>148</v>
      </c>
      <c r="E3961" t="s">
        <v>138</v>
      </c>
      <c r="F3961" t="str">
        <f t="shared" si="185"/>
        <v>Queensland</v>
      </c>
      <c r="G3961" t="s">
        <v>35</v>
      </c>
      <c r="H3961">
        <v>4558</v>
      </c>
      <c r="I3961" t="s">
        <v>11</v>
      </c>
      <c r="J3961" t="s">
        <v>120</v>
      </c>
      <c r="K3961" t="s">
        <v>150</v>
      </c>
      <c r="L3961" t="s">
        <v>18</v>
      </c>
      <c r="M3961" s="5">
        <v>1599.8400000000004</v>
      </c>
      <c r="N3961">
        <v>1</v>
      </c>
    </row>
    <row r="3962" spans="1:14" x14ac:dyDescent="0.15">
      <c r="A3962" s="2">
        <v>45077</v>
      </c>
      <c r="B3962" s="3">
        <f t="shared" si="183"/>
        <v>2023</v>
      </c>
      <c r="C3962" t="str">
        <f t="shared" si="184"/>
        <v>2022-2023</v>
      </c>
      <c r="D3962" t="s">
        <v>148</v>
      </c>
      <c r="E3962" t="s">
        <v>40</v>
      </c>
      <c r="F3962" t="str">
        <f t="shared" si="185"/>
        <v>New South Wales</v>
      </c>
      <c r="G3962" t="s">
        <v>10</v>
      </c>
      <c r="H3962">
        <v>2116</v>
      </c>
      <c r="I3962" t="s">
        <v>11</v>
      </c>
      <c r="J3962" t="s">
        <v>27</v>
      </c>
      <c r="K3962" t="s">
        <v>150</v>
      </c>
      <c r="L3962" t="s">
        <v>18</v>
      </c>
      <c r="M3962" s="5">
        <v>1599.9899999999998</v>
      </c>
      <c r="N3962">
        <v>1</v>
      </c>
    </row>
    <row r="3963" spans="1:14" x14ac:dyDescent="0.15">
      <c r="A3963" s="2">
        <v>45015</v>
      </c>
      <c r="B3963" s="3">
        <f t="shared" si="183"/>
        <v>2023</v>
      </c>
      <c r="C3963" t="str">
        <f t="shared" si="184"/>
        <v>2022-2023</v>
      </c>
      <c r="D3963" t="s">
        <v>147</v>
      </c>
      <c r="E3963" t="s">
        <v>24</v>
      </c>
      <c r="F3963" t="str">
        <f t="shared" si="185"/>
        <v>New South Wales</v>
      </c>
      <c r="G3963" t="s">
        <v>10</v>
      </c>
      <c r="H3963">
        <v>2795</v>
      </c>
      <c r="I3963" t="s">
        <v>11</v>
      </c>
      <c r="J3963" t="s">
        <v>25</v>
      </c>
      <c r="K3963" t="s">
        <v>155</v>
      </c>
      <c r="L3963" t="s">
        <v>20</v>
      </c>
      <c r="M3963" s="5">
        <v>1601.73</v>
      </c>
      <c r="N3963">
        <v>1</v>
      </c>
    </row>
    <row r="3964" spans="1:14" x14ac:dyDescent="0.15">
      <c r="A3964" s="2">
        <v>45442</v>
      </c>
      <c r="B3964" s="3">
        <f t="shared" si="183"/>
        <v>2024</v>
      </c>
      <c r="C3964" t="str">
        <f t="shared" si="184"/>
        <v>2023-2024</v>
      </c>
      <c r="D3964" t="s">
        <v>147</v>
      </c>
      <c r="E3964" t="s">
        <v>112</v>
      </c>
      <c r="F3964" t="str">
        <f t="shared" si="185"/>
        <v>Victoria</v>
      </c>
      <c r="G3964" t="s">
        <v>45</v>
      </c>
      <c r="H3964">
        <v>3076</v>
      </c>
      <c r="I3964" t="s">
        <v>11</v>
      </c>
      <c r="J3964" t="s">
        <v>46</v>
      </c>
      <c r="K3964" t="s">
        <v>157</v>
      </c>
      <c r="L3964" t="s">
        <v>22</v>
      </c>
      <c r="M3964" s="5">
        <v>1606.3</v>
      </c>
      <c r="N3964">
        <v>1</v>
      </c>
    </row>
    <row r="3965" spans="1:14" x14ac:dyDescent="0.15">
      <c r="A3965" s="2">
        <v>45295</v>
      </c>
      <c r="B3965" s="3">
        <f t="shared" si="183"/>
        <v>2024</v>
      </c>
      <c r="C3965" t="str">
        <f t="shared" si="184"/>
        <v>2023-2024</v>
      </c>
      <c r="D3965" t="s">
        <v>147</v>
      </c>
      <c r="E3965" t="s">
        <v>9</v>
      </c>
      <c r="F3965" t="str">
        <f t="shared" si="185"/>
        <v>New South Wales</v>
      </c>
      <c r="G3965" t="s">
        <v>10</v>
      </c>
      <c r="H3965">
        <v>2067</v>
      </c>
      <c r="I3965" t="s">
        <v>11</v>
      </c>
      <c r="J3965" t="s">
        <v>12</v>
      </c>
      <c r="K3965" t="s">
        <v>153</v>
      </c>
      <c r="L3965" t="s">
        <v>16</v>
      </c>
      <c r="M3965" s="5">
        <v>1607.1399999999999</v>
      </c>
      <c r="N3965">
        <v>1</v>
      </c>
    </row>
    <row r="3966" spans="1:14" x14ac:dyDescent="0.15">
      <c r="A3966" s="2">
        <v>45347</v>
      </c>
      <c r="B3966" s="3">
        <f t="shared" si="183"/>
        <v>2024</v>
      </c>
      <c r="C3966" t="str">
        <f t="shared" si="184"/>
        <v>2023-2024</v>
      </c>
      <c r="D3966" t="s">
        <v>147</v>
      </c>
      <c r="E3966" t="s">
        <v>107</v>
      </c>
      <c r="F3966" t="str">
        <f t="shared" si="185"/>
        <v>Queensland</v>
      </c>
      <c r="G3966" t="s">
        <v>35</v>
      </c>
      <c r="H3966">
        <v>4220</v>
      </c>
      <c r="I3966" t="s">
        <v>11</v>
      </c>
      <c r="J3966" t="s">
        <v>104</v>
      </c>
      <c r="K3966" t="s">
        <v>151</v>
      </c>
      <c r="L3966" t="s">
        <v>21</v>
      </c>
      <c r="M3966" s="5">
        <v>1610.69</v>
      </c>
      <c r="N3966">
        <v>1</v>
      </c>
    </row>
    <row r="3967" spans="1:14" x14ac:dyDescent="0.15">
      <c r="A3967" s="2">
        <v>45028</v>
      </c>
      <c r="B3967" s="3">
        <f t="shared" si="183"/>
        <v>2023</v>
      </c>
      <c r="C3967" t="str">
        <f t="shared" si="184"/>
        <v>2022-2023</v>
      </c>
      <c r="D3967" t="s">
        <v>147</v>
      </c>
      <c r="E3967" t="s">
        <v>112</v>
      </c>
      <c r="F3967" t="str">
        <f t="shared" si="185"/>
        <v>Victoria</v>
      </c>
      <c r="G3967" t="s">
        <v>45</v>
      </c>
      <c r="H3967">
        <v>3076</v>
      </c>
      <c r="I3967" t="s">
        <v>11</v>
      </c>
      <c r="J3967" t="s">
        <v>46</v>
      </c>
      <c r="K3967" t="s">
        <v>153</v>
      </c>
      <c r="L3967" t="s">
        <v>16</v>
      </c>
      <c r="M3967" s="5">
        <v>1612.65</v>
      </c>
      <c r="N3967">
        <v>1</v>
      </c>
    </row>
    <row r="3968" spans="1:14" x14ac:dyDescent="0.15">
      <c r="A3968" s="2">
        <v>45612</v>
      </c>
      <c r="B3968" s="3">
        <f t="shared" si="183"/>
        <v>2025</v>
      </c>
      <c r="C3968" t="str">
        <f t="shared" si="184"/>
        <v>2024-2025</v>
      </c>
      <c r="D3968" t="s">
        <v>147</v>
      </c>
      <c r="E3968" t="s">
        <v>42</v>
      </c>
      <c r="F3968" t="str">
        <f t="shared" si="185"/>
        <v>Queensland</v>
      </c>
      <c r="G3968" t="s">
        <v>35</v>
      </c>
      <c r="H3968">
        <v>4053</v>
      </c>
      <c r="I3968" t="s">
        <v>11</v>
      </c>
      <c r="J3968" t="s">
        <v>43</v>
      </c>
      <c r="K3968" t="s">
        <v>155</v>
      </c>
      <c r="L3968" t="s">
        <v>20</v>
      </c>
      <c r="M3968" s="5">
        <v>1613.2200000000003</v>
      </c>
      <c r="N3968">
        <v>1</v>
      </c>
    </row>
    <row r="3969" spans="1:14" x14ac:dyDescent="0.15">
      <c r="A3969" s="2">
        <v>45130</v>
      </c>
      <c r="B3969" s="3">
        <f t="shared" si="183"/>
        <v>2024</v>
      </c>
      <c r="C3969" t="str">
        <f t="shared" si="184"/>
        <v>2023-2024</v>
      </c>
      <c r="D3969" t="s">
        <v>147</v>
      </c>
      <c r="E3969" t="s">
        <v>69</v>
      </c>
      <c r="F3969" t="str">
        <f t="shared" si="185"/>
        <v>Tasmania</v>
      </c>
      <c r="G3969" t="s">
        <v>70</v>
      </c>
      <c r="H3969">
        <v>7018</v>
      </c>
      <c r="I3969" t="s">
        <v>11</v>
      </c>
      <c r="J3969" t="s">
        <v>71</v>
      </c>
      <c r="K3969" t="s">
        <v>151</v>
      </c>
      <c r="L3969" t="s">
        <v>21</v>
      </c>
      <c r="M3969" s="5">
        <v>1613.69</v>
      </c>
      <c r="N3969">
        <v>1</v>
      </c>
    </row>
    <row r="3970" spans="1:14" x14ac:dyDescent="0.15">
      <c r="A3970" s="2">
        <v>45013</v>
      </c>
      <c r="B3970" s="3">
        <f t="shared" ref="B3970:B4033" si="186">IF(MONTH(A3970)&gt;=7,YEAR(A3970)+1,YEAR(A3970))</f>
        <v>2023</v>
      </c>
      <c r="C3970" t="str">
        <f t="shared" ref="C3970:C4033" si="187">IF(MONTH(A3970) &gt;= 7, YEAR(A3970) &amp; "-" &amp; YEAR(A3970) + 1, YEAR(A3970) - 1 &amp; "-" &amp; YEAR(A3970))</f>
        <v>2022-2023</v>
      </c>
      <c r="D3970" t="s">
        <v>148</v>
      </c>
      <c r="E3970" t="s">
        <v>96</v>
      </c>
      <c r="F3970" t="str">
        <f t="shared" ref="F3970:F4033" si="188">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c r="N3970">
        <v>1</v>
      </c>
    </row>
    <row r="3971" spans="1:14" x14ac:dyDescent="0.15">
      <c r="A3971" s="2">
        <v>44932</v>
      </c>
      <c r="B3971" s="3">
        <f t="shared" si="186"/>
        <v>2023</v>
      </c>
      <c r="C3971" t="str">
        <f t="shared" si="187"/>
        <v>2022-2023</v>
      </c>
      <c r="D3971" t="s">
        <v>148</v>
      </c>
      <c r="E3971" t="s">
        <v>100</v>
      </c>
      <c r="F3971" t="str">
        <f t="shared" si="188"/>
        <v>Western Australia</v>
      </c>
      <c r="G3971" t="s">
        <v>48</v>
      </c>
      <c r="H3971">
        <v>6021</v>
      </c>
      <c r="I3971" t="s">
        <v>11</v>
      </c>
      <c r="J3971" t="s">
        <v>49</v>
      </c>
      <c r="K3971" t="s">
        <v>151</v>
      </c>
      <c r="L3971" t="s">
        <v>21</v>
      </c>
      <c r="M3971" s="5">
        <v>1624.77</v>
      </c>
      <c r="N3971">
        <v>1</v>
      </c>
    </row>
    <row r="3972" spans="1:14" x14ac:dyDescent="0.15">
      <c r="A3972" s="2">
        <v>45258</v>
      </c>
      <c r="B3972" s="3">
        <f t="shared" si="186"/>
        <v>2024</v>
      </c>
      <c r="C3972" t="str">
        <f t="shared" si="187"/>
        <v>2023-2024</v>
      </c>
      <c r="D3972" t="s">
        <v>147</v>
      </c>
      <c r="E3972" t="s">
        <v>140</v>
      </c>
      <c r="F3972" t="str">
        <f t="shared" si="188"/>
        <v>Tasmania</v>
      </c>
      <c r="G3972" t="s">
        <v>70</v>
      </c>
      <c r="H3972">
        <v>7320</v>
      </c>
      <c r="I3972" t="s">
        <v>11</v>
      </c>
      <c r="J3972" t="s">
        <v>71</v>
      </c>
      <c r="K3972" t="s">
        <v>151</v>
      </c>
      <c r="L3972" t="s">
        <v>21</v>
      </c>
      <c r="M3972" s="5">
        <v>1626.0800000000002</v>
      </c>
      <c r="N3972">
        <v>1</v>
      </c>
    </row>
    <row r="3973" spans="1:14" x14ac:dyDescent="0.15">
      <c r="A3973" s="2">
        <v>45249</v>
      </c>
      <c r="B3973" s="3">
        <f t="shared" si="186"/>
        <v>2024</v>
      </c>
      <c r="C3973" t="str">
        <f t="shared" si="187"/>
        <v>2023-2024</v>
      </c>
      <c r="D3973" t="s">
        <v>147</v>
      </c>
      <c r="E3973" t="s">
        <v>122</v>
      </c>
      <c r="F3973" t="str">
        <f t="shared" si="188"/>
        <v>New South Wales</v>
      </c>
      <c r="G3973" t="s">
        <v>10</v>
      </c>
      <c r="H3973">
        <v>2650</v>
      </c>
      <c r="I3973" t="s">
        <v>11</v>
      </c>
      <c r="J3973" t="s">
        <v>25</v>
      </c>
      <c r="K3973" t="s">
        <v>150</v>
      </c>
      <c r="L3973" t="s">
        <v>18</v>
      </c>
      <c r="M3973" s="5">
        <v>1627.1999999999998</v>
      </c>
      <c r="N3973">
        <v>1</v>
      </c>
    </row>
    <row r="3974" spans="1:14" x14ac:dyDescent="0.15">
      <c r="A3974" s="2">
        <v>45454</v>
      </c>
      <c r="B3974" s="3">
        <f t="shared" si="186"/>
        <v>2024</v>
      </c>
      <c r="C3974" t="str">
        <f t="shared" si="187"/>
        <v>2023-2024</v>
      </c>
      <c r="D3974" t="s">
        <v>147</v>
      </c>
      <c r="E3974" t="s">
        <v>31</v>
      </c>
      <c r="F3974" t="str">
        <f t="shared" si="188"/>
        <v>South Australia</v>
      </c>
      <c r="G3974" t="s">
        <v>32</v>
      </c>
      <c r="H3974">
        <v>5168</v>
      </c>
      <c r="I3974" t="s">
        <v>11</v>
      </c>
      <c r="J3974" t="s">
        <v>33</v>
      </c>
      <c r="K3974" t="s">
        <v>150</v>
      </c>
      <c r="L3974" t="s">
        <v>18</v>
      </c>
      <c r="M3974" s="5">
        <v>1630.7900000000002</v>
      </c>
      <c r="N3974">
        <v>1</v>
      </c>
    </row>
    <row r="3975" spans="1:14" x14ac:dyDescent="0.15">
      <c r="A3975" s="2">
        <v>45511</v>
      </c>
      <c r="B3975" s="3">
        <f t="shared" si="186"/>
        <v>2025</v>
      </c>
      <c r="C3975" t="str">
        <f t="shared" si="187"/>
        <v>2024-2025</v>
      </c>
      <c r="D3975" t="s">
        <v>147</v>
      </c>
      <c r="E3975" t="s">
        <v>126</v>
      </c>
      <c r="F3975" t="str">
        <f t="shared" si="188"/>
        <v>Queensland</v>
      </c>
      <c r="G3975" t="s">
        <v>35</v>
      </c>
      <c r="H3975">
        <v>4551</v>
      </c>
      <c r="I3975" t="s">
        <v>11</v>
      </c>
      <c r="J3975" t="s">
        <v>120</v>
      </c>
      <c r="K3975" t="s">
        <v>157</v>
      </c>
      <c r="L3975" t="s">
        <v>22</v>
      </c>
      <c r="M3975" s="5">
        <v>1636.1100000000001</v>
      </c>
      <c r="N3975">
        <v>1</v>
      </c>
    </row>
    <row r="3976" spans="1:14" x14ac:dyDescent="0.15">
      <c r="A3976" s="2">
        <v>45507</v>
      </c>
      <c r="B3976" s="3">
        <f t="shared" si="186"/>
        <v>2025</v>
      </c>
      <c r="C3976" t="str">
        <f t="shared" si="187"/>
        <v>2024-2025</v>
      </c>
      <c r="D3976" t="s">
        <v>148</v>
      </c>
      <c r="E3976" t="s">
        <v>40</v>
      </c>
      <c r="F3976" t="str">
        <f t="shared" si="188"/>
        <v>New South Wales</v>
      </c>
      <c r="G3976" t="s">
        <v>10</v>
      </c>
      <c r="H3976">
        <v>2116</v>
      </c>
      <c r="I3976" t="s">
        <v>11</v>
      </c>
      <c r="J3976" t="s">
        <v>27</v>
      </c>
      <c r="K3976" t="s">
        <v>153</v>
      </c>
      <c r="L3976" t="s">
        <v>16</v>
      </c>
      <c r="M3976" s="5">
        <v>1637.24</v>
      </c>
      <c r="N3976">
        <v>1</v>
      </c>
    </row>
    <row r="3977" spans="1:14" x14ac:dyDescent="0.15">
      <c r="A3977" s="2">
        <v>45480</v>
      </c>
      <c r="B3977" s="3">
        <f t="shared" si="186"/>
        <v>2025</v>
      </c>
      <c r="C3977" t="str">
        <f t="shared" si="187"/>
        <v>2024-2025</v>
      </c>
      <c r="D3977" t="s">
        <v>147</v>
      </c>
      <c r="E3977" t="s">
        <v>118</v>
      </c>
      <c r="F3977" t="str">
        <f t="shared" si="188"/>
        <v>New South Wales</v>
      </c>
      <c r="G3977" t="s">
        <v>10</v>
      </c>
      <c r="H3977">
        <v>2158</v>
      </c>
      <c r="I3977" t="s">
        <v>11</v>
      </c>
      <c r="J3977" t="s">
        <v>27</v>
      </c>
      <c r="K3977" t="s">
        <v>153</v>
      </c>
      <c r="L3977" t="s">
        <v>16</v>
      </c>
      <c r="M3977" s="5">
        <v>1642.0000000000002</v>
      </c>
      <c r="N3977">
        <v>1</v>
      </c>
    </row>
    <row r="3978" spans="1:14" x14ac:dyDescent="0.15">
      <c r="A3978" s="2">
        <v>45370</v>
      </c>
      <c r="B3978" s="3">
        <f t="shared" si="186"/>
        <v>2024</v>
      </c>
      <c r="C3978" t="str">
        <f t="shared" si="187"/>
        <v>2023-2024</v>
      </c>
      <c r="D3978" t="s">
        <v>147</v>
      </c>
      <c r="E3978" t="s">
        <v>59</v>
      </c>
      <c r="F3978" t="str">
        <f t="shared" si="188"/>
        <v>Victoria</v>
      </c>
      <c r="G3978" t="s">
        <v>45</v>
      </c>
      <c r="H3978">
        <v>3280</v>
      </c>
      <c r="I3978" t="s">
        <v>11</v>
      </c>
      <c r="J3978" t="s">
        <v>60</v>
      </c>
      <c r="K3978" t="s">
        <v>149</v>
      </c>
      <c r="L3978" t="s">
        <v>15</v>
      </c>
      <c r="M3978" s="5">
        <v>1644.0900000000001</v>
      </c>
      <c r="N3978">
        <v>1</v>
      </c>
    </row>
    <row r="3979" spans="1:14" x14ac:dyDescent="0.15">
      <c r="A3979" s="2">
        <v>45103</v>
      </c>
      <c r="B3979" s="3">
        <f t="shared" si="186"/>
        <v>2023</v>
      </c>
      <c r="C3979" t="str">
        <f t="shared" si="187"/>
        <v>2022-2023</v>
      </c>
      <c r="D3979" t="s">
        <v>147</v>
      </c>
      <c r="E3979" t="s">
        <v>31</v>
      </c>
      <c r="F3979" t="str">
        <f t="shared" si="188"/>
        <v>South Australia</v>
      </c>
      <c r="G3979" t="s">
        <v>32</v>
      </c>
      <c r="H3979">
        <v>5168</v>
      </c>
      <c r="I3979" t="s">
        <v>11</v>
      </c>
      <c r="J3979" t="s">
        <v>33</v>
      </c>
      <c r="K3979" t="s">
        <v>153</v>
      </c>
      <c r="L3979" t="s">
        <v>16</v>
      </c>
      <c r="M3979" s="5">
        <v>1647.6399999999996</v>
      </c>
      <c r="N3979">
        <v>1</v>
      </c>
    </row>
    <row r="3980" spans="1:14" x14ac:dyDescent="0.15">
      <c r="A3980" s="2">
        <v>45184</v>
      </c>
      <c r="B3980" s="3">
        <f t="shared" si="186"/>
        <v>2024</v>
      </c>
      <c r="C3980" t="str">
        <f t="shared" si="187"/>
        <v>2023-2024</v>
      </c>
      <c r="D3980" t="s">
        <v>147</v>
      </c>
      <c r="E3980" t="s">
        <v>135</v>
      </c>
      <c r="F3980" t="str">
        <f t="shared" si="188"/>
        <v>Victoria</v>
      </c>
      <c r="G3980" t="s">
        <v>45</v>
      </c>
      <c r="H3980">
        <v>3550</v>
      </c>
      <c r="I3980" t="s">
        <v>11</v>
      </c>
      <c r="J3980" t="s">
        <v>60</v>
      </c>
      <c r="K3980" t="s">
        <v>154</v>
      </c>
      <c r="L3980" t="s">
        <v>14</v>
      </c>
      <c r="M3980" s="5">
        <v>1650.06</v>
      </c>
      <c r="N3980">
        <v>1</v>
      </c>
    </row>
    <row r="3981" spans="1:14" x14ac:dyDescent="0.15">
      <c r="A3981" s="2">
        <v>44978</v>
      </c>
      <c r="B3981" s="3">
        <f t="shared" si="186"/>
        <v>2023</v>
      </c>
      <c r="C3981" t="str">
        <f t="shared" si="187"/>
        <v>2022-2023</v>
      </c>
      <c r="D3981" t="s">
        <v>147</v>
      </c>
      <c r="E3981" t="s">
        <v>126</v>
      </c>
      <c r="F3981" t="str">
        <f t="shared" si="188"/>
        <v>Queensland</v>
      </c>
      <c r="G3981" t="s">
        <v>35</v>
      </c>
      <c r="H3981">
        <v>4551</v>
      </c>
      <c r="I3981" t="s">
        <v>11</v>
      </c>
      <c r="J3981" t="s">
        <v>120</v>
      </c>
      <c r="K3981" t="s">
        <v>153</v>
      </c>
      <c r="L3981" t="s">
        <v>16</v>
      </c>
      <c r="M3981" s="5">
        <v>1653.3899999999994</v>
      </c>
      <c r="N3981">
        <v>1</v>
      </c>
    </row>
    <row r="3982" spans="1:14" x14ac:dyDescent="0.15">
      <c r="A3982" s="2">
        <v>45439</v>
      </c>
      <c r="B3982" s="3">
        <f t="shared" si="186"/>
        <v>2024</v>
      </c>
      <c r="C3982" t="str">
        <f t="shared" si="187"/>
        <v>2023-2024</v>
      </c>
      <c r="D3982" t="s">
        <v>147</v>
      </c>
      <c r="E3982" t="s">
        <v>113</v>
      </c>
      <c r="F3982" t="str">
        <f t="shared" si="188"/>
        <v>Queensland</v>
      </c>
      <c r="G3982" t="s">
        <v>35</v>
      </c>
      <c r="H3982">
        <v>4215</v>
      </c>
      <c r="I3982" t="s">
        <v>11</v>
      </c>
      <c r="J3982" t="s">
        <v>104</v>
      </c>
      <c r="K3982" t="s">
        <v>157</v>
      </c>
      <c r="L3982" t="s">
        <v>22</v>
      </c>
      <c r="M3982" s="5">
        <v>1655.8599999999997</v>
      </c>
      <c r="N3982">
        <v>1</v>
      </c>
    </row>
    <row r="3983" spans="1:14" x14ac:dyDescent="0.15">
      <c r="A3983" s="2">
        <v>45534</v>
      </c>
      <c r="B3983" s="3">
        <f t="shared" si="186"/>
        <v>2025</v>
      </c>
      <c r="C3983" t="str">
        <f t="shared" si="187"/>
        <v>2024-2025</v>
      </c>
      <c r="D3983" t="s">
        <v>147</v>
      </c>
      <c r="E3983" t="s">
        <v>24</v>
      </c>
      <c r="F3983" t="str">
        <f t="shared" si="188"/>
        <v>New South Wales</v>
      </c>
      <c r="G3983" t="s">
        <v>10</v>
      </c>
      <c r="H3983">
        <v>2795</v>
      </c>
      <c r="I3983" t="s">
        <v>11</v>
      </c>
      <c r="J3983" t="s">
        <v>25</v>
      </c>
      <c r="K3983" t="s">
        <v>151</v>
      </c>
      <c r="L3983" t="s">
        <v>21</v>
      </c>
      <c r="M3983" s="5">
        <v>1659.3600000000001</v>
      </c>
      <c r="N3983">
        <v>1</v>
      </c>
    </row>
    <row r="3984" spans="1:14" x14ac:dyDescent="0.15">
      <c r="A3984" s="2">
        <v>45129</v>
      </c>
      <c r="B3984" s="3">
        <f t="shared" si="186"/>
        <v>2024</v>
      </c>
      <c r="C3984" t="str">
        <f t="shared" si="187"/>
        <v>2023-2024</v>
      </c>
      <c r="D3984" t="s">
        <v>148</v>
      </c>
      <c r="E3984" t="s">
        <v>56</v>
      </c>
      <c r="F3984" t="str">
        <f t="shared" si="188"/>
        <v>Northern Territory</v>
      </c>
      <c r="G3984" t="s">
        <v>29</v>
      </c>
      <c r="H3984">
        <v>870</v>
      </c>
      <c r="I3984" t="s">
        <v>11</v>
      </c>
      <c r="J3984" t="s">
        <v>30</v>
      </c>
      <c r="K3984" t="s">
        <v>151</v>
      </c>
      <c r="L3984" t="s">
        <v>21</v>
      </c>
      <c r="M3984" s="5">
        <v>1666.6100000000001</v>
      </c>
      <c r="N3984">
        <v>1</v>
      </c>
    </row>
    <row r="3985" spans="1:14" x14ac:dyDescent="0.15">
      <c r="A3985" s="2">
        <v>45638</v>
      </c>
      <c r="B3985" s="3">
        <f t="shared" si="186"/>
        <v>2025</v>
      </c>
      <c r="C3985" t="str">
        <f t="shared" si="187"/>
        <v>2024-2025</v>
      </c>
      <c r="D3985" t="s">
        <v>147</v>
      </c>
      <c r="E3985" t="s">
        <v>59</v>
      </c>
      <c r="F3985" t="str">
        <f t="shared" si="188"/>
        <v>Victoria</v>
      </c>
      <c r="G3985" t="s">
        <v>45</v>
      </c>
      <c r="H3985">
        <v>3280</v>
      </c>
      <c r="I3985" t="s">
        <v>11</v>
      </c>
      <c r="J3985" t="s">
        <v>60</v>
      </c>
      <c r="K3985" t="s">
        <v>149</v>
      </c>
      <c r="L3985" t="s">
        <v>15</v>
      </c>
      <c r="M3985" s="5">
        <v>1668.9800000000002</v>
      </c>
      <c r="N3985">
        <v>1</v>
      </c>
    </row>
    <row r="3986" spans="1:14" x14ac:dyDescent="0.15">
      <c r="A3986" s="2">
        <v>45170</v>
      </c>
      <c r="B3986" s="3">
        <f t="shared" si="186"/>
        <v>2024</v>
      </c>
      <c r="C3986" t="str">
        <f t="shared" si="187"/>
        <v>2023-2024</v>
      </c>
      <c r="D3986" t="s">
        <v>148</v>
      </c>
      <c r="E3986" t="s">
        <v>124</v>
      </c>
      <c r="F3986" t="str">
        <f t="shared" si="188"/>
        <v>New South Wales</v>
      </c>
      <c r="G3986" t="s">
        <v>10</v>
      </c>
      <c r="H3986">
        <v>2015</v>
      </c>
      <c r="I3986" t="s">
        <v>11</v>
      </c>
      <c r="J3986" t="s">
        <v>12</v>
      </c>
      <c r="K3986" t="s">
        <v>151</v>
      </c>
      <c r="L3986" t="s">
        <v>21</v>
      </c>
      <c r="M3986" s="5">
        <v>1676.7599999999998</v>
      </c>
      <c r="N3986">
        <v>1</v>
      </c>
    </row>
    <row r="3987" spans="1:14" x14ac:dyDescent="0.15">
      <c r="A3987" s="2">
        <v>44957</v>
      </c>
      <c r="B3987" s="3">
        <f t="shared" si="186"/>
        <v>2023</v>
      </c>
      <c r="C3987" t="str">
        <f t="shared" si="187"/>
        <v>2022-2023</v>
      </c>
      <c r="D3987" t="s">
        <v>148</v>
      </c>
      <c r="E3987" t="s">
        <v>138</v>
      </c>
      <c r="F3987" t="str">
        <f t="shared" si="188"/>
        <v>Queensland</v>
      </c>
      <c r="G3987" t="s">
        <v>35</v>
      </c>
      <c r="H3987">
        <v>4558</v>
      </c>
      <c r="I3987" t="s">
        <v>11</v>
      </c>
      <c r="J3987" t="s">
        <v>120</v>
      </c>
      <c r="K3987" t="s">
        <v>153</v>
      </c>
      <c r="L3987" t="s">
        <v>16</v>
      </c>
      <c r="M3987" s="5">
        <v>1678.2399999999998</v>
      </c>
      <c r="N3987">
        <v>1</v>
      </c>
    </row>
    <row r="3988" spans="1:14" x14ac:dyDescent="0.15">
      <c r="A3988" s="2">
        <v>45627</v>
      </c>
      <c r="B3988" s="3">
        <f t="shared" si="186"/>
        <v>2025</v>
      </c>
      <c r="C3988" t="str">
        <f t="shared" si="187"/>
        <v>2024-2025</v>
      </c>
      <c r="D3988" t="s">
        <v>147</v>
      </c>
      <c r="E3988" t="s">
        <v>109</v>
      </c>
      <c r="F3988" t="str">
        <f t="shared" si="188"/>
        <v>New South Wales</v>
      </c>
      <c r="G3988" t="s">
        <v>10</v>
      </c>
      <c r="H3988">
        <v>2480</v>
      </c>
      <c r="I3988" t="s">
        <v>11</v>
      </c>
      <c r="J3988" t="s">
        <v>68</v>
      </c>
      <c r="K3988" t="s">
        <v>150</v>
      </c>
      <c r="L3988" t="s">
        <v>18</v>
      </c>
      <c r="M3988" s="5">
        <v>1679.6999999999998</v>
      </c>
      <c r="N3988">
        <v>1</v>
      </c>
    </row>
    <row r="3989" spans="1:14" x14ac:dyDescent="0.15">
      <c r="A3989" s="2">
        <v>45600</v>
      </c>
      <c r="B3989" s="3">
        <f t="shared" si="186"/>
        <v>2025</v>
      </c>
      <c r="C3989" t="str">
        <f t="shared" si="187"/>
        <v>2024-2025</v>
      </c>
      <c r="D3989" t="s">
        <v>147</v>
      </c>
      <c r="E3989" t="s">
        <v>102</v>
      </c>
      <c r="F3989" t="str">
        <f t="shared" si="188"/>
        <v>Queensland</v>
      </c>
      <c r="G3989" t="s">
        <v>35</v>
      </c>
      <c r="H3989">
        <v>4870</v>
      </c>
      <c r="I3989" t="s">
        <v>11</v>
      </c>
      <c r="J3989" t="s">
        <v>36</v>
      </c>
      <c r="K3989" t="s">
        <v>151</v>
      </c>
      <c r="L3989" t="s">
        <v>21</v>
      </c>
      <c r="M3989" s="5">
        <v>1681.4099999999999</v>
      </c>
      <c r="N3989">
        <v>1</v>
      </c>
    </row>
    <row r="3990" spans="1:14" x14ac:dyDescent="0.15">
      <c r="A3990" s="2">
        <v>44940</v>
      </c>
      <c r="B3990" s="3">
        <f t="shared" si="186"/>
        <v>2023</v>
      </c>
      <c r="C3990" t="str">
        <f t="shared" si="187"/>
        <v>2022-2023</v>
      </c>
      <c r="D3990" t="s">
        <v>148</v>
      </c>
      <c r="E3990" t="s">
        <v>124</v>
      </c>
      <c r="F3990" t="str">
        <f t="shared" si="188"/>
        <v>New South Wales</v>
      </c>
      <c r="G3990" t="s">
        <v>10</v>
      </c>
      <c r="H3990">
        <v>2015</v>
      </c>
      <c r="I3990" t="s">
        <v>11</v>
      </c>
      <c r="J3990" t="s">
        <v>12</v>
      </c>
      <c r="K3990" t="s">
        <v>150</v>
      </c>
      <c r="L3990" t="s">
        <v>18</v>
      </c>
      <c r="M3990" s="5">
        <v>1685.24</v>
      </c>
      <c r="N3990">
        <v>1</v>
      </c>
    </row>
    <row r="3991" spans="1:14" x14ac:dyDescent="0.15">
      <c r="A3991" s="2">
        <v>45455</v>
      </c>
      <c r="B3991" s="3">
        <f t="shared" si="186"/>
        <v>2024</v>
      </c>
      <c r="C3991" t="str">
        <f t="shared" si="187"/>
        <v>2023-2024</v>
      </c>
      <c r="D3991" t="s">
        <v>147</v>
      </c>
      <c r="E3991" t="s">
        <v>24</v>
      </c>
      <c r="F3991" t="str">
        <f t="shared" si="188"/>
        <v>New South Wales</v>
      </c>
      <c r="G3991" t="s">
        <v>10</v>
      </c>
      <c r="H3991">
        <v>2795</v>
      </c>
      <c r="I3991" t="s">
        <v>11</v>
      </c>
      <c r="J3991" t="s">
        <v>25</v>
      </c>
      <c r="K3991" t="s">
        <v>150</v>
      </c>
      <c r="L3991" t="s">
        <v>18</v>
      </c>
      <c r="M3991" s="5">
        <v>1685.32</v>
      </c>
      <c r="N3991">
        <v>1</v>
      </c>
    </row>
    <row r="3992" spans="1:14" x14ac:dyDescent="0.15">
      <c r="A3992" s="2">
        <v>45234</v>
      </c>
      <c r="B3992" s="3">
        <f t="shared" si="186"/>
        <v>2024</v>
      </c>
      <c r="C3992" t="str">
        <f t="shared" si="187"/>
        <v>2023-2024</v>
      </c>
      <c r="D3992" t="s">
        <v>147</v>
      </c>
      <c r="E3992" t="s">
        <v>105</v>
      </c>
      <c r="F3992" t="str">
        <f t="shared" si="188"/>
        <v>Victoria</v>
      </c>
      <c r="G3992" t="s">
        <v>45</v>
      </c>
      <c r="H3992">
        <v>3500</v>
      </c>
      <c r="I3992" t="s">
        <v>11</v>
      </c>
      <c r="J3992" t="s">
        <v>60</v>
      </c>
      <c r="K3992" t="s">
        <v>150</v>
      </c>
      <c r="L3992" t="s">
        <v>18</v>
      </c>
      <c r="M3992" s="5">
        <v>1694</v>
      </c>
      <c r="N3992">
        <v>1</v>
      </c>
    </row>
    <row r="3993" spans="1:14" x14ac:dyDescent="0.15">
      <c r="A3993" s="2">
        <v>45035</v>
      </c>
      <c r="B3993" s="3">
        <f t="shared" si="186"/>
        <v>2023</v>
      </c>
      <c r="C3993" t="str">
        <f t="shared" si="187"/>
        <v>2022-2023</v>
      </c>
      <c r="D3993" t="s">
        <v>148</v>
      </c>
      <c r="E3993" t="s">
        <v>72</v>
      </c>
      <c r="F3993" t="str">
        <f t="shared" si="188"/>
        <v>Western Australia</v>
      </c>
      <c r="G3993" t="s">
        <v>48</v>
      </c>
      <c r="H3993">
        <v>6010</v>
      </c>
      <c r="I3993" t="s">
        <v>11</v>
      </c>
      <c r="J3993" t="s">
        <v>49</v>
      </c>
      <c r="K3993" t="s">
        <v>151</v>
      </c>
      <c r="L3993" t="s">
        <v>21</v>
      </c>
      <c r="M3993" s="5">
        <v>1695.33</v>
      </c>
      <c r="N3993">
        <v>1</v>
      </c>
    </row>
    <row r="3994" spans="1:14" x14ac:dyDescent="0.15">
      <c r="A3994" s="2">
        <v>45574</v>
      </c>
      <c r="B3994" s="3">
        <f t="shared" si="186"/>
        <v>2025</v>
      </c>
      <c r="C3994" t="str">
        <f t="shared" si="187"/>
        <v>2024-2025</v>
      </c>
      <c r="D3994" t="s">
        <v>148</v>
      </c>
      <c r="E3994" t="s">
        <v>96</v>
      </c>
      <c r="F3994" t="str">
        <f t="shared" si="188"/>
        <v>Western Australia</v>
      </c>
      <c r="G3994" t="s">
        <v>48</v>
      </c>
      <c r="H3994">
        <v>6330</v>
      </c>
      <c r="I3994" t="s">
        <v>11</v>
      </c>
      <c r="J3994" t="s">
        <v>94</v>
      </c>
      <c r="K3994" t="s">
        <v>151</v>
      </c>
      <c r="L3994" t="s">
        <v>21</v>
      </c>
      <c r="M3994" s="5">
        <v>1696.4499999999998</v>
      </c>
      <c r="N3994">
        <v>1</v>
      </c>
    </row>
    <row r="3995" spans="1:14" x14ac:dyDescent="0.15">
      <c r="A3995" s="2">
        <v>45627</v>
      </c>
      <c r="B3995" s="3">
        <f t="shared" si="186"/>
        <v>2025</v>
      </c>
      <c r="C3995" t="str">
        <f t="shared" si="187"/>
        <v>2024-2025</v>
      </c>
      <c r="D3995" t="s">
        <v>147</v>
      </c>
      <c r="E3995" t="s">
        <v>126</v>
      </c>
      <c r="F3995" t="str">
        <f t="shared" si="188"/>
        <v>Queensland</v>
      </c>
      <c r="G3995" t="s">
        <v>35</v>
      </c>
      <c r="H3995">
        <v>4551</v>
      </c>
      <c r="I3995" t="s">
        <v>11</v>
      </c>
      <c r="J3995" t="s">
        <v>120</v>
      </c>
      <c r="K3995" t="s">
        <v>150</v>
      </c>
      <c r="L3995" t="s">
        <v>18</v>
      </c>
      <c r="M3995" s="5">
        <v>1700.33</v>
      </c>
      <c r="N3995">
        <v>1</v>
      </c>
    </row>
    <row r="3996" spans="1:14" x14ac:dyDescent="0.15">
      <c r="A3996" s="2">
        <v>45470</v>
      </c>
      <c r="B3996" s="3">
        <f t="shared" si="186"/>
        <v>2024</v>
      </c>
      <c r="C3996" t="str">
        <f t="shared" si="187"/>
        <v>2023-2024</v>
      </c>
      <c r="D3996" t="s">
        <v>147</v>
      </c>
      <c r="E3996" t="s">
        <v>65</v>
      </c>
      <c r="F3996" t="str">
        <f t="shared" si="188"/>
        <v>New South Wales</v>
      </c>
      <c r="G3996" t="s">
        <v>10</v>
      </c>
      <c r="H3996">
        <v>2541</v>
      </c>
      <c r="I3996" t="s">
        <v>11</v>
      </c>
      <c r="J3996" t="s">
        <v>58</v>
      </c>
      <c r="K3996" t="s">
        <v>150</v>
      </c>
      <c r="L3996" t="s">
        <v>18</v>
      </c>
      <c r="M3996" s="5">
        <v>1704.66</v>
      </c>
      <c r="N3996">
        <v>1</v>
      </c>
    </row>
    <row r="3997" spans="1:14" x14ac:dyDescent="0.15">
      <c r="A3997" s="2">
        <v>45176</v>
      </c>
      <c r="B3997" s="3">
        <f t="shared" si="186"/>
        <v>2024</v>
      </c>
      <c r="C3997" t="str">
        <f t="shared" si="187"/>
        <v>2023-2024</v>
      </c>
      <c r="D3997" t="s">
        <v>147</v>
      </c>
      <c r="E3997" t="s">
        <v>109</v>
      </c>
      <c r="F3997" t="str">
        <f t="shared" si="188"/>
        <v>New South Wales</v>
      </c>
      <c r="G3997" t="s">
        <v>10</v>
      </c>
      <c r="H3997">
        <v>2480</v>
      </c>
      <c r="I3997" t="s">
        <v>11</v>
      </c>
      <c r="J3997" t="s">
        <v>68</v>
      </c>
      <c r="K3997" t="s">
        <v>151</v>
      </c>
      <c r="L3997" t="s">
        <v>21</v>
      </c>
      <c r="M3997" s="5">
        <v>1710.4299999999998</v>
      </c>
      <c r="N3997">
        <v>1</v>
      </c>
    </row>
    <row r="3998" spans="1:14" x14ac:dyDescent="0.15">
      <c r="A3998" s="2">
        <v>45394</v>
      </c>
      <c r="B3998" s="3">
        <f t="shared" si="186"/>
        <v>2024</v>
      </c>
      <c r="C3998" t="str">
        <f t="shared" si="187"/>
        <v>2023-2024</v>
      </c>
      <c r="D3998" t="s">
        <v>148</v>
      </c>
      <c r="E3998" t="s">
        <v>111</v>
      </c>
      <c r="F3998" t="str">
        <f t="shared" si="188"/>
        <v>New South Wales</v>
      </c>
      <c r="G3998" t="s">
        <v>10</v>
      </c>
      <c r="H3998">
        <v>2120</v>
      </c>
      <c r="I3998" t="s">
        <v>11</v>
      </c>
      <c r="J3998" t="s">
        <v>27</v>
      </c>
      <c r="K3998" t="s">
        <v>151</v>
      </c>
      <c r="L3998" t="s">
        <v>21</v>
      </c>
      <c r="M3998" s="5">
        <v>1712.8899999999999</v>
      </c>
      <c r="N3998">
        <v>1</v>
      </c>
    </row>
    <row r="3999" spans="1:14" x14ac:dyDescent="0.15">
      <c r="A3999" s="2">
        <v>45008</v>
      </c>
      <c r="B3999" s="3">
        <f t="shared" si="186"/>
        <v>2023</v>
      </c>
      <c r="C3999" t="str">
        <f t="shared" si="187"/>
        <v>2022-2023</v>
      </c>
      <c r="D3999" t="s">
        <v>147</v>
      </c>
      <c r="E3999" t="s">
        <v>64</v>
      </c>
      <c r="F3999" t="str">
        <f t="shared" si="188"/>
        <v>Victoria</v>
      </c>
      <c r="G3999" t="s">
        <v>45</v>
      </c>
      <c r="H3999">
        <v>3199</v>
      </c>
      <c r="I3999" t="s">
        <v>11</v>
      </c>
      <c r="J3999" t="s">
        <v>63</v>
      </c>
      <c r="K3999" t="s">
        <v>19</v>
      </c>
      <c r="L3999" t="s">
        <v>23</v>
      </c>
      <c r="M3999" s="5">
        <v>1717.0900000000004</v>
      </c>
      <c r="N3999">
        <v>1</v>
      </c>
    </row>
    <row r="4000" spans="1:14" x14ac:dyDescent="0.15">
      <c r="A4000" s="2">
        <v>45605</v>
      </c>
      <c r="B4000" s="3">
        <f t="shared" si="186"/>
        <v>2025</v>
      </c>
      <c r="C4000" t="str">
        <f t="shared" si="187"/>
        <v>2024-2025</v>
      </c>
      <c r="D4000" t="s">
        <v>148</v>
      </c>
      <c r="E4000" t="s">
        <v>108</v>
      </c>
      <c r="F4000" t="str">
        <f t="shared" si="188"/>
        <v>Victoria</v>
      </c>
      <c r="G4000" t="s">
        <v>45</v>
      </c>
      <c r="H4000">
        <v>3018</v>
      </c>
      <c r="I4000" t="s">
        <v>11</v>
      </c>
      <c r="J4000" t="s">
        <v>46</v>
      </c>
      <c r="K4000" t="s">
        <v>150</v>
      </c>
      <c r="L4000" t="s">
        <v>18</v>
      </c>
      <c r="M4000" s="5">
        <v>1719.85</v>
      </c>
      <c r="N4000">
        <v>1</v>
      </c>
    </row>
    <row r="4001" spans="1:14" x14ac:dyDescent="0.15">
      <c r="A4001" s="2">
        <v>45631</v>
      </c>
      <c r="B4001" s="3">
        <f t="shared" si="186"/>
        <v>2025</v>
      </c>
      <c r="C4001" t="str">
        <f t="shared" si="187"/>
        <v>2024-2025</v>
      </c>
      <c r="D4001" t="s">
        <v>148</v>
      </c>
      <c r="E4001" t="s">
        <v>108</v>
      </c>
      <c r="F4001" t="str">
        <f t="shared" si="188"/>
        <v>Victoria</v>
      </c>
      <c r="G4001" t="s">
        <v>45</v>
      </c>
      <c r="H4001">
        <v>3018</v>
      </c>
      <c r="I4001" t="s">
        <v>11</v>
      </c>
      <c r="J4001" t="s">
        <v>46</v>
      </c>
      <c r="K4001" t="s">
        <v>154</v>
      </c>
      <c r="L4001" t="s">
        <v>14</v>
      </c>
      <c r="M4001" s="5">
        <v>1721.62</v>
      </c>
      <c r="N4001">
        <v>1</v>
      </c>
    </row>
    <row r="4002" spans="1:14" x14ac:dyDescent="0.15">
      <c r="A4002" s="2">
        <v>44975</v>
      </c>
      <c r="B4002" s="3">
        <f t="shared" si="186"/>
        <v>2023</v>
      </c>
      <c r="C4002" t="str">
        <f t="shared" si="187"/>
        <v>2022-2023</v>
      </c>
      <c r="D4002" t="s">
        <v>147</v>
      </c>
      <c r="E4002" t="s">
        <v>72</v>
      </c>
      <c r="F4002" t="str">
        <f t="shared" si="188"/>
        <v>Western Australia</v>
      </c>
      <c r="G4002" t="s">
        <v>48</v>
      </c>
      <c r="H4002">
        <v>6010</v>
      </c>
      <c r="I4002" t="s">
        <v>11</v>
      </c>
      <c r="J4002" t="s">
        <v>49</v>
      </c>
      <c r="K4002" t="s">
        <v>151</v>
      </c>
      <c r="L4002" t="s">
        <v>21</v>
      </c>
      <c r="M4002" s="5">
        <v>1722.97</v>
      </c>
      <c r="N4002">
        <v>1</v>
      </c>
    </row>
    <row r="4003" spans="1:14" x14ac:dyDescent="0.15">
      <c r="A4003" s="2">
        <v>45603</v>
      </c>
      <c r="B4003" s="3">
        <f t="shared" si="186"/>
        <v>2025</v>
      </c>
      <c r="C4003" t="str">
        <f t="shared" si="187"/>
        <v>2024-2025</v>
      </c>
      <c r="D4003" t="s">
        <v>147</v>
      </c>
      <c r="E4003" t="s">
        <v>65</v>
      </c>
      <c r="F4003" t="str">
        <f t="shared" si="188"/>
        <v>New South Wales</v>
      </c>
      <c r="G4003" t="s">
        <v>10</v>
      </c>
      <c r="H4003">
        <v>2541</v>
      </c>
      <c r="I4003" t="s">
        <v>11</v>
      </c>
      <c r="J4003" t="s">
        <v>58</v>
      </c>
      <c r="K4003" t="s">
        <v>150</v>
      </c>
      <c r="L4003" t="s">
        <v>18</v>
      </c>
      <c r="M4003" s="5">
        <v>1724.36</v>
      </c>
      <c r="N4003">
        <v>1</v>
      </c>
    </row>
    <row r="4004" spans="1:14" x14ac:dyDescent="0.15">
      <c r="A4004" s="2">
        <v>45481</v>
      </c>
      <c r="B4004" s="3">
        <f t="shared" si="186"/>
        <v>2025</v>
      </c>
      <c r="C4004" t="str">
        <f t="shared" si="187"/>
        <v>2024-2025</v>
      </c>
      <c r="D4004" t="s">
        <v>147</v>
      </c>
      <c r="E4004" t="s">
        <v>115</v>
      </c>
      <c r="F4004" t="str">
        <f t="shared" si="188"/>
        <v>Western Australia</v>
      </c>
      <c r="G4004" t="s">
        <v>48</v>
      </c>
      <c r="H4004">
        <v>6280</v>
      </c>
      <c r="I4004" t="s">
        <v>11</v>
      </c>
      <c r="J4004" t="s">
        <v>94</v>
      </c>
      <c r="K4004" t="s">
        <v>150</v>
      </c>
      <c r="L4004" t="s">
        <v>18</v>
      </c>
      <c r="M4004" s="5">
        <v>1724.3700000000001</v>
      </c>
      <c r="N4004">
        <v>1</v>
      </c>
    </row>
    <row r="4005" spans="1:14" x14ac:dyDescent="0.15">
      <c r="A4005" s="2">
        <v>45639</v>
      </c>
      <c r="B4005" s="3">
        <f t="shared" si="186"/>
        <v>2025</v>
      </c>
      <c r="C4005" t="str">
        <f t="shared" si="187"/>
        <v>2024-2025</v>
      </c>
      <c r="D4005" t="s">
        <v>147</v>
      </c>
      <c r="E4005" t="s">
        <v>116</v>
      </c>
      <c r="F4005" t="str">
        <f t="shared" si="188"/>
        <v>Western Australia</v>
      </c>
      <c r="G4005" t="s">
        <v>48</v>
      </c>
      <c r="H4005">
        <v>6725</v>
      </c>
      <c r="I4005" t="s">
        <v>11</v>
      </c>
      <c r="J4005" t="s">
        <v>77</v>
      </c>
      <c r="K4005" t="s">
        <v>153</v>
      </c>
      <c r="L4005" t="s">
        <v>16</v>
      </c>
      <c r="M4005" s="5">
        <v>1725.2199999999998</v>
      </c>
      <c r="N4005">
        <v>1</v>
      </c>
    </row>
    <row r="4006" spans="1:14" x14ac:dyDescent="0.15">
      <c r="A4006" s="2">
        <v>45281</v>
      </c>
      <c r="B4006" s="3">
        <f t="shared" si="186"/>
        <v>2024</v>
      </c>
      <c r="C4006" t="str">
        <f t="shared" si="187"/>
        <v>2023-2024</v>
      </c>
      <c r="D4006" t="s">
        <v>147</v>
      </c>
      <c r="E4006" t="s">
        <v>123</v>
      </c>
      <c r="F4006" t="str">
        <f t="shared" si="188"/>
        <v>Western Australia</v>
      </c>
      <c r="G4006" t="s">
        <v>48</v>
      </c>
      <c r="H4006">
        <v>6109</v>
      </c>
      <c r="I4006" t="s">
        <v>11</v>
      </c>
      <c r="J4006" t="s">
        <v>94</v>
      </c>
      <c r="K4006" t="s">
        <v>153</v>
      </c>
      <c r="L4006" t="s">
        <v>16</v>
      </c>
      <c r="M4006" s="5">
        <v>1726.45</v>
      </c>
      <c r="N4006">
        <v>1</v>
      </c>
    </row>
    <row r="4007" spans="1:14" x14ac:dyDescent="0.15">
      <c r="A4007" s="2">
        <v>45316</v>
      </c>
      <c r="B4007" s="3">
        <f t="shared" si="186"/>
        <v>2024</v>
      </c>
      <c r="C4007" t="str">
        <f t="shared" si="187"/>
        <v>2023-2024</v>
      </c>
      <c r="D4007" t="s">
        <v>148</v>
      </c>
      <c r="E4007" t="s">
        <v>78</v>
      </c>
      <c r="F4007" t="str">
        <f t="shared" si="188"/>
        <v>New South Wales</v>
      </c>
      <c r="G4007" t="s">
        <v>10</v>
      </c>
      <c r="H4007">
        <v>2350</v>
      </c>
      <c r="I4007" t="s">
        <v>11</v>
      </c>
      <c r="J4007" t="s">
        <v>68</v>
      </c>
      <c r="K4007" t="s">
        <v>156</v>
      </c>
      <c r="L4007" t="s">
        <v>17</v>
      </c>
      <c r="M4007" s="5">
        <v>1739.97</v>
      </c>
      <c r="N4007">
        <v>1</v>
      </c>
    </row>
    <row r="4008" spans="1:14" x14ac:dyDescent="0.15">
      <c r="A4008" s="2">
        <v>44957</v>
      </c>
      <c r="B4008" s="3">
        <f t="shared" si="186"/>
        <v>2023</v>
      </c>
      <c r="C4008" t="str">
        <f t="shared" si="187"/>
        <v>2022-2023</v>
      </c>
      <c r="D4008" t="s">
        <v>147</v>
      </c>
      <c r="E4008" t="s">
        <v>9</v>
      </c>
      <c r="F4008" t="str">
        <f t="shared" si="188"/>
        <v>New South Wales</v>
      </c>
      <c r="G4008" t="s">
        <v>10</v>
      </c>
      <c r="H4008">
        <v>2067</v>
      </c>
      <c r="I4008" t="s">
        <v>11</v>
      </c>
      <c r="J4008" t="s">
        <v>12</v>
      </c>
      <c r="K4008" t="s">
        <v>151</v>
      </c>
      <c r="L4008" t="s">
        <v>21</v>
      </c>
      <c r="M4008" s="5">
        <v>1741.8</v>
      </c>
      <c r="N4008">
        <v>1</v>
      </c>
    </row>
    <row r="4009" spans="1:14" x14ac:dyDescent="0.15">
      <c r="A4009" s="2">
        <v>45144</v>
      </c>
      <c r="B4009" s="3">
        <f t="shared" si="186"/>
        <v>2024</v>
      </c>
      <c r="C4009" t="str">
        <f t="shared" si="187"/>
        <v>2023-2024</v>
      </c>
      <c r="D4009" t="s">
        <v>148</v>
      </c>
      <c r="E4009" t="s">
        <v>146</v>
      </c>
      <c r="F4009" t="str">
        <f t="shared" si="188"/>
        <v>Victoria</v>
      </c>
      <c r="G4009" t="s">
        <v>45</v>
      </c>
      <c r="H4009">
        <v>3353</v>
      </c>
      <c r="I4009" t="s">
        <v>11</v>
      </c>
      <c r="J4009" t="s">
        <v>60</v>
      </c>
      <c r="K4009" t="s">
        <v>150</v>
      </c>
      <c r="L4009" t="s">
        <v>18</v>
      </c>
      <c r="M4009" s="5">
        <v>1744.54</v>
      </c>
      <c r="N4009">
        <v>1</v>
      </c>
    </row>
    <row r="4010" spans="1:14" x14ac:dyDescent="0.15">
      <c r="A4010" s="2">
        <v>45491</v>
      </c>
      <c r="B4010" s="3">
        <f t="shared" si="186"/>
        <v>2025</v>
      </c>
      <c r="C4010" t="str">
        <f t="shared" si="187"/>
        <v>2024-2025</v>
      </c>
      <c r="D4010" t="s">
        <v>147</v>
      </c>
      <c r="E4010" t="s">
        <v>65</v>
      </c>
      <c r="F4010" t="str">
        <f t="shared" si="188"/>
        <v>New South Wales</v>
      </c>
      <c r="G4010" t="s">
        <v>10</v>
      </c>
      <c r="H4010">
        <v>2541</v>
      </c>
      <c r="I4010" t="s">
        <v>11</v>
      </c>
      <c r="J4010" t="s">
        <v>58</v>
      </c>
      <c r="K4010" t="s">
        <v>154</v>
      </c>
      <c r="L4010" t="s">
        <v>14</v>
      </c>
      <c r="M4010" s="5">
        <v>1745.6</v>
      </c>
      <c r="N4010">
        <v>1</v>
      </c>
    </row>
    <row r="4011" spans="1:14" x14ac:dyDescent="0.15">
      <c r="A4011" s="2">
        <v>45601</v>
      </c>
      <c r="B4011" s="3">
        <f t="shared" si="186"/>
        <v>2025</v>
      </c>
      <c r="C4011" t="str">
        <f t="shared" si="187"/>
        <v>2024-2025</v>
      </c>
      <c r="D4011" t="s">
        <v>148</v>
      </c>
      <c r="E4011" t="s">
        <v>100</v>
      </c>
      <c r="F4011" t="str">
        <f t="shared" si="188"/>
        <v>Western Australia</v>
      </c>
      <c r="G4011" t="s">
        <v>48</v>
      </c>
      <c r="H4011">
        <v>6021</v>
      </c>
      <c r="I4011" t="s">
        <v>11</v>
      </c>
      <c r="J4011" t="s">
        <v>49</v>
      </c>
      <c r="K4011" t="s">
        <v>153</v>
      </c>
      <c r="L4011" t="s">
        <v>16</v>
      </c>
      <c r="M4011" s="5">
        <v>1746.3400000000001</v>
      </c>
      <c r="N4011">
        <v>1</v>
      </c>
    </row>
    <row r="4012" spans="1:14" x14ac:dyDescent="0.15">
      <c r="A4012" s="2">
        <v>45414</v>
      </c>
      <c r="B4012" s="3">
        <f t="shared" si="186"/>
        <v>2024</v>
      </c>
      <c r="C4012" t="str">
        <f t="shared" si="187"/>
        <v>2023-2024</v>
      </c>
      <c r="D4012" t="s">
        <v>147</v>
      </c>
      <c r="E4012" t="s">
        <v>133</v>
      </c>
      <c r="F4012" t="str">
        <f t="shared" si="188"/>
        <v>Queensland</v>
      </c>
      <c r="G4012" t="s">
        <v>35</v>
      </c>
      <c r="H4012">
        <v>4305</v>
      </c>
      <c r="I4012" t="s">
        <v>11</v>
      </c>
      <c r="J4012" t="s">
        <v>104</v>
      </c>
      <c r="K4012" t="s">
        <v>150</v>
      </c>
      <c r="L4012" t="s">
        <v>18</v>
      </c>
      <c r="M4012" s="5">
        <v>1751.7700000000002</v>
      </c>
      <c r="N4012">
        <v>1</v>
      </c>
    </row>
    <row r="4013" spans="1:14" x14ac:dyDescent="0.15">
      <c r="A4013" s="2">
        <v>45461</v>
      </c>
      <c r="B4013" s="3">
        <f t="shared" si="186"/>
        <v>2024</v>
      </c>
      <c r="C4013" t="str">
        <f t="shared" si="187"/>
        <v>2023-2024</v>
      </c>
      <c r="D4013" t="s">
        <v>147</v>
      </c>
      <c r="E4013" t="s">
        <v>24</v>
      </c>
      <c r="F4013" t="str">
        <f t="shared" si="188"/>
        <v>New South Wales</v>
      </c>
      <c r="G4013" t="s">
        <v>10</v>
      </c>
      <c r="H4013">
        <v>2795</v>
      </c>
      <c r="I4013" t="s">
        <v>11</v>
      </c>
      <c r="J4013" t="s">
        <v>25</v>
      </c>
      <c r="K4013" t="s">
        <v>153</v>
      </c>
      <c r="L4013" t="s">
        <v>16</v>
      </c>
      <c r="M4013" s="5">
        <v>1754.39</v>
      </c>
      <c r="N4013">
        <v>1</v>
      </c>
    </row>
    <row r="4014" spans="1:14" x14ac:dyDescent="0.15">
      <c r="A4014" s="2">
        <v>45306</v>
      </c>
      <c r="B4014" s="3">
        <f t="shared" si="186"/>
        <v>2024</v>
      </c>
      <c r="C4014" t="str">
        <f t="shared" si="187"/>
        <v>2023-2024</v>
      </c>
      <c r="D4014" t="s">
        <v>147</v>
      </c>
      <c r="E4014" t="s">
        <v>143</v>
      </c>
      <c r="F4014" t="str">
        <f t="shared" si="188"/>
        <v>New South Wales</v>
      </c>
      <c r="G4014" t="s">
        <v>10</v>
      </c>
      <c r="H4014">
        <v>2154</v>
      </c>
      <c r="I4014" t="s">
        <v>11</v>
      </c>
      <c r="J4014" t="s">
        <v>27</v>
      </c>
      <c r="K4014" t="s">
        <v>154</v>
      </c>
      <c r="L4014" t="s">
        <v>14</v>
      </c>
      <c r="M4014" s="5">
        <v>1761.7900000000002</v>
      </c>
      <c r="N4014">
        <v>1</v>
      </c>
    </row>
    <row r="4015" spans="1:14" x14ac:dyDescent="0.15">
      <c r="A4015" s="2">
        <v>45536</v>
      </c>
      <c r="B4015" s="3">
        <f t="shared" si="186"/>
        <v>2025</v>
      </c>
      <c r="C4015" t="str">
        <f t="shared" si="187"/>
        <v>2024-2025</v>
      </c>
      <c r="D4015" t="s">
        <v>147</v>
      </c>
      <c r="E4015" t="s">
        <v>84</v>
      </c>
      <c r="F4015" t="str">
        <f t="shared" si="188"/>
        <v>Queensland</v>
      </c>
      <c r="G4015" t="s">
        <v>35</v>
      </c>
      <c r="H4015">
        <v>4740</v>
      </c>
      <c r="I4015" t="s">
        <v>11</v>
      </c>
      <c r="J4015" t="s">
        <v>51</v>
      </c>
      <c r="K4015" t="s">
        <v>151</v>
      </c>
      <c r="L4015" t="s">
        <v>21</v>
      </c>
      <c r="M4015" s="5">
        <v>1764.82</v>
      </c>
      <c r="N4015">
        <v>1</v>
      </c>
    </row>
    <row r="4016" spans="1:14" x14ac:dyDescent="0.15">
      <c r="A4016" s="2">
        <v>45281</v>
      </c>
      <c r="B4016" s="3">
        <f t="shared" si="186"/>
        <v>2024</v>
      </c>
      <c r="C4016" t="str">
        <f t="shared" si="187"/>
        <v>2023-2024</v>
      </c>
      <c r="D4016" t="s">
        <v>148</v>
      </c>
      <c r="E4016" t="s">
        <v>96</v>
      </c>
      <c r="F4016" t="str">
        <f t="shared" si="188"/>
        <v>Western Australia</v>
      </c>
      <c r="G4016" t="s">
        <v>48</v>
      </c>
      <c r="H4016">
        <v>6330</v>
      </c>
      <c r="I4016" t="s">
        <v>11</v>
      </c>
      <c r="J4016" t="s">
        <v>94</v>
      </c>
      <c r="K4016" t="s">
        <v>150</v>
      </c>
      <c r="L4016" t="s">
        <v>18</v>
      </c>
      <c r="M4016" s="5">
        <v>1765.1</v>
      </c>
      <c r="N4016">
        <v>1</v>
      </c>
    </row>
    <row r="4017" spans="1:14" x14ac:dyDescent="0.15">
      <c r="A4017" s="2">
        <v>44952</v>
      </c>
      <c r="B4017" s="3">
        <f t="shared" si="186"/>
        <v>2023</v>
      </c>
      <c r="C4017" t="str">
        <f t="shared" si="187"/>
        <v>2022-2023</v>
      </c>
      <c r="D4017" t="s">
        <v>147</v>
      </c>
      <c r="E4017" t="s">
        <v>140</v>
      </c>
      <c r="F4017" t="str">
        <f t="shared" si="188"/>
        <v>Tasmania</v>
      </c>
      <c r="G4017" t="s">
        <v>70</v>
      </c>
      <c r="H4017">
        <v>7320</v>
      </c>
      <c r="I4017" t="s">
        <v>11</v>
      </c>
      <c r="J4017" t="s">
        <v>71</v>
      </c>
      <c r="K4017" t="s">
        <v>153</v>
      </c>
      <c r="L4017" t="s">
        <v>16</v>
      </c>
      <c r="M4017" s="5">
        <v>1765.4799999999993</v>
      </c>
      <c r="N4017">
        <v>1</v>
      </c>
    </row>
    <row r="4018" spans="1:14" x14ac:dyDescent="0.15">
      <c r="A4018" s="2">
        <v>45208</v>
      </c>
      <c r="B4018" s="3">
        <f t="shared" si="186"/>
        <v>2024</v>
      </c>
      <c r="C4018" t="str">
        <f t="shared" si="187"/>
        <v>2023-2024</v>
      </c>
      <c r="D4018" t="s">
        <v>147</v>
      </c>
      <c r="E4018" t="s">
        <v>62</v>
      </c>
      <c r="F4018" t="str">
        <f t="shared" si="188"/>
        <v>Victoria</v>
      </c>
      <c r="G4018" t="s">
        <v>45</v>
      </c>
      <c r="H4018">
        <v>3134</v>
      </c>
      <c r="I4018" t="s">
        <v>11</v>
      </c>
      <c r="J4018" t="s">
        <v>63</v>
      </c>
      <c r="K4018" t="s">
        <v>150</v>
      </c>
      <c r="L4018" t="s">
        <v>18</v>
      </c>
      <c r="M4018" s="5">
        <v>1774.84</v>
      </c>
      <c r="N4018">
        <v>1</v>
      </c>
    </row>
    <row r="4019" spans="1:14" x14ac:dyDescent="0.15">
      <c r="A4019" s="2">
        <v>45518</v>
      </c>
      <c r="B4019" s="3">
        <f t="shared" si="186"/>
        <v>2025</v>
      </c>
      <c r="C4019" t="str">
        <f t="shared" si="187"/>
        <v>2024-2025</v>
      </c>
      <c r="D4019" t="s">
        <v>147</v>
      </c>
      <c r="E4019" t="s">
        <v>44</v>
      </c>
      <c r="F4019" t="str">
        <f t="shared" si="188"/>
        <v>Victoria</v>
      </c>
      <c r="G4019" t="s">
        <v>45</v>
      </c>
      <c r="H4019">
        <v>3066</v>
      </c>
      <c r="I4019" t="s">
        <v>11</v>
      </c>
      <c r="J4019" t="s">
        <v>46</v>
      </c>
      <c r="K4019" t="s">
        <v>154</v>
      </c>
      <c r="L4019" t="s">
        <v>14</v>
      </c>
      <c r="M4019" s="5">
        <v>1778.2000000000003</v>
      </c>
      <c r="N4019">
        <v>1</v>
      </c>
    </row>
    <row r="4020" spans="1:14" x14ac:dyDescent="0.15">
      <c r="A4020" s="2">
        <v>45342</v>
      </c>
      <c r="B4020" s="3">
        <f t="shared" si="186"/>
        <v>2024</v>
      </c>
      <c r="C4020" t="str">
        <f t="shared" si="187"/>
        <v>2023-2024</v>
      </c>
      <c r="D4020" t="s">
        <v>147</v>
      </c>
      <c r="E4020" t="s">
        <v>41</v>
      </c>
      <c r="F4020" t="str">
        <f t="shared" si="188"/>
        <v>New South Wales</v>
      </c>
      <c r="G4020" t="s">
        <v>10</v>
      </c>
      <c r="H4020">
        <v>2830</v>
      </c>
      <c r="I4020" t="s">
        <v>11</v>
      </c>
      <c r="J4020" t="s">
        <v>25</v>
      </c>
      <c r="K4020" t="s">
        <v>151</v>
      </c>
      <c r="L4020" t="s">
        <v>21</v>
      </c>
      <c r="M4020" s="5">
        <v>1780.1200000000001</v>
      </c>
      <c r="N4020">
        <v>1</v>
      </c>
    </row>
    <row r="4021" spans="1:14" x14ac:dyDescent="0.15">
      <c r="A4021" s="2">
        <v>45219</v>
      </c>
      <c r="B4021" s="3">
        <f t="shared" si="186"/>
        <v>2024</v>
      </c>
      <c r="C4021" t="str">
        <f t="shared" si="187"/>
        <v>2023-2024</v>
      </c>
      <c r="D4021" t="s">
        <v>148</v>
      </c>
      <c r="E4021" t="s">
        <v>88</v>
      </c>
      <c r="F4021" t="str">
        <f t="shared" si="188"/>
        <v>South Australia</v>
      </c>
      <c r="G4021" t="s">
        <v>32</v>
      </c>
      <c r="H4021">
        <v>5011</v>
      </c>
      <c r="I4021" t="s">
        <v>11</v>
      </c>
      <c r="J4021" t="s">
        <v>33</v>
      </c>
      <c r="K4021" t="s">
        <v>151</v>
      </c>
      <c r="L4021" t="s">
        <v>21</v>
      </c>
      <c r="M4021" s="5">
        <v>1784.0700000000002</v>
      </c>
      <c r="N4021">
        <v>1</v>
      </c>
    </row>
    <row r="4022" spans="1:14" x14ac:dyDescent="0.15">
      <c r="A4022" s="2">
        <v>45423</v>
      </c>
      <c r="B4022" s="3">
        <f t="shared" si="186"/>
        <v>2024</v>
      </c>
      <c r="C4022" t="str">
        <f t="shared" si="187"/>
        <v>2023-2024</v>
      </c>
      <c r="D4022" t="s">
        <v>147</v>
      </c>
      <c r="E4022" t="s">
        <v>137</v>
      </c>
      <c r="F4022" t="str">
        <f t="shared" si="188"/>
        <v>New South Wales</v>
      </c>
      <c r="G4022" t="s">
        <v>10</v>
      </c>
      <c r="H4022">
        <v>2031</v>
      </c>
      <c r="I4022" t="s">
        <v>11</v>
      </c>
      <c r="J4022" t="s">
        <v>12</v>
      </c>
      <c r="K4022" t="s">
        <v>153</v>
      </c>
      <c r="L4022" t="s">
        <v>16</v>
      </c>
      <c r="M4022" s="5">
        <v>1789.2100000000003</v>
      </c>
      <c r="N4022">
        <v>1</v>
      </c>
    </row>
    <row r="4023" spans="1:14" x14ac:dyDescent="0.15">
      <c r="A4023" s="2">
        <v>45290</v>
      </c>
      <c r="B4023" s="3">
        <f t="shared" si="186"/>
        <v>2024</v>
      </c>
      <c r="C4023" t="str">
        <f t="shared" si="187"/>
        <v>2023-2024</v>
      </c>
      <c r="D4023" t="s">
        <v>148</v>
      </c>
      <c r="E4023" t="s">
        <v>40</v>
      </c>
      <c r="F4023" t="str">
        <f t="shared" si="188"/>
        <v>New South Wales</v>
      </c>
      <c r="G4023" t="s">
        <v>10</v>
      </c>
      <c r="H4023">
        <v>2116</v>
      </c>
      <c r="I4023" t="s">
        <v>11</v>
      </c>
      <c r="J4023" t="s">
        <v>27</v>
      </c>
      <c r="K4023" t="s">
        <v>155</v>
      </c>
      <c r="L4023" t="s">
        <v>20</v>
      </c>
      <c r="M4023" s="5">
        <v>1791.0299999999997</v>
      </c>
      <c r="N4023">
        <v>1</v>
      </c>
    </row>
    <row r="4024" spans="1:14" x14ac:dyDescent="0.15">
      <c r="A4024" s="2">
        <v>45525</v>
      </c>
      <c r="B4024" s="3">
        <f t="shared" si="186"/>
        <v>2025</v>
      </c>
      <c r="C4024" t="str">
        <f t="shared" si="187"/>
        <v>2024-2025</v>
      </c>
      <c r="D4024" t="s">
        <v>147</v>
      </c>
      <c r="E4024" t="s">
        <v>122</v>
      </c>
      <c r="F4024" t="str">
        <f t="shared" si="188"/>
        <v>New South Wales</v>
      </c>
      <c r="G4024" t="s">
        <v>10</v>
      </c>
      <c r="H4024">
        <v>2650</v>
      </c>
      <c r="I4024" t="s">
        <v>11</v>
      </c>
      <c r="J4024" t="s">
        <v>25</v>
      </c>
      <c r="K4024" t="s">
        <v>153</v>
      </c>
      <c r="L4024" t="s">
        <v>16</v>
      </c>
      <c r="M4024" s="5">
        <v>1791.4500000000003</v>
      </c>
      <c r="N4024">
        <v>1</v>
      </c>
    </row>
    <row r="4025" spans="1:14" x14ac:dyDescent="0.15">
      <c r="A4025" s="2">
        <v>45502</v>
      </c>
      <c r="B4025" s="3">
        <f t="shared" si="186"/>
        <v>2025</v>
      </c>
      <c r="C4025" t="str">
        <f t="shared" si="187"/>
        <v>2024-2025</v>
      </c>
      <c r="D4025" t="s">
        <v>148</v>
      </c>
      <c r="E4025" t="s">
        <v>86</v>
      </c>
      <c r="F4025" t="str">
        <f t="shared" si="188"/>
        <v>New South Wales</v>
      </c>
      <c r="G4025" t="s">
        <v>10</v>
      </c>
      <c r="H4025">
        <v>2064</v>
      </c>
      <c r="I4025" t="s">
        <v>11</v>
      </c>
      <c r="J4025" t="s">
        <v>12</v>
      </c>
      <c r="K4025" t="s">
        <v>155</v>
      </c>
      <c r="L4025" t="s">
        <v>20</v>
      </c>
      <c r="M4025" s="5">
        <v>1793.64</v>
      </c>
      <c r="N4025">
        <v>1</v>
      </c>
    </row>
    <row r="4026" spans="1:14" x14ac:dyDescent="0.15">
      <c r="A4026" s="2">
        <v>45104</v>
      </c>
      <c r="B4026" s="3">
        <f t="shared" si="186"/>
        <v>2023</v>
      </c>
      <c r="C4026" t="str">
        <f t="shared" si="187"/>
        <v>2022-2023</v>
      </c>
      <c r="D4026" t="s">
        <v>147</v>
      </c>
      <c r="E4026" t="s">
        <v>92</v>
      </c>
      <c r="F4026" t="str">
        <f t="shared" si="188"/>
        <v>Queensland</v>
      </c>
      <c r="G4026" t="s">
        <v>35</v>
      </c>
      <c r="H4026">
        <v>4068</v>
      </c>
      <c r="I4026" t="s">
        <v>11</v>
      </c>
      <c r="J4026" t="s">
        <v>43</v>
      </c>
      <c r="K4026" t="s">
        <v>152</v>
      </c>
      <c r="L4026" t="s">
        <v>13</v>
      </c>
      <c r="M4026" s="5">
        <v>1803.82</v>
      </c>
      <c r="N4026">
        <v>1</v>
      </c>
    </row>
    <row r="4027" spans="1:14" x14ac:dyDescent="0.15">
      <c r="A4027" s="2">
        <v>45428</v>
      </c>
      <c r="B4027" s="3">
        <f t="shared" si="186"/>
        <v>2024</v>
      </c>
      <c r="C4027" t="str">
        <f t="shared" si="187"/>
        <v>2023-2024</v>
      </c>
      <c r="D4027" t="s">
        <v>147</v>
      </c>
      <c r="E4027" t="s">
        <v>99</v>
      </c>
      <c r="F4027" t="str">
        <f t="shared" si="188"/>
        <v>Victoria</v>
      </c>
      <c r="G4027" t="s">
        <v>45</v>
      </c>
      <c r="H4027">
        <v>3148</v>
      </c>
      <c r="I4027" t="s">
        <v>11</v>
      </c>
      <c r="J4027" t="s">
        <v>63</v>
      </c>
      <c r="K4027" t="s">
        <v>150</v>
      </c>
      <c r="L4027" t="s">
        <v>18</v>
      </c>
      <c r="M4027" s="5">
        <v>1807.66</v>
      </c>
      <c r="N4027">
        <v>1</v>
      </c>
    </row>
    <row r="4028" spans="1:14" x14ac:dyDescent="0.15">
      <c r="A4028" s="2">
        <v>45221</v>
      </c>
      <c r="B4028" s="3">
        <f t="shared" si="186"/>
        <v>2024</v>
      </c>
      <c r="C4028" t="str">
        <f t="shared" si="187"/>
        <v>2023-2024</v>
      </c>
      <c r="D4028" t="s">
        <v>147</v>
      </c>
      <c r="E4028" t="s">
        <v>137</v>
      </c>
      <c r="F4028" t="str">
        <f t="shared" si="188"/>
        <v>New South Wales</v>
      </c>
      <c r="G4028" t="s">
        <v>10</v>
      </c>
      <c r="H4028">
        <v>2031</v>
      </c>
      <c r="I4028" t="s">
        <v>11</v>
      </c>
      <c r="J4028" t="s">
        <v>12</v>
      </c>
      <c r="K4028" t="s">
        <v>157</v>
      </c>
      <c r="L4028" t="s">
        <v>22</v>
      </c>
      <c r="M4028" s="5">
        <v>1809.2499999999998</v>
      </c>
      <c r="N4028">
        <v>1</v>
      </c>
    </row>
    <row r="4029" spans="1:14" x14ac:dyDescent="0.15">
      <c r="A4029" s="2">
        <v>45198</v>
      </c>
      <c r="B4029" s="3">
        <f t="shared" si="186"/>
        <v>2024</v>
      </c>
      <c r="C4029" t="str">
        <f t="shared" si="187"/>
        <v>2023-2024</v>
      </c>
      <c r="D4029" t="s">
        <v>148</v>
      </c>
      <c r="E4029" t="s">
        <v>78</v>
      </c>
      <c r="F4029" t="str">
        <f t="shared" si="188"/>
        <v>New South Wales</v>
      </c>
      <c r="G4029" t="s">
        <v>10</v>
      </c>
      <c r="H4029">
        <v>2350</v>
      </c>
      <c r="I4029" t="s">
        <v>11</v>
      </c>
      <c r="J4029" t="s">
        <v>68</v>
      </c>
      <c r="K4029" t="s">
        <v>152</v>
      </c>
      <c r="L4029" t="s">
        <v>13</v>
      </c>
      <c r="M4029" s="5">
        <v>1810.51</v>
      </c>
      <c r="N4029">
        <v>1</v>
      </c>
    </row>
    <row r="4030" spans="1:14" x14ac:dyDescent="0.15">
      <c r="A4030" s="2">
        <v>45617</v>
      </c>
      <c r="B4030" s="3">
        <f t="shared" si="186"/>
        <v>2025</v>
      </c>
      <c r="C4030" t="str">
        <f t="shared" si="187"/>
        <v>2024-2025</v>
      </c>
      <c r="D4030" t="s">
        <v>147</v>
      </c>
      <c r="E4030" t="s">
        <v>136</v>
      </c>
      <c r="F4030" t="str">
        <f t="shared" si="188"/>
        <v>Victoria</v>
      </c>
      <c r="G4030" t="s">
        <v>45</v>
      </c>
      <c r="H4030">
        <v>3175</v>
      </c>
      <c r="I4030" t="s">
        <v>11</v>
      </c>
      <c r="J4030" t="s">
        <v>63</v>
      </c>
      <c r="K4030" t="s">
        <v>150</v>
      </c>
      <c r="L4030" t="s">
        <v>18</v>
      </c>
      <c r="M4030" s="5">
        <v>1817.0900000000001</v>
      </c>
      <c r="N4030">
        <v>1</v>
      </c>
    </row>
    <row r="4031" spans="1:14" x14ac:dyDescent="0.15">
      <c r="A4031" s="2">
        <v>45541</v>
      </c>
      <c r="B4031" s="3">
        <f t="shared" si="186"/>
        <v>2025</v>
      </c>
      <c r="C4031" t="str">
        <f t="shared" si="187"/>
        <v>2024-2025</v>
      </c>
      <c r="D4031" t="s">
        <v>147</v>
      </c>
      <c r="E4031" t="s">
        <v>59</v>
      </c>
      <c r="F4031" t="str">
        <f t="shared" si="188"/>
        <v>Victoria</v>
      </c>
      <c r="G4031" t="s">
        <v>45</v>
      </c>
      <c r="H4031">
        <v>3280</v>
      </c>
      <c r="I4031" t="s">
        <v>11</v>
      </c>
      <c r="J4031" t="s">
        <v>60</v>
      </c>
      <c r="K4031" t="s">
        <v>151</v>
      </c>
      <c r="L4031" t="s">
        <v>21</v>
      </c>
      <c r="M4031" s="5">
        <v>1821.3399999999997</v>
      </c>
      <c r="N4031">
        <v>1</v>
      </c>
    </row>
    <row r="4032" spans="1:14" x14ac:dyDescent="0.15">
      <c r="A4032" s="2">
        <v>45217</v>
      </c>
      <c r="B4032" s="3">
        <f t="shared" si="186"/>
        <v>2024</v>
      </c>
      <c r="C4032" t="str">
        <f t="shared" si="187"/>
        <v>2023-2024</v>
      </c>
      <c r="D4032" t="s">
        <v>147</v>
      </c>
      <c r="E4032" t="s">
        <v>99</v>
      </c>
      <c r="F4032" t="str">
        <f t="shared" si="188"/>
        <v>Victoria</v>
      </c>
      <c r="G4032" t="s">
        <v>45</v>
      </c>
      <c r="H4032">
        <v>3148</v>
      </c>
      <c r="I4032" t="s">
        <v>11</v>
      </c>
      <c r="J4032" t="s">
        <v>63</v>
      </c>
      <c r="K4032" t="s">
        <v>150</v>
      </c>
      <c r="L4032" t="s">
        <v>18</v>
      </c>
      <c r="M4032" s="5">
        <v>1821.5799999999997</v>
      </c>
      <c r="N4032">
        <v>1</v>
      </c>
    </row>
    <row r="4033" spans="1:14" x14ac:dyDescent="0.15">
      <c r="A4033" s="2">
        <v>45641</v>
      </c>
      <c r="B4033" s="3">
        <f t="shared" si="186"/>
        <v>2025</v>
      </c>
      <c r="C4033" t="str">
        <f t="shared" si="187"/>
        <v>2024-2025</v>
      </c>
      <c r="D4033" t="s">
        <v>147</v>
      </c>
      <c r="E4033" t="s">
        <v>26</v>
      </c>
      <c r="F4033" t="str">
        <f t="shared" si="188"/>
        <v>New South Wales</v>
      </c>
      <c r="G4033" t="s">
        <v>10</v>
      </c>
      <c r="H4033">
        <v>2141</v>
      </c>
      <c r="I4033" t="s">
        <v>11</v>
      </c>
      <c r="J4033" t="s">
        <v>27</v>
      </c>
      <c r="K4033" t="s">
        <v>151</v>
      </c>
      <c r="L4033" t="s">
        <v>21</v>
      </c>
      <c r="M4033" s="5">
        <v>1825.67</v>
      </c>
      <c r="N4033">
        <v>1</v>
      </c>
    </row>
    <row r="4034" spans="1:14" x14ac:dyDescent="0.15">
      <c r="A4034" s="2">
        <v>45133</v>
      </c>
      <c r="B4034" s="3">
        <f t="shared" ref="B4034:B4097" si="189">IF(MONTH(A4034)&gt;=7,YEAR(A4034)+1,YEAR(A4034))</f>
        <v>2024</v>
      </c>
      <c r="C4034" t="str">
        <f t="shared" ref="C4034:C4097" si="190">IF(MONTH(A4034) &gt;= 7, YEAR(A4034) &amp; "-" &amp; YEAR(A4034) + 1, YEAR(A4034) - 1 &amp; "-" &amp; YEAR(A4034))</f>
        <v>2023-2024</v>
      </c>
      <c r="D4034" t="s">
        <v>147</v>
      </c>
      <c r="E4034" t="s">
        <v>145</v>
      </c>
      <c r="F4034" t="str">
        <f t="shared" ref="F4034:F4097" si="191">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c r="N4034">
        <v>1</v>
      </c>
    </row>
    <row r="4035" spans="1:14" x14ac:dyDescent="0.15">
      <c r="A4035" s="2">
        <v>45528</v>
      </c>
      <c r="B4035" s="3">
        <f t="shared" si="189"/>
        <v>2025</v>
      </c>
      <c r="C4035" t="str">
        <f t="shared" si="190"/>
        <v>2024-2025</v>
      </c>
      <c r="D4035" t="s">
        <v>147</v>
      </c>
      <c r="E4035" t="s">
        <v>112</v>
      </c>
      <c r="F4035" t="str">
        <f t="shared" si="191"/>
        <v>Victoria</v>
      </c>
      <c r="G4035" t="s">
        <v>45</v>
      </c>
      <c r="H4035">
        <v>3076</v>
      </c>
      <c r="I4035" t="s">
        <v>11</v>
      </c>
      <c r="J4035" t="s">
        <v>46</v>
      </c>
      <c r="K4035" t="s">
        <v>150</v>
      </c>
      <c r="L4035" t="s">
        <v>18</v>
      </c>
      <c r="M4035" s="5">
        <v>1828.1499999999999</v>
      </c>
      <c r="N4035">
        <v>1</v>
      </c>
    </row>
    <row r="4036" spans="1:14" x14ac:dyDescent="0.15">
      <c r="A4036" s="2">
        <v>45543</v>
      </c>
      <c r="B4036" s="3">
        <f t="shared" si="189"/>
        <v>2025</v>
      </c>
      <c r="C4036" t="str">
        <f t="shared" si="190"/>
        <v>2024-2025</v>
      </c>
      <c r="D4036" t="s">
        <v>147</v>
      </c>
      <c r="E4036" t="s">
        <v>119</v>
      </c>
      <c r="F4036" t="str">
        <f t="shared" si="191"/>
        <v>Queensland</v>
      </c>
      <c r="G4036" t="s">
        <v>35</v>
      </c>
      <c r="H4036">
        <v>4570</v>
      </c>
      <c r="I4036" t="s">
        <v>11</v>
      </c>
      <c r="J4036" t="s">
        <v>120</v>
      </c>
      <c r="K4036" t="s">
        <v>150</v>
      </c>
      <c r="L4036" t="s">
        <v>18</v>
      </c>
      <c r="M4036" s="5">
        <v>1836.5</v>
      </c>
      <c r="N4036">
        <v>1</v>
      </c>
    </row>
    <row r="4037" spans="1:14" x14ac:dyDescent="0.15">
      <c r="A4037" s="2">
        <v>45491</v>
      </c>
      <c r="B4037" s="3">
        <f t="shared" si="189"/>
        <v>2025</v>
      </c>
      <c r="C4037" t="str">
        <f t="shared" si="190"/>
        <v>2024-2025</v>
      </c>
      <c r="D4037" t="s">
        <v>147</v>
      </c>
      <c r="E4037" t="s">
        <v>121</v>
      </c>
      <c r="F4037" t="str">
        <f t="shared" si="191"/>
        <v>Queensland</v>
      </c>
      <c r="G4037" t="s">
        <v>35</v>
      </c>
      <c r="H4037">
        <v>4700</v>
      </c>
      <c r="I4037" t="s">
        <v>11</v>
      </c>
      <c r="J4037" t="s">
        <v>51</v>
      </c>
      <c r="K4037" t="s">
        <v>150</v>
      </c>
      <c r="L4037" t="s">
        <v>18</v>
      </c>
      <c r="M4037" s="5">
        <v>1839.3799999999997</v>
      </c>
      <c r="N4037">
        <v>1</v>
      </c>
    </row>
    <row r="4038" spans="1:14" x14ac:dyDescent="0.15">
      <c r="A4038" s="2">
        <v>44979</v>
      </c>
      <c r="B4038" s="3">
        <f t="shared" si="189"/>
        <v>2023</v>
      </c>
      <c r="C4038" t="str">
        <f t="shared" si="190"/>
        <v>2022-2023</v>
      </c>
      <c r="D4038" t="s">
        <v>147</v>
      </c>
      <c r="E4038" t="s">
        <v>131</v>
      </c>
      <c r="F4038" t="str">
        <f t="shared" si="191"/>
        <v>Western Australia</v>
      </c>
      <c r="G4038" t="s">
        <v>48</v>
      </c>
      <c r="H4038">
        <v>6530</v>
      </c>
      <c r="I4038" t="s">
        <v>11</v>
      </c>
      <c r="J4038" t="s">
        <v>77</v>
      </c>
      <c r="K4038" t="s">
        <v>19</v>
      </c>
      <c r="L4038" t="s">
        <v>23</v>
      </c>
      <c r="M4038" s="5">
        <v>1849.1499999999999</v>
      </c>
      <c r="N4038">
        <v>1</v>
      </c>
    </row>
    <row r="4039" spans="1:14" x14ac:dyDescent="0.15">
      <c r="A4039" s="2">
        <v>45612</v>
      </c>
      <c r="B4039" s="3">
        <f t="shared" si="189"/>
        <v>2025</v>
      </c>
      <c r="C4039" t="str">
        <f t="shared" si="190"/>
        <v>2024-2025</v>
      </c>
      <c r="D4039" t="s">
        <v>147</v>
      </c>
      <c r="E4039" t="s">
        <v>145</v>
      </c>
      <c r="F4039" t="str">
        <f t="shared" si="191"/>
        <v>New South Wales</v>
      </c>
      <c r="G4039" t="s">
        <v>10</v>
      </c>
      <c r="H4039">
        <v>2101</v>
      </c>
      <c r="I4039" t="s">
        <v>11</v>
      </c>
      <c r="J4039" t="s">
        <v>27</v>
      </c>
      <c r="K4039" t="s">
        <v>150</v>
      </c>
      <c r="L4039" t="s">
        <v>18</v>
      </c>
      <c r="M4039" s="5">
        <v>1851.43</v>
      </c>
      <c r="N4039">
        <v>1</v>
      </c>
    </row>
    <row r="4040" spans="1:14" x14ac:dyDescent="0.15">
      <c r="A4040" s="2">
        <v>45345</v>
      </c>
      <c r="B4040" s="3">
        <f t="shared" si="189"/>
        <v>2024</v>
      </c>
      <c r="C4040" t="str">
        <f t="shared" si="190"/>
        <v>2023-2024</v>
      </c>
      <c r="D4040" t="s">
        <v>148</v>
      </c>
      <c r="E4040" t="s">
        <v>129</v>
      </c>
      <c r="F4040" t="str">
        <f t="shared" si="191"/>
        <v>Tasmania</v>
      </c>
      <c r="G4040" t="s">
        <v>70</v>
      </c>
      <c r="H4040">
        <v>7010</v>
      </c>
      <c r="I4040" t="s">
        <v>11</v>
      </c>
      <c r="J4040" t="s">
        <v>71</v>
      </c>
      <c r="K4040" t="s">
        <v>151</v>
      </c>
      <c r="L4040" t="s">
        <v>21</v>
      </c>
      <c r="M4040" s="5">
        <v>1853.17</v>
      </c>
      <c r="N4040">
        <v>1</v>
      </c>
    </row>
    <row r="4041" spans="1:14" x14ac:dyDescent="0.15">
      <c r="A4041" s="2">
        <v>45083</v>
      </c>
      <c r="B4041" s="3">
        <f t="shared" si="189"/>
        <v>2023</v>
      </c>
      <c r="C4041" t="str">
        <f t="shared" si="190"/>
        <v>2022-2023</v>
      </c>
      <c r="D4041" t="s">
        <v>147</v>
      </c>
      <c r="E4041" t="s">
        <v>90</v>
      </c>
      <c r="F4041" t="str">
        <f t="shared" si="191"/>
        <v>Victoria</v>
      </c>
      <c r="G4041" t="s">
        <v>45</v>
      </c>
      <c r="H4041">
        <v>3179</v>
      </c>
      <c r="I4041" t="s">
        <v>11</v>
      </c>
      <c r="J4041" t="s">
        <v>63</v>
      </c>
      <c r="K4041" t="s">
        <v>150</v>
      </c>
      <c r="L4041" t="s">
        <v>18</v>
      </c>
      <c r="M4041" s="5">
        <v>1854.48</v>
      </c>
      <c r="N4041">
        <v>1</v>
      </c>
    </row>
    <row r="4042" spans="1:14" x14ac:dyDescent="0.15">
      <c r="A4042" s="2">
        <v>45070</v>
      </c>
      <c r="B4042" s="3">
        <f t="shared" si="189"/>
        <v>2023</v>
      </c>
      <c r="C4042" t="str">
        <f t="shared" si="190"/>
        <v>2022-2023</v>
      </c>
      <c r="D4042" t="s">
        <v>148</v>
      </c>
      <c r="E4042" t="s">
        <v>76</v>
      </c>
      <c r="F4042" t="str">
        <f t="shared" si="191"/>
        <v>Western Australia</v>
      </c>
      <c r="G4042" t="s">
        <v>48</v>
      </c>
      <c r="H4042">
        <v>6450</v>
      </c>
      <c r="I4042" t="s">
        <v>11</v>
      </c>
      <c r="J4042" t="s">
        <v>77</v>
      </c>
      <c r="K4042" t="s">
        <v>151</v>
      </c>
      <c r="L4042" t="s">
        <v>21</v>
      </c>
      <c r="M4042" s="5">
        <v>1857.1200000000001</v>
      </c>
      <c r="N4042">
        <v>1</v>
      </c>
    </row>
    <row r="4043" spans="1:14" x14ac:dyDescent="0.15">
      <c r="A4043" s="2">
        <v>45101</v>
      </c>
      <c r="B4043" s="3">
        <f t="shared" si="189"/>
        <v>2023</v>
      </c>
      <c r="C4043" t="str">
        <f t="shared" si="190"/>
        <v>2022-2023</v>
      </c>
      <c r="D4043" t="s">
        <v>147</v>
      </c>
      <c r="E4043" t="s">
        <v>131</v>
      </c>
      <c r="F4043" t="str">
        <f t="shared" si="191"/>
        <v>Western Australia</v>
      </c>
      <c r="G4043" t="s">
        <v>48</v>
      </c>
      <c r="H4043">
        <v>6530</v>
      </c>
      <c r="I4043" t="s">
        <v>11</v>
      </c>
      <c r="J4043" t="s">
        <v>77</v>
      </c>
      <c r="K4043" t="s">
        <v>157</v>
      </c>
      <c r="L4043" t="s">
        <v>22</v>
      </c>
      <c r="M4043" s="5">
        <v>1859.42</v>
      </c>
      <c r="N4043">
        <v>1</v>
      </c>
    </row>
    <row r="4044" spans="1:14" x14ac:dyDescent="0.15">
      <c r="A4044" s="2">
        <v>45385</v>
      </c>
      <c r="B4044" s="3">
        <f t="shared" si="189"/>
        <v>2024</v>
      </c>
      <c r="C4044" t="str">
        <f t="shared" si="190"/>
        <v>2023-2024</v>
      </c>
      <c r="D4044" t="s">
        <v>147</v>
      </c>
      <c r="E4044" t="s">
        <v>44</v>
      </c>
      <c r="F4044" t="str">
        <f t="shared" si="191"/>
        <v>Victoria</v>
      </c>
      <c r="G4044" t="s">
        <v>45</v>
      </c>
      <c r="H4044">
        <v>3066</v>
      </c>
      <c r="I4044" t="s">
        <v>11</v>
      </c>
      <c r="J4044" t="s">
        <v>46</v>
      </c>
      <c r="K4044" t="s">
        <v>155</v>
      </c>
      <c r="L4044" t="s">
        <v>20</v>
      </c>
      <c r="M4044" s="5">
        <v>1870.0700000000002</v>
      </c>
      <c r="N4044">
        <v>1</v>
      </c>
    </row>
    <row r="4045" spans="1:14" x14ac:dyDescent="0.15">
      <c r="A4045" s="2">
        <v>45426</v>
      </c>
      <c r="B4045" s="3">
        <f t="shared" si="189"/>
        <v>2024</v>
      </c>
      <c r="C4045" t="str">
        <f t="shared" si="190"/>
        <v>2023-2024</v>
      </c>
      <c r="D4045" t="s">
        <v>148</v>
      </c>
      <c r="E4045" t="s">
        <v>96</v>
      </c>
      <c r="F4045" t="str">
        <f t="shared" si="191"/>
        <v>Western Australia</v>
      </c>
      <c r="G4045" t="s">
        <v>48</v>
      </c>
      <c r="H4045">
        <v>6330</v>
      </c>
      <c r="I4045" t="s">
        <v>11</v>
      </c>
      <c r="J4045" t="s">
        <v>94</v>
      </c>
      <c r="K4045" t="s">
        <v>150</v>
      </c>
      <c r="L4045" t="s">
        <v>18</v>
      </c>
      <c r="M4045" s="5">
        <v>1870.51</v>
      </c>
      <c r="N4045">
        <v>1</v>
      </c>
    </row>
    <row r="4046" spans="1:14" x14ac:dyDescent="0.15">
      <c r="A4046" s="2">
        <v>45637</v>
      </c>
      <c r="B4046" s="3">
        <f t="shared" si="189"/>
        <v>2025</v>
      </c>
      <c r="C4046" t="str">
        <f t="shared" si="190"/>
        <v>2024-2025</v>
      </c>
      <c r="D4046" t="s">
        <v>147</v>
      </c>
      <c r="E4046" t="s">
        <v>83</v>
      </c>
      <c r="F4046" t="str">
        <f t="shared" si="191"/>
        <v>New South Wales</v>
      </c>
      <c r="G4046" t="s">
        <v>10</v>
      </c>
      <c r="H4046">
        <v>2750</v>
      </c>
      <c r="I4046" t="s">
        <v>11</v>
      </c>
      <c r="J4046" t="s">
        <v>25</v>
      </c>
      <c r="K4046" t="s">
        <v>150</v>
      </c>
      <c r="L4046" t="s">
        <v>18</v>
      </c>
      <c r="M4046" s="5">
        <v>1872.8100000000002</v>
      </c>
      <c r="N4046">
        <v>1</v>
      </c>
    </row>
    <row r="4047" spans="1:14" x14ac:dyDescent="0.15">
      <c r="A4047" s="2">
        <v>45094</v>
      </c>
      <c r="B4047" s="3">
        <f t="shared" si="189"/>
        <v>2023</v>
      </c>
      <c r="C4047" t="str">
        <f t="shared" si="190"/>
        <v>2022-2023</v>
      </c>
      <c r="D4047" t="s">
        <v>147</v>
      </c>
      <c r="E4047" t="s">
        <v>90</v>
      </c>
      <c r="F4047" t="str">
        <f t="shared" si="191"/>
        <v>Victoria</v>
      </c>
      <c r="G4047" t="s">
        <v>45</v>
      </c>
      <c r="H4047">
        <v>3179</v>
      </c>
      <c r="I4047" t="s">
        <v>11</v>
      </c>
      <c r="J4047" t="s">
        <v>63</v>
      </c>
      <c r="K4047" t="s">
        <v>153</v>
      </c>
      <c r="L4047" t="s">
        <v>16</v>
      </c>
      <c r="M4047" s="5">
        <v>1878.0900000000001</v>
      </c>
      <c r="N4047">
        <v>1</v>
      </c>
    </row>
    <row r="4048" spans="1:14" x14ac:dyDescent="0.15">
      <c r="A4048" s="2">
        <v>45307</v>
      </c>
      <c r="B4048" s="3">
        <f t="shared" si="189"/>
        <v>2024</v>
      </c>
      <c r="C4048" t="str">
        <f t="shared" si="190"/>
        <v>2023-2024</v>
      </c>
      <c r="D4048" t="s">
        <v>147</v>
      </c>
      <c r="E4048" t="s">
        <v>42</v>
      </c>
      <c r="F4048" t="str">
        <f t="shared" si="191"/>
        <v>Queensland</v>
      </c>
      <c r="G4048" t="s">
        <v>35</v>
      </c>
      <c r="H4048">
        <v>4053</v>
      </c>
      <c r="I4048" t="s">
        <v>11</v>
      </c>
      <c r="J4048" t="s">
        <v>43</v>
      </c>
      <c r="K4048" t="s">
        <v>154</v>
      </c>
      <c r="L4048" t="s">
        <v>14</v>
      </c>
      <c r="M4048" s="5">
        <v>1882.03</v>
      </c>
      <c r="N4048">
        <v>1</v>
      </c>
    </row>
    <row r="4049" spans="1:14" x14ac:dyDescent="0.15">
      <c r="A4049" s="2">
        <v>45405</v>
      </c>
      <c r="B4049" s="3">
        <f t="shared" si="189"/>
        <v>2024</v>
      </c>
      <c r="C4049" t="str">
        <f t="shared" si="190"/>
        <v>2023-2024</v>
      </c>
      <c r="D4049" t="s">
        <v>147</v>
      </c>
      <c r="E4049" t="s">
        <v>26</v>
      </c>
      <c r="F4049" t="str">
        <f t="shared" si="191"/>
        <v>New South Wales</v>
      </c>
      <c r="G4049" t="s">
        <v>10</v>
      </c>
      <c r="H4049">
        <v>2141</v>
      </c>
      <c r="I4049" t="s">
        <v>11</v>
      </c>
      <c r="J4049" t="s">
        <v>27</v>
      </c>
      <c r="K4049" t="s">
        <v>151</v>
      </c>
      <c r="L4049" t="s">
        <v>21</v>
      </c>
      <c r="M4049" s="5">
        <v>1884.95</v>
      </c>
      <c r="N4049">
        <v>1</v>
      </c>
    </row>
    <row r="4050" spans="1:14" x14ac:dyDescent="0.15">
      <c r="A4050" s="2">
        <v>45150</v>
      </c>
      <c r="B4050" s="3">
        <f t="shared" si="189"/>
        <v>2024</v>
      </c>
      <c r="C4050" t="str">
        <f t="shared" si="190"/>
        <v>2023-2024</v>
      </c>
      <c r="D4050" t="s">
        <v>147</v>
      </c>
      <c r="E4050" t="s">
        <v>81</v>
      </c>
      <c r="F4050" t="str">
        <f t="shared" si="191"/>
        <v>New South Wales</v>
      </c>
      <c r="G4050" t="s">
        <v>10</v>
      </c>
      <c r="H4050">
        <v>2485</v>
      </c>
      <c r="I4050" t="s">
        <v>11</v>
      </c>
      <c r="J4050" t="s">
        <v>68</v>
      </c>
      <c r="K4050" t="s">
        <v>153</v>
      </c>
      <c r="L4050" t="s">
        <v>16</v>
      </c>
      <c r="M4050" s="5">
        <v>1888.4100000000003</v>
      </c>
      <c r="N4050">
        <v>1</v>
      </c>
    </row>
    <row r="4051" spans="1:14" x14ac:dyDescent="0.15">
      <c r="A4051" s="2">
        <v>44939</v>
      </c>
      <c r="B4051" s="3">
        <f t="shared" si="189"/>
        <v>2023</v>
      </c>
      <c r="C4051" t="str">
        <f t="shared" si="190"/>
        <v>2022-2023</v>
      </c>
      <c r="D4051" t="s">
        <v>147</v>
      </c>
      <c r="E4051" t="s">
        <v>41</v>
      </c>
      <c r="F4051" t="str">
        <f t="shared" si="191"/>
        <v>New South Wales</v>
      </c>
      <c r="G4051" t="s">
        <v>10</v>
      </c>
      <c r="H4051">
        <v>2830</v>
      </c>
      <c r="I4051" t="s">
        <v>11</v>
      </c>
      <c r="J4051" t="s">
        <v>25</v>
      </c>
      <c r="K4051" t="s">
        <v>155</v>
      </c>
      <c r="L4051" t="s">
        <v>20</v>
      </c>
      <c r="M4051" s="5">
        <v>1890.1700000000008</v>
      </c>
      <c r="N4051">
        <v>1</v>
      </c>
    </row>
    <row r="4052" spans="1:14" x14ac:dyDescent="0.15">
      <c r="A4052" s="2">
        <v>45300</v>
      </c>
      <c r="B4052" s="3">
        <f t="shared" si="189"/>
        <v>2024</v>
      </c>
      <c r="C4052" t="str">
        <f t="shared" si="190"/>
        <v>2023-2024</v>
      </c>
      <c r="D4052" t="s">
        <v>148</v>
      </c>
      <c r="E4052" t="s">
        <v>127</v>
      </c>
      <c r="F4052" t="str">
        <f t="shared" si="191"/>
        <v>New South Wales</v>
      </c>
      <c r="G4052" t="s">
        <v>10</v>
      </c>
      <c r="H4052">
        <v>2131</v>
      </c>
      <c r="I4052" t="s">
        <v>11</v>
      </c>
      <c r="J4052" t="s">
        <v>27</v>
      </c>
      <c r="K4052" t="s">
        <v>150</v>
      </c>
      <c r="L4052" t="s">
        <v>18</v>
      </c>
      <c r="M4052" s="5">
        <v>1892.6399999999999</v>
      </c>
      <c r="N4052">
        <v>1</v>
      </c>
    </row>
    <row r="4053" spans="1:14" x14ac:dyDescent="0.15">
      <c r="A4053" s="2">
        <v>45197</v>
      </c>
      <c r="B4053" s="3">
        <f t="shared" si="189"/>
        <v>2024</v>
      </c>
      <c r="C4053" t="str">
        <f t="shared" si="190"/>
        <v>2023-2024</v>
      </c>
      <c r="D4053" t="s">
        <v>147</v>
      </c>
      <c r="E4053" t="s">
        <v>126</v>
      </c>
      <c r="F4053" t="str">
        <f t="shared" si="191"/>
        <v>Queensland</v>
      </c>
      <c r="G4053" t="s">
        <v>35</v>
      </c>
      <c r="H4053">
        <v>4551</v>
      </c>
      <c r="I4053" t="s">
        <v>11</v>
      </c>
      <c r="J4053" t="s">
        <v>120</v>
      </c>
      <c r="K4053" t="s">
        <v>155</v>
      </c>
      <c r="L4053" t="s">
        <v>20</v>
      </c>
      <c r="M4053" s="5">
        <v>1893.1000000000008</v>
      </c>
      <c r="N4053">
        <v>1</v>
      </c>
    </row>
    <row r="4054" spans="1:14" x14ac:dyDescent="0.15">
      <c r="A4054" s="2">
        <v>45033</v>
      </c>
      <c r="B4054" s="3">
        <f t="shared" si="189"/>
        <v>2023</v>
      </c>
      <c r="C4054" t="str">
        <f t="shared" si="190"/>
        <v>2022-2023</v>
      </c>
      <c r="D4054" t="s">
        <v>147</v>
      </c>
      <c r="E4054" t="s">
        <v>79</v>
      </c>
      <c r="F4054" t="str">
        <f t="shared" si="191"/>
        <v>Australian Capital Territory</v>
      </c>
      <c r="G4054" t="s">
        <v>80</v>
      </c>
      <c r="H4054">
        <v>2617</v>
      </c>
      <c r="I4054" t="s">
        <v>11</v>
      </c>
      <c r="J4054" t="s">
        <v>58</v>
      </c>
      <c r="K4054" t="s">
        <v>151</v>
      </c>
      <c r="L4054" t="s">
        <v>21</v>
      </c>
      <c r="M4054" s="5">
        <v>1905.38</v>
      </c>
      <c r="N4054">
        <v>1</v>
      </c>
    </row>
    <row r="4055" spans="1:14" x14ac:dyDescent="0.15">
      <c r="A4055" s="2">
        <v>45063</v>
      </c>
      <c r="B4055" s="3">
        <f t="shared" si="189"/>
        <v>2023</v>
      </c>
      <c r="C4055" t="str">
        <f t="shared" si="190"/>
        <v>2022-2023</v>
      </c>
      <c r="D4055" t="s">
        <v>147</v>
      </c>
      <c r="E4055" t="s">
        <v>136</v>
      </c>
      <c r="F4055" t="str">
        <f t="shared" si="191"/>
        <v>Victoria</v>
      </c>
      <c r="G4055" t="s">
        <v>45</v>
      </c>
      <c r="H4055">
        <v>3175</v>
      </c>
      <c r="I4055" t="s">
        <v>11</v>
      </c>
      <c r="J4055" t="s">
        <v>63</v>
      </c>
      <c r="K4055" t="s">
        <v>153</v>
      </c>
      <c r="L4055" t="s">
        <v>16</v>
      </c>
      <c r="M4055" s="5">
        <v>1905.3900000000003</v>
      </c>
      <c r="N4055">
        <v>1</v>
      </c>
    </row>
    <row r="4056" spans="1:14" x14ac:dyDescent="0.15">
      <c r="A4056" s="2">
        <v>45186</v>
      </c>
      <c r="B4056" s="3">
        <f t="shared" si="189"/>
        <v>2024</v>
      </c>
      <c r="C4056" t="str">
        <f t="shared" si="190"/>
        <v>2023-2024</v>
      </c>
      <c r="D4056" t="s">
        <v>147</v>
      </c>
      <c r="E4056" t="s">
        <v>52</v>
      </c>
      <c r="F4056" t="str">
        <f t="shared" si="191"/>
        <v>Victoria</v>
      </c>
      <c r="G4056" t="s">
        <v>45</v>
      </c>
      <c r="H4056">
        <v>3030</v>
      </c>
      <c r="I4056" t="s">
        <v>11</v>
      </c>
      <c r="J4056" t="s">
        <v>46</v>
      </c>
      <c r="K4056" t="s">
        <v>150</v>
      </c>
      <c r="L4056" t="s">
        <v>18</v>
      </c>
      <c r="M4056" s="5">
        <v>1906.3600000000001</v>
      </c>
      <c r="N4056">
        <v>1</v>
      </c>
    </row>
    <row r="4057" spans="1:14" x14ac:dyDescent="0.15">
      <c r="A4057" s="2">
        <v>45492</v>
      </c>
      <c r="B4057" s="3">
        <f t="shared" si="189"/>
        <v>2025</v>
      </c>
      <c r="C4057" t="str">
        <f t="shared" si="190"/>
        <v>2024-2025</v>
      </c>
      <c r="D4057" t="s">
        <v>147</v>
      </c>
      <c r="E4057" t="s">
        <v>82</v>
      </c>
      <c r="F4057" t="str">
        <f t="shared" si="191"/>
        <v>Queensland</v>
      </c>
      <c r="G4057" t="s">
        <v>35</v>
      </c>
      <c r="H4057">
        <v>4012</v>
      </c>
      <c r="I4057" t="s">
        <v>11</v>
      </c>
      <c r="J4057" t="s">
        <v>43</v>
      </c>
      <c r="K4057" t="s">
        <v>151</v>
      </c>
      <c r="L4057" t="s">
        <v>21</v>
      </c>
      <c r="M4057" s="5">
        <v>1913.18</v>
      </c>
      <c r="N4057">
        <v>1</v>
      </c>
    </row>
    <row r="4058" spans="1:14" x14ac:dyDescent="0.15">
      <c r="A4058" s="2">
        <v>45613</v>
      </c>
      <c r="B4058" s="3">
        <f t="shared" si="189"/>
        <v>2025</v>
      </c>
      <c r="C4058" t="str">
        <f t="shared" si="190"/>
        <v>2024-2025</v>
      </c>
      <c r="D4058" t="s">
        <v>147</v>
      </c>
      <c r="E4058" t="s">
        <v>75</v>
      </c>
      <c r="F4058" t="str">
        <f t="shared" si="191"/>
        <v>Victoria</v>
      </c>
      <c r="G4058" t="s">
        <v>45</v>
      </c>
      <c r="H4058">
        <v>3630</v>
      </c>
      <c r="I4058" t="s">
        <v>11</v>
      </c>
      <c r="J4058" t="s">
        <v>55</v>
      </c>
      <c r="K4058" t="s">
        <v>153</v>
      </c>
      <c r="L4058" t="s">
        <v>16</v>
      </c>
      <c r="M4058" s="5">
        <v>1921.9499999999998</v>
      </c>
      <c r="N4058">
        <v>1</v>
      </c>
    </row>
    <row r="4059" spans="1:14" x14ac:dyDescent="0.15">
      <c r="A4059" s="2">
        <v>45030</v>
      </c>
      <c r="B4059" s="3">
        <f t="shared" si="189"/>
        <v>2023</v>
      </c>
      <c r="C4059" t="str">
        <f t="shared" si="190"/>
        <v>2022-2023</v>
      </c>
      <c r="D4059" t="s">
        <v>147</v>
      </c>
      <c r="E4059" t="s">
        <v>117</v>
      </c>
      <c r="F4059" t="str">
        <f t="shared" si="191"/>
        <v>Queensland</v>
      </c>
      <c r="G4059" t="s">
        <v>35</v>
      </c>
      <c r="H4059">
        <v>4119</v>
      </c>
      <c r="I4059" t="s">
        <v>11</v>
      </c>
      <c r="J4059" t="s">
        <v>43</v>
      </c>
      <c r="K4059" t="s">
        <v>150</v>
      </c>
      <c r="L4059" t="s">
        <v>18</v>
      </c>
      <c r="M4059" s="5">
        <v>1925.47</v>
      </c>
      <c r="N4059">
        <v>1</v>
      </c>
    </row>
    <row r="4060" spans="1:14" x14ac:dyDescent="0.15">
      <c r="A4060" s="2">
        <v>44946</v>
      </c>
      <c r="B4060" s="3">
        <f t="shared" si="189"/>
        <v>2023</v>
      </c>
      <c r="C4060" t="str">
        <f t="shared" si="190"/>
        <v>2022-2023</v>
      </c>
      <c r="D4060" t="s">
        <v>147</v>
      </c>
      <c r="E4060" t="s">
        <v>105</v>
      </c>
      <c r="F4060" t="str">
        <f t="shared" si="191"/>
        <v>Victoria</v>
      </c>
      <c r="G4060" t="s">
        <v>45</v>
      </c>
      <c r="H4060">
        <v>3500</v>
      </c>
      <c r="I4060" t="s">
        <v>11</v>
      </c>
      <c r="J4060" t="s">
        <v>60</v>
      </c>
      <c r="K4060" t="s">
        <v>153</v>
      </c>
      <c r="L4060" t="s">
        <v>16</v>
      </c>
      <c r="M4060" s="5">
        <v>1927.9600000000003</v>
      </c>
      <c r="N4060">
        <v>1</v>
      </c>
    </row>
    <row r="4061" spans="1:14" x14ac:dyDescent="0.15">
      <c r="A4061" s="2">
        <v>45328</v>
      </c>
      <c r="B4061" s="3">
        <f t="shared" si="189"/>
        <v>2024</v>
      </c>
      <c r="C4061" t="str">
        <f t="shared" si="190"/>
        <v>2023-2024</v>
      </c>
      <c r="D4061" t="s">
        <v>147</v>
      </c>
      <c r="E4061" t="s">
        <v>135</v>
      </c>
      <c r="F4061" t="str">
        <f t="shared" si="191"/>
        <v>Victoria</v>
      </c>
      <c r="G4061" t="s">
        <v>45</v>
      </c>
      <c r="H4061">
        <v>3550</v>
      </c>
      <c r="I4061" t="s">
        <v>11</v>
      </c>
      <c r="J4061" t="s">
        <v>60</v>
      </c>
      <c r="K4061" t="s">
        <v>153</v>
      </c>
      <c r="L4061" t="s">
        <v>16</v>
      </c>
      <c r="M4061" s="5">
        <v>1930.6699999999998</v>
      </c>
      <c r="N4061">
        <v>1</v>
      </c>
    </row>
    <row r="4062" spans="1:14" x14ac:dyDescent="0.15">
      <c r="A4062" s="2">
        <v>45028</v>
      </c>
      <c r="B4062" s="3">
        <f t="shared" si="189"/>
        <v>2023</v>
      </c>
      <c r="C4062" t="str">
        <f t="shared" si="190"/>
        <v>2022-2023</v>
      </c>
      <c r="D4062" t="s">
        <v>148</v>
      </c>
      <c r="E4062" t="s">
        <v>61</v>
      </c>
      <c r="F4062" t="str">
        <f t="shared" si="191"/>
        <v>New South Wales</v>
      </c>
      <c r="G4062" t="s">
        <v>10</v>
      </c>
      <c r="H4062">
        <v>2539</v>
      </c>
      <c r="I4062" t="s">
        <v>11</v>
      </c>
      <c r="J4062" t="s">
        <v>58</v>
      </c>
      <c r="K4062" t="s">
        <v>151</v>
      </c>
      <c r="L4062" t="s">
        <v>21</v>
      </c>
      <c r="M4062" s="5">
        <v>1933.56</v>
      </c>
      <c r="N4062">
        <v>1</v>
      </c>
    </row>
    <row r="4063" spans="1:14" x14ac:dyDescent="0.15">
      <c r="A4063" s="2">
        <v>45183</v>
      </c>
      <c r="B4063" s="3">
        <f t="shared" si="189"/>
        <v>2024</v>
      </c>
      <c r="C4063" t="str">
        <f t="shared" si="190"/>
        <v>2023-2024</v>
      </c>
      <c r="D4063" t="s">
        <v>147</v>
      </c>
      <c r="E4063" t="s">
        <v>92</v>
      </c>
      <c r="F4063" t="str">
        <f t="shared" si="191"/>
        <v>Queensland</v>
      </c>
      <c r="G4063" t="s">
        <v>35</v>
      </c>
      <c r="H4063">
        <v>4068</v>
      </c>
      <c r="I4063" t="s">
        <v>11</v>
      </c>
      <c r="J4063" t="s">
        <v>43</v>
      </c>
      <c r="K4063" t="s">
        <v>150</v>
      </c>
      <c r="L4063" t="s">
        <v>18</v>
      </c>
      <c r="M4063" s="5">
        <v>1942.3200000000002</v>
      </c>
      <c r="N4063">
        <v>1</v>
      </c>
    </row>
    <row r="4064" spans="1:14" x14ac:dyDescent="0.15">
      <c r="A4064" s="2">
        <v>45218</v>
      </c>
      <c r="B4064" s="3">
        <f t="shared" si="189"/>
        <v>2024</v>
      </c>
      <c r="C4064" t="str">
        <f t="shared" si="190"/>
        <v>2023-2024</v>
      </c>
      <c r="D4064" t="s">
        <v>147</v>
      </c>
      <c r="E4064" t="s">
        <v>97</v>
      </c>
      <c r="F4064" t="str">
        <f t="shared" si="191"/>
        <v>Tasmania</v>
      </c>
      <c r="G4064" t="s">
        <v>70</v>
      </c>
      <c r="H4064">
        <v>7250</v>
      </c>
      <c r="I4064" t="s">
        <v>11</v>
      </c>
      <c r="J4064" t="s">
        <v>71</v>
      </c>
      <c r="K4064" t="s">
        <v>153</v>
      </c>
      <c r="L4064" t="s">
        <v>16</v>
      </c>
      <c r="M4064" s="5">
        <v>1944.79</v>
      </c>
      <c r="N4064">
        <v>1</v>
      </c>
    </row>
    <row r="4065" spans="1:14" x14ac:dyDescent="0.15">
      <c r="A4065" s="2">
        <v>45018</v>
      </c>
      <c r="B4065" s="3">
        <f t="shared" si="189"/>
        <v>2023</v>
      </c>
      <c r="C4065" t="str">
        <f t="shared" si="190"/>
        <v>2022-2023</v>
      </c>
      <c r="D4065" t="s">
        <v>147</v>
      </c>
      <c r="E4065" t="s">
        <v>132</v>
      </c>
      <c r="F4065" t="str">
        <f t="shared" si="191"/>
        <v>New South Wales</v>
      </c>
      <c r="G4065" t="s">
        <v>10</v>
      </c>
      <c r="H4065">
        <v>2800</v>
      </c>
      <c r="I4065" t="s">
        <v>11</v>
      </c>
      <c r="J4065" t="s">
        <v>25</v>
      </c>
      <c r="K4065" t="s">
        <v>150</v>
      </c>
      <c r="L4065" t="s">
        <v>18</v>
      </c>
      <c r="M4065" s="5">
        <v>1945.35</v>
      </c>
      <c r="N4065">
        <v>1</v>
      </c>
    </row>
    <row r="4066" spans="1:14" x14ac:dyDescent="0.15">
      <c r="A4066" s="2">
        <v>45399</v>
      </c>
      <c r="B4066" s="3">
        <f t="shared" si="189"/>
        <v>2024</v>
      </c>
      <c r="C4066" t="str">
        <f t="shared" si="190"/>
        <v>2023-2024</v>
      </c>
      <c r="D4066" t="s">
        <v>147</v>
      </c>
      <c r="E4066" t="s">
        <v>144</v>
      </c>
      <c r="F4066" t="str">
        <f t="shared" si="191"/>
        <v>Queensland</v>
      </c>
      <c r="G4066" t="s">
        <v>35</v>
      </c>
      <c r="H4066">
        <v>4566</v>
      </c>
      <c r="I4066" t="s">
        <v>11</v>
      </c>
      <c r="J4066" t="s">
        <v>120</v>
      </c>
      <c r="K4066" t="s">
        <v>150</v>
      </c>
      <c r="L4066" t="s">
        <v>18</v>
      </c>
      <c r="M4066" s="5">
        <v>1948.58</v>
      </c>
      <c r="N4066">
        <v>1</v>
      </c>
    </row>
    <row r="4067" spans="1:14" x14ac:dyDescent="0.15">
      <c r="A4067" s="2">
        <v>45151</v>
      </c>
      <c r="B4067" s="3">
        <f t="shared" si="189"/>
        <v>2024</v>
      </c>
      <c r="C4067" t="str">
        <f t="shared" si="190"/>
        <v>2023-2024</v>
      </c>
      <c r="D4067" t="s">
        <v>147</v>
      </c>
      <c r="E4067" t="s">
        <v>59</v>
      </c>
      <c r="F4067" t="str">
        <f t="shared" si="191"/>
        <v>Victoria</v>
      </c>
      <c r="G4067" t="s">
        <v>45</v>
      </c>
      <c r="H4067">
        <v>3280</v>
      </c>
      <c r="I4067" t="s">
        <v>11</v>
      </c>
      <c r="J4067" t="s">
        <v>60</v>
      </c>
      <c r="K4067" t="s">
        <v>151</v>
      </c>
      <c r="L4067" t="s">
        <v>21</v>
      </c>
      <c r="M4067" s="5">
        <v>1952.6000000000001</v>
      </c>
      <c r="N4067">
        <v>1</v>
      </c>
    </row>
    <row r="4068" spans="1:14" x14ac:dyDescent="0.15">
      <c r="A4068" s="2">
        <v>45135</v>
      </c>
      <c r="B4068" s="3">
        <f t="shared" si="189"/>
        <v>2024</v>
      </c>
      <c r="C4068" t="str">
        <f t="shared" si="190"/>
        <v>2023-2024</v>
      </c>
      <c r="D4068" t="s">
        <v>147</v>
      </c>
      <c r="E4068" t="s">
        <v>143</v>
      </c>
      <c r="F4068" t="str">
        <f t="shared" si="191"/>
        <v>New South Wales</v>
      </c>
      <c r="G4068" t="s">
        <v>10</v>
      </c>
      <c r="H4068">
        <v>2154</v>
      </c>
      <c r="I4068" t="s">
        <v>11</v>
      </c>
      <c r="J4068" t="s">
        <v>27</v>
      </c>
      <c r="K4068" t="s">
        <v>151</v>
      </c>
      <c r="L4068" t="s">
        <v>21</v>
      </c>
      <c r="M4068" s="5">
        <v>1956.56</v>
      </c>
      <c r="N4068">
        <v>1</v>
      </c>
    </row>
    <row r="4069" spans="1:14" x14ac:dyDescent="0.15">
      <c r="A4069" s="2">
        <v>44963</v>
      </c>
      <c r="B4069" s="3">
        <f t="shared" si="189"/>
        <v>2023</v>
      </c>
      <c r="C4069" t="str">
        <f t="shared" si="190"/>
        <v>2022-2023</v>
      </c>
      <c r="D4069" t="s">
        <v>147</v>
      </c>
      <c r="E4069" t="s">
        <v>28</v>
      </c>
      <c r="F4069" t="str">
        <f t="shared" si="191"/>
        <v>Northern Territory</v>
      </c>
      <c r="G4069" t="s">
        <v>29</v>
      </c>
      <c r="H4069">
        <v>800</v>
      </c>
      <c r="I4069" t="s">
        <v>11</v>
      </c>
      <c r="J4069" t="s">
        <v>30</v>
      </c>
      <c r="K4069" t="s">
        <v>150</v>
      </c>
      <c r="L4069" t="s">
        <v>18</v>
      </c>
      <c r="M4069" s="5">
        <v>1956.58</v>
      </c>
      <c r="N4069">
        <v>1</v>
      </c>
    </row>
    <row r="4070" spans="1:14" x14ac:dyDescent="0.15">
      <c r="A4070" s="2">
        <v>45605</v>
      </c>
      <c r="B4070" s="3">
        <f t="shared" si="189"/>
        <v>2025</v>
      </c>
      <c r="C4070" t="str">
        <f t="shared" si="190"/>
        <v>2024-2025</v>
      </c>
      <c r="D4070" t="s">
        <v>147</v>
      </c>
      <c r="E4070" t="s">
        <v>122</v>
      </c>
      <c r="F4070" t="str">
        <f t="shared" si="191"/>
        <v>New South Wales</v>
      </c>
      <c r="G4070" t="s">
        <v>10</v>
      </c>
      <c r="H4070">
        <v>2650</v>
      </c>
      <c r="I4070" t="s">
        <v>11</v>
      </c>
      <c r="J4070" t="s">
        <v>25</v>
      </c>
      <c r="K4070" t="s">
        <v>150</v>
      </c>
      <c r="L4070" t="s">
        <v>18</v>
      </c>
      <c r="M4070" s="5">
        <v>1970.0800000000002</v>
      </c>
      <c r="N4070">
        <v>1</v>
      </c>
    </row>
    <row r="4071" spans="1:14" x14ac:dyDescent="0.15">
      <c r="A4071" s="2">
        <v>45653</v>
      </c>
      <c r="B4071" s="3">
        <f t="shared" si="189"/>
        <v>2025</v>
      </c>
      <c r="C4071" t="str">
        <f t="shared" si="190"/>
        <v>2024-2025</v>
      </c>
      <c r="D4071" t="s">
        <v>147</v>
      </c>
      <c r="E4071" t="s">
        <v>99</v>
      </c>
      <c r="F4071" t="str">
        <f t="shared" si="191"/>
        <v>Victoria</v>
      </c>
      <c r="G4071" t="s">
        <v>45</v>
      </c>
      <c r="H4071">
        <v>3148</v>
      </c>
      <c r="I4071" t="s">
        <v>11</v>
      </c>
      <c r="J4071" t="s">
        <v>63</v>
      </c>
      <c r="K4071" t="s">
        <v>153</v>
      </c>
      <c r="L4071" t="s">
        <v>16</v>
      </c>
      <c r="M4071" s="5">
        <v>1970.7899999999995</v>
      </c>
      <c r="N4071">
        <v>1</v>
      </c>
    </row>
    <row r="4072" spans="1:14" x14ac:dyDescent="0.15">
      <c r="A4072" s="2">
        <v>45254</v>
      </c>
      <c r="B4072" s="3">
        <f t="shared" si="189"/>
        <v>2024</v>
      </c>
      <c r="C4072" t="str">
        <f t="shared" si="190"/>
        <v>2023-2024</v>
      </c>
      <c r="D4072" t="s">
        <v>148</v>
      </c>
      <c r="E4072" t="s">
        <v>108</v>
      </c>
      <c r="F4072" t="str">
        <f t="shared" si="191"/>
        <v>Victoria</v>
      </c>
      <c r="G4072" t="s">
        <v>45</v>
      </c>
      <c r="H4072">
        <v>3018</v>
      </c>
      <c r="I4072" t="s">
        <v>11</v>
      </c>
      <c r="J4072" t="s">
        <v>46</v>
      </c>
      <c r="K4072" t="s">
        <v>157</v>
      </c>
      <c r="L4072" t="s">
        <v>22</v>
      </c>
      <c r="M4072" s="5">
        <v>1985.2800000000002</v>
      </c>
      <c r="N4072">
        <v>1</v>
      </c>
    </row>
    <row r="4073" spans="1:14" x14ac:dyDescent="0.15">
      <c r="A4073" s="2">
        <v>45455</v>
      </c>
      <c r="B4073" s="3">
        <f t="shared" si="189"/>
        <v>2024</v>
      </c>
      <c r="C4073" t="str">
        <f t="shared" si="190"/>
        <v>2023-2024</v>
      </c>
      <c r="D4073" t="s">
        <v>148</v>
      </c>
      <c r="E4073" t="s">
        <v>61</v>
      </c>
      <c r="F4073" t="str">
        <f t="shared" si="191"/>
        <v>New South Wales</v>
      </c>
      <c r="G4073" t="s">
        <v>10</v>
      </c>
      <c r="H4073">
        <v>2539</v>
      </c>
      <c r="I4073" t="s">
        <v>11</v>
      </c>
      <c r="J4073" t="s">
        <v>58</v>
      </c>
      <c r="K4073" t="s">
        <v>150</v>
      </c>
      <c r="L4073" t="s">
        <v>18</v>
      </c>
      <c r="M4073" s="5">
        <v>1987.97</v>
      </c>
      <c r="N4073">
        <v>1</v>
      </c>
    </row>
    <row r="4074" spans="1:14" x14ac:dyDescent="0.15">
      <c r="A4074" s="2">
        <v>45086</v>
      </c>
      <c r="B4074" s="3">
        <f t="shared" si="189"/>
        <v>2023</v>
      </c>
      <c r="C4074" t="str">
        <f t="shared" si="190"/>
        <v>2022-2023</v>
      </c>
      <c r="D4074" t="s">
        <v>148</v>
      </c>
      <c r="E4074" t="s">
        <v>85</v>
      </c>
      <c r="F4074" t="str">
        <f t="shared" si="191"/>
        <v>Queensland</v>
      </c>
      <c r="G4074" t="s">
        <v>35</v>
      </c>
      <c r="H4074">
        <v>4883</v>
      </c>
      <c r="I4074" t="s">
        <v>11</v>
      </c>
      <c r="J4074" t="s">
        <v>36</v>
      </c>
      <c r="K4074" t="s">
        <v>153</v>
      </c>
      <c r="L4074" t="s">
        <v>16</v>
      </c>
      <c r="M4074" s="5">
        <v>1998.7800000000004</v>
      </c>
      <c r="N4074">
        <v>1</v>
      </c>
    </row>
    <row r="4075" spans="1:14" x14ac:dyDescent="0.15">
      <c r="A4075" s="2">
        <v>45495</v>
      </c>
      <c r="B4075" s="3">
        <f t="shared" si="189"/>
        <v>2025</v>
      </c>
      <c r="C4075" t="str">
        <f t="shared" si="190"/>
        <v>2024-2025</v>
      </c>
      <c r="D4075" t="s">
        <v>147</v>
      </c>
      <c r="E4075" t="s">
        <v>122</v>
      </c>
      <c r="F4075" t="str">
        <f t="shared" si="191"/>
        <v>New South Wales</v>
      </c>
      <c r="G4075" t="s">
        <v>10</v>
      </c>
      <c r="H4075">
        <v>2650</v>
      </c>
      <c r="I4075" t="s">
        <v>11</v>
      </c>
      <c r="J4075" t="s">
        <v>25</v>
      </c>
      <c r="K4075" t="s">
        <v>154</v>
      </c>
      <c r="L4075" t="s">
        <v>14</v>
      </c>
      <c r="M4075" s="5">
        <v>2003.5599999999995</v>
      </c>
      <c r="N4075">
        <v>1</v>
      </c>
    </row>
    <row r="4076" spans="1:14" x14ac:dyDescent="0.15">
      <c r="A4076" s="2">
        <v>45021</v>
      </c>
      <c r="B4076" s="3">
        <f t="shared" si="189"/>
        <v>2023</v>
      </c>
      <c r="C4076" t="str">
        <f t="shared" si="190"/>
        <v>2022-2023</v>
      </c>
      <c r="D4076" t="s">
        <v>147</v>
      </c>
      <c r="E4076" t="s">
        <v>28</v>
      </c>
      <c r="F4076" t="str">
        <f t="shared" si="191"/>
        <v>Northern Territory</v>
      </c>
      <c r="G4076" t="s">
        <v>29</v>
      </c>
      <c r="H4076">
        <v>800</v>
      </c>
      <c r="I4076" t="s">
        <v>11</v>
      </c>
      <c r="J4076" t="s">
        <v>30</v>
      </c>
      <c r="K4076" t="s">
        <v>154</v>
      </c>
      <c r="L4076" t="s">
        <v>14</v>
      </c>
      <c r="M4076" s="5">
        <v>2004.58</v>
      </c>
      <c r="N4076">
        <v>1</v>
      </c>
    </row>
    <row r="4077" spans="1:14" x14ac:dyDescent="0.15">
      <c r="A4077" s="2">
        <v>45372</v>
      </c>
      <c r="B4077" s="3">
        <f t="shared" si="189"/>
        <v>2024</v>
      </c>
      <c r="C4077" t="str">
        <f t="shared" si="190"/>
        <v>2023-2024</v>
      </c>
      <c r="D4077" t="s">
        <v>147</v>
      </c>
      <c r="E4077" t="s">
        <v>9</v>
      </c>
      <c r="F4077" t="str">
        <f t="shared" si="191"/>
        <v>New South Wales</v>
      </c>
      <c r="G4077" t="s">
        <v>10</v>
      </c>
      <c r="H4077">
        <v>2067</v>
      </c>
      <c r="I4077" t="s">
        <v>11</v>
      </c>
      <c r="J4077" t="s">
        <v>12</v>
      </c>
      <c r="K4077" t="s">
        <v>150</v>
      </c>
      <c r="L4077" t="s">
        <v>18</v>
      </c>
      <c r="M4077" s="5">
        <v>2005.3999999999999</v>
      </c>
      <c r="N4077">
        <v>1</v>
      </c>
    </row>
    <row r="4078" spans="1:14" x14ac:dyDescent="0.15">
      <c r="A4078" s="2">
        <v>45129</v>
      </c>
      <c r="B4078" s="3">
        <f t="shared" si="189"/>
        <v>2024</v>
      </c>
      <c r="C4078" t="str">
        <f t="shared" si="190"/>
        <v>2023-2024</v>
      </c>
      <c r="D4078" t="s">
        <v>147</v>
      </c>
      <c r="E4078" t="s">
        <v>79</v>
      </c>
      <c r="F4078" t="str">
        <f t="shared" si="191"/>
        <v>Australian Capital Territory</v>
      </c>
      <c r="G4078" t="s">
        <v>80</v>
      </c>
      <c r="H4078">
        <v>2617</v>
      </c>
      <c r="I4078" t="s">
        <v>11</v>
      </c>
      <c r="J4078" t="s">
        <v>58</v>
      </c>
      <c r="K4078" t="s">
        <v>151</v>
      </c>
      <c r="L4078" t="s">
        <v>21</v>
      </c>
      <c r="M4078" s="5">
        <v>2006.2800000000002</v>
      </c>
      <c r="N4078">
        <v>1</v>
      </c>
    </row>
    <row r="4079" spans="1:14" x14ac:dyDescent="0.15">
      <c r="A4079" s="2">
        <v>45173</v>
      </c>
      <c r="B4079" s="3">
        <f t="shared" si="189"/>
        <v>2024</v>
      </c>
      <c r="C4079" t="str">
        <f t="shared" si="190"/>
        <v>2023-2024</v>
      </c>
      <c r="D4079" t="s">
        <v>147</v>
      </c>
      <c r="E4079" t="s">
        <v>132</v>
      </c>
      <c r="F4079" t="str">
        <f t="shared" si="191"/>
        <v>New South Wales</v>
      </c>
      <c r="G4079" t="s">
        <v>10</v>
      </c>
      <c r="H4079">
        <v>2800</v>
      </c>
      <c r="I4079" t="s">
        <v>11</v>
      </c>
      <c r="J4079" t="s">
        <v>25</v>
      </c>
      <c r="K4079" t="s">
        <v>155</v>
      </c>
      <c r="L4079" t="s">
        <v>20</v>
      </c>
      <c r="M4079" s="5">
        <v>2011.12</v>
      </c>
      <c r="N4079">
        <v>1</v>
      </c>
    </row>
    <row r="4080" spans="1:14" x14ac:dyDescent="0.15">
      <c r="A4080" s="2">
        <v>45005</v>
      </c>
      <c r="B4080" s="3">
        <f t="shared" si="189"/>
        <v>2023</v>
      </c>
      <c r="C4080" t="str">
        <f t="shared" si="190"/>
        <v>2022-2023</v>
      </c>
      <c r="D4080" t="s">
        <v>147</v>
      </c>
      <c r="E4080" t="s">
        <v>118</v>
      </c>
      <c r="F4080" t="str">
        <f t="shared" si="191"/>
        <v>New South Wales</v>
      </c>
      <c r="G4080" t="s">
        <v>10</v>
      </c>
      <c r="H4080">
        <v>2158</v>
      </c>
      <c r="I4080" t="s">
        <v>11</v>
      </c>
      <c r="J4080" t="s">
        <v>27</v>
      </c>
      <c r="K4080" t="s">
        <v>151</v>
      </c>
      <c r="L4080" t="s">
        <v>21</v>
      </c>
      <c r="M4080" s="5">
        <v>2013.6899999999998</v>
      </c>
      <c r="N4080">
        <v>1</v>
      </c>
    </row>
    <row r="4081" spans="1:14" x14ac:dyDescent="0.15">
      <c r="A4081" s="2">
        <v>45528</v>
      </c>
      <c r="B4081" s="3">
        <f t="shared" si="189"/>
        <v>2025</v>
      </c>
      <c r="C4081" t="str">
        <f t="shared" si="190"/>
        <v>2024-2025</v>
      </c>
      <c r="D4081" t="s">
        <v>148</v>
      </c>
      <c r="E4081" t="s">
        <v>124</v>
      </c>
      <c r="F4081" t="str">
        <f t="shared" si="191"/>
        <v>New South Wales</v>
      </c>
      <c r="G4081" t="s">
        <v>10</v>
      </c>
      <c r="H4081">
        <v>2015</v>
      </c>
      <c r="I4081" t="s">
        <v>11</v>
      </c>
      <c r="J4081" t="s">
        <v>12</v>
      </c>
      <c r="K4081" t="s">
        <v>155</v>
      </c>
      <c r="L4081" t="s">
        <v>20</v>
      </c>
      <c r="M4081" s="5">
        <v>2017.0000000000005</v>
      </c>
      <c r="N4081">
        <v>1</v>
      </c>
    </row>
    <row r="4082" spans="1:14" x14ac:dyDescent="0.15">
      <c r="A4082" s="2">
        <v>45154</v>
      </c>
      <c r="B4082" s="3">
        <f t="shared" si="189"/>
        <v>2024</v>
      </c>
      <c r="C4082" t="str">
        <f t="shared" si="190"/>
        <v>2023-2024</v>
      </c>
      <c r="D4082" t="s">
        <v>148</v>
      </c>
      <c r="E4082" t="s">
        <v>96</v>
      </c>
      <c r="F4082" t="str">
        <f t="shared" si="191"/>
        <v>Western Australia</v>
      </c>
      <c r="G4082" t="s">
        <v>48</v>
      </c>
      <c r="H4082">
        <v>6330</v>
      </c>
      <c r="I4082" t="s">
        <v>11</v>
      </c>
      <c r="J4082" t="s">
        <v>94</v>
      </c>
      <c r="K4082" t="s">
        <v>153</v>
      </c>
      <c r="L4082" t="s">
        <v>16</v>
      </c>
      <c r="M4082" s="5">
        <v>2022.7499999999995</v>
      </c>
      <c r="N4082">
        <v>1</v>
      </c>
    </row>
    <row r="4083" spans="1:14" x14ac:dyDescent="0.15">
      <c r="A4083" s="2">
        <v>44967</v>
      </c>
      <c r="B4083" s="3">
        <f t="shared" si="189"/>
        <v>2023</v>
      </c>
      <c r="C4083" t="str">
        <f t="shared" si="190"/>
        <v>2022-2023</v>
      </c>
      <c r="D4083" t="s">
        <v>147</v>
      </c>
      <c r="E4083" t="s">
        <v>126</v>
      </c>
      <c r="F4083" t="str">
        <f t="shared" si="191"/>
        <v>Queensland</v>
      </c>
      <c r="G4083" t="s">
        <v>35</v>
      </c>
      <c r="H4083">
        <v>4551</v>
      </c>
      <c r="I4083" t="s">
        <v>11</v>
      </c>
      <c r="J4083" t="s">
        <v>120</v>
      </c>
      <c r="K4083" t="s">
        <v>154</v>
      </c>
      <c r="L4083" t="s">
        <v>14</v>
      </c>
      <c r="M4083" s="5">
        <v>2026.4899999999998</v>
      </c>
      <c r="N4083">
        <v>1</v>
      </c>
    </row>
    <row r="4084" spans="1:14" x14ac:dyDescent="0.15">
      <c r="A4084" s="2">
        <v>45290</v>
      </c>
      <c r="B4084" s="3">
        <f t="shared" si="189"/>
        <v>2024</v>
      </c>
      <c r="C4084" t="str">
        <f t="shared" si="190"/>
        <v>2023-2024</v>
      </c>
      <c r="D4084" t="s">
        <v>147</v>
      </c>
      <c r="E4084" t="s">
        <v>103</v>
      </c>
      <c r="F4084" t="str">
        <f t="shared" si="191"/>
        <v>Queensland</v>
      </c>
      <c r="G4084" t="s">
        <v>35</v>
      </c>
      <c r="H4084">
        <v>4509</v>
      </c>
      <c r="I4084" t="s">
        <v>11</v>
      </c>
      <c r="J4084" t="s">
        <v>104</v>
      </c>
      <c r="K4084" t="s">
        <v>150</v>
      </c>
      <c r="L4084" t="s">
        <v>18</v>
      </c>
      <c r="M4084" s="5">
        <v>2028.3</v>
      </c>
      <c r="N4084">
        <v>1</v>
      </c>
    </row>
    <row r="4085" spans="1:14" x14ac:dyDescent="0.15">
      <c r="A4085" s="2">
        <v>45133</v>
      </c>
      <c r="B4085" s="3">
        <f t="shared" si="189"/>
        <v>2024</v>
      </c>
      <c r="C4085" t="str">
        <f t="shared" si="190"/>
        <v>2023-2024</v>
      </c>
      <c r="D4085" t="s">
        <v>147</v>
      </c>
      <c r="E4085" t="s">
        <v>117</v>
      </c>
      <c r="F4085" t="str">
        <f t="shared" si="191"/>
        <v>Queensland</v>
      </c>
      <c r="G4085" t="s">
        <v>35</v>
      </c>
      <c r="H4085">
        <v>4119</v>
      </c>
      <c r="I4085" t="s">
        <v>11</v>
      </c>
      <c r="J4085" t="s">
        <v>43</v>
      </c>
      <c r="K4085" t="s">
        <v>154</v>
      </c>
      <c r="L4085" t="s">
        <v>14</v>
      </c>
      <c r="M4085" s="5">
        <v>2031.5599999999997</v>
      </c>
      <c r="N4085">
        <v>1</v>
      </c>
    </row>
    <row r="4086" spans="1:14" x14ac:dyDescent="0.15">
      <c r="A4086" s="2">
        <v>45428</v>
      </c>
      <c r="B4086" s="3">
        <f t="shared" si="189"/>
        <v>2024</v>
      </c>
      <c r="C4086" t="str">
        <f t="shared" si="190"/>
        <v>2023-2024</v>
      </c>
      <c r="D4086" t="s">
        <v>147</v>
      </c>
      <c r="E4086" t="s">
        <v>79</v>
      </c>
      <c r="F4086" t="str">
        <f t="shared" si="191"/>
        <v>Australian Capital Territory</v>
      </c>
      <c r="G4086" t="s">
        <v>80</v>
      </c>
      <c r="H4086">
        <v>2617</v>
      </c>
      <c r="I4086" t="s">
        <v>11</v>
      </c>
      <c r="J4086" t="s">
        <v>58</v>
      </c>
      <c r="K4086" t="s">
        <v>152</v>
      </c>
      <c r="L4086" t="s">
        <v>13</v>
      </c>
      <c r="M4086" s="5">
        <v>2032.0600000000009</v>
      </c>
      <c r="N4086">
        <v>1</v>
      </c>
    </row>
    <row r="4087" spans="1:14" x14ac:dyDescent="0.15">
      <c r="A4087" s="2">
        <v>45596</v>
      </c>
      <c r="B4087" s="3">
        <f t="shared" si="189"/>
        <v>2025</v>
      </c>
      <c r="C4087" t="str">
        <f t="shared" si="190"/>
        <v>2024-2025</v>
      </c>
      <c r="D4087" t="s">
        <v>147</v>
      </c>
      <c r="E4087" t="s">
        <v>53</v>
      </c>
      <c r="F4087" t="str">
        <f t="shared" si="191"/>
        <v>South Australia</v>
      </c>
      <c r="G4087" t="s">
        <v>32</v>
      </c>
      <c r="H4087">
        <v>5082</v>
      </c>
      <c r="I4087" t="s">
        <v>11</v>
      </c>
      <c r="J4087" t="s">
        <v>33</v>
      </c>
      <c r="K4087" t="s">
        <v>151</v>
      </c>
      <c r="L4087" t="s">
        <v>21</v>
      </c>
      <c r="M4087" s="5">
        <v>2034.7</v>
      </c>
      <c r="N4087">
        <v>1</v>
      </c>
    </row>
    <row r="4088" spans="1:14" x14ac:dyDescent="0.15">
      <c r="A4088" s="2">
        <v>45288</v>
      </c>
      <c r="B4088" s="3">
        <f t="shared" si="189"/>
        <v>2024</v>
      </c>
      <c r="C4088" t="str">
        <f t="shared" si="190"/>
        <v>2023-2024</v>
      </c>
      <c r="D4088" t="s">
        <v>147</v>
      </c>
      <c r="E4088" t="s">
        <v>99</v>
      </c>
      <c r="F4088" t="str">
        <f t="shared" si="191"/>
        <v>Victoria</v>
      </c>
      <c r="G4088" t="s">
        <v>45</v>
      </c>
      <c r="H4088">
        <v>3148</v>
      </c>
      <c r="I4088" t="s">
        <v>11</v>
      </c>
      <c r="J4088" t="s">
        <v>63</v>
      </c>
      <c r="K4088" t="s">
        <v>150</v>
      </c>
      <c r="L4088" t="s">
        <v>18</v>
      </c>
      <c r="M4088" s="5">
        <v>2036.75</v>
      </c>
      <c r="N4088">
        <v>1</v>
      </c>
    </row>
    <row r="4089" spans="1:14" x14ac:dyDescent="0.15">
      <c r="A4089" s="2">
        <v>45533</v>
      </c>
      <c r="B4089" s="3">
        <f t="shared" si="189"/>
        <v>2025</v>
      </c>
      <c r="C4089" t="str">
        <f t="shared" si="190"/>
        <v>2024-2025</v>
      </c>
      <c r="D4089" t="s">
        <v>148</v>
      </c>
      <c r="E4089" t="s">
        <v>146</v>
      </c>
      <c r="F4089" t="str">
        <f t="shared" si="191"/>
        <v>Victoria</v>
      </c>
      <c r="G4089" t="s">
        <v>45</v>
      </c>
      <c r="H4089">
        <v>3353</v>
      </c>
      <c r="I4089" t="s">
        <v>11</v>
      </c>
      <c r="J4089" t="s">
        <v>60</v>
      </c>
      <c r="K4089" t="s">
        <v>150</v>
      </c>
      <c r="L4089" t="s">
        <v>18</v>
      </c>
      <c r="M4089" s="5">
        <v>2037.5700000000002</v>
      </c>
      <c r="N4089">
        <v>1</v>
      </c>
    </row>
    <row r="4090" spans="1:14" x14ac:dyDescent="0.15">
      <c r="A4090" s="2">
        <v>44945</v>
      </c>
      <c r="B4090" s="3">
        <f t="shared" si="189"/>
        <v>2023</v>
      </c>
      <c r="C4090" t="str">
        <f t="shared" si="190"/>
        <v>2022-2023</v>
      </c>
      <c r="D4090" t="s">
        <v>148</v>
      </c>
      <c r="E4090" t="s">
        <v>146</v>
      </c>
      <c r="F4090" t="str">
        <f t="shared" si="191"/>
        <v>Victoria</v>
      </c>
      <c r="G4090" t="s">
        <v>45</v>
      </c>
      <c r="H4090">
        <v>3353</v>
      </c>
      <c r="I4090" t="s">
        <v>11</v>
      </c>
      <c r="J4090" t="s">
        <v>60</v>
      </c>
      <c r="K4090" t="s">
        <v>153</v>
      </c>
      <c r="L4090" t="s">
        <v>16</v>
      </c>
      <c r="M4090" s="5">
        <v>2043.5500000000002</v>
      </c>
      <c r="N4090">
        <v>1</v>
      </c>
    </row>
    <row r="4091" spans="1:14" x14ac:dyDescent="0.15">
      <c r="A4091" s="2">
        <v>45395</v>
      </c>
      <c r="B4091" s="3">
        <f t="shared" si="189"/>
        <v>2024</v>
      </c>
      <c r="C4091" t="str">
        <f t="shared" si="190"/>
        <v>2023-2024</v>
      </c>
      <c r="D4091" t="s">
        <v>148</v>
      </c>
      <c r="E4091" t="s">
        <v>44</v>
      </c>
      <c r="F4091" t="str">
        <f t="shared" si="191"/>
        <v>Victoria</v>
      </c>
      <c r="G4091" t="s">
        <v>45</v>
      </c>
      <c r="H4091">
        <v>3066</v>
      </c>
      <c r="I4091" t="s">
        <v>11</v>
      </c>
      <c r="J4091" t="s">
        <v>46</v>
      </c>
      <c r="K4091" t="s">
        <v>153</v>
      </c>
      <c r="L4091" t="s">
        <v>16</v>
      </c>
      <c r="M4091" s="5">
        <v>2046.0099999999998</v>
      </c>
      <c r="N4091">
        <v>1</v>
      </c>
    </row>
    <row r="4092" spans="1:14" x14ac:dyDescent="0.15">
      <c r="A4092" s="2">
        <v>45299</v>
      </c>
      <c r="B4092" s="3">
        <f t="shared" si="189"/>
        <v>2024</v>
      </c>
      <c r="C4092" t="str">
        <f t="shared" si="190"/>
        <v>2023-2024</v>
      </c>
      <c r="D4092" t="s">
        <v>147</v>
      </c>
      <c r="E4092" t="s">
        <v>57</v>
      </c>
      <c r="F4092" t="str">
        <f t="shared" si="191"/>
        <v>New South Wales</v>
      </c>
      <c r="G4092" t="s">
        <v>10</v>
      </c>
      <c r="H4092">
        <v>2560</v>
      </c>
      <c r="I4092" t="s">
        <v>11</v>
      </c>
      <c r="J4092" t="s">
        <v>58</v>
      </c>
      <c r="K4092" t="s">
        <v>154</v>
      </c>
      <c r="L4092" t="s">
        <v>14</v>
      </c>
      <c r="M4092" s="5">
        <v>2050.27</v>
      </c>
      <c r="N4092">
        <v>1</v>
      </c>
    </row>
    <row r="4093" spans="1:14" x14ac:dyDescent="0.15">
      <c r="A4093" s="2">
        <v>45012</v>
      </c>
      <c r="B4093" s="3">
        <f t="shared" si="189"/>
        <v>2023</v>
      </c>
      <c r="C4093" t="str">
        <f t="shared" si="190"/>
        <v>2022-2023</v>
      </c>
      <c r="D4093" t="s">
        <v>148</v>
      </c>
      <c r="E4093" t="s">
        <v>108</v>
      </c>
      <c r="F4093" t="str">
        <f t="shared" si="191"/>
        <v>Victoria</v>
      </c>
      <c r="G4093" t="s">
        <v>45</v>
      </c>
      <c r="H4093">
        <v>3018</v>
      </c>
      <c r="I4093" t="s">
        <v>11</v>
      </c>
      <c r="J4093" t="s">
        <v>46</v>
      </c>
      <c r="K4093" t="s">
        <v>155</v>
      </c>
      <c r="L4093" t="s">
        <v>20</v>
      </c>
      <c r="M4093" s="5">
        <v>2052.5300000000007</v>
      </c>
      <c r="N4093">
        <v>1</v>
      </c>
    </row>
    <row r="4094" spans="1:14" x14ac:dyDescent="0.15">
      <c r="A4094" s="2">
        <v>44986</v>
      </c>
      <c r="B4094" s="3">
        <f t="shared" si="189"/>
        <v>2023</v>
      </c>
      <c r="C4094" t="str">
        <f t="shared" si="190"/>
        <v>2022-2023</v>
      </c>
      <c r="D4094" t="s">
        <v>147</v>
      </c>
      <c r="E4094" t="s">
        <v>146</v>
      </c>
      <c r="F4094" t="str">
        <f t="shared" si="191"/>
        <v>Victoria</v>
      </c>
      <c r="G4094" t="s">
        <v>45</v>
      </c>
      <c r="H4094">
        <v>3353</v>
      </c>
      <c r="I4094" t="s">
        <v>11</v>
      </c>
      <c r="J4094" t="s">
        <v>60</v>
      </c>
      <c r="K4094" t="s">
        <v>155</v>
      </c>
      <c r="L4094" t="s">
        <v>20</v>
      </c>
      <c r="M4094" s="5">
        <v>2054.2000000000003</v>
      </c>
      <c r="N4094">
        <v>1</v>
      </c>
    </row>
    <row r="4095" spans="1:14" x14ac:dyDescent="0.15">
      <c r="A4095" s="2">
        <v>45336</v>
      </c>
      <c r="B4095" s="3">
        <f t="shared" si="189"/>
        <v>2024</v>
      </c>
      <c r="C4095" t="str">
        <f t="shared" si="190"/>
        <v>2023-2024</v>
      </c>
      <c r="D4095" t="s">
        <v>147</v>
      </c>
      <c r="E4095" t="s">
        <v>42</v>
      </c>
      <c r="F4095" t="str">
        <f t="shared" si="191"/>
        <v>Queensland</v>
      </c>
      <c r="G4095" t="s">
        <v>35</v>
      </c>
      <c r="H4095">
        <v>4053</v>
      </c>
      <c r="I4095" t="s">
        <v>11</v>
      </c>
      <c r="J4095" t="s">
        <v>43</v>
      </c>
      <c r="K4095" t="s">
        <v>150</v>
      </c>
      <c r="L4095" t="s">
        <v>18</v>
      </c>
      <c r="M4095" s="5">
        <v>2064.2299999999996</v>
      </c>
      <c r="N4095">
        <v>1</v>
      </c>
    </row>
    <row r="4096" spans="1:14" x14ac:dyDescent="0.15">
      <c r="A4096" s="2">
        <v>45318</v>
      </c>
      <c r="B4096" s="3">
        <f t="shared" si="189"/>
        <v>2024</v>
      </c>
      <c r="C4096" t="str">
        <f t="shared" si="190"/>
        <v>2023-2024</v>
      </c>
      <c r="D4096" t="s">
        <v>147</v>
      </c>
      <c r="E4096" t="s">
        <v>135</v>
      </c>
      <c r="F4096" t="str">
        <f t="shared" si="191"/>
        <v>Victoria</v>
      </c>
      <c r="G4096" t="s">
        <v>45</v>
      </c>
      <c r="H4096">
        <v>3550</v>
      </c>
      <c r="I4096" t="s">
        <v>11</v>
      </c>
      <c r="J4096" t="s">
        <v>60</v>
      </c>
      <c r="K4096" t="s">
        <v>150</v>
      </c>
      <c r="L4096" t="s">
        <v>18</v>
      </c>
      <c r="M4096" s="5">
        <v>2070.02</v>
      </c>
      <c r="N4096">
        <v>1</v>
      </c>
    </row>
    <row r="4097" spans="1:14" x14ac:dyDescent="0.15">
      <c r="A4097" s="2">
        <v>45290</v>
      </c>
      <c r="B4097" s="3">
        <f t="shared" si="189"/>
        <v>2024</v>
      </c>
      <c r="C4097" t="str">
        <f t="shared" si="190"/>
        <v>2023-2024</v>
      </c>
      <c r="D4097" t="s">
        <v>147</v>
      </c>
      <c r="E4097" t="s">
        <v>132</v>
      </c>
      <c r="F4097" t="str">
        <f t="shared" si="191"/>
        <v>New South Wales</v>
      </c>
      <c r="G4097" t="s">
        <v>10</v>
      </c>
      <c r="H4097">
        <v>2800</v>
      </c>
      <c r="I4097" t="s">
        <v>11</v>
      </c>
      <c r="J4097" t="s">
        <v>25</v>
      </c>
      <c r="K4097" t="s">
        <v>154</v>
      </c>
      <c r="L4097" t="s">
        <v>14</v>
      </c>
      <c r="M4097" s="5">
        <v>2075.1999999999998</v>
      </c>
      <c r="N4097">
        <v>1</v>
      </c>
    </row>
    <row r="4098" spans="1:14" x14ac:dyDescent="0.15">
      <c r="A4098" s="2">
        <v>45047</v>
      </c>
      <c r="B4098" s="3">
        <f t="shared" ref="B4098:B4161" si="192">IF(MONTH(A4098)&gt;=7,YEAR(A4098)+1,YEAR(A4098))</f>
        <v>2023</v>
      </c>
      <c r="C4098" t="str">
        <f t="shared" ref="C4098:C4161" si="193">IF(MONTH(A4098) &gt;= 7, YEAR(A4098) &amp; "-" &amp; YEAR(A4098) + 1, YEAR(A4098) - 1 &amp; "-" &amp; YEAR(A4098))</f>
        <v>2022-2023</v>
      </c>
      <c r="D4098" t="s">
        <v>148</v>
      </c>
      <c r="E4098" t="s">
        <v>127</v>
      </c>
      <c r="F4098" t="str">
        <f t="shared" ref="F4098:F4161" si="194">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c r="N4098">
        <v>1</v>
      </c>
    </row>
    <row r="4099" spans="1:14" x14ac:dyDescent="0.15">
      <c r="A4099" s="2">
        <v>44972</v>
      </c>
      <c r="B4099" s="3">
        <f t="shared" si="192"/>
        <v>2023</v>
      </c>
      <c r="C4099" t="str">
        <f t="shared" si="193"/>
        <v>2022-2023</v>
      </c>
      <c r="D4099" t="s">
        <v>147</v>
      </c>
      <c r="E4099" t="s">
        <v>50</v>
      </c>
      <c r="F4099" t="str">
        <f t="shared" si="194"/>
        <v>Queensland</v>
      </c>
      <c r="G4099" t="s">
        <v>35</v>
      </c>
      <c r="H4099">
        <v>4703</v>
      </c>
      <c r="I4099" t="s">
        <v>11</v>
      </c>
      <c r="J4099" t="s">
        <v>51</v>
      </c>
      <c r="K4099" t="s">
        <v>150</v>
      </c>
      <c r="L4099" t="s">
        <v>18</v>
      </c>
      <c r="M4099" s="5">
        <v>2078.84</v>
      </c>
      <c r="N4099">
        <v>1</v>
      </c>
    </row>
    <row r="4100" spans="1:14" x14ac:dyDescent="0.15">
      <c r="A4100" s="2">
        <v>45192</v>
      </c>
      <c r="B4100" s="3">
        <f t="shared" si="192"/>
        <v>2024</v>
      </c>
      <c r="C4100" t="str">
        <f t="shared" si="193"/>
        <v>2023-2024</v>
      </c>
      <c r="D4100" t="s">
        <v>147</v>
      </c>
      <c r="E4100" t="s">
        <v>99</v>
      </c>
      <c r="F4100" t="str">
        <f t="shared" si="194"/>
        <v>Victoria</v>
      </c>
      <c r="G4100" t="s">
        <v>45</v>
      </c>
      <c r="H4100">
        <v>3148</v>
      </c>
      <c r="I4100" t="s">
        <v>11</v>
      </c>
      <c r="J4100" t="s">
        <v>63</v>
      </c>
      <c r="K4100" t="s">
        <v>157</v>
      </c>
      <c r="L4100" t="s">
        <v>22</v>
      </c>
      <c r="M4100" s="5">
        <v>2084.89</v>
      </c>
      <c r="N4100">
        <v>1</v>
      </c>
    </row>
    <row r="4101" spans="1:14" x14ac:dyDescent="0.15">
      <c r="A4101" s="2">
        <v>44968</v>
      </c>
      <c r="B4101" s="3">
        <f t="shared" si="192"/>
        <v>2023</v>
      </c>
      <c r="C4101" t="str">
        <f t="shared" si="193"/>
        <v>2022-2023</v>
      </c>
      <c r="D4101" t="s">
        <v>147</v>
      </c>
      <c r="E4101" t="s">
        <v>26</v>
      </c>
      <c r="F4101" t="str">
        <f t="shared" si="194"/>
        <v>New South Wales</v>
      </c>
      <c r="G4101" t="s">
        <v>10</v>
      </c>
      <c r="H4101">
        <v>2141</v>
      </c>
      <c r="I4101" t="s">
        <v>11</v>
      </c>
      <c r="J4101" t="s">
        <v>27</v>
      </c>
      <c r="K4101" t="s">
        <v>153</v>
      </c>
      <c r="L4101" t="s">
        <v>16</v>
      </c>
      <c r="M4101" s="5">
        <v>2088.8900000000003</v>
      </c>
      <c r="N4101">
        <v>1</v>
      </c>
    </row>
    <row r="4102" spans="1:14" x14ac:dyDescent="0.15">
      <c r="A4102" s="2">
        <v>45102</v>
      </c>
      <c r="B4102" s="3">
        <f t="shared" si="192"/>
        <v>2023</v>
      </c>
      <c r="C4102" t="str">
        <f t="shared" si="193"/>
        <v>2022-2023</v>
      </c>
      <c r="D4102" t="s">
        <v>147</v>
      </c>
      <c r="E4102" t="s">
        <v>82</v>
      </c>
      <c r="F4102" t="str">
        <f t="shared" si="194"/>
        <v>Queensland</v>
      </c>
      <c r="G4102" t="s">
        <v>35</v>
      </c>
      <c r="H4102">
        <v>4012</v>
      </c>
      <c r="I4102" t="s">
        <v>11</v>
      </c>
      <c r="J4102" t="s">
        <v>43</v>
      </c>
      <c r="K4102" t="s">
        <v>149</v>
      </c>
      <c r="L4102" t="s">
        <v>15</v>
      </c>
      <c r="M4102" s="5">
        <v>2096.44</v>
      </c>
      <c r="N4102">
        <v>1</v>
      </c>
    </row>
    <row r="4103" spans="1:14" x14ac:dyDescent="0.15">
      <c r="A4103" s="2">
        <v>45542</v>
      </c>
      <c r="B4103" s="3">
        <f t="shared" si="192"/>
        <v>2025</v>
      </c>
      <c r="C4103" t="str">
        <f t="shared" si="193"/>
        <v>2024-2025</v>
      </c>
      <c r="D4103" t="s">
        <v>148</v>
      </c>
      <c r="E4103" t="s">
        <v>40</v>
      </c>
      <c r="F4103" t="str">
        <f t="shared" si="194"/>
        <v>New South Wales</v>
      </c>
      <c r="G4103" t="s">
        <v>10</v>
      </c>
      <c r="H4103">
        <v>2116</v>
      </c>
      <c r="I4103" t="s">
        <v>11</v>
      </c>
      <c r="J4103" t="s">
        <v>27</v>
      </c>
      <c r="K4103" t="s">
        <v>150</v>
      </c>
      <c r="L4103" t="s">
        <v>18</v>
      </c>
      <c r="M4103" s="5">
        <v>2100.3100000000004</v>
      </c>
      <c r="N4103">
        <v>1</v>
      </c>
    </row>
    <row r="4104" spans="1:14" x14ac:dyDescent="0.15">
      <c r="A4104" s="2">
        <v>44958</v>
      </c>
      <c r="B4104" s="3">
        <f t="shared" si="192"/>
        <v>2023</v>
      </c>
      <c r="C4104" t="str">
        <f t="shared" si="193"/>
        <v>2022-2023</v>
      </c>
      <c r="D4104" t="s">
        <v>147</v>
      </c>
      <c r="E4104" t="s">
        <v>139</v>
      </c>
      <c r="F4104" t="str">
        <f t="shared" si="194"/>
        <v>New South Wales</v>
      </c>
      <c r="G4104" t="s">
        <v>10</v>
      </c>
      <c r="H4104">
        <v>2020</v>
      </c>
      <c r="I4104" t="s">
        <v>11</v>
      </c>
      <c r="J4104" t="s">
        <v>12</v>
      </c>
      <c r="K4104" t="s">
        <v>155</v>
      </c>
      <c r="L4104" t="s">
        <v>20</v>
      </c>
      <c r="M4104" s="5">
        <v>2102.9300000000007</v>
      </c>
      <c r="N4104">
        <v>1</v>
      </c>
    </row>
    <row r="4105" spans="1:14" x14ac:dyDescent="0.15">
      <c r="A4105" s="2">
        <v>44941</v>
      </c>
      <c r="B4105" s="3">
        <f t="shared" si="192"/>
        <v>2023</v>
      </c>
      <c r="C4105" t="str">
        <f t="shared" si="193"/>
        <v>2022-2023</v>
      </c>
      <c r="D4105" t="s">
        <v>147</v>
      </c>
      <c r="E4105" t="s">
        <v>117</v>
      </c>
      <c r="F4105" t="str">
        <f t="shared" si="194"/>
        <v>Queensland</v>
      </c>
      <c r="G4105" t="s">
        <v>35</v>
      </c>
      <c r="H4105">
        <v>4119</v>
      </c>
      <c r="I4105" t="s">
        <v>11</v>
      </c>
      <c r="J4105" t="s">
        <v>43</v>
      </c>
      <c r="K4105" t="s">
        <v>155</v>
      </c>
      <c r="L4105" t="s">
        <v>20</v>
      </c>
      <c r="M4105" s="5">
        <v>2104.5300000000007</v>
      </c>
      <c r="N4105">
        <v>1</v>
      </c>
    </row>
    <row r="4106" spans="1:14" x14ac:dyDescent="0.15">
      <c r="A4106" s="2">
        <v>45400</v>
      </c>
      <c r="B4106" s="3">
        <f t="shared" si="192"/>
        <v>2024</v>
      </c>
      <c r="C4106" t="str">
        <f t="shared" si="193"/>
        <v>2023-2024</v>
      </c>
      <c r="D4106" t="s">
        <v>147</v>
      </c>
      <c r="E4106" t="s">
        <v>64</v>
      </c>
      <c r="F4106" t="str">
        <f t="shared" si="194"/>
        <v>Victoria</v>
      </c>
      <c r="G4106" t="s">
        <v>45</v>
      </c>
      <c r="H4106">
        <v>3199</v>
      </c>
      <c r="I4106" t="s">
        <v>11</v>
      </c>
      <c r="J4106" t="s">
        <v>63</v>
      </c>
      <c r="K4106" t="s">
        <v>150</v>
      </c>
      <c r="L4106" t="s">
        <v>18</v>
      </c>
      <c r="M4106" s="5">
        <v>2109.84</v>
      </c>
      <c r="N4106">
        <v>1</v>
      </c>
    </row>
    <row r="4107" spans="1:14" x14ac:dyDescent="0.15">
      <c r="A4107" s="2">
        <v>45576</v>
      </c>
      <c r="B4107" s="3">
        <f t="shared" si="192"/>
        <v>2025</v>
      </c>
      <c r="C4107" t="str">
        <f t="shared" si="193"/>
        <v>2024-2025</v>
      </c>
      <c r="D4107" t="s">
        <v>147</v>
      </c>
      <c r="E4107" t="s">
        <v>92</v>
      </c>
      <c r="F4107" t="str">
        <f t="shared" si="194"/>
        <v>Queensland</v>
      </c>
      <c r="G4107" t="s">
        <v>35</v>
      </c>
      <c r="H4107">
        <v>4068</v>
      </c>
      <c r="I4107" t="s">
        <v>11</v>
      </c>
      <c r="J4107" t="s">
        <v>43</v>
      </c>
      <c r="K4107" t="s">
        <v>153</v>
      </c>
      <c r="L4107" t="s">
        <v>16</v>
      </c>
      <c r="M4107" s="5">
        <v>2111.92</v>
      </c>
      <c r="N4107">
        <v>1</v>
      </c>
    </row>
    <row r="4108" spans="1:14" x14ac:dyDescent="0.15">
      <c r="A4108" s="2">
        <v>45115</v>
      </c>
      <c r="B4108" s="3">
        <f t="shared" si="192"/>
        <v>2024</v>
      </c>
      <c r="C4108" t="str">
        <f t="shared" si="193"/>
        <v>2023-2024</v>
      </c>
      <c r="D4108" t="s">
        <v>148</v>
      </c>
      <c r="E4108" t="s">
        <v>146</v>
      </c>
      <c r="F4108" t="str">
        <f t="shared" si="194"/>
        <v>Victoria</v>
      </c>
      <c r="G4108" t="s">
        <v>45</v>
      </c>
      <c r="H4108">
        <v>3353</v>
      </c>
      <c r="I4108" t="s">
        <v>11</v>
      </c>
      <c r="J4108" t="s">
        <v>60</v>
      </c>
      <c r="K4108" t="s">
        <v>150</v>
      </c>
      <c r="L4108" t="s">
        <v>18</v>
      </c>
      <c r="M4108" s="5">
        <v>2117.17</v>
      </c>
      <c r="N4108">
        <v>1</v>
      </c>
    </row>
    <row r="4109" spans="1:14" x14ac:dyDescent="0.15">
      <c r="A4109" s="2">
        <v>45020</v>
      </c>
      <c r="B4109" s="3">
        <f t="shared" si="192"/>
        <v>2023</v>
      </c>
      <c r="C4109" t="str">
        <f t="shared" si="193"/>
        <v>2022-2023</v>
      </c>
      <c r="D4109" t="s">
        <v>147</v>
      </c>
      <c r="E4109" t="s">
        <v>145</v>
      </c>
      <c r="F4109" t="str">
        <f t="shared" si="194"/>
        <v>New South Wales</v>
      </c>
      <c r="G4109" t="s">
        <v>10</v>
      </c>
      <c r="H4109">
        <v>2101</v>
      </c>
      <c r="I4109" t="s">
        <v>11</v>
      </c>
      <c r="J4109" t="s">
        <v>27</v>
      </c>
      <c r="K4109" t="s">
        <v>150</v>
      </c>
      <c r="L4109" t="s">
        <v>18</v>
      </c>
      <c r="M4109" s="5">
        <v>2121.4</v>
      </c>
      <c r="N4109">
        <v>1</v>
      </c>
    </row>
    <row r="4110" spans="1:14" x14ac:dyDescent="0.15">
      <c r="A4110" s="2">
        <v>45032</v>
      </c>
      <c r="B4110" s="3">
        <f t="shared" si="192"/>
        <v>2023</v>
      </c>
      <c r="C4110" t="str">
        <f t="shared" si="193"/>
        <v>2022-2023</v>
      </c>
      <c r="D4110" t="s">
        <v>147</v>
      </c>
      <c r="E4110" t="s">
        <v>113</v>
      </c>
      <c r="F4110" t="str">
        <f t="shared" si="194"/>
        <v>Queensland</v>
      </c>
      <c r="G4110" t="s">
        <v>35</v>
      </c>
      <c r="H4110">
        <v>4215</v>
      </c>
      <c r="I4110" t="s">
        <v>11</v>
      </c>
      <c r="J4110" t="s">
        <v>104</v>
      </c>
      <c r="K4110" t="s">
        <v>155</v>
      </c>
      <c r="L4110" t="s">
        <v>20</v>
      </c>
      <c r="M4110" s="5">
        <v>2139.3100000000004</v>
      </c>
      <c r="N4110">
        <v>1</v>
      </c>
    </row>
    <row r="4111" spans="1:14" x14ac:dyDescent="0.15">
      <c r="A4111" s="2">
        <v>45486</v>
      </c>
      <c r="B4111" s="3">
        <f t="shared" si="192"/>
        <v>2025</v>
      </c>
      <c r="C4111" t="str">
        <f t="shared" si="193"/>
        <v>2024-2025</v>
      </c>
      <c r="D4111" t="s">
        <v>147</v>
      </c>
      <c r="E4111" t="s">
        <v>110</v>
      </c>
      <c r="F4111" t="str">
        <f t="shared" si="194"/>
        <v>Queensland</v>
      </c>
      <c r="G4111" t="s">
        <v>35</v>
      </c>
      <c r="H4111">
        <v>4680</v>
      </c>
      <c r="I4111" t="s">
        <v>11</v>
      </c>
      <c r="J4111" t="s">
        <v>51</v>
      </c>
      <c r="K4111" t="s">
        <v>150</v>
      </c>
      <c r="L4111" t="s">
        <v>18</v>
      </c>
      <c r="M4111" s="5">
        <v>2140.92</v>
      </c>
      <c r="N4111">
        <v>1</v>
      </c>
    </row>
    <row r="4112" spans="1:14" x14ac:dyDescent="0.15">
      <c r="A4112" s="2">
        <v>45254</v>
      </c>
      <c r="B4112" s="3">
        <f t="shared" si="192"/>
        <v>2024</v>
      </c>
      <c r="C4112" t="str">
        <f t="shared" si="193"/>
        <v>2023-2024</v>
      </c>
      <c r="D4112" t="s">
        <v>147</v>
      </c>
      <c r="E4112" t="s">
        <v>146</v>
      </c>
      <c r="F4112" t="str">
        <f t="shared" si="194"/>
        <v>Victoria</v>
      </c>
      <c r="G4112" t="s">
        <v>45</v>
      </c>
      <c r="H4112">
        <v>3353</v>
      </c>
      <c r="I4112" t="s">
        <v>11</v>
      </c>
      <c r="J4112" t="s">
        <v>60</v>
      </c>
      <c r="K4112" t="s">
        <v>154</v>
      </c>
      <c r="L4112" t="s">
        <v>14</v>
      </c>
      <c r="M4112" s="5">
        <v>2150.0699999999997</v>
      </c>
      <c r="N4112">
        <v>1</v>
      </c>
    </row>
    <row r="4113" spans="1:14" x14ac:dyDescent="0.15">
      <c r="A4113" s="2">
        <v>45396</v>
      </c>
      <c r="B4113" s="3">
        <f t="shared" si="192"/>
        <v>2024</v>
      </c>
      <c r="C4113" t="str">
        <f t="shared" si="193"/>
        <v>2023-2024</v>
      </c>
      <c r="D4113" t="s">
        <v>148</v>
      </c>
      <c r="E4113" t="s">
        <v>124</v>
      </c>
      <c r="F4113" t="str">
        <f t="shared" si="194"/>
        <v>New South Wales</v>
      </c>
      <c r="G4113" t="s">
        <v>10</v>
      </c>
      <c r="H4113">
        <v>2015</v>
      </c>
      <c r="I4113" t="s">
        <v>11</v>
      </c>
      <c r="J4113" t="s">
        <v>12</v>
      </c>
      <c r="K4113" t="s">
        <v>151</v>
      </c>
      <c r="L4113" t="s">
        <v>21</v>
      </c>
      <c r="M4113" s="5">
        <v>2150.67</v>
      </c>
      <c r="N4113">
        <v>1</v>
      </c>
    </row>
    <row r="4114" spans="1:14" x14ac:dyDescent="0.15">
      <c r="A4114" s="2">
        <v>45443</v>
      </c>
      <c r="B4114" s="3">
        <f t="shared" si="192"/>
        <v>2024</v>
      </c>
      <c r="C4114" t="str">
        <f t="shared" si="193"/>
        <v>2023-2024</v>
      </c>
      <c r="D4114" t="s">
        <v>147</v>
      </c>
      <c r="E4114" t="s">
        <v>59</v>
      </c>
      <c r="F4114" t="str">
        <f t="shared" si="194"/>
        <v>Victoria</v>
      </c>
      <c r="G4114" t="s">
        <v>45</v>
      </c>
      <c r="H4114">
        <v>3280</v>
      </c>
      <c r="I4114" t="s">
        <v>11</v>
      </c>
      <c r="J4114" t="s">
        <v>60</v>
      </c>
      <c r="K4114" t="s">
        <v>151</v>
      </c>
      <c r="L4114" t="s">
        <v>21</v>
      </c>
      <c r="M4114" s="5">
        <v>2151.63</v>
      </c>
      <c r="N4114">
        <v>1</v>
      </c>
    </row>
    <row r="4115" spans="1:14" x14ac:dyDescent="0.15">
      <c r="A4115" s="2">
        <v>45004</v>
      </c>
      <c r="B4115" s="3">
        <f t="shared" si="192"/>
        <v>2023</v>
      </c>
      <c r="C4115" t="str">
        <f t="shared" si="193"/>
        <v>2022-2023</v>
      </c>
      <c r="D4115" t="s">
        <v>147</v>
      </c>
      <c r="E4115" t="s">
        <v>57</v>
      </c>
      <c r="F4115" t="str">
        <f t="shared" si="194"/>
        <v>New South Wales</v>
      </c>
      <c r="G4115" t="s">
        <v>10</v>
      </c>
      <c r="H4115">
        <v>2560</v>
      </c>
      <c r="I4115" t="s">
        <v>11</v>
      </c>
      <c r="J4115" t="s">
        <v>58</v>
      </c>
      <c r="K4115" t="s">
        <v>150</v>
      </c>
      <c r="L4115" t="s">
        <v>18</v>
      </c>
      <c r="M4115" s="5">
        <v>2156.38</v>
      </c>
      <c r="N4115">
        <v>1</v>
      </c>
    </row>
    <row r="4116" spans="1:14" x14ac:dyDescent="0.15">
      <c r="A4116" s="2">
        <v>45431</v>
      </c>
      <c r="B4116" s="3">
        <f t="shared" si="192"/>
        <v>2024</v>
      </c>
      <c r="C4116" t="str">
        <f t="shared" si="193"/>
        <v>2023-2024</v>
      </c>
      <c r="D4116" t="s">
        <v>148</v>
      </c>
      <c r="E4116" t="s">
        <v>78</v>
      </c>
      <c r="F4116" t="str">
        <f t="shared" si="194"/>
        <v>New South Wales</v>
      </c>
      <c r="G4116" t="s">
        <v>10</v>
      </c>
      <c r="H4116">
        <v>2350</v>
      </c>
      <c r="I4116" t="s">
        <v>11</v>
      </c>
      <c r="J4116" t="s">
        <v>68</v>
      </c>
      <c r="K4116" t="s">
        <v>150</v>
      </c>
      <c r="L4116" t="s">
        <v>18</v>
      </c>
      <c r="M4116" s="5">
        <v>2156.83</v>
      </c>
      <c r="N4116">
        <v>1</v>
      </c>
    </row>
    <row r="4117" spans="1:14" x14ac:dyDescent="0.15">
      <c r="A4117" s="2">
        <v>44984</v>
      </c>
      <c r="B4117" s="3">
        <f t="shared" si="192"/>
        <v>2023</v>
      </c>
      <c r="C4117" t="str">
        <f t="shared" si="193"/>
        <v>2022-2023</v>
      </c>
      <c r="D4117" t="s">
        <v>147</v>
      </c>
      <c r="E4117" t="s">
        <v>140</v>
      </c>
      <c r="F4117" t="str">
        <f t="shared" si="194"/>
        <v>Tasmania</v>
      </c>
      <c r="G4117" t="s">
        <v>70</v>
      </c>
      <c r="H4117">
        <v>7320</v>
      </c>
      <c r="I4117" t="s">
        <v>11</v>
      </c>
      <c r="J4117" t="s">
        <v>71</v>
      </c>
      <c r="K4117" t="s">
        <v>150</v>
      </c>
      <c r="L4117" t="s">
        <v>18</v>
      </c>
      <c r="M4117" s="5">
        <v>2156.9399999999996</v>
      </c>
      <c r="N4117">
        <v>1</v>
      </c>
    </row>
    <row r="4118" spans="1:14" x14ac:dyDescent="0.15">
      <c r="A4118" s="2">
        <v>45265</v>
      </c>
      <c r="B4118" s="3">
        <f t="shared" si="192"/>
        <v>2024</v>
      </c>
      <c r="C4118" t="str">
        <f t="shared" si="193"/>
        <v>2023-2024</v>
      </c>
      <c r="D4118" t="s">
        <v>147</v>
      </c>
      <c r="E4118" t="s">
        <v>41</v>
      </c>
      <c r="F4118" t="str">
        <f t="shared" si="194"/>
        <v>New South Wales</v>
      </c>
      <c r="G4118" t="s">
        <v>10</v>
      </c>
      <c r="H4118">
        <v>2830</v>
      </c>
      <c r="I4118" t="s">
        <v>11</v>
      </c>
      <c r="J4118" t="s">
        <v>25</v>
      </c>
      <c r="K4118" t="s">
        <v>150</v>
      </c>
      <c r="L4118" t="s">
        <v>18</v>
      </c>
      <c r="M4118" s="5">
        <v>2169.37</v>
      </c>
      <c r="N4118">
        <v>1</v>
      </c>
    </row>
    <row r="4119" spans="1:14" x14ac:dyDescent="0.15">
      <c r="A4119" s="2">
        <v>45509</v>
      </c>
      <c r="B4119" s="3">
        <f t="shared" si="192"/>
        <v>2025</v>
      </c>
      <c r="C4119" t="str">
        <f t="shared" si="193"/>
        <v>2024-2025</v>
      </c>
      <c r="D4119" t="s">
        <v>147</v>
      </c>
      <c r="E4119" t="s">
        <v>65</v>
      </c>
      <c r="F4119" t="str">
        <f t="shared" si="194"/>
        <v>New South Wales</v>
      </c>
      <c r="G4119" t="s">
        <v>10</v>
      </c>
      <c r="H4119">
        <v>2541</v>
      </c>
      <c r="I4119" t="s">
        <v>11</v>
      </c>
      <c r="J4119" t="s">
        <v>58</v>
      </c>
      <c r="K4119" t="s">
        <v>155</v>
      </c>
      <c r="L4119" t="s">
        <v>20</v>
      </c>
      <c r="M4119" s="5">
        <v>2171.88</v>
      </c>
      <c r="N4119">
        <v>1</v>
      </c>
    </row>
    <row r="4120" spans="1:14" x14ac:dyDescent="0.15">
      <c r="A4120" s="2">
        <v>45496</v>
      </c>
      <c r="B4120" s="3">
        <f t="shared" si="192"/>
        <v>2025</v>
      </c>
      <c r="C4120" t="str">
        <f t="shared" si="193"/>
        <v>2024-2025</v>
      </c>
      <c r="D4120" t="s">
        <v>147</v>
      </c>
      <c r="E4120" t="s">
        <v>67</v>
      </c>
      <c r="F4120" t="str">
        <f t="shared" si="194"/>
        <v>New South Wales</v>
      </c>
      <c r="G4120" t="s">
        <v>10</v>
      </c>
      <c r="H4120">
        <v>2478</v>
      </c>
      <c r="I4120" t="s">
        <v>11</v>
      </c>
      <c r="J4120" t="s">
        <v>68</v>
      </c>
      <c r="K4120" t="s">
        <v>151</v>
      </c>
      <c r="L4120" t="s">
        <v>21</v>
      </c>
      <c r="M4120" s="5">
        <v>2181.59</v>
      </c>
      <c r="N4120">
        <v>1</v>
      </c>
    </row>
    <row r="4121" spans="1:14" x14ac:dyDescent="0.15">
      <c r="A4121" s="2">
        <v>45576</v>
      </c>
      <c r="B4121" s="3">
        <f t="shared" si="192"/>
        <v>2025</v>
      </c>
      <c r="C4121" t="str">
        <f t="shared" si="193"/>
        <v>2024-2025</v>
      </c>
      <c r="D4121" t="s">
        <v>148</v>
      </c>
      <c r="E4121" t="s">
        <v>100</v>
      </c>
      <c r="F4121" t="str">
        <f t="shared" si="194"/>
        <v>Western Australia</v>
      </c>
      <c r="G4121" t="s">
        <v>48</v>
      </c>
      <c r="H4121">
        <v>6021</v>
      </c>
      <c r="I4121" t="s">
        <v>11</v>
      </c>
      <c r="J4121" t="s">
        <v>49</v>
      </c>
      <c r="K4121" t="s">
        <v>150</v>
      </c>
      <c r="L4121" t="s">
        <v>18</v>
      </c>
      <c r="M4121" s="5">
        <v>2190.23</v>
      </c>
      <c r="N4121">
        <v>1</v>
      </c>
    </row>
    <row r="4122" spans="1:14" x14ac:dyDescent="0.15">
      <c r="A4122" s="2">
        <v>45596</v>
      </c>
      <c r="B4122" s="3">
        <f t="shared" si="192"/>
        <v>2025</v>
      </c>
      <c r="C4122" t="str">
        <f t="shared" si="193"/>
        <v>2024-2025</v>
      </c>
      <c r="D4122" t="s">
        <v>147</v>
      </c>
      <c r="E4122" t="s">
        <v>65</v>
      </c>
      <c r="F4122" t="str">
        <f t="shared" si="194"/>
        <v>New South Wales</v>
      </c>
      <c r="G4122" t="s">
        <v>10</v>
      </c>
      <c r="H4122">
        <v>2541</v>
      </c>
      <c r="I4122" t="s">
        <v>11</v>
      </c>
      <c r="J4122" t="s">
        <v>58</v>
      </c>
      <c r="K4122" t="s">
        <v>151</v>
      </c>
      <c r="L4122" t="s">
        <v>21</v>
      </c>
      <c r="M4122" s="5">
        <v>2200.87</v>
      </c>
      <c r="N4122">
        <v>1</v>
      </c>
    </row>
    <row r="4123" spans="1:14" x14ac:dyDescent="0.15">
      <c r="A4123" s="2">
        <v>45343</v>
      </c>
      <c r="B4123" s="3">
        <f t="shared" si="192"/>
        <v>2024</v>
      </c>
      <c r="C4123" t="str">
        <f t="shared" si="193"/>
        <v>2023-2024</v>
      </c>
      <c r="D4123" t="s">
        <v>147</v>
      </c>
      <c r="E4123" t="s">
        <v>135</v>
      </c>
      <c r="F4123" t="str">
        <f t="shared" si="194"/>
        <v>Victoria</v>
      </c>
      <c r="G4123" t="s">
        <v>45</v>
      </c>
      <c r="H4123">
        <v>3550</v>
      </c>
      <c r="I4123" t="s">
        <v>11</v>
      </c>
      <c r="J4123" t="s">
        <v>60</v>
      </c>
      <c r="K4123" t="s">
        <v>155</v>
      </c>
      <c r="L4123" t="s">
        <v>20</v>
      </c>
      <c r="M4123" s="5">
        <v>2202.71</v>
      </c>
      <c r="N4123">
        <v>1</v>
      </c>
    </row>
    <row r="4124" spans="1:14" x14ac:dyDescent="0.15">
      <c r="A4124" s="2">
        <v>45278</v>
      </c>
      <c r="B4124" s="3">
        <f t="shared" si="192"/>
        <v>2024</v>
      </c>
      <c r="C4124" t="str">
        <f t="shared" si="193"/>
        <v>2023-2024</v>
      </c>
      <c r="D4124" t="s">
        <v>147</v>
      </c>
      <c r="E4124" t="s">
        <v>139</v>
      </c>
      <c r="F4124" t="str">
        <f t="shared" si="194"/>
        <v>New South Wales</v>
      </c>
      <c r="G4124" t="s">
        <v>10</v>
      </c>
      <c r="H4124">
        <v>2020</v>
      </c>
      <c r="I4124" t="s">
        <v>11</v>
      </c>
      <c r="J4124" t="s">
        <v>12</v>
      </c>
      <c r="K4124" t="s">
        <v>152</v>
      </c>
      <c r="L4124" t="s">
        <v>13</v>
      </c>
      <c r="M4124" s="5">
        <v>2210.1600000000008</v>
      </c>
      <c r="N4124">
        <v>1</v>
      </c>
    </row>
    <row r="4125" spans="1:14" x14ac:dyDescent="0.15">
      <c r="A4125" s="2">
        <v>45367</v>
      </c>
      <c r="B4125" s="3">
        <f t="shared" si="192"/>
        <v>2024</v>
      </c>
      <c r="C4125" t="str">
        <f t="shared" si="193"/>
        <v>2023-2024</v>
      </c>
      <c r="D4125" t="s">
        <v>147</v>
      </c>
      <c r="E4125" t="s">
        <v>28</v>
      </c>
      <c r="F4125" t="str">
        <f t="shared" si="194"/>
        <v>Northern Territory</v>
      </c>
      <c r="G4125" t="s">
        <v>29</v>
      </c>
      <c r="H4125">
        <v>800</v>
      </c>
      <c r="I4125" t="s">
        <v>11</v>
      </c>
      <c r="J4125" t="s">
        <v>30</v>
      </c>
      <c r="K4125" t="s">
        <v>150</v>
      </c>
      <c r="L4125" t="s">
        <v>18</v>
      </c>
      <c r="M4125" s="5">
        <v>2210.5899999999997</v>
      </c>
      <c r="N4125">
        <v>1</v>
      </c>
    </row>
    <row r="4126" spans="1:14" x14ac:dyDescent="0.15">
      <c r="A4126" s="2">
        <v>45436</v>
      </c>
      <c r="B4126" s="3">
        <f t="shared" si="192"/>
        <v>2024</v>
      </c>
      <c r="C4126" t="str">
        <f t="shared" si="193"/>
        <v>2023-2024</v>
      </c>
      <c r="D4126" t="s">
        <v>147</v>
      </c>
      <c r="E4126" t="s">
        <v>103</v>
      </c>
      <c r="F4126" t="str">
        <f t="shared" si="194"/>
        <v>Queensland</v>
      </c>
      <c r="G4126" t="s">
        <v>35</v>
      </c>
      <c r="H4126">
        <v>4509</v>
      </c>
      <c r="I4126" t="s">
        <v>11</v>
      </c>
      <c r="J4126" t="s">
        <v>104</v>
      </c>
      <c r="K4126" t="s">
        <v>155</v>
      </c>
      <c r="L4126" t="s">
        <v>20</v>
      </c>
      <c r="M4126" s="5">
        <v>2217.2600000000007</v>
      </c>
      <c r="N4126">
        <v>1</v>
      </c>
    </row>
    <row r="4127" spans="1:14" x14ac:dyDescent="0.15">
      <c r="A4127" s="2">
        <v>45389</v>
      </c>
      <c r="B4127" s="3">
        <f t="shared" si="192"/>
        <v>2024</v>
      </c>
      <c r="C4127" t="str">
        <f t="shared" si="193"/>
        <v>2023-2024</v>
      </c>
      <c r="D4127" t="s">
        <v>147</v>
      </c>
      <c r="E4127" t="s">
        <v>138</v>
      </c>
      <c r="F4127" t="str">
        <f t="shared" si="194"/>
        <v>Queensland</v>
      </c>
      <c r="G4127" t="s">
        <v>35</v>
      </c>
      <c r="H4127">
        <v>4558</v>
      </c>
      <c r="I4127" t="s">
        <v>11</v>
      </c>
      <c r="J4127" t="s">
        <v>120</v>
      </c>
      <c r="K4127" t="s">
        <v>154</v>
      </c>
      <c r="L4127" t="s">
        <v>14</v>
      </c>
      <c r="M4127" s="5">
        <v>2248.13</v>
      </c>
      <c r="N4127">
        <v>1</v>
      </c>
    </row>
    <row r="4128" spans="1:14" x14ac:dyDescent="0.15">
      <c r="A4128" s="2">
        <v>45347</v>
      </c>
      <c r="B4128" s="3">
        <f t="shared" si="192"/>
        <v>2024</v>
      </c>
      <c r="C4128" t="str">
        <f t="shared" si="193"/>
        <v>2023-2024</v>
      </c>
      <c r="D4128" t="s">
        <v>147</v>
      </c>
      <c r="E4128" t="s">
        <v>37</v>
      </c>
      <c r="F4128" t="str">
        <f t="shared" si="194"/>
        <v>South Australia</v>
      </c>
      <c r="G4128" t="s">
        <v>32</v>
      </c>
      <c r="H4128">
        <v>5607</v>
      </c>
      <c r="I4128" t="s">
        <v>11</v>
      </c>
      <c r="J4128" t="s">
        <v>38</v>
      </c>
      <c r="K4128" t="s">
        <v>150</v>
      </c>
      <c r="L4128" t="s">
        <v>18</v>
      </c>
      <c r="M4128" s="5">
        <v>2257.4</v>
      </c>
      <c r="N4128">
        <v>1</v>
      </c>
    </row>
    <row r="4129" spans="1:14" x14ac:dyDescent="0.15">
      <c r="A4129" s="2">
        <v>45285</v>
      </c>
      <c r="B4129" s="3">
        <f t="shared" si="192"/>
        <v>2024</v>
      </c>
      <c r="C4129" t="str">
        <f t="shared" si="193"/>
        <v>2023-2024</v>
      </c>
      <c r="D4129" t="s">
        <v>147</v>
      </c>
      <c r="E4129" t="s">
        <v>42</v>
      </c>
      <c r="F4129" t="str">
        <f t="shared" si="194"/>
        <v>Queensland</v>
      </c>
      <c r="G4129" t="s">
        <v>35</v>
      </c>
      <c r="H4129">
        <v>4053</v>
      </c>
      <c r="I4129" t="s">
        <v>11</v>
      </c>
      <c r="J4129" t="s">
        <v>43</v>
      </c>
      <c r="K4129" t="s">
        <v>150</v>
      </c>
      <c r="L4129" t="s">
        <v>18</v>
      </c>
      <c r="M4129" s="5">
        <v>2265.1299999999997</v>
      </c>
      <c r="N4129">
        <v>1</v>
      </c>
    </row>
    <row r="4130" spans="1:14" x14ac:dyDescent="0.15">
      <c r="A4130" s="2">
        <v>45369</v>
      </c>
      <c r="B4130" s="3">
        <f t="shared" si="192"/>
        <v>2024</v>
      </c>
      <c r="C4130" t="str">
        <f t="shared" si="193"/>
        <v>2023-2024</v>
      </c>
      <c r="D4130" t="s">
        <v>147</v>
      </c>
      <c r="E4130" t="s">
        <v>136</v>
      </c>
      <c r="F4130" t="str">
        <f t="shared" si="194"/>
        <v>Victoria</v>
      </c>
      <c r="G4130" t="s">
        <v>45</v>
      </c>
      <c r="H4130">
        <v>3175</v>
      </c>
      <c r="I4130" t="s">
        <v>11</v>
      </c>
      <c r="J4130" t="s">
        <v>63</v>
      </c>
      <c r="K4130" t="s">
        <v>155</v>
      </c>
      <c r="L4130" t="s">
        <v>20</v>
      </c>
      <c r="M4130" s="5">
        <v>2268.6199999999994</v>
      </c>
      <c r="N4130">
        <v>1</v>
      </c>
    </row>
    <row r="4131" spans="1:14" x14ac:dyDescent="0.15">
      <c r="A4131" s="2">
        <v>45197</v>
      </c>
      <c r="B4131" s="3">
        <f t="shared" si="192"/>
        <v>2024</v>
      </c>
      <c r="C4131" t="str">
        <f t="shared" si="193"/>
        <v>2023-2024</v>
      </c>
      <c r="D4131" t="s">
        <v>147</v>
      </c>
      <c r="E4131" t="s">
        <v>89</v>
      </c>
      <c r="F4131" t="str">
        <f t="shared" si="194"/>
        <v>Queensland</v>
      </c>
      <c r="G4131" t="s">
        <v>35</v>
      </c>
      <c r="H4131">
        <v>4655</v>
      </c>
      <c r="I4131" t="s">
        <v>11</v>
      </c>
      <c r="J4131" t="s">
        <v>51</v>
      </c>
      <c r="K4131" t="s">
        <v>150</v>
      </c>
      <c r="L4131" t="s">
        <v>18</v>
      </c>
      <c r="M4131" s="5">
        <v>2275</v>
      </c>
      <c r="N4131">
        <v>1</v>
      </c>
    </row>
    <row r="4132" spans="1:14" x14ac:dyDescent="0.15">
      <c r="A4132" s="2">
        <v>45037</v>
      </c>
      <c r="B4132" s="3">
        <f t="shared" si="192"/>
        <v>2023</v>
      </c>
      <c r="C4132" t="str">
        <f t="shared" si="193"/>
        <v>2022-2023</v>
      </c>
      <c r="D4132" t="s">
        <v>147</v>
      </c>
      <c r="E4132" t="s">
        <v>118</v>
      </c>
      <c r="F4132" t="str">
        <f t="shared" si="194"/>
        <v>New South Wales</v>
      </c>
      <c r="G4132" t="s">
        <v>10</v>
      </c>
      <c r="H4132">
        <v>2158</v>
      </c>
      <c r="I4132" t="s">
        <v>11</v>
      </c>
      <c r="J4132" t="s">
        <v>27</v>
      </c>
      <c r="K4132" t="s">
        <v>149</v>
      </c>
      <c r="L4132" t="s">
        <v>15</v>
      </c>
      <c r="M4132" s="5">
        <v>2283.9499999999998</v>
      </c>
      <c r="N4132">
        <v>1</v>
      </c>
    </row>
    <row r="4133" spans="1:14" x14ac:dyDescent="0.15">
      <c r="A4133" s="2">
        <v>45177</v>
      </c>
      <c r="B4133" s="3">
        <f t="shared" si="192"/>
        <v>2024</v>
      </c>
      <c r="C4133" t="str">
        <f t="shared" si="193"/>
        <v>2023-2024</v>
      </c>
      <c r="D4133" t="s">
        <v>147</v>
      </c>
      <c r="E4133" t="s">
        <v>54</v>
      </c>
      <c r="F4133" t="str">
        <f t="shared" si="194"/>
        <v>Victoria</v>
      </c>
      <c r="G4133" t="s">
        <v>45</v>
      </c>
      <c r="H4133">
        <v>3977</v>
      </c>
      <c r="I4133" t="s">
        <v>11</v>
      </c>
      <c r="J4133" t="s">
        <v>55</v>
      </c>
      <c r="K4133" t="s">
        <v>150</v>
      </c>
      <c r="L4133" t="s">
        <v>18</v>
      </c>
      <c r="M4133" s="5">
        <v>2302.0500000000002</v>
      </c>
      <c r="N4133">
        <v>1</v>
      </c>
    </row>
    <row r="4134" spans="1:14" x14ac:dyDescent="0.15">
      <c r="A4134" s="2">
        <v>45254</v>
      </c>
      <c r="B4134" s="3">
        <f t="shared" si="192"/>
        <v>2024</v>
      </c>
      <c r="C4134" t="str">
        <f t="shared" si="193"/>
        <v>2023-2024</v>
      </c>
      <c r="D4134" t="s">
        <v>147</v>
      </c>
      <c r="E4134" t="s">
        <v>9</v>
      </c>
      <c r="F4134" t="str">
        <f t="shared" si="194"/>
        <v>New South Wales</v>
      </c>
      <c r="G4134" t="s">
        <v>10</v>
      </c>
      <c r="H4134">
        <v>2067</v>
      </c>
      <c r="I4134" t="s">
        <v>11</v>
      </c>
      <c r="J4134" t="s">
        <v>12</v>
      </c>
      <c r="K4134" t="s">
        <v>151</v>
      </c>
      <c r="L4134" t="s">
        <v>21</v>
      </c>
      <c r="M4134" s="5">
        <v>2324.2400000000002</v>
      </c>
      <c r="N4134">
        <v>1</v>
      </c>
    </row>
    <row r="4135" spans="1:14" x14ac:dyDescent="0.15">
      <c r="A4135" s="2">
        <v>45023</v>
      </c>
      <c r="B4135" s="3">
        <f t="shared" si="192"/>
        <v>2023</v>
      </c>
      <c r="C4135" t="str">
        <f t="shared" si="193"/>
        <v>2022-2023</v>
      </c>
      <c r="D4135" t="s">
        <v>147</v>
      </c>
      <c r="E4135" t="s">
        <v>99</v>
      </c>
      <c r="F4135" t="str">
        <f t="shared" si="194"/>
        <v>Victoria</v>
      </c>
      <c r="G4135" t="s">
        <v>45</v>
      </c>
      <c r="H4135">
        <v>3148</v>
      </c>
      <c r="I4135" t="s">
        <v>11</v>
      </c>
      <c r="J4135" t="s">
        <v>63</v>
      </c>
      <c r="K4135" t="s">
        <v>155</v>
      </c>
      <c r="L4135" t="s">
        <v>20</v>
      </c>
      <c r="M4135" s="5">
        <v>2327.4299999999998</v>
      </c>
      <c r="N4135">
        <v>1</v>
      </c>
    </row>
    <row r="4136" spans="1:14" x14ac:dyDescent="0.15">
      <c r="A4136" s="2">
        <v>45560</v>
      </c>
      <c r="B4136" s="3">
        <f t="shared" si="192"/>
        <v>2025</v>
      </c>
      <c r="C4136" t="str">
        <f t="shared" si="193"/>
        <v>2024-2025</v>
      </c>
      <c r="D4136" t="s">
        <v>147</v>
      </c>
      <c r="E4136" t="s">
        <v>112</v>
      </c>
      <c r="F4136" t="str">
        <f t="shared" si="194"/>
        <v>Victoria</v>
      </c>
      <c r="G4136" t="s">
        <v>45</v>
      </c>
      <c r="H4136">
        <v>3076</v>
      </c>
      <c r="I4136" t="s">
        <v>11</v>
      </c>
      <c r="J4136" t="s">
        <v>46</v>
      </c>
      <c r="K4136" t="s">
        <v>154</v>
      </c>
      <c r="L4136" t="s">
        <v>14</v>
      </c>
      <c r="M4136" s="5">
        <v>2327.5600000000004</v>
      </c>
      <c r="N4136">
        <v>1</v>
      </c>
    </row>
    <row r="4137" spans="1:14" x14ac:dyDescent="0.15">
      <c r="A4137" s="2">
        <v>45439</v>
      </c>
      <c r="B4137" s="3">
        <f t="shared" si="192"/>
        <v>2024</v>
      </c>
      <c r="C4137" t="str">
        <f t="shared" si="193"/>
        <v>2023-2024</v>
      </c>
      <c r="D4137" t="s">
        <v>147</v>
      </c>
      <c r="E4137" t="s">
        <v>139</v>
      </c>
      <c r="F4137" t="str">
        <f t="shared" si="194"/>
        <v>New South Wales</v>
      </c>
      <c r="G4137" t="s">
        <v>10</v>
      </c>
      <c r="H4137">
        <v>2020</v>
      </c>
      <c r="I4137" t="s">
        <v>11</v>
      </c>
      <c r="J4137" t="s">
        <v>12</v>
      </c>
      <c r="K4137" t="s">
        <v>150</v>
      </c>
      <c r="L4137" t="s">
        <v>18</v>
      </c>
      <c r="M4137" s="5">
        <v>2329.8199999999997</v>
      </c>
      <c r="N4137">
        <v>1</v>
      </c>
    </row>
    <row r="4138" spans="1:14" x14ac:dyDescent="0.15">
      <c r="A4138" s="2">
        <v>44962</v>
      </c>
      <c r="B4138" s="3">
        <f t="shared" si="192"/>
        <v>2023</v>
      </c>
      <c r="C4138" t="str">
        <f t="shared" si="193"/>
        <v>2022-2023</v>
      </c>
      <c r="D4138" t="s">
        <v>147</v>
      </c>
      <c r="E4138" t="s">
        <v>57</v>
      </c>
      <c r="F4138" t="str">
        <f t="shared" si="194"/>
        <v>New South Wales</v>
      </c>
      <c r="G4138" t="s">
        <v>10</v>
      </c>
      <c r="H4138">
        <v>2560</v>
      </c>
      <c r="I4138" t="s">
        <v>11</v>
      </c>
      <c r="J4138" t="s">
        <v>58</v>
      </c>
      <c r="K4138" t="s">
        <v>153</v>
      </c>
      <c r="L4138" t="s">
        <v>16</v>
      </c>
      <c r="M4138" s="5">
        <v>2330.86</v>
      </c>
      <c r="N4138">
        <v>1</v>
      </c>
    </row>
    <row r="4139" spans="1:14" x14ac:dyDescent="0.15">
      <c r="A4139" s="2">
        <v>45387</v>
      </c>
      <c r="B4139" s="3">
        <f t="shared" si="192"/>
        <v>2024</v>
      </c>
      <c r="C4139" t="str">
        <f t="shared" si="193"/>
        <v>2023-2024</v>
      </c>
      <c r="D4139" t="s">
        <v>147</v>
      </c>
      <c r="E4139" t="s">
        <v>95</v>
      </c>
      <c r="F4139" t="str">
        <f t="shared" si="194"/>
        <v>Victoria</v>
      </c>
      <c r="G4139" t="s">
        <v>45</v>
      </c>
      <c r="H4139">
        <v>3931</v>
      </c>
      <c r="I4139" t="s">
        <v>11</v>
      </c>
      <c r="J4139" t="s">
        <v>55</v>
      </c>
      <c r="K4139" t="s">
        <v>150</v>
      </c>
      <c r="L4139" t="s">
        <v>18</v>
      </c>
      <c r="M4139" s="5">
        <v>2333.7799999999997</v>
      </c>
      <c r="N4139">
        <v>1</v>
      </c>
    </row>
    <row r="4140" spans="1:14" x14ac:dyDescent="0.15">
      <c r="A4140" s="2">
        <v>44988</v>
      </c>
      <c r="B4140" s="3">
        <f t="shared" si="192"/>
        <v>2023</v>
      </c>
      <c r="C4140" t="str">
        <f t="shared" si="193"/>
        <v>2022-2023</v>
      </c>
      <c r="D4140" t="s">
        <v>148</v>
      </c>
      <c r="E4140" t="s">
        <v>40</v>
      </c>
      <c r="F4140" t="str">
        <f t="shared" si="194"/>
        <v>New South Wales</v>
      </c>
      <c r="G4140" t="s">
        <v>10</v>
      </c>
      <c r="H4140">
        <v>2116</v>
      </c>
      <c r="I4140" t="s">
        <v>11</v>
      </c>
      <c r="J4140" t="s">
        <v>27</v>
      </c>
      <c r="K4140" t="s">
        <v>152</v>
      </c>
      <c r="L4140" t="s">
        <v>13</v>
      </c>
      <c r="M4140" s="5">
        <v>2342.4600000000005</v>
      </c>
      <c r="N4140">
        <v>1</v>
      </c>
    </row>
    <row r="4141" spans="1:14" x14ac:dyDescent="0.15">
      <c r="A4141" s="2">
        <v>45136</v>
      </c>
      <c r="B4141" s="3">
        <f t="shared" si="192"/>
        <v>2024</v>
      </c>
      <c r="C4141" t="str">
        <f t="shared" si="193"/>
        <v>2023-2024</v>
      </c>
      <c r="D4141" t="s">
        <v>148</v>
      </c>
      <c r="E4141" t="s">
        <v>78</v>
      </c>
      <c r="F4141" t="str">
        <f t="shared" si="194"/>
        <v>New South Wales</v>
      </c>
      <c r="G4141" t="s">
        <v>10</v>
      </c>
      <c r="H4141">
        <v>2350</v>
      </c>
      <c r="I4141" t="s">
        <v>11</v>
      </c>
      <c r="J4141" t="s">
        <v>68</v>
      </c>
      <c r="K4141" t="s">
        <v>153</v>
      </c>
      <c r="L4141" t="s">
        <v>16</v>
      </c>
      <c r="M4141" s="5">
        <v>2346.41</v>
      </c>
      <c r="N4141">
        <v>1</v>
      </c>
    </row>
    <row r="4142" spans="1:14" x14ac:dyDescent="0.15">
      <c r="A4142" s="2">
        <v>45121</v>
      </c>
      <c r="B4142" s="3">
        <f t="shared" si="192"/>
        <v>2024</v>
      </c>
      <c r="C4142" t="str">
        <f t="shared" si="193"/>
        <v>2023-2024</v>
      </c>
      <c r="D4142" t="s">
        <v>148</v>
      </c>
      <c r="E4142" t="s">
        <v>44</v>
      </c>
      <c r="F4142" t="str">
        <f t="shared" si="194"/>
        <v>Victoria</v>
      </c>
      <c r="G4142" t="s">
        <v>45</v>
      </c>
      <c r="H4142">
        <v>3066</v>
      </c>
      <c r="I4142" t="s">
        <v>11</v>
      </c>
      <c r="J4142" t="s">
        <v>46</v>
      </c>
      <c r="K4142" t="s">
        <v>150</v>
      </c>
      <c r="L4142" t="s">
        <v>18</v>
      </c>
      <c r="M4142" s="5">
        <v>2351.94</v>
      </c>
      <c r="N4142">
        <v>1</v>
      </c>
    </row>
    <row r="4143" spans="1:14" x14ac:dyDescent="0.15">
      <c r="A4143" s="2">
        <v>45451</v>
      </c>
      <c r="B4143" s="3">
        <f t="shared" si="192"/>
        <v>2024</v>
      </c>
      <c r="C4143" t="str">
        <f t="shared" si="193"/>
        <v>2023-2024</v>
      </c>
      <c r="D4143" t="s">
        <v>148</v>
      </c>
      <c r="E4143" t="s">
        <v>87</v>
      </c>
      <c r="F4143" t="str">
        <f t="shared" si="194"/>
        <v>New South Wales</v>
      </c>
      <c r="G4143" t="s">
        <v>10</v>
      </c>
      <c r="H4143">
        <v>2790</v>
      </c>
      <c r="I4143" t="s">
        <v>11</v>
      </c>
      <c r="J4143" t="s">
        <v>25</v>
      </c>
      <c r="K4143" t="s">
        <v>153</v>
      </c>
      <c r="L4143" t="s">
        <v>16</v>
      </c>
      <c r="M4143" s="5">
        <v>2356.7299999999996</v>
      </c>
      <c r="N4143">
        <v>1</v>
      </c>
    </row>
    <row r="4144" spans="1:14" x14ac:dyDescent="0.15">
      <c r="A4144" s="2">
        <v>45185</v>
      </c>
      <c r="B4144" s="3">
        <f t="shared" si="192"/>
        <v>2024</v>
      </c>
      <c r="C4144" t="str">
        <f t="shared" si="193"/>
        <v>2023-2024</v>
      </c>
      <c r="D4144" t="s">
        <v>147</v>
      </c>
      <c r="E4144" t="s">
        <v>103</v>
      </c>
      <c r="F4144" t="str">
        <f t="shared" si="194"/>
        <v>Queensland</v>
      </c>
      <c r="G4144" t="s">
        <v>35</v>
      </c>
      <c r="H4144">
        <v>4509</v>
      </c>
      <c r="I4144" t="s">
        <v>11</v>
      </c>
      <c r="J4144" t="s">
        <v>104</v>
      </c>
      <c r="K4144" t="s">
        <v>151</v>
      </c>
      <c r="L4144" t="s">
        <v>21</v>
      </c>
      <c r="M4144" s="5">
        <v>2366.3100000000004</v>
      </c>
      <c r="N4144">
        <v>1</v>
      </c>
    </row>
    <row r="4145" spans="1:14" x14ac:dyDescent="0.15">
      <c r="A4145" s="2">
        <v>45299</v>
      </c>
      <c r="B4145" s="3">
        <f t="shared" si="192"/>
        <v>2024</v>
      </c>
      <c r="C4145" t="str">
        <f t="shared" si="193"/>
        <v>2023-2024</v>
      </c>
      <c r="D4145" t="s">
        <v>147</v>
      </c>
      <c r="E4145" t="s">
        <v>102</v>
      </c>
      <c r="F4145" t="str">
        <f t="shared" si="194"/>
        <v>Queensland</v>
      </c>
      <c r="G4145" t="s">
        <v>35</v>
      </c>
      <c r="H4145">
        <v>4870</v>
      </c>
      <c r="I4145" t="s">
        <v>11</v>
      </c>
      <c r="J4145" t="s">
        <v>36</v>
      </c>
      <c r="K4145" t="s">
        <v>150</v>
      </c>
      <c r="L4145" t="s">
        <v>18</v>
      </c>
      <c r="M4145" s="5">
        <v>2367.54</v>
      </c>
      <c r="N4145">
        <v>1</v>
      </c>
    </row>
    <row r="4146" spans="1:14" x14ac:dyDescent="0.15">
      <c r="A4146" s="2">
        <v>45583</v>
      </c>
      <c r="B4146" s="3">
        <f t="shared" si="192"/>
        <v>2025</v>
      </c>
      <c r="C4146" t="str">
        <f t="shared" si="193"/>
        <v>2024-2025</v>
      </c>
      <c r="D4146" t="s">
        <v>147</v>
      </c>
      <c r="E4146" t="s">
        <v>75</v>
      </c>
      <c r="F4146" t="str">
        <f t="shared" si="194"/>
        <v>Victoria</v>
      </c>
      <c r="G4146" t="s">
        <v>45</v>
      </c>
      <c r="H4146">
        <v>3630</v>
      </c>
      <c r="I4146" t="s">
        <v>11</v>
      </c>
      <c r="J4146" t="s">
        <v>55</v>
      </c>
      <c r="K4146" t="s">
        <v>150</v>
      </c>
      <c r="L4146" t="s">
        <v>18</v>
      </c>
      <c r="M4146" s="5">
        <v>2385.3700000000003</v>
      </c>
      <c r="N4146">
        <v>1</v>
      </c>
    </row>
    <row r="4147" spans="1:14" x14ac:dyDescent="0.15">
      <c r="A4147" s="2">
        <v>45561</v>
      </c>
      <c r="B4147" s="3">
        <f t="shared" si="192"/>
        <v>2025</v>
      </c>
      <c r="C4147" t="str">
        <f t="shared" si="193"/>
        <v>2024-2025</v>
      </c>
      <c r="D4147" t="s">
        <v>147</v>
      </c>
      <c r="E4147" t="s">
        <v>53</v>
      </c>
      <c r="F4147" t="str">
        <f t="shared" si="194"/>
        <v>South Australia</v>
      </c>
      <c r="G4147" t="s">
        <v>32</v>
      </c>
      <c r="H4147">
        <v>5082</v>
      </c>
      <c r="I4147" t="s">
        <v>11</v>
      </c>
      <c r="J4147" t="s">
        <v>33</v>
      </c>
      <c r="K4147" t="s">
        <v>150</v>
      </c>
      <c r="L4147" t="s">
        <v>18</v>
      </c>
      <c r="M4147" s="5">
        <v>2390.21</v>
      </c>
      <c r="N4147">
        <v>1</v>
      </c>
    </row>
    <row r="4148" spans="1:14" x14ac:dyDescent="0.15">
      <c r="A4148" s="2">
        <v>45332</v>
      </c>
      <c r="B4148" s="3">
        <f t="shared" si="192"/>
        <v>2024</v>
      </c>
      <c r="C4148" t="str">
        <f t="shared" si="193"/>
        <v>2023-2024</v>
      </c>
      <c r="D4148" t="s">
        <v>147</v>
      </c>
      <c r="E4148" t="s">
        <v>65</v>
      </c>
      <c r="F4148" t="str">
        <f t="shared" si="194"/>
        <v>New South Wales</v>
      </c>
      <c r="G4148" t="s">
        <v>10</v>
      </c>
      <c r="H4148">
        <v>2541</v>
      </c>
      <c r="I4148" t="s">
        <v>11</v>
      </c>
      <c r="J4148" t="s">
        <v>58</v>
      </c>
      <c r="K4148" t="s">
        <v>150</v>
      </c>
      <c r="L4148" t="s">
        <v>18</v>
      </c>
      <c r="M4148" s="5">
        <v>2394.2199999999993</v>
      </c>
      <c r="N4148">
        <v>1</v>
      </c>
    </row>
    <row r="4149" spans="1:14" x14ac:dyDescent="0.15">
      <c r="A4149" s="2">
        <v>45039</v>
      </c>
      <c r="B4149" s="3">
        <f t="shared" si="192"/>
        <v>2023</v>
      </c>
      <c r="C4149" t="str">
        <f t="shared" si="193"/>
        <v>2022-2023</v>
      </c>
      <c r="D4149" t="s">
        <v>147</v>
      </c>
      <c r="E4149" t="s">
        <v>113</v>
      </c>
      <c r="F4149" t="str">
        <f t="shared" si="194"/>
        <v>Queensland</v>
      </c>
      <c r="G4149" t="s">
        <v>35</v>
      </c>
      <c r="H4149">
        <v>4215</v>
      </c>
      <c r="I4149" t="s">
        <v>11</v>
      </c>
      <c r="J4149" t="s">
        <v>104</v>
      </c>
      <c r="K4149" t="s">
        <v>150</v>
      </c>
      <c r="L4149" t="s">
        <v>18</v>
      </c>
      <c r="M4149" s="5">
        <v>2400.2299999999996</v>
      </c>
      <c r="N4149">
        <v>1</v>
      </c>
    </row>
    <row r="4150" spans="1:14" x14ac:dyDescent="0.15">
      <c r="A4150" s="2">
        <v>45161</v>
      </c>
      <c r="B4150" s="3">
        <f t="shared" si="192"/>
        <v>2024</v>
      </c>
      <c r="C4150" t="str">
        <f t="shared" si="193"/>
        <v>2023-2024</v>
      </c>
      <c r="D4150" t="s">
        <v>148</v>
      </c>
      <c r="E4150" t="s">
        <v>86</v>
      </c>
      <c r="F4150" t="str">
        <f t="shared" si="194"/>
        <v>New South Wales</v>
      </c>
      <c r="G4150" t="s">
        <v>10</v>
      </c>
      <c r="H4150">
        <v>2064</v>
      </c>
      <c r="I4150" t="s">
        <v>11</v>
      </c>
      <c r="J4150" t="s">
        <v>12</v>
      </c>
      <c r="K4150" t="s">
        <v>153</v>
      </c>
      <c r="L4150" t="s">
        <v>16</v>
      </c>
      <c r="M4150" s="5">
        <v>2406.17</v>
      </c>
      <c r="N4150">
        <v>1</v>
      </c>
    </row>
    <row r="4151" spans="1:14" x14ac:dyDescent="0.15">
      <c r="A4151" s="2">
        <v>45054</v>
      </c>
      <c r="B4151" s="3">
        <f t="shared" si="192"/>
        <v>2023</v>
      </c>
      <c r="C4151" t="str">
        <f t="shared" si="193"/>
        <v>2022-2023</v>
      </c>
      <c r="D4151" t="s">
        <v>148</v>
      </c>
      <c r="E4151" t="s">
        <v>138</v>
      </c>
      <c r="F4151" t="str">
        <f t="shared" si="194"/>
        <v>Queensland</v>
      </c>
      <c r="G4151" t="s">
        <v>35</v>
      </c>
      <c r="H4151">
        <v>4558</v>
      </c>
      <c r="I4151" t="s">
        <v>11</v>
      </c>
      <c r="J4151" t="s">
        <v>120</v>
      </c>
      <c r="K4151" t="s">
        <v>150</v>
      </c>
      <c r="L4151" t="s">
        <v>18</v>
      </c>
      <c r="M4151" s="5">
        <v>2414.8599999999997</v>
      </c>
      <c r="N4151">
        <v>1</v>
      </c>
    </row>
    <row r="4152" spans="1:14" x14ac:dyDescent="0.15">
      <c r="A4152" s="2">
        <v>45024</v>
      </c>
      <c r="B4152" s="3">
        <f t="shared" si="192"/>
        <v>2023</v>
      </c>
      <c r="C4152" t="str">
        <f t="shared" si="193"/>
        <v>2022-2023</v>
      </c>
      <c r="D4152" t="s">
        <v>147</v>
      </c>
      <c r="E4152" t="s">
        <v>131</v>
      </c>
      <c r="F4152" t="str">
        <f t="shared" si="194"/>
        <v>Western Australia</v>
      </c>
      <c r="G4152" t="s">
        <v>48</v>
      </c>
      <c r="H4152">
        <v>6530</v>
      </c>
      <c r="I4152" t="s">
        <v>11</v>
      </c>
      <c r="J4152" t="s">
        <v>77</v>
      </c>
      <c r="K4152" t="s">
        <v>155</v>
      </c>
      <c r="L4152" t="s">
        <v>20</v>
      </c>
      <c r="M4152" s="5">
        <v>2416.1600000000008</v>
      </c>
      <c r="N4152">
        <v>1</v>
      </c>
    </row>
    <row r="4153" spans="1:14" x14ac:dyDescent="0.15">
      <c r="A4153" s="2">
        <v>45249</v>
      </c>
      <c r="B4153" s="3">
        <f t="shared" si="192"/>
        <v>2024</v>
      </c>
      <c r="C4153" t="str">
        <f t="shared" si="193"/>
        <v>2023-2024</v>
      </c>
      <c r="D4153" t="s">
        <v>147</v>
      </c>
      <c r="E4153" t="s">
        <v>130</v>
      </c>
      <c r="F4153" t="str">
        <f t="shared" si="194"/>
        <v>South Australia</v>
      </c>
      <c r="G4153" t="s">
        <v>32</v>
      </c>
      <c r="H4153">
        <v>5290</v>
      </c>
      <c r="I4153" t="s">
        <v>11</v>
      </c>
      <c r="J4153" t="s">
        <v>38</v>
      </c>
      <c r="K4153" t="s">
        <v>150</v>
      </c>
      <c r="L4153" t="s">
        <v>18</v>
      </c>
      <c r="M4153" s="5">
        <v>2439.5699999999993</v>
      </c>
      <c r="N4153">
        <v>1</v>
      </c>
    </row>
    <row r="4154" spans="1:14" x14ac:dyDescent="0.15">
      <c r="A4154" s="2">
        <v>45352</v>
      </c>
      <c r="B4154" s="3">
        <f t="shared" si="192"/>
        <v>2024</v>
      </c>
      <c r="C4154" t="str">
        <f t="shared" si="193"/>
        <v>2023-2024</v>
      </c>
      <c r="D4154" t="s">
        <v>148</v>
      </c>
      <c r="E4154" t="s">
        <v>138</v>
      </c>
      <c r="F4154" t="str">
        <f t="shared" si="194"/>
        <v>Queensland</v>
      </c>
      <c r="G4154" t="s">
        <v>35</v>
      </c>
      <c r="H4154">
        <v>4558</v>
      </c>
      <c r="I4154" t="s">
        <v>11</v>
      </c>
      <c r="J4154" t="s">
        <v>120</v>
      </c>
      <c r="K4154" t="s">
        <v>155</v>
      </c>
      <c r="L4154" t="s">
        <v>20</v>
      </c>
      <c r="M4154" s="5">
        <v>2440.4200000000014</v>
      </c>
      <c r="N4154">
        <v>1</v>
      </c>
    </row>
    <row r="4155" spans="1:14" x14ac:dyDescent="0.15">
      <c r="A4155" s="2">
        <v>45653</v>
      </c>
      <c r="B4155" s="3">
        <f t="shared" si="192"/>
        <v>2025</v>
      </c>
      <c r="C4155" t="str">
        <f t="shared" si="193"/>
        <v>2024-2025</v>
      </c>
      <c r="D4155" t="s">
        <v>147</v>
      </c>
      <c r="E4155" t="s">
        <v>53</v>
      </c>
      <c r="F4155" t="str">
        <f t="shared" si="194"/>
        <v>South Australia</v>
      </c>
      <c r="G4155" t="s">
        <v>32</v>
      </c>
      <c r="H4155">
        <v>5082</v>
      </c>
      <c r="I4155" t="s">
        <v>11</v>
      </c>
      <c r="J4155" t="s">
        <v>33</v>
      </c>
      <c r="K4155" t="s">
        <v>153</v>
      </c>
      <c r="L4155" t="s">
        <v>16</v>
      </c>
      <c r="M4155" s="5">
        <v>2452.8799999999997</v>
      </c>
      <c r="N4155">
        <v>1</v>
      </c>
    </row>
    <row r="4156" spans="1:14" x14ac:dyDescent="0.15">
      <c r="A4156" s="2">
        <v>45608</v>
      </c>
      <c r="B4156" s="3">
        <f t="shared" si="192"/>
        <v>2025</v>
      </c>
      <c r="C4156" t="str">
        <f t="shared" si="193"/>
        <v>2024-2025</v>
      </c>
      <c r="D4156" t="s">
        <v>147</v>
      </c>
      <c r="E4156" t="s">
        <v>109</v>
      </c>
      <c r="F4156" t="str">
        <f t="shared" si="194"/>
        <v>New South Wales</v>
      </c>
      <c r="G4156" t="s">
        <v>10</v>
      </c>
      <c r="H4156">
        <v>2480</v>
      </c>
      <c r="I4156" t="s">
        <v>11</v>
      </c>
      <c r="J4156" t="s">
        <v>68</v>
      </c>
      <c r="K4156" t="s">
        <v>157</v>
      </c>
      <c r="L4156" t="s">
        <v>22</v>
      </c>
      <c r="M4156" s="5">
        <v>2463.4100000000003</v>
      </c>
      <c r="N4156">
        <v>1</v>
      </c>
    </row>
    <row r="4157" spans="1:14" x14ac:dyDescent="0.15">
      <c r="A4157" s="2">
        <v>45181</v>
      </c>
      <c r="B4157" s="3">
        <f t="shared" si="192"/>
        <v>2024</v>
      </c>
      <c r="C4157" t="str">
        <f t="shared" si="193"/>
        <v>2023-2024</v>
      </c>
      <c r="D4157" t="s">
        <v>148</v>
      </c>
      <c r="E4157" t="s">
        <v>40</v>
      </c>
      <c r="F4157" t="str">
        <f t="shared" si="194"/>
        <v>New South Wales</v>
      </c>
      <c r="G4157" t="s">
        <v>10</v>
      </c>
      <c r="H4157">
        <v>2116</v>
      </c>
      <c r="I4157" t="s">
        <v>11</v>
      </c>
      <c r="J4157" t="s">
        <v>27</v>
      </c>
      <c r="K4157" t="s">
        <v>152</v>
      </c>
      <c r="L4157" t="s">
        <v>13</v>
      </c>
      <c r="M4157" s="5">
        <v>2482.550000000002</v>
      </c>
      <c r="N4157">
        <v>1</v>
      </c>
    </row>
    <row r="4158" spans="1:14" x14ac:dyDescent="0.15">
      <c r="A4158" s="2">
        <v>45352</v>
      </c>
      <c r="B4158" s="3">
        <f t="shared" si="192"/>
        <v>2024</v>
      </c>
      <c r="C4158" t="str">
        <f t="shared" si="193"/>
        <v>2023-2024</v>
      </c>
      <c r="D4158" t="s">
        <v>147</v>
      </c>
      <c r="E4158" t="s">
        <v>57</v>
      </c>
      <c r="F4158" t="str">
        <f t="shared" si="194"/>
        <v>New South Wales</v>
      </c>
      <c r="G4158" t="s">
        <v>10</v>
      </c>
      <c r="H4158">
        <v>2560</v>
      </c>
      <c r="I4158" t="s">
        <v>11</v>
      </c>
      <c r="J4158" t="s">
        <v>58</v>
      </c>
      <c r="K4158" t="s">
        <v>157</v>
      </c>
      <c r="L4158" t="s">
        <v>22</v>
      </c>
      <c r="M4158" s="5">
        <v>2485.3600000000006</v>
      </c>
      <c r="N4158">
        <v>1</v>
      </c>
    </row>
    <row r="4159" spans="1:14" x14ac:dyDescent="0.15">
      <c r="A4159" s="2">
        <v>45226</v>
      </c>
      <c r="B4159" s="3">
        <f t="shared" si="192"/>
        <v>2024</v>
      </c>
      <c r="C4159" t="str">
        <f t="shared" si="193"/>
        <v>2023-2024</v>
      </c>
      <c r="D4159" t="s">
        <v>147</v>
      </c>
      <c r="E4159" t="s">
        <v>112</v>
      </c>
      <c r="F4159" t="str">
        <f t="shared" si="194"/>
        <v>Victoria</v>
      </c>
      <c r="G4159" t="s">
        <v>45</v>
      </c>
      <c r="H4159">
        <v>3076</v>
      </c>
      <c r="I4159" t="s">
        <v>11</v>
      </c>
      <c r="J4159" t="s">
        <v>46</v>
      </c>
      <c r="K4159" t="s">
        <v>152</v>
      </c>
      <c r="L4159" t="s">
        <v>13</v>
      </c>
      <c r="M4159" s="5">
        <v>2485.4400000000028</v>
      </c>
      <c r="N4159">
        <v>1</v>
      </c>
    </row>
    <row r="4160" spans="1:14" x14ac:dyDescent="0.15">
      <c r="A4160" s="2">
        <v>45379</v>
      </c>
      <c r="B4160" s="3">
        <f t="shared" si="192"/>
        <v>2024</v>
      </c>
      <c r="C4160" t="str">
        <f t="shared" si="193"/>
        <v>2023-2024</v>
      </c>
      <c r="D4160" t="s">
        <v>147</v>
      </c>
      <c r="E4160" t="s">
        <v>122</v>
      </c>
      <c r="F4160" t="str">
        <f t="shared" si="194"/>
        <v>New South Wales</v>
      </c>
      <c r="G4160" t="s">
        <v>10</v>
      </c>
      <c r="H4160">
        <v>2650</v>
      </c>
      <c r="I4160" t="s">
        <v>11</v>
      </c>
      <c r="J4160" t="s">
        <v>25</v>
      </c>
      <c r="K4160" t="s">
        <v>155</v>
      </c>
      <c r="L4160" t="s">
        <v>20</v>
      </c>
      <c r="M4160" s="5">
        <v>2494.33</v>
      </c>
      <c r="N4160">
        <v>1</v>
      </c>
    </row>
    <row r="4161" spans="1:14" x14ac:dyDescent="0.15">
      <c r="A4161" s="2">
        <v>45305</v>
      </c>
      <c r="B4161" s="3">
        <f t="shared" si="192"/>
        <v>2024</v>
      </c>
      <c r="C4161" t="str">
        <f t="shared" si="193"/>
        <v>2023-2024</v>
      </c>
      <c r="D4161" t="s">
        <v>147</v>
      </c>
      <c r="E4161" t="s">
        <v>136</v>
      </c>
      <c r="F4161" t="str">
        <f t="shared" si="194"/>
        <v>Victoria</v>
      </c>
      <c r="G4161" t="s">
        <v>45</v>
      </c>
      <c r="H4161">
        <v>3175</v>
      </c>
      <c r="I4161" t="s">
        <v>11</v>
      </c>
      <c r="J4161" t="s">
        <v>63</v>
      </c>
      <c r="K4161" t="s">
        <v>154</v>
      </c>
      <c r="L4161" t="s">
        <v>14</v>
      </c>
      <c r="M4161" s="5">
        <v>2494.4300000000003</v>
      </c>
      <c r="N4161">
        <v>1</v>
      </c>
    </row>
    <row r="4162" spans="1:14" x14ac:dyDescent="0.15">
      <c r="A4162" s="2">
        <v>45620</v>
      </c>
      <c r="B4162" s="3">
        <f t="shared" ref="B4162:B4225" si="195">IF(MONTH(A4162)&gt;=7,YEAR(A4162)+1,YEAR(A4162))</f>
        <v>2025</v>
      </c>
      <c r="C4162" t="str">
        <f t="shared" ref="C4162:C4225" si="196">IF(MONTH(A4162) &gt;= 7, YEAR(A4162) &amp; "-" &amp; YEAR(A4162) + 1, YEAR(A4162) - 1 &amp; "-" &amp; YEAR(A4162))</f>
        <v>2024-2025</v>
      </c>
      <c r="D4162" t="s">
        <v>147</v>
      </c>
      <c r="E4162" t="s">
        <v>92</v>
      </c>
      <c r="F4162" t="str">
        <f t="shared" ref="F4162:F4225" si="197">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c r="N4162">
        <v>1</v>
      </c>
    </row>
    <row r="4163" spans="1:14" x14ac:dyDescent="0.15">
      <c r="A4163" s="2">
        <v>45108</v>
      </c>
      <c r="B4163" s="3">
        <f t="shared" si="195"/>
        <v>2024</v>
      </c>
      <c r="C4163" t="str">
        <f t="shared" si="196"/>
        <v>2023-2024</v>
      </c>
      <c r="D4163" t="s">
        <v>148</v>
      </c>
      <c r="E4163" t="s">
        <v>85</v>
      </c>
      <c r="F4163" t="str">
        <f t="shared" si="197"/>
        <v>Queensland</v>
      </c>
      <c r="G4163" t="s">
        <v>35</v>
      </c>
      <c r="H4163">
        <v>4883</v>
      </c>
      <c r="I4163" t="s">
        <v>11</v>
      </c>
      <c r="J4163" t="s">
        <v>36</v>
      </c>
      <c r="K4163" t="s">
        <v>150</v>
      </c>
      <c r="L4163" t="s">
        <v>18</v>
      </c>
      <c r="M4163" s="5">
        <v>2528.04</v>
      </c>
      <c r="N4163">
        <v>1</v>
      </c>
    </row>
    <row r="4164" spans="1:14" x14ac:dyDescent="0.15">
      <c r="A4164" s="2">
        <v>45206</v>
      </c>
      <c r="B4164" s="3">
        <f t="shared" si="195"/>
        <v>2024</v>
      </c>
      <c r="C4164" t="str">
        <f t="shared" si="196"/>
        <v>2023-2024</v>
      </c>
      <c r="D4164" t="s">
        <v>147</v>
      </c>
      <c r="E4164" t="s">
        <v>139</v>
      </c>
      <c r="F4164" t="str">
        <f t="shared" si="197"/>
        <v>New South Wales</v>
      </c>
      <c r="G4164" t="s">
        <v>10</v>
      </c>
      <c r="H4164">
        <v>2020</v>
      </c>
      <c r="I4164" t="s">
        <v>11</v>
      </c>
      <c r="J4164" t="s">
        <v>12</v>
      </c>
      <c r="K4164" t="s">
        <v>151</v>
      </c>
      <c r="L4164" t="s">
        <v>21</v>
      </c>
      <c r="M4164" s="5">
        <v>2537.39</v>
      </c>
      <c r="N4164">
        <v>1</v>
      </c>
    </row>
    <row r="4165" spans="1:14" x14ac:dyDescent="0.15">
      <c r="A4165" s="2">
        <v>45375</v>
      </c>
      <c r="B4165" s="3">
        <f t="shared" si="195"/>
        <v>2024</v>
      </c>
      <c r="C4165" t="str">
        <f t="shared" si="196"/>
        <v>2023-2024</v>
      </c>
      <c r="D4165" t="s">
        <v>147</v>
      </c>
      <c r="E4165" t="s">
        <v>139</v>
      </c>
      <c r="F4165" t="str">
        <f t="shared" si="197"/>
        <v>New South Wales</v>
      </c>
      <c r="G4165" t="s">
        <v>10</v>
      </c>
      <c r="H4165">
        <v>2020</v>
      </c>
      <c r="I4165" t="s">
        <v>11</v>
      </c>
      <c r="J4165" t="s">
        <v>12</v>
      </c>
      <c r="K4165" t="s">
        <v>149</v>
      </c>
      <c r="L4165" t="s">
        <v>15</v>
      </c>
      <c r="M4165" s="5">
        <v>2537.63</v>
      </c>
      <c r="N4165">
        <v>1</v>
      </c>
    </row>
    <row r="4166" spans="1:14" x14ac:dyDescent="0.15">
      <c r="A4166" s="2">
        <v>45623</v>
      </c>
      <c r="B4166" s="3">
        <f t="shared" si="195"/>
        <v>2025</v>
      </c>
      <c r="C4166" t="str">
        <f t="shared" si="196"/>
        <v>2024-2025</v>
      </c>
      <c r="D4166" t="s">
        <v>148</v>
      </c>
      <c r="E4166" t="s">
        <v>127</v>
      </c>
      <c r="F4166" t="str">
        <f t="shared" si="197"/>
        <v>New South Wales</v>
      </c>
      <c r="G4166" t="s">
        <v>10</v>
      </c>
      <c r="H4166">
        <v>2131</v>
      </c>
      <c r="I4166" t="s">
        <v>11</v>
      </c>
      <c r="J4166" t="s">
        <v>27</v>
      </c>
      <c r="K4166" t="s">
        <v>151</v>
      </c>
      <c r="L4166" t="s">
        <v>21</v>
      </c>
      <c r="M4166" s="5">
        <v>2544.1800000000003</v>
      </c>
      <c r="N4166">
        <v>1</v>
      </c>
    </row>
    <row r="4167" spans="1:14" x14ac:dyDescent="0.15">
      <c r="A4167" s="2">
        <v>45637</v>
      </c>
      <c r="B4167" s="3">
        <f t="shared" si="195"/>
        <v>2025</v>
      </c>
      <c r="C4167" t="str">
        <f t="shared" si="196"/>
        <v>2024-2025</v>
      </c>
      <c r="D4167" t="s">
        <v>147</v>
      </c>
      <c r="E4167" t="s">
        <v>117</v>
      </c>
      <c r="F4167" t="str">
        <f t="shared" si="197"/>
        <v>Queensland</v>
      </c>
      <c r="G4167" t="s">
        <v>35</v>
      </c>
      <c r="H4167">
        <v>4119</v>
      </c>
      <c r="I4167" t="s">
        <v>11</v>
      </c>
      <c r="J4167" t="s">
        <v>43</v>
      </c>
      <c r="K4167" t="s">
        <v>153</v>
      </c>
      <c r="L4167" t="s">
        <v>16</v>
      </c>
      <c r="M4167" s="5">
        <v>2545.48</v>
      </c>
      <c r="N4167">
        <v>1</v>
      </c>
    </row>
    <row r="4168" spans="1:14" x14ac:dyDescent="0.15">
      <c r="A4168" s="2">
        <v>44978</v>
      </c>
      <c r="B4168" s="3">
        <f t="shared" si="195"/>
        <v>2023</v>
      </c>
      <c r="C4168" t="str">
        <f t="shared" si="196"/>
        <v>2022-2023</v>
      </c>
      <c r="D4168" t="s">
        <v>147</v>
      </c>
      <c r="E4168" t="s">
        <v>92</v>
      </c>
      <c r="F4168" t="str">
        <f t="shared" si="197"/>
        <v>Queensland</v>
      </c>
      <c r="G4168" t="s">
        <v>35</v>
      </c>
      <c r="H4168">
        <v>4068</v>
      </c>
      <c r="I4168" t="s">
        <v>11</v>
      </c>
      <c r="J4168" t="s">
        <v>43</v>
      </c>
      <c r="K4168" t="s">
        <v>155</v>
      </c>
      <c r="L4168" t="s">
        <v>20</v>
      </c>
      <c r="M4168" s="5">
        <v>2547.4100000000003</v>
      </c>
      <c r="N4168">
        <v>1</v>
      </c>
    </row>
    <row r="4169" spans="1:14" x14ac:dyDescent="0.15">
      <c r="A4169" s="2">
        <v>45046</v>
      </c>
      <c r="B4169" s="3">
        <f t="shared" si="195"/>
        <v>2023</v>
      </c>
      <c r="C4169" t="str">
        <f t="shared" si="196"/>
        <v>2022-2023</v>
      </c>
      <c r="D4169" t="s">
        <v>147</v>
      </c>
      <c r="E4169" t="s">
        <v>109</v>
      </c>
      <c r="F4169" t="str">
        <f t="shared" si="197"/>
        <v>New South Wales</v>
      </c>
      <c r="G4169" t="s">
        <v>10</v>
      </c>
      <c r="H4169">
        <v>2480</v>
      </c>
      <c r="I4169" t="s">
        <v>11</v>
      </c>
      <c r="J4169" t="s">
        <v>68</v>
      </c>
      <c r="K4169" t="s">
        <v>155</v>
      </c>
      <c r="L4169" t="s">
        <v>20</v>
      </c>
      <c r="M4169" s="5">
        <v>2554.5700000000006</v>
      </c>
      <c r="N4169">
        <v>1</v>
      </c>
    </row>
    <row r="4170" spans="1:14" x14ac:dyDescent="0.15">
      <c r="A4170" s="2">
        <v>45174</v>
      </c>
      <c r="B4170" s="3">
        <f t="shared" si="195"/>
        <v>2024</v>
      </c>
      <c r="C4170" t="str">
        <f t="shared" si="196"/>
        <v>2023-2024</v>
      </c>
      <c r="D4170" t="s">
        <v>147</v>
      </c>
      <c r="E4170" t="s">
        <v>84</v>
      </c>
      <c r="F4170" t="str">
        <f t="shared" si="197"/>
        <v>Queensland</v>
      </c>
      <c r="G4170" t="s">
        <v>35</v>
      </c>
      <c r="H4170">
        <v>4740</v>
      </c>
      <c r="I4170" t="s">
        <v>11</v>
      </c>
      <c r="J4170" t="s">
        <v>51</v>
      </c>
      <c r="K4170" t="s">
        <v>150</v>
      </c>
      <c r="L4170" t="s">
        <v>18</v>
      </c>
      <c r="M4170" s="5">
        <v>2556.1799999999998</v>
      </c>
      <c r="N4170">
        <v>1</v>
      </c>
    </row>
    <row r="4171" spans="1:14" x14ac:dyDescent="0.15">
      <c r="A4171" s="2">
        <v>45287</v>
      </c>
      <c r="B4171" s="3">
        <f t="shared" si="195"/>
        <v>2024</v>
      </c>
      <c r="C4171" t="str">
        <f t="shared" si="196"/>
        <v>2023-2024</v>
      </c>
      <c r="D4171" t="s">
        <v>147</v>
      </c>
      <c r="E4171" t="s">
        <v>136</v>
      </c>
      <c r="F4171" t="str">
        <f t="shared" si="197"/>
        <v>Victoria</v>
      </c>
      <c r="G4171" t="s">
        <v>45</v>
      </c>
      <c r="H4171">
        <v>3175</v>
      </c>
      <c r="I4171" t="s">
        <v>11</v>
      </c>
      <c r="J4171" t="s">
        <v>63</v>
      </c>
      <c r="K4171" t="s">
        <v>150</v>
      </c>
      <c r="L4171" t="s">
        <v>18</v>
      </c>
      <c r="M4171" s="5">
        <v>2558.73</v>
      </c>
      <c r="N4171">
        <v>1</v>
      </c>
    </row>
    <row r="4172" spans="1:14" x14ac:dyDescent="0.15">
      <c r="A4172" s="2">
        <v>45328</v>
      </c>
      <c r="B4172" s="3">
        <f t="shared" si="195"/>
        <v>2024</v>
      </c>
      <c r="C4172" t="str">
        <f t="shared" si="196"/>
        <v>2023-2024</v>
      </c>
      <c r="D4172" t="s">
        <v>147</v>
      </c>
      <c r="E4172" t="s">
        <v>101</v>
      </c>
      <c r="F4172" t="str">
        <f t="shared" si="197"/>
        <v>Victoria</v>
      </c>
      <c r="G4172" t="s">
        <v>45</v>
      </c>
      <c r="H4172">
        <v>3131</v>
      </c>
      <c r="I4172" t="s">
        <v>11</v>
      </c>
      <c r="J4172" t="s">
        <v>63</v>
      </c>
      <c r="K4172" t="s">
        <v>150</v>
      </c>
      <c r="L4172" t="s">
        <v>18</v>
      </c>
      <c r="M4172" s="5">
        <v>2560.0500000000002</v>
      </c>
      <c r="N4172">
        <v>1</v>
      </c>
    </row>
    <row r="4173" spans="1:14" x14ac:dyDescent="0.15">
      <c r="A4173" s="2">
        <v>45189</v>
      </c>
      <c r="B4173" s="3">
        <f t="shared" si="195"/>
        <v>2024</v>
      </c>
      <c r="C4173" t="str">
        <f t="shared" si="196"/>
        <v>2023-2024</v>
      </c>
      <c r="D4173" t="s">
        <v>147</v>
      </c>
      <c r="E4173" t="s">
        <v>91</v>
      </c>
      <c r="F4173" t="str">
        <f t="shared" si="197"/>
        <v>Victoria</v>
      </c>
      <c r="G4173" t="s">
        <v>45</v>
      </c>
      <c r="H4173">
        <v>3690</v>
      </c>
      <c r="I4173" t="s">
        <v>11</v>
      </c>
      <c r="J4173" t="s">
        <v>55</v>
      </c>
      <c r="K4173" t="s">
        <v>153</v>
      </c>
      <c r="L4173" t="s">
        <v>16</v>
      </c>
      <c r="M4173" s="5">
        <v>2567.6099999999992</v>
      </c>
      <c r="N4173">
        <v>1</v>
      </c>
    </row>
    <row r="4174" spans="1:14" x14ac:dyDescent="0.15">
      <c r="A4174" s="2">
        <v>45105</v>
      </c>
      <c r="B4174" s="3">
        <f t="shared" si="195"/>
        <v>2023</v>
      </c>
      <c r="C4174" t="str">
        <f t="shared" si="196"/>
        <v>2022-2023</v>
      </c>
      <c r="D4174" t="s">
        <v>147</v>
      </c>
      <c r="E4174" t="s">
        <v>139</v>
      </c>
      <c r="F4174" t="str">
        <f t="shared" si="197"/>
        <v>New South Wales</v>
      </c>
      <c r="G4174" t="s">
        <v>10</v>
      </c>
      <c r="H4174">
        <v>2020</v>
      </c>
      <c r="I4174" t="s">
        <v>11</v>
      </c>
      <c r="J4174" t="s">
        <v>12</v>
      </c>
      <c r="K4174" t="s">
        <v>153</v>
      </c>
      <c r="L4174" t="s">
        <v>16</v>
      </c>
      <c r="M4174" s="5">
        <v>2570.690000000001</v>
      </c>
      <c r="N4174">
        <v>1</v>
      </c>
    </row>
    <row r="4175" spans="1:14" x14ac:dyDescent="0.15">
      <c r="A4175" s="2">
        <v>45309</v>
      </c>
      <c r="B4175" s="3">
        <f t="shared" si="195"/>
        <v>2024</v>
      </c>
      <c r="C4175" t="str">
        <f t="shared" si="196"/>
        <v>2023-2024</v>
      </c>
      <c r="D4175" t="s">
        <v>147</v>
      </c>
      <c r="E4175" t="s">
        <v>134</v>
      </c>
      <c r="F4175" t="str">
        <f t="shared" si="197"/>
        <v>Queensland</v>
      </c>
      <c r="G4175" t="s">
        <v>35</v>
      </c>
      <c r="H4175">
        <v>4825</v>
      </c>
      <c r="I4175" t="s">
        <v>11</v>
      </c>
      <c r="J4175" t="s">
        <v>36</v>
      </c>
      <c r="K4175" t="s">
        <v>150</v>
      </c>
      <c r="L4175" t="s">
        <v>18</v>
      </c>
      <c r="M4175" s="5">
        <v>2571.8999999999992</v>
      </c>
      <c r="N4175">
        <v>1</v>
      </c>
    </row>
    <row r="4176" spans="1:14" x14ac:dyDescent="0.15">
      <c r="A4176" s="2">
        <v>45281</v>
      </c>
      <c r="B4176" s="3">
        <f t="shared" si="195"/>
        <v>2024</v>
      </c>
      <c r="C4176" t="str">
        <f t="shared" si="196"/>
        <v>2023-2024</v>
      </c>
      <c r="D4176" t="s">
        <v>147</v>
      </c>
      <c r="E4176" t="s">
        <v>132</v>
      </c>
      <c r="F4176" t="str">
        <f t="shared" si="197"/>
        <v>New South Wales</v>
      </c>
      <c r="G4176" t="s">
        <v>10</v>
      </c>
      <c r="H4176">
        <v>2800</v>
      </c>
      <c r="I4176" t="s">
        <v>11</v>
      </c>
      <c r="J4176" t="s">
        <v>25</v>
      </c>
      <c r="K4176" t="s">
        <v>150</v>
      </c>
      <c r="L4176" t="s">
        <v>18</v>
      </c>
      <c r="M4176" s="5">
        <v>2576.2599999999998</v>
      </c>
      <c r="N4176">
        <v>1</v>
      </c>
    </row>
    <row r="4177" spans="1:14" x14ac:dyDescent="0.15">
      <c r="A4177" s="2">
        <v>45272</v>
      </c>
      <c r="B4177" s="3">
        <f t="shared" si="195"/>
        <v>2024</v>
      </c>
      <c r="C4177" t="str">
        <f t="shared" si="196"/>
        <v>2023-2024</v>
      </c>
      <c r="D4177" t="s">
        <v>147</v>
      </c>
      <c r="E4177" t="s">
        <v>132</v>
      </c>
      <c r="F4177" t="str">
        <f t="shared" si="197"/>
        <v>New South Wales</v>
      </c>
      <c r="G4177" t="s">
        <v>10</v>
      </c>
      <c r="H4177">
        <v>2800</v>
      </c>
      <c r="I4177" t="s">
        <v>11</v>
      </c>
      <c r="J4177" t="s">
        <v>25</v>
      </c>
      <c r="K4177" t="s">
        <v>152</v>
      </c>
      <c r="L4177" t="s">
        <v>13</v>
      </c>
      <c r="M4177" s="5">
        <v>2593.0200000000018</v>
      </c>
      <c r="N4177">
        <v>1</v>
      </c>
    </row>
    <row r="4178" spans="1:14" x14ac:dyDescent="0.15">
      <c r="A4178" s="2">
        <v>45108</v>
      </c>
      <c r="B4178" s="3">
        <f t="shared" si="195"/>
        <v>2024</v>
      </c>
      <c r="C4178" t="str">
        <f t="shared" si="196"/>
        <v>2023-2024</v>
      </c>
      <c r="D4178" t="s">
        <v>147</v>
      </c>
      <c r="E4178" t="s">
        <v>113</v>
      </c>
      <c r="F4178" t="str">
        <f t="shared" si="197"/>
        <v>Queensland</v>
      </c>
      <c r="G4178" t="s">
        <v>35</v>
      </c>
      <c r="H4178">
        <v>4215</v>
      </c>
      <c r="I4178" t="s">
        <v>11</v>
      </c>
      <c r="J4178" t="s">
        <v>104</v>
      </c>
      <c r="K4178" t="s">
        <v>152</v>
      </c>
      <c r="L4178" t="s">
        <v>13</v>
      </c>
      <c r="M4178" s="5">
        <v>2601.7200000000016</v>
      </c>
      <c r="N4178">
        <v>1</v>
      </c>
    </row>
    <row r="4179" spans="1:14" x14ac:dyDescent="0.15">
      <c r="A4179" s="2">
        <v>45266</v>
      </c>
      <c r="B4179" s="3">
        <f t="shared" si="195"/>
        <v>2024</v>
      </c>
      <c r="C4179" t="str">
        <f t="shared" si="196"/>
        <v>2023-2024</v>
      </c>
      <c r="D4179" t="s">
        <v>148</v>
      </c>
      <c r="E4179" t="s">
        <v>96</v>
      </c>
      <c r="F4179" t="str">
        <f t="shared" si="197"/>
        <v>Western Australia</v>
      </c>
      <c r="G4179" t="s">
        <v>48</v>
      </c>
      <c r="H4179">
        <v>6330</v>
      </c>
      <c r="I4179" t="s">
        <v>11</v>
      </c>
      <c r="J4179" t="s">
        <v>94</v>
      </c>
      <c r="K4179" t="s">
        <v>150</v>
      </c>
      <c r="L4179" t="s">
        <v>18</v>
      </c>
      <c r="M4179" s="5">
        <v>2604.84</v>
      </c>
      <c r="N4179">
        <v>1</v>
      </c>
    </row>
    <row r="4180" spans="1:14" x14ac:dyDescent="0.15">
      <c r="A4180" s="2">
        <v>45241</v>
      </c>
      <c r="B4180" s="3">
        <f t="shared" si="195"/>
        <v>2024</v>
      </c>
      <c r="C4180" t="str">
        <f t="shared" si="196"/>
        <v>2023-2024</v>
      </c>
      <c r="D4180" t="s">
        <v>147</v>
      </c>
      <c r="E4180" t="s">
        <v>65</v>
      </c>
      <c r="F4180" t="str">
        <f t="shared" si="197"/>
        <v>New South Wales</v>
      </c>
      <c r="G4180" t="s">
        <v>10</v>
      </c>
      <c r="H4180">
        <v>2541</v>
      </c>
      <c r="I4180" t="s">
        <v>11</v>
      </c>
      <c r="J4180" t="s">
        <v>58</v>
      </c>
      <c r="K4180" t="s">
        <v>150</v>
      </c>
      <c r="L4180" t="s">
        <v>18</v>
      </c>
      <c r="M4180" s="5">
        <v>2608.59</v>
      </c>
      <c r="N4180">
        <v>1</v>
      </c>
    </row>
    <row r="4181" spans="1:14" x14ac:dyDescent="0.15">
      <c r="A4181" s="2">
        <v>45548</v>
      </c>
      <c r="B4181" s="3">
        <f t="shared" si="195"/>
        <v>2025</v>
      </c>
      <c r="C4181" t="str">
        <f t="shared" si="196"/>
        <v>2024-2025</v>
      </c>
      <c r="D4181" t="s">
        <v>147</v>
      </c>
      <c r="E4181" t="s">
        <v>64</v>
      </c>
      <c r="F4181" t="str">
        <f t="shared" si="197"/>
        <v>Victoria</v>
      </c>
      <c r="G4181" t="s">
        <v>45</v>
      </c>
      <c r="H4181">
        <v>3199</v>
      </c>
      <c r="I4181" t="s">
        <v>11</v>
      </c>
      <c r="J4181" t="s">
        <v>63</v>
      </c>
      <c r="K4181" t="s">
        <v>154</v>
      </c>
      <c r="L4181" t="s">
        <v>14</v>
      </c>
      <c r="M4181" s="5">
        <v>2614.2999999999997</v>
      </c>
      <c r="N4181">
        <v>1</v>
      </c>
    </row>
    <row r="4182" spans="1:14" x14ac:dyDescent="0.15">
      <c r="A4182" s="2">
        <v>45420</v>
      </c>
      <c r="B4182" s="3">
        <f t="shared" si="195"/>
        <v>2024</v>
      </c>
      <c r="C4182" t="str">
        <f t="shared" si="196"/>
        <v>2023-2024</v>
      </c>
      <c r="D4182" t="s">
        <v>147</v>
      </c>
      <c r="E4182" t="s">
        <v>41</v>
      </c>
      <c r="F4182" t="str">
        <f t="shared" si="197"/>
        <v>New South Wales</v>
      </c>
      <c r="G4182" t="s">
        <v>10</v>
      </c>
      <c r="H4182">
        <v>2830</v>
      </c>
      <c r="I4182" t="s">
        <v>11</v>
      </c>
      <c r="J4182" t="s">
        <v>25</v>
      </c>
      <c r="K4182" t="s">
        <v>150</v>
      </c>
      <c r="L4182" t="s">
        <v>18</v>
      </c>
      <c r="M4182" s="5">
        <v>2621.51</v>
      </c>
      <c r="N4182">
        <v>1</v>
      </c>
    </row>
    <row r="4183" spans="1:14" x14ac:dyDescent="0.15">
      <c r="A4183" s="2">
        <v>45017</v>
      </c>
      <c r="B4183" s="3">
        <f t="shared" si="195"/>
        <v>2023</v>
      </c>
      <c r="C4183" t="str">
        <f t="shared" si="196"/>
        <v>2022-2023</v>
      </c>
      <c r="D4183" t="s">
        <v>147</v>
      </c>
      <c r="E4183" t="s">
        <v>106</v>
      </c>
      <c r="F4183" t="str">
        <f t="shared" si="197"/>
        <v>Victoria</v>
      </c>
      <c r="G4183" t="s">
        <v>45</v>
      </c>
      <c r="H4183">
        <v>3915</v>
      </c>
      <c r="I4183" t="s">
        <v>11</v>
      </c>
      <c r="J4183" t="s">
        <v>55</v>
      </c>
      <c r="K4183" t="s">
        <v>150</v>
      </c>
      <c r="L4183" t="s">
        <v>18</v>
      </c>
      <c r="M4183" s="5">
        <v>2625.1799999999989</v>
      </c>
      <c r="N4183">
        <v>1</v>
      </c>
    </row>
    <row r="4184" spans="1:14" x14ac:dyDescent="0.15">
      <c r="A4184" s="2">
        <v>45302</v>
      </c>
      <c r="B4184" s="3">
        <f t="shared" si="195"/>
        <v>2024</v>
      </c>
      <c r="C4184" t="str">
        <f t="shared" si="196"/>
        <v>2023-2024</v>
      </c>
      <c r="D4184" t="s">
        <v>147</v>
      </c>
      <c r="E4184" t="s">
        <v>114</v>
      </c>
      <c r="F4184" t="str">
        <f t="shared" si="197"/>
        <v>Victoria</v>
      </c>
      <c r="G4184" t="s">
        <v>45</v>
      </c>
      <c r="H4184">
        <v>3551</v>
      </c>
      <c r="I4184" t="s">
        <v>11</v>
      </c>
      <c r="J4184" t="s">
        <v>60</v>
      </c>
      <c r="K4184" t="s">
        <v>152</v>
      </c>
      <c r="L4184" t="s">
        <v>13</v>
      </c>
      <c r="M4184" s="5">
        <v>2628.3700000000044</v>
      </c>
      <c r="N4184">
        <v>1</v>
      </c>
    </row>
    <row r="4185" spans="1:14" x14ac:dyDescent="0.15">
      <c r="A4185" s="2">
        <v>44997</v>
      </c>
      <c r="B4185" s="3">
        <f t="shared" si="195"/>
        <v>2023</v>
      </c>
      <c r="C4185" t="str">
        <f t="shared" si="196"/>
        <v>2022-2023</v>
      </c>
      <c r="D4185" t="s">
        <v>147</v>
      </c>
      <c r="E4185" t="s">
        <v>117</v>
      </c>
      <c r="F4185" t="str">
        <f t="shared" si="197"/>
        <v>Queensland</v>
      </c>
      <c r="G4185" t="s">
        <v>35</v>
      </c>
      <c r="H4185">
        <v>4119</v>
      </c>
      <c r="I4185" t="s">
        <v>11</v>
      </c>
      <c r="J4185" t="s">
        <v>43</v>
      </c>
      <c r="K4185" t="s">
        <v>150</v>
      </c>
      <c r="L4185" t="s">
        <v>18</v>
      </c>
      <c r="M4185" s="5">
        <v>2631.58</v>
      </c>
      <c r="N4185">
        <v>1</v>
      </c>
    </row>
    <row r="4186" spans="1:14" x14ac:dyDescent="0.15">
      <c r="A4186" s="2">
        <v>45260</v>
      </c>
      <c r="B4186" s="3">
        <f t="shared" si="195"/>
        <v>2024</v>
      </c>
      <c r="C4186" t="str">
        <f t="shared" si="196"/>
        <v>2023-2024</v>
      </c>
      <c r="D4186" t="s">
        <v>147</v>
      </c>
      <c r="E4186" t="s">
        <v>82</v>
      </c>
      <c r="F4186" t="str">
        <f t="shared" si="197"/>
        <v>Queensland</v>
      </c>
      <c r="G4186" t="s">
        <v>35</v>
      </c>
      <c r="H4186">
        <v>4012</v>
      </c>
      <c r="I4186" t="s">
        <v>11</v>
      </c>
      <c r="J4186" t="s">
        <v>43</v>
      </c>
      <c r="K4186" t="s">
        <v>153</v>
      </c>
      <c r="L4186" t="s">
        <v>16</v>
      </c>
      <c r="M4186" s="5">
        <v>2653.0699999999993</v>
      </c>
      <c r="N4186">
        <v>1</v>
      </c>
    </row>
    <row r="4187" spans="1:14" x14ac:dyDescent="0.15">
      <c r="A4187" s="2">
        <v>45600</v>
      </c>
      <c r="B4187" s="3">
        <f t="shared" si="195"/>
        <v>2025</v>
      </c>
      <c r="C4187" t="str">
        <f t="shared" si="196"/>
        <v>2024-2025</v>
      </c>
      <c r="D4187" t="s">
        <v>147</v>
      </c>
      <c r="E4187" t="s">
        <v>28</v>
      </c>
      <c r="F4187" t="str">
        <f t="shared" si="197"/>
        <v>Northern Territory</v>
      </c>
      <c r="G4187" t="s">
        <v>29</v>
      </c>
      <c r="H4187">
        <v>800</v>
      </c>
      <c r="I4187" t="s">
        <v>11</v>
      </c>
      <c r="J4187" t="s">
        <v>30</v>
      </c>
      <c r="K4187" t="s">
        <v>151</v>
      </c>
      <c r="L4187" t="s">
        <v>21</v>
      </c>
      <c r="M4187" s="5">
        <v>2654.02</v>
      </c>
      <c r="N4187">
        <v>1</v>
      </c>
    </row>
    <row r="4188" spans="1:14" x14ac:dyDescent="0.15">
      <c r="A4188" s="2">
        <v>45222</v>
      </c>
      <c r="B4188" s="3">
        <f t="shared" si="195"/>
        <v>2024</v>
      </c>
      <c r="C4188" t="str">
        <f t="shared" si="196"/>
        <v>2023-2024</v>
      </c>
      <c r="D4188" t="s">
        <v>147</v>
      </c>
      <c r="E4188" t="s">
        <v>73</v>
      </c>
      <c r="F4188" t="str">
        <f t="shared" si="197"/>
        <v>Victoria</v>
      </c>
      <c r="G4188" t="s">
        <v>45</v>
      </c>
      <c r="H4188">
        <v>3136</v>
      </c>
      <c r="I4188" t="s">
        <v>11</v>
      </c>
      <c r="J4188" t="s">
        <v>63</v>
      </c>
      <c r="K4188" t="s">
        <v>150</v>
      </c>
      <c r="L4188" t="s">
        <v>18</v>
      </c>
      <c r="M4188" s="5">
        <v>2657.48</v>
      </c>
      <c r="N4188">
        <v>1</v>
      </c>
    </row>
    <row r="4189" spans="1:14" x14ac:dyDescent="0.15">
      <c r="A4189" s="2">
        <v>45418</v>
      </c>
      <c r="B4189" s="3">
        <f t="shared" si="195"/>
        <v>2024</v>
      </c>
      <c r="C4189" t="str">
        <f t="shared" si="196"/>
        <v>2023-2024</v>
      </c>
      <c r="D4189" t="s">
        <v>147</v>
      </c>
      <c r="E4189" t="s">
        <v>117</v>
      </c>
      <c r="F4189" t="str">
        <f t="shared" si="197"/>
        <v>Queensland</v>
      </c>
      <c r="G4189" t="s">
        <v>35</v>
      </c>
      <c r="H4189">
        <v>4119</v>
      </c>
      <c r="I4189" t="s">
        <v>11</v>
      </c>
      <c r="J4189" t="s">
        <v>43</v>
      </c>
      <c r="K4189" t="s">
        <v>150</v>
      </c>
      <c r="L4189" t="s">
        <v>18</v>
      </c>
      <c r="M4189" s="5">
        <v>2670.66</v>
      </c>
      <c r="N4189">
        <v>1</v>
      </c>
    </row>
    <row r="4190" spans="1:14" x14ac:dyDescent="0.15">
      <c r="A4190" s="2">
        <v>45391</v>
      </c>
      <c r="B4190" s="3">
        <f t="shared" si="195"/>
        <v>2024</v>
      </c>
      <c r="C4190" t="str">
        <f t="shared" si="196"/>
        <v>2023-2024</v>
      </c>
      <c r="D4190" t="s">
        <v>147</v>
      </c>
      <c r="E4190" t="s">
        <v>9</v>
      </c>
      <c r="F4190" t="str">
        <f t="shared" si="197"/>
        <v>New South Wales</v>
      </c>
      <c r="G4190" t="s">
        <v>10</v>
      </c>
      <c r="H4190">
        <v>2067</v>
      </c>
      <c r="I4190" t="s">
        <v>11</v>
      </c>
      <c r="J4190" t="s">
        <v>12</v>
      </c>
      <c r="K4190" t="s">
        <v>150</v>
      </c>
      <c r="L4190" t="s">
        <v>18</v>
      </c>
      <c r="M4190" s="5">
        <v>2677.43</v>
      </c>
      <c r="N4190">
        <v>1</v>
      </c>
    </row>
    <row r="4191" spans="1:14" x14ac:dyDescent="0.15">
      <c r="A4191" s="2">
        <v>45399</v>
      </c>
      <c r="B4191" s="3">
        <f t="shared" si="195"/>
        <v>2024</v>
      </c>
      <c r="C4191" t="str">
        <f t="shared" si="196"/>
        <v>2023-2024</v>
      </c>
      <c r="D4191" t="s">
        <v>147</v>
      </c>
      <c r="E4191" t="s">
        <v>118</v>
      </c>
      <c r="F4191" t="str">
        <f t="shared" si="197"/>
        <v>New South Wales</v>
      </c>
      <c r="G4191" t="s">
        <v>10</v>
      </c>
      <c r="H4191">
        <v>2158</v>
      </c>
      <c r="I4191" t="s">
        <v>11</v>
      </c>
      <c r="J4191" t="s">
        <v>27</v>
      </c>
      <c r="K4191" t="s">
        <v>150</v>
      </c>
      <c r="L4191" t="s">
        <v>18</v>
      </c>
      <c r="M4191" s="5">
        <v>2682.1099999999997</v>
      </c>
      <c r="N4191">
        <v>1</v>
      </c>
    </row>
    <row r="4192" spans="1:14" x14ac:dyDescent="0.15">
      <c r="A4192" s="2">
        <v>45336</v>
      </c>
      <c r="B4192" s="3">
        <f t="shared" si="195"/>
        <v>2024</v>
      </c>
      <c r="C4192" t="str">
        <f t="shared" si="196"/>
        <v>2023-2024</v>
      </c>
      <c r="D4192" t="s">
        <v>147</v>
      </c>
      <c r="E4192" t="s">
        <v>64</v>
      </c>
      <c r="F4192" t="str">
        <f t="shared" si="197"/>
        <v>Victoria</v>
      </c>
      <c r="G4192" t="s">
        <v>45</v>
      </c>
      <c r="H4192">
        <v>3199</v>
      </c>
      <c r="I4192" t="s">
        <v>11</v>
      </c>
      <c r="J4192" t="s">
        <v>63</v>
      </c>
      <c r="K4192" t="s">
        <v>150</v>
      </c>
      <c r="L4192" t="s">
        <v>18</v>
      </c>
      <c r="M4192" s="5">
        <v>2682.17</v>
      </c>
      <c r="N4192">
        <v>1</v>
      </c>
    </row>
    <row r="4193" spans="1:14" x14ac:dyDescent="0.15">
      <c r="A4193" s="2">
        <v>44944</v>
      </c>
      <c r="B4193" s="3">
        <f t="shared" si="195"/>
        <v>2023</v>
      </c>
      <c r="C4193" t="str">
        <f t="shared" si="196"/>
        <v>2022-2023</v>
      </c>
      <c r="D4193" t="s">
        <v>147</v>
      </c>
      <c r="E4193" t="s">
        <v>64</v>
      </c>
      <c r="F4193" t="str">
        <f t="shared" si="197"/>
        <v>Victoria</v>
      </c>
      <c r="G4193" t="s">
        <v>45</v>
      </c>
      <c r="H4193">
        <v>3199</v>
      </c>
      <c r="I4193" t="s">
        <v>11</v>
      </c>
      <c r="J4193" t="s">
        <v>63</v>
      </c>
      <c r="K4193" t="s">
        <v>157</v>
      </c>
      <c r="L4193" t="s">
        <v>22</v>
      </c>
      <c r="M4193" s="5">
        <v>2690.3299999999995</v>
      </c>
      <c r="N4193">
        <v>1</v>
      </c>
    </row>
    <row r="4194" spans="1:14" x14ac:dyDescent="0.15">
      <c r="A4194" s="2">
        <v>45398</v>
      </c>
      <c r="B4194" s="3">
        <f t="shared" si="195"/>
        <v>2024</v>
      </c>
      <c r="C4194" t="str">
        <f t="shared" si="196"/>
        <v>2023-2024</v>
      </c>
      <c r="D4194" t="s">
        <v>147</v>
      </c>
      <c r="E4194" t="s">
        <v>136</v>
      </c>
      <c r="F4194" t="str">
        <f t="shared" si="197"/>
        <v>Victoria</v>
      </c>
      <c r="G4194" t="s">
        <v>45</v>
      </c>
      <c r="H4194">
        <v>3175</v>
      </c>
      <c r="I4194" t="s">
        <v>11</v>
      </c>
      <c r="J4194" t="s">
        <v>63</v>
      </c>
      <c r="K4194" t="s">
        <v>150</v>
      </c>
      <c r="L4194" t="s">
        <v>18</v>
      </c>
      <c r="M4194" s="5">
        <v>2692.99</v>
      </c>
      <c r="N4194">
        <v>1</v>
      </c>
    </row>
    <row r="4195" spans="1:14" x14ac:dyDescent="0.15">
      <c r="A4195" s="2">
        <v>45244</v>
      </c>
      <c r="B4195" s="3">
        <f t="shared" si="195"/>
        <v>2024</v>
      </c>
      <c r="C4195" t="str">
        <f t="shared" si="196"/>
        <v>2023-2024</v>
      </c>
      <c r="D4195" t="s">
        <v>147</v>
      </c>
      <c r="E4195" t="s">
        <v>143</v>
      </c>
      <c r="F4195" t="str">
        <f t="shared" si="197"/>
        <v>New South Wales</v>
      </c>
      <c r="G4195" t="s">
        <v>10</v>
      </c>
      <c r="H4195">
        <v>2154</v>
      </c>
      <c r="I4195" t="s">
        <v>11</v>
      </c>
      <c r="J4195" t="s">
        <v>27</v>
      </c>
      <c r="K4195" t="s">
        <v>150</v>
      </c>
      <c r="L4195" t="s">
        <v>18</v>
      </c>
      <c r="M4195" s="5">
        <v>2699.6499999999996</v>
      </c>
      <c r="N4195">
        <v>1</v>
      </c>
    </row>
    <row r="4196" spans="1:14" x14ac:dyDescent="0.15">
      <c r="A4196" s="2">
        <v>45524</v>
      </c>
      <c r="B4196" s="3">
        <f t="shared" si="195"/>
        <v>2025</v>
      </c>
      <c r="C4196" t="str">
        <f t="shared" si="196"/>
        <v>2024-2025</v>
      </c>
      <c r="D4196" t="s">
        <v>147</v>
      </c>
      <c r="E4196" t="s">
        <v>146</v>
      </c>
      <c r="F4196" t="str">
        <f t="shared" si="197"/>
        <v>Victoria</v>
      </c>
      <c r="G4196" t="s">
        <v>45</v>
      </c>
      <c r="H4196">
        <v>3353</v>
      </c>
      <c r="I4196" t="s">
        <v>11</v>
      </c>
      <c r="J4196" t="s">
        <v>60</v>
      </c>
      <c r="K4196" t="s">
        <v>150</v>
      </c>
      <c r="L4196" t="s">
        <v>18</v>
      </c>
      <c r="M4196" s="5">
        <v>2709.6000000000008</v>
      </c>
      <c r="N4196">
        <v>1</v>
      </c>
    </row>
    <row r="4197" spans="1:14" x14ac:dyDescent="0.15">
      <c r="A4197" s="2">
        <v>45413</v>
      </c>
      <c r="B4197" s="3">
        <f t="shared" si="195"/>
        <v>2024</v>
      </c>
      <c r="C4197" t="str">
        <f t="shared" si="196"/>
        <v>2023-2024</v>
      </c>
      <c r="D4197" t="s">
        <v>147</v>
      </c>
      <c r="E4197" t="s">
        <v>145</v>
      </c>
      <c r="F4197" t="str">
        <f t="shared" si="197"/>
        <v>New South Wales</v>
      </c>
      <c r="G4197" t="s">
        <v>10</v>
      </c>
      <c r="H4197">
        <v>2101</v>
      </c>
      <c r="I4197" t="s">
        <v>11</v>
      </c>
      <c r="J4197" t="s">
        <v>27</v>
      </c>
      <c r="K4197" t="s">
        <v>151</v>
      </c>
      <c r="L4197" t="s">
        <v>21</v>
      </c>
      <c r="M4197" s="5">
        <v>2715.92</v>
      </c>
      <c r="N4197">
        <v>1</v>
      </c>
    </row>
    <row r="4198" spans="1:14" x14ac:dyDescent="0.15">
      <c r="A4198" s="2">
        <v>44985</v>
      </c>
      <c r="B4198" s="3">
        <f t="shared" si="195"/>
        <v>2023</v>
      </c>
      <c r="C4198" t="str">
        <f t="shared" si="196"/>
        <v>2022-2023</v>
      </c>
      <c r="D4198" t="s">
        <v>147</v>
      </c>
      <c r="E4198" t="s">
        <v>9</v>
      </c>
      <c r="F4198" t="str">
        <f t="shared" si="197"/>
        <v>New South Wales</v>
      </c>
      <c r="G4198" t="s">
        <v>10</v>
      </c>
      <c r="H4198">
        <v>2067</v>
      </c>
      <c r="I4198" t="s">
        <v>11</v>
      </c>
      <c r="J4198" t="s">
        <v>12</v>
      </c>
      <c r="K4198" t="s">
        <v>150</v>
      </c>
      <c r="L4198" t="s">
        <v>18</v>
      </c>
      <c r="M4198" s="5">
        <v>2741.97</v>
      </c>
      <c r="N4198">
        <v>1</v>
      </c>
    </row>
    <row r="4199" spans="1:14" x14ac:dyDescent="0.15">
      <c r="A4199" s="2">
        <v>45515</v>
      </c>
      <c r="B4199" s="3">
        <f t="shared" si="195"/>
        <v>2025</v>
      </c>
      <c r="C4199" t="str">
        <f t="shared" si="196"/>
        <v>2024-2025</v>
      </c>
      <c r="D4199" t="s">
        <v>147</v>
      </c>
      <c r="E4199" t="s">
        <v>112</v>
      </c>
      <c r="F4199" t="str">
        <f t="shared" si="197"/>
        <v>Victoria</v>
      </c>
      <c r="G4199" t="s">
        <v>45</v>
      </c>
      <c r="H4199">
        <v>3076</v>
      </c>
      <c r="I4199" t="s">
        <v>11</v>
      </c>
      <c r="J4199" t="s">
        <v>46</v>
      </c>
      <c r="K4199" t="s">
        <v>152</v>
      </c>
      <c r="L4199" t="s">
        <v>13</v>
      </c>
      <c r="M4199" s="5">
        <v>2752.150000000001</v>
      </c>
      <c r="N4199">
        <v>1</v>
      </c>
    </row>
    <row r="4200" spans="1:14" x14ac:dyDescent="0.15">
      <c r="A4200" s="2">
        <v>45165</v>
      </c>
      <c r="B4200" s="3">
        <f t="shared" si="195"/>
        <v>2024</v>
      </c>
      <c r="C4200" t="str">
        <f t="shared" si="196"/>
        <v>2023-2024</v>
      </c>
      <c r="D4200" t="s">
        <v>147</v>
      </c>
      <c r="E4200" t="s">
        <v>143</v>
      </c>
      <c r="F4200" t="str">
        <f t="shared" si="197"/>
        <v>New South Wales</v>
      </c>
      <c r="G4200" t="s">
        <v>10</v>
      </c>
      <c r="H4200">
        <v>2154</v>
      </c>
      <c r="I4200" t="s">
        <v>11</v>
      </c>
      <c r="J4200" t="s">
        <v>27</v>
      </c>
      <c r="K4200" t="s">
        <v>153</v>
      </c>
      <c r="L4200" t="s">
        <v>16</v>
      </c>
      <c r="M4200" s="5">
        <v>2754.4399999999996</v>
      </c>
      <c r="N4200">
        <v>1</v>
      </c>
    </row>
    <row r="4201" spans="1:14" x14ac:dyDescent="0.15">
      <c r="A4201" s="2">
        <v>45642</v>
      </c>
      <c r="B4201" s="3">
        <f t="shared" si="195"/>
        <v>2025</v>
      </c>
      <c r="C4201" t="str">
        <f t="shared" si="196"/>
        <v>2024-2025</v>
      </c>
      <c r="D4201" t="s">
        <v>147</v>
      </c>
      <c r="E4201" t="s">
        <v>122</v>
      </c>
      <c r="F4201" t="str">
        <f t="shared" si="197"/>
        <v>New South Wales</v>
      </c>
      <c r="G4201" t="s">
        <v>10</v>
      </c>
      <c r="H4201">
        <v>2650</v>
      </c>
      <c r="I4201" t="s">
        <v>11</v>
      </c>
      <c r="J4201" t="s">
        <v>25</v>
      </c>
      <c r="K4201" t="s">
        <v>150</v>
      </c>
      <c r="L4201" t="s">
        <v>18</v>
      </c>
      <c r="M4201" s="5">
        <v>2774.3700000000008</v>
      </c>
      <c r="N4201">
        <v>1</v>
      </c>
    </row>
    <row r="4202" spans="1:14" x14ac:dyDescent="0.15">
      <c r="A4202" s="2">
        <v>45539</v>
      </c>
      <c r="B4202" s="3">
        <f t="shared" si="195"/>
        <v>2025</v>
      </c>
      <c r="C4202" t="str">
        <f t="shared" si="196"/>
        <v>2024-2025</v>
      </c>
      <c r="D4202" t="s">
        <v>147</v>
      </c>
      <c r="E4202" t="s">
        <v>122</v>
      </c>
      <c r="F4202" t="str">
        <f t="shared" si="197"/>
        <v>New South Wales</v>
      </c>
      <c r="G4202" t="s">
        <v>10</v>
      </c>
      <c r="H4202">
        <v>2650</v>
      </c>
      <c r="I4202" t="s">
        <v>11</v>
      </c>
      <c r="J4202" t="s">
        <v>25</v>
      </c>
      <c r="K4202" t="s">
        <v>152</v>
      </c>
      <c r="L4202" t="s">
        <v>13</v>
      </c>
      <c r="M4202" s="5">
        <v>2807.3000000000015</v>
      </c>
      <c r="N4202">
        <v>1</v>
      </c>
    </row>
    <row r="4203" spans="1:14" x14ac:dyDescent="0.15">
      <c r="A4203" s="2">
        <v>45623</v>
      </c>
      <c r="B4203" s="3">
        <f t="shared" si="195"/>
        <v>2025</v>
      </c>
      <c r="C4203" t="str">
        <f t="shared" si="196"/>
        <v>2024-2025</v>
      </c>
      <c r="D4203" t="s">
        <v>147</v>
      </c>
      <c r="E4203" t="s">
        <v>28</v>
      </c>
      <c r="F4203" t="str">
        <f t="shared" si="197"/>
        <v>Northern Territory</v>
      </c>
      <c r="G4203" t="s">
        <v>29</v>
      </c>
      <c r="H4203">
        <v>800</v>
      </c>
      <c r="I4203" t="s">
        <v>11</v>
      </c>
      <c r="J4203" t="s">
        <v>30</v>
      </c>
      <c r="K4203" t="s">
        <v>152</v>
      </c>
      <c r="L4203" t="s">
        <v>13</v>
      </c>
      <c r="M4203" s="5">
        <v>2809.2600000000025</v>
      </c>
      <c r="N4203">
        <v>1</v>
      </c>
    </row>
    <row r="4204" spans="1:14" x14ac:dyDescent="0.15">
      <c r="A4204" s="2">
        <v>45604</v>
      </c>
      <c r="B4204" s="3">
        <f t="shared" si="195"/>
        <v>2025</v>
      </c>
      <c r="C4204" t="str">
        <f t="shared" si="196"/>
        <v>2024-2025</v>
      </c>
      <c r="D4204" t="s">
        <v>148</v>
      </c>
      <c r="E4204" t="s">
        <v>138</v>
      </c>
      <c r="F4204" t="str">
        <f t="shared" si="197"/>
        <v>Queensland</v>
      </c>
      <c r="G4204" t="s">
        <v>35</v>
      </c>
      <c r="H4204">
        <v>4558</v>
      </c>
      <c r="I4204" t="s">
        <v>11</v>
      </c>
      <c r="J4204" t="s">
        <v>120</v>
      </c>
      <c r="K4204" t="s">
        <v>151</v>
      </c>
      <c r="L4204" t="s">
        <v>21</v>
      </c>
      <c r="M4204" s="5">
        <v>2825.4700000000003</v>
      </c>
      <c r="N4204">
        <v>1</v>
      </c>
    </row>
    <row r="4205" spans="1:14" x14ac:dyDescent="0.15">
      <c r="A4205" s="2">
        <v>45386</v>
      </c>
      <c r="B4205" s="3">
        <f t="shared" si="195"/>
        <v>2024</v>
      </c>
      <c r="C4205" t="str">
        <f t="shared" si="196"/>
        <v>2023-2024</v>
      </c>
      <c r="D4205" t="s">
        <v>147</v>
      </c>
      <c r="E4205" t="s">
        <v>113</v>
      </c>
      <c r="F4205" t="str">
        <f t="shared" si="197"/>
        <v>Queensland</v>
      </c>
      <c r="G4205" t="s">
        <v>35</v>
      </c>
      <c r="H4205">
        <v>4215</v>
      </c>
      <c r="I4205" t="s">
        <v>11</v>
      </c>
      <c r="J4205" t="s">
        <v>104</v>
      </c>
      <c r="K4205" t="s">
        <v>152</v>
      </c>
      <c r="L4205" t="s">
        <v>13</v>
      </c>
      <c r="M4205" s="5">
        <v>2830.6300000000024</v>
      </c>
      <c r="N4205">
        <v>1</v>
      </c>
    </row>
    <row r="4206" spans="1:14" x14ac:dyDescent="0.15">
      <c r="A4206" s="2">
        <v>45425</v>
      </c>
      <c r="B4206" s="3">
        <f t="shared" si="195"/>
        <v>2024</v>
      </c>
      <c r="C4206" t="str">
        <f t="shared" si="196"/>
        <v>2023-2024</v>
      </c>
      <c r="D4206" t="s">
        <v>147</v>
      </c>
      <c r="E4206" t="s">
        <v>132</v>
      </c>
      <c r="F4206" t="str">
        <f t="shared" si="197"/>
        <v>New South Wales</v>
      </c>
      <c r="G4206" t="s">
        <v>10</v>
      </c>
      <c r="H4206">
        <v>2800</v>
      </c>
      <c r="I4206" t="s">
        <v>11</v>
      </c>
      <c r="J4206" t="s">
        <v>25</v>
      </c>
      <c r="K4206" t="s">
        <v>153</v>
      </c>
      <c r="L4206" t="s">
        <v>16</v>
      </c>
      <c r="M4206" s="5">
        <v>2836.6000000000004</v>
      </c>
      <c r="N4206">
        <v>1</v>
      </c>
    </row>
    <row r="4207" spans="1:14" x14ac:dyDescent="0.15">
      <c r="A4207" s="2">
        <v>45227</v>
      </c>
      <c r="B4207" s="3">
        <f t="shared" si="195"/>
        <v>2024</v>
      </c>
      <c r="C4207" t="str">
        <f t="shared" si="196"/>
        <v>2023-2024</v>
      </c>
      <c r="D4207" t="s">
        <v>147</v>
      </c>
      <c r="E4207" t="s">
        <v>115</v>
      </c>
      <c r="F4207" t="str">
        <f t="shared" si="197"/>
        <v>Western Australia</v>
      </c>
      <c r="G4207" t="s">
        <v>48</v>
      </c>
      <c r="H4207">
        <v>6280</v>
      </c>
      <c r="I4207" t="s">
        <v>11</v>
      </c>
      <c r="J4207" t="s">
        <v>94</v>
      </c>
      <c r="K4207" t="s">
        <v>153</v>
      </c>
      <c r="L4207" t="s">
        <v>16</v>
      </c>
      <c r="M4207" s="5">
        <v>2839.21</v>
      </c>
      <c r="N4207">
        <v>1</v>
      </c>
    </row>
    <row r="4208" spans="1:14" x14ac:dyDescent="0.15">
      <c r="A4208" s="2">
        <v>45591</v>
      </c>
      <c r="B4208" s="3">
        <f t="shared" si="195"/>
        <v>2025</v>
      </c>
      <c r="C4208" t="str">
        <f t="shared" si="196"/>
        <v>2024-2025</v>
      </c>
      <c r="D4208" t="s">
        <v>147</v>
      </c>
      <c r="E4208" t="s">
        <v>79</v>
      </c>
      <c r="F4208" t="str">
        <f t="shared" si="197"/>
        <v>Australian Capital Territory</v>
      </c>
      <c r="G4208" t="s">
        <v>80</v>
      </c>
      <c r="H4208">
        <v>2617</v>
      </c>
      <c r="I4208" t="s">
        <v>11</v>
      </c>
      <c r="J4208" t="s">
        <v>58</v>
      </c>
      <c r="K4208" t="s">
        <v>149</v>
      </c>
      <c r="L4208" t="s">
        <v>15</v>
      </c>
      <c r="M4208" s="5">
        <v>2856.0199999999995</v>
      </c>
      <c r="N4208">
        <v>1</v>
      </c>
    </row>
    <row r="4209" spans="1:14" x14ac:dyDescent="0.15">
      <c r="A4209" s="2">
        <v>45047</v>
      </c>
      <c r="B4209" s="3">
        <f t="shared" si="195"/>
        <v>2023</v>
      </c>
      <c r="C4209" t="str">
        <f t="shared" si="196"/>
        <v>2022-2023</v>
      </c>
      <c r="D4209" t="s">
        <v>147</v>
      </c>
      <c r="E4209" t="s">
        <v>113</v>
      </c>
      <c r="F4209" t="str">
        <f t="shared" si="197"/>
        <v>Queensland</v>
      </c>
      <c r="G4209" t="s">
        <v>35</v>
      </c>
      <c r="H4209">
        <v>4215</v>
      </c>
      <c r="I4209" t="s">
        <v>11</v>
      </c>
      <c r="J4209" t="s">
        <v>104</v>
      </c>
      <c r="K4209" t="s">
        <v>153</v>
      </c>
      <c r="L4209" t="s">
        <v>16</v>
      </c>
      <c r="M4209" s="5">
        <v>2866.54</v>
      </c>
      <c r="N4209">
        <v>1</v>
      </c>
    </row>
    <row r="4210" spans="1:14" x14ac:dyDescent="0.15">
      <c r="A4210" s="2">
        <v>45361</v>
      </c>
      <c r="B4210" s="3">
        <f t="shared" si="195"/>
        <v>2024</v>
      </c>
      <c r="C4210" t="str">
        <f t="shared" si="196"/>
        <v>2023-2024</v>
      </c>
      <c r="D4210" t="s">
        <v>147</v>
      </c>
      <c r="E4210" t="s">
        <v>59</v>
      </c>
      <c r="F4210" t="str">
        <f t="shared" si="197"/>
        <v>Victoria</v>
      </c>
      <c r="G4210" t="s">
        <v>45</v>
      </c>
      <c r="H4210">
        <v>3280</v>
      </c>
      <c r="I4210" t="s">
        <v>11</v>
      </c>
      <c r="J4210" t="s">
        <v>60</v>
      </c>
      <c r="K4210" t="s">
        <v>153</v>
      </c>
      <c r="L4210" t="s">
        <v>16</v>
      </c>
      <c r="M4210" s="5">
        <v>2866.8700000000013</v>
      </c>
      <c r="N4210">
        <v>1</v>
      </c>
    </row>
    <row r="4211" spans="1:14" x14ac:dyDescent="0.15">
      <c r="A4211" s="2">
        <v>45553</v>
      </c>
      <c r="B4211" s="3">
        <f t="shared" si="195"/>
        <v>2025</v>
      </c>
      <c r="C4211" t="str">
        <f t="shared" si="196"/>
        <v>2024-2025</v>
      </c>
      <c r="D4211" t="s">
        <v>147</v>
      </c>
      <c r="E4211" t="s">
        <v>41</v>
      </c>
      <c r="F4211" t="str">
        <f t="shared" si="197"/>
        <v>New South Wales</v>
      </c>
      <c r="G4211" t="s">
        <v>10</v>
      </c>
      <c r="H4211">
        <v>2830</v>
      </c>
      <c r="I4211" t="s">
        <v>11</v>
      </c>
      <c r="J4211" t="s">
        <v>25</v>
      </c>
      <c r="K4211" t="s">
        <v>152</v>
      </c>
      <c r="L4211" t="s">
        <v>13</v>
      </c>
      <c r="M4211" s="5">
        <v>2869.6000000000035</v>
      </c>
      <c r="N4211">
        <v>1</v>
      </c>
    </row>
    <row r="4212" spans="1:14" x14ac:dyDescent="0.15">
      <c r="A4212" s="2">
        <v>45521</v>
      </c>
      <c r="B4212" s="3">
        <f t="shared" si="195"/>
        <v>2025</v>
      </c>
      <c r="C4212" t="str">
        <f t="shared" si="196"/>
        <v>2024-2025</v>
      </c>
      <c r="D4212" t="s">
        <v>147</v>
      </c>
      <c r="E4212" t="s">
        <v>131</v>
      </c>
      <c r="F4212" t="str">
        <f t="shared" si="197"/>
        <v>Western Australia</v>
      </c>
      <c r="G4212" t="s">
        <v>48</v>
      </c>
      <c r="H4212">
        <v>6530</v>
      </c>
      <c r="I4212" t="s">
        <v>11</v>
      </c>
      <c r="J4212" t="s">
        <v>77</v>
      </c>
      <c r="K4212" t="s">
        <v>151</v>
      </c>
      <c r="L4212" t="s">
        <v>21</v>
      </c>
      <c r="M4212" s="5">
        <v>2881.7000000000007</v>
      </c>
      <c r="N4212">
        <v>1</v>
      </c>
    </row>
    <row r="4213" spans="1:14" x14ac:dyDescent="0.15">
      <c r="A4213" s="2">
        <v>45175</v>
      </c>
      <c r="B4213" s="3">
        <f t="shared" si="195"/>
        <v>2024</v>
      </c>
      <c r="C4213" t="str">
        <f t="shared" si="196"/>
        <v>2023-2024</v>
      </c>
      <c r="D4213" t="s">
        <v>147</v>
      </c>
      <c r="E4213" t="s">
        <v>97</v>
      </c>
      <c r="F4213" t="str">
        <f t="shared" si="197"/>
        <v>Tasmania</v>
      </c>
      <c r="G4213" t="s">
        <v>70</v>
      </c>
      <c r="H4213">
        <v>7250</v>
      </c>
      <c r="I4213" t="s">
        <v>11</v>
      </c>
      <c r="J4213" t="s">
        <v>71</v>
      </c>
      <c r="K4213" t="s">
        <v>150</v>
      </c>
      <c r="L4213" t="s">
        <v>18</v>
      </c>
      <c r="M4213" s="5">
        <v>2891.7299999999996</v>
      </c>
      <c r="N4213">
        <v>1</v>
      </c>
    </row>
    <row r="4214" spans="1:14" x14ac:dyDescent="0.15">
      <c r="A4214" s="2">
        <v>45462</v>
      </c>
      <c r="B4214" s="3">
        <f t="shared" si="195"/>
        <v>2024</v>
      </c>
      <c r="C4214" t="str">
        <f t="shared" si="196"/>
        <v>2023-2024</v>
      </c>
      <c r="D4214" t="s">
        <v>147</v>
      </c>
      <c r="E4214" t="s">
        <v>137</v>
      </c>
      <c r="F4214" t="str">
        <f t="shared" si="197"/>
        <v>New South Wales</v>
      </c>
      <c r="G4214" t="s">
        <v>10</v>
      </c>
      <c r="H4214">
        <v>2031</v>
      </c>
      <c r="I4214" t="s">
        <v>11</v>
      </c>
      <c r="J4214" t="s">
        <v>12</v>
      </c>
      <c r="K4214" t="s">
        <v>152</v>
      </c>
      <c r="L4214" t="s">
        <v>13</v>
      </c>
      <c r="M4214" s="5">
        <v>2892.3000000000011</v>
      </c>
      <c r="N4214">
        <v>1</v>
      </c>
    </row>
    <row r="4215" spans="1:14" x14ac:dyDescent="0.15">
      <c r="A4215" s="2">
        <v>45339</v>
      </c>
      <c r="B4215" s="3">
        <f t="shared" si="195"/>
        <v>2024</v>
      </c>
      <c r="C4215" t="str">
        <f t="shared" si="196"/>
        <v>2023-2024</v>
      </c>
      <c r="D4215" t="s">
        <v>147</v>
      </c>
      <c r="E4215" t="s">
        <v>65</v>
      </c>
      <c r="F4215" t="str">
        <f t="shared" si="197"/>
        <v>New South Wales</v>
      </c>
      <c r="G4215" t="s">
        <v>10</v>
      </c>
      <c r="H4215">
        <v>2541</v>
      </c>
      <c r="I4215" t="s">
        <v>11</v>
      </c>
      <c r="J4215" t="s">
        <v>58</v>
      </c>
      <c r="K4215" t="s">
        <v>152</v>
      </c>
      <c r="L4215" t="s">
        <v>13</v>
      </c>
      <c r="M4215" s="5">
        <v>2914.8700000000035</v>
      </c>
      <c r="N4215">
        <v>1</v>
      </c>
    </row>
    <row r="4216" spans="1:14" x14ac:dyDescent="0.15">
      <c r="A4216" s="2">
        <v>45049</v>
      </c>
      <c r="B4216" s="3">
        <f t="shared" si="195"/>
        <v>2023</v>
      </c>
      <c r="C4216" t="str">
        <f t="shared" si="196"/>
        <v>2022-2023</v>
      </c>
      <c r="D4216" t="s">
        <v>148</v>
      </c>
      <c r="E4216" t="s">
        <v>76</v>
      </c>
      <c r="F4216" t="str">
        <f t="shared" si="197"/>
        <v>Western Australia</v>
      </c>
      <c r="G4216" t="s">
        <v>48</v>
      </c>
      <c r="H4216">
        <v>6450</v>
      </c>
      <c r="I4216" t="s">
        <v>11</v>
      </c>
      <c r="J4216" t="s">
        <v>77</v>
      </c>
      <c r="K4216" t="s">
        <v>150</v>
      </c>
      <c r="L4216" t="s">
        <v>18</v>
      </c>
      <c r="M4216" s="5">
        <v>2916.7</v>
      </c>
      <c r="N4216">
        <v>1</v>
      </c>
    </row>
    <row r="4217" spans="1:14" x14ac:dyDescent="0.15">
      <c r="A4217" s="2">
        <v>45443</v>
      </c>
      <c r="B4217" s="3">
        <f t="shared" si="195"/>
        <v>2024</v>
      </c>
      <c r="C4217" t="str">
        <f t="shared" si="196"/>
        <v>2023-2024</v>
      </c>
      <c r="D4217" t="s">
        <v>148</v>
      </c>
      <c r="E4217" t="s">
        <v>78</v>
      </c>
      <c r="F4217" t="str">
        <f t="shared" si="197"/>
        <v>New South Wales</v>
      </c>
      <c r="G4217" t="s">
        <v>10</v>
      </c>
      <c r="H4217">
        <v>2350</v>
      </c>
      <c r="I4217" t="s">
        <v>11</v>
      </c>
      <c r="J4217" t="s">
        <v>68</v>
      </c>
      <c r="K4217" t="s">
        <v>152</v>
      </c>
      <c r="L4217" t="s">
        <v>13</v>
      </c>
      <c r="M4217" s="5">
        <v>2919.7200000000021</v>
      </c>
      <c r="N4217">
        <v>1</v>
      </c>
    </row>
    <row r="4218" spans="1:14" x14ac:dyDescent="0.15">
      <c r="A4218" s="2">
        <v>45150</v>
      </c>
      <c r="B4218" s="3">
        <f t="shared" si="195"/>
        <v>2024</v>
      </c>
      <c r="C4218" t="str">
        <f t="shared" si="196"/>
        <v>2023-2024</v>
      </c>
      <c r="D4218" t="s">
        <v>147</v>
      </c>
      <c r="E4218" t="s">
        <v>121</v>
      </c>
      <c r="F4218" t="str">
        <f t="shared" si="197"/>
        <v>Queensland</v>
      </c>
      <c r="G4218" t="s">
        <v>35</v>
      </c>
      <c r="H4218">
        <v>4700</v>
      </c>
      <c r="I4218" t="s">
        <v>11</v>
      </c>
      <c r="J4218" t="s">
        <v>51</v>
      </c>
      <c r="K4218" t="s">
        <v>151</v>
      </c>
      <c r="L4218" t="s">
        <v>21</v>
      </c>
      <c r="M4218" s="5">
        <v>2943.69</v>
      </c>
      <c r="N4218">
        <v>1</v>
      </c>
    </row>
    <row r="4219" spans="1:14" x14ac:dyDescent="0.15">
      <c r="A4219" s="2">
        <v>45027</v>
      </c>
      <c r="B4219" s="3">
        <f t="shared" si="195"/>
        <v>2023</v>
      </c>
      <c r="C4219" t="str">
        <f t="shared" si="196"/>
        <v>2022-2023</v>
      </c>
      <c r="D4219" t="s">
        <v>147</v>
      </c>
      <c r="E4219" t="s">
        <v>42</v>
      </c>
      <c r="F4219" t="str">
        <f t="shared" si="197"/>
        <v>Queensland</v>
      </c>
      <c r="G4219" t="s">
        <v>35</v>
      </c>
      <c r="H4219">
        <v>4053</v>
      </c>
      <c r="I4219" t="s">
        <v>11</v>
      </c>
      <c r="J4219" t="s">
        <v>43</v>
      </c>
      <c r="K4219" t="s">
        <v>151</v>
      </c>
      <c r="L4219" t="s">
        <v>21</v>
      </c>
      <c r="M4219" s="5">
        <v>2950.4599999999996</v>
      </c>
      <c r="N4219">
        <v>1</v>
      </c>
    </row>
    <row r="4220" spans="1:14" x14ac:dyDescent="0.15">
      <c r="A4220" s="2">
        <v>44969</v>
      </c>
      <c r="B4220" s="3">
        <f t="shared" si="195"/>
        <v>2023</v>
      </c>
      <c r="C4220" t="str">
        <f t="shared" si="196"/>
        <v>2022-2023</v>
      </c>
      <c r="D4220" t="s">
        <v>147</v>
      </c>
      <c r="E4220" t="s">
        <v>115</v>
      </c>
      <c r="F4220" t="str">
        <f t="shared" si="197"/>
        <v>Western Australia</v>
      </c>
      <c r="G4220" t="s">
        <v>48</v>
      </c>
      <c r="H4220">
        <v>6280</v>
      </c>
      <c r="I4220" t="s">
        <v>11</v>
      </c>
      <c r="J4220" t="s">
        <v>94</v>
      </c>
      <c r="K4220" t="s">
        <v>152</v>
      </c>
      <c r="L4220" t="s">
        <v>13</v>
      </c>
      <c r="M4220" s="5">
        <v>2951.1300000000028</v>
      </c>
      <c r="N4220">
        <v>1</v>
      </c>
    </row>
    <row r="4221" spans="1:14" x14ac:dyDescent="0.15">
      <c r="A4221" s="2">
        <v>45510</v>
      </c>
      <c r="B4221" s="3">
        <f t="shared" si="195"/>
        <v>2025</v>
      </c>
      <c r="C4221" t="str">
        <f t="shared" si="196"/>
        <v>2024-2025</v>
      </c>
      <c r="D4221" t="s">
        <v>147</v>
      </c>
      <c r="E4221" t="s">
        <v>116</v>
      </c>
      <c r="F4221" t="str">
        <f t="shared" si="197"/>
        <v>Western Australia</v>
      </c>
      <c r="G4221" t="s">
        <v>48</v>
      </c>
      <c r="H4221">
        <v>6725</v>
      </c>
      <c r="I4221" t="s">
        <v>11</v>
      </c>
      <c r="J4221" t="s">
        <v>77</v>
      </c>
      <c r="K4221" t="s">
        <v>150</v>
      </c>
      <c r="L4221" t="s">
        <v>18</v>
      </c>
      <c r="M4221" s="5">
        <v>2957.0199999999995</v>
      </c>
      <c r="N4221">
        <v>1</v>
      </c>
    </row>
    <row r="4222" spans="1:14" x14ac:dyDescent="0.15">
      <c r="A4222" s="2">
        <v>45346</v>
      </c>
      <c r="B4222" s="3">
        <f t="shared" si="195"/>
        <v>2024</v>
      </c>
      <c r="C4222" t="str">
        <f t="shared" si="196"/>
        <v>2023-2024</v>
      </c>
      <c r="D4222" t="s">
        <v>148</v>
      </c>
      <c r="E4222" t="s">
        <v>108</v>
      </c>
      <c r="F4222" t="str">
        <f t="shared" si="197"/>
        <v>Victoria</v>
      </c>
      <c r="G4222" t="s">
        <v>45</v>
      </c>
      <c r="H4222">
        <v>3018</v>
      </c>
      <c r="I4222" t="s">
        <v>11</v>
      </c>
      <c r="J4222" t="s">
        <v>46</v>
      </c>
      <c r="K4222" t="s">
        <v>150</v>
      </c>
      <c r="L4222" t="s">
        <v>18</v>
      </c>
      <c r="M4222" s="5">
        <v>2967.7599999999993</v>
      </c>
      <c r="N4222">
        <v>1</v>
      </c>
    </row>
    <row r="4223" spans="1:14" x14ac:dyDescent="0.15">
      <c r="A4223" s="2">
        <v>45340</v>
      </c>
      <c r="B4223" s="3">
        <f t="shared" si="195"/>
        <v>2024</v>
      </c>
      <c r="C4223" t="str">
        <f t="shared" si="196"/>
        <v>2023-2024</v>
      </c>
      <c r="D4223" t="s">
        <v>147</v>
      </c>
      <c r="E4223" t="s">
        <v>41</v>
      </c>
      <c r="F4223" t="str">
        <f t="shared" si="197"/>
        <v>New South Wales</v>
      </c>
      <c r="G4223" t="s">
        <v>10</v>
      </c>
      <c r="H4223">
        <v>2830</v>
      </c>
      <c r="I4223" t="s">
        <v>11</v>
      </c>
      <c r="J4223" t="s">
        <v>25</v>
      </c>
      <c r="K4223" t="s">
        <v>152</v>
      </c>
      <c r="L4223" t="s">
        <v>13</v>
      </c>
      <c r="M4223" s="5">
        <v>2972.070000000002</v>
      </c>
      <c r="N4223">
        <v>1</v>
      </c>
    </row>
    <row r="4224" spans="1:14" x14ac:dyDescent="0.15">
      <c r="A4224" s="2">
        <v>45052</v>
      </c>
      <c r="B4224" s="3">
        <f t="shared" si="195"/>
        <v>2023</v>
      </c>
      <c r="C4224" t="str">
        <f t="shared" si="196"/>
        <v>2022-2023</v>
      </c>
      <c r="D4224" t="s">
        <v>148</v>
      </c>
      <c r="E4224" t="s">
        <v>124</v>
      </c>
      <c r="F4224" t="str">
        <f t="shared" si="197"/>
        <v>New South Wales</v>
      </c>
      <c r="G4224" t="s">
        <v>10</v>
      </c>
      <c r="H4224">
        <v>2015</v>
      </c>
      <c r="I4224" t="s">
        <v>11</v>
      </c>
      <c r="J4224" t="s">
        <v>12</v>
      </c>
      <c r="K4224" t="s">
        <v>157</v>
      </c>
      <c r="L4224" t="s">
        <v>22</v>
      </c>
      <c r="M4224" s="5">
        <v>2977.15</v>
      </c>
      <c r="N4224">
        <v>1</v>
      </c>
    </row>
    <row r="4225" spans="1:14" x14ac:dyDescent="0.15">
      <c r="A4225" s="2">
        <v>45258</v>
      </c>
      <c r="B4225" s="3">
        <f t="shared" si="195"/>
        <v>2024</v>
      </c>
      <c r="C4225" t="str">
        <f t="shared" si="196"/>
        <v>2023-2024</v>
      </c>
      <c r="D4225" t="s">
        <v>148</v>
      </c>
      <c r="E4225" t="s">
        <v>96</v>
      </c>
      <c r="F4225" t="str">
        <f t="shared" si="197"/>
        <v>Western Australia</v>
      </c>
      <c r="G4225" t="s">
        <v>48</v>
      </c>
      <c r="H4225">
        <v>6330</v>
      </c>
      <c r="I4225" t="s">
        <v>11</v>
      </c>
      <c r="J4225" t="s">
        <v>94</v>
      </c>
      <c r="K4225" t="s">
        <v>151</v>
      </c>
      <c r="L4225" t="s">
        <v>21</v>
      </c>
      <c r="M4225" s="5">
        <v>3026.71</v>
      </c>
      <c r="N4225">
        <v>1</v>
      </c>
    </row>
    <row r="4226" spans="1:14" x14ac:dyDescent="0.15">
      <c r="A4226" s="2">
        <v>45054</v>
      </c>
      <c r="B4226" s="3">
        <f t="shared" ref="B4226:B4289" si="198">IF(MONTH(A4226)&gt;=7,YEAR(A4226)+1,YEAR(A4226))</f>
        <v>2023</v>
      </c>
      <c r="C4226" t="str">
        <f t="shared" ref="C4226:C4289" si="199">IF(MONTH(A4226) &gt;= 7, YEAR(A4226) &amp; "-" &amp; YEAR(A4226) + 1, YEAR(A4226) - 1 &amp; "-" &amp; YEAR(A4226))</f>
        <v>2022-2023</v>
      </c>
      <c r="D4226" t="s">
        <v>147</v>
      </c>
      <c r="E4226" t="s">
        <v>141</v>
      </c>
      <c r="F4226" t="str">
        <f t="shared" ref="F4226:F4289" si="200">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c r="N4226">
        <v>1</v>
      </c>
    </row>
    <row r="4227" spans="1:14" x14ac:dyDescent="0.15">
      <c r="A4227" s="2">
        <v>45542</v>
      </c>
      <c r="B4227" s="3">
        <f t="shared" si="198"/>
        <v>2025</v>
      </c>
      <c r="C4227" t="str">
        <f t="shared" si="199"/>
        <v>2024-2025</v>
      </c>
      <c r="D4227" t="s">
        <v>147</v>
      </c>
      <c r="E4227" t="s">
        <v>42</v>
      </c>
      <c r="F4227" t="str">
        <f t="shared" si="200"/>
        <v>Queensland</v>
      </c>
      <c r="G4227" t="s">
        <v>35</v>
      </c>
      <c r="H4227">
        <v>4053</v>
      </c>
      <c r="I4227" t="s">
        <v>11</v>
      </c>
      <c r="J4227" t="s">
        <v>43</v>
      </c>
      <c r="K4227" t="s">
        <v>153</v>
      </c>
      <c r="L4227" t="s">
        <v>16</v>
      </c>
      <c r="M4227" s="5">
        <v>3050.32</v>
      </c>
      <c r="N4227">
        <v>1</v>
      </c>
    </row>
    <row r="4228" spans="1:14" x14ac:dyDescent="0.15">
      <c r="A4228" s="2">
        <v>45408</v>
      </c>
      <c r="B4228" s="3">
        <f t="shared" si="198"/>
        <v>2024</v>
      </c>
      <c r="C4228" t="str">
        <f t="shared" si="199"/>
        <v>2023-2024</v>
      </c>
      <c r="D4228" t="s">
        <v>148</v>
      </c>
      <c r="E4228" t="s">
        <v>108</v>
      </c>
      <c r="F4228" t="str">
        <f t="shared" si="200"/>
        <v>Victoria</v>
      </c>
      <c r="G4228" t="s">
        <v>45</v>
      </c>
      <c r="H4228">
        <v>3018</v>
      </c>
      <c r="I4228" t="s">
        <v>11</v>
      </c>
      <c r="J4228" t="s">
        <v>46</v>
      </c>
      <c r="K4228" t="s">
        <v>152</v>
      </c>
      <c r="L4228" t="s">
        <v>13</v>
      </c>
      <c r="M4228" s="5">
        <v>3058.6400000000021</v>
      </c>
      <c r="N4228">
        <v>1</v>
      </c>
    </row>
    <row r="4229" spans="1:14" x14ac:dyDescent="0.15">
      <c r="A4229" s="2">
        <v>45060</v>
      </c>
      <c r="B4229" s="3">
        <f t="shared" si="198"/>
        <v>2023</v>
      </c>
      <c r="C4229" t="str">
        <f t="shared" si="199"/>
        <v>2022-2023</v>
      </c>
      <c r="D4229" t="s">
        <v>147</v>
      </c>
      <c r="E4229" t="s">
        <v>92</v>
      </c>
      <c r="F4229" t="str">
        <f t="shared" si="200"/>
        <v>Queensland</v>
      </c>
      <c r="G4229" t="s">
        <v>35</v>
      </c>
      <c r="H4229">
        <v>4068</v>
      </c>
      <c r="I4229" t="s">
        <v>11</v>
      </c>
      <c r="J4229" t="s">
        <v>43</v>
      </c>
      <c r="K4229" t="s">
        <v>150</v>
      </c>
      <c r="L4229" t="s">
        <v>18</v>
      </c>
      <c r="M4229" s="5">
        <v>3061.9299999999994</v>
      </c>
      <c r="N4229">
        <v>1</v>
      </c>
    </row>
    <row r="4230" spans="1:14" x14ac:dyDescent="0.15">
      <c r="A4230" s="2">
        <v>45590</v>
      </c>
      <c r="B4230" s="3">
        <f t="shared" si="198"/>
        <v>2025</v>
      </c>
      <c r="C4230" t="str">
        <f t="shared" si="199"/>
        <v>2024-2025</v>
      </c>
      <c r="D4230" t="s">
        <v>147</v>
      </c>
      <c r="E4230" t="s">
        <v>57</v>
      </c>
      <c r="F4230" t="str">
        <f t="shared" si="200"/>
        <v>New South Wales</v>
      </c>
      <c r="G4230" t="s">
        <v>10</v>
      </c>
      <c r="H4230">
        <v>2560</v>
      </c>
      <c r="I4230" t="s">
        <v>11</v>
      </c>
      <c r="J4230" t="s">
        <v>58</v>
      </c>
      <c r="K4230" t="s">
        <v>150</v>
      </c>
      <c r="L4230" t="s">
        <v>18</v>
      </c>
      <c r="M4230" s="5">
        <v>3080.4100000000003</v>
      </c>
      <c r="N4230">
        <v>1</v>
      </c>
    </row>
    <row r="4231" spans="1:14" x14ac:dyDescent="0.15">
      <c r="A4231" s="2">
        <v>45399</v>
      </c>
      <c r="B4231" s="3">
        <f t="shared" si="198"/>
        <v>2024</v>
      </c>
      <c r="C4231" t="str">
        <f t="shared" si="199"/>
        <v>2023-2024</v>
      </c>
      <c r="D4231" t="s">
        <v>148</v>
      </c>
      <c r="E4231" t="s">
        <v>124</v>
      </c>
      <c r="F4231" t="str">
        <f t="shared" si="200"/>
        <v>New South Wales</v>
      </c>
      <c r="G4231" t="s">
        <v>10</v>
      </c>
      <c r="H4231">
        <v>2015</v>
      </c>
      <c r="I4231" t="s">
        <v>11</v>
      </c>
      <c r="J4231" t="s">
        <v>12</v>
      </c>
      <c r="K4231" t="s">
        <v>150</v>
      </c>
      <c r="L4231" t="s">
        <v>18</v>
      </c>
      <c r="M4231" s="5">
        <v>3123.46</v>
      </c>
      <c r="N4231">
        <v>1</v>
      </c>
    </row>
    <row r="4232" spans="1:14" x14ac:dyDescent="0.15">
      <c r="A4232" s="2">
        <v>45468</v>
      </c>
      <c r="B4232" s="3">
        <f t="shared" si="198"/>
        <v>2024</v>
      </c>
      <c r="C4232" t="str">
        <f t="shared" si="199"/>
        <v>2023-2024</v>
      </c>
      <c r="D4232" t="s">
        <v>147</v>
      </c>
      <c r="E4232" t="s">
        <v>79</v>
      </c>
      <c r="F4232" t="str">
        <f t="shared" si="200"/>
        <v>Australian Capital Territory</v>
      </c>
      <c r="G4232" t="s">
        <v>80</v>
      </c>
      <c r="H4232">
        <v>2617</v>
      </c>
      <c r="I4232" t="s">
        <v>11</v>
      </c>
      <c r="J4232" t="s">
        <v>58</v>
      </c>
      <c r="K4232" t="s">
        <v>149</v>
      </c>
      <c r="L4232" t="s">
        <v>15</v>
      </c>
      <c r="M4232" s="5">
        <v>3129.9600000000009</v>
      </c>
      <c r="N4232">
        <v>1</v>
      </c>
    </row>
    <row r="4233" spans="1:14" x14ac:dyDescent="0.15">
      <c r="A4233" s="2">
        <v>44964</v>
      </c>
      <c r="B4233" s="3">
        <f t="shared" si="198"/>
        <v>2023</v>
      </c>
      <c r="C4233" t="str">
        <f t="shared" si="199"/>
        <v>2022-2023</v>
      </c>
      <c r="D4233" t="s">
        <v>147</v>
      </c>
      <c r="E4233" t="s">
        <v>65</v>
      </c>
      <c r="F4233" t="str">
        <f t="shared" si="200"/>
        <v>New South Wales</v>
      </c>
      <c r="G4233" t="s">
        <v>10</v>
      </c>
      <c r="H4233">
        <v>2541</v>
      </c>
      <c r="I4233" t="s">
        <v>11</v>
      </c>
      <c r="J4233" t="s">
        <v>58</v>
      </c>
      <c r="K4233" t="s">
        <v>157</v>
      </c>
      <c r="L4233" t="s">
        <v>22</v>
      </c>
      <c r="M4233" s="5">
        <v>3134.8800000000006</v>
      </c>
      <c r="N4233">
        <v>1</v>
      </c>
    </row>
    <row r="4234" spans="1:14" x14ac:dyDescent="0.15">
      <c r="A4234" s="2">
        <v>45011</v>
      </c>
      <c r="B4234" s="3">
        <f t="shared" si="198"/>
        <v>2023</v>
      </c>
      <c r="C4234" t="str">
        <f t="shared" si="199"/>
        <v>2022-2023</v>
      </c>
      <c r="D4234" t="s">
        <v>147</v>
      </c>
      <c r="E4234" t="s">
        <v>44</v>
      </c>
      <c r="F4234" t="str">
        <f t="shared" si="200"/>
        <v>Victoria</v>
      </c>
      <c r="G4234" t="s">
        <v>45</v>
      </c>
      <c r="H4234">
        <v>3066</v>
      </c>
      <c r="I4234" t="s">
        <v>11</v>
      </c>
      <c r="J4234" t="s">
        <v>46</v>
      </c>
      <c r="K4234" t="s">
        <v>151</v>
      </c>
      <c r="L4234" t="s">
        <v>21</v>
      </c>
      <c r="M4234" s="5">
        <v>3137.0400000000004</v>
      </c>
      <c r="N4234">
        <v>1</v>
      </c>
    </row>
    <row r="4235" spans="1:14" x14ac:dyDescent="0.15">
      <c r="A4235" s="2">
        <v>45404</v>
      </c>
      <c r="B4235" s="3">
        <f t="shared" si="198"/>
        <v>2024</v>
      </c>
      <c r="C4235" t="str">
        <f t="shared" si="199"/>
        <v>2023-2024</v>
      </c>
      <c r="D4235" t="s">
        <v>147</v>
      </c>
      <c r="E4235" t="s">
        <v>117</v>
      </c>
      <c r="F4235" t="str">
        <f t="shared" si="200"/>
        <v>Queensland</v>
      </c>
      <c r="G4235" t="s">
        <v>35</v>
      </c>
      <c r="H4235">
        <v>4119</v>
      </c>
      <c r="I4235" t="s">
        <v>11</v>
      </c>
      <c r="J4235" t="s">
        <v>43</v>
      </c>
      <c r="K4235" t="s">
        <v>153</v>
      </c>
      <c r="L4235" t="s">
        <v>16</v>
      </c>
      <c r="M4235" s="5">
        <v>3138.9400000000005</v>
      </c>
      <c r="N4235">
        <v>1</v>
      </c>
    </row>
    <row r="4236" spans="1:14" x14ac:dyDescent="0.15">
      <c r="A4236" s="2">
        <v>45624</v>
      </c>
      <c r="B4236" s="3">
        <f t="shared" si="198"/>
        <v>2025</v>
      </c>
      <c r="C4236" t="str">
        <f t="shared" si="199"/>
        <v>2024-2025</v>
      </c>
      <c r="D4236" t="s">
        <v>147</v>
      </c>
      <c r="E4236" t="s">
        <v>9</v>
      </c>
      <c r="F4236" t="str">
        <f t="shared" si="200"/>
        <v>New South Wales</v>
      </c>
      <c r="G4236" t="s">
        <v>10</v>
      </c>
      <c r="H4236">
        <v>2067</v>
      </c>
      <c r="I4236" t="s">
        <v>11</v>
      </c>
      <c r="J4236" t="s">
        <v>12</v>
      </c>
      <c r="K4236" t="s">
        <v>152</v>
      </c>
      <c r="L4236" t="s">
        <v>13</v>
      </c>
      <c r="M4236" s="5">
        <v>3143.5400000000018</v>
      </c>
      <c r="N4236">
        <v>1</v>
      </c>
    </row>
    <row r="4237" spans="1:14" x14ac:dyDescent="0.15">
      <c r="A4237" s="2">
        <v>45249</v>
      </c>
      <c r="B4237" s="3">
        <f t="shared" si="198"/>
        <v>2024</v>
      </c>
      <c r="C4237" t="str">
        <f t="shared" si="199"/>
        <v>2023-2024</v>
      </c>
      <c r="D4237" t="s">
        <v>147</v>
      </c>
      <c r="E4237" t="s">
        <v>132</v>
      </c>
      <c r="F4237" t="str">
        <f t="shared" si="200"/>
        <v>New South Wales</v>
      </c>
      <c r="G4237" t="s">
        <v>10</v>
      </c>
      <c r="H4237">
        <v>2800</v>
      </c>
      <c r="I4237" t="s">
        <v>11</v>
      </c>
      <c r="J4237" t="s">
        <v>25</v>
      </c>
      <c r="K4237" t="s">
        <v>150</v>
      </c>
      <c r="L4237" t="s">
        <v>18</v>
      </c>
      <c r="M4237" s="5">
        <v>3157.17</v>
      </c>
      <c r="N4237">
        <v>1</v>
      </c>
    </row>
    <row r="4238" spans="1:14" x14ac:dyDescent="0.15">
      <c r="A4238" s="2">
        <v>45299</v>
      </c>
      <c r="B4238" s="3">
        <f t="shared" si="198"/>
        <v>2024</v>
      </c>
      <c r="C4238" t="str">
        <f t="shared" si="199"/>
        <v>2023-2024</v>
      </c>
      <c r="D4238" t="s">
        <v>147</v>
      </c>
      <c r="E4238" t="s">
        <v>24</v>
      </c>
      <c r="F4238" t="str">
        <f t="shared" si="200"/>
        <v>New South Wales</v>
      </c>
      <c r="G4238" t="s">
        <v>10</v>
      </c>
      <c r="H4238">
        <v>2795</v>
      </c>
      <c r="I4238" t="s">
        <v>11</v>
      </c>
      <c r="J4238" t="s">
        <v>25</v>
      </c>
      <c r="K4238" t="s">
        <v>153</v>
      </c>
      <c r="L4238" t="s">
        <v>16</v>
      </c>
      <c r="M4238" s="5">
        <v>3166.3100000000013</v>
      </c>
      <c r="N4238">
        <v>1</v>
      </c>
    </row>
    <row r="4239" spans="1:14" x14ac:dyDescent="0.15">
      <c r="A4239" s="2">
        <v>45293</v>
      </c>
      <c r="B4239" s="3">
        <f t="shared" si="198"/>
        <v>2024</v>
      </c>
      <c r="C4239" t="str">
        <f t="shared" si="199"/>
        <v>2023-2024</v>
      </c>
      <c r="D4239" t="s">
        <v>147</v>
      </c>
      <c r="E4239" t="s">
        <v>143</v>
      </c>
      <c r="F4239" t="str">
        <f t="shared" si="200"/>
        <v>New South Wales</v>
      </c>
      <c r="G4239" t="s">
        <v>10</v>
      </c>
      <c r="H4239">
        <v>2154</v>
      </c>
      <c r="I4239" t="s">
        <v>11</v>
      </c>
      <c r="J4239" t="s">
        <v>27</v>
      </c>
      <c r="K4239" t="s">
        <v>150</v>
      </c>
      <c r="L4239" t="s">
        <v>18</v>
      </c>
      <c r="M4239" s="5">
        <v>3180.58</v>
      </c>
      <c r="N4239">
        <v>1</v>
      </c>
    </row>
    <row r="4240" spans="1:14" x14ac:dyDescent="0.15">
      <c r="A4240" s="2">
        <v>45041</v>
      </c>
      <c r="B4240" s="3">
        <f t="shared" si="198"/>
        <v>2023</v>
      </c>
      <c r="C4240" t="str">
        <f t="shared" si="199"/>
        <v>2022-2023</v>
      </c>
      <c r="D4240" t="s">
        <v>147</v>
      </c>
      <c r="E4240" t="s">
        <v>41</v>
      </c>
      <c r="F4240" t="str">
        <f t="shared" si="200"/>
        <v>New South Wales</v>
      </c>
      <c r="G4240" t="s">
        <v>10</v>
      </c>
      <c r="H4240">
        <v>2830</v>
      </c>
      <c r="I4240" t="s">
        <v>11</v>
      </c>
      <c r="J4240" t="s">
        <v>25</v>
      </c>
      <c r="K4240" t="s">
        <v>150</v>
      </c>
      <c r="L4240" t="s">
        <v>18</v>
      </c>
      <c r="M4240" s="5">
        <v>3180.7799999999988</v>
      </c>
      <c r="N4240">
        <v>1</v>
      </c>
    </row>
    <row r="4241" spans="1:14" x14ac:dyDescent="0.15">
      <c r="A4241" s="2">
        <v>45498</v>
      </c>
      <c r="B4241" s="3">
        <f t="shared" si="198"/>
        <v>2025</v>
      </c>
      <c r="C4241" t="str">
        <f t="shared" si="199"/>
        <v>2024-2025</v>
      </c>
      <c r="D4241" t="s">
        <v>148</v>
      </c>
      <c r="E4241" t="s">
        <v>96</v>
      </c>
      <c r="F4241" t="str">
        <f t="shared" si="200"/>
        <v>Western Australia</v>
      </c>
      <c r="G4241" t="s">
        <v>48</v>
      </c>
      <c r="H4241">
        <v>6330</v>
      </c>
      <c r="I4241" t="s">
        <v>11</v>
      </c>
      <c r="J4241" t="s">
        <v>94</v>
      </c>
      <c r="K4241" t="s">
        <v>155</v>
      </c>
      <c r="L4241" t="s">
        <v>20</v>
      </c>
      <c r="M4241" s="5">
        <v>3186.8500000000008</v>
      </c>
      <c r="N4241">
        <v>1</v>
      </c>
    </row>
    <row r="4242" spans="1:14" x14ac:dyDescent="0.15">
      <c r="A4242" s="2">
        <v>45011</v>
      </c>
      <c r="B4242" s="3">
        <f t="shared" si="198"/>
        <v>2023</v>
      </c>
      <c r="C4242" t="str">
        <f t="shared" si="199"/>
        <v>2022-2023</v>
      </c>
      <c r="D4242" t="s">
        <v>147</v>
      </c>
      <c r="E4242" t="s">
        <v>137</v>
      </c>
      <c r="F4242" t="str">
        <f t="shared" si="200"/>
        <v>New South Wales</v>
      </c>
      <c r="G4242" t="s">
        <v>10</v>
      </c>
      <c r="H4242">
        <v>2031</v>
      </c>
      <c r="I4242" t="s">
        <v>11</v>
      </c>
      <c r="J4242" t="s">
        <v>12</v>
      </c>
      <c r="K4242" t="s">
        <v>153</v>
      </c>
      <c r="L4242" t="s">
        <v>16</v>
      </c>
      <c r="M4242" s="5">
        <v>3188.1200000000003</v>
      </c>
      <c r="N4242">
        <v>1</v>
      </c>
    </row>
    <row r="4243" spans="1:14" x14ac:dyDescent="0.15">
      <c r="A4243" s="2">
        <v>45601</v>
      </c>
      <c r="B4243" s="3">
        <f t="shared" si="198"/>
        <v>2025</v>
      </c>
      <c r="C4243" t="str">
        <f t="shared" si="199"/>
        <v>2024-2025</v>
      </c>
      <c r="D4243" t="s">
        <v>147</v>
      </c>
      <c r="E4243" t="s">
        <v>39</v>
      </c>
      <c r="F4243" t="str">
        <f t="shared" si="200"/>
        <v>South Australia</v>
      </c>
      <c r="G4243" t="s">
        <v>32</v>
      </c>
      <c r="H4243">
        <v>5343</v>
      </c>
      <c r="I4243" t="s">
        <v>11</v>
      </c>
      <c r="J4243" t="s">
        <v>38</v>
      </c>
      <c r="K4243" t="s">
        <v>150</v>
      </c>
      <c r="L4243" t="s">
        <v>18</v>
      </c>
      <c r="M4243" s="5">
        <v>3190.32</v>
      </c>
      <c r="N4243">
        <v>1</v>
      </c>
    </row>
    <row r="4244" spans="1:14" x14ac:dyDescent="0.15">
      <c r="A4244" s="2">
        <v>45080</v>
      </c>
      <c r="B4244" s="3">
        <f t="shared" si="198"/>
        <v>2023</v>
      </c>
      <c r="C4244" t="str">
        <f t="shared" si="199"/>
        <v>2022-2023</v>
      </c>
      <c r="D4244" t="s">
        <v>147</v>
      </c>
      <c r="E4244" t="s">
        <v>139</v>
      </c>
      <c r="F4244" t="str">
        <f t="shared" si="200"/>
        <v>New South Wales</v>
      </c>
      <c r="G4244" t="s">
        <v>10</v>
      </c>
      <c r="H4244">
        <v>2020</v>
      </c>
      <c r="I4244" t="s">
        <v>11</v>
      </c>
      <c r="J4244" t="s">
        <v>12</v>
      </c>
      <c r="K4244" t="s">
        <v>151</v>
      </c>
      <c r="L4244" t="s">
        <v>21</v>
      </c>
      <c r="M4244" s="5">
        <v>3212.5600000000004</v>
      </c>
      <c r="N4244">
        <v>1</v>
      </c>
    </row>
    <row r="4245" spans="1:14" x14ac:dyDescent="0.15">
      <c r="A4245" s="2">
        <v>45617</v>
      </c>
      <c r="B4245" s="3">
        <f t="shared" si="198"/>
        <v>2025</v>
      </c>
      <c r="C4245" t="str">
        <f t="shared" si="199"/>
        <v>2024-2025</v>
      </c>
      <c r="D4245" t="s">
        <v>147</v>
      </c>
      <c r="E4245" t="s">
        <v>145</v>
      </c>
      <c r="F4245" t="str">
        <f t="shared" si="200"/>
        <v>New South Wales</v>
      </c>
      <c r="G4245" t="s">
        <v>10</v>
      </c>
      <c r="H4245">
        <v>2101</v>
      </c>
      <c r="I4245" t="s">
        <v>11</v>
      </c>
      <c r="J4245" t="s">
        <v>27</v>
      </c>
      <c r="K4245" t="s">
        <v>152</v>
      </c>
      <c r="L4245" t="s">
        <v>13</v>
      </c>
      <c r="M4245" s="5">
        <v>3214.7600000000016</v>
      </c>
      <c r="N4245">
        <v>1</v>
      </c>
    </row>
    <row r="4246" spans="1:14" x14ac:dyDescent="0.15">
      <c r="A4246" s="2">
        <v>45364</v>
      </c>
      <c r="B4246" s="3">
        <f t="shared" si="198"/>
        <v>2024</v>
      </c>
      <c r="C4246" t="str">
        <f t="shared" si="199"/>
        <v>2023-2024</v>
      </c>
      <c r="D4246" t="s">
        <v>147</v>
      </c>
      <c r="E4246" t="s">
        <v>126</v>
      </c>
      <c r="F4246" t="str">
        <f t="shared" si="200"/>
        <v>Queensland</v>
      </c>
      <c r="G4246" t="s">
        <v>35</v>
      </c>
      <c r="H4246">
        <v>4551</v>
      </c>
      <c r="I4246" t="s">
        <v>11</v>
      </c>
      <c r="J4246" t="s">
        <v>120</v>
      </c>
      <c r="K4246" t="s">
        <v>152</v>
      </c>
      <c r="L4246" t="s">
        <v>13</v>
      </c>
      <c r="M4246" s="5">
        <v>3229.3500000000026</v>
      </c>
      <c r="N4246">
        <v>1</v>
      </c>
    </row>
    <row r="4247" spans="1:14" x14ac:dyDescent="0.15">
      <c r="A4247" s="2">
        <v>45488</v>
      </c>
      <c r="B4247" s="3">
        <f t="shared" si="198"/>
        <v>2025</v>
      </c>
      <c r="C4247" t="str">
        <f t="shared" si="199"/>
        <v>2024-2025</v>
      </c>
      <c r="D4247" t="s">
        <v>147</v>
      </c>
      <c r="E4247" t="s">
        <v>28</v>
      </c>
      <c r="F4247" t="str">
        <f t="shared" si="200"/>
        <v>Northern Territory</v>
      </c>
      <c r="G4247" t="s">
        <v>29</v>
      </c>
      <c r="H4247">
        <v>800</v>
      </c>
      <c r="I4247" t="s">
        <v>11</v>
      </c>
      <c r="J4247" t="s">
        <v>30</v>
      </c>
      <c r="K4247" t="s">
        <v>150</v>
      </c>
      <c r="L4247" t="s">
        <v>18</v>
      </c>
      <c r="M4247" s="5">
        <v>3245.1399999999994</v>
      </c>
      <c r="N4247">
        <v>1</v>
      </c>
    </row>
    <row r="4248" spans="1:14" x14ac:dyDescent="0.15">
      <c r="A4248" s="2">
        <v>45053</v>
      </c>
      <c r="B4248" s="3">
        <f t="shared" si="198"/>
        <v>2023</v>
      </c>
      <c r="C4248" t="str">
        <f t="shared" si="199"/>
        <v>2022-2023</v>
      </c>
      <c r="D4248" t="s">
        <v>147</v>
      </c>
      <c r="E4248" t="s">
        <v>9</v>
      </c>
      <c r="F4248" t="str">
        <f t="shared" si="200"/>
        <v>New South Wales</v>
      </c>
      <c r="G4248" t="s">
        <v>10</v>
      </c>
      <c r="H4248">
        <v>2067</v>
      </c>
      <c r="I4248" t="s">
        <v>11</v>
      </c>
      <c r="J4248" t="s">
        <v>12</v>
      </c>
      <c r="K4248" t="s">
        <v>151</v>
      </c>
      <c r="L4248" t="s">
        <v>21</v>
      </c>
      <c r="M4248" s="5">
        <v>3248.45</v>
      </c>
      <c r="N4248">
        <v>1</v>
      </c>
    </row>
    <row r="4249" spans="1:14" x14ac:dyDescent="0.15">
      <c r="A4249" s="2">
        <v>45507</v>
      </c>
      <c r="B4249" s="3">
        <f t="shared" si="198"/>
        <v>2025</v>
      </c>
      <c r="C4249" t="str">
        <f t="shared" si="199"/>
        <v>2024-2025</v>
      </c>
      <c r="D4249" t="s">
        <v>148</v>
      </c>
      <c r="E4249" t="s">
        <v>78</v>
      </c>
      <c r="F4249" t="str">
        <f t="shared" si="200"/>
        <v>New South Wales</v>
      </c>
      <c r="G4249" t="s">
        <v>10</v>
      </c>
      <c r="H4249">
        <v>2350</v>
      </c>
      <c r="I4249" t="s">
        <v>11</v>
      </c>
      <c r="J4249" t="s">
        <v>68</v>
      </c>
      <c r="K4249" t="s">
        <v>155</v>
      </c>
      <c r="L4249" t="s">
        <v>20</v>
      </c>
      <c r="M4249" s="5">
        <v>3254.7700000000013</v>
      </c>
      <c r="N4249">
        <v>1</v>
      </c>
    </row>
    <row r="4250" spans="1:14" x14ac:dyDescent="0.15">
      <c r="A4250" s="2">
        <v>45186</v>
      </c>
      <c r="B4250" s="3">
        <f t="shared" si="198"/>
        <v>2024</v>
      </c>
      <c r="C4250" t="str">
        <f t="shared" si="199"/>
        <v>2023-2024</v>
      </c>
      <c r="D4250" t="s">
        <v>147</v>
      </c>
      <c r="E4250" t="s">
        <v>137</v>
      </c>
      <c r="F4250" t="str">
        <f t="shared" si="200"/>
        <v>New South Wales</v>
      </c>
      <c r="G4250" t="s">
        <v>10</v>
      </c>
      <c r="H4250">
        <v>2031</v>
      </c>
      <c r="I4250" t="s">
        <v>11</v>
      </c>
      <c r="J4250" t="s">
        <v>12</v>
      </c>
      <c r="K4250" t="s">
        <v>152</v>
      </c>
      <c r="L4250" t="s">
        <v>13</v>
      </c>
      <c r="M4250" s="5">
        <v>3257.5000000000032</v>
      </c>
      <c r="N4250">
        <v>1</v>
      </c>
    </row>
    <row r="4251" spans="1:14" x14ac:dyDescent="0.15">
      <c r="A4251" s="2">
        <v>45169</v>
      </c>
      <c r="B4251" s="3">
        <f t="shared" si="198"/>
        <v>2024</v>
      </c>
      <c r="C4251" t="str">
        <f t="shared" si="199"/>
        <v>2023-2024</v>
      </c>
      <c r="D4251" t="s">
        <v>147</v>
      </c>
      <c r="E4251" t="s">
        <v>103</v>
      </c>
      <c r="F4251" t="str">
        <f t="shared" si="200"/>
        <v>Queensland</v>
      </c>
      <c r="G4251" t="s">
        <v>35</v>
      </c>
      <c r="H4251">
        <v>4509</v>
      </c>
      <c r="I4251" t="s">
        <v>11</v>
      </c>
      <c r="J4251" t="s">
        <v>104</v>
      </c>
      <c r="K4251" t="s">
        <v>152</v>
      </c>
      <c r="L4251" t="s">
        <v>13</v>
      </c>
      <c r="M4251" s="5">
        <v>3269.1200000000026</v>
      </c>
      <c r="N4251">
        <v>1</v>
      </c>
    </row>
    <row r="4252" spans="1:14" x14ac:dyDescent="0.15">
      <c r="A4252" s="2">
        <v>45635</v>
      </c>
      <c r="B4252" s="3">
        <f t="shared" si="198"/>
        <v>2025</v>
      </c>
      <c r="C4252" t="str">
        <f t="shared" si="199"/>
        <v>2024-2025</v>
      </c>
      <c r="D4252" t="s">
        <v>147</v>
      </c>
      <c r="E4252" t="s">
        <v>115</v>
      </c>
      <c r="F4252" t="str">
        <f t="shared" si="200"/>
        <v>Western Australia</v>
      </c>
      <c r="G4252" t="s">
        <v>48</v>
      </c>
      <c r="H4252">
        <v>6280</v>
      </c>
      <c r="I4252" t="s">
        <v>11</v>
      </c>
      <c r="J4252" t="s">
        <v>94</v>
      </c>
      <c r="K4252" t="s">
        <v>149</v>
      </c>
      <c r="L4252" t="s">
        <v>15</v>
      </c>
      <c r="M4252" s="5">
        <v>3277.93</v>
      </c>
      <c r="N4252">
        <v>1</v>
      </c>
    </row>
    <row r="4253" spans="1:14" x14ac:dyDescent="0.15">
      <c r="A4253" s="2">
        <v>45531</v>
      </c>
      <c r="B4253" s="3">
        <f t="shared" si="198"/>
        <v>2025</v>
      </c>
      <c r="C4253" t="str">
        <f t="shared" si="199"/>
        <v>2024-2025</v>
      </c>
      <c r="D4253" t="s">
        <v>147</v>
      </c>
      <c r="E4253" t="s">
        <v>135</v>
      </c>
      <c r="F4253" t="str">
        <f t="shared" si="200"/>
        <v>Victoria</v>
      </c>
      <c r="G4253" t="s">
        <v>45</v>
      </c>
      <c r="H4253">
        <v>3550</v>
      </c>
      <c r="I4253" t="s">
        <v>11</v>
      </c>
      <c r="J4253" t="s">
        <v>60</v>
      </c>
      <c r="K4253" t="s">
        <v>151</v>
      </c>
      <c r="L4253" t="s">
        <v>21</v>
      </c>
      <c r="M4253" s="5">
        <v>3282.9</v>
      </c>
      <c r="N4253">
        <v>1</v>
      </c>
    </row>
    <row r="4254" spans="1:14" x14ac:dyDescent="0.15">
      <c r="A4254" s="2">
        <v>44959</v>
      </c>
      <c r="B4254" s="3">
        <f t="shared" si="198"/>
        <v>2023</v>
      </c>
      <c r="C4254" t="str">
        <f t="shared" si="199"/>
        <v>2022-2023</v>
      </c>
      <c r="D4254" t="s">
        <v>147</v>
      </c>
      <c r="E4254" t="s">
        <v>143</v>
      </c>
      <c r="F4254" t="str">
        <f t="shared" si="200"/>
        <v>New South Wales</v>
      </c>
      <c r="G4254" t="s">
        <v>10</v>
      </c>
      <c r="H4254">
        <v>2154</v>
      </c>
      <c r="I4254" t="s">
        <v>11</v>
      </c>
      <c r="J4254" t="s">
        <v>27</v>
      </c>
      <c r="K4254" t="s">
        <v>155</v>
      </c>
      <c r="L4254" t="s">
        <v>20</v>
      </c>
      <c r="M4254" s="5">
        <v>3296.7100000000009</v>
      </c>
      <c r="N4254">
        <v>1</v>
      </c>
    </row>
    <row r="4255" spans="1:14" x14ac:dyDescent="0.15">
      <c r="A4255" s="2">
        <v>45418</v>
      </c>
      <c r="B4255" s="3">
        <f t="shared" si="198"/>
        <v>2024</v>
      </c>
      <c r="C4255" t="str">
        <f t="shared" si="199"/>
        <v>2023-2024</v>
      </c>
      <c r="D4255" t="s">
        <v>147</v>
      </c>
      <c r="E4255" t="s">
        <v>146</v>
      </c>
      <c r="F4255" t="str">
        <f t="shared" si="200"/>
        <v>Victoria</v>
      </c>
      <c r="G4255" t="s">
        <v>45</v>
      </c>
      <c r="H4255">
        <v>3353</v>
      </c>
      <c r="I4255" t="s">
        <v>11</v>
      </c>
      <c r="J4255" t="s">
        <v>60</v>
      </c>
      <c r="K4255" t="s">
        <v>151</v>
      </c>
      <c r="L4255" t="s">
        <v>21</v>
      </c>
      <c r="M4255" s="5">
        <v>3300.7599999999998</v>
      </c>
      <c r="N4255">
        <v>1</v>
      </c>
    </row>
    <row r="4256" spans="1:14" x14ac:dyDescent="0.15">
      <c r="A4256" s="2">
        <v>45115</v>
      </c>
      <c r="B4256" s="3">
        <f t="shared" si="198"/>
        <v>2024</v>
      </c>
      <c r="C4256" t="str">
        <f t="shared" si="199"/>
        <v>2023-2024</v>
      </c>
      <c r="D4256" t="s">
        <v>147</v>
      </c>
      <c r="E4256" t="s">
        <v>109</v>
      </c>
      <c r="F4256" t="str">
        <f t="shared" si="200"/>
        <v>New South Wales</v>
      </c>
      <c r="G4256" t="s">
        <v>10</v>
      </c>
      <c r="H4256">
        <v>2480</v>
      </c>
      <c r="I4256" t="s">
        <v>11</v>
      </c>
      <c r="J4256" t="s">
        <v>68</v>
      </c>
      <c r="K4256" t="s">
        <v>150</v>
      </c>
      <c r="L4256" t="s">
        <v>18</v>
      </c>
      <c r="M4256" s="5">
        <v>3317.3999999999996</v>
      </c>
      <c r="N4256">
        <v>1</v>
      </c>
    </row>
    <row r="4257" spans="1:14" x14ac:dyDescent="0.15">
      <c r="A4257" s="2">
        <v>44991</v>
      </c>
      <c r="B4257" s="3">
        <f t="shared" si="198"/>
        <v>2023</v>
      </c>
      <c r="C4257" t="str">
        <f t="shared" si="199"/>
        <v>2022-2023</v>
      </c>
      <c r="D4257" t="s">
        <v>148</v>
      </c>
      <c r="E4257" t="s">
        <v>108</v>
      </c>
      <c r="F4257" t="str">
        <f t="shared" si="200"/>
        <v>Victoria</v>
      </c>
      <c r="G4257" t="s">
        <v>45</v>
      </c>
      <c r="H4257">
        <v>3018</v>
      </c>
      <c r="I4257" t="s">
        <v>11</v>
      </c>
      <c r="J4257" t="s">
        <v>46</v>
      </c>
      <c r="K4257" t="s">
        <v>153</v>
      </c>
      <c r="L4257" t="s">
        <v>16</v>
      </c>
      <c r="M4257" s="5">
        <v>3326.51</v>
      </c>
      <c r="N4257">
        <v>1</v>
      </c>
    </row>
    <row r="4258" spans="1:14" x14ac:dyDescent="0.15">
      <c r="A4258" s="2">
        <v>45536</v>
      </c>
      <c r="B4258" s="3">
        <f t="shared" si="198"/>
        <v>2025</v>
      </c>
      <c r="C4258" t="str">
        <f t="shared" si="199"/>
        <v>2024-2025</v>
      </c>
      <c r="D4258" t="s">
        <v>147</v>
      </c>
      <c r="E4258" t="s">
        <v>69</v>
      </c>
      <c r="F4258" t="str">
        <f t="shared" si="200"/>
        <v>Tasmania</v>
      </c>
      <c r="G4258" t="s">
        <v>70</v>
      </c>
      <c r="H4258">
        <v>7018</v>
      </c>
      <c r="I4258" t="s">
        <v>11</v>
      </c>
      <c r="J4258" t="s">
        <v>71</v>
      </c>
      <c r="K4258" t="s">
        <v>150</v>
      </c>
      <c r="L4258" t="s">
        <v>18</v>
      </c>
      <c r="M4258" s="5">
        <v>3332.7200000000003</v>
      </c>
      <c r="N4258">
        <v>1</v>
      </c>
    </row>
    <row r="4259" spans="1:14" x14ac:dyDescent="0.15">
      <c r="A4259" s="2">
        <v>45180</v>
      </c>
      <c r="B4259" s="3">
        <f t="shared" si="198"/>
        <v>2024</v>
      </c>
      <c r="C4259" t="str">
        <f t="shared" si="199"/>
        <v>2023-2024</v>
      </c>
      <c r="D4259" t="s">
        <v>148</v>
      </c>
      <c r="E4259" t="s">
        <v>108</v>
      </c>
      <c r="F4259" t="str">
        <f t="shared" si="200"/>
        <v>Victoria</v>
      </c>
      <c r="G4259" t="s">
        <v>45</v>
      </c>
      <c r="H4259">
        <v>3018</v>
      </c>
      <c r="I4259" t="s">
        <v>11</v>
      </c>
      <c r="J4259" t="s">
        <v>46</v>
      </c>
      <c r="K4259" t="s">
        <v>152</v>
      </c>
      <c r="L4259" t="s">
        <v>13</v>
      </c>
      <c r="M4259" s="5">
        <v>3341.2700000000009</v>
      </c>
      <c r="N4259">
        <v>1</v>
      </c>
    </row>
    <row r="4260" spans="1:14" x14ac:dyDescent="0.15">
      <c r="A4260" s="2">
        <v>45481</v>
      </c>
      <c r="B4260" s="3">
        <f t="shared" si="198"/>
        <v>2025</v>
      </c>
      <c r="C4260" t="str">
        <f t="shared" si="199"/>
        <v>2024-2025</v>
      </c>
      <c r="D4260" t="s">
        <v>147</v>
      </c>
      <c r="E4260" t="s">
        <v>73</v>
      </c>
      <c r="F4260" t="str">
        <f t="shared" si="200"/>
        <v>Victoria</v>
      </c>
      <c r="G4260" t="s">
        <v>45</v>
      </c>
      <c r="H4260">
        <v>3136</v>
      </c>
      <c r="I4260" t="s">
        <v>11</v>
      </c>
      <c r="J4260" t="s">
        <v>63</v>
      </c>
      <c r="K4260" t="s">
        <v>151</v>
      </c>
      <c r="L4260" t="s">
        <v>21</v>
      </c>
      <c r="M4260" s="5">
        <v>3343.95</v>
      </c>
      <c r="N4260">
        <v>1</v>
      </c>
    </row>
    <row r="4261" spans="1:14" x14ac:dyDescent="0.15">
      <c r="A4261" s="2">
        <v>45549</v>
      </c>
      <c r="B4261" s="3">
        <f t="shared" si="198"/>
        <v>2025</v>
      </c>
      <c r="C4261" t="str">
        <f t="shared" si="199"/>
        <v>2024-2025</v>
      </c>
      <c r="D4261" t="s">
        <v>147</v>
      </c>
      <c r="E4261" t="s">
        <v>131</v>
      </c>
      <c r="F4261" t="str">
        <f t="shared" si="200"/>
        <v>Western Australia</v>
      </c>
      <c r="G4261" t="s">
        <v>48</v>
      </c>
      <c r="H4261">
        <v>6530</v>
      </c>
      <c r="I4261" t="s">
        <v>11</v>
      </c>
      <c r="J4261" t="s">
        <v>77</v>
      </c>
      <c r="K4261" t="s">
        <v>152</v>
      </c>
      <c r="L4261" t="s">
        <v>13</v>
      </c>
      <c r="M4261" s="5">
        <v>3344.7700000000013</v>
      </c>
      <c r="N4261">
        <v>1</v>
      </c>
    </row>
    <row r="4262" spans="1:14" x14ac:dyDescent="0.15">
      <c r="A4262" s="2">
        <v>45649</v>
      </c>
      <c r="B4262" s="3">
        <f t="shared" si="198"/>
        <v>2025</v>
      </c>
      <c r="C4262" t="str">
        <f t="shared" si="199"/>
        <v>2024-2025</v>
      </c>
      <c r="D4262" t="s">
        <v>147</v>
      </c>
      <c r="E4262" t="s">
        <v>65</v>
      </c>
      <c r="F4262" t="str">
        <f t="shared" si="200"/>
        <v>New South Wales</v>
      </c>
      <c r="G4262" t="s">
        <v>10</v>
      </c>
      <c r="H4262">
        <v>2541</v>
      </c>
      <c r="I4262" t="s">
        <v>11</v>
      </c>
      <c r="J4262" t="s">
        <v>58</v>
      </c>
      <c r="K4262" t="s">
        <v>152</v>
      </c>
      <c r="L4262" t="s">
        <v>13</v>
      </c>
      <c r="M4262" s="5">
        <v>3350.6400000000012</v>
      </c>
      <c r="N4262">
        <v>1</v>
      </c>
    </row>
    <row r="4263" spans="1:14" x14ac:dyDescent="0.15">
      <c r="A4263" s="2">
        <v>44990</v>
      </c>
      <c r="B4263" s="3">
        <f t="shared" si="198"/>
        <v>2023</v>
      </c>
      <c r="C4263" t="str">
        <f t="shared" si="199"/>
        <v>2022-2023</v>
      </c>
      <c r="D4263" t="s">
        <v>147</v>
      </c>
      <c r="E4263" t="s">
        <v>113</v>
      </c>
      <c r="F4263" t="str">
        <f t="shared" si="200"/>
        <v>Queensland</v>
      </c>
      <c r="G4263" t="s">
        <v>35</v>
      </c>
      <c r="H4263">
        <v>4215</v>
      </c>
      <c r="I4263" t="s">
        <v>11</v>
      </c>
      <c r="J4263" t="s">
        <v>104</v>
      </c>
      <c r="K4263" t="s">
        <v>151</v>
      </c>
      <c r="L4263" t="s">
        <v>21</v>
      </c>
      <c r="M4263" s="5">
        <v>3350.8000000000006</v>
      </c>
      <c r="N4263">
        <v>1</v>
      </c>
    </row>
    <row r="4264" spans="1:14" x14ac:dyDescent="0.15">
      <c r="A4264" s="2">
        <v>45081</v>
      </c>
      <c r="B4264" s="3">
        <f t="shared" si="198"/>
        <v>2023</v>
      </c>
      <c r="C4264" t="str">
        <f t="shared" si="199"/>
        <v>2022-2023</v>
      </c>
      <c r="D4264" t="s">
        <v>148</v>
      </c>
      <c r="E4264" t="s">
        <v>124</v>
      </c>
      <c r="F4264" t="str">
        <f t="shared" si="200"/>
        <v>New South Wales</v>
      </c>
      <c r="G4264" t="s">
        <v>10</v>
      </c>
      <c r="H4264">
        <v>2015</v>
      </c>
      <c r="I4264" t="s">
        <v>11</v>
      </c>
      <c r="J4264" t="s">
        <v>12</v>
      </c>
      <c r="K4264" t="s">
        <v>152</v>
      </c>
      <c r="L4264" t="s">
        <v>13</v>
      </c>
      <c r="M4264" s="5">
        <v>3351.8200000000033</v>
      </c>
      <c r="N4264">
        <v>1</v>
      </c>
    </row>
    <row r="4265" spans="1:14" x14ac:dyDescent="0.15">
      <c r="A4265" s="2">
        <v>45080</v>
      </c>
      <c r="B4265" s="3">
        <f t="shared" si="198"/>
        <v>2023</v>
      </c>
      <c r="C4265" t="str">
        <f t="shared" si="199"/>
        <v>2022-2023</v>
      </c>
      <c r="D4265" t="s">
        <v>147</v>
      </c>
      <c r="E4265" t="s">
        <v>24</v>
      </c>
      <c r="F4265" t="str">
        <f t="shared" si="200"/>
        <v>New South Wales</v>
      </c>
      <c r="G4265" t="s">
        <v>10</v>
      </c>
      <c r="H4265">
        <v>2795</v>
      </c>
      <c r="I4265" t="s">
        <v>11</v>
      </c>
      <c r="J4265" t="s">
        <v>25</v>
      </c>
      <c r="K4265" t="s">
        <v>151</v>
      </c>
      <c r="L4265" t="s">
        <v>21</v>
      </c>
      <c r="M4265" s="5">
        <v>3355.05</v>
      </c>
      <c r="N4265">
        <v>1</v>
      </c>
    </row>
    <row r="4266" spans="1:14" x14ac:dyDescent="0.15">
      <c r="A4266" s="2">
        <v>45183</v>
      </c>
      <c r="B4266" s="3">
        <f t="shared" si="198"/>
        <v>2024</v>
      </c>
      <c r="C4266" t="str">
        <f t="shared" si="199"/>
        <v>2023-2024</v>
      </c>
      <c r="D4266" t="s">
        <v>147</v>
      </c>
      <c r="E4266" t="s">
        <v>42</v>
      </c>
      <c r="F4266" t="str">
        <f t="shared" si="200"/>
        <v>Queensland</v>
      </c>
      <c r="G4266" t="s">
        <v>35</v>
      </c>
      <c r="H4266">
        <v>4053</v>
      </c>
      <c r="I4266" t="s">
        <v>11</v>
      </c>
      <c r="J4266" t="s">
        <v>43</v>
      </c>
      <c r="K4266" t="s">
        <v>152</v>
      </c>
      <c r="L4266" t="s">
        <v>13</v>
      </c>
      <c r="M4266" s="5">
        <v>3372.2800000000025</v>
      </c>
      <c r="N4266">
        <v>1</v>
      </c>
    </row>
    <row r="4267" spans="1:14" x14ac:dyDescent="0.15">
      <c r="A4267" s="2">
        <v>45482</v>
      </c>
      <c r="B4267" s="3">
        <f t="shared" si="198"/>
        <v>2025</v>
      </c>
      <c r="C4267" t="str">
        <f t="shared" si="199"/>
        <v>2024-2025</v>
      </c>
      <c r="D4267" t="s">
        <v>147</v>
      </c>
      <c r="E4267" t="s">
        <v>145</v>
      </c>
      <c r="F4267" t="str">
        <f t="shared" si="200"/>
        <v>New South Wales</v>
      </c>
      <c r="G4267" t="s">
        <v>10</v>
      </c>
      <c r="H4267">
        <v>2101</v>
      </c>
      <c r="I4267" t="s">
        <v>11</v>
      </c>
      <c r="J4267" t="s">
        <v>27</v>
      </c>
      <c r="K4267" t="s">
        <v>155</v>
      </c>
      <c r="L4267" t="s">
        <v>20</v>
      </c>
      <c r="M4267" s="5">
        <v>3377.2000000000007</v>
      </c>
      <c r="N4267">
        <v>1</v>
      </c>
    </row>
    <row r="4268" spans="1:14" x14ac:dyDescent="0.15">
      <c r="A4268" s="2">
        <v>45344</v>
      </c>
      <c r="B4268" s="3">
        <f t="shared" si="198"/>
        <v>2024</v>
      </c>
      <c r="C4268" t="str">
        <f t="shared" si="199"/>
        <v>2023-2024</v>
      </c>
      <c r="D4268" t="s">
        <v>147</v>
      </c>
      <c r="E4268" t="s">
        <v>115</v>
      </c>
      <c r="F4268" t="str">
        <f t="shared" si="200"/>
        <v>Western Australia</v>
      </c>
      <c r="G4268" t="s">
        <v>48</v>
      </c>
      <c r="H4268">
        <v>6280</v>
      </c>
      <c r="I4268" t="s">
        <v>11</v>
      </c>
      <c r="J4268" t="s">
        <v>94</v>
      </c>
      <c r="K4268" t="s">
        <v>150</v>
      </c>
      <c r="L4268" t="s">
        <v>18</v>
      </c>
      <c r="M4268" s="5">
        <v>3397.3100000000004</v>
      </c>
      <c r="N4268">
        <v>1</v>
      </c>
    </row>
    <row r="4269" spans="1:14" x14ac:dyDescent="0.15">
      <c r="A4269" s="2">
        <v>45584</v>
      </c>
      <c r="B4269" s="3">
        <f t="shared" si="198"/>
        <v>2025</v>
      </c>
      <c r="C4269" t="str">
        <f t="shared" si="199"/>
        <v>2024-2025</v>
      </c>
      <c r="D4269" t="s">
        <v>147</v>
      </c>
      <c r="E4269" t="s">
        <v>24</v>
      </c>
      <c r="F4269" t="str">
        <f t="shared" si="200"/>
        <v>New South Wales</v>
      </c>
      <c r="G4269" t="s">
        <v>10</v>
      </c>
      <c r="H4269">
        <v>2795</v>
      </c>
      <c r="I4269" t="s">
        <v>11</v>
      </c>
      <c r="J4269" t="s">
        <v>25</v>
      </c>
      <c r="K4269" t="s">
        <v>152</v>
      </c>
      <c r="L4269" t="s">
        <v>13</v>
      </c>
      <c r="M4269" s="5">
        <v>3399.2300000000018</v>
      </c>
      <c r="N4269">
        <v>1</v>
      </c>
    </row>
    <row r="4270" spans="1:14" x14ac:dyDescent="0.15">
      <c r="A4270" s="2">
        <v>45450</v>
      </c>
      <c r="B4270" s="3">
        <f t="shared" si="198"/>
        <v>2024</v>
      </c>
      <c r="C4270" t="str">
        <f t="shared" si="199"/>
        <v>2023-2024</v>
      </c>
      <c r="D4270" t="s">
        <v>147</v>
      </c>
      <c r="E4270" t="s">
        <v>114</v>
      </c>
      <c r="F4270" t="str">
        <f t="shared" si="200"/>
        <v>Victoria</v>
      </c>
      <c r="G4270" t="s">
        <v>45</v>
      </c>
      <c r="H4270">
        <v>3551</v>
      </c>
      <c r="I4270" t="s">
        <v>11</v>
      </c>
      <c r="J4270" t="s">
        <v>60</v>
      </c>
      <c r="K4270" t="s">
        <v>152</v>
      </c>
      <c r="L4270" t="s">
        <v>13</v>
      </c>
      <c r="M4270" s="5">
        <v>3415.0300000000016</v>
      </c>
      <c r="N4270">
        <v>1</v>
      </c>
    </row>
    <row r="4271" spans="1:14" x14ac:dyDescent="0.15">
      <c r="A4271" s="2">
        <v>45362</v>
      </c>
      <c r="B4271" s="3">
        <f t="shared" si="198"/>
        <v>2024</v>
      </c>
      <c r="C4271" t="str">
        <f t="shared" si="199"/>
        <v>2023-2024</v>
      </c>
      <c r="D4271" t="s">
        <v>147</v>
      </c>
      <c r="E4271" t="s">
        <v>129</v>
      </c>
      <c r="F4271" t="str">
        <f t="shared" si="200"/>
        <v>Tasmania</v>
      </c>
      <c r="G4271" t="s">
        <v>70</v>
      </c>
      <c r="H4271">
        <v>7010</v>
      </c>
      <c r="I4271" t="s">
        <v>11</v>
      </c>
      <c r="J4271" t="s">
        <v>71</v>
      </c>
      <c r="K4271" t="s">
        <v>150</v>
      </c>
      <c r="L4271" t="s">
        <v>18</v>
      </c>
      <c r="M4271" s="5">
        <v>3417.23</v>
      </c>
      <c r="N4271">
        <v>1</v>
      </c>
    </row>
    <row r="4272" spans="1:14" x14ac:dyDescent="0.15">
      <c r="A4272" s="2">
        <v>45604</v>
      </c>
      <c r="B4272" s="3">
        <f t="shared" si="198"/>
        <v>2025</v>
      </c>
      <c r="C4272" t="str">
        <f t="shared" si="199"/>
        <v>2024-2025</v>
      </c>
      <c r="D4272" t="s">
        <v>147</v>
      </c>
      <c r="E4272" t="s">
        <v>107</v>
      </c>
      <c r="F4272" t="str">
        <f t="shared" si="200"/>
        <v>Queensland</v>
      </c>
      <c r="G4272" t="s">
        <v>35</v>
      </c>
      <c r="H4272">
        <v>4220</v>
      </c>
      <c r="I4272" t="s">
        <v>11</v>
      </c>
      <c r="J4272" t="s">
        <v>104</v>
      </c>
      <c r="K4272" t="s">
        <v>150</v>
      </c>
      <c r="L4272" t="s">
        <v>18</v>
      </c>
      <c r="M4272" s="5">
        <v>3443.64</v>
      </c>
      <c r="N4272">
        <v>1</v>
      </c>
    </row>
    <row r="4273" spans="1:14" x14ac:dyDescent="0.15">
      <c r="A4273" s="2">
        <v>45393</v>
      </c>
      <c r="B4273" s="3">
        <f t="shared" si="198"/>
        <v>2024</v>
      </c>
      <c r="C4273" t="str">
        <f t="shared" si="199"/>
        <v>2023-2024</v>
      </c>
      <c r="D4273" t="s">
        <v>147</v>
      </c>
      <c r="E4273" t="s">
        <v>135</v>
      </c>
      <c r="F4273" t="str">
        <f t="shared" si="200"/>
        <v>Victoria</v>
      </c>
      <c r="G4273" t="s">
        <v>45</v>
      </c>
      <c r="H4273">
        <v>3550</v>
      </c>
      <c r="I4273" t="s">
        <v>11</v>
      </c>
      <c r="J4273" t="s">
        <v>60</v>
      </c>
      <c r="K4273" t="s">
        <v>152</v>
      </c>
      <c r="L4273" t="s">
        <v>13</v>
      </c>
      <c r="M4273" s="5">
        <v>3453.170000000001</v>
      </c>
      <c r="N4273">
        <v>1</v>
      </c>
    </row>
    <row r="4274" spans="1:14" x14ac:dyDescent="0.15">
      <c r="A4274" s="2">
        <v>45130</v>
      </c>
      <c r="B4274" s="3">
        <f t="shared" si="198"/>
        <v>2024</v>
      </c>
      <c r="C4274" t="str">
        <f t="shared" si="199"/>
        <v>2023-2024</v>
      </c>
      <c r="D4274" t="s">
        <v>147</v>
      </c>
      <c r="E4274" t="s">
        <v>64</v>
      </c>
      <c r="F4274" t="str">
        <f t="shared" si="200"/>
        <v>Victoria</v>
      </c>
      <c r="G4274" t="s">
        <v>45</v>
      </c>
      <c r="H4274">
        <v>3199</v>
      </c>
      <c r="I4274" t="s">
        <v>11</v>
      </c>
      <c r="J4274" t="s">
        <v>63</v>
      </c>
      <c r="K4274" t="s">
        <v>150</v>
      </c>
      <c r="L4274" t="s">
        <v>18</v>
      </c>
      <c r="M4274" s="5">
        <v>3458.11</v>
      </c>
      <c r="N4274">
        <v>1</v>
      </c>
    </row>
    <row r="4275" spans="1:14" x14ac:dyDescent="0.15">
      <c r="A4275" s="2">
        <v>45180</v>
      </c>
      <c r="B4275" s="3">
        <f t="shared" si="198"/>
        <v>2024</v>
      </c>
      <c r="C4275" t="str">
        <f t="shared" si="199"/>
        <v>2023-2024</v>
      </c>
      <c r="D4275" t="s">
        <v>147</v>
      </c>
      <c r="E4275" t="s">
        <v>98</v>
      </c>
      <c r="F4275" t="str">
        <f t="shared" si="200"/>
        <v>Victoria</v>
      </c>
      <c r="G4275" t="s">
        <v>45</v>
      </c>
      <c r="H4275">
        <v>3429</v>
      </c>
      <c r="I4275" t="s">
        <v>11</v>
      </c>
      <c r="J4275" t="s">
        <v>60</v>
      </c>
      <c r="K4275" t="s">
        <v>150</v>
      </c>
      <c r="L4275" t="s">
        <v>18</v>
      </c>
      <c r="M4275" s="5">
        <v>3460.1899999999991</v>
      </c>
      <c r="N4275">
        <v>1</v>
      </c>
    </row>
    <row r="4276" spans="1:14" x14ac:dyDescent="0.15">
      <c r="A4276" s="2">
        <v>45003</v>
      </c>
      <c r="B4276" s="3">
        <f t="shared" si="198"/>
        <v>2023</v>
      </c>
      <c r="C4276" t="str">
        <f t="shared" si="199"/>
        <v>2022-2023</v>
      </c>
      <c r="D4276" t="s">
        <v>147</v>
      </c>
      <c r="E4276" t="s">
        <v>109</v>
      </c>
      <c r="F4276" t="str">
        <f t="shared" si="200"/>
        <v>New South Wales</v>
      </c>
      <c r="G4276" t="s">
        <v>10</v>
      </c>
      <c r="H4276">
        <v>2480</v>
      </c>
      <c r="I4276" t="s">
        <v>11</v>
      </c>
      <c r="J4276" t="s">
        <v>68</v>
      </c>
      <c r="K4276" t="s">
        <v>151</v>
      </c>
      <c r="L4276" t="s">
        <v>21</v>
      </c>
      <c r="M4276" s="5">
        <v>3460.9100000000003</v>
      </c>
      <c r="N4276">
        <v>1</v>
      </c>
    </row>
    <row r="4277" spans="1:14" x14ac:dyDescent="0.15">
      <c r="A4277" s="2">
        <v>45305</v>
      </c>
      <c r="B4277" s="3">
        <f t="shared" si="198"/>
        <v>2024</v>
      </c>
      <c r="C4277" t="str">
        <f t="shared" si="199"/>
        <v>2023-2024</v>
      </c>
      <c r="D4277" t="s">
        <v>148</v>
      </c>
      <c r="E4277" t="s">
        <v>40</v>
      </c>
      <c r="F4277" t="str">
        <f t="shared" si="200"/>
        <v>New South Wales</v>
      </c>
      <c r="G4277" t="s">
        <v>10</v>
      </c>
      <c r="H4277">
        <v>2116</v>
      </c>
      <c r="I4277" t="s">
        <v>11</v>
      </c>
      <c r="J4277" t="s">
        <v>27</v>
      </c>
      <c r="K4277" t="s">
        <v>151</v>
      </c>
      <c r="L4277" t="s">
        <v>21</v>
      </c>
      <c r="M4277" s="5">
        <v>3464.83</v>
      </c>
      <c r="N4277">
        <v>1</v>
      </c>
    </row>
    <row r="4278" spans="1:14" x14ac:dyDescent="0.15">
      <c r="A4278" s="2">
        <v>45379</v>
      </c>
      <c r="B4278" s="3">
        <f t="shared" si="198"/>
        <v>2024</v>
      </c>
      <c r="C4278" t="str">
        <f t="shared" si="199"/>
        <v>2023-2024</v>
      </c>
      <c r="D4278" t="s">
        <v>147</v>
      </c>
      <c r="E4278" t="s">
        <v>109</v>
      </c>
      <c r="F4278" t="str">
        <f t="shared" si="200"/>
        <v>New South Wales</v>
      </c>
      <c r="G4278" t="s">
        <v>10</v>
      </c>
      <c r="H4278">
        <v>2480</v>
      </c>
      <c r="I4278" t="s">
        <v>11</v>
      </c>
      <c r="J4278" t="s">
        <v>68</v>
      </c>
      <c r="K4278" t="s">
        <v>149</v>
      </c>
      <c r="L4278" t="s">
        <v>15</v>
      </c>
      <c r="M4278" s="5">
        <v>3467.9799999999996</v>
      </c>
      <c r="N4278">
        <v>1</v>
      </c>
    </row>
    <row r="4279" spans="1:14" x14ac:dyDescent="0.15">
      <c r="A4279" s="2">
        <v>45209</v>
      </c>
      <c r="B4279" s="3">
        <f t="shared" si="198"/>
        <v>2024</v>
      </c>
      <c r="C4279" t="str">
        <f t="shared" si="199"/>
        <v>2023-2024</v>
      </c>
      <c r="D4279" t="s">
        <v>147</v>
      </c>
      <c r="E4279" t="s">
        <v>114</v>
      </c>
      <c r="F4279" t="str">
        <f t="shared" si="200"/>
        <v>Victoria</v>
      </c>
      <c r="G4279" t="s">
        <v>45</v>
      </c>
      <c r="H4279">
        <v>3551</v>
      </c>
      <c r="I4279" t="s">
        <v>11</v>
      </c>
      <c r="J4279" t="s">
        <v>60</v>
      </c>
      <c r="K4279" t="s">
        <v>149</v>
      </c>
      <c r="L4279" t="s">
        <v>15</v>
      </c>
      <c r="M4279" s="5">
        <v>3473.19</v>
      </c>
      <c r="N4279">
        <v>1</v>
      </c>
    </row>
    <row r="4280" spans="1:14" x14ac:dyDescent="0.15">
      <c r="A4280" s="2">
        <v>45581</v>
      </c>
      <c r="B4280" s="3">
        <f t="shared" si="198"/>
        <v>2025</v>
      </c>
      <c r="C4280" t="str">
        <f t="shared" si="199"/>
        <v>2024-2025</v>
      </c>
      <c r="D4280" t="s">
        <v>147</v>
      </c>
      <c r="E4280" t="s">
        <v>131</v>
      </c>
      <c r="F4280" t="str">
        <f t="shared" si="200"/>
        <v>Western Australia</v>
      </c>
      <c r="G4280" t="s">
        <v>48</v>
      </c>
      <c r="H4280">
        <v>6530</v>
      </c>
      <c r="I4280" t="s">
        <v>11</v>
      </c>
      <c r="J4280" t="s">
        <v>77</v>
      </c>
      <c r="K4280" t="s">
        <v>150</v>
      </c>
      <c r="L4280" t="s">
        <v>18</v>
      </c>
      <c r="M4280" s="5">
        <v>3474.51</v>
      </c>
      <c r="N4280">
        <v>1</v>
      </c>
    </row>
    <row r="4281" spans="1:14" x14ac:dyDescent="0.15">
      <c r="A4281" s="2">
        <v>45372</v>
      </c>
      <c r="B4281" s="3">
        <f t="shared" si="198"/>
        <v>2024</v>
      </c>
      <c r="C4281" t="str">
        <f t="shared" si="199"/>
        <v>2023-2024</v>
      </c>
      <c r="D4281" t="s">
        <v>147</v>
      </c>
      <c r="E4281" t="s">
        <v>9</v>
      </c>
      <c r="F4281" t="str">
        <f t="shared" si="200"/>
        <v>New South Wales</v>
      </c>
      <c r="G4281" t="s">
        <v>10</v>
      </c>
      <c r="H4281">
        <v>2067</v>
      </c>
      <c r="I4281" t="s">
        <v>11</v>
      </c>
      <c r="J4281" t="s">
        <v>12</v>
      </c>
      <c r="K4281" t="s">
        <v>155</v>
      </c>
      <c r="L4281" t="s">
        <v>20</v>
      </c>
      <c r="M4281" s="5">
        <v>3492.9100000000008</v>
      </c>
      <c r="N4281">
        <v>1</v>
      </c>
    </row>
    <row r="4282" spans="1:14" x14ac:dyDescent="0.15">
      <c r="A4282" s="2">
        <v>45522</v>
      </c>
      <c r="B4282" s="3">
        <f t="shared" si="198"/>
        <v>2025</v>
      </c>
      <c r="C4282" t="str">
        <f t="shared" si="199"/>
        <v>2024-2025</v>
      </c>
      <c r="D4282" t="s">
        <v>147</v>
      </c>
      <c r="E4282" t="s">
        <v>66</v>
      </c>
      <c r="F4282" t="str">
        <f t="shared" si="200"/>
        <v>South Australia</v>
      </c>
      <c r="G4282" t="s">
        <v>32</v>
      </c>
      <c r="H4282">
        <v>5169</v>
      </c>
      <c r="I4282" t="s">
        <v>11</v>
      </c>
      <c r="J4282" t="s">
        <v>33</v>
      </c>
      <c r="K4282" t="s">
        <v>150</v>
      </c>
      <c r="L4282" t="s">
        <v>18</v>
      </c>
      <c r="M4282" s="5">
        <v>3516.87</v>
      </c>
      <c r="N4282">
        <v>1</v>
      </c>
    </row>
    <row r="4283" spans="1:14" x14ac:dyDescent="0.15">
      <c r="A4283" s="2">
        <v>45085</v>
      </c>
      <c r="B4283" s="3">
        <f t="shared" si="198"/>
        <v>2023</v>
      </c>
      <c r="C4283" t="str">
        <f t="shared" si="199"/>
        <v>2022-2023</v>
      </c>
      <c r="D4283" t="s">
        <v>147</v>
      </c>
      <c r="E4283" t="s">
        <v>132</v>
      </c>
      <c r="F4283" t="str">
        <f t="shared" si="200"/>
        <v>New South Wales</v>
      </c>
      <c r="G4283" t="s">
        <v>10</v>
      </c>
      <c r="H4283">
        <v>2800</v>
      </c>
      <c r="I4283" t="s">
        <v>11</v>
      </c>
      <c r="J4283" t="s">
        <v>25</v>
      </c>
      <c r="K4283" t="s">
        <v>151</v>
      </c>
      <c r="L4283" t="s">
        <v>21</v>
      </c>
      <c r="M4283" s="5">
        <v>3557.7900000000009</v>
      </c>
      <c r="N4283">
        <v>1</v>
      </c>
    </row>
    <row r="4284" spans="1:14" x14ac:dyDescent="0.15">
      <c r="A4284" s="2">
        <v>45002</v>
      </c>
      <c r="B4284" s="3">
        <f t="shared" si="198"/>
        <v>2023</v>
      </c>
      <c r="C4284" t="str">
        <f t="shared" si="199"/>
        <v>2022-2023</v>
      </c>
      <c r="D4284" t="s">
        <v>147</v>
      </c>
      <c r="E4284" t="s">
        <v>112</v>
      </c>
      <c r="F4284" t="str">
        <f t="shared" si="200"/>
        <v>Victoria</v>
      </c>
      <c r="G4284" t="s">
        <v>45</v>
      </c>
      <c r="H4284">
        <v>3076</v>
      </c>
      <c r="I4284" t="s">
        <v>11</v>
      </c>
      <c r="J4284" t="s">
        <v>46</v>
      </c>
      <c r="K4284" t="s">
        <v>150</v>
      </c>
      <c r="L4284" t="s">
        <v>18</v>
      </c>
      <c r="M4284" s="5">
        <v>3579.119999999999</v>
      </c>
      <c r="N4284">
        <v>1</v>
      </c>
    </row>
    <row r="4285" spans="1:14" x14ac:dyDescent="0.15">
      <c r="A4285" s="2">
        <v>45232</v>
      </c>
      <c r="B4285" s="3">
        <f t="shared" si="198"/>
        <v>2024</v>
      </c>
      <c r="C4285" t="str">
        <f t="shared" si="199"/>
        <v>2023-2024</v>
      </c>
      <c r="D4285" t="s">
        <v>147</v>
      </c>
      <c r="E4285" t="s">
        <v>138</v>
      </c>
      <c r="F4285" t="str">
        <f t="shared" si="200"/>
        <v>Queensland</v>
      </c>
      <c r="G4285" t="s">
        <v>35</v>
      </c>
      <c r="H4285">
        <v>4558</v>
      </c>
      <c r="I4285" t="s">
        <v>11</v>
      </c>
      <c r="J4285" t="s">
        <v>120</v>
      </c>
      <c r="K4285" t="s">
        <v>152</v>
      </c>
      <c r="L4285" t="s">
        <v>13</v>
      </c>
      <c r="M4285" s="5">
        <v>3581.9900000000021</v>
      </c>
      <c r="N4285">
        <v>1</v>
      </c>
    </row>
    <row r="4286" spans="1:14" x14ac:dyDescent="0.15">
      <c r="A4286" s="2">
        <v>45464</v>
      </c>
      <c r="B4286" s="3">
        <f t="shared" si="198"/>
        <v>2024</v>
      </c>
      <c r="C4286" t="str">
        <f t="shared" si="199"/>
        <v>2023-2024</v>
      </c>
      <c r="D4286" t="s">
        <v>147</v>
      </c>
      <c r="E4286" t="s">
        <v>117</v>
      </c>
      <c r="F4286" t="str">
        <f t="shared" si="200"/>
        <v>Queensland</v>
      </c>
      <c r="G4286" t="s">
        <v>35</v>
      </c>
      <c r="H4286">
        <v>4119</v>
      </c>
      <c r="I4286" t="s">
        <v>11</v>
      </c>
      <c r="J4286" t="s">
        <v>43</v>
      </c>
      <c r="K4286" t="s">
        <v>150</v>
      </c>
      <c r="L4286" t="s">
        <v>18</v>
      </c>
      <c r="M4286" s="5">
        <v>3603.14</v>
      </c>
      <c r="N4286">
        <v>1</v>
      </c>
    </row>
    <row r="4287" spans="1:14" x14ac:dyDescent="0.15">
      <c r="A4287" s="2">
        <v>45636</v>
      </c>
      <c r="B4287" s="3">
        <f t="shared" si="198"/>
        <v>2025</v>
      </c>
      <c r="C4287" t="str">
        <f t="shared" si="199"/>
        <v>2024-2025</v>
      </c>
      <c r="D4287" t="s">
        <v>147</v>
      </c>
      <c r="E4287" t="s">
        <v>42</v>
      </c>
      <c r="F4287" t="str">
        <f t="shared" si="200"/>
        <v>Queensland</v>
      </c>
      <c r="G4287" t="s">
        <v>35</v>
      </c>
      <c r="H4287">
        <v>4053</v>
      </c>
      <c r="I4287" t="s">
        <v>11</v>
      </c>
      <c r="J4287" t="s">
        <v>43</v>
      </c>
      <c r="K4287" t="s">
        <v>149</v>
      </c>
      <c r="L4287" t="s">
        <v>15</v>
      </c>
      <c r="M4287" s="5">
        <v>3603.7299999999996</v>
      </c>
      <c r="N4287">
        <v>1</v>
      </c>
    </row>
    <row r="4288" spans="1:14" x14ac:dyDescent="0.15">
      <c r="A4288" s="2">
        <v>45353</v>
      </c>
      <c r="B4288" s="3">
        <f t="shared" si="198"/>
        <v>2024</v>
      </c>
      <c r="C4288" t="str">
        <f t="shared" si="199"/>
        <v>2023-2024</v>
      </c>
      <c r="D4288" t="s">
        <v>147</v>
      </c>
      <c r="E4288" t="s">
        <v>42</v>
      </c>
      <c r="F4288" t="str">
        <f t="shared" si="200"/>
        <v>Queensland</v>
      </c>
      <c r="G4288" t="s">
        <v>35</v>
      </c>
      <c r="H4288">
        <v>4053</v>
      </c>
      <c r="I4288" t="s">
        <v>11</v>
      </c>
      <c r="J4288" t="s">
        <v>43</v>
      </c>
      <c r="K4288" t="s">
        <v>151</v>
      </c>
      <c r="L4288" t="s">
        <v>21</v>
      </c>
      <c r="M4288" s="5">
        <v>3625.08</v>
      </c>
      <c r="N4288">
        <v>1</v>
      </c>
    </row>
    <row r="4289" spans="1:14" x14ac:dyDescent="0.15">
      <c r="A4289" s="2">
        <v>45366</v>
      </c>
      <c r="B4289" s="3">
        <f t="shared" si="198"/>
        <v>2024</v>
      </c>
      <c r="C4289" t="str">
        <f t="shared" si="199"/>
        <v>2023-2024</v>
      </c>
      <c r="D4289" t="s">
        <v>147</v>
      </c>
      <c r="E4289" t="s">
        <v>145</v>
      </c>
      <c r="F4289" t="str">
        <f t="shared" si="200"/>
        <v>New South Wales</v>
      </c>
      <c r="G4289" t="s">
        <v>10</v>
      </c>
      <c r="H4289">
        <v>2101</v>
      </c>
      <c r="I4289" t="s">
        <v>11</v>
      </c>
      <c r="J4289" t="s">
        <v>27</v>
      </c>
      <c r="K4289" t="s">
        <v>154</v>
      </c>
      <c r="L4289" t="s">
        <v>14</v>
      </c>
      <c r="M4289" s="5">
        <v>3650.8499999999995</v>
      </c>
      <c r="N4289">
        <v>1</v>
      </c>
    </row>
    <row r="4290" spans="1:14" x14ac:dyDescent="0.15">
      <c r="A4290" s="2">
        <v>45607</v>
      </c>
      <c r="B4290" s="3">
        <f t="shared" ref="B4290:B4353" si="201">IF(MONTH(A4290)&gt;=7,YEAR(A4290)+1,YEAR(A4290))</f>
        <v>2025</v>
      </c>
      <c r="C4290" t="str">
        <f t="shared" ref="C4290:C4353" si="202">IF(MONTH(A4290) &gt;= 7, YEAR(A4290) &amp; "-" &amp; YEAR(A4290) + 1, YEAR(A4290) - 1 &amp; "-" &amp; YEAR(A4290))</f>
        <v>2024-2025</v>
      </c>
      <c r="D4290" t="s">
        <v>147</v>
      </c>
      <c r="E4290" t="s">
        <v>24</v>
      </c>
      <c r="F4290" t="str">
        <f t="shared" ref="F4290:F4353" si="203">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c r="N4290">
        <v>1</v>
      </c>
    </row>
    <row r="4291" spans="1:14" x14ac:dyDescent="0.15">
      <c r="A4291" s="2">
        <v>45165</v>
      </c>
      <c r="B4291" s="3">
        <f t="shared" si="201"/>
        <v>2024</v>
      </c>
      <c r="C4291" t="str">
        <f t="shared" si="202"/>
        <v>2023-2024</v>
      </c>
      <c r="D4291" t="s">
        <v>147</v>
      </c>
      <c r="E4291" t="s">
        <v>113</v>
      </c>
      <c r="F4291" t="str">
        <f t="shared" si="203"/>
        <v>Queensland</v>
      </c>
      <c r="G4291" t="s">
        <v>35</v>
      </c>
      <c r="H4291">
        <v>4215</v>
      </c>
      <c r="I4291" t="s">
        <v>11</v>
      </c>
      <c r="J4291" t="s">
        <v>104</v>
      </c>
      <c r="K4291" t="s">
        <v>149</v>
      </c>
      <c r="L4291" t="s">
        <v>15</v>
      </c>
      <c r="M4291" s="5">
        <v>3673.19</v>
      </c>
      <c r="N4291">
        <v>1</v>
      </c>
    </row>
    <row r="4292" spans="1:14" x14ac:dyDescent="0.15">
      <c r="A4292" s="2">
        <v>45304</v>
      </c>
      <c r="B4292" s="3">
        <f t="shared" si="201"/>
        <v>2024</v>
      </c>
      <c r="C4292" t="str">
        <f t="shared" si="202"/>
        <v>2023-2024</v>
      </c>
      <c r="D4292" t="s">
        <v>148</v>
      </c>
      <c r="E4292" t="s">
        <v>78</v>
      </c>
      <c r="F4292" t="str">
        <f t="shared" si="203"/>
        <v>New South Wales</v>
      </c>
      <c r="G4292" t="s">
        <v>10</v>
      </c>
      <c r="H4292">
        <v>2350</v>
      </c>
      <c r="I4292" t="s">
        <v>11</v>
      </c>
      <c r="J4292" t="s">
        <v>68</v>
      </c>
      <c r="K4292" t="s">
        <v>150</v>
      </c>
      <c r="L4292" t="s">
        <v>18</v>
      </c>
      <c r="M4292" s="5">
        <v>3688.2400000000002</v>
      </c>
      <c r="N4292">
        <v>1</v>
      </c>
    </row>
    <row r="4293" spans="1:14" x14ac:dyDescent="0.15">
      <c r="A4293" s="2">
        <v>45509</v>
      </c>
      <c r="B4293" s="3">
        <f t="shared" si="201"/>
        <v>2025</v>
      </c>
      <c r="C4293" t="str">
        <f t="shared" si="202"/>
        <v>2024-2025</v>
      </c>
      <c r="D4293" t="s">
        <v>148</v>
      </c>
      <c r="E4293" t="s">
        <v>78</v>
      </c>
      <c r="F4293" t="str">
        <f t="shared" si="203"/>
        <v>New South Wales</v>
      </c>
      <c r="G4293" t="s">
        <v>10</v>
      </c>
      <c r="H4293">
        <v>2350</v>
      </c>
      <c r="I4293" t="s">
        <v>11</v>
      </c>
      <c r="J4293" t="s">
        <v>68</v>
      </c>
      <c r="K4293" t="s">
        <v>152</v>
      </c>
      <c r="L4293" t="s">
        <v>13</v>
      </c>
      <c r="M4293" s="5">
        <v>3713.3600000000024</v>
      </c>
      <c r="N4293">
        <v>1</v>
      </c>
    </row>
    <row r="4294" spans="1:14" x14ac:dyDescent="0.15">
      <c r="A4294" s="2">
        <v>45170</v>
      </c>
      <c r="B4294" s="3">
        <f t="shared" si="201"/>
        <v>2024</v>
      </c>
      <c r="C4294" t="str">
        <f t="shared" si="202"/>
        <v>2023-2024</v>
      </c>
      <c r="D4294" t="s">
        <v>147</v>
      </c>
      <c r="E4294" t="s">
        <v>61</v>
      </c>
      <c r="F4294" t="str">
        <f t="shared" si="203"/>
        <v>New South Wales</v>
      </c>
      <c r="G4294" t="s">
        <v>10</v>
      </c>
      <c r="H4294">
        <v>2539</v>
      </c>
      <c r="I4294" t="s">
        <v>11</v>
      </c>
      <c r="J4294" t="s">
        <v>58</v>
      </c>
      <c r="K4294" t="s">
        <v>150</v>
      </c>
      <c r="L4294" t="s">
        <v>18</v>
      </c>
      <c r="M4294" s="5">
        <v>3731.6399999999994</v>
      </c>
      <c r="N4294">
        <v>1</v>
      </c>
    </row>
    <row r="4295" spans="1:14" x14ac:dyDescent="0.15">
      <c r="A4295" s="2">
        <v>45432</v>
      </c>
      <c r="B4295" s="3">
        <f t="shared" si="201"/>
        <v>2024</v>
      </c>
      <c r="C4295" t="str">
        <f t="shared" si="202"/>
        <v>2023-2024</v>
      </c>
      <c r="D4295" t="s">
        <v>147</v>
      </c>
      <c r="E4295" t="s">
        <v>109</v>
      </c>
      <c r="F4295" t="str">
        <f t="shared" si="203"/>
        <v>New South Wales</v>
      </c>
      <c r="G4295" t="s">
        <v>10</v>
      </c>
      <c r="H4295">
        <v>2480</v>
      </c>
      <c r="I4295" t="s">
        <v>11</v>
      </c>
      <c r="J4295" t="s">
        <v>68</v>
      </c>
      <c r="K4295" t="s">
        <v>152</v>
      </c>
      <c r="L4295" t="s">
        <v>13</v>
      </c>
      <c r="M4295" s="5">
        <v>3740.5200000000023</v>
      </c>
      <c r="N4295">
        <v>1</v>
      </c>
    </row>
    <row r="4296" spans="1:14" x14ac:dyDescent="0.15">
      <c r="A4296" s="2">
        <v>45107</v>
      </c>
      <c r="B4296" s="3">
        <f t="shared" si="201"/>
        <v>2023</v>
      </c>
      <c r="C4296" t="str">
        <f t="shared" si="202"/>
        <v>2022-2023</v>
      </c>
      <c r="D4296" t="s">
        <v>147</v>
      </c>
      <c r="E4296" t="s">
        <v>126</v>
      </c>
      <c r="F4296" t="str">
        <f t="shared" si="203"/>
        <v>Queensland</v>
      </c>
      <c r="G4296" t="s">
        <v>35</v>
      </c>
      <c r="H4296">
        <v>4551</v>
      </c>
      <c r="I4296" t="s">
        <v>11</v>
      </c>
      <c r="J4296" t="s">
        <v>120</v>
      </c>
      <c r="K4296" t="s">
        <v>150</v>
      </c>
      <c r="L4296" t="s">
        <v>18</v>
      </c>
      <c r="M4296" s="5">
        <v>3745.4799999999991</v>
      </c>
      <c r="N4296">
        <v>1</v>
      </c>
    </row>
    <row r="4297" spans="1:14" x14ac:dyDescent="0.15">
      <c r="A4297" s="2">
        <v>44972</v>
      </c>
      <c r="B4297" s="3">
        <f t="shared" si="201"/>
        <v>2023</v>
      </c>
      <c r="C4297" t="str">
        <f t="shared" si="202"/>
        <v>2022-2023</v>
      </c>
      <c r="D4297" t="s">
        <v>147</v>
      </c>
      <c r="E4297" t="s">
        <v>99</v>
      </c>
      <c r="F4297" t="str">
        <f t="shared" si="203"/>
        <v>Victoria</v>
      </c>
      <c r="G4297" t="s">
        <v>45</v>
      </c>
      <c r="H4297">
        <v>3148</v>
      </c>
      <c r="I4297" t="s">
        <v>11</v>
      </c>
      <c r="J4297" t="s">
        <v>63</v>
      </c>
      <c r="K4297" t="s">
        <v>151</v>
      </c>
      <c r="L4297" t="s">
        <v>21</v>
      </c>
      <c r="M4297" s="5">
        <v>3753.87</v>
      </c>
      <c r="N4297">
        <v>1</v>
      </c>
    </row>
    <row r="4298" spans="1:14" x14ac:dyDescent="0.15">
      <c r="A4298" s="2">
        <v>45344</v>
      </c>
      <c r="B4298" s="3">
        <f t="shared" si="201"/>
        <v>2024</v>
      </c>
      <c r="C4298" t="str">
        <f t="shared" si="202"/>
        <v>2023-2024</v>
      </c>
      <c r="D4298" t="s">
        <v>147</v>
      </c>
      <c r="E4298" t="s">
        <v>92</v>
      </c>
      <c r="F4298" t="str">
        <f t="shared" si="203"/>
        <v>Queensland</v>
      </c>
      <c r="G4298" t="s">
        <v>35</v>
      </c>
      <c r="H4298">
        <v>4068</v>
      </c>
      <c r="I4298" t="s">
        <v>11</v>
      </c>
      <c r="J4298" t="s">
        <v>43</v>
      </c>
      <c r="K4298" t="s">
        <v>152</v>
      </c>
      <c r="L4298" t="s">
        <v>13</v>
      </c>
      <c r="M4298" s="5">
        <v>3761.3200000000006</v>
      </c>
      <c r="N4298">
        <v>1</v>
      </c>
    </row>
    <row r="4299" spans="1:14" x14ac:dyDescent="0.15">
      <c r="A4299" s="2">
        <v>45123</v>
      </c>
      <c r="B4299" s="3">
        <f t="shared" si="201"/>
        <v>2024</v>
      </c>
      <c r="C4299" t="str">
        <f t="shared" si="202"/>
        <v>2023-2024</v>
      </c>
      <c r="D4299" t="s">
        <v>147</v>
      </c>
      <c r="E4299" t="s">
        <v>143</v>
      </c>
      <c r="F4299" t="str">
        <f t="shared" si="203"/>
        <v>New South Wales</v>
      </c>
      <c r="G4299" t="s">
        <v>10</v>
      </c>
      <c r="H4299">
        <v>2154</v>
      </c>
      <c r="I4299" t="s">
        <v>11</v>
      </c>
      <c r="J4299" t="s">
        <v>27</v>
      </c>
      <c r="K4299" t="s">
        <v>152</v>
      </c>
      <c r="L4299" t="s">
        <v>13</v>
      </c>
      <c r="M4299" s="5">
        <v>3762.8000000000015</v>
      </c>
      <c r="N4299">
        <v>1</v>
      </c>
    </row>
    <row r="4300" spans="1:14" x14ac:dyDescent="0.15">
      <c r="A4300" s="2">
        <v>45306</v>
      </c>
      <c r="B4300" s="3">
        <f t="shared" si="201"/>
        <v>2024</v>
      </c>
      <c r="C4300" t="str">
        <f t="shared" si="202"/>
        <v>2023-2024</v>
      </c>
      <c r="D4300" t="s">
        <v>147</v>
      </c>
      <c r="E4300" t="s">
        <v>138</v>
      </c>
      <c r="F4300" t="str">
        <f t="shared" si="203"/>
        <v>Queensland</v>
      </c>
      <c r="G4300" t="s">
        <v>35</v>
      </c>
      <c r="H4300">
        <v>4558</v>
      </c>
      <c r="I4300" t="s">
        <v>11</v>
      </c>
      <c r="J4300" t="s">
        <v>120</v>
      </c>
      <c r="K4300" t="s">
        <v>151</v>
      </c>
      <c r="L4300" t="s">
        <v>21</v>
      </c>
      <c r="M4300" s="5">
        <v>3763.5100000000007</v>
      </c>
      <c r="N4300">
        <v>1</v>
      </c>
    </row>
    <row r="4301" spans="1:14" x14ac:dyDescent="0.15">
      <c r="A4301" s="2">
        <v>45302</v>
      </c>
      <c r="B4301" s="3">
        <f t="shared" si="201"/>
        <v>2024</v>
      </c>
      <c r="C4301" t="str">
        <f t="shared" si="202"/>
        <v>2023-2024</v>
      </c>
      <c r="D4301" t="s">
        <v>147</v>
      </c>
      <c r="E4301" t="s">
        <v>132</v>
      </c>
      <c r="F4301" t="str">
        <f t="shared" si="203"/>
        <v>New South Wales</v>
      </c>
      <c r="G4301" t="s">
        <v>10</v>
      </c>
      <c r="H4301">
        <v>2800</v>
      </c>
      <c r="I4301" t="s">
        <v>11</v>
      </c>
      <c r="J4301" t="s">
        <v>25</v>
      </c>
      <c r="K4301" t="s">
        <v>151</v>
      </c>
      <c r="L4301" t="s">
        <v>21</v>
      </c>
      <c r="M4301" s="5">
        <v>3773.6500000000005</v>
      </c>
      <c r="N4301">
        <v>1</v>
      </c>
    </row>
    <row r="4302" spans="1:14" x14ac:dyDescent="0.15">
      <c r="A4302" s="2">
        <v>45090</v>
      </c>
      <c r="B4302" s="3">
        <f t="shared" si="201"/>
        <v>2023</v>
      </c>
      <c r="C4302" t="str">
        <f t="shared" si="202"/>
        <v>2022-2023</v>
      </c>
      <c r="D4302" t="s">
        <v>147</v>
      </c>
      <c r="E4302" t="s">
        <v>57</v>
      </c>
      <c r="F4302" t="str">
        <f t="shared" si="203"/>
        <v>New South Wales</v>
      </c>
      <c r="G4302" t="s">
        <v>10</v>
      </c>
      <c r="H4302">
        <v>2560</v>
      </c>
      <c r="I4302" t="s">
        <v>11</v>
      </c>
      <c r="J4302" t="s">
        <v>58</v>
      </c>
      <c r="K4302" t="s">
        <v>155</v>
      </c>
      <c r="L4302" t="s">
        <v>20</v>
      </c>
      <c r="M4302" s="5">
        <v>3776.9799999999996</v>
      </c>
      <c r="N4302">
        <v>1</v>
      </c>
    </row>
    <row r="4303" spans="1:14" x14ac:dyDescent="0.15">
      <c r="A4303" s="2">
        <v>45641</v>
      </c>
      <c r="B4303" s="3">
        <f t="shared" si="201"/>
        <v>2025</v>
      </c>
      <c r="C4303" t="str">
        <f t="shared" si="202"/>
        <v>2024-2025</v>
      </c>
      <c r="D4303" t="s">
        <v>147</v>
      </c>
      <c r="E4303" t="s">
        <v>123</v>
      </c>
      <c r="F4303" t="str">
        <f t="shared" si="203"/>
        <v>Western Australia</v>
      </c>
      <c r="G4303" t="s">
        <v>48</v>
      </c>
      <c r="H4303">
        <v>6109</v>
      </c>
      <c r="I4303" t="s">
        <v>11</v>
      </c>
      <c r="J4303" t="s">
        <v>94</v>
      </c>
      <c r="K4303" t="s">
        <v>150</v>
      </c>
      <c r="L4303" t="s">
        <v>18</v>
      </c>
      <c r="M4303" s="5">
        <v>3793.35</v>
      </c>
      <c r="N4303">
        <v>1</v>
      </c>
    </row>
    <row r="4304" spans="1:14" x14ac:dyDescent="0.15">
      <c r="A4304" s="2">
        <v>45401</v>
      </c>
      <c r="B4304" s="3">
        <f t="shared" si="201"/>
        <v>2024</v>
      </c>
      <c r="C4304" t="str">
        <f t="shared" si="202"/>
        <v>2023-2024</v>
      </c>
      <c r="D4304" t="s">
        <v>147</v>
      </c>
      <c r="E4304" t="s">
        <v>31</v>
      </c>
      <c r="F4304" t="str">
        <f t="shared" si="203"/>
        <v>South Australia</v>
      </c>
      <c r="G4304" t="s">
        <v>32</v>
      </c>
      <c r="H4304">
        <v>5168</v>
      </c>
      <c r="I4304" t="s">
        <v>11</v>
      </c>
      <c r="J4304" t="s">
        <v>33</v>
      </c>
      <c r="K4304" t="s">
        <v>150</v>
      </c>
      <c r="L4304" t="s">
        <v>18</v>
      </c>
      <c r="M4304" s="5">
        <v>3831.5299999999997</v>
      </c>
      <c r="N4304">
        <v>1</v>
      </c>
    </row>
    <row r="4305" spans="1:14" x14ac:dyDescent="0.15">
      <c r="A4305" s="2">
        <v>45509</v>
      </c>
      <c r="B4305" s="3">
        <f t="shared" si="201"/>
        <v>2025</v>
      </c>
      <c r="C4305" t="str">
        <f t="shared" si="202"/>
        <v>2024-2025</v>
      </c>
      <c r="D4305" t="s">
        <v>148</v>
      </c>
      <c r="E4305" t="s">
        <v>44</v>
      </c>
      <c r="F4305" t="str">
        <f t="shared" si="203"/>
        <v>Victoria</v>
      </c>
      <c r="G4305" t="s">
        <v>45</v>
      </c>
      <c r="H4305">
        <v>3066</v>
      </c>
      <c r="I4305" t="s">
        <v>11</v>
      </c>
      <c r="J4305" t="s">
        <v>46</v>
      </c>
      <c r="K4305" t="s">
        <v>150</v>
      </c>
      <c r="L4305" t="s">
        <v>18</v>
      </c>
      <c r="M4305" s="5">
        <v>3852.2499999999995</v>
      </c>
      <c r="N4305">
        <v>1</v>
      </c>
    </row>
    <row r="4306" spans="1:14" x14ac:dyDescent="0.15">
      <c r="A4306" s="2">
        <v>45154</v>
      </c>
      <c r="B4306" s="3">
        <f t="shared" si="201"/>
        <v>2024</v>
      </c>
      <c r="C4306" t="str">
        <f t="shared" si="202"/>
        <v>2023-2024</v>
      </c>
      <c r="D4306" t="s">
        <v>148</v>
      </c>
      <c r="E4306" t="s">
        <v>40</v>
      </c>
      <c r="F4306" t="str">
        <f t="shared" si="203"/>
        <v>New South Wales</v>
      </c>
      <c r="G4306" t="s">
        <v>10</v>
      </c>
      <c r="H4306">
        <v>2116</v>
      </c>
      <c r="I4306" t="s">
        <v>11</v>
      </c>
      <c r="J4306" t="s">
        <v>27</v>
      </c>
      <c r="K4306" t="s">
        <v>151</v>
      </c>
      <c r="L4306" t="s">
        <v>21</v>
      </c>
      <c r="M4306" s="5">
        <v>3856.9400000000005</v>
      </c>
      <c r="N4306">
        <v>1</v>
      </c>
    </row>
    <row r="4307" spans="1:14" x14ac:dyDescent="0.15">
      <c r="A4307" s="2">
        <v>45271</v>
      </c>
      <c r="B4307" s="3">
        <f t="shared" si="201"/>
        <v>2024</v>
      </c>
      <c r="C4307" t="str">
        <f t="shared" si="202"/>
        <v>2023-2024</v>
      </c>
      <c r="D4307" t="s">
        <v>147</v>
      </c>
      <c r="E4307" t="s">
        <v>126</v>
      </c>
      <c r="F4307" t="str">
        <f t="shared" si="203"/>
        <v>Queensland</v>
      </c>
      <c r="G4307" t="s">
        <v>35</v>
      </c>
      <c r="H4307">
        <v>4551</v>
      </c>
      <c r="I4307" t="s">
        <v>11</v>
      </c>
      <c r="J4307" t="s">
        <v>120</v>
      </c>
      <c r="K4307" t="s">
        <v>151</v>
      </c>
      <c r="L4307" t="s">
        <v>21</v>
      </c>
      <c r="M4307" s="5">
        <v>3857.2400000000002</v>
      </c>
      <c r="N4307">
        <v>1</v>
      </c>
    </row>
    <row r="4308" spans="1:14" x14ac:dyDescent="0.15">
      <c r="A4308" s="2">
        <v>45289</v>
      </c>
      <c r="B4308" s="3">
        <f t="shared" si="201"/>
        <v>2024</v>
      </c>
      <c r="C4308" t="str">
        <f t="shared" si="202"/>
        <v>2023-2024</v>
      </c>
      <c r="D4308" t="s">
        <v>147</v>
      </c>
      <c r="E4308" t="s">
        <v>24</v>
      </c>
      <c r="F4308" t="str">
        <f t="shared" si="203"/>
        <v>New South Wales</v>
      </c>
      <c r="G4308" t="s">
        <v>10</v>
      </c>
      <c r="H4308">
        <v>2795</v>
      </c>
      <c r="I4308" t="s">
        <v>11</v>
      </c>
      <c r="J4308" t="s">
        <v>25</v>
      </c>
      <c r="K4308" t="s">
        <v>149</v>
      </c>
      <c r="L4308" t="s">
        <v>15</v>
      </c>
      <c r="M4308" s="5">
        <v>3864.9400000000005</v>
      </c>
      <c r="N4308">
        <v>1</v>
      </c>
    </row>
    <row r="4309" spans="1:14" x14ac:dyDescent="0.15">
      <c r="A4309" s="2">
        <v>45058</v>
      </c>
      <c r="B4309" s="3">
        <f t="shared" si="201"/>
        <v>2023</v>
      </c>
      <c r="C4309" t="str">
        <f t="shared" si="202"/>
        <v>2022-2023</v>
      </c>
      <c r="D4309" t="s">
        <v>147</v>
      </c>
      <c r="E4309" t="s">
        <v>99</v>
      </c>
      <c r="F4309" t="str">
        <f t="shared" si="203"/>
        <v>Victoria</v>
      </c>
      <c r="G4309" t="s">
        <v>45</v>
      </c>
      <c r="H4309">
        <v>3148</v>
      </c>
      <c r="I4309" t="s">
        <v>11</v>
      </c>
      <c r="J4309" t="s">
        <v>63</v>
      </c>
      <c r="K4309" t="s">
        <v>152</v>
      </c>
      <c r="L4309" t="s">
        <v>13</v>
      </c>
      <c r="M4309" s="5">
        <v>3867.6000000000026</v>
      </c>
      <c r="N4309">
        <v>1</v>
      </c>
    </row>
    <row r="4310" spans="1:14" x14ac:dyDescent="0.15">
      <c r="A4310" s="2">
        <v>45507</v>
      </c>
      <c r="B4310" s="3">
        <f t="shared" si="201"/>
        <v>2025</v>
      </c>
      <c r="C4310" t="str">
        <f t="shared" si="202"/>
        <v>2024-2025</v>
      </c>
      <c r="D4310" t="s">
        <v>147</v>
      </c>
      <c r="E4310" t="s">
        <v>139</v>
      </c>
      <c r="F4310" t="str">
        <f t="shared" si="203"/>
        <v>New South Wales</v>
      </c>
      <c r="G4310" t="s">
        <v>10</v>
      </c>
      <c r="H4310">
        <v>2020</v>
      </c>
      <c r="I4310" t="s">
        <v>11</v>
      </c>
      <c r="J4310" t="s">
        <v>12</v>
      </c>
      <c r="K4310" t="s">
        <v>149</v>
      </c>
      <c r="L4310" t="s">
        <v>15</v>
      </c>
      <c r="M4310" s="5">
        <v>3870.9900000000025</v>
      </c>
      <c r="N4310">
        <v>1</v>
      </c>
    </row>
    <row r="4311" spans="1:14" x14ac:dyDescent="0.15">
      <c r="A4311" s="2">
        <v>45385</v>
      </c>
      <c r="B4311" s="3">
        <f t="shared" si="201"/>
        <v>2024</v>
      </c>
      <c r="C4311" t="str">
        <f t="shared" si="202"/>
        <v>2023-2024</v>
      </c>
      <c r="D4311" t="s">
        <v>147</v>
      </c>
      <c r="E4311" t="s">
        <v>81</v>
      </c>
      <c r="F4311" t="str">
        <f t="shared" si="203"/>
        <v>New South Wales</v>
      </c>
      <c r="G4311" t="s">
        <v>10</v>
      </c>
      <c r="H4311">
        <v>2485</v>
      </c>
      <c r="I4311" t="s">
        <v>11</v>
      </c>
      <c r="J4311" t="s">
        <v>68</v>
      </c>
      <c r="K4311" t="s">
        <v>150</v>
      </c>
      <c r="L4311" t="s">
        <v>18</v>
      </c>
      <c r="M4311" s="5">
        <v>3874.62</v>
      </c>
      <c r="N4311">
        <v>1</v>
      </c>
    </row>
    <row r="4312" spans="1:14" x14ac:dyDescent="0.15">
      <c r="A4312" s="2">
        <v>44951</v>
      </c>
      <c r="B4312" s="3">
        <f t="shared" si="201"/>
        <v>2023</v>
      </c>
      <c r="C4312" t="str">
        <f t="shared" si="202"/>
        <v>2022-2023</v>
      </c>
      <c r="D4312" t="s">
        <v>147</v>
      </c>
      <c r="E4312" t="s">
        <v>115</v>
      </c>
      <c r="F4312" t="str">
        <f t="shared" si="203"/>
        <v>Western Australia</v>
      </c>
      <c r="G4312" t="s">
        <v>48</v>
      </c>
      <c r="H4312">
        <v>6280</v>
      </c>
      <c r="I4312" t="s">
        <v>11</v>
      </c>
      <c r="J4312" t="s">
        <v>94</v>
      </c>
      <c r="K4312" t="s">
        <v>151</v>
      </c>
      <c r="L4312" t="s">
        <v>21</v>
      </c>
      <c r="M4312" s="5">
        <v>3893.05</v>
      </c>
      <c r="N4312">
        <v>1</v>
      </c>
    </row>
    <row r="4313" spans="1:14" x14ac:dyDescent="0.15">
      <c r="A4313" s="2">
        <v>45191</v>
      </c>
      <c r="B4313" s="3">
        <f t="shared" si="201"/>
        <v>2024</v>
      </c>
      <c r="C4313" t="str">
        <f t="shared" si="202"/>
        <v>2023-2024</v>
      </c>
      <c r="D4313" t="s">
        <v>147</v>
      </c>
      <c r="E4313" t="s">
        <v>146</v>
      </c>
      <c r="F4313" t="str">
        <f t="shared" si="203"/>
        <v>Victoria</v>
      </c>
      <c r="G4313" t="s">
        <v>45</v>
      </c>
      <c r="H4313">
        <v>3353</v>
      </c>
      <c r="I4313" t="s">
        <v>11</v>
      </c>
      <c r="J4313" t="s">
        <v>60</v>
      </c>
      <c r="K4313" t="s">
        <v>152</v>
      </c>
      <c r="L4313" t="s">
        <v>13</v>
      </c>
      <c r="M4313" s="5">
        <v>3911.4000000000019</v>
      </c>
      <c r="N4313">
        <v>1</v>
      </c>
    </row>
    <row r="4314" spans="1:14" x14ac:dyDescent="0.15">
      <c r="A4314" s="2">
        <v>45278</v>
      </c>
      <c r="B4314" s="3">
        <f t="shared" si="201"/>
        <v>2024</v>
      </c>
      <c r="C4314" t="str">
        <f t="shared" si="202"/>
        <v>2023-2024</v>
      </c>
      <c r="D4314" t="s">
        <v>147</v>
      </c>
      <c r="E4314" t="s">
        <v>135</v>
      </c>
      <c r="F4314" t="str">
        <f t="shared" si="203"/>
        <v>Victoria</v>
      </c>
      <c r="G4314" t="s">
        <v>45</v>
      </c>
      <c r="H4314">
        <v>3550</v>
      </c>
      <c r="I4314" t="s">
        <v>11</v>
      </c>
      <c r="J4314" t="s">
        <v>60</v>
      </c>
      <c r="K4314" t="s">
        <v>153</v>
      </c>
      <c r="L4314" t="s">
        <v>16</v>
      </c>
      <c r="M4314" s="5">
        <v>3914.42</v>
      </c>
      <c r="N4314">
        <v>1</v>
      </c>
    </row>
    <row r="4315" spans="1:14" x14ac:dyDescent="0.15">
      <c r="A4315" s="2">
        <v>45166</v>
      </c>
      <c r="B4315" s="3">
        <f t="shared" si="201"/>
        <v>2024</v>
      </c>
      <c r="C4315" t="str">
        <f t="shared" si="202"/>
        <v>2023-2024</v>
      </c>
      <c r="D4315" t="s">
        <v>147</v>
      </c>
      <c r="E4315" t="s">
        <v>91</v>
      </c>
      <c r="F4315" t="str">
        <f t="shared" si="203"/>
        <v>Victoria</v>
      </c>
      <c r="G4315" t="s">
        <v>45</v>
      </c>
      <c r="H4315">
        <v>3690</v>
      </c>
      <c r="I4315" t="s">
        <v>11</v>
      </c>
      <c r="J4315" t="s">
        <v>55</v>
      </c>
      <c r="K4315" t="s">
        <v>150</v>
      </c>
      <c r="L4315" t="s">
        <v>18</v>
      </c>
      <c r="M4315" s="5">
        <v>3964.38</v>
      </c>
      <c r="N4315">
        <v>1</v>
      </c>
    </row>
    <row r="4316" spans="1:14" x14ac:dyDescent="0.15">
      <c r="A4316" s="2">
        <v>45305</v>
      </c>
      <c r="B4316" s="3">
        <f t="shared" si="201"/>
        <v>2024</v>
      </c>
      <c r="C4316" t="str">
        <f t="shared" si="202"/>
        <v>2023-2024</v>
      </c>
      <c r="D4316" t="s">
        <v>147</v>
      </c>
      <c r="E4316" t="s">
        <v>115</v>
      </c>
      <c r="F4316" t="str">
        <f t="shared" si="203"/>
        <v>Western Australia</v>
      </c>
      <c r="G4316" t="s">
        <v>48</v>
      </c>
      <c r="H4316">
        <v>6280</v>
      </c>
      <c r="I4316" t="s">
        <v>11</v>
      </c>
      <c r="J4316" t="s">
        <v>94</v>
      </c>
      <c r="K4316" t="s">
        <v>152</v>
      </c>
      <c r="L4316" t="s">
        <v>13</v>
      </c>
      <c r="M4316" s="5">
        <v>3969.2400000000021</v>
      </c>
      <c r="N4316">
        <v>1</v>
      </c>
    </row>
    <row r="4317" spans="1:14" x14ac:dyDescent="0.15">
      <c r="A4317" s="2">
        <v>44987</v>
      </c>
      <c r="B4317" s="3">
        <f t="shared" si="201"/>
        <v>2023</v>
      </c>
      <c r="C4317" t="str">
        <f t="shared" si="202"/>
        <v>2022-2023</v>
      </c>
      <c r="D4317" t="s">
        <v>147</v>
      </c>
      <c r="E4317" t="s">
        <v>137</v>
      </c>
      <c r="F4317" t="str">
        <f t="shared" si="203"/>
        <v>New South Wales</v>
      </c>
      <c r="G4317" t="s">
        <v>10</v>
      </c>
      <c r="H4317">
        <v>2031</v>
      </c>
      <c r="I4317" t="s">
        <v>11</v>
      </c>
      <c r="J4317" t="s">
        <v>12</v>
      </c>
      <c r="K4317" t="s">
        <v>150</v>
      </c>
      <c r="L4317" t="s">
        <v>18</v>
      </c>
      <c r="M4317" s="5">
        <v>3979.8100000000004</v>
      </c>
      <c r="N4317">
        <v>1</v>
      </c>
    </row>
    <row r="4318" spans="1:14" x14ac:dyDescent="0.15">
      <c r="A4318" s="2">
        <v>45619</v>
      </c>
      <c r="B4318" s="3">
        <f t="shared" si="201"/>
        <v>2025</v>
      </c>
      <c r="C4318" t="str">
        <f t="shared" si="202"/>
        <v>2024-2025</v>
      </c>
      <c r="D4318" t="s">
        <v>148</v>
      </c>
      <c r="E4318" t="s">
        <v>40</v>
      </c>
      <c r="F4318" t="str">
        <f t="shared" si="203"/>
        <v>New South Wales</v>
      </c>
      <c r="G4318" t="s">
        <v>10</v>
      </c>
      <c r="H4318">
        <v>2116</v>
      </c>
      <c r="I4318" t="s">
        <v>11</v>
      </c>
      <c r="J4318" t="s">
        <v>27</v>
      </c>
      <c r="K4318" t="s">
        <v>149</v>
      </c>
      <c r="L4318" t="s">
        <v>15</v>
      </c>
      <c r="M4318" s="5">
        <v>3985.06</v>
      </c>
      <c r="N4318">
        <v>1</v>
      </c>
    </row>
    <row r="4319" spans="1:14" x14ac:dyDescent="0.15">
      <c r="A4319" s="2">
        <v>45085</v>
      </c>
      <c r="B4319" s="3">
        <f t="shared" si="201"/>
        <v>2023</v>
      </c>
      <c r="C4319" t="str">
        <f t="shared" si="202"/>
        <v>2022-2023</v>
      </c>
      <c r="D4319" t="s">
        <v>147</v>
      </c>
      <c r="E4319" t="s">
        <v>87</v>
      </c>
      <c r="F4319" t="str">
        <f t="shared" si="203"/>
        <v>New South Wales</v>
      </c>
      <c r="G4319" t="s">
        <v>10</v>
      </c>
      <c r="H4319">
        <v>2790</v>
      </c>
      <c r="I4319" t="s">
        <v>11</v>
      </c>
      <c r="J4319" t="s">
        <v>25</v>
      </c>
      <c r="K4319" t="s">
        <v>150</v>
      </c>
      <c r="L4319" t="s">
        <v>18</v>
      </c>
      <c r="M4319" s="5">
        <v>3988.85</v>
      </c>
      <c r="N4319">
        <v>1</v>
      </c>
    </row>
    <row r="4320" spans="1:14" x14ac:dyDescent="0.15">
      <c r="A4320" s="2">
        <v>45643</v>
      </c>
      <c r="B4320" s="3">
        <f t="shared" si="201"/>
        <v>2025</v>
      </c>
      <c r="C4320" t="str">
        <f t="shared" si="202"/>
        <v>2024-2025</v>
      </c>
      <c r="D4320" t="s">
        <v>148</v>
      </c>
      <c r="E4320" t="s">
        <v>44</v>
      </c>
      <c r="F4320" t="str">
        <f t="shared" si="203"/>
        <v>Victoria</v>
      </c>
      <c r="G4320" t="s">
        <v>45</v>
      </c>
      <c r="H4320">
        <v>3066</v>
      </c>
      <c r="I4320" t="s">
        <v>11</v>
      </c>
      <c r="J4320" t="s">
        <v>46</v>
      </c>
      <c r="K4320" t="s">
        <v>152</v>
      </c>
      <c r="L4320" t="s">
        <v>13</v>
      </c>
      <c r="M4320" s="5">
        <v>3990.0600000000036</v>
      </c>
      <c r="N4320">
        <v>1</v>
      </c>
    </row>
    <row r="4321" spans="1:14" x14ac:dyDescent="0.15">
      <c r="A4321" s="2">
        <v>44996</v>
      </c>
      <c r="B4321" s="3">
        <f t="shared" si="201"/>
        <v>2023</v>
      </c>
      <c r="C4321" t="str">
        <f t="shared" si="202"/>
        <v>2022-2023</v>
      </c>
      <c r="D4321" t="s">
        <v>147</v>
      </c>
      <c r="E4321" t="s">
        <v>136</v>
      </c>
      <c r="F4321" t="str">
        <f t="shared" si="203"/>
        <v>Victoria</v>
      </c>
      <c r="G4321" t="s">
        <v>45</v>
      </c>
      <c r="H4321">
        <v>3175</v>
      </c>
      <c r="I4321" t="s">
        <v>11</v>
      </c>
      <c r="J4321" t="s">
        <v>63</v>
      </c>
      <c r="K4321" t="s">
        <v>152</v>
      </c>
      <c r="L4321" t="s">
        <v>13</v>
      </c>
      <c r="M4321" s="5">
        <v>4015.2300000000014</v>
      </c>
      <c r="N4321">
        <v>1</v>
      </c>
    </row>
    <row r="4322" spans="1:14" x14ac:dyDescent="0.15">
      <c r="A4322" s="2">
        <v>45027</v>
      </c>
      <c r="B4322" s="3">
        <f t="shared" si="201"/>
        <v>2023</v>
      </c>
      <c r="C4322" t="str">
        <f t="shared" si="202"/>
        <v>2022-2023</v>
      </c>
      <c r="D4322" t="s">
        <v>147</v>
      </c>
      <c r="E4322" t="s">
        <v>99</v>
      </c>
      <c r="F4322" t="str">
        <f t="shared" si="203"/>
        <v>Victoria</v>
      </c>
      <c r="G4322" t="s">
        <v>45</v>
      </c>
      <c r="H4322">
        <v>3148</v>
      </c>
      <c r="I4322" t="s">
        <v>11</v>
      </c>
      <c r="J4322" t="s">
        <v>63</v>
      </c>
      <c r="K4322" t="s">
        <v>152</v>
      </c>
      <c r="L4322" t="s">
        <v>13</v>
      </c>
      <c r="M4322" s="5">
        <v>4040.8800000000015</v>
      </c>
      <c r="N4322">
        <v>1</v>
      </c>
    </row>
    <row r="4323" spans="1:14" x14ac:dyDescent="0.15">
      <c r="A4323" s="2">
        <v>45626</v>
      </c>
      <c r="B4323" s="3">
        <f t="shared" si="201"/>
        <v>2025</v>
      </c>
      <c r="C4323" t="str">
        <f t="shared" si="202"/>
        <v>2024-2025</v>
      </c>
      <c r="D4323" t="s">
        <v>148</v>
      </c>
      <c r="E4323" t="s">
        <v>78</v>
      </c>
      <c r="F4323" t="str">
        <f t="shared" si="203"/>
        <v>New South Wales</v>
      </c>
      <c r="G4323" t="s">
        <v>10</v>
      </c>
      <c r="H4323">
        <v>2350</v>
      </c>
      <c r="I4323" t="s">
        <v>11</v>
      </c>
      <c r="J4323" t="s">
        <v>68</v>
      </c>
      <c r="K4323" t="s">
        <v>151</v>
      </c>
      <c r="L4323" t="s">
        <v>21</v>
      </c>
      <c r="M4323" s="5">
        <v>4041.0700000000006</v>
      </c>
      <c r="N4323">
        <v>1</v>
      </c>
    </row>
    <row r="4324" spans="1:14" x14ac:dyDescent="0.15">
      <c r="A4324" s="2">
        <v>45645</v>
      </c>
      <c r="B4324" s="3">
        <f t="shared" si="201"/>
        <v>2025</v>
      </c>
      <c r="C4324" t="str">
        <f t="shared" si="202"/>
        <v>2024-2025</v>
      </c>
      <c r="D4324" t="s">
        <v>147</v>
      </c>
      <c r="E4324" t="s">
        <v>109</v>
      </c>
      <c r="F4324" t="str">
        <f t="shared" si="203"/>
        <v>New South Wales</v>
      </c>
      <c r="G4324" t="s">
        <v>10</v>
      </c>
      <c r="H4324">
        <v>2480</v>
      </c>
      <c r="I4324" t="s">
        <v>11</v>
      </c>
      <c r="J4324" t="s">
        <v>68</v>
      </c>
      <c r="K4324" t="s">
        <v>152</v>
      </c>
      <c r="L4324" t="s">
        <v>13</v>
      </c>
      <c r="M4324" s="5">
        <v>4042.0500000000029</v>
      </c>
      <c r="N4324">
        <v>1</v>
      </c>
    </row>
    <row r="4325" spans="1:14" x14ac:dyDescent="0.15">
      <c r="A4325" s="2">
        <v>45167</v>
      </c>
      <c r="B4325" s="3">
        <f t="shared" si="201"/>
        <v>2024</v>
      </c>
      <c r="C4325" t="str">
        <f t="shared" si="202"/>
        <v>2023-2024</v>
      </c>
      <c r="D4325" t="s">
        <v>147</v>
      </c>
      <c r="E4325" t="s">
        <v>112</v>
      </c>
      <c r="F4325" t="str">
        <f t="shared" si="203"/>
        <v>Victoria</v>
      </c>
      <c r="G4325" t="s">
        <v>45</v>
      </c>
      <c r="H4325">
        <v>3076</v>
      </c>
      <c r="I4325" t="s">
        <v>11</v>
      </c>
      <c r="J4325" t="s">
        <v>46</v>
      </c>
      <c r="K4325" t="s">
        <v>151</v>
      </c>
      <c r="L4325" t="s">
        <v>21</v>
      </c>
      <c r="M4325" s="5">
        <v>4044.6700000000005</v>
      </c>
      <c r="N4325">
        <v>1</v>
      </c>
    </row>
    <row r="4326" spans="1:14" x14ac:dyDescent="0.15">
      <c r="A4326" s="2">
        <v>45100</v>
      </c>
      <c r="B4326" s="3">
        <f t="shared" si="201"/>
        <v>2023</v>
      </c>
      <c r="C4326" t="str">
        <f t="shared" si="202"/>
        <v>2022-2023</v>
      </c>
      <c r="D4326" t="s">
        <v>147</v>
      </c>
      <c r="E4326" t="s">
        <v>92</v>
      </c>
      <c r="F4326" t="str">
        <f t="shared" si="203"/>
        <v>Queensland</v>
      </c>
      <c r="G4326" t="s">
        <v>35</v>
      </c>
      <c r="H4326">
        <v>4068</v>
      </c>
      <c r="I4326" t="s">
        <v>11</v>
      </c>
      <c r="J4326" t="s">
        <v>43</v>
      </c>
      <c r="K4326" t="s">
        <v>152</v>
      </c>
      <c r="L4326" t="s">
        <v>13</v>
      </c>
      <c r="M4326" s="5">
        <v>4044.6900000000023</v>
      </c>
      <c r="N4326">
        <v>1</v>
      </c>
    </row>
    <row r="4327" spans="1:14" x14ac:dyDescent="0.15">
      <c r="A4327" s="2">
        <v>45396</v>
      </c>
      <c r="B4327" s="3">
        <f t="shared" si="201"/>
        <v>2024</v>
      </c>
      <c r="C4327" t="str">
        <f t="shared" si="202"/>
        <v>2023-2024</v>
      </c>
      <c r="D4327" t="s">
        <v>147</v>
      </c>
      <c r="E4327" t="s">
        <v>122</v>
      </c>
      <c r="F4327" t="str">
        <f t="shared" si="203"/>
        <v>New South Wales</v>
      </c>
      <c r="G4327" t="s">
        <v>10</v>
      </c>
      <c r="H4327">
        <v>2650</v>
      </c>
      <c r="I4327" t="s">
        <v>11</v>
      </c>
      <c r="J4327" t="s">
        <v>25</v>
      </c>
      <c r="K4327" t="s">
        <v>150</v>
      </c>
      <c r="L4327" t="s">
        <v>18</v>
      </c>
      <c r="M4327" s="5">
        <v>4052.4399999999996</v>
      </c>
      <c r="N4327">
        <v>1</v>
      </c>
    </row>
    <row r="4328" spans="1:14" x14ac:dyDescent="0.15">
      <c r="A4328" s="2">
        <v>45138</v>
      </c>
      <c r="B4328" s="3">
        <f t="shared" si="201"/>
        <v>2024</v>
      </c>
      <c r="C4328" t="str">
        <f t="shared" si="202"/>
        <v>2023-2024</v>
      </c>
      <c r="D4328" t="s">
        <v>147</v>
      </c>
      <c r="E4328" t="s">
        <v>145</v>
      </c>
      <c r="F4328" t="str">
        <f t="shared" si="203"/>
        <v>New South Wales</v>
      </c>
      <c r="G4328" t="s">
        <v>10</v>
      </c>
      <c r="H4328">
        <v>2101</v>
      </c>
      <c r="I4328" t="s">
        <v>11</v>
      </c>
      <c r="J4328" t="s">
        <v>27</v>
      </c>
      <c r="K4328" t="s">
        <v>152</v>
      </c>
      <c r="L4328" t="s">
        <v>13</v>
      </c>
      <c r="M4328" s="5">
        <v>4062.0000000000027</v>
      </c>
      <c r="N4328">
        <v>1</v>
      </c>
    </row>
    <row r="4329" spans="1:14" x14ac:dyDescent="0.15">
      <c r="A4329" s="2">
        <v>45517</v>
      </c>
      <c r="B4329" s="3">
        <f t="shared" si="201"/>
        <v>2025</v>
      </c>
      <c r="C4329" t="str">
        <f t="shared" si="202"/>
        <v>2024-2025</v>
      </c>
      <c r="D4329" t="s">
        <v>147</v>
      </c>
      <c r="E4329" t="s">
        <v>9</v>
      </c>
      <c r="F4329" t="str">
        <f t="shared" si="203"/>
        <v>New South Wales</v>
      </c>
      <c r="G4329" t="s">
        <v>10</v>
      </c>
      <c r="H4329">
        <v>2067</v>
      </c>
      <c r="I4329" t="s">
        <v>11</v>
      </c>
      <c r="J4329" t="s">
        <v>12</v>
      </c>
      <c r="K4329" t="s">
        <v>154</v>
      </c>
      <c r="L4329" t="s">
        <v>14</v>
      </c>
      <c r="M4329" s="5">
        <v>4074.37</v>
      </c>
      <c r="N4329">
        <v>1</v>
      </c>
    </row>
    <row r="4330" spans="1:14" x14ac:dyDescent="0.15">
      <c r="A4330" s="2">
        <v>45015</v>
      </c>
      <c r="B4330" s="3">
        <f t="shared" si="201"/>
        <v>2023</v>
      </c>
      <c r="C4330" t="str">
        <f t="shared" si="202"/>
        <v>2022-2023</v>
      </c>
      <c r="D4330" t="s">
        <v>147</v>
      </c>
      <c r="E4330" t="s">
        <v>41</v>
      </c>
      <c r="F4330" t="str">
        <f t="shared" si="203"/>
        <v>New South Wales</v>
      </c>
      <c r="G4330" t="s">
        <v>10</v>
      </c>
      <c r="H4330">
        <v>2830</v>
      </c>
      <c r="I4330" t="s">
        <v>11</v>
      </c>
      <c r="J4330" t="s">
        <v>25</v>
      </c>
      <c r="K4330" t="s">
        <v>151</v>
      </c>
      <c r="L4330" t="s">
        <v>21</v>
      </c>
      <c r="M4330" s="5">
        <v>4082.2000000000003</v>
      </c>
      <c r="N4330">
        <v>1</v>
      </c>
    </row>
    <row r="4331" spans="1:14" x14ac:dyDescent="0.15">
      <c r="A4331" s="2">
        <v>45651</v>
      </c>
      <c r="B4331" s="3">
        <f t="shared" si="201"/>
        <v>2025</v>
      </c>
      <c r="C4331" t="str">
        <f t="shared" si="202"/>
        <v>2024-2025</v>
      </c>
      <c r="D4331" t="s">
        <v>147</v>
      </c>
      <c r="E4331" t="s">
        <v>64</v>
      </c>
      <c r="F4331" t="str">
        <f t="shared" si="203"/>
        <v>Victoria</v>
      </c>
      <c r="G4331" t="s">
        <v>45</v>
      </c>
      <c r="H4331">
        <v>3199</v>
      </c>
      <c r="I4331" t="s">
        <v>11</v>
      </c>
      <c r="J4331" t="s">
        <v>63</v>
      </c>
      <c r="K4331" t="s">
        <v>150</v>
      </c>
      <c r="L4331" t="s">
        <v>18</v>
      </c>
      <c r="M4331" s="5">
        <v>4096.79</v>
      </c>
      <c r="N4331">
        <v>1</v>
      </c>
    </row>
    <row r="4332" spans="1:14" x14ac:dyDescent="0.15">
      <c r="A4332" s="2">
        <v>45184</v>
      </c>
      <c r="B4332" s="3">
        <f t="shared" si="201"/>
        <v>2024</v>
      </c>
      <c r="C4332" t="str">
        <f t="shared" si="202"/>
        <v>2023-2024</v>
      </c>
      <c r="D4332" t="s">
        <v>147</v>
      </c>
      <c r="E4332" t="s">
        <v>126</v>
      </c>
      <c r="F4332" t="str">
        <f t="shared" si="203"/>
        <v>Queensland</v>
      </c>
      <c r="G4332" t="s">
        <v>35</v>
      </c>
      <c r="H4332">
        <v>4551</v>
      </c>
      <c r="I4332" t="s">
        <v>11</v>
      </c>
      <c r="J4332" t="s">
        <v>120</v>
      </c>
      <c r="K4332" t="s">
        <v>151</v>
      </c>
      <c r="L4332" t="s">
        <v>21</v>
      </c>
      <c r="M4332" s="5">
        <v>4097.2900000000009</v>
      </c>
      <c r="N4332">
        <v>1</v>
      </c>
    </row>
    <row r="4333" spans="1:14" x14ac:dyDescent="0.15">
      <c r="A4333" s="2">
        <v>45342</v>
      </c>
      <c r="B4333" s="3">
        <f t="shared" si="201"/>
        <v>2024</v>
      </c>
      <c r="C4333" t="str">
        <f t="shared" si="202"/>
        <v>2023-2024</v>
      </c>
      <c r="D4333" t="s">
        <v>147</v>
      </c>
      <c r="E4333" t="s">
        <v>113</v>
      </c>
      <c r="F4333" t="str">
        <f t="shared" si="203"/>
        <v>Queensland</v>
      </c>
      <c r="G4333" t="s">
        <v>35</v>
      </c>
      <c r="H4333">
        <v>4215</v>
      </c>
      <c r="I4333" t="s">
        <v>11</v>
      </c>
      <c r="J4333" t="s">
        <v>104</v>
      </c>
      <c r="K4333" t="s">
        <v>149</v>
      </c>
      <c r="L4333" t="s">
        <v>15</v>
      </c>
      <c r="M4333" s="5">
        <v>4100.71</v>
      </c>
      <c r="N4333">
        <v>1</v>
      </c>
    </row>
    <row r="4334" spans="1:14" x14ac:dyDescent="0.15">
      <c r="A4334" s="2">
        <v>45433</v>
      </c>
      <c r="B4334" s="3">
        <f t="shared" si="201"/>
        <v>2024</v>
      </c>
      <c r="C4334" t="str">
        <f t="shared" si="202"/>
        <v>2023-2024</v>
      </c>
      <c r="D4334" t="s">
        <v>147</v>
      </c>
      <c r="E4334" t="s">
        <v>126</v>
      </c>
      <c r="F4334" t="str">
        <f t="shared" si="203"/>
        <v>Queensland</v>
      </c>
      <c r="G4334" t="s">
        <v>35</v>
      </c>
      <c r="H4334">
        <v>4551</v>
      </c>
      <c r="I4334" t="s">
        <v>11</v>
      </c>
      <c r="J4334" t="s">
        <v>120</v>
      </c>
      <c r="K4334" t="s">
        <v>153</v>
      </c>
      <c r="L4334" t="s">
        <v>16</v>
      </c>
      <c r="M4334" s="5">
        <v>4107.5100000000011</v>
      </c>
      <c r="N4334">
        <v>1</v>
      </c>
    </row>
    <row r="4335" spans="1:14" x14ac:dyDescent="0.15">
      <c r="A4335" s="2">
        <v>45391</v>
      </c>
      <c r="B4335" s="3">
        <f t="shared" si="201"/>
        <v>2024</v>
      </c>
      <c r="C4335" t="str">
        <f t="shared" si="202"/>
        <v>2023-2024</v>
      </c>
      <c r="D4335" t="s">
        <v>148</v>
      </c>
      <c r="E4335" t="s">
        <v>124</v>
      </c>
      <c r="F4335" t="str">
        <f t="shared" si="203"/>
        <v>New South Wales</v>
      </c>
      <c r="G4335" t="s">
        <v>10</v>
      </c>
      <c r="H4335">
        <v>2015</v>
      </c>
      <c r="I4335" t="s">
        <v>11</v>
      </c>
      <c r="J4335" t="s">
        <v>12</v>
      </c>
      <c r="K4335" t="s">
        <v>150</v>
      </c>
      <c r="L4335" t="s">
        <v>18</v>
      </c>
      <c r="M4335" s="5">
        <v>4140.6099999999988</v>
      </c>
      <c r="N4335">
        <v>1</v>
      </c>
    </row>
    <row r="4336" spans="1:14" x14ac:dyDescent="0.15">
      <c r="A4336" s="2">
        <v>45211</v>
      </c>
      <c r="B4336" s="3">
        <f t="shared" si="201"/>
        <v>2024</v>
      </c>
      <c r="C4336" t="str">
        <f t="shared" si="202"/>
        <v>2023-2024</v>
      </c>
      <c r="D4336" t="s">
        <v>147</v>
      </c>
      <c r="E4336" t="s">
        <v>28</v>
      </c>
      <c r="F4336" t="str">
        <f t="shared" si="203"/>
        <v>Northern Territory</v>
      </c>
      <c r="G4336" t="s">
        <v>29</v>
      </c>
      <c r="H4336">
        <v>800</v>
      </c>
      <c r="I4336" t="s">
        <v>11</v>
      </c>
      <c r="J4336" t="s">
        <v>30</v>
      </c>
      <c r="K4336" t="s">
        <v>153</v>
      </c>
      <c r="L4336" t="s">
        <v>16</v>
      </c>
      <c r="M4336" s="5">
        <v>4177</v>
      </c>
      <c r="N4336">
        <v>1</v>
      </c>
    </row>
    <row r="4337" spans="1:14" x14ac:dyDescent="0.15">
      <c r="A4337" s="2">
        <v>45297</v>
      </c>
      <c r="B4337" s="3">
        <f t="shared" si="201"/>
        <v>2024</v>
      </c>
      <c r="C4337" t="str">
        <f t="shared" si="202"/>
        <v>2023-2024</v>
      </c>
      <c r="D4337" t="s">
        <v>147</v>
      </c>
      <c r="E4337" t="s">
        <v>9</v>
      </c>
      <c r="F4337" t="str">
        <f t="shared" si="203"/>
        <v>New South Wales</v>
      </c>
      <c r="G4337" t="s">
        <v>10</v>
      </c>
      <c r="H4337">
        <v>2067</v>
      </c>
      <c r="I4337" t="s">
        <v>11</v>
      </c>
      <c r="J4337" t="s">
        <v>12</v>
      </c>
      <c r="K4337" t="s">
        <v>152</v>
      </c>
      <c r="L4337" t="s">
        <v>13</v>
      </c>
      <c r="M4337" s="5">
        <v>4192.2700000000004</v>
      </c>
      <c r="N4337">
        <v>1</v>
      </c>
    </row>
    <row r="4338" spans="1:14" x14ac:dyDescent="0.15">
      <c r="A4338" s="2">
        <v>44973</v>
      </c>
      <c r="B4338" s="3">
        <f t="shared" si="201"/>
        <v>2023</v>
      </c>
      <c r="C4338" t="str">
        <f t="shared" si="202"/>
        <v>2022-2023</v>
      </c>
      <c r="D4338" t="s">
        <v>147</v>
      </c>
      <c r="E4338" t="s">
        <v>92</v>
      </c>
      <c r="F4338" t="str">
        <f t="shared" si="203"/>
        <v>Queensland</v>
      </c>
      <c r="G4338" t="s">
        <v>35</v>
      </c>
      <c r="H4338">
        <v>4068</v>
      </c>
      <c r="I4338" t="s">
        <v>11</v>
      </c>
      <c r="J4338" t="s">
        <v>43</v>
      </c>
      <c r="K4338" t="s">
        <v>149</v>
      </c>
      <c r="L4338" t="s">
        <v>15</v>
      </c>
      <c r="M4338" s="5">
        <v>4192.7899999999991</v>
      </c>
      <c r="N4338">
        <v>1</v>
      </c>
    </row>
    <row r="4339" spans="1:14" x14ac:dyDescent="0.15">
      <c r="A4339" s="2">
        <v>45020</v>
      </c>
      <c r="B4339" s="3">
        <f t="shared" si="201"/>
        <v>2023</v>
      </c>
      <c r="C4339" t="str">
        <f t="shared" si="202"/>
        <v>2022-2023</v>
      </c>
      <c r="D4339" t="s">
        <v>147</v>
      </c>
      <c r="E4339" t="s">
        <v>126</v>
      </c>
      <c r="F4339" t="str">
        <f t="shared" si="203"/>
        <v>Queensland</v>
      </c>
      <c r="G4339" t="s">
        <v>35</v>
      </c>
      <c r="H4339">
        <v>4551</v>
      </c>
      <c r="I4339" t="s">
        <v>11</v>
      </c>
      <c r="J4339" t="s">
        <v>120</v>
      </c>
      <c r="K4339" t="s">
        <v>152</v>
      </c>
      <c r="L4339" t="s">
        <v>13</v>
      </c>
      <c r="M4339" s="5">
        <v>4197.7600000000029</v>
      </c>
      <c r="N4339">
        <v>1</v>
      </c>
    </row>
    <row r="4340" spans="1:14" x14ac:dyDescent="0.15">
      <c r="A4340" s="2">
        <v>45164</v>
      </c>
      <c r="B4340" s="3">
        <f t="shared" si="201"/>
        <v>2024</v>
      </c>
      <c r="C4340" t="str">
        <f t="shared" si="202"/>
        <v>2023-2024</v>
      </c>
      <c r="D4340" t="s">
        <v>148</v>
      </c>
      <c r="E4340" t="s">
        <v>40</v>
      </c>
      <c r="F4340" t="str">
        <f t="shared" si="203"/>
        <v>New South Wales</v>
      </c>
      <c r="G4340" t="s">
        <v>10</v>
      </c>
      <c r="H4340">
        <v>2116</v>
      </c>
      <c r="I4340" t="s">
        <v>11</v>
      </c>
      <c r="J4340" t="s">
        <v>27</v>
      </c>
      <c r="K4340" t="s">
        <v>150</v>
      </c>
      <c r="L4340" t="s">
        <v>18</v>
      </c>
      <c r="M4340" s="5">
        <v>4227.74</v>
      </c>
      <c r="N4340">
        <v>1</v>
      </c>
    </row>
    <row r="4341" spans="1:14" x14ac:dyDescent="0.15">
      <c r="A4341" s="2">
        <v>45494</v>
      </c>
      <c r="B4341" s="3">
        <f t="shared" si="201"/>
        <v>2025</v>
      </c>
      <c r="C4341" t="str">
        <f t="shared" si="202"/>
        <v>2024-2025</v>
      </c>
      <c r="D4341" t="s">
        <v>147</v>
      </c>
      <c r="E4341" t="s">
        <v>112</v>
      </c>
      <c r="F4341" t="str">
        <f t="shared" si="203"/>
        <v>Victoria</v>
      </c>
      <c r="G4341" t="s">
        <v>45</v>
      </c>
      <c r="H4341">
        <v>3076</v>
      </c>
      <c r="I4341" t="s">
        <v>11</v>
      </c>
      <c r="J4341" t="s">
        <v>46</v>
      </c>
      <c r="K4341" t="s">
        <v>151</v>
      </c>
      <c r="L4341" t="s">
        <v>21</v>
      </c>
      <c r="M4341" s="5">
        <v>4231.6400000000003</v>
      </c>
      <c r="N4341">
        <v>1</v>
      </c>
    </row>
    <row r="4342" spans="1:14" x14ac:dyDescent="0.15">
      <c r="A4342" s="2">
        <v>45324</v>
      </c>
      <c r="B4342" s="3">
        <f t="shared" si="201"/>
        <v>2024</v>
      </c>
      <c r="C4342" t="str">
        <f t="shared" si="202"/>
        <v>2023-2024</v>
      </c>
      <c r="D4342" t="s">
        <v>147</v>
      </c>
      <c r="E4342" t="s">
        <v>138</v>
      </c>
      <c r="F4342" t="str">
        <f t="shared" si="203"/>
        <v>Queensland</v>
      </c>
      <c r="G4342" t="s">
        <v>35</v>
      </c>
      <c r="H4342">
        <v>4558</v>
      </c>
      <c r="I4342" t="s">
        <v>11</v>
      </c>
      <c r="J4342" t="s">
        <v>120</v>
      </c>
      <c r="K4342" t="s">
        <v>150</v>
      </c>
      <c r="L4342" t="s">
        <v>18</v>
      </c>
      <c r="M4342" s="5">
        <v>4236.4299999999994</v>
      </c>
      <c r="N4342">
        <v>1</v>
      </c>
    </row>
    <row r="4343" spans="1:14" x14ac:dyDescent="0.15">
      <c r="A4343" s="2">
        <v>45387</v>
      </c>
      <c r="B4343" s="3">
        <f t="shared" si="201"/>
        <v>2024</v>
      </c>
      <c r="C4343" t="str">
        <f t="shared" si="202"/>
        <v>2023-2024</v>
      </c>
      <c r="D4343" t="s">
        <v>147</v>
      </c>
      <c r="E4343" t="s">
        <v>40</v>
      </c>
      <c r="F4343" t="str">
        <f t="shared" si="203"/>
        <v>New South Wales</v>
      </c>
      <c r="G4343" t="s">
        <v>10</v>
      </c>
      <c r="H4343">
        <v>2116</v>
      </c>
      <c r="I4343" t="s">
        <v>11</v>
      </c>
      <c r="J4343" t="s">
        <v>27</v>
      </c>
      <c r="K4343" t="s">
        <v>153</v>
      </c>
      <c r="L4343" t="s">
        <v>16</v>
      </c>
      <c r="M4343" s="5">
        <v>4241.3999999999996</v>
      </c>
      <c r="N4343">
        <v>1</v>
      </c>
    </row>
    <row r="4344" spans="1:14" x14ac:dyDescent="0.15">
      <c r="A4344" s="2">
        <v>45509</v>
      </c>
      <c r="B4344" s="3">
        <f t="shared" si="201"/>
        <v>2025</v>
      </c>
      <c r="C4344" t="str">
        <f t="shared" si="202"/>
        <v>2024-2025</v>
      </c>
      <c r="D4344" t="s">
        <v>147</v>
      </c>
      <c r="E4344" t="s">
        <v>114</v>
      </c>
      <c r="F4344" t="str">
        <f t="shared" si="203"/>
        <v>Victoria</v>
      </c>
      <c r="G4344" t="s">
        <v>45</v>
      </c>
      <c r="H4344">
        <v>3551</v>
      </c>
      <c r="I4344" t="s">
        <v>11</v>
      </c>
      <c r="J4344" t="s">
        <v>60</v>
      </c>
      <c r="K4344" t="s">
        <v>151</v>
      </c>
      <c r="L4344" t="s">
        <v>21</v>
      </c>
      <c r="M4344" s="5">
        <v>4245.8900000000003</v>
      </c>
      <c r="N4344">
        <v>1</v>
      </c>
    </row>
    <row r="4345" spans="1:14" x14ac:dyDescent="0.15">
      <c r="A4345" s="2">
        <v>45147</v>
      </c>
      <c r="B4345" s="3">
        <f t="shared" si="201"/>
        <v>2024</v>
      </c>
      <c r="C4345" t="str">
        <f t="shared" si="202"/>
        <v>2023-2024</v>
      </c>
      <c r="D4345" t="s">
        <v>147</v>
      </c>
      <c r="E4345" t="s">
        <v>122</v>
      </c>
      <c r="F4345" t="str">
        <f t="shared" si="203"/>
        <v>New South Wales</v>
      </c>
      <c r="G4345" t="s">
        <v>10</v>
      </c>
      <c r="H4345">
        <v>2650</v>
      </c>
      <c r="I4345" t="s">
        <v>11</v>
      </c>
      <c r="J4345" t="s">
        <v>25</v>
      </c>
      <c r="K4345" t="s">
        <v>149</v>
      </c>
      <c r="L4345" t="s">
        <v>15</v>
      </c>
      <c r="M4345" s="5">
        <v>4251.0499999999993</v>
      </c>
      <c r="N4345">
        <v>1</v>
      </c>
    </row>
    <row r="4346" spans="1:14" x14ac:dyDescent="0.15">
      <c r="A4346" s="2">
        <v>44931</v>
      </c>
      <c r="B4346" s="3">
        <f t="shared" si="201"/>
        <v>2023</v>
      </c>
      <c r="C4346" t="str">
        <f t="shared" si="202"/>
        <v>2022-2023</v>
      </c>
      <c r="D4346" t="s">
        <v>147</v>
      </c>
      <c r="E4346" t="s">
        <v>88</v>
      </c>
      <c r="F4346" t="str">
        <f t="shared" si="203"/>
        <v>South Australia</v>
      </c>
      <c r="G4346" t="s">
        <v>32</v>
      </c>
      <c r="H4346">
        <v>5011</v>
      </c>
      <c r="I4346" t="s">
        <v>11</v>
      </c>
      <c r="J4346" t="s">
        <v>33</v>
      </c>
      <c r="K4346" t="s">
        <v>150</v>
      </c>
      <c r="L4346" t="s">
        <v>18</v>
      </c>
      <c r="M4346" s="5">
        <v>4282.26</v>
      </c>
      <c r="N4346">
        <v>1</v>
      </c>
    </row>
    <row r="4347" spans="1:14" x14ac:dyDescent="0.15">
      <c r="A4347" s="2">
        <v>45635</v>
      </c>
      <c r="B4347" s="3">
        <f t="shared" si="201"/>
        <v>2025</v>
      </c>
      <c r="C4347" t="str">
        <f t="shared" si="202"/>
        <v>2024-2025</v>
      </c>
      <c r="D4347" t="s">
        <v>147</v>
      </c>
      <c r="E4347" t="s">
        <v>114</v>
      </c>
      <c r="F4347" t="str">
        <f t="shared" si="203"/>
        <v>Victoria</v>
      </c>
      <c r="G4347" t="s">
        <v>45</v>
      </c>
      <c r="H4347">
        <v>3551</v>
      </c>
      <c r="I4347" t="s">
        <v>11</v>
      </c>
      <c r="J4347" t="s">
        <v>60</v>
      </c>
      <c r="K4347" t="s">
        <v>149</v>
      </c>
      <c r="L4347" t="s">
        <v>15</v>
      </c>
      <c r="M4347" s="5">
        <v>4292.9299999999994</v>
      </c>
      <c r="N4347">
        <v>1</v>
      </c>
    </row>
    <row r="4348" spans="1:14" x14ac:dyDescent="0.15">
      <c r="A4348" s="2">
        <v>44933</v>
      </c>
      <c r="B4348" s="3">
        <f t="shared" si="201"/>
        <v>2023</v>
      </c>
      <c r="C4348" t="str">
        <f t="shared" si="202"/>
        <v>2022-2023</v>
      </c>
      <c r="D4348" t="s">
        <v>147</v>
      </c>
      <c r="E4348" t="s">
        <v>67</v>
      </c>
      <c r="F4348" t="str">
        <f t="shared" si="203"/>
        <v>New South Wales</v>
      </c>
      <c r="G4348" t="s">
        <v>10</v>
      </c>
      <c r="H4348">
        <v>2478</v>
      </c>
      <c r="I4348" t="s">
        <v>11</v>
      </c>
      <c r="J4348" t="s">
        <v>68</v>
      </c>
      <c r="K4348" t="s">
        <v>150</v>
      </c>
      <c r="L4348" t="s">
        <v>18</v>
      </c>
      <c r="M4348" s="5">
        <v>4324.2500000000009</v>
      </c>
      <c r="N4348">
        <v>1</v>
      </c>
    </row>
    <row r="4349" spans="1:14" x14ac:dyDescent="0.15">
      <c r="A4349" s="2">
        <v>45021</v>
      </c>
      <c r="B4349" s="3">
        <f t="shared" si="201"/>
        <v>2023</v>
      </c>
      <c r="C4349" t="str">
        <f t="shared" si="202"/>
        <v>2022-2023</v>
      </c>
      <c r="D4349" t="s">
        <v>147</v>
      </c>
      <c r="E4349" t="s">
        <v>57</v>
      </c>
      <c r="F4349" t="str">
        <f t="shared" si="203"/>
        <v>New South Wales</v>
      </c>
      <c r="G4349" t="s">
        <v>10</v>
      </c>
      <c r="H4349">
        <v>2560</v>
      </c>
      <c r="I4349" t="s">
        <v>11</v>
      </c>
      <c r="J4349" t="s">
        <v>58</v>
      </c>
      <c r="K4349" t="s">
        <v>152</v>
      </c>
      <c r="L4349" t="s">
        <v>13</v>
      </c>
      <c r="M4349" s="5">
        <v>4329.0399999999991</v>
      </c>
      <c r="N4349">
        <v>1</v>
      </c>
    </row>
    <row r="4350" spans="1:14" x14ac:dyDescent="0.15">
      <c r="A4350" s="2">
        <v>45610</v>
      </c>
      <c r="B4350" s="3">
        <f t="shared" si="201"/>
        <v>2025</v>
      </c>
      <c r="C4350" t="str">
        <f t="shared" si="202"/>
        <v>2024-2025</v>
      </c>
      <c r="D4350" t="s">
        <v>147</v>
      </c>
      <c r="E4350" t="s">
        <v>28</v>
      </c>
      <c r="F4350" t="str">
        <f t="shared" si="203"/>
        <v>Northern Territory</v>
      </c>
      <c r="G4350" t="s">
        <v>29</v>
      </c>
      <c r="H4350">
        <v>800</v>
      </c>
      <c r="I4350" t="s">
        <v>11</v>
      </c>
      <c r="J4350" t="s">
        <v>30</v>
      </c>
      <c r="K4350" t="s">
        <v>152</v>
      </c>
      <c r="L4350" t="s">
        <v>13</v>
      </c>
      <c r="M4350" s="5">
        <v>4330.6500000000015</v>
      </c>
      <c r="N4350">
        <v>1</v>
      </c>
    </row>
    <row r="4351" spans="1:14" x14ac:dyDescent="0.15">
      <c r="A4351" s="2">
        <v>45160</v>
      </c>
      <c r="B4351" s="3">
        <f t="shared" si="201"/>
        <v>2024</v>
      </c>
      <c r="C4351" t="str">
        <f t="shared" si="202"/>
        <v>2023-2024</v>
      </c>
      <c r="D4351" t="s">
        <v>148</v>
      </c>
      <c r="E4351" t="s">
        <v>96</v>
      </c>
      <c r="F4351" t="str">
        <f t="shared" si="203"/>
        <v>Western Australia</v>
      </c>
      <c r="G4351" t="s">
        <v>48</v>
      </c>
      <c r="H4351">
        <v>6330</v>
      </c>
      <c r="I4351" t="s">
        <v>11</v>
      </c>
      <c r="J4351" t="s">
        <v>94</v>
      </c>
      <c r="K4351" t="s">
        <v>152</v>
      </c>
      <c r="L4351" t="s">
        <v>13</v>
      </c>
      <c r="M4351" s="5">
        <v>4333.8500000000004</v>
      </c>
      <c r="N4351">
        <v>1</v>
      </c>
    </row>
    <row r="4352" spans="1:14" x14ac:dyDescent="0.15">
      <c r="A4352" s="2">
        <v>45334</v>
      </c>
      <c r="B4352" s="3">
        <f t="shared" si="201"/>
        <v>2024</v>
      </c>
      <c r="C4352" t="str">
        <f t="shared" si="202"/>
        <v>2023-2024</v>
      </c>
      <c r="D4352" t="s">
        <v>148</v>
      </c>
      <c r="E4352" t="s">
        <v>108</v>
      </c>
      <c r="F4352" t="str">
        <f t="shared" si="203"/>
        <v>Victoria</v>
      </c>
      <c r="G4352" t="s">
        <v>45</v>
      </c>
      <c r="H4352">
        <v>3018</v>
      </c>
      <c r="I4352" t="s">
        <v>11</v>
      </c>
      <c r="J4352" t="s">
        <v>46</v>
      </c>
      <c r="K4352" t="s">
        <v>150</v>
      </c>
      <c r="L4352" t="s">
        <v>18</v>
      </c>
      <c r="M4352" s="5">
        <v>4340.58</v>
      </c>
      <c r="N4352">
        <v>1</v>
      </c>
    </row>
    <row r="4353" spans="1:14" x14ac:dyDescent="0.15">
      <c r="A4353" s="2">
        <v>44968</v>
      </c>
      <c r="B4353" s="3">
        <f t="shared" si="201"/>
        <v>2023</v>
      </c>
      <c r="C4353" t="str">
        <f t="shared" si="202"/>
        <v>2022-2023</v>
      </c>
      <c r="D4353" t="s">
        <v>147</v>
      </c>
      <c r="E4353" t="s">
        <v>28</v>
      </c>
      <c r="F4353" t="str">
        <f t="shared" si="203"/>
        <v>Northern Territory</v>
      </c>
      <c r="G4353" t="s">
        <v>29</v>
      </c>
      <c r="H4353">
        <v>800</v>
      </c>
      <c r="I4353" t="s">
        <v>11</v>
      </c>
      <c r="J4353" t="s">
        <v>30</v>
      </c>
      <c r="K4353" t="s">
        <v>151</v>
      </c>
      <c r="L4353" t="s">
        <v>21</v>
      </c>
      <c r="M4353" s="5">
        <v>4345.0599999999995</v>
      </c>
      <c r="N4353">
        <v>1</v>
      </c>
    </row>
    <row r="4354" spans="1:14" x14ac:dyDescent="0.15">
      <c r="A4354" s="2">
        <v>45532</v>
      </c>
      <c r="B4354" s="3">
        <f t="shared" ref="B4354:B4417" si="204">IF(MONTH(A4354)&gt;=7,YEAR(A4354)+1,YEAR(A4354))</f>
        <v>2025</v>
      </c>
      <c r="C4354" t="str">
        <f t="shared" ref="C4354:C4417" si="205">IF(MONTH(A4354) &gt;= 7, YEAR(A4354) &amp; "-" &amp; YEAR(A4354) + 1, YEAR(A4354) - 1 &amp; "-" &amp; YEAR(A4354))</f>
        <v>2024-2025</v>
      </c>
      <c r="D4354" t="s">
        <v>147</v>
      </c>
      <c r="E4354" t="s">
        <v>64</v>
      </c>
      <c r="F4354" t="str">
        <f t="shared" ref="F4354:F4417" si="206">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c r="N4354">
        <v>1</v>
      </c>
    </row>
    <row r="4355" spans="1:14" x14ac:dyDescent="0.15">
      <c r="A4355" s="2">
        <v>45106</v>
      </c>
      <c r="B4355" s="3">
        <f t="shared" si="204"/>
        <v>2023</v>
      </c>
      <c r="C4355" t="str">
        <f t="shared" si="205"/>
        <v>2022-2023</v>
      </c>
      <c r="D4355" t="s">
        <v>147</v>
      </c>
      <c r="E4355" t="s">
        <v>109</v>
      </c>
      <c r="F4355" t="str">
        <f t="shared" si="206"/>
        <v>New South Wales</v>
      </c>
      <c r="G4355" t="s">
        <v>10</v>
      </c>
      <c r="H4355">
        <v>2480</v>
      </c>
      <c r="I4355" t="s">
        <v>11</v>
      </c>
      <c r="J4355" t="s">
        <v>68</v>
      </c>
      <c r="K4355" t="s">
        <v>153</v>
      </c>
      <c r="L4355" t="s">
        <v>16</v>
      </c>
      <c r="M4355" s="5">
        <v>4396.46</v>
      </c>
      <c r="N4355">
        <v>1</v>
      </c>
    </row>
    <row r="4356" spans="1:14" x14ac:dyDescent="0.15">
      <c r="A4356" s="2">
        <v>45269</v>
      </c>
      <c r="B4356" s="3">
        <f t="shared" si="204"/>
        <v>2024</v>
      </c>
      <c r="C4356" t="str">
        <f t="shared" si="205"/>
        <v>2023-2024</v>
      </c>
      <c r="D4356" t="s">
        <v>147</v>
      </c>
      <c r="E4356" t="s">
        <v>135</v>
      </c>
      <c r="F4356" t="str">
        <f t="shared" si="206"/>
        <v>Victoria</v>
      </c>
      <c r="G4356" t="s">
        <v>45</v>
      </c>
      <c r="H4356">
        <v>3550</v>
      </c>
      <c r="I4356" t="s">
        <v>11</v>
      </c>
      <c r="J4356" t="s">
        <v>60</v>
      </c>
      <c r="K4356" t="s">
        <v>150</v>
      </c>
      <c r="L4356" t="s">
        <v>18</v>
      </c>
      <c r="M4356" s="5">
        <v>4402.2999999999993</v>
      </c>
      <c r="N4356">
        <v>1</v>
      </c>
    </row>
    <row r="4357" spans="1:14" x14ac:dyDescent="0.15">
      <c r="A4357" s="2">
        <v>45171</v>
      </c>
      <c r="B4357" s="3">
        <f t="shared" si="204"/>
        <v>2024</v>
      </c>
      <c r="C4357" t="str">
        <f t="shared" si="205"/>
        <v>2023-2024</v>
      </c>
      <c r="D4357" t="s">
        <v>147</v>
      </c>
      <c r="E4357" t="s">
        <v>135</v>
      </c>
      <c r="F4357" t="str">
        <f t="shared" si="206"/>
        <v>Victoria</v>
      </c>
      <c r="G4357" t="s">
        <v>45</v>
      </c>
      <c r="H4357">
        <v>3550</v>
      </c>
      <c r="I4357" t="s">
        <v>11</v>
      </c>
      <c r="J4357" t="s">
        <v>60</v>
      </c>
      <c r="K4357" t="s">
        <v>151</v>
      </c>
      <c r="L4357" t="s">
        <v>21</v>
      </c>
      <c r="M4357" s="5">
        <v>4471.37</v>
      </c>
      <c r="N4357">
        <v>1</v>
      </c>
    </row>
    <row r="4358" spans="1:14" x14ac:dyDescent="0.15">
      <c r="A4358" s="2">
        <v>44989</v>
      </c>
      <c r="B4358" s="3">
        <f t="shared" si="204"/>
        <v>2023</v>
      </c>
      <c r="C4358" t="str">
        <f t="shared" si="205"/>
        <v>2022-2023</v>
      </c>
      <c r="D4358" t="s">
        <v>147</v>
      </c>
      <c r="E4358" t="s">
        <v>136</v>
      </c>
      <c r="F4358" t="str">
        <f t="shared" si="206"/>
        <v>Victoria</v>
      </c>
      <c r="G4358" t="s">
        <v>45</v>
      </c>
      <c r="H4358">
        <v>3175</v>
      </c>
      <c r="I4358" t="s">
        <v>11</v>
      </c>
      <c r="J4358" t="s">
        <v>63</v>
      </c>
      <c r="K4358" t="s">
        <v>153</v>
      </c>
      <c r="L4358" t="s">
        <v>16</v>
      </c>
      <c r="M4358" s="5">
        <v>4474.4399999999996</v>
      </c>
      <c r="N4358">
        <v>1</v>
      </c>
    </row>
    <row r="4359" spans="1:14" x14ac:dyDescent="0.15">
      <c r="A4359" s="2">
        <v>45636</v>
      </c>
      <c r="B4359" s="3">
        <f t="shared" si="204"/>
        <v>2025</v>
      </c>
      <c r="C4359" t="str">
        <f t="shared" si="205"/>
        <v>2024-2025</v>
      </c>
      <c r="D4359" t="s">
        <v>147</v>
      </c>
      <c r="E4359" t="s">
        <v>146</v>
      </c>
      <c r="F4359" t="str">
        <f t="shared" si="206"/>
        <v>Victoria</v>
      </c>
      <c r="G4359" t="s">
        <v>45</v>
      </c>
      <c r="H4359">
        <v>3353</v>
      </c>
      <c r="I4359" t="s">
        <v>11</v>
      </c>
      <c r="J4359" t="s">
        <v>60</v>
      </c>
      <c r="K4359" t="s">
        <v>152</v>
      </c>
      <c r="L4359" t="s">
        <v>13</v>
      </c>
      <c r="M4359" s="5">
        <v>4487.68</v>
      </c>
      <c r="N4359">
        <v>1</v>
      </c>
    </row>
    <row r="4360" spans="1:14" x14ac:dyDescent="0.15">
      <c r="A4360" s="2">
        <v>45086</v>
      </c>
      <c r="B4360" s="3">
        <f t="shared" si="204"/>
        <v>2023</v>
      </c>
      <c r="C4360" t="str">
        <f t="shared" si="205"/>
        <v>2022-2023</v>
      </c>
      <c r="D4360" t="s">
        <v>147</v>
      </c>
      <c r="E4360" t="s">
        <v>111</v>
      </c>
      <c r="F4360" t="str">
        <f t="shared" si="206"/>
        <v>New South Wales</v>
      </c>
      <c r="G4360" t="s">
        <v>10</v>
      </c>
      <c r="H4360">
        <v>2120</v>
      </c>
      <c r="I4360" t="s">
        <v>11</v>
      </c>
      <c r="J4360" t="s">
        <v>27</v>
      </c>
      <c r="K4360" t="s">
        <v>150</v>
      </c>
      <c r="L4360" t="s">
        <v>18</v>
      </c>
      <c r="M4360" s="5">
        <v>4519.53</v>
      </c>
      <c r="N4360">
        <v>1</v>
      </c>
    </row>
    <row r="4361" spans="1:14" x14ac:dyDescent="0.15">
      <c r="A4361" s="2">
        <v>45520</v>
      </c>
      <c r="B4361" s="3">
        <f t="shared" si="204"/>
        <v>2025</v>
      </c>
      <c r="C4361" t="str">
        <f t="shared" si="205"/>
        <v>2024-2025</v>
      </c>
      <c r="D4361" t="s">
        <v>147</v>
      </c>
      <c r="E4361" t="s">
        <v>24</v>
      </c>
      <c r="F4361" t="str">
        <f t="shared" si="206"/>
        <v>New South Wales</v>
      </c>
      <c r="G4361" t="s">
        <v>10</v>
      </c>
      <c r="H4361">
        <v>2795</v>
      </c>
      <c r="I4361" t="s">
        <v>11</v>
      </c>
      <c r="J4361" t="s">
        <v>25</v>
      </c>
      <c r="K4361" t="s">
        <v>149</v>
      </c>
      <c r="L4361" t="s">
        <v>15</v>
      </c>
      <c r="M4361" s="5">
        <v>4529.5300000000025</v>
      </c>
      <c r="N4361">
        <v>1</v>
      </c>
    </row>
    <row r="4362" spans="1:14" x14ac:dyDescent="0.15">
      <c r="A4362" s="2">
        <v>45157</v>
      </c>
      <c r="B4362" s="3">
        <f t="shared" si="204"/>
        <v>2024</v>
      </c>
      <c r="C4362" t="str">
        <f t="shared" si="205"/>
        <v>2023-2024</v>
      </c>
      <c r="D4362" t="s">
        <v>147</v>
      </c>
      <c r="E4362" t="s">
        <v>135</v>
      </c>
      <c r="F4362" t="str">
        <f t="shared" si="206"/>
        <v>Victoria</v>
      </c>
      <c r="G4362" t="s">
        <v>45</v>
      </c>
      <c r="H4362">
        <v>3550</v>
      </c>
      <c r="I4362" t="s">
        <v>11</v>
      </c>
      <c r="J4362" t="s">
        <v>60</v>
      </c>
      <c r="K4362" t="s">
        <v>152</v>
      </c>
      <c r="L4362" t="s">
        <v>13</v>
      </c>
      <c r="M4362" s="5">
        <v>4544.010000000002</v>
      </c>
      <c r="N4362">
        <v>1</v>
      </c>
    </row>
    <row r="4363" spans="1:14" x14ac:dyDescent="0.15">
      <c r="A4363" s="2">
        <v>45033</v>
      </c>
      <c r="B4363" s="3">
        <f t="shared" si="204"/>
        <v>2023</v>
      </c>
      <c r="C4363" t="str">
        <f t="shared" si="205"/>
        <v>2022-2023</v>
      </c>
      <c r="D4363" t="s">
        <v>148</v>
      </c>
      <c r="E4363" t="s">
        <v>108</v>
      </c>
      <c r="F4363" t="str">
        <f t="shared" si="206"/>
        <v>Victoria</v>
      </c>
      <c r="G4363" t="s">
        <v>45</v>
      </c>
      <c r="H4363">
        <v>3018</v>
      </c>
      <c r="I4363" t="s">
        <v>11</v>
      </c>
      <c r="J4363" t="s">
        <v>46</v>
      </c>
      <c r="K4363" t="s">
        <v>149</v>
      </c>
      <c r="L4363" t="s">
        <v>15</v>
      </c>
      <c r="M4363" s="5">
        <v>4557.68</v>
      </c>
      <c r="N4363">
        <v>1</v>
      </c>
    </row>
    <row r="4364" spans="1:14" x14ac:dyDescent="0.15">
      <c r="A4364" s="2">
        <v>45113</v>
      </c>
      <c r="B4364" s="3">
        <f t="shared" si="204"/>
        <v>2024</v>
      </c>
      <c r="C4364" t="str">
        <f t="shared" si="205"/>
        <v>2023-2024</v>
      </c>
      <c r="D4364" t="s">
        <v>147</v>
      </c>
      <c r="E4364" t="s">
        <v>115</v>
      </c>
      <c r="F4364" t="str">
        <f t="shared" si="206"/>
        <v>Western Australia</v>
      </c>
      <c r="G4364" t="s">
        <v>48</v>
      </c>
      <c r="H4364">
        <v>6280</v>
      </c>
      <c r="I4364" t="s">
        <v>11</v>
      </c>
      <c r="J4364" t="s">
        <v>94</v>
      </c>
      <c r="K4364" t="s">
        <v>151</v>
      </c>
      <c r="L4364" t="s">
        <v>21</v>
      </c>
      <c r="M4364" s="5">
        <v>4576.2600000000011</v>
      </c>
      <c r="N4364">
        <v>1</v>
      </c>
    </row>
    <row r="4365" spans="1:14" x14ac:dyDescent="0.15">
      <c r="A4365" s="2">
        <v>45046</v>
      </c>
      <c r="B4365" s="3">
        <f t="shared" si="204"/>
        <v>2023</v>
      </c>
      <c r="C4365" t="str">
        <f t="shared" si="205"/>
        <v>2022-2023</v>
      </c>
      <c r="D4365" t="s">
        <v>147</v>
      </c>
      <c r="E4365" t="s">
        <v>122</v>
      </c>
      <c r="F4365" t="str">
        <f t="shared" si="206"/>
        <v>New South Wales</v>
      </c>
      <c r="G4365" t="s">
        <v>10</v>
      </c>
      <c r="H4365">
        <v>2650</v>
      </c>
      <c r="I4365" t="s">
        <v>11</v>
      </c>
      <c r="J4365" t="s">
        <v>25</v>
      </c>
      <c r="K4365" t="s">
        <v>151</v>
      </c>
      <c r="L4365" t="s">
        <v>21</v>
      </c>
      <c r="M4365" s="5">
        <v>4593.59</v>
      </c>
      <c r="N4365">
        <v>1</v>
      </c>
    </row>
    <row r="4366" spans="1:14" x14ac:dyDescent="0.15">
      <c r="A4366" s="2">
        <v>45033</v>
      </c>
      <c r="B4366" s="3">
        <f t="shared" si="204"/>
        <v>2023</v>
      </c>
      <c r="C4366" t="str">
        <f t="shared" si="205"/>
        <v>2022-2023</v>
      </c>
      <c r="D4366" t="s">
        <v>147</v>
      </c>
      <c r="E4366" t="s">
        <v>57</v>
      </c>
      <c r="F4366" t="str">
        <f t="shared" si="206"/>
        <v>New South Wales</v>
      </c>
      <c r="G4366" t="s">
        <v>10</v>
      </c>
      <c r="H4366">
        <v>2560</v>
      </c>
      <c r="I4366" t="s">
        <v>11</v>
      </c>
      <c r="J4366" t="s">
        <v>58</v>
      </c>
      <c r="K4366" t="s">
        <v>150</v>
      </c>
      <c r="L4366" t="s">
        <v>18</v>
      </c>
      <c r="M4366" s="5">
        <v>4624.0000000000009</v>
      </c>
      <c r="N4366">
        <v>1</v>
      </c>
    </row>
    <row r="4367" spans="1:14" x14ac:dyDescent="0.15">
      <c r="A4367" s="2">
        <v>45087</v>
      </c>
      <c r="B4367" s="3">
        <f t="shared" si="204"/>
        <v>2023</v>
      </c>
      <c r="C4367" t="str">
        <f t="shared" si="205"/>
        <v>2022-2023</v>
      </c>
      <c r="D4367" t="s">
        <v>147</v>
      </c>
      <c r="E4367" t="s">
        <v>9</v>
      </c>
      <c r="F4367" t="str">
        <f t="shared" si="206"/>
        <v>New South Wales</v>
      </c>
      <c r="G4367" t="s">
        <v>10</v>
      </c>
      <c r="H4367">
        <v>2067</v>
      </c>
      <c r="I4367" t="s">
        <v>11</v>
      </c>
      <c r="J4367" t="s">
        <v>12</v>
      </c>
      <c r="K4367" t="s">
        <v>149</v>
      </c>
      <c r="L4367" t="s">
        <v>15</v>
      </c>
      <c r="M4367" s="5">
        <v>4644.71</v>
      </c>
      <c r="N4367">
        <v>1</v>
      </c>
    </row>
    <row r="4368" spans="1:14" x14ac:dyDescent="0.15">
      <c r="A4368" s="2">
        <v>45262</v>
      </c>
      <c r="B4368" s="3">
        <f t="shared" si="204"/>
        <v>2024</v>
      </c>
      <c r="C4368" t="str">
        <f t="shared" si="205"/>
        <v>2023-2024</v>
      </c>
      <c r="D4368" t="s">
        <v>147</v>
      </c>
      <c r="E4368" t="s">
        <v>44</v>
      </c>
      <c r="F4368" t="str">
        <f t="shared" si="206"/>
        <v>Victoria</v>
      </c>
      <c r="G4368" t="s">
        <v>45</v>
      </c>
      <c r="H4368">
        <v>3066</v>
      </c>
      <c r="I4368" t="s">
        <v>11</v>
      </c>
      <c r="J4368" t="s">
        <v>46</v>
      </c>
      <c r="K4368" t="s">
        <v>152</v>
      </c>
      <c r="L4368" t="s">
        <v>13</v>
      </c>
      <c r="M4368" s="5">
        <v>4645.920000000001</v>
      </c>
      <c r="N4368">
        <v>1</v>
      </c>
    </row>
    <row r="4369" spans="1:14" x14ac:dyDescent="0.15">
      <c r="A4369" s="2">
        <v>45011</v>
      </c>
      <c r="B4369" s="3">
        <f t="shared" si="204"/>
        <v>2023</v>
      </c>
      <c r="C4369" t="str">
        <f t="shared" si="205"/>
        <v>2022-2023</v>
      </c>
      <c r="D4369" t="s">
        <v>148</v>
      </c>
      <c r="E4369" t="s">
        <v>127</v>
      </c>
      <c r="F4369" t="str">
        <f t="shared" si="206"/>
        <v>New South Wales</v>
      </c>
      <c r="G4369" t="s">
        <v>10</v>
      </c>
      <c r="H4369">
        <v>2131</v>
      </c>
      <c r="I4369" t="s">
        <v>11</v>
      </c>
      <c r="J4369" t="s">
        <v>27</v>
      </c>
      <c r="K4369" t="s">
        <v>150</v>
      </c>
      <c r="L4369" t="s">
        <v>18</v>
      </c>
      <c r="M4369" s="5">
        <v>4650.5099999999993</v>
      </c>
      <c r="N4369">
        <v>1</v>
      </c>
    </row>
    <row r="4370" spans="1:14" x14ac:dyDescent="0.15">
      <c r="A4370" s="2">
        <v>45426</v>
      </c>
      <c r="B4370" s="3">
        <f t="shared" si="204"/>
        <v>2024</v>
      </c>
      <c r="C4370" t="str">
        <f t="shared" si="205"/>
        <v>2023-2024</v>
      </c>
      <c r="D4370" t="s">
        <v>147</v>
      </c>
      <c r="E4370" t="s">
        <v>59</v>
      </c>
      <c r="F4370" t="str">
        <f t="shared" si="206"/>
        <v>Victoria</v>
      </c>
      <c r="G4370" t="s">
        <v>45</v>
      </c>
      <c r="H4370">
        <v>3280</v>
      </c>
      <c r="I4370" t="s">
        <v>11</v>
      </c>
      <c r="J4370" t="s">
        <v>60</v>
      </c>
      <c r="K4370" t="s">
        <v>150</v>
      </c>
      <c r="L4370" t="s">
        <v>18</v>
      </c>
      <c r="M4370" s="5">
        <v>4667.3600000000006</v>
      </c>
      <c r="N4370">
        <v>1</v>
      </c>
    </row>
    <row r="4371" spans="1:14" x14ac:dyDescent="0.15">
      <c r="A4371" s="2">
        <v>44977</v>
      </c>
      <c r="B4371" s="3">
        <f t="shared" si="204"/>
        <v>2023</v>
      </c>
      <c r="C4371" t="str">
        <f t="shared" si="205"/>
        <v>2022-2023</v>
      </c>
      <c r="D4371" t="s">
        <v>148</v>
      </c>
      <c r="E4371" t="s">
        <v>96</v>
      </c>
      <c r="F4371" t="str">
        <f t="shared" si="206"/>
        <v>Western Australia</v>
      </c>
      <c r="G4371" t="s">
        <v>48</v>
      </c>
      <c r="H4371">
        <v>6330</v>
      </c>
      <c r="I4371" t="s">
        <v>11</v>
      </c>
      <c r="J4371" t="s">
        <v>94</v>
      </c>
      <c r="K4371" t="s">
        <v>150</v>
      </c>
      <c r="L4371" t="s">
        <v>18</v>
      </c>
      <c r="M4371" s="5">
        <v>4750.7199999999993</v>
      </c>
      <c r="N4371">
        <v>1</v>
      </c>
    </row>
    <row r="4372" spans="1:14" x14ac:dyDescent="0.15">
      <c r="A4372" s="2">
        <v>44957</v>
      </c>
      <c r="B4372" s="3">
        <f t="shared" si="204"/>
        <v>2023</v>
      </c>
      <c r="C4372" t="str">
        <f t="shared" si="205"/>
        <v>2022-2023</v>
      </c>
      <c r="D4372" t="s">
        <v>147</v>
      </c>
      <c r="E4372" t="s">
        <v>137</v>
      </c>
      <c r="F4372" t="str">
        <f t="shared" si="206"/>
        <v>New South Wales</v>
      </c>
      <c r="G4372" t="s">
        <v>10</v>
      </c>
      <c r="H4372">
        <v>2031</v>
      </c>
      <c r="I4372" t="s">
        <v>11</v>
      </c>
      <c r="J4372" t="s">
        <v>12</v>
      </c>
      <c r="K4372" t="s">
        <v>151</v>
      </c>
      <c r="L4372" t="s">
        <v>21</v>
      </c>
      <c r="M4372" s="5">
        <v>4783.68</v>
      </c>
      <c r="N4372">
        <v>1</v>
      </c>
    </row>
    <row r="4373" spans="1:14" x14ac:dyDescent="0.15">
      <c r="A4373" s="2">
        <v>45615</v>
      </c>
      <c r="B4373" s="3">
        <f t="shared" si="204"/>
        <v>2025</v>
      </c>
      <c r="C4373" t="str">
        <f t="shared" si="205"/>
        <v>2024-2025</v>
      </c>
      <c r="D4373" t="s">
        <v>147</v>
      </c>
      <c r="E4373" t="s">
        <v>42</v>
      </c>
      <c r="F4373" t="str">
        <f t="shared" si="206"/>
        <v>Queensland</v>
      </c>
      <c r="G4373" t="s">
        <v>35</v>
      </c>
      <c r="H4373">
        <v>4053</v>
      </c>
      <c r="I4373" t="s">
        <v>11</v>
      </c>
      <c r="J4373" t="s">
        <v>43</v>
      </c>
      <c r="K4373" t="s">
        <v>149</v>
      </c>
      <c r="L4373" t="s">
        <v>15</v>
      </c>
      <c r="M4373" s="5">
        <v>4824.82</v>
      </c>
      <c r="N4373">
        <v>1</v>
      </c>
    </row>
    <row r="4374" spans="1:14" x14ac:dyDescent="0.15">
      <c r="A4374" s="2">
        <v>45375</v>
      </c>
      <c r="B4374" s="3">
        <f t="shared" si="204"/>
        <v>2024</v>
      </c>
      <c r="C4374" t="str">
        <f t="shared" si="205"/>
        <v>2023-2024</v>
      </c>
      <c r="D4374" t="s">
        <v>147</v>
      </c>
      <c r="E4374" t="s">
        <v>9</v>
      </c>
      <c r="F4374" t="str">
        <f t="shared" si="206"/>
        <v>New South Wales</v>
      </c>
      <c r="G4374" t="s">
        <v>10</v>
      </c>
      <c r="H4374">
        <v>2067</v>
      </c>
      <c r="I4374" t="s">
        <v>11</v>
      </c>
      <c r="J4374" t="s">
        <v>12</v>
      </c>
      <c r="K4374" t="s">
        <v>153</v>
      </c>
      <c r="L4374" t="s">
        <v>16</v>
      </c>
      <c r="M4374" s="5">
        <v>4830.8200000000006</v>
      </c>
      <c r="N4374">
        <v>1</v>
      </c>
    </row>
    <row r="4375" spans="1:14" x14ac:dyDescent="0.15">
      <c r="A4375" s="2">
        <v>45449</v>
      </c>
      <c r="B4375" s="3">
        <f t="shared" si="204"/>
        <v>2024</v>
      </c>
      <c r="C4375" t="str">
        <f t="shared" si="205"/>
        <v>2023-2024</v>
      </c>
      <c r="D4375" t="s">
        <v>147</v>
      </c>
      <c r="E4375" t="s">
        <v>103</v>
      </c>
      <c r="F4375" t="str">
        <f t="shared" si="206"/>
        <v>Queensland</v>
      </c>
      <c r="G4375" t="s">
        <v>35</v>
      </c>
      <c r="H4375">
        <v>4509</v>
      </c>
      <c r="I4375" t="s">
        <v>11</v>
      </c>
      <c r="J4375" t="s">
        <v>104</v>
      </c>
      <c r="K4375" t="s">
        <v>153</v>
      </c>
      <c r="L4375" t="s">
        <v>16</v>
      </c>
      <c r="M4375" s="5">
        <v>4838.3100000000004</v>
      </c>
      <c r="N4375">
        <v>1</v>
      </c>
    </row>
    <row r="4376" spans="1:14" x14ac:dyDescent="0.15">
      <c r="A4376" s="2">
        <v>45615</v>
      </c>
      <c r="B4376" s="3">
        <f t="shared" si="204"/>
        <v>2025</v>
      </c>
      <c r="C4376" t="str">
        <f t="shared" si="205"/>
        <v>2024-2025</v>
      </c>
      <c r="D4376" t="s">
        <v>147</v>
      </c>
      <c r="E4376" t="s">
        <v>117</v>
      </c>
      <c r="F4376" t="str">
        <f t="shared" si="206"/>
        <v>Queensland</v>
      </c>
      <c r="G4376" t="s">
        <v>35</v>
      </c>
      <c r="H4376">
        <v>4119</v>
      </c>
      <c r="I4376" t="s">
        <v>11</v>
      </c>
      <c r="J4376" t="s">
        <v>43</v>
      </c>
      <c r="K4376" t="s">
        <v>152</v>
      </c>
      <c r="L4376" t="s">
        <v>13</v>
      </c>
      <c r="M4376" s="5">
        <v>4846.6100000000033</v>
      </c>
      <c r="N4376">
        <v>1</v>
      </c>
    </row>
    <row r="4377" spans="1:14" x14ac:dyDescent="0.15">
      <c r="A4377" s="2">
        <v>45096</v>
      </c>
      <c r="B4377" s="3">
        <f t="shared" si="204"/>
        <v>2023</v>
      </c>
      <c r="C4377" t="str">
        <f t="shared" si="205"/>
        <v>2022-2023</v>
      </c>
      <c r="D4377" t="s">
        <v>147</v>
      </c>
      <c r="E4377" t="s">
        <v>126</v>
      </c>
      <c r="F4377" t="str">
        <f t="shared" si="206"/>
        <v>Queensland</v>
      </c>
      <c r="G4377" t="s">
        <v>35</v>
      </c>
      <c r="H4377">
        <v>4551</v>
      </c>
      <c r="I4377" t="s">
        <v>11</v>
      </c>
      <c r="J4377" t="s">
        <v>120</v>
      </c>
      <c r="K4377" t="s">
        <v>149</v>
      </c>
      <c r="L4377" t="s">
        <v>15</v>
      </c>
      <c r="M4377" s="5">
        <v>4884.7099999999991</v>
      </c>
      <c r="N4377">
        <v>1</v>
      </c>
    </row>
    <row r="4378" spans="1:14" x14ac:dyDescent="0.15">
      <c r="A4378" s="2">
        <v>45207</v>
      </c>
      <c r="B4378" s="3">
        <f t="shared" si="204"/>
        <v>2024</v>
      </c>
      <c r="C4378" t="str">
        <f t="shared" si="205"/>
        <v>2023-2024</v>
      </c>
      <c r="D4378" t="s">
        <v>147</v>
      </c>
      <c r="E4378" t="s">
        <v>114</v>
      </c>
      <c r="F4378" t="str">
        <f t="shared" si="206"/>
        <v>Victoria</v>
      </c>
      <c r="G4378" t="s">
        <v>45</v>
      </c>
      <c r="H4378">
        <v>3551</v>
      </c>
      <c r="I4378" t="s">
        <v>11</v>
      </c>
      <c r="J4378" t="s">
        <v>60</v>
      </c>
      <c r="K4378" t="s">
        <v>153</v>
      </c>
      <c r="L4378" t="s">
        <v>16</v>
      </c>
      <c r="M4378" s="5">
        <v>4887.7999999999993</v>
      </c>
      <c r="N4378">
        <v>1</v>
      </c>
    </row>
    <row r="4379" spans="1:14" x14ac:dyDescent="0.15">
      <c r="A4379" s="2">
        <v>45641</v>
      </c>
      <c r="B4379" s="3">
        <f t="shared" si="204"/>
        <v>2025</v>
      </c>
      <c r="C4379" t="str">
        <f t="shared" si="205"/>
        <v>2024-2025</v>
      </c>
      <c r="D4379" t="s">
        <v>147</v>
      </c>
      <c r="E4379" t="s">
        <v>112</v>
      </c>
      <c r="F4379" t="str">
        <f t="shared" si="206"/>
        <v>Victoria</v>
      </c>
      <c r="G4379" t="s">
        <v>45</v>
      </c>
      <c r="H4379">
        <v>3076</v>
      </c>
      <c r="I4379" t="s">
        <v>11</v>
      </c>
      <c r="J4379" t="s">
        <v>46</v>
      </c>
      <c r="K4379" t="s">
        <v>153</v>
      </c>
      <c r="L4379" t="s">
        <v>16</v>
      </c>
      <c r="M4379" s="5">
        <v>4893.7200000000012</v>
      </c>
      <c r="N4379">
        <v>1</v>
      </c>
    </row>
    <row r="4380" spans="1:14" x14ac:dyDescent="0.15">
      <c r="A4380" s="2">
        <v>45152</v>
      </c>
      <c r="B4380" s="3">
        <f t="shared" si="204"/>
        <v>2024</v>
      </c>
      <c r="C4380" t="str">
        <f t="shared" si="205"/>
        <v>2023-2024</v>
      </c>
      <c r="D4380" t="s">
        <v>147</v>
      </c>
      <c r="E4380" t="s">
        <v>26</v>
      </c>
      <c r="F4380" t="str">
        <f t="shared" si="206"/>
        <v>New South Wales</v>
      </c>
      <c r="G4380" t="s">
        <v>10</v>
      </c>
      <c r="H4380">
        <v>2141</v>
      </c>
      <c r="I4380" t="s">
        <v>11</v>
      </c>
      <c r="J4380" t="s">
        <v>27</v>
      </c>
      <c r="K4380" t="s">
        <v>150</v>
      </c>
      <c r="L4380" t="s">
        <v>18</v>
      </c>
      <c r="M4380" s="5">
        <v>4907.8999999999996</v>
      </c>
      <c r="N4380">
        <v>1</v>
      </c>
    </row>
    <row r="4381" spans="1:14" x14ac:dyDescent="0.15">
      <c r="A4381" s="2">
        <v>45365</v>
      </c>
      <c r="B4381" s="3">
        <f t="shared" si="204"/>
        <v>2024</v>
      </c>
      <c r="C4381" t="str">
        <f t="shared" si="205"/>
        <v>2023-2024</v>
      </c>
      <c r="D4381" t="s">
        <v>147</v>
      </c>
      <c r="E4381" t="s">
        <v>115</v>
      </c>
      <c r="F4381" t="str">
        <f t="shared" si="206"/>
        <v>Western Australia</v>
      </c>
      <c r="G4381" t="s">
        <v>48</v>
      </c>
      <c r="H4381">
        <v>6280</v>
      </c>
      <c r="I4381" t="s">
        <v>11</v>
      </c>
      <c r="J4381" t="s">
        <v>94</v>
      </c>
      <c r="K4381" t="s">
        <v>149</v>
      </c>
      <c r="L4381" t="s">
        <v>15</v>
      </c>
      <c r="M4381" s="5">
        <v>4908.0599999999986</v>
      </c>
      <c r="N4381">
        <v>1</v>
      </c>
    </row>
    <row r="4382" spans="1:14" x14ac:dyDescent="0.15">
      <c r="A4382" s="2">
        <v>45639</v>
      </c>
      <c r="B4382" s="3">
        <f t="shared" si="204"/>
        <v>2025</v>
      </c>
      <c r="C4382" t="str">
        <f t="shared" si="205"/>
        <v>2024-2025</v>
      </c>
      <c r="D4382" t="s">
        <v>147</v>
      </c>
      <c r="E4382" t="s">
        <v>146</v>
      </c>
      <c r="F4382" t="str">
        <f t="shared" si="206"/>
        <v>Victoria</v>
      </c>
      <c r="G4382" t="s">
        <v>45</v>
      </c>
      <c r="H4382">
        <v>3353</v>
      </c>
      <c r="I4382" t="s">
        <v>11</v>
      </c>
      <c r="J4382" t="s">
        <v>60</v>
      </c>
      <c r="K4382" t="s">
        <v>153</v>
      </c>
      <c r="L4382" t="s">
        <v>16</v>
      </c>
      <c r="M4382" s="5">
        <v>4950.1600000000008</v>
      </c>
      <c r="N4382">
        <v>1</v>
      </c>
    </row>
    <row r="4383" spans="1:14" x14ac:dyDescent="0.15">
      <c r="A4383" s="2">
        <v>45570</v>
      </c>
      <c r="B4383" s="3">
        <f t="shared" si="204"/>
        <v>2025</v>
      </c>
      <c r="C4383" t="str">
        <f t="shared" si="205"/>
        <v>2024-2025</v>
      </c>
      <c r="D4383" t="s">
        <v>147</v>
      </c>
      <c r="E4383" t="s">
        <v>132</v>
      </c>
      <c r="F4383" t="str">
        <f t="shared" si="206"/>
        <v>New South Wales</v>
      </c>
      <c r="G4383" t="s">
        <v>10</v>
      </c>
      <c r="H4383">
        <v>2800</v>
      </c>
      <c r="I4383" t="s">
        <v>11</v>
      </c>
      <c r="J4383" t="s">
        <v>25</v>
      </c>
      <c r="K4383" t="s">
        <v>150</v>
      </c>
      <c r="L4383" t="s">
        <v>18</v>
      </c>
      <c r="M4383" s="5">
        <v>4960.1899999999996</v>
      </c>
      <c r="N4383">
        <v>1</v>
      </c>
    </row>
    <row r="4384" spans="1:14" x14ac:dyDescent="0.15">
      <c r="A4384" s="2">
        <v>45178</v>
      </c>
      <c r="B4384" s="3">
        <f t="shared" si="204"/>
        <v>2024</v>
      </c>
      <c r="C4384" t="str">
        <f t="shared" si="205"/>
        <v>2023-2024</v>
      </c>
      <c r="D4384" t="s">
        <v>148</v>
      </c>
      <c r="E4384" t="s">
        <v>78</v>
      </c>
      <c r="F4384" t="str">
        <f t="shared" si="206"/>
        <v>New South Wales</v>
      </c>
      <c r="G4384" t="s">
        <v>10</v>
      </c>
      <c r="H4384">
        <v>2350</v>
      </c>
      <c r="I4384" t="s">
        <v>11</v>
      </c>
      <c r="J4384" t="s">
        <v>68</v>
      </c>
      <c r="K4384" t="s">
        <v>149</v>
      </c>
      <c r="L4384" t="s">
        <v>15</v>
      </c>
      <c r="M4384" s="5">
        <v>4992.08</v>
      </c>
      <c r="N4384">
        <v>1</v>
      </c>
    </row>
    <row r="4385" spans="1:14" x14ac:dyDescent="0.15">
      <c r="A4385" s="2">
        <v>45579</v>
      </c>
      <c r="B4385" s="3">
        <f t="shared" si="204"/>
        <v>2025</v>
      </c>
      <c r="C4385" t="str">
        <f t="shared" si="205"/>
        <v>2024-2025</v>
      </c>
      <c r="D4385" t="s">
        <v>147</v>
      </c>
      <c r="E4385" t="s">
        <v>128</v>
      </c>
      <c r="F4385" t="str">
        <f t="shared" si="206"/>
        <v>Western Australia</v>
      </c>
      <c r="G4385" t="s">
        <v>48</v>
      </c>
      <c r="H4385">
        <v>6027</v>
      </c>
      <c r="I4385" t="s">
        <v>11</v>
      </c>
      <c r="J4385" t="s">
        <v>49</v>
      </c>
      <c r="K4385" t="s">
        <v>150</v>
      </c>
      <c r="L4385" t="s">
        <v>18</v>
      </c>
      <c r="M4385" s="5">
        <v>4995.6099999999997</v>
      </c>
      <c r="N4385">
        <v>1</v>
      </c>
    </row>
    <row r="4386" spans="1:14" x14ac:dyDescent="0.15">
      <c r="A4386" s="2">
        <v>45551</v>
      </c>
      <c r="B4386" s="3">
        <f t="shared" si="204"/>
        <v>2025</v>
      </c>
      <c r="C4386" t="str">
        <f t="shared" si="205"/>
        <v>2024-2025</v>
      </c>
      <c r="D4386" t="s">
        <v>147</v>
      </c>
      <c r="E4386" t="s">
        <v>65</v>
      </c>
      <c r="F4386" t="str">
        <f t="shared" si="206"/>
        <v>New South Wales</v>
      </c>
      <c r="G4386" t="s">
        <v>10</v>
      </c>
      <c r="H4386">
        <v>2541</v>
      </c>
      <c r="I4386" t="s">
        <v>11</v>
      </c>
      <c r="J4386" t="s">
        <v>58</v>
      </c>
      <c r="K4386" t="s">
        <v>150</v>
      </c>
      <c r="L4386" t="s">
        <v>18</v>
      </c>
      <c r="M4386" s="5">
        <v>5012.2099999999982</v>
      </c>
      <c r="N4386">
        <v>1</v>
      </c>
    </row>
    <row r="4387" spans="1:14" x14ac:dyDescent="0.15">
      <c r="A4387" s="2">
        <v>45493</v>
      </c>
      <c r="B4387" s="3">
        <f t="shared" si="204"/>
        <v>2025</v>
      </c>
      <c r="C4387" t="str">
        <f t="shared" si="205"/>
        <v>2024-2025</v>
      </c>
      <c r="D4387" t="s">
        <v>147</v>
      </c>
      <c r="E4387" t="s">
        <v>132</v>
      </c>
      <c r="F4387" t="str">
        <f t="shared" si="206"/>
        <v>New South Wales</v>
      </c>
      <c r="G4387" t="s">
        <v>10</v>
      </c>
      <c r="H4387">
        <v>2800</v>
      </c>
      <c r="I4387" t="s">
        <v>11</v>
      </c>
      <c r="J4387" t="s">
        <v>25</v>
      </c>
      <c r="K4387" t="s">
        <v>152</v>
      </c>
      <c r="L4387" t="s">
        <v>13</v>
      </c>
      <c r="M4387" s="5">
        <v>5012.6900000000023</v>
      </c>
      <c r="N4387">
        <v>1</v>
      </c>
    </row>
    <row r="4388" spans="1:14" x14ac:dyDescent="0.15">
      <c r="A4388" s="2">
        <v>45098</v>
      </c>
      <c r="B4388" s="3">
        <f t="shared" si="204"/>
        <v>2023</v>
      </c>
      <c r="C4388" t="str">
        <f t="shared" si="205"/>
        <v>2022-2023</v>
      </c>
      <c r="D4388" t="s">
        <v>147</v>
      </c>
      <c r="E4388" t="s">
        <v>103</v>
      </c>
      <c r="F4388" t="str">
        <f t="shared" si="206"/>
        <v>Queensland</v>
      </c>
      <c r="G4388" t="s">
        <v>35</v>
      </c>
      <c r="H4388">
        <v>4509</v>
      </c>
      <c r="I4388" t="s">
        <v>11</v>
      </c>
      <c r="J4388" t="s">
        <v>104</v>
      </c>
      <c r="K4388" t="s">
        <v>149</v>
      </c>
      <c r="L4388" t="s">
        <v>15</v>
      </c>
      <c r="M4388" s="5">
        <v>5032.3799999999992</v>
      </c>
      <c r="N4388">
        <v>1</v>
      </c>
    </row>
    <row r="4389" spans="1:14" x14ac:dyDescent="0.15">
      <c r="A4389" s="2">
        <v>45043</v>
      </c>
      <c r="B4389" s="3">
        <f t="shared" si="204"/>
        <v>2023</v>
      </c>
      <c r="C4389" t="str">
        <f t="shared" si="205"/>
        <v>2022-2023</v>
      </c>
      <c r="D4389" t="s">
        <v>147</v>
      </c>
      <c r="E4389" t="s">
        <v>40</v>
      </c>
      <c r="F4389" t="str">
        <f t="shared" si="206"/>
        <v>New South Wales</v>
      </c>
      <c r="G4389" t="s">
        <v>10</v>
      </c>
      <c r="H4389">
        <v>2116</v>
      </c>
      <c r="I4389" t="s">
        <v>11</v>
      </c>
      <c r="J4389" t="s">
        <v>27</v>
      </c>
      <c r="K4389" t="s">
        <v>149</v>
      </c>
      <c r="L4389" t="s">
        <v>15</v>
      </c>
      <c r="M4389" s="5">
        <v>5062.93</v>
      </c>
      <c r="N4389">
        <v>1</v>
      </c>
    </row>
    <row r="4390" spans="1:14" x14ac:dyDescent="0.15">
      <c r="A4390" s="2">
        <v>45023</v>
      </c>
      <c r="B4390" s="3">
        <f t="shared" si="204"/>
        <v>2023</v>
      </c>
      <c r="C4390" t="str">
        <f t="shared" si="205"/>
        <v>2022-2023</v>
      </c>
      <c r="D4390" t="s">
        <v>147</v>
      </c>
      <c r="E4390" t="s">
        <v>137</v>
      </c>
      <c r="F4390" t="str">
        <f t="shared" si="206"/>
        <v>New South Wales</v>
      </c>
      <c r="G4390" t="s">
        <v>10</v>
      </c>
      <c r="H4390">
        <v>2031</v>
      </c>
      <c r="I4390" t="s">
        <v>11</v>
      </c>
      <c r="J4390" t="s">
        <v>12</v>
      </c>
      <c r="K4390" t="s">
        <v>149</v>
      </c>
      <c r="L4390" t="s">
        <v>15</v>
      </c>
      <c r="M4390" s="5">
        <v>5111.3700000000008</v>
      </c>
      <c r="N4390">
        <v>1</v>
      </c>
    </row>
    <row r="4391" spans="1:14" x14ac:dyDescent="0.15">
      <c r="A4391" s="2">
        <v>45511</v>
      </c>
      <c r="B4391" s="3">
        <f t="shared" si="204"/>
        <v>2025</v>
      </c>
      <c r="C4391" t="str">
        <f t="shared" si="205"/>
        <v>2024-2025</v>
      </c>
      <c r="D4391" t="s">
        <v>147</v>
      </c>
      <c r="E4391" t="s">
        <v>57</v>
      </c>
      <c r="F4391" t="str">
        <f t="shared" si="206"/>
        <v>New South Wales</v>
      </c>
      <c r="G4391" t="s">
        <v>10</v>
      </c>
      <c r="H4391">
        <v>2560</v>
      </c>
      <c r="I4391" t="s">
        <v>11</v>
      </c>
      <c r="J4391" t="s">
        <v>58</v>
      </c>
      <c r="K4391" t="s">
        <v>150</v>
      </c>
      <c r="L4391" t="s">
        <v>18</v>
      </c>
      <c r="M4391" s="5">
        <v>5184.95</v>
      </c>
      <c r="N4391">
        <v>1</v>
      </c>
    </row>
    <row r="4392" spans="1:14" x14ac:dyDescent="0.15">
      <c r="A4392" s="2">
        <v>45584</v>
      </c>
      <c r="B4392" s="3">
        <f t="shared" si="204"/>
        <v>2025</v>
      </c>
      <c r="C4392" t="str">
        <f t="shared" si="205"/>
        <v>2024-2025</v>
      </c>
      <c r="D4392" t="s">
        <v>147</v>
      </c>
      <c r="E4392" t="s">
        <v>136</v>
      </c>
      <c r="F4392" t="str">
        <f t="shared" si="206"/>
        <v>Victoria</v>
      </c>
      <c r="G4392" t="s">
        <v>45</v>
      </c>
      <c r="H4392">
        <v>3175</v>
      </c>
      <c r="I4392" t="s">
        <v>11</v>
      </c>
      <c r="J4392" t="s">
        <v>63</v>
      </c>
      <c r="K4392" t="s">
        <v>152</v>
      </c>
      <c r="L4392" t="s">
        <v>13</v>
      </c>
      <c r="M4392" s="5">
        <v>5209.5400000000018</v>
      </c>
      <c r="N4392">
        <v>1</v>
      </c>
    </row>
    <row r="4393" spans="1:14" x14ac:dyDescent="0.15">
      <c r="A4393" s="2">
        <v>45035</v>
      </c>
      <c r="B4393" s="3">
        <f t="shared" si="204"/>
        <v>2023</v>
      </c>
      <c r="C4393" t="str">
        <f t="shared" si="205"/>
        <v>2022-2023</v>
      </c>
      <c r="D4393" t="s">
        <v>148</v>
      </c>
      <c r="E4393" t="s">
        <v>44</v>
      </c>
      <c r="F4393" t="str">
        <f t="shared" si="206"/>
        <v>Victoria</v>
      </c>
      <c r="G4393" t="s">
        <v>45</v>
      </c>
      <c r="H4393">
        <v>3066</v>
      </c>
      <c r="I4393" t="s">
        <v>11</v>
      </c>
      <c r="J4393" t="s">
        <v>46</v>
      </c>
      <c r="K4393" t="s">
        <v>153</v>
      </c>
      <c r="L4393" t="s">
        <v>16</v>
      </c>
      <c r="M4393" s="5">
        <v>5220.7199999999984</v>
      </c>
      <c r="N4393">
        <v>1</v>
      </c>
    </row>
    <row r="4394" spans="1:14" x14ac:dyDescent="0.15">
      <c r="A4394" s="2">
        <v>45651</v>
      </c>
      <c r="B4394" s="3">
        <f t="shared" si="204"/>
        <v>2025</v>
      </c>
      <c r="C4394" t="str">
        <f t="shared" si="205"/>
        <v>2024-2025</v>
      </c>
      <c r="D4394" t="s">
        <v>148</v>
      </c>
      <c r="E4394" t="s">
        <v>44</v>
      </c>
      <c r="F4394" t="str">
        <f t="shared" si="206"/>
        <v>Victoria</v>
      </c>
      <c r="G4394" t="s">
        <v>45</v>
      </c>
      <c r="H4394">
        <v>3066</v>
      </c>
      <c r="I4394" t="s">
        <v>11</v>
      </c>
      <c r="J4394" t="s">
        <v>46</v>
      </c>
      <c r="K4394" t="s">
        <v>149</v>
      </c>
      <c r="L4394" t="s">
        <v>15</v>
      </c>
      <c r="M4394" s="5">
        <v>5236.0600000000004</v>
      </c>
      <c r="N4394">
        <v>1</v>
      </c>
    </row>
    <row r="4395" spans="1:14" x14ac:dyDescent="0.15">
      <c r="A4395" s="2">
        <v>45536</v>
      </c>
      <c r="B4395" s="3">
        <f t="shared" si="204"/>
        <v>2025</v>
      </c>
      <c r="C4395" t="str">
        <f t="shared" si="205"/>
        <v>2024-2025</v>
      </c>
      <c r="D4395" t="s">
        <v>147</v>
      </c>
      <c r="E4395" t="s">
        <v>143</v>
      </c>
      <c r="F4395" t="str">
        <f t="shared" si="206"/>
        <v>New South Wales</v>
      </c>
      <c r="G4395" t="s">
        <v>10</v>
      </c>
      <c r="H4395">
        <v>2154</v>
      </c>
      <c r="I4395" t="s">
        <v>11</v>
      </c>
      <c r="J4395" t="s">
        <v>27</v>
      </c>
      <c r="K4395" t="s">
        <v>151</v>
      </c>
      <c r="L4395" t="s">
        <v>21</v>
      </c>
      <c r="M4395" s="5">
        <v>5238.66</v>
      </c>
      <c r="N4395">
        <v>1</v>
      </c>
    </row>
    <row r="4396" spans="1:14" x14ac:dyDescent="0.15">
      <c r="A4396" s="2">
        <v>45497</v>
      </c>
      <c r="B4396" s="3">
        <f t="shared" si="204"/>
        <v>2025</v>
      </c>
      <c r="C4396" t="str">
        <f t="shared" si="205"/>
        <v>2024-2025</v>
      </c>
      <c r="D4396" t="s">
        <v>147</v>
      </c>
      <c r="E4396" t="s">
        <v>74</v>
      </c>
      <c r="F4396" t="str">
        <f t="shared" si="206"/>
        <v>South Australia</v>
      </c>
      <c r="G4396" t="s">
        <v>32</v>
      </c>
      <c r="H4396">
        <v>5043</v>
      </c>
      <c r="I4396" t="s">
        <v>11</v>
      </c>
      <c r="J4396" t="s">
        <v>33</v>
      </c>
      <c r="K4396" t="s">
        <v>150</v>
      </c>
      <c r="L4396" t="s">
        <v>18</v>
      </c>
      <c r="M4396" s="5">
        <v>5286.4800000000005</v>
      </c>
      <c r="N4396">
        <v>1</v>
      </c>
    </row>
    <row r="4397" spans="1:14" x14ac:dyDescent="0.15">
      <c r="A4397" s="2">
        <v>45169</v>
      </c>
      <c r="B4397" s="3">
        <f t="shared" si="204"/>
        <v>2024</v>
      </c>
      <c r="C4397" t="str">
        <f t="shared" si="205"/>
        <v>2023-2024</v>
      </c>
      <c r="D4397" t="s">
        <v>147</v>
      </c>
      <c r="E4397" t="s">
        <v>117</v>
      </c>
      <c r="F4397" t="str">
        <f t="shared" si="206"/>
        <v>Queensland</v>
      </c>
      <c r="G4397" t="s">
        <v>35</v>
      </c>
      <c r="H4397">
        <v>4119</v>
      </c>
      <c r="I4397" t="s">
        <v>11</v>
      </c>
      <c r="J4397" t="s">
        <v>43</v>
      </c>
      <c r="K4397" t="s">
        <v>151</v>
      </c>
      <c r="L4397" t="s">
        <v>21</v>
      </c>
      <c r="M4397" s="5">
        <v>5292.9800000000005</v>
      </c>
      <c r="N4397">
        <v>1</v>
      </c>
    </row>
    <row r="4398" spans="1:14" x14ac:dyDescent="0.15">
      <c r="A4398" s="2">
        <v>45532</v>
      </c>
      <c r="B4398" s="3">
        <f t="shared" si="204"/>
        <v>2025</v>
      </c>
      <c r="C4398" t="str">
        <f t="shared" si="205"/>
        <v>2024-2025</v>
      </c>
      <c r="D4398" t="s">
        <v>147</v>
      </c>
      <c r="E4398" t="s">
        <v>138</v>
      </c>
      <c r="F4398" t="str">
        <f t="shared" si="206"/>
        <v>Queensland</v>
      </c>
      <c r="G4398" t="s">
        <v>35</v>
      </c>
      <c r="H4398">
        <v>4558</v>
      </c>
      <c r="I4398" t="s">
        <v>11</v>
      </c>
      <c r="J4398" t="s">
        <v>120</v>
      </c>
      <c r="K4398" t="s">
        <v>152</v>
      </c>
      <c r="L4398" t="s">
        <v>13</v>
      </c>
      <c r="M4398" s="5">
        <v>5294.920000000001</v>
      </c>
      <c r="N4398">
        <v>1</v>
      </c>
    </row>
    <row r="4399" spans="1:14" x14ac:dyDescent="0.15">
      <c r="A4399" s="2">
        <v>45513</v>
      </c>
      <c r="B4399" s="3">
        <f t="shared" si="204"/>
        <v>2025</v>
      </c>
      <c r="C4399" t="str">
        <f t="shared" si="205"/>
        <v>2024-2025</v>
      </c>
      <c r="D4399" t="s">
        <v>148</v>
      </c>
      <c r="E4399" t="s">
        <v>108</v>
      </c>
      <c r="F4399" t="str">
        <f t="shared" si="206"/>
        <v>Victoria</v>
      </c>
      <c r="G4399" t="s">
        <v>45</v>
      </c>
      <c r="H4399">
        <v>3018</v>
      </c>
      <c r="I4399" t="s">
        <v>11</v>
      </c>
      <c r="J4399" t="s">
        <v>46</v>
      </c>
      <c r="K4399" t="s">
        <v>151</v>
      </c>
      <c r="L4399" t="s">
        <v>21</v>
      </c>
      <c r="M4399" s="5">
        <v>5306.62</v>
      </c>
      <c r="N4399">
        <v>1</v>
      </c>
    </row>
    <row r="4400" spans="1:14" x14ac:dyDescent="0.15">
      <c r="A4400" s="2">
        <v>45567</v>
      </c>
      <c r="B4400" s="3">
        <f t="shared" si="204"/>
        <v>2025</v>
      </c>
      <c r="C4400" t="str">
        <f t="shared" si="205"/>
        <v>2024-2025</v>
      </c>
      <c r="D4400" t="s">
        <v>147</v>
      </c>
      <c r="E4400" t="s">
        <v>143</v>
      </c>
      <c r="F4400" t="str">
        <f t="shared" si="206"/>
        <v>New South Wales</v>
      </c>
      <c r="G4400" t="s">
        <v>10</v>
      </c>
      <c r="H4400">
        <v>2154</v>
      </c>
      <c r="I4400" t="s">
        <v>11</v>
      </c>
      <c r="J4400" t="s">
        <v>27</v>
      </c>
      <c r="K4400" t="s">
        <v>152</v>
      </c>
      <c r="L4400" t="s">
        <v>13</v>
      </c>
      <c r="M4400" s="5">
        <v>5309.0300000000007</v>
      </c>
      <c r="N4400">
        <v>1</v>
      </c>
    </row>
    <row r="4401" spans="1:14" x14ac:dyDescent="0.15">
      <c r="A4401" s="2">
        <v>45649</v>
      </c>
      <c r="B4401" s="3">
        <f t="shared" si="204"/>
        <v>2025</v>
      </c>
      <c r="C4401" t="str">
        <f t="shared" si="205"/>
        <v>2024-2025</v>
      </c>
      <c r="D4401" t="s">
        <v>147</v>
      </c>
      <c r="E4401" t="s">
        <v>138</v>
      </c>
      <c r="F4401" t="str">
        <f t="shared" si="206"/>
        <v>Queensland</v>
      </c>
      <c r="G4401" t="s">
        <v>35</v>
      </c>
      <c r="H4401">
        <v>4558</v>
      </c>
      <c r="I4401" t="s">
        <v>11</v>
      </c>
      <c r="J4401" t="s">
        <v>120</v>
      </c>
      <c r="K4401" t="s">
        <v>149</v>
      </c>
      <c r="L4401" t="s">
        <v>15</v>
      </c>
      <c r="M4401" s="5">
        <v>5318.670000000001</v>
      </c>
      <c r="N4401">
        <v>1</v>
      </c>
    </row>
    <row r="4402" spans="1:14" x14ac:dyDescent="0.15">
      <c r="A4402" s="2">
        <v>45103</v>
      </c>
      <c r="B4402" s="3">
        <f t="shared" si="204"/>
        <v>2023</v>
      </c>
      <c r="C4402" t="str">
        <f t="shared" si="205"/>
        <v>2022-2023</v>
      </c>
      <c r="D4402" t="s">
        <v>147</v>
      </c>
      <c r="E4402" t="s">
        <v>92</v>
      </c>
      <c r="F4402" t="str">
        <f t="shared" si="206"/>
        <v>Queensland</v>
      </c>
      <c r="G4402" t="s">
        <v>35</v>
      </c>
      <c r="H4402">
        <v>4068</v>
      </c>
      <c r="I4402" t="s">
        <v>11</v>
      </c>
      <c r="J4402" t="s">
        <v>43</v>
      </c>
      <c r="K4402" t="s">
        <v>153</v>
      </c>
      <c r="L4402" t="s">
        <v>16</v>
      </c>
      <c r="M4402" s="5">
        <v>5338.4800000000005</v>
      </c>
      <c r="N4402">
        <v>1</v>
      </c>
    </row>
    <row r="4403" spans="1:14" x14ac:dyDescent="0.15">
      <c r="A4403" s="2">
        <v>45087</v>
      </c>
      <c r="B4403" s="3">
        <f t="shared" si="204"/>
        <v>2023</v>
      </c>
      <c r="C4403" t="str">
        <f t="shared" si="205"/>
        <v>2022-2023</v>
      </c>
      <c r="D4403" t="s">
        <v>147</v>
      </c>
      <c r="E4403" t="s">
        <v>143</v>
      </c>
      <c r="F4403" t="str">
        <f t="shared" si="206"/>
        <v>New South Wales</v>
      </c>
      <c r="G4403" t="s">
        <v>10</v>
      </c>
      <c r="H4403">
        <v>2154</v>
      </c>
      <c r="I4403" t="s">
        <v>11</v>
      </c>
      <c r="J4403" t="s">
        <v>27</v>
      </c>
      <c r="K4403" t="s">
        <v>150</v>
      </c>
      <c r="L4403" t="s">
        <v>18</v>
      </c>
      <c r="M4403" s="5">
        <v>5356.1699999999992</v>
      </c>
      <c r="N4403">
        <v>1</v>
      </c>
    </row>
    <row r="4404" spans="1:14" x14ac:dyDescent="0.15">
      <c r="A4404" s="2">
        <v>45501</v>
      </c>
      <c r="B4404" s="3">
        <f t="shared" si="204"/>
        <v>2025</v>
      </c>
      <c r="C4404" t="str">
        <f t="shared" si="205"/>
        <v>2024-2025</v>
      </c>
      <c r="D4404" t="s">
        <v>147</v>
      </c>
      <c r="E4404" t="s">
        <v>136</v>
      </c>
      <c r="F4404" t="str">
        <f t="shared" si="206"/>
        <v>Victoria</v>
      </c>
      <c r="G4404" t="s">
        <v>45</v>
      </c>
      <c r="H4404">
        <v>3175</v>
      </c>
      <c r="I4404" t="s">
        <v>11</v>
      </c>
      <c r="J4404" t="s">
        <v>63</v>
      </c>
      <c r="K4404" t="s">
        <v>151</v>
      </c>
      <c r="L4404" t="s">
        <v>21</v>
      </c>
      <c r="M4404" s="5">
        <v>5375.47</v>
      </c>
      <c r="N4404">
        <v>1</v>
      </c>
    </row>
    <row r="4405" spans="1:14" x14ac:dyDescent="0.15">
      <c r="A4405" s="2">
        <v>45228</v>
      </c>
      <c r="B4405" s="3">
        <f t="shared" si="204"/>
        <v>2024</v>
      </c>
      <c r="C4405" t="str">
        <f t="shared" si="205"/>
        <v>2023-2024</v>
      </c>
      <c r="D4405" t="s">
        <v>147</v>
      </c>
      <c r="E4405" t="s">
        <v>122</v>
      </c>
      <c r="F4405" t="str">
        <f t="shared" si="206"/>
        <v>New South Wales</v>
      </c>
      <c r="G4405" t="s">
        <v>10</v>
      </c>
      <c r="H4405">
        <v>2650</v>
      </c>
      <c r="I4405" t="s">
        <v>11</v>
      </c>
      <c r="J4405" t="s">
        <v>25</v>
      </c>
      <c r="K4405" t="s">
        <v>153</v>
      </c>
      <c r="L4405" t="s">
        <v>16</v>
      </c>
      <c r="M4405" s="5">
        <v>5409.8600000000006</v>
      </c>
      <c r="N4405">
        <v>1</v>
      </c>
    </row>
    <row r="4406" spans="1:14" x14ac:dyDescent="0.15">
      <c r="A4406" s="2">
        <v>45494</v>
      </c>
      <c r="B4406" s="3">
        <f t="shared" si="204"/>
        <v>2025</v>
      </c>
      <c r="C4406" t="str">
        <f t="shared" si="205"/>
        <v>2024-2025</v>
      </c>
      <c r="D4406" t="s">
        <v>147</v>
      </c>
      <c r="E4406" t="s">
        <v>103</v>
      </c>
      <c r="F4406" t="str">
        <f t="shared" si="206"/>
        <v>Queensland</v>
      </c>
      <c r="G4406" t="s">
        <v>35</v>
      </c>
      <c r="H4406">
        <v>4509</v>
      </c>
      <c r="I4406" t="s">
        <v>11</v>
      </c>
      <c r="J4406" t="s">
        <v>104</v>
      </c>
      <c r="K4406" t="s">
        <v>152</v>
      </c>
      <c r="L4406" t="s">
        <v>13</v>
      </c>
      <c r="M4406" s="5">
        <v>5429.4599999999991</v>
      </c>
      <c r="N4406">
        <v>1</v>
      </c>
    </row>
    <row r="4407" spans="1:14" x14ac:dyDescent="0.15">
      <c r="A4407" s="2">
        <v>45581</v>
      </c>
      <c r="B4407" s="3">
        <f t="shared" si="204"/>
        <v>2025</v>
      </c>
      <c r="C4407" t="str">
        <f t="shared" si="205"/>
        <v>2024-2025</v>
      </c>
      <c r="D4407" t="s">
        <v>148</v>
      </c>
      <c r="E4407" t="s">
        <v>44</v>
      </c>
      <c r="F4407" t="str">
        <f t="shared" si="206"/>
        <v>Victoria</v>
      </c>
      <c r="G4407" t="s">
        <v>45</v>
      </c>
      <c r="H4407">
        <v>3066</v>
      </c>
      <c r="I4407" t="s">
        <v>11</v>
      </c>
      <c r="J4407" t="s">
        <v>46</v>
      </c>
      <c r="K4407" t="s">
        <v>151</v>
      </c>
      <c r="L4407" t="s">
        <v>21</v>
      </c>
      <c r="M4407" s="5">
        <v>5433.6900000000005</v>
      </c>
      <c r="N4407">
        <v>1</v>
      </c>
    </row>
    <row r="4408" spans="1:14" x14ac:dyDescent="0.15">
      <c r="A4408" s="2">
        <v>45618</v>
      </c>
      <c r="B4408" s="3">
        <f t="shared" si="204"/>
        <v>2025</v>
      </c>
      <c r="C4408" t="str">
        <f t="shared" si="205"/>
        <v>2024-2025</v>
      </c>
      <c r="D4408" t="s">
        <v>148</v>
      </c>
      <c r="E4408" t="s">
        <v>96</v>
      </c>
      <c r="F4408" t="str">
        <f t="shared" si="206"/>
        <v>Western Australia</v>
      </c>
      <c r="G4408" t="s">
        <v>48</v>
      </c>
      <c r="H4408">
        <v>6330</v>
      </c>
      <c r="I4408" t="s">
        <v>11</v>
      </c>
      <c r="J4408" t="s">
        <v>94</v>
      </c>
      <c r="K4408" t="s">
        <v>153</v>
      </c>
      <c r="L4408" t="s">
        <v>16</v>
      </c>
      <c r="M4408" s="5">
        <v>5438.4200000000019</v>
      </c>
      <c r="N4408">
        <v>1</v>
      </c>
    </row>
    <row r="4409" spans="1:14" x14ac:dyDescent="0.15">
      <c r="A4409" s="2">
        <v>45527</v>
      </c>
      <c r="B4409" s="3">
        <f t="shared" si="204"/>
        <v>2025</v>
      </c>
      <c r="C4409" t="str">
        <f t="shared" si="205"/>
        <v>2024-2025</v>
      </c>
      <c r="D4409" t="s">
        <v>147</v>
      </c>
      <c r="E4409" t="s">
        <v>143</v>
      </c>
      <c r="F4409" t="str">
        <f t="shared" si="206"/>
        <v>New South Wales</v>
      </c>
      <c r="G4409" t="s">
        <v>10</v>
      </c>
      <c r="H4409">
        <v>2154</v>
      </c>
      <c r="I4409" t="s">
        <v>11</v>
      </c>
      <c r="J4409" t="s">
        <v>27</v>
      </c>
      <c r="K4409" t="s">
        <v>153</v>
      </c>
      <c r="L4409" t="s">
        <v>16</v>
      </c>
      <c r="M4409" s="5">
        <v>5438.4500000000016</v>
      </c>
      <c r="N4409">
        <v>1</v>
      </c>
    </row>
    <row r="4410" spans="1:14" x14ac:dyDescent="0.15">
      <c r="A4410" s="2">
        <v>44935</v>
      </c>
      <c r="B4410" s="3">
        <f t="shared" si="204"/>
        <v>2023</v>
      </c>
      <c r="C4410" t="str">
        <f t="shared" si="205"/>
        <v>2022-2023</v>
      </c>
      <c r="D4410" t="s">
        <v>147</v>
      </c>
      <c r="E4410" t="s">
        <v>28</v>
      </c>
      <c r="F4410" t="str">
        <f t="shared" si="206"/>
        <v>Northern Territory</v>
      </c>
      <c r="G4410" t="s">
        <v>29</v>
      </c>
      <c r="H4410">
        <v>800</v>
      </c>
      <c r="I4410" t="s">
        <v>11</v>
      </c>
      <c r="J4410" t="s">
        <v>30</v>
      </c>
      <c r="K4410" t="s">
        <v>149</v>
      </c>
      <c r="L4410" t="s">
        <v>15</v>
      </c>
      <c r="M4410" s="5">
        <v>5444.25</v>
      </c>
      <c r="N4410">
        <v>1</v>
      </c>
    </row>
    <row r="4411" spans="1:14" x14ac:dyDescent="0.15">
      <c r="A4411" s="2">
        <v>45199</v>
      </c>
      <c r="B4411" s="3">
        <f t="shared" si="204"/>
        <v>2024</v>
      </c>
      <c r="C4411" t="str">
        <f t="shared" si="205"/>
        <v>2023-2024</v>
      </c>
      <c r="D4411" t="s">
        <v>147</v>
      </c>
      <c r="E4411" t="s">
        <v>92</v>
      </c>
      <c r="F4411" t="str">
        <f t="shared" si="206"/>
        <v>Queensland</v>
      </c>
      <c r="G4411" t="s">
        <v>35</v>
      </c>
      <c r="H4411">
        <v>4068</v>
      </c>
      <c r="I4411" t="s">
        <v>11</v>
      </c>
      <c r="J4411" t="s">
        <v>43</v>
      </c>
      <c r="K4411" t="s">
        <v>151</v>
      </c>
      <c r="L4411" t="s">
        <v>21</v>
      </c>
      <c r="M4411" s="5">
        <v>5454.2900000000009</v>
      </c>
      <c r="N4411">
        <v>1</v>
      </c>
    </row>
    <row r="4412" spans="1:14" x14ac:dyDescent="0.15">
      <c r="A4412" s="2">
        <v>45567</v>
      </c>
      <c r="B4412" s="3">
        <f t="shared" si="204"/>
        <v>2025</v>
      </c>
      <c r="C4412" t="str">
        <f t="shared" si="205"/>
        <v>2024-2025</v>
      </c>
      <c r="D4412" t="s">
        <v>147</v>
      </c>
      <c r="E4412" t="s">
        <v>114</v>
      </c>
      <c r="F4412" t="str">
        <f t="shared" si="206"/>
        <v>Victoria</v>
      </c>
      <c r="G4412" t="s">
        <v>45</v>
      </c>
      <c r="H4412">
        <v>3551</v>
      </c>
      <c r="I4412" t="s">
        <v>11</v>
      </c>
      <c r="J4412" t="s">
        <v>60</v>
      </c>
      <c r="K4412" t="s">
        <v>151</v>
      </c>
      <c r="L4412" t="s">
        <v>21</v>
      </c>
      <c r="M4412" s="5">
        <v>5464.6399999999994</v>
      </c>
      <c r="N4412">
        <v>1</v>
      </c>
    </row>
    <row r="4413" spans="1:14" x14ac:dyDescent="0.15">
      <c r="A4413" s="2">
        <v>45107</v>
      </c>
      <c r="B4413" s="3">
        <f t="shared" si="204"/>
        <v>2023</v>
      </c>
      <c r="C4413" t="str">
        <f t="shared" si="205"/>
        <v>2022-2023</v>
      </c>
      <c r="D4413" t="s">
        <v>148</v>
      </c>
      <c r="E4413" t="s">
        <v>96</v>
      </c>
      <c r="F4413" t="str">
        <f t="shared" si="206"/>
        <v>Western Australia</v>
      </c>
      <c r="G4413" t="s">
        <v>48</v>
      </c>
      <c r="H4413">
        <v>6330</v>
      </c>
      <c r="I4413" t="s">
        <v>11</v>
      </c>
      <c r="J4413" t="s">
        <v>94</v>
      </c>
      <c r="K4413" t="s">
        <v>149</v>
      </c>
      <c r="L4413" t="s">
        <v>15</v>
      </c>
      <c r="M4413" s="5">
        <v>5499.11</v>
      </c>
      <c r="N4413">
        <v>1</v>
      </c>
    </row>
    <row r="4414" spans="1:14" x14ac:dyDescent="0.15">
      <c r="A4414" s="2">
        <v>45590</v>
      </c>
      <c r="B4414" s="3">
        <f t="shared" si="204"/>
        <v>2025</v>
      </c>
      <c r="C4414" t="str">
        <f t="shared" si="205"/>
        <v>2024-2025</v>
      </c>
      <c r="D4414" t="s">
        <v>147</v>
      </c>
      <c r="E4414" t="s">
        <v>64</v>
      </c>
      <c r="F4414" t="str">
        <f t="shared" si="206"/>
        <v>Victoria</v>
      </c>
      <c r="G4414" t="s">
        <v>45</v>
      </c>
      <c r="H4414">
        <v>3199</v>
      </c>
      <c r="I4414" t="s">
        <v>11</v>
      </c>
      <c r="J4414" t="s">
        <v>63</v>
      </c>
      <c r="K4414" t="s">
        <v>153</v>
      </c>
      <c r="L4414" t="s">
        <v>16</v>
      </c>
      <c r="M4414" s="5">
        <v>5521.9199999999983</v>
      </c>
      <c r="N4414">
        <v>1</v>
      </c>
    </row>
    <row r="4415" spans="1:14" x14ac:dyDescent="0.15">
      <c r="A4415" s="2">
        <v>45429</v>
      </c>
      <c r="B4415" s="3">
        <f t="shared" si="204"/>
        <v>2024</v>
      </c>
      <c r="C4415" t="str">
        <f t="shared" si="205"/>
        <v>2023-2024</v>
      </c>
      <c r="D4415" t="s">
        <v>147</v>
      </c>
      <c r="E4415" t="s">
        <v>145</v>
      </c>
      <c r="F4415" t="str">
        <f t="shared" si="206"/>
        <v>New South Wales</v>
      </c>
      <c r="G4415" t="s">
        <v>10</v>
      </c>
      <c r="H4415">
        <v>2101</v>
      </c>
      <c r="I4415" t="s">
        <v>11</v>
      </c>
      <c r="J4415" t="s">
        <v>27</v>
      </c>
      <c r="K4415" t="s">
        <v>151</v>
      </c>
      <c r="L4415" t="s">
        <v>21</v>
      </c>
      <c r="M4415" s="5">
        <v>5537.7800000000007</v>
      </c>
      <c r="N4415">
        <v>1</v>
      </c>
    </row>
    <row r="4416" spans="1:14" x14ac:dyDescent="0.15">
      <c r="A4416" s="2">
        <v>45252</v>
      </c>
      <c r="B4416" s="3">
        <f t="shared" si="204"/>
        <v>2024</v>
      </c>
      <c r="C4416" t="str">
        <f t="shared" si="205"/>
        <v>2023-2024</v>
      </c>
      <c r="D4416" t="s">
        <v>147</v>
      </c>
      <c r="E4416" t="s">
        <v>126</v>
      </c>
      <c r="F4416" t="str">
        <f t="shared" si="206"/>
        <v>Queensland</v>
      </c>
      <c r="G4416" t="s">
        <v>35</v>
      </c>
      <c r="H4416">
        <v>4551</v>
      </c>
      <c r="I4416" t="s">
        <v>11</v>
      </c>
      <c r="J4416" t="s">
        <v>120</v>
      </c>
      <c r="K4416" t="s">
        <v>149</v>
      </c>
      <c r="L4416" t="s">
        <v>15</v>
      </c>
      <c r="M4416" s="5">
        <v>5541.1100000000015</v>
      </c>
      <c r="N4416">
        <v>1</v>
      </c>
    </row>
    <row r="4417" spans="1:14" x14ac:dyDescent="0.15">
      <c r="A4417" s="2">
        <v>45449</v>
      </c>
      <c r="B4417" s="3">
        <f t="shared" si="204"/>
        <v>2024</v>
      </c>
      <c r="C4417" t="str">
        <f t="shared" si="205"/>
        <v>2023-2024</v>
      </c>
      <c r="D4417" t="s">
        <v>147</v>
      </c>
      <c r="E4417" t="s">
        <v>103</v>
      </c>
      <c r="F4417" t="str">
        <f t="shared" si="206"/>
        <v>Queensland</v>
      </c>
      <c r="G4417" t="s">
        <v>35</v>
      </c>
      <c r="H4417">
        <v>4509</v>
      </c>
      <c r="I4417" t="s">
        <v>11</v>
      </c>
      <c r="J4417" t="s">
        <v>104</v>
      </c>
      <c r="K4417" t="s">
        <v>151</v>
      </c>
      <c r="L4417" t="s">
        <v>21</v>
      </c>
      <c r="M4417" s="5">
        <v>5557.4800000000005</v>
      </c>
      <c r="N4417">
        <v>1</v>
      </c>
    </row>
    <row r="4418" spans="1:14" x14ac:dyDescent="0.15">
      <c r="A4418" s="2">
        <v>45002</v>
      </c>
      <c r="B4418" s="3">
        <f t="shared" ref="B4418:B4481" si="207">IF(MONTH(A4418)&gt;=7,YEAR(A4418)+1,YEAR(A4418))</f>
        <v>2023</v>
      </c>
      <c r="C4418" t="str">
        <f t="shared" ref="C4418:C4481" si="208">IF(MONTH(A4418) &gt;= 7, YEAR(A4418) &amp; "-" &amp; YEAR(A4418) + 1, YEAR(A4418) - 1 &amp; "-" &amp; YEAR(A4418))</f>
        <v>2022-2023</v>
      </c>
      <c r="D4418" t="s">
        <v>147</v>
      </c>
      <c r="E4418" t="s">
        <v>138</v>
      </c>
      <c r="F4418" t="str">
        <f t="shared" ref="F4418:F4481" si="209">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c r="N4418">
        <v>1</v>
      </c>
    </row>
    <row r="4419" spans="1:14" x14ac:dyDescent="0.15">
      <c r="A4419" s="2">
        <v>45087</v>
      </c>
      <c r="B4419" s="3">
        <f t="shared" si="207"/>
        <v>2023</v>
      </c>
      <c r="C4419" t="str">
        <f t="shared" si="208"/>
        <v>2022-2023</v>
      </c>
      <c r="D4419" t="s">
        <v>147</v>
      </c>
      <c r="E4419" t="s">
        <v>135</v>
      </c>
      <c r="F4419" t="str">
        <f t="shared" si="209"/>
        <v>Victoria</v>
      </c>
      <c r="G4419" t="s">
        <v>45</v>
      </c>
      <c r="H4419">
        <v>3550</v>
      </c>
      <c r="I4419" t="s">
        <v>11</v>
      </c>
      <c r="J4419" t="s">
        <v>60</v>
      </c>
      <c r="K4419" t="s">
        <v>149</v>
      </c>
      <c r="L4419" t="s">
        <v>15</v>
      </c>
      <c r="M4419" s="5">
        <v>5591.9500000000007</v>
      </c>
      <c r="N4419">
        <v>1</v>
      </c>
    </row>
    <row r="4420" spans="1:14" x14ac:dyDescent="0.15">
      <c r="A4420" s="2">
        <v>45203</v>
      </c>
      <c r="B4420" s="3">
        <f t="shared" si="207"/>
        <v>2024</v>
      </c>
      <c r="C4420" t="str">
        <f t="shared" si="208"/>
        <v>2023-2024</v>
      </c>
      <c r="D4420" t="s">
        <v>148</v>
      </c>
      <c r="E4420" t="s">
        <v>96</v>
      </c>
      <c r="F4420" t="str">
        <f t="shared" si="209"/>
        <v>Western Australia</v>
      </c>
      <c r="G4420" t="s">
        <v>48</v>
      </c>
      <c r="H4420">
        <v>6330</v>
      </c>
      <c r="I4420" t="s">
        <v>11</v>
      </c>
      <c r="J4420" t="s">
        <v>94</v>
      </c>
      <c r="K4420" t="s">
        <v>152</v>
      </c>
      <c r="L4420" t="s">
        <v>13</v>
      </c>
      <c r="M4420" s="5">
        <v>5608.3399999999992</v>
      </c>
      <c r="N4420">
        <v>1</v>
      </c>
    </row>
    <row r="4421" spans="1:14" x14ac:dyDescent="0.15">
      <c r="A4421" s="2">
        <v>45118</v>
      </c>
      <c r="B4421" s="3">
        <f t="shared" si="207"/>
        <v>2024</v>
      </c>
      <c r="C4421" t="str">
        <f t="shared" si="208"/>
        <v>2023-2024</v>
      </c>
      <c r="D4421" t="s">
        <v>147</v>
      </c>
      <c r="E4421" t="s">
        <v>122</v>
      </c>
      <c r="F4421" t="str">
        <f t="shared" si="209"/>
        <v>New South Wales</v>
      </c>
      <c r="G4421" t="s">
        <v>10</v>
      </c>
      <c r="H4421">
        <v>2650</v>
      </c>
      <c r="I4421" t="s">
        <v>11</v>
      </c>
      <c r="J4421" t="s">
        <v>25</v>
      </c>
      <c r="K4421" t="s">
        <v>152</v>
      </c>
      <c r="L4421" t="s">
        <v>13</v>
      </c>
      <c r="M4421" s="5">
        <v>5611.5000000000018</v>
      </c>
      <c r="N4421">
        <v>1</v>
      </c>
    </row>
    <row r="4422" spans="1:14" x14ac:dyDescent="0.15">
      <c r="A4422" s="2">
        <v>45350</v>
      </c>
      <c r="B4422" s="3">
        <f t="shared" si="207"/>
        <v>2024</v>
      </c>
      <c r="C4422" t="str">
        <f t="shared" si="208"/>
        <v>2023-2024</v>
      </c>
      <c r="D4422" t="s">
        <v>147</v>
      </c>
      <c r="E4422" t="s">
        <v>131</v>
      </c>
      <c r="F4422" t="str">
        <f t="shared" si="209"/>
        <v>Western Australia</v>
      </c>
      <c r="G4422" t="s">
        <v>48</v>
      </c>
      <c r="H4422">
        <v>6530</v>
      </c>
      <c r="I4422" t="s">
        <v>11</v>
      </c>
      <c r="J4422" t="s">
        <v>77</v>
      </c>
      <c r="K4422" t="s">
        <v>153</v>
      </c>
      <c r="L4422" t="s">
        <v>16</v>
      </c>
      <c r="M4422" s="5">
        <v>5620.1500000000005</v>
      </c>
      <c r="N4422">
        <v>1</v>
      </c>
    </row>
    <row r="4423" spans="1:14" x14ac:dyDescent="0.15">
      <c r="A4423" s="2">
        <v>45373</v>
      </c>
      <c r="B4423" s="3">
        <f t="shared" si="207"/>
        <v>2024</v>
      </c>
      <c r="C4423" t="str">
        <f t="shared" si="208"/>
        <v>2023-2024</v>
      </c>
      <c r="D4423" t="s">
        <v>147</v>
      </c>
      <c r="E4423" t="s">
        <v>146</v>
      </c>
      <c r="F4423" t="str">
        <f t="shared" si="209"/>
        <v>Victoria</v>
      </c>
      <c r="G4423" t="s">
        <v>45</v>
      </c>
      <c r="H4423">
        <v>3353</v>
      </c>
      <c r="I4423" t="s">
        <v>11</v>
      </c>
      <c r="J4423" t="s">
        <v>60</v>
      </c>
      <c r="K4423" t="s">
        <v>150</v>
      </c>
      <c r="L4423" t="s">
        <v>18</v>
      </c>
      <c r="M4423" s="5">
        <v>5647.9</v>
      </c>
      <c r="N4423">
        <v>1</v>
      </c>
    </row>
    <row r="4424" spans="1:14" x14ac:dyDescent="0.15">
      <c r="A4424" s="2">
        <v>45090</v>
      </c>
      <c r="B4424" s="3">
        <f t="shared" si="207"/>
        <v>2023</v>
      </c>
      <c r="C4424" t="str">
        <f t="shared" si="208"/>
        <v>2022-2023</v>
      </c>
      <c r="D4424" t="s">
        <v>148</v>
      </c>
      <c r="E4424" t="s">
        <v>108</v>
      </c>
      <c r="F4424" t="str">
        <f t="shared" si="209"/>
        <v>Victoria</v>
      </c>
      <c r="G4424" t="s">
        <v>45</v>
      </c>
      <c r="H4424">
        <v>3018</v>
      </c>
      <c r="I4424" t="s">
        <v>11</v>
      </c>
      <c r="J4424" t="s">
        <v>46</v>
      </c>
      <c r="K4424" t="s">
        <v>151</v>
      </c>
      <c r="L4424" t="s">
        <v>21</v>
      </c>
      <c r="M4424" s="5">
        <v>5652.74</v>
      </c>
      <c r="N4424">
        <v>1</v>
      </c>
    </row>
    <row r="4425" spans="1:14" x14ac:dyDescent="0.15">
      <c r="A4425" s="2">
        <v>45474</v>
      </c>
      <c r="B4425" s="3">
        <f t="shared" si="207"/>
        <v>2025</v>
      </c>
      <c r="C4425" t="str">
        <f t="shared" si="208"/>
        <v>2024-2025</v>
      </c>
      <c r="D4425" t="s">
        <v>147</v>
      </c>
      <c r="E4425" t="s">
        <v>136</v>
      </c>
      <c r="F4425" t="str">
        <f t="shared" si="209"/>
        <v>Victoria</v>
      </c>
      <c r="G4425" t="s">
        <v>45</v>
      </c>
      <c r="H4425">
        <v>3175</v>
      </c>
      <c r="I4425" t="s">
        <v>11</v>
      </c>
      <c r="J4425" t="s">
        <v>63</v>
      </c>
      <c r="K4425" t="s">
        <v>150</v>
      </c>
      <c r="L4425" t="s">
        <v>18</v>
      </c>
      <c r="M4425" s="5">
        <v>5715.1799999999994</v>
      </c>
      <c r="N4425">
        <v>1</v>
      </c>
    </row>
    <row r="4426" spans="1:14" x14ac:dyDescent="0.15">
      <c r="A4426" s="2">
        <v>44945</v>
      </c>
      <c r="B4426" s="3">
        <f t="shared" si="207"/>
        <v>2023</v>
      </c>
      <c r="C4426" t="str">
        <f t="shared" si="208"/>
        <v>2022-2023</v>
      </c>
      <c r="D4426" t="s">
        <v>147</v>
      </c>
      <c r="E4426" t="s">
        <v>137</v>
      </c>
      <c r="F4426" t="str">
        <f t="shared" si="209"/>
        <v>New South Wales</v>
      </c>
      <c r="G4426" t="s">
        <v>10</v>
      </c>
      <c r="H4426">
        <v>2031</v>
      </c>
      <c r="I4426" t="s">
        <v>11</v>
      </c>
      <c r="J4426" t="s">
        <v>12</v>
      </c>
      <c r="K4426" t="s">
        <v>151</v>
      </c>
      <c r="L4426" t="s">
        <v>21</v>
      </c>
      <c r="M4426" s="5">
        <v>5722.39</v>
      </c>
      <c r="N4426">
        <v>1</v>
      </c>
    </row>
    <row r="4427" spans="1:14" x14ac:dyDescent="0.15">
      <c r="A4427" s="2">
        <v>45147</v>
      </c>
      <c r="B4427" s="3">
        <f t="shared" si="207"/>
        <v>2024</v>
      </c>
      <c r="C4427" t="str">
        <f t="shared" si="208"/>
        <v>2023-2024</v>
      </c>
      <c r="D4427" t="s">
        <v>147</v>
      </c>
      <c r="E4427" t="s">
        <v>24</v>
      </c>
      <c r="F4427" t="str">
        <f t="shared" si="209"/>
        <v>New South Wales</v>
      </c>
      <c r="G4427" t="s">
        <v>10</v>
      </c>
      <c r="H4427">
        <v>2795</v>
      </c>
      <c r="I4427" t="s">
        <v>11</v>
      </c>
      <c r="J4427" t="s">
        <v>25</v>
      </c>
      <c r="K4427" t="s">
        <v>152</v>
      </c>
      <c r="L4427" t="s">
        <v>13</v>
      </c>
      <c r="M4427" s="5">
        <v>5754.1299999999992</v>
      </c>
      <c r="N4427">
        <v>1</v>
      </c>
    </row>
    <row r="4428" spans="1:14" x14ac:dyDescent="0.15">
      <c r="A4428" s="2">
        <v>45287</v>
      </c>
      <c r="B4428" s="3">
        <f t="shared" si="207"/>
        <v>2024</v>
      </c>
      <c r="C4428" t="str">
        <f t="shared" si="208"/>
        <v>2023-2024</v>
      </c>
      <c r="D4428" t="s">
        <v>148</v>
      </c>
      <c r="E4428" t="s">
        <v>124</v>
      </c>
      <c r="F4428" t="str">
        <f t="shared" si="209"/>
        <v>New South Wales</v>
      </c>
      <c r="G4428" t="s">
        <v>10</v>
      </c>
      <c r="H4428">
        <v>2015</v>
      </c>
      <c r="I4428" t="s">
        <v>11</v>
      </c>
      <c r="J4428" t="s">
        <v>12</v>
      </c>
      <c r="K4428" t="s">
        <v>152</v>
      </c>
      <c r="L4428" t="s">
        <v>13</v>
      </c>
      <c r="M4428" s="5">
        <v>5761.56</v>
      </c>
      <c r="N4428">
        <v>1</v>
      </c>
    </row>
    <row r="4429" spans="1:14" x14ac:dyDescent="0.15">
      <c r="A4429" s="2">
        <v>45394</v>
      </c>
      <c r="B4429" s="3">
        <f t="shared" si="207"/>
        <v>2024</v>
      </c>
      <c r="C4429" t="str">
        <f t="shared" si="208"/>
        <v>2023-2024</v>
      </c>
      <c r="D4429" t="s">
        <v>147</v>
      </c>
      <c r="E4429" t="s">
        <v>103</v>
      </c>
      <c r="F4429" t="str">
        <f t="shared" si="209"/>
        <v>Queensland</v>
      </c>
      <c r="G4429" t="s">
        <v>35</v>
      </c>
      <c r="H4429">
        <v>4509</v>
      </c>
      <c r="I4429" t="s">
        <v>11</v>
      </c>
      <c r="J4429" t="s">
        <v>104</v>
      </c>
      <c r="K4429" t="s">
        <v>149</v>
      </c>
      <c r="L4429" t="s">
        <v>15</v>
      </c>
      <c r="M4429" s="5">
        <v>5802.1000000000022</v>
      </c>
      <c r="N4429">
        <v>1</v>
      </c>
    </row>
    <row r="4430" spans="1:14" x14ac:dyDescent="0.15">
      <c r="A4430" s="2">
        <v>44977</v>
      </c>
      <c r="B4430" s="3">
        <f t="shared" si="207"/>
        <v>2023</v>
      </c>
      <c r="C4430" t="str">
        <f t="shared" si="208"/>
        <v>2022-2023</v>
      </c>
      <c r="D4430" t="s">
        <v>147</v>
      </c>
      <c r="E4430" t="s">
        <v>64</v>
      </c>
      <c r="F4430" t="str">
        <f t="shared" si="209"/>
        <v>Victoria</v>
      </c>
      <c r="G4430" t="s">
        <v>45</v>
      </c>
      <c r="H4430">
        <v>3199</v>
      </c>
      <c r="I4430" t="s">
        <v>11</v>
      </c>
      <c r="J4430" t="s">
        <v>63</v>
      </c>
      <c r="K4430" t="s">
        <v>152</v>
      </c>
      <c r="L4430" t="s">
        <v>13</v>
      </c>
      <c r="M4430" s="5">
        <v>5804.51</v>
      </c>
      <c r="N4430">
        <v>1</v>
      </c>
    </row>
    <row r="4431" spans="1:14" x14ac:dyDescent="0.15">
      <c r="A4431" s="2">
        <v>45026</v>
      </c>
      <c r="B4431" s="3">
        <f t="shared" si="207"/>
        <v>2023</v>
      </c>
      <c r="C4431" t="str">
        <f t="shared" si="208"/>
        <v>2022-2023</v>
      </c>
      <c r="D4431" t="s">
        <v>147</v>
      </c>
      <c r="E4431" t="s">
        <v>117</v>
      </c>
      <c r="F4431" t="str">
        <f t="shared" si="209"/>
        <v>Queensland</v>
      </c>
      <c r="G4431" t="s">
        <v>35</v>
      </c>
      <c r="H4431">
        <v>4119</v>
      </c>
      <c r="I4431" t="s">
        <v>11</v>
      </c>
      <c r="J4431" t="s">
        <v>43</v>
      </c>
      <c r="K4431" t="s">
        <v>151</v>
      </c>
      <c r="L4431" t="s">
        <v>21</v>
      </c>
      <c r="M4431" s="5">
        <v>5809.8700000000017</v>
      </c>
      <c r="N4431">
        <v>1</v>
      </c>
    </row>
    <row r="4432" spans="1:14" x14ac:dyDescent="0.15">
      <c r="A4432" s="2">
        <v>45169</v>
      </c>
      <c r="B4432" s="3">
        <f t="shared" si="207"/>
        <v>2024</v>
      </c>
      <c r="C4432" t="str">
        <f t="shared" si="208"/>
        <v>2023-2024</v>
      </c>
      <c r="D4432" t="s">
        <v>147</v>
      </c>
      <c r="E4432" t="s">
        <v>113</v>
      </c>
      <c r="F4432" t="str">
        <f t="shared" si="209"/>
        <v>Queensland</v>
      </c>
      <c r="G4432" t="s">
        <v>35</v>
      </c>
      <c r="H4432">
        <v>4215</v>
      </c>
      <c r="I4432" t="s">
        <v>11</v>
      </c>
      <c r="J4432" t="s">
        <v>104</v>
      </c>
      <c r="K4432" t="s">
        <v>151</v>
      </c>
      <c r="L4432" t="s">
        <v>21</v>
      </c>
      <c r="M4432" s="5">
        <v>5832.199999999998</v>
      </c>
      <c r="N4432">
        <v>1</v>
      </c>
    </row>
    <row r="4433" spans="1:14" x14ac:dyDescent="0.15">
      <c r="A4433" s="2">
        <v>45519</v>
      </c>
      <c r="B4433" s="3">
        <f t="shared" si="207"/>
        <v>2025</v>
      </c>
      <c r="C4433" t="str">
        <f t="shared" si="208"/>
        <v>2024-2025</v>
      </c>
      <c r="D4433" t="s">
        <v>148</v>
      </c>
      <c r="E4433" t="s">
        <v>78</v>
      </c>
      <c r="F4433" t="str">
        <f t="shared" si="209"/>
        <v>New South Wales</v>
      </c>
      <c r="G4433" t="s">
        <v>10</v>
      </c>
      <c r="H4433">
        <v>2350</v>
      </c>
      <c r="I4433" t="s">
        <v>11</v>
      </c>
      <c r="J4433" t="s">
        <v>68</v>
      </c>
      <c r="K4433" t="s">
        <v>153</v>
      </c>
      <c r="L4433" t="s">
        <v>16</v>
      </c>
      <c r="M4433" s="5">
        <v>5894.8900000000012</v>
      </c>
      <c r="N4433">
        <v>1</v>
      </c>
    </row>
    <row r="4434" spans="1:14" x14ac:dyDescent="0.15">
      <c r="A4434" s="2">
        <v>45490</v>
      </c>
      <c r="B4434" s="3">
        <f t="shared" si="207"/>
        <v>2025</v>
      </c>
      <c r="C4434" t="str">
        <f t="shared" si="208"/>
        <v>2024-2025</v>
      </c>
      <c r="D4434" t="s">
        <v>147</v>
      </c>
      <c r="E4434" t="s">
        <v>142</v>
      </c>
      <c r="F4434" t="str">
        <f t="shared" si="209"/>
        <v>Australian Capital Territory</v>
      </c>
      <c r="G4434" t="s">
        <v>80</v>
      </c>
      <c r="H4434">
        <v>2609</v>
      </c>
      <c r="I4434" t="s">
        <v>11</v>
      </c>
      <c r="J4434" t="s">
        <v>58</v>
      </c>
      <c r="K4434" t="s">
        <v>150</v>
      </c>
      <c r="L4434" t="s">
        <v>18</v>
      </c>
      <c r="M4434" s="5">
        <v>5935.05</v>
      </c>
      <c r="N4434">
        <v>1</v>
      </c>
    </row>
    <row r="4435" spans="1:14" x14ac:dyDescent="0.15">
      <c r="A4435" s="2">
        <v>45456</v>
      </c>
      <c r="B4435" s="3">
        <f t="shared" si="207"/>
        <v>2024</v>
      </c>
      <c r="C4435" t="str">
        <f t="shared" si="208"/>
        <v>2023-2024</v>
      </c>
      <c r="D4435" t="s">
        <v>148</v>
      </c>
      <c r="E4435" t="s">
        <v>72</v>
      </c>
      <c r="F4435" t="str">
        <f t="shared" si="209"/>
        <v>Western Australia</v>
      </c>
      <c r="G4435" t="s">
        <v>48</v>
      </c>
      <c r="H4435">
        <v>6010</v>
      </c>
      <c r="I4435" t="s">
        <v>11</v>
      </c>
      <c r="J4435" t="s">
        <v>49</v>
      </c>
      <c r="K4435" t="s">
        <v>150</v>
      </c>
      <c r="L4435" t="s">
        <v>18</v>
      </c>
      <c r="M4435" s="5">
        <v>5936.02</v>
      </c>
      <c r="N4435">
        <v>1</v>
      </c>
    </row>
    <row r="4436" spans="1:14" x14ac:dyDescent="0.15">
      <c r="A4436" s="2">
        <v>44966</v>
      </c>
      <c r="B4436" s="3">
        <f t="shared" si="207"/>
        <v>2023</v>
      </c>
      <c r="C4436" t="str">
        <f t="shared" si="208"/>
        <v>2022-2023</v>
      </c>
      <c r="D4436" t="s">
        <v>147</v>
      </c>
      <c r="E4436" t="s">
        <v>57</v>
      </c>
      <c r="F4436" t="str">
        <f t="shared" si="209"/>
        <v>New South Wales</v>
      </c>
      <c r="G4436" t="s">
        <v>10</v>
      </c>
      <c r="H4436">
        <v>2560</v>
      </c>
      <c r="I4436" t="s">
        <v>11</v>
      </c>
      <c r="J4436" t="s">
        <v>58</v>
      </c>
      <c r="K4436" t="s">
        <v>151</v>
      </c>
      <c r="L4436" t="s">
        <v>21</v>
      </c>
      <c r="M4436" s="5">
        <v>6008.17</v>
      </c>
      <c r="N4436">
        <v>1</v>
      </c>
    </row>
    <row r="4437" spans="1:14" x14ac:dyDescent="0.15">
      <c r="A4437" s="2">
        <v>44961</v>
      </c>
      <c r="B4437" s="3">
        <f t="shared" si="207"/>
        <v>2023</v>
      </c>
      <c r="C4437" t="str">
        <f t="shared" si="208"/>
        <v>2022-2023</v>
      </c>
      <c r="D4437" t="s">
        <v>147</v>
      </c>
      <c r="E4437" t="s">
        <v>145</v>
      </c>
      <c r="F4437" t="str">
        <f t="shared" si="209"/>
        <v>New South Wales</v>
      </c>
      <c r="G4437" t="s">
        <v>10</v>
      </c>
      <c r="H4437">
        <v>2101</v>
      </c>
      <c r="I4437" t="s">
        <v>11</v>
      </c>
      <c r="J4437" t="s">
        <v>27</v>
      </c>
      <c r="K4437" t="s">
        <v>150</v>
      </c>
      <c r="L4437" t="s">
        <v>18</v>
      </c>
      <c r="M4437" s="5">
        <v>6048.9699999999984</v>
      </c>
      <c r="N4437">
        <v>1</v>
      </c>
    </row>
    <row r="4438" spans="1:14" x14ac:dyDescent="0.15">
      <c r="A4438" s="2">
        <v>45084</v>
      </c>
      <c r="B4438" s="3">
        <f t="shared" si="207"/>
        <v>2023</v>
      </c>
      <c r="C4438" t="str">
        <f t="shared" si="208"/>
        <v>2022-2023</v>
      </c>
      <c r="D4438" t="s">
        <v>147</v>
      </c>
      <c r="E4438" t="s">
        <v>57</v>
      </c>
      <c r="F4438" t="str">
        <f t="shared" si="209"/>
        <v>New South Wales</v>
      </c>
      <c r="G4438" t="s">
        <v>10</v>
      </c>
      <c r="H4438">
        <v>2560</v>
      </c>
      <c r="I4438" t="s">
        <v>11</v>
      </c>
      <c r="J4438" t="s">
        <v>58</v>
      </c>
      <c r="K4438" t="s">
        <v>153</v>
      </c>
      <c r="L4438" t="s">
        <v>16</v>
      </c>
      <c r="M4438" s="5">
        <v>6061.11</v>
      </c>
      <c r="N4438">
        <v>1</v>
      </c>
    </row>
    <row r="4439" spans="1:14" x14ac:dyDescent="0.15">
      <c r="A4439" s="2">
        <v>45034</v>
      </c>
      <c r="B4439" s="3">
        <f t="shared" si="207"/>
        <v>2023</v>
      </c>
      <c r="C4439" t="str">
        <f t="shared" si="208"/>
        <v>2022-2023</v>
      </c>
      <c r="D4439" t="s">
        <v>147</v>
      </c>
      <c r="E4439" t="s">
        <v>112</v>
      </c>
      <c r="F4439" t="str">
        <f t="shared" si="209"/>
        <v>Victoria</v>
      </c>
      <c r="G4439" t="s">
        <v>45</v>
      </c>
      <c r="H4439">
        <v>3076</v>
      </c>
      <c r="I4439" t="s">
        <v>11</v>
      </c>
      <c r="J4439" t="s">
        <v>46</v>
      </c>
      <c r="K4439" t="s">
        <v>149</v>
      </c>
      <c r="L4439" t="s">
        <v>15</v>
      </c>
      <c r="M4439" s="5">
        <v>6065.880000000001</v>
      </c>
      <c r="N4439">
        <v>1</v>
      </c>
    </row>
    <row r="4440" spans="1:14" x14ac:dyDescent="0.15">
      <c r="A4440" s="2">
        <v>45293</v>
      </c>
      <c r="B4440" s="3">
        <f t="shared" si="207"/>
        <v>2024</v>
      </c>
      <c r="C4440" t="str">
        <f t="shared" si="208"/>
        <v>2023-2024</v>
      </c>
      <c r="D4440" t="s">
        <v>147</v>
      </c>
      <c r="E4440" t="s">
        <v>42</v>
      </c>
      <c r="F4440" t="str">
        <f t="shared" si="209"/>
        <v>Queensland</v>
      </c>
      <c r="G4440" t="s">
        <v>35</v>
      </c>
      <c r="H4440">
        <v>4053</v>
      </c>
      <c r="I4440" t="s">
        <v>11</v>
      </c>
      <c r="J4440" t="s">
        <v>43</v>
      </c>
      <c r="K4440" t="s">
        <v>152</v>
      </c>
      <c r="L4440" t="s">
        <v>13</v>
      </c>
      <c r="M4440" s="5">
        <v>6066.260000000002</v>
      </c>
      <c r="N4440">
        <v>1</v>
      </c>
    </row>
    <row r="4441" spans="1:14" x14ac:dyDescent="0.15">
      <c r="A4441" s="2">
        <v>45100</v>
      </c>
      <c r="B4441" s="3">
        <f t="shared" si="207"/>
        <v>2023</v>
      </c>
      <c r="C4441" t="str">
        <f t="shared" si="208"/>
        <v>2022-2023</v>
      </c>
      <c r="D4441" t="s">
        <v>148</v>
      </c>
      <c r="E4441" t="s">
        <v>96</v>
      </c>
      <c r="F4441" t="str">
        <f t="shared" si="209"/>
        <v>Western Australia</v>
      </c>
      <c r="G4441" t="s">
        <v>48</v>
      </c>
      <c r="H4441">
        <v>6330</v>
      </c>
      <c r="I4441" t="s">
        <v>11</v>
      </c>
      <c r="J4441" t="s">
        <v>94</v>
      </c>
      <c r="K4441" t="s">
        <v>151</v>
      </c>
      <c r="L4441" t="s">
        <v>21</v>
      </c>
      <c r="M4441" s="5">
        <v>6080.3399999999992</v>
      </c>
      <c r="N4441">
        <v>1</v>
      </c>
    </row>
    <row r="4442" spans="1:14" x14ac:dyDescent="0.15">
      <c r="A4442" s="2">
        <v>45330</v>
      </c>
      <c r="B4442" s="3">
        <f t="shared" si="207"/>
        <v>2024</v>
      </c>
      <c r="C4442" t="str">
        <f t="shared" si="208"/>
        <v>2023-2024</v>
      </c>
      <c r="D4442" t="s">
        <v>147</v>
      </c>
      <c r="E4442" t="s">
        <v>41</v>
      </c>
      <c r="F4442" t="str">
        <f t="shared" si="209"/>
        <v>New South Wales</v>
      </c>
      <c r="G4442" t="s">
        <v>10</v>
      </c>
      <c r="H4442">
        <v>2830</v>
      </c>
      <c r="I4442" t="s">
        <v>11</v>
      </c>
      <c r="J4442" t="s">
        <v>25</v>
      </c>
      <c r="K4442" t="s">
        <v>153</v>
      </c>
      <c r="L4442" t="s">
        <v>16</v>
      </c>
      <c r="M4442" s="5">
        <v>6156.3099999999995</v>
      </c>
      <c r="N4442">
        <v>1</v>
      </c>
    </row>
    <row r="4443" spans="1:14" x14ac:dyDescent="0.15">
      <c r="A4443" s="2">
        <v>45365</v>
      </c>
      <c r="B4443" s="3">
        <f t="shared" si="207"/>
        <v>2024</v>
      </c>
      <c r="C4443" t="str">
        <f t="shared" si="208"/>
        <v>2023-2024</v>
      </c>
      <c r="D4443" t="s">
        <v>147</v>
      </c>
      <c r="E4443" t="s">
        <v>122</v>
      </c>
      <c r="F4443" t="str">
        <f t="shared" si="209"/>
        <v>New South Wales</v>
      </c>
      <c r="G4443" t="s">
        <v>10</v>
      </c>
      <c r="H4443">
        <v>2650</v>
      </c>
      <c r="I4443" t="s">
        <v>11</v>
      </c>
      <c r="J4443" t="s">
        <v>25</v>
      </c>
      <c r="K4443" t="s">
        <v>151</v>
      </c>
      <c r="L4443" t="s">
        <v>21</v>
      </c>
      <c r="M4443" s="5">
        <v>6198.0200000000013</v>
      </c>
      <c r="N4443">
        <v>1</v>
      </c>
    </row>
    <row r="4444" spans="1:14" x14ac:dyDescent="0.15">
      <c r="A4444" s="2">
        <v>45524</v>
      </c>
      <c r="B4444" s="3">
        <f t="shared" si="207"/>
        <v>2025</v>
      </c>
      <c r="C4444" t="str">
        <f t="shared" si="208"/>
        <v>2024-2025</v>
      </c>
      <c r="D4444" t="s">
        <v>147</v>
      </c>
      <c r="E4444" t="s">
        <v>145</v>
      </c>
      <c r="F4444" t="str">
        <f t="shared" si="209"/>
        <v>New South Wales</v>
      </c>
      <c r="G4444" t="s">
        <v>10</v>
      </c>
      <c r="H4444">
        <v>2101</v>
      </c>
      <c r="I4444" t="s">
        <v>11</v>
      </c>
      <c r="J4444" t="s">
        <v>27</v>
      </c>
      <c r="K4444" t="s">
        <v>153</v>
      </c>
      <c r="L4444" t="s">
        <v>16</v>
      </c>
      <c r="M4444" s="5">
        <v>6228.0300000000016</v>
      </c>
      <c r="N4444">
        <v>1</v>
      </c>
    </row>
    <row r="4445" spans="1:14" x14ac:dyDescent="0.15">
      <c r="A4445" s="2">
        <v>45127</v>
      </c>
      <c r="B4445" s="3">
        <f t="shared" si="207"/>
        <v>2024</v>
      </c>
      <c r="C4445" t="str">
        <f t="shared" si="208"/>
        <v>2023-2024</v>
      </c>
      <c r="D4445" t="s">
        <v>147</v>
      </c>
      <c r="E4445" t="s">
        <v>65</v>
      </c>
      <c r="F4445" t="str">
        <f t="shared" si="209"/>
        <v>New South Wales</v>
      </c>
      <c r="G4445" t="s">
        <v>10</v>
      </c>
      <c r="H4445">
        <v>2541</v>
      </c>
      <c r="I4445" t="s">
        <v>11</v>
      </c>
      <c r="J4445" t="s">
        <v>58</v>
      </c>
      <c r="K4445" t="s">
        <v>153</v>
      </c>
      <c r="L4445" t="s">
        <v>16</v>
      </c>
      <c r="M4445" s="5">
        <v>6251.5000000000009</v>
      </c>
      <c r="N4445">
        <v>1</v>
      </c>
    </row>
    <row r="4446" spans="1:14" x14ac:dyDescent="0.15">
      <c r="A4446" s="2">
        <v>45586</v>
      </c>
      <c r="B4446" s="3">
        <f t="shared" si="207"/>
        <v>2025</v>
      </c>
      <c r="C4446" t="str">
        <f t="shared" si="208"/>
        <v>2024-2025</v>
      </c>
      <c r="D4446" t="s">
        <v>147</v>
      </c>
      <c r="E4446" t="s">
        <v>65</v>
      </c>
      <c r="F4446" t="str">
        <f t="shared" si="209"/>
        <v>New South Wales</v>
      </c>
      <c r="G4446" t="s">
        <v>10</v>
      </c>
      <c r="H4446">
        <v>2541</v>
      </c>
      <c r="I4446" t="s">
        <v>11</v>
      </c>
      <c r="J4446" t="s">
        <v>58</v>
      </c>
      <c r="K4446" t="s">
        <v>149</v>
      </c>
      <c r="L4446" t="s">
        <v>15</v>
      </c>
      <c r="M4446" s="5">
        <v>6304.0499999999993</v>
      </c>
      <c r="N4446">
        <v>1</v>
      </c>
    </row>
    <row r="4447" spans="1:14" x14ac:dyDescent="0.15">
      <c r="A4447" s="2">
        <v>44944</v>
      </c>
      <c r="B4447" s="3">
        <f t="shared" si="207"/>
        <v>2023</v>
      </c>
      <c r="C4447" t="str">
        <f t="shared" si="208"/>
        <v>2022-2023</v>
      </c>
      <c r="D4447" t="s">
        <v>147</v>
      </c>
      <c r="E4447" t="s">
        <v>117</v>
      </c>
      <c r="F4447" t="str">
        <f t="shared" si="209"/>
        <v>Queensland</v>
      </c>
      <c r="G4447" t="s">
        <v>35</v>
      </c>
      <c r="H4447">
        <v>4119</v>
      </c>
      <c r="I4447" t="s">
        <v>11</v>
      </c>
      <c r="J4447" t="s">
        <v>43</v>
      </c>
      <c r="K4447" t="s">
        <v>149</v>
      </c>
      <c r="L4447" t="s">
        <v>15</v>
      </c>
      <c r="M4447" s="5">
        <v>6393.6899999999987</v>
      </c>
      <c r="N4447">
        <v>1</v>
      </c>
    </row>
    <row r="4448" spans="1:14" x14ac:dyDescent="0.15">
      <c r="A4448" s="2">
        <v>45236</v>
      </c>
      <c r="B4448" s="3">
        <f t="shared" si="207"/>
        <v>2024</v>
      </c>
      <c r="C4448" t="str">
        <f t="shared" si="208"/>
        <v>2023-2024</v>
      </c>
      <c r="D4448" t="s">
        <v>147</v>
      </c>
      <c r="E4448" t="s">
        <v>132</v>
      </c>
      <c r="F4448" t="str">
        <f t="shared" si="209"/>
        <v>New South Wales</v>
      </c>
      <c r="G4448" t="s">
        <v>10</v>
      </c>
      <c r="H4448">
        <v>2800</v>
      </c>
      <c r="I4448" t="s">
        <v>11</v>
      </c>
      <c r="J4448" t="s">
        <v>25</v>
      </c>
      <c r="K4448" t="s">
        <v>149</v>
      </c>
      <c r="L4448" t="s">
        <v>15</v>
      </c>
      <c r="M4448" s="5">
        <v>6426.4800000000005</v>
      </c>
      <c r="N4448">
        <v>1</v>
      </c>
    </row>
    <row r="4449" spans="1:14" x14ac:dyDescent="0.15">
      <c r="A4449" s="2">
        <v>45053</v>
      </c>
      <c r="B4449" s="3">
        <f t="shared" si="207"/>
        <v>2023</v>
      </c>
      <c r="C4449" t="str">
        <f t="shared" si="208"/>
        <v>2022-2023</v>
      </c>
      <c r="D4449" t="s">
        <v>147</v>
      </c>
      <c r="E4449" t="s">
        <v>109</v>
      </c>
      <c r="F4449" t="str">
        <f t="shared" si="209"/>
        <v>New South Wales</v>
      </c>
      <c r="G4449" t="s">
        <v>10</v>
      </c>
      <c r="H4449">
        <v>2480</v>
      </c>
      <c r="I4449" t="s">
        <v>11</v>
      </c>
      <c r="J4449" t="s">
        <v>68</v>
      </c>
      <c r="K4449" t="s">
        <v>149</v>
      </c>
      <c r="L4449" t="s">
        <v>15</v>
      </c>
      <c r="M4449" s="5">
        <v>6442.1700000000046</v>
      </c>
      <c r="N4449">
        <v>1</v>
      </c>
    </row>
    <row r="4450" spans="1:14" x14ac:dyDescent="0.15">
      <c r="A4450" s="2">
        <v>45166</v>
      </c>
      <c r="B4450" s="3">
        <f t="shared" si="207"/>
        <v>2024</v>
      </c>
      <c r="C4450" t="str">
        <f t="shared" si="208"/>
        <v>2023-2024</v>
      </c>
      <c r="D4450" t="s">
        <v>147</v>
      </c>
      <c r="E4450" t="s">
        <v>145</v>
      </c>
      <c r="F4450" t="str">
        <f t="shared" si="209"/>
        <v>New South Wales</v>
      </c>
      <c r="G4450" t="s">
        <v>10</v>
      </c>
      <c r="H4450">
        <v>2101</v>
      </c>
      <c r="I4450" t="s">
        <v>11</v>
      </c>
      <c r="J4450" t="s">
        <v>27</v>
      </c>
      <c r="K4450" t="s">
        <v>149</v>
      </c>
      <c r="L4450" t="s">
        <v>15</v>
      </c>
      <c r="M4450" s="5">
        <v>6445.0500000000011</v>
      </c>
      <c r="N4450">
        <v>1</v>
      </c>
    </row>
    <row r="4451" spans="1:14" x14ac:dyDescent="0.15">
      <c r="A4451" s="2">
        <v>44964</v>
      </c>
      <c r="B4451" s="3">
        <f t="shared" si="207"/>
        <v>2023</v>
      </c>
      <c r="C4451" t="str">
        <f t="shared" si="208"/>
        <v>2022-2023</v>
      </c>
      <c r="D4451" t="s">
        <v>147</v>
      </c>
      <c r="E4451" t="s">
        <v>64</v>
      </c>
      <c r="F4451" t="str">
        <f t="shared" si="209"/>
        <v>Victoria</v>
      </c>
      <c r="G4451" t="s">
        <v>45</v>
      </c>
      <c r="H4451">
        <v>3199</v>
      </c>
      <c r="I4451" t="s">
        <v>11</v>
      </c>
      <c r="J4451" t="s">
        <v>63</v>
      </c>
      <c r="K4451" t="s">
        <v>150</v>
      </c>
      <c r="L4451" t="s">
        <v>18</v>
      </c>
      <c r="M4451" s="5">
        <v>6446.1200000000008</v>
      </c>
      <c r="N4451">
        <v>1</v>
      </c>
    </row>
    <row r="4452" spans="1:14" x14ac:dyDescent="0.15">
      <c r="A4452" s="2">
        <v>45201</v>
      </c>
      <c r="B4452" s="3">
        <f t="shared" si="207"/>
        <v>2024</v>
      </c>
      <c r="C4452" t="str">
        <f t="shared" si="208"/>
        <v>2023-2024</v>
      </c>
      <c r="D4452" t="s">
        <v>147</v>
      </c>
      <c r="E4452" t="s">
        <v>143</v>
      </c>
      <c r="F4452" t="str">
        <f t="shared" si="209"/>
        <v>New South Wales</v>
      </c>
      <c r="G4452" t="s">
        <v>10</v>
      </c>
      <c r="H4452">
        <v>2154</v>
      </c>
      <c r="I4452" t="s">
        <v>11</v>
      </c>
      <c r="J4452" t="s">
        <v>27</v>
      </c>
      <c r="K4452" t="s">
        <v>149</v>
      </c>
      <c r="L4452" t="s">
        <v>15</v>
      </c>
      <c r="M4452" s="5">
        <v>6492.4899999999989</v>
      </c>
      <c r="N4452">
        <v>1</v>
      </c>
    </row>
    <row r="4453" spans="1:14" x14ac:dyDescent="0.15">
      <c r="A4453" s="2">
        <v>45164</v>
      </c>
      <c r="B4453" s="3">
        <f t="shared" si="207"/>
        <v>2024</v>
      </c>
      <c r="C4453" t="str">
        <f t="shared" si="208"/>
        <v>2023-2024</v>
      </c>
      <c r="D4453" t="s">
        <v>147</v>
      </c>
      <c r="E4453" t="s">
        <v>103</v>
      </c>
      <c r="F4453" t="str">
        <f t="shared" si="209"/>
        <v>Queensland</v>
      </c>
      <c r="G4453" t="s">
        <v>35</v>
      </c>
      <c r="H4453">
        <v>4509</v>
      </c>
      <c r="I4453" t="s">
        <v>11</v>
      </c>
      <c r="J4453" t="s">
        <v>104</v>
      </c>
      <c r="K4453" t="s">
        <v>150</v>
      </c>
      <c r="L4453" t="s">
        <v>18</v>
      </c>
      <c r="M4453" s="5">
        <v>6508.58</v>
      </c>
      <c r="N4453">
        <v>1</v>
      </c>
    </row>
    <row r="4454" spans="1:14" x14ac:dyDescent="0.15">
      <c r="A4454" s="2">
        <v>45238</v>
      </c>
      <c r="B4454" s="3">
        <f t="shared" si="207"/>
        <v>2024</v>
      </c>
      <c r="C4454" t="str">
        <f t="shared" si="208"/>
        <v>2023-2024</v>
      </c>
      <c r="D4454" t="s">
        <v>147</v>
      </c>
      <c r="E4454" t="s">
        <v>146</v>
      </c>
      <c r="F4454" t="str">
        <f t="shared" si="209"/>
        <v>Victoria</v>
      </c>
      <c r="G4454" t="s">
        <v>45</v>
      </c>
      <c r="H4454">
        <v>3353</v>
      </c>
      <c r="I4454" t="s">
        <v>11</v>
      </c>
      <c r="J4454" t="s">
        <v>60</v>
      </c>
      <c r="K4454" t="s">
        <v>151</v>
      </c>
      <c r="L4454" t="s">
        <v>21</v>
      </c>
      <c r="M4454" s="5">
        <v>6511.67</v>
      </c>
      <c r="N4454">
        <v>1</v>
      </c>
    </row>
    <row r="4455" spans="1:14" x14ac:dyDescent="0.15">
      <c r="A4455" s="2">
        <v>45142</v>
      </c>
      <c r="B4455" s="3">
        <f t="shared" si="207"/>
        <v>2024</v>
      </c>
      <c r="C4455" t="str">
        <f t="shared" si="208"/>
        <v>2023-2024</v>
      </c>
      <c r="D4455" t="s">
        <v>147</v>
      </c>
      <c r="E4455" t="s">
        <v>137</v>
      </c>
      <c r="F4455" t="str">
        <f t="shared" si="209"/>
        <v>New South Wales</v>
      </c>
      <c r="G4455" t="s">
        <v>10</v>
      </c>
      <c r="H4455">
        <v>2031</v>
      </c>
      <c r="I4455" t="s">
        <v>11</v>
      </c>
      <c r="J4455" t="s">
        <v>12</v>
      </c>
      <c r="K4455" t="s">
        <v>149</v>
      </c>
      <c r="L4455" t="s">
        <v>15</v>
      </c>
      <c r="M4455" s="5">
        <v>6526.579999999999</v>
      </c>
      <c r="N4455">
        <v>1</v>
      </c>
    </row>
    <row r="4456" spans="1:14" x14ac:dyDescent="0.15">
      <c r="A4456" s="2">
        <v>45488</v>
      </c>
      <c r="B4456" s="3">
        <f t="shared" si="207"/>
        <v>2025</v>
      </c>
      <c r="C4456" t="str">
        <f t="shared" si="208"/>
        <v>2024-2025</v>
      </c>
      <c r="D4456" t="s">
        <v>147</v>
      </c>
      <c r="E4456" t="s">
        <v>64</v>
      </c>
      <c r="F4456" t="str">
        <f t="shared" si="209"/>
        <v>Victoria</v>
      </c>
      <c r="G4456" t="s">
        <v>45</v>
      </c>
      <c r="H4456">
        <v>3199</v>
      </c>
      <c r="I4456" t="s">
        <v>11</v>
      </c>
      <c r="J4456" t="s">
        <v>63</v>
      </c>
      <c r="K4456" t="s">
        <v>151</v>
      </c>
      <c r="L4456" t="s">
        <v>21</v>
      </c>
      <c r="M4456" s="5">
        <v>6630.3700000000008</v>
      </c>
      <c r="N4456">
        <v>1</v>
      </c>
    </row>
    <row r="4457" spans="1:14" x14ac:dyDescent="0.15">
      <c r="A4457" s="2">
        <v>45546</v>
      </c>
      <c r="B4457" s="3">
        <f t="shared" si="207"/>
        <v>2025</v>
      </c>
      <c r="C4457" t="str">
        <f t="shared" si="208"/>
        <v>2024-2025</v>
      </c>
      <c r="D4457" t="s">
        <v>147</v>
      </c>
      <c r="E4457" t="s">
        <v>9</v>
      </c>
      <c r="F4457" t="str">
        <f t="shared" si="209"/>
        <v>New South Wales</v>
      </c>
      <c r="G4457" t="s">
        <v>10</v>
      </c>
      <c r="H4457">
        <v>2067</v>
      </c>
      <c r="I4457" t="s">
        <v>11</v>
      </c>
      <c r="J4457" t="s">
        <v>12</v>
      </c>
      <c r="K4457" t="s">
        <v>149</v>
      </c>
      <c r="L4457" t="s">
        <v>15</v>
      </c>
      <c r="M4457" s="5">
        <v>6641.9900000000016</v>
      </c>
      <c r="N4457">
        <v>1</v>
      </c>
    </row>
    <row r="4458" spans="1:14" x14ac:dyDescent="0.15">
      <c r="A4458" s="2">
        <v>45223</v>
      </c>
      <c r="B4458" s="3">
        <f t="shared" si="207"/>
        <v>2024</v>
      </c>
      <c r="C4458" t="str">
        <f t="shared" si="208"/>
        <v>2023-2024</v>
      </c>
      <c r="D4458" t="s">
        <v>147</v>
      </c>
      <c r="E4458" t="s">
        <v>99</v>
      </c>
      <c r="F4458" t="str">
        <f t="shared" si="209"/>
        <v>Victoria</v>
      </c>
      <c r="G4458" t="s">
        <v>45</v>
      </c>
      <c r="H4458">
        <v>3148</v>
      </c>
      <c r="I4458" t="s">
        <v>11</v>
      </c>
      <c r="J4458" t="s">
        <v>63</v>
      </c>
      <c r="K4458" t="s">
        <v>150</v>
      </c>
      <c r="L4458" t="s">
        <v>18</v>
      </c>
      <c r="M4458" s="5">
        <v>6642.2</v>
      </c>
      <c r="N4458">
        <v>1</v>
      </c>
    </row>
    <row r="4459" spans="1:14" x14ac:dyDescent="0.15">
      <c r="A4459" s="2">
        <v>45073</v>
      </c>
      <c r="B4459" s="3">
        <f t="shared" si="207"/>
        <v>2023</v>
      </c>
      <c r="C4459" t="str">
        <f t="shared" si="208"/>
        <v>2022-2023</v>
      </c>
      <c r="D4459" t="s">
        <v>148</v>
      </c>
      <c r="E4459" t="s">
        <v>44</v>
      </c>
      <c r="F4459" t="str">
        <f t="shared" si="209"/>
        <v>Victoria</v>
      </c>
      <c r="G4459" t="s">
        <v>45</v>
      </c>
      <c r="H4459">
        <v>3066</v>
      </c>
      <c r="I4459" t="s">
        <v>11</v>
      </c>
      <c r="J4459" t="s">
        <v>46</v>
      </c>
      <c r="K4459" t="s">
        <v>149</v>
      </c>
      <c r="L4459" t="s">
        <v>15</v>
      </c>
      <c r="M4459" s="5">
        <v>6701.9900000000007</v>
      </c>
      <c r="N4459">
        <v>1</v>
      </c>
    </row>
    <row r="4460" spans="1:14" x14ac:dyDescent="0.15">
      <c r="A4460" s="2">
        <v>45166</v>
      </c>
      <c r="B4460" s="3">
        <f t="shared" si="207"/>
        <v>2024</v>
      </c>
      <c r="C4460" t="str">
        <f t="shared" si="208"/>
        <v>2023-2024</v>
      </c>
      <c r="D4460" t="s">
        <v>147</v>
      </c>
      <c r="E4460" t="s">
        <v>99</v>
      </c>
      <c r="F4460" t="str">
        <f t="shared" si="209"/>
        <v>Victoria</v>
      </c>
      <c r="G4460" t="s">
        <v>45</v>
      </c>
      <c r="H4460">
        <v>3148</v>
      </c>
      <c r="I4460" t="s">
        <v>11</v>
      </c>
      <c r="J4460" t="s">
        <v>63</v>
      </c>
      <c r="K4460" t="s">
        <v>153</v>
      </c>
      <c r="L4460" t="s">
        <v>16</v>
      </c>
      <c r="M4460" s="5">
        <v>6708.3900000000012</v>
      </c>
      <c r="N4460">
        <v>1</v>
      </c>
    </row>
    <row r="4461" spans="1:14" x14ac:dyDescent="0.15">
      <c r="A4461" s="2">
        <v>45115</v>
      </c>
      <c r="B4461" s="3">
        <f t="shared" si="207"/>
        <v>2024</v>
      </c>
      <c r="C4461" t="str">
        <f t="shared" si="208"/>
        <v>2023-2024</v>
      </c>
      <c r="D4461" t="s">
        <v>147</v>
      </c>
      <c r="E4461" t="s">
        <v>112</v>
      </c>
      <c r="F4461" t="str">
        <f t="shared" si="209"/>
        <v>Victoria</v>
      </c>
      <c r="G4461" t="s">
        <v>45</v>
      </c>
      <c r="H4461">
        <v>3076</v>
      </c>
      <c r="I4461" t="s">
        <v>11</v>
      </c>
      <c r="J4461" t="s">
        <v>46</v>
      </c>
      <c r="K4461" t="s">
        <v>149</v>
      </c>
      <c r="L4461" t="s">
        <v>15</v>
      </c>
      <c r="M4461" s="5">
        <v>6740.72</v>
      </c>
      <c r="N4461">
        <v>1</v>
      </c>
    </row>
    <row r="4462" spans="1:14" x14ac:dyDescent="0.15">
      <c r="A4462" s="2">
        <v>45537</v>
      </c>
      <c r="B4462" s="3">
        <f t="shared" si="207"/>
        <v>2025</v>
      </c>
      <c r="C4462" t="str">
        <f t="shared" si="208"/>
        <v>2024-2025</v>
      </c>
      <c r="D4462" t="s">
        <v>147</v>
      </c>
      <c r="E4462" t="s">
        <v>122</v>
      </c>
      <c r="F4462" t="str">
        <f t="shared" si="209"/>
        <v>New South Wales</v>
      </c>
      <c r="G4462" t="s">
        <v>10</v>
      </c>
      <c r="H4462">
        <v>2650</v>
      </c>
      <c r="I4462" t="s">
        <v>11</v>
      </c>
      <c r="J4462" t="s">
        <v>25</v>
      </c>
      <c r="K4462" t="s">
        <v>149</v>
      </c>
      <c r="L4462" t="s">
        <v>15</v>
      </c>
      <c r="M4462" s="5">
        <v>6879.2900000000009</v>
      </c>
      <c r="N4462">
        <v>1</v>
      </c>
    </row>
    <row r="4463" spans="1:14" x14ac:dyDescent="0.15">
      <c r="A4463" s="2">
        <v>45218</v>
      </c>
      <c r="B4463" s="3">
        <f t="shared" si="207"/>
        <v>2024</v>
      </c>
      <c r="C4463" t="str">
        <f t="shared" si="208"/>
        <v>2023-2024</v>
      </c>
      <c r="D4463" t="s">
        <v>147</v>
      </c>
      <c r="E4463" t="s">
        <v>131</v>
      </c>
      <c r="F4463" t="str">
        <f t="shared" si="209"/>
        <v>Western Australia</v>
      </c>
      <c r="G4463" t="s">
        <v>48</v>
      </c>
      <c r="H4463">
        <v>6530</v>
      </c>
      <c r="I4463" t="s">
        <v>11</v>
      </c>
      <c r="J4463" t="s">
        <v>77</v>
      </c>
      <c r="K4463" t="s">
        <v>152</v>
      </c>
      <c r="L4463" t="s">
        <v>13</v>
      </c>
      <c r="M4463" s="5">
        <v>6890.9500000000016</v>
      </c>
      <c r="N4463">
        <v>1</v>
      </c>
    </row>
    <row r="4464" spans="1:14" x14ac:dyDescent="0.15">
      <c r="A4464" s="2">
        <v>45550</v>
      </c>
      <c r="B4464" s="3">
        <f t="shared" si="207"/>
        <v>2025</v>
      </c>
      <c r="C4464" t="str">
        <f t="shared" si="208"/>
        <v>2024-2025</v>
      </c>
      <c r="D4464" t="s">
        <v>148</v>
      </c>
      <c r="E4464" t="s">
        <v>86</v>
      </c>
      <c r="F4464" t="str">
        <f t="shared" si="209"/>
        <v>New South Wales</v>
      </c>
      <c r="G4464" t="s">
        <v>10</v>
      </c>
      <c r="H4464">
        <v>2064</v>
      </c>
      <c r="I4464" t="s">
        <v>11</v>
      </c>
      <c r="J4464" t="s">
        <v>12</v>
      </c>
      <c r="K4464" t="s">
        <v>150</v>
      </c>
      <c r="L4464" t="s">
        <v>18</v>
      </c>
      <c r="M4464" s="5">
        <v>6954.5999999999995</v>
      </c>
      <c r="N4464">
        <v>1</v>
      </c>
    </row>
    <row r="4465" spans="1:14" x14ac:dyDescent="0.15">
      <c r="A4465" s="2">
        <v>45592</v>
      </c>
      <c r="B4465" s="3">
        <f t="shared" si="207"/>
        <v>2025</v>
      </c>
      <c r="C4465" t="str">
        <f t="shared" si="208"/>
        <v>2024-2025</v>
      </c>
      <c r="D4465" t="s">
        <v>147</v>
      </c>
      <c r="E4465" t="s">
        <v>117</v>
      </c>
      <c r="F4465" t="str">
        <f t="shared" si="209"/>
        <v>Queensland</v>
      </c>
      <c r="G4465" t="s">
        <v>35</v>
      </c>
      <c r="H4465">
        <v>4119</v>
      </c>
      <c r="I4465" t="s">
        <v>11</v>
      </c>
      <c r="J4465" t="s">
        <v>43</v>
      </c>
      <c r="K4465" t="s">
        <v>152</v>
      </c>
      <c r="L4465" t="s">
        <v>13</v>
      </c>
      <c r="M4465" s="5">
        <v>6972.0799999999981</v>
      </c>
      <c r="N4465">
        <v>1</v>
      </c>
    </row>
    <row r="4466" spans="1:14" x14ac:dyDescent="0.15">
      <c r="A4466" s="2">
        <v>45521</v>
      </c>
      <c r="B4466" s="3">
        <f t="shared" si="207"/>
        <v>2025</v>
      </c>
      <c r="C4466" t="str">
        <f t="shared" si="208"/>
        <v>2024-2025</v>
      </c>
      <c r="D4466" t="s">
        <v>147</v>
      </c>
      <c r="E4466" t="s">
        <v>135</v>
      </c>
      <c r="F4466" t="str">
        <f t="shared" si="209"/>
        <v>Victoria</v>
      </c>
      <c r="G4466" t="s">
        <v>45</v>
      </c>
      <c r="H4466">
        <v>3550</v>
      </c>
      <c r="I4466" t="s">
        <v>11</v>
      </c>
      <c r="J4466" t="s">
        <v>60</v>
      </c>
      <c r="K4466" t="s">
        <v>149</v>
      </c>
      <c r="L4466" t="s">
        <v>15</v>
      </c>
      <c r="M4466" s="5">
        <v>7040.8400000000038</v>
      </c>
      <c r="N4466">
        <v>1</v>
      </c>
    </row>
    <row r="4467" spans="1:14" x14ac:dyDescent="0.15">
      <c r="A4467" s="2">
        <v>45065</v>
      </c>
      <c r="B4467" s="3">
        <f t="shared" si="207"/>
        <v>2023</v>
      </c>
      <c r="C4467" t="str">
        <f t="shared" si="208"/>
        <v>2022-2023</v>
      </c>
      <c r="D4467" t="s">
        <v>147</v>
      </c>
      <c r="E4467" t="s">
        <v>92</v>
      </c>
      <c r="F4467" t="str">
        <f t="shared" si="209"/>
        <v>Queensland</v>
      </c>
      <c r="G4467" t="s">
        <v>35</v>
      </c>
      <c r="H4467">
        <v>4068</v>
      </c>
      <c r="I4467" t="s">
        <v>11</v>
      </c>
      <c r="J4467" t="s">
        <v>43</v>
      </c>
      <c r="K4467" t="s">
        <v>149</v>
      </c>
      <c r="L4467" t="s">
        <v>15</v>
      </c>
      <c r="M4467" s="5">
        <v>7049.4500000000025</v>
      </c>
      <c r="N4467">
        <v>1</v>
      </c>
    </row>
    <row r="4468" spans="1:14" x14ac:dyDescent="0.15">
      <c r="A4468" s="2">
        <v>44932</v>
      </c>
      <c r="B4468" s="3">
        <f t="shared" si="207"/>
        <v>2023</v>
      </c>
      <c r="C4468" t="str">
        <f t="shared" si="208"/>
        <v>2022-2023</v>
      </c>
      <c r="D4468" t="s">
        <v>147</v>
      </c>
      <c r="E4468" t="s">
        <v>131</v>
      </c>
      <c r="F4468" t="str">
        <f t="shared" si="209"/>
        <v>Western Australia</v>
      </c>
      <c r="G4468" t="s">
        <v>48</v>
      </c>
      <c r="H4468">
        <v>6530</v>
      </c>
      <c r="I4468" t="s">
        <v>11</v>
      </c>
      <c r="J4468" t="s">
        <v>77</v>
      </c>
      <c r="K4468" t="s">
        <v>149</v>
      </c>
      <c r="L4468" t="s">
        <v>15</v>
      </c>
      <c r="M4468" s="5">
        <v>7077.9299999999994</v>
      </c>
      <c r="N4468">
        <v>1</v>
      </c>
    </row>
    <row r="4469" spans="1:14" x14ac:dyDescent="0.15">
      <c r="A4469" s="2">
        <v>45391</v>
      </c>
      <c r="B4469" s="3">
        <f t="shared" si="207"/>
        <v>2024</v>
      </c>
      <c r="C4469" t="str">
        <f t="shared" si="208"/>
        <v>2023-2024</v>
      </c>
      <c r="D4469" t="s">
        <v>148</v>
      </c>
      <c r="E4469" t="s">
        <v>124</v>
      </c>
      <c r="F4469" t="str">
        <f t="shared" si="209"/>
        <v>New South Wales</v>
      </c>
      <c r="G4469" t="s">
        <v>10</v>
      </c>
      <c r="H4469">
        <v>2015</v>
      </c>
      <c r="I4469" t="s">
        <v>11</v>
      </c>
      <c r="J4469" t="s">
        <v>12</v>
      </c>
      <c r="K4469" t="s">
        <v>153</v>
      </c>
      <c r="L4469" t="s">
        <v>16</v>
      </c>
      <c r="M4469" s="5">
        <v>7096.9500000000035</v>
      </c>
      <c r="N4469">
        <v>1</v>
      </c>
    </row>
    <row r="4470" spans="1:14" x14ac:dyDescent="0.15">
      <c r="A4470" s="2">
        <v>45630</v>
      </c>
      <c r="B4470" s="3">
        <f t="shared" si="207"/>
        <v>2025</v>
      </c>
      <c r="C4470" t="str">
        <f t="shared" si="208"/>
        <v>2024-2025</v>
      </c>
      <c r="D4470" t="s">
        <v>147</v>
      </c>
      <c r="E4470" t="s">
        <v>138</v>
      </c>
      <c r="F4470" t="str">
        <f t="shared" si="209"/>
        <v>Queensland</v>
      </c>
      <c r="G4470" t="s">
        <v>35</v>
      </c>
      <c r="H4470">
        <v>4558</v>
      </c>
      <c r="I4470" t="s">
        <v>11</v>
      </c>
      <c r="J4470" t="s">
        <v>120</v>
      </c>
      <c r="K4470" t="s">
        <v>149</v>
      </c>
      <c r="L4470" t="s">
        <v>15</v>
      </c>
      <c r="M4470" s="5">
        <v>7110.9800000000032</v>
      </c>
      <c r="N4470">
        <v>1</v>
      </c>
    </row>
    <row r="4471" spans="1:14" x14ac:dyDescent="0.15">
      <c r="A4471" s="2">
        <v>45509</v>
      </c>
      <c r="B4471" s="3">
        <f t="shared" si="207"/>
        <v>2025</v>
      </c>
      <c r="C4471" t="str">
        <f t="shared" si="208"/>
        <v>2024-2025</v>
      </c>
      <c r="D4471" t="s">
        <v>147</v>
      </c>
      <c r="E4471" t="s">
        <v>145</v>
      </c>
      <c r="F4471" t="str">
        <f t="shared" si="209"/>
        <v>New South Wales</v>
      </c>
      <c r="G4471" t="s">
        <v>10</v>
      </c>
      <c r="H4471">
        <v>2101</v>
      </c>
      <c r="I4471" t="s">
        <v>11</v>
      </c>
      <c r="J4471" t="s">
        <v>27</v>
      </c>
      <c r="K4471" t="s">
        <v>149</v>
      </c>
      <c r="L4471" t="s">
        <v>15</v>
      </c>
      <c r="M4471" s="5">
        <v>7135.2800000000043</v>
      </c>
      <c r="N4471">
        <v>1</v>
      </c>
    </row>
    <row r="4472" spans="1:14" x14ac:dyDescent="0.15">
      <c r="A4472" s="2">
        <v>45328</v>
      </c>
      <c r="B4472" s="3">
        <f t="shared" si="207"/>
        <v>2024</v>
      </c>
      <c r="C4472" t="str">
        <f t="shared" si="208"/>
        <v>2023-2024</v>
      </c>
      <c r="D4472" t="s">
        <v>148</v>
      </c>
      <c r="E4472" t="s">
        <v>124</v>
      </c>
      <c r="F4472" t="str">
        <f t="shared" si="209"/>
        <v>New South Wales</v>
      </c>
      <c r="G4472" t="s">
        <v>10</v>
      </c>
      <c r="H4472">
        <v>2015</v>
      </c>
      <c r="I4472" t="s">
        <v>11</v>
      </c>
      <c r="J4472" t="s">
        <v>12</v>
      </c>
      <c r="K4472" t="s">
        <v>151</v>
      </c>
      <c r="L4472" t="s">
        <v>21</v>
      </c>
      <c r="M4472" s="5">
        <v>7207.76</v>
      </c>
      <c r="N4472">
        <v>1</v>
      </c>
    </row>
    <row r="4473" spans="1:14" x14ac:dyDescent="0.15">
      <c r="A4473" s="2">
        <v>44957</v>
      </c>
      <c r="B4473" s="3">
        <f t="shared" si="207"/>
        <v>2023</v>
      </c>
      <c r="C4473" t="str">
        <f t="shared" si="208"/>
        <v>2022-2023</v>
      </c>
      <c r="D4473" t="s">
        <v>147</v>
      </c>
      <c r="E4473" t="s">
        <v>64</v>
      </c>
      <c r="F4473" t="str">
        <f t="shared" si="209"/>
        <v>Victoria</v>
      </c>
      <c r="G4473" t="s">
        <v>45</v>
      </c>
      <c r="H4473">
        <v>3199</v>
      </c>
      <c r="I4473" t="s">
        <v>11</v>
      </c>
      <c r="J4473" t="s">
        <v>63</v>
      </c>
      <c r="K4473" t="s">
        <v>152</v>
      </c>
      <c r="L4473" t="s">
        <v>13</v>
      </c>
      <c r="M4473" s="5">
        <v>7284.1799999999994</v>
      </c>
      <c r="N4473">
        <v>1</v>
      </c>
    </row>
    <row r="4474" spans="1:14" x14ac:dyDescent="0.15">
      <c r="A4474" s="2">
        <v>45216</v>
      </c>
      <c r="B4474" s="3">
        <f t="shared" si="207"/>
        <v>2024</v>
      </c>
      <c r="C4474" t="str">
        <f t="shared" si="208"/>
        <v>2023-2024</v>
      </c>
      <c r="D4474" t="s">
        <v>147</v>
      </c>
      <c r="E4474" t="s">
        <v>131</v>
      </c>
      <c r="F4474" t="str">
        <f t="shared" si="209"/>
        <v>Western Australia</v>
      </c>
      <c r="G4474" t="s">
        <v>48</v>
      </c>
      <c r="H4474">
        <v>6530</v>
      </c>
      <c r="I4474" t="s">
        <v>11</v>
      </c>
      <c r="J4474" t="s">
        <v>77</v>
      </c>
      <c r="K4474" t="s">
        <v>149</v>
      </c>
      <c r="L4474" t="s">
        <v>15</v>
      </c>
      <c r="M4474" s="5">
        <v>7309.9100000000017</v>
      </c>
      <c r="N4474">
        <v>1</v>
      </c>
    </row>
    <row r="4475" spans="1:14" x14ac:dyDescent="0.15">
      <c r="A4475" s="2">
        <v>45278</v>
      </c>
      <c r="B4475" s="3">
        <f t="shared" si="207"/>
        <v>2024</v>
      </c>
      <c r="C4475" t="str">
        <f t="shared" si="208"/>
        <v>2023-2024</v>
      </c>
      <c r="D4475" t="s">
        <v>147</v>
      </c>
      <c r="E4475" t="s">
        <v>136</v>
      </c>
      <c r="F4475" t="str">
        <f t="shared" si="209"/>
        <v>Victoria</v>
      </c>
      <c r="G4475" t="s">
        <v>45</v>
      </c>
      <c r="H4475">
        <v>3175</v>
      </c>
      <c r="I4475" t="s">
        <v>11</v>
      </c>
      <c r="J4475" t="s">
        <v>63</v>
      </c>
      <c r="K4475" t="s">
        <v>149</v>
      </c>
      <c r="L4475" t="s">
        <v>15</v>
      </c>
      <c r="M4475" s="5">
        <v>7339.49</v>
      </c>
      <c r="N4475">
        <v>1</v>
      </c>
    </row>
    <row r="4476" spans="1:14" x14ac:dyDescent="0.15">
      <c r="A4476" s="2">
        <v>45093</v>
      </c>
      <c r="B4476" s="3">
        <f t="shared" si="207"/>
        <v>2023</v>
      </c>
      <c r="C4476" t="str">
        <f t="shared" si="208"/>
        <v>2022-2023</v>
      </c>
      <c r="D4476" t="s">
        <v>147</v>
      </c>
      <c r="E4476" t="s">
        <v>65</v>
      </c>
      <c r="F4476" t="str">
        <f t="shared" si="209"/>
        <v>New South Wales</v>
      </c>
      <c r="G4476" t="s">
        <v>10</v>
      </c>
      <c r="H4476">
        <v>2541</v>
      </c>
      <c r="I4476" t="s">
        <v>11</v>
      </c>
      <c r="J4476" t="s">
        <v>58</v>
      </c>
      <c r="K4476" t="s">
        <v>151</v>
      </c>
      <c r="L4476" t="s">
        <v>21</v>
      </c>
      <c r="M4476" s="5">
        <v>7343.3100000000013</v>
      </c>
      <c r="N4476">
        <v>1</v>
      </c>
    </row>
    <row r="4477" spans="1:14" x14ac:dyDescent="0.15">
      <c r="A4477" s="2">
        <v>45505</v>
      </c>
      <c r="B4477" s="3">
        <f t="shared" si="207"/>
        <v>2025</v>
      </c>
      <c r="C4477" t="str">
        <f t="shared" si="208"/>
        <v>2024-2025</v>
      </c>
      <c r="D4477" t="s">
        <v>147</v>
      </c>
      <c r="E4477" t="s">
        <v>57</v>
      </c>
      <c r="F4477" t="str">
        <f t="shared" si="209"/>
        <v>New South Wales</v>
      </c>
      <c r="G4477" t="s">
        <v>10</v>
      </c>
      <c r="H4477">
        <v>2560</v>
      </c>
      <c r="I4477" t="s">
        <v>11</v>
      </c>
      <c r="J4477" t="s">
        <v>58</v>
      </c>
      <c r="K4477" t="s">
        <v>152</v>
      </c>
      <c r="L4477" t="s">
        <v>13</v>
      </c>
      <c r="M4477" s="5">
        <v>7487.4900000000034</v>
      </c>
      <c r="N4477">
        <v>1</v>
      </c>
    </row>
    <row r="4478" spans="1:14" x14ac:dyDescent="0.15">
      <c r="A4478" s="2">
        <v>45077</v>
      </c>
      <c r="B4478" s="3">
        <f t="shared" si="207"/>
        <v>2023</v>
      </c>
      <c r="C4478" t="str">
        <f t="shared" si="208"/>
        <v>2022-2023</v>
      </c>
      <c r="D4478" t="s">
        <v>147</v>
      </c>
      <c r="E4478" t="s">
        <v>57</v>
      </c>
      <c r="F4478" t="str">
        <f t="shared" si="209"/>
        <v>New South Wales</v>
      </c>
      <c r="G4478" t="s">
        <v>10</v>
      </c>
      <c r="H4478">
        <v>2560</v>
      </c>
      <c r="I4478" t="s">
        <v>11</v>
      </c>
      <c r="J4478" t="s">
        <v>58</v>
      </c>
      <c r="K4478" t="s">
        <v>151</v>
      </c>
      <c r="L4478" t="s">
        <v>21</v>
      </c>
      <c r="M4478" s="5">
        <v>7520.87</v>
      </c>
      <c r="N4478">
        <v>1</v>
      </c>
    </row>
    <row r="4479" spans="1:14" x14ac:dyDescent="0.15">
      <c r="A4479" s="2">
        <v>44994</v>
      </c>
      <c r="B4479" s="3">
        <f t="shared" si="207"/>
        <v>2023</v>
      </c>
      <c r="C4479" t="str">
        <f t="shared" si="208"/>
        <v>2022-2023</v>
      </c>
      <c r="D4479" t="s">
        <v>148</v>
      </c>
      <c r="E4479" t="s">
        <v>124</v>
      </c>
      <c r="F4479" t="str">
        <f t="shared" si="209"/>
        <v>New South Wales</v>
      </c>
      <c r="G4479" t="s">
        <v>10</v>
      </c>
      <c r="H4479">
        <v>2015</v>
      </c>
      <c r="I4479" t="s">
        <v>11</v>
      </c>
      <c r="J4479" t="s">
        <v>12</v>
      </c>
      <c r="K4479" t="s">
        <v>149</v>
      </c>
      <c r="L4479" t="s">
        <v>15</v>
      </c>
      <c r="M4479" s="5">
        <v>7676.07</v>
      </c>
      <c r="N4479">
        <v>1</v>
      </c>
    </row>
    <row r="4480" spans="1:14" x14ac:dyDescent="0.15">
      <c r="A4480" s="2">
        <v>45657</v>
      </c>
      <c r="B4480" s="3">
        <f t="shared" si="207"/>
        <v>2025</v>
      </c>
      <c r="C4480" t="str">
        <f t="shared" si="208"/>
        <v>2024-2025</v>
      </c>
      <c r="D4480" t="s">
        <v>147</v>
      </c>
      <c r="E4480" t="s">
        <v>132</v>
      </c>
      <c r="F4480" t="str">
        <f t="shared" si="209"/>
        <v>New South Wales</v>
      </c>
      <c r="G4480" t="s">
        <v>10</v>
      </c>
      <c r="H4480">
        <v>2800</v>
      </c>
      <c r="I4480" t="s">
        <v>11</v>
      </c>
      <c r="J4480" t="s">
        <v>25</v>
      </c>
      <c r="K4480" t="s">
        <v>149</v>
      </c>
      <c r="L4480" t="s">
        <v>15</v>
      </c>
      <c r="M4480" s="5">
        <v>7691.8700000000035</v>
      </c>
      <c r="N4480">
        <v>1</v>
      </c>
    </row>
    <row r="4481" spans="1:14" x14ac:dyDescent="0.15">
      <c r="A4481" s="2">
        <v>45582</v>
      </c>
      <c r="B4481" s="3">
        <f t="shared" si="207"/>
        <v>2025</v>
      </c>
      <c r="C4481" t="str">
        <f t="shared" si="208"/>
        <v>2024-2025</v>
      </c>
      <c r="D4481" t="s">
        <v>148</v>
      </c>
      <c r="E4481" t="s">
        <v>78</v>
      </c>
      <c r="F4481" t="str">
        <f t="shared" si="209"/>
        <v>New South Wales</v>
      </c>
      <c r="G4481" t="s">
        <v>10</v>
      </c>
      <c r="H4481">
        <v>2350</v>
      </c>
      <c r="I4481" t="s">
        <v>11</v>
      </c>
      <c r="J4481" t="s">
        <v>68</v>
      </c>
      <c r="K4481" t="s">
        <v>149</v>
      </c>
      <c r="L4481" t="s">
        <v>15</v>
      </c>
      <c r="M4481" s="5">
        <v>7792.92</v>
      </c>
      <c r="N4481">
        <v>1</v>
      </c>
    </row>
    <row r="4482" spans="1:14" x14ac:dyDescent="0.15">
      <c r="A4482" s="2">
        <v>45601</v>
      </c>
      <c r="B4482" s="3">
        <f t="shared" ref="B4482:B4506" si="210">IF(MONTH(A4482)&gt;=7,YEAR(A4482)+1,YEAR(A4482))</f>
        <v>2025</v>
      </c>
      <c r="C4482" t="str">
        <f t="shared" ref="C4482:C4506" si="211">IF(MONTH(A4482) &gt;= 7, YEAR(A4482) &amp; "-" &amp; YEAR(A4482) + 1, YEAR(A4482) - 1 &amp; "-" &amp; YEAR(A4482))</f>
        <v>2024-2025</v>
      </c>
      <c r="D4482" t="s">
        <v>147</v>
      </c>
      <c r="E4482" t="s">
        <v>136</v>
      </c>
      <c r="F4482" t="str">
        <f t="shared" ref="F4482:F4506" si="212">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c r="N4482">
        <v>1</v>
      </c>
    </row>
    <row r="4483" spans="1:14" x14ac:dyDescent="0.15">
      <c r="A4483" s="2">
        <v>45440</v>
      </c>
      <c r="B4483" s="3">
        <f t="shared" si="210"/>
        <v>2024</v>
      </c>
      <c r="C4483" t="str">
        <f t="shared" si="211"/>
        <v>2023-2024</v>
      </c>
      <c r="D4483" t="s">
        <v>148</v>
      </c>
      <c r="E4483" t="s">
        <v>108</v>
      </c>
      <c r="F4483" t="str">
        <f t="shared" si="212"/>
        <v>Victoria</v>
      </c>
      <c r="G4483" t="s">
        <v>45</v>
      </c>
      <c r="H4483">
        <v>3018</v>
      </c>
      <c r="I4483" t="s">
        <v>11</v>
      </c>
      <c r="J4483" t="s">
        <v>46</v>
      </c>
      <c r="K4483" t="s">
        <v>149</v>
      </c>
      <c r="L4483" t="s">
        <v>15</v>
      </c>
      <c r="M4483" s="5">
        <v>7862.59</v>
      </c>
      <c r="N4483">
        <v>1</v>
      </c>
    </row>
    <row r="4484" spans="1:14" x14ac:dyDescent="0.15">
      <c r="A4484" s="2">
        <v>45615</v>
      </c>
      <c r="B4484" s="3">
        <f t="shared" si="210"/>
        <v>2025</v>
      </c>
      <c r="C4484" t="str">
        <f t="shared" si="211"/>
        <v>2024-2025</v>
      </c>
      <c r="D4484" t="s">
        <v>147</v>
      </c>
      <c r="E4484" t="s">
        <v>131</v>
      </c>
      <c r="F4484" t="str">
        <f t="shared" si="212"/>
        <v>Western Australia</v>
      </c>
      <c r="G4484" t="s">
        <v>48</v>
      </c>
      <c r="H4484">
        <v>6530</v>
      </c>
      <c r="I4484" t="s">
        <v>11</v>
      </c>
      <c r="J4484" t="s">
        <v>77</v>
      </c>
      <c r="K4484" t="s">
        <v>151</v>
      </c>
      <c r="L4484" t="s">
        <v>21</v>
      </c>
      <c r="M4484" s="5">
        <v>7890.8300000000008</v>
      </c>
      <c r="N4484">
        <v>1</v>
      </c>
    </row>
    <row r="4485" spans="1:14" x14ac:dyDescent="0.15">
      <c r="A4485" s="2">
        <v>45420</v>
      </c>
      <c r="B4485" s="3">
        <f t="shared" si="210"/>
        <v>2024</v>
      </c>
      <c r="C4485" t="str">
        <f t="shared" si="211"/>
        <v>2023-2024</v>
      </c>
      <c r="D4485" t="s">
        <v>147</v>
      </c>
      <c r="E4485" t="s">
        <v>24</v>
      </c>
      <c r="F4485" t="str">
        <f t="shared" si="212"/>
        <v>New South Wales</v>
      </c>
      <c r="G4485" t="s">
        <v>10</v>
      </c>
      <c r="H4485">
        <v>2795</v>
      </c>
      <c r="I4485" t="s">
        <v>11</v>
      </c>
      <c r="J4485" t="s">
        <v>25</v>
      </c>
      <c r="K4485" t="s">
        <v>151</v>
      </c>
      <c r="L4485" t="s">
        <v>21</v>
      </c>
      <c r="M4485" s="5">
        <v>7909.7500000000009</v>
      </c>
      <c r="N4485">
        <v>1</v>
      </c>
    </row>
    <row r="4486" spans="1:14" x14ac:dyDescent="0.15">
      <c r="A4486" s="2">
        <v>44946</v>
      </c>
      <c r="B4486" s="3">
        <f t="shared" si="210"/>
        <v>2023</v>
      </c>
      <c r="C4486" t="str">
        <f t="shared" si="211"/>
        <v>2022-2023</v>
      </c>
      <c r="D4486" t="s">
        <v>147</v>
      </c>
      <c r="E4486" t="s">
        <v>146</v>
      </c>
      <c r="F4486" t="str">
        <f t="shared" si="212"/>
        <v>Victoria</v>
      </c>
      <c r="G4486" t="s">
        <v>45</v>
      </c>
      <c r="H4486">
        <v>3353</v>
      </c>
      <c r="I4486" t="s">
        <v>11</v>
      </c>
      <c r="J4486" t="s">
        <v>60</v>
      </c>
      <c r="K4486" t="s">
        <v>149</v>
      </c>
      <c r="L4486" t="s">
        <v>15</v>
      </c>
      <c r="M4486" s="5">
        <v>8030.1400000000012</v>
      </c>
      <c r="N4486">
        <v>1</v>
      </c>
    </row>
    <row r="4487" spans="1:14" x14ac:dyDescent="0.15">
      <c r="A4487" s="2">
        <v>45562</v>
      </c>
      <c r="B4487" s="3">
        <f t="shared" si="210"/>
        <v>2025</v>
      </c>
      <c r="C4487" t="str">
        <f t="shared" si="211"/>
        <v>2024-2025</v>
      </c>
      <c r="D4487" t="s">
        <v>147</v>
      </c>
      <c r="E4487" t="s">
        <v>28</v>
      </c>
      <c r="F4487" t="str">
        <f t="shared" si="212"/>
        <v>Northern Territory</v>
      </c>
      <c r="G4487" t="s">
        <v>29</v>
      </c>
      <c r="H4487">
        <v>800</v>
      </c>
      <c r="I4487" t="s">
        <v>11</v>
      </c>
      <c r="J4487" t="s">
        <v>30</v>
      </c>
      <c r="K4487" t="s">
        <v>149</v>
      </c>
      <c r="L4487" t="s">
        <v>15</v>
      </c>
      <c r="M4487" s="5">
        <v>8078.8700000000008</v>
      </c>
      <c r="N4487">
        <v>1</v>
      </c>
    </row>
    <row r="4488" spans="1:14" x14ac:dyDescent="0.15">
      <c r="A4488" s="2">
        <v>45615</v>
      </c>
      <c r="B4488" s="3">
        <f t="shared" si="210"/>
        <v>2025</v>
      </c>
      <c r="C4488" t="str">
        <f t="shared" si="211"/>
        <v>2024-2025</v>
      </c>
      <c r="D4488" t="s">
        <v>147</v>
      </c>
      <c r="E4488" t="s">
        <v>64</v>
      </c>
      <c r="F4488" t="str">
        <f t="shared" si="212"/>
        <v>Victoria</v>
      </c>
      <c r="G4488" t="s">
        <v>45</v>
      </c>
      <c r="H4488">
        <v>3199</v>
      </c>
      <c r="I4488" t="s">
        <v>11</v>
      </c>
      <c r="J4488" t="s">
        <v>63</v>
      </c>
      <c r="K4488" t="s">
        <v>151</v>
      </c>
      <c r="L4488" t="s">
        <v>21</v>
      </c>
      <c r="M4488" s="5">
        <v>8106.36</v>
      </c>
      <c r="N4488">
        <v>1</v>
      </c>
    </row>
    <row r="4489" spans="1:14" x14ac:dyDescent="0.15">
      <c r="A4489" s="2">
        <v>45183</v>
      </c>
      <c r="B4489" s="3">
        <f t="shared" si="210"/>
        <v>2024</v>
      </c>
      <c r="C4489" t="str">
        <f t="shared" si="211"/>
        <v>2023-2024</v>
      </c>
      <c r="D4489" t="s">
        <v>147</v>
      </c>
      <c r="E4489" t="s">
        <v>82</v>
      </c>
      <c r="F4489" t="str">
        <f t="shared" si="212"/>
        <v>Queensland</v>
      </c>
      <c r="G4489" t="s">
        <v>35</v>
      </c>
      <c r="H4489">
        <v>4012</v>
      </c>
      <c r="I4489" t="s">
        <v>11</v>
      </c>
      <c r="J4489" t="s">
        <v>43</v>
      </c>
      <c r="K4489" t="s">
        <v>150</v>
      </c>
      <c r="L4489" t="s">
        <v>18</v>
      </c>
      <c r="M4489" s="5">
        <v>8438.7899999999972</v>
      </c>
      <c r="N4489">
        <v>1</v>
      </c>
    </row>
    <row r="4490" spans="1:14" x14ac:dyDescent="0.15">
      <c r="A4490" s="2">
        <v>45577</v>
      </c>
      <c r="B4490" s="3">
        <f t="shared" si="210"/>
        <v>2025</v>
      </c>
      <c r="C4490" t="str">
        <f t="shared" si="211"/>
        <v>2024-2025</v>
      </c>
      <c r="D4490" t="s">
        <v>147</v>
      </c>
      <c r="E4490" t="s">
        <v>41</v>
      </c>
      <c r="F4490" t="str">
        <f t="shared" si="212"/>
        <v>New South Wales</v>
      </c>
      <c r="G4490" t="s">
        <v>10</v>
      </c>
      <c r="H4490">
        <v>2830</v>
      </c>
      <c r="I4490" t="s">
        <v>11</v>
      </c>
      <c r="J4490" t="s">
        <v>25</v>
      </c>
      <c r="K4490" t="s">
        <v>151</v>
      </c>
      <c r="L4490" t="s">
        <v>21</v>
      </c>
      <c r="M4490" s="5">
        <v>8620.2100000000009</v>
      </c>
      <c r="N4490">
        <v>1</v>
      </c>
    </row>
    <row r="4491" spans="1:14" x14ac:dyDescent="0.15">
      <c r="A4491" s="2">
        <v>44929</v>
      </c>
      <c r="B4491" s="3">
        <f t="shared" si="210"/>
        <v>2023</v>
      </c>
      <c r="C4491" t="str">
        <f t="shared" si="211"/>
        <v>2022-2023</v>
      </c>
      <c r="D4491" t="s">
        <v>147</v>
      </c>
      <c r="E4491" t="s">
        <v>99</v>
      </c>
      <c r="F4491" t="str">
        <f t="shared" si="212"/>
        <v>Victoria</v>
      </c>
      <c r="G4491" t="s">
        <v>45</v>
      </c>
      <c r="H4491">
        <v>3148</v>
      </c>
      <c r="I4491" t="s">
        <v>11</v>
      </c>
      <c r="J4491" t="s">
        <v>63</v>
      </c>
      <c r="K4491" t="s">
        <v>151</v>
      </c>
      <c r="L4491" t="s">
        <v>21</v>
      </c>
      <c r="M4491" s="5">
        <v>8918.2800000000025</v>
      </c>
      <c r="N4491">
        <v>1</v>
      </c>
    </row>
    <row r="4492" spans="1:14" x14ac:dyDescent="0.15">
      <c r="A4492" s="2">
        <v>45133</v>
      </c>
      <c r="B4492" s="3">
        <f t="shared" si="210"/>
        <v>2024</v>
      </c>
      <c r="C4492" t="str">
        <f t="shared" si="211"/>
        <v>2023-2024</v>
      </c>
      <c r="D4492" t="s">
        <v>147</v>
      </c>
      <c r="E4492" t="s">
        <v>99</v>
      </c>
      <c r="F4492" t="str">
        <f t="shared" si="212"/>
        <v>Victoria</v>
      </c>
      <c r="G4492" t="s">
        <v>45</v>
      </c>
      <c r="H4492">
        <v>3148</v>
      </c>
      <c r="I4492" t="s">
        <v>11</v>
      </c>
      <c r="J4492" t="s">
        <v>63</v>
      </c>
      <c r="K4492" t="s">
        <v>149</v>
      </c>
      <c r="L4492" t="s">
        <v>15</v>
      </c>
      <c r="M4492" s="5">
        <v>9049.9800000000014</v>
      </c>
      <c r="N4492">
        <v>1</v>
      </c>
    </row>
    <row r="4493" spans="1:14" x14ac:dyDescent="0.15">
      <c r="A4493" s="2">
        <v>45038</v>
      </c>
      <c r="B4493" s="3">
        <f t="shared" si="210"/>
        <v>2023</v>
      </c>
      <c r="C4493" t="str">
        <f t="shared" si="211"/>
        <v>2022-2023</v>
      </c>
      <c r="D4493" t="s">
        <v>147</v>
      </c>
      <c r="E4493" t="s">
        <v>57</v>
      </c>
      <c r="F4493" t="str">
        <f t="shared" si="212"/>
        <v>New South Wales</v>
      </c>
      <c r="G4493" t="s">
        <v>10</v>
      </c>
      <c r="H4493">
        <v>2560</v>
      </c>
      <c r="I4493" t="s">
        <v>11</v>
      </c>
      <c r="J4493" t="s">
        <v>58</v>
      </c>
      <c r="K4493" t="s">
        <v>149</v>
      </c>
      <c r="L4493" t="s">
        <v>15</v>
      </c>
      <c r="M4493" s="5">
        <v>9101.4900000000016</v>
      </c>
      <c r="N4493">
        <v>1</v>
      </c>
    </row>
    <row r="4494" spans="1:14" x14ac:dyDescent="0.15">
      <c r="A4494" s="2">
        <v>45375</v>
      </c>
      <c r="B4494" s="3">
        <f t="shared" si="210"/>
        <v>2024</v>
      </c>
      <c r="C4494" t="str">
        <f t="shared" si="211"/>
        <v>2023-2024</v>
      </c>
      <c r="D4494" t="s">
        <v>147</v>
      </c>
      <c r="E4494" t="s">
        <v>143</v>
      </c>
      <c r="F4494" t="str">
        <f t="shared" si="212"/>
        <v>New South Wales</v>
      </c>
      <c r="G4494" t="s">
        <v>10</v>
      </c>
      <c r="H4494">
        <v>2154</v>
      </c>
      <c r="I4494" t="s">
        <v>11</v>
      </c>
      <c r="J4494" t="s">
        <v>27</v>
      </c>
      <c r="K4494" t="s">
        <v>149</v>
      </c>
      <c r="L4494" t="s">
        <v>15</v>
      </c>
      <c r="M4494" s="5">
        <v>9522.9499999999989</v>
      </c>
      <c r="N4494">
        <v>1</v>
      </c>
    </row>
    <row r="4495" spans="1:14" x14ac:dyDescent="0.15">
      <c r="A4495" s="2">
        <v>45440</v>
      </c>
      <c r="B4495" s="3">
        <f t="shared" si="210"/>
        <v>2024</v>
      </c>
      <c r="C4495" t="str">
        <f t="shared" si="211"/>
        <v>2023-2024</v>
      </c>
      <c r="D4495" t="s">
        <v>147</v>
      </c>
      <c r="E4495" t="s">
        <v>41</v>
      </c>
      <c r="F4495" t="str">
        <f t="shared" si="212"/>
        <v>New South Wales</v>
      </c>
      <c r="G4495" t="s">
        <v>10</v>
      </c>
      <c r="H4495">
        <v>2830</v>
      </c>
      <c r="I4495" t="s">
        <v>11</v>
      </c>
      <c r="J4495" t="s">
        <v>25</v>
      </c>
      <c r="K4495" t="s">
        <v>149</v>
      </c>
      <c r="L4495" t="s">
        <v>15</v>
      </c>
      <c r="M4495" s="5">
        <v>9866.4400000000023</v>
      </c>
      <c r="N4495">
        <v>1</v>
      </c>
    </row>
    <row r="4496" spans="1:14" x14ac:dyDescent="0.15">
      <c r="A4496" s="2">
        <v>45097</v>
      </c>
      <c r="B4496" s="3">
        <f t="shared" si="210"/>
        <v>2023</v>
      </c>
      <c r="C4496" t="str">
        <f t="shared" si="211"/>
        <v>2022-2023</v>
      </c>
      <c r="D4496" t="s">
        <v>147</v>
      </c>
      <c r="E4496" t="s">
        <v>146</v>
      </c>
      <c r="F4496" t="str">
        <f t="shared" si="212"/>
        <v>Victoria</v>
      </c>
      <c r="G4496" t="s">
        <v>45</v>
      </c>
      <c r="H4496">
        <v>3353</v>
      </c>
      <c r="I4496" t="s">
        <v>11</v>
      </c>
      <c r="J4496" t="s">
        <v>60</v>
      </c>
      <c r="K4496" t="s">
        <v>149</v>
      </c>
      <c r="L4496" t="s">
        <v>15</v>
      </c>
      <c r="M4496" s="5">
        <v>9965.91</v>
      </c>
      <c r="N4496">
        <v>1</v>
      </c>
    </row>
    <row r="4497" spans="1:14" x14ac:dyDescent="0.15">
      <c r="A4497" s="2">
        <v>45268</v>
      </c>
      <c r="B4497" s="3">
        <f t="shared" si="210"/>
        <v>2024</v>
      </c>
      <c r="C4497" t="str">
        <f t="shared" si="211"/>
        <v>2023-2024</v>
      </c>
      <c r="D4497" t="s">
        <v>148</v>
      </c>
      <c r="E4497" t="s">
        <v>124</v>
      </c>
      <c r="F4497" t="str">
        <f t="shared" si="212"/>
        <v>New South Wales</v>
      </c>
      <c r="G4497" t="s">
        <v>10</v>
      </c>
      <c r="H4497">
        <v>2015</v>
      </c>
      <c r="I4497" t="s">
        <v>11</v>
      </c>
      <c r="J4497" t="s">
        <v>12</v>
      </c>
      <c r="K4497" t="s">
        <v>149</v>
      </c>
      <c r="L4497" t="s">
        <v>15</v>
      </c>
      <c r="M4497" s="5">
        <v>10021.370000000001</v>
      </c>
      <c r="N4497">
        <v>1</v>
      </c>
    </row>
    <row r="4498" spans="1:14" x14ac:dyDescent="0.15">
      <c r="A4498" s="2">
        <v>45277</v>
      </c>
      <c r="B4498" s="3">
        <f t="shared" si="210"/>
        <v>2024</v>
      </c>
      <c r="C4498" t="str">
        <f t="shared" si="211"/>
        <v>2023-2024</v>
      </c>
      <c r="D4498" t="s">
        <v>147</v>
      </c>
      <c r="E4498" t="s">
        <v>65</v>
      </c>
      <c r="F4498" t="str">
        <f t="shared" si="212"/>
        <v>New South Wales</v>
      </c>
      <c r="G4498" t="s">
        <v>10</v>
      </c>
      <c r="H4498">
        <v>2541</v>
      </c>
      <c r="I4498" t="s">
        <v>11</v>
      </c>
      <c r="J4498" t="s">
        <v>58</v>
      </c>
      <c r="K4498" t="s">
        <v>149</v>
      </c>
      <c r="L4498" t="s">
        <v>15</v>
      </c>
      <c r="M4498" s="5">
        <v>10174.520000000002</v>
      </c>
      <c r="N4498">
        <v>1</v>
      </c>
    </row>
    <row r="4499" spans="1:14" x14ac:dyDescent="0.15">
      <c r="A4499" s="2">
        <v>45055</v>
      </c>
      <c r="B4499" s="3">
        <f t="shared" si="210"/>
        <v>2023</v>
      </c>
      <c r="C4499" t="str">
        <f t="shared" si="211"/>
        <v>2022-2023</v>
      </c>
      <c r="D4499" t="s">
        <v>147</v>
      </c>
      <c r="E4499" t="s">
        <v>117</v>
      </c>
      <c r="F4499" t="str">
        <f t="shared" si="212"/>
        <v>Queensland</v>
      </c>
      <c r="G4499" t="s">
        <v>35</v>
      </c>
      <c r="H4499">
        <v>4119</v>
      </c>
      <c r="I4499" t="s">
        <v>11</v>
      </c>
      <c r="J4499" t="s">
        <v>43</v>
      </c>
      <c r="K4499" t="s">
        <v>149</v>
      </c>
      <c r="L4499" t="s">
        <v>15</v>
      </c>
      <c r="M4499" s="5">
        <v>10233.570000000007</v>
      </c>
      <c r="N4499">
        <v>1</v>
      </c>
    </row>
    <row r="4500" spans="1:14" x14ac:dyDescent="0.15">
      <c r="A4500" s="2">
        <v>45533</v>
      </c>
      <c r="B4500" s="3">
        <f t="shared" si="210"/>
        <v>2025</v>
      </c>
      <c r="C4500" t="str">
        <f t="shared" si="211"/>
        <v>2024-2025</v>
      </c>
      <c r="D4500" t="s">
        <v>148</v>
      </c>
      <c r="E4500" t="s">
        <v>96</v>
      </c>
      <c r="F4500" t="str">
        <f t="shared" si="212"/>
        <v>Western Australia</v>
      </c>
      <c r="G4500" t="s">
        <v>48</v>
      </c>
      <c r="H4500">
        <v>6330</v>
      </c>
      <c r="I4500" t="s">
        <v>11</v>
      </c>
      <c r="J4500" t="s">
        <v>94</v>
      </c>
      <c r="K4500" t="s">
        <v>149</v>
      </c>
      <c r="L4500" t="s">
        <v>15</v>
      </c>
      <c r="M4500" s="5">
        <v>10622.689999999999</v>
      </c>
      <c r="N4500">
        <v>1</v>
      </c>
    </row>
    <row r="4501" spans="1:14" x14ac:dyDescent="0.15">
      <c r="A4501" s="2">
        <v>45494</v>
      </c>
      <c r="B4501" s="3">
        <f t="shared" si="210"/>
        <v>2025</v>
      </c>
      <c r="C4501" t="str">
        <f t="shared" si="211"/>
        <v>2024-2025</v>
      </c>
      <c r="D4501" t="s">
        <v>148</v>
      </c>
      <c r="E4501" t="s">
        <v>78</v>
      </c>
      <c r="F4501" t="str">
        <f t="shared" si="212"/>
        <v>New South Wales</v>
      </c>
      <c r="G4501" t="s">
        <v>10</v>
      </c>
      <c r="H4501">
        <v>2350</v>
      </c>
      <c r="I4501" t="s">
        <v>11</v>
      </c>
      <c r="J4501" t="s">
        <v>68</v>
      </c>
      <c r="K4501" t="s">
        <v>151</v>
      </c>
      <c r="L4501" t="s">
        <v>21</v>
      </c>
      <c r="M4501" s="5">
        <v>10648.29</v>
      </c>
      <c r="N4501">
        <v>1</v>
      </c>
    </row>
    <row r="4502" spans="1:14" x14ac:dyDescent="0.15">
      <c r="A4502" s="2">
        <v>45123</v>
      </c>
      <c r="B4502" s="3">
        <f t="shared" si="210"/>
        <v>2024</v>
      </c>
      <c r="C4502" t="str">
        <f t="shared" si="211"/>
        <v>2023-2024</v>
      </c>
      <c r="D4502" t="s">
        <v>147</v>
      </c>
      <c r="E4502" t="s">
        <v>64</v>
      </c>
      <c r="F4502" t="str">
        <f t="shared" si="212"/>
        <v>Victoria</v>
      </c>
      <c r="G4502" t="s">
        <v>45</v>
      </c>
      <c r="H4502">
        <v>3199</v>
      </c>
      <c r="I4502" t="s">
        <v>11</v>
      </c>
      <c r="J4502" t="s">
        <v>63</v>
      </c>
      <c r="K4502" t="s">
        <v>149</v>
      </c>
      <c r="L4502" t="s">
        <v>15</v>
      </c>
      <c r="M4502" s="5">
        <v>10866.589999999998</v>
      </c>
      <c r="N4502">
        <v>1</v>
      </c>
    </row>
    <row r="4503" spans="1:14" x14ac:dyDescent="0.15">
      <c r="A4503" s="2">
        <v>45510</v>
      </c>
      <c r="B4503" s="3">
        <f t="shared" si="210"/>
        <v>2025</v>
      </c>
      <c r="C4503" t="str">
        <f t="shared" si="211"/>
        <v>2024-2025</v>
      </c>
      <c r="D4503" t="s">
        <v>147</v>
      </c>
      <c r="E4503" t="s">
        <v>41</v>
      </c>
      <c r="F4503" t="str">
        <f t="shared" si="212"/>
        <v>New South Wales</v>
      </c>
      <c r="G4503" t="s">
        <v>10</v>
      </c>
      <c r="H4503">
        <v>2830</v>
      </c>
      <c r="I4503" t="s">
        <v>11</v>
      </c>
      <c r="J4503" t="s">
        <v>25</v>
      </c>
      <c r="K4503" t="s">
        <v>149</v>
      </c>
      <c r="L4503" t="s">
        <v>15</v>
      </c>
      <c r="M4503" s="5">
        <v>11753.830000000004</v>
      </c>
      <c r="N4503">
        <v>1</v>
      </c>
    </row>
    <row r="4504" spans="1:14" x14ac:dyDescent="0.15">
      <c r="A4504" s="2">
        <v>45505</v>
      </c>
      <c r="B4504" s="3">
        <f t="shared" si="210"/>
        <v>2025</v>
      </c>
      <c r="C4504" t="str">
        <f t="shared" si="211"/>
        <v>2024-2025</v>
      </c>
      <c r="D4504" t="s">
        <v>147</v>
      </c>
      <c r="E4504" t="s">
        <v>99</v>
      </c>
      <c r="F4504" t="str">
        <f t="shared" si="212"/>
        <v>Victoria</v>
      </c>
      <c r="G4504" t="s">
        <v>45</v>
      </c>
      <c r="H4504">
        <v>3148</v>
      </c>
      <c r="I4504" t="s">
        <v>11</v>
      </c>
      <c r="J4504" t="s">
        <v>63</v>
      </c>
      <c r="K4504" t="s">
        <v>149</v>
      </c>
      <c r="L4504" t="s">
        <v>15</v>
      </c>
      <c r="M4504" s="5">
        <v>11864.76</v>
      </c>
      <c r="N4504">
        <v>1</v>
      </c>
    </row>
    <row r="4505" spans="1:14" x14ac:dyDescent="0.15">
      <c r="A4505" s="2">
        <v>45023</v>
      </c>
      <c r="B4505" s="3">
        <f t="shared" si="210"/>
        <v>2023</v>
      </c>
      <c r="C4505" t="str">
        <f t="shared" si="211"/>
        <v>2022-2023</v>
      </c>
      <c r="D4505" t="s">
        <v>147</v>
      </c>
      <c r="E4505" t="s">
        <v>64</v>
      </c>
      <c r="F4505" t="str">
        <f t="shared" si="212"/>
        <v>Victoria</v>
      </c>
      <c r="G4505" t="s">
        <v>45</v>
      </c>
      <c r="H4505">
        <v>3199</v>
      </c>
      <c r="I4505" t="s">
        <v>11</v>
      </c>
      <c r="J4505" t="s">
        <v>63</v>
      </c>
      <c r="K4505" t="s">
        <v>149</v>
      </c>
      <c r="L4505" t="s">
        <v>15</v>
      </c>
      <c r="M4505" s="5">
        <v>12583.420000000004</v>
      </c>
      <c r="N4505">
        <v>1</v>
      </c>
    </row>
    <row r="4506" spans="1:14" x14ac:dyDescent="0.15">
      <c r="A4506" s="2">
        <v>44960</v>
      </c>
      <c r="B4506" s="3">
        <f t="shared" si="210"/>
        <v>2023</v>
      </c>
      <c r="C4506" t="str">
        <f t="shared" si="211"/>
        <v>2022-2023</v>
      </c>
      <c r="D4506" t="s">
        <v>147</v>
      </c>
      <c r="E4506" t="s">
        <v>57</v>
      </c>
      <c r="F4506" t="str">
        <f t="shared" si="212"/>
        <v>New South Wales</v>
      </c>
      <c r="G4506" t="s">
        <v>10</v>
      </c>
      <c r="H4506">
        <v>2560</v>
      </c>
      <c r="I4506" t="s">
        <v>11</v>
      </c>
      <c r="J4506" t="s">
        <v>58</v>
      </c>
      <c r="K4506" t="s">
        <v>149</v>
      </c>
      <c r="L4506" t="s">
        <v>15</v>
      </c>
      <c r="M4506" s="5">
        <v>12653.070000000003</v>
      </c>
      <c r="N4506">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C5AC9-601E-E74A-BC55-A381F9F04064}">
  <dimension ref="D1:W45"/>
  <sheetViews>
    <sheetView showGridLines="0" tabSelected="1" zoomScale="64" zoomScaleNormal="40" zoomScaleSheetLayoutView="50" workbookViewId="0">
      <selection activeCell="X62" sqref="X62"/>
    </sheetView>
  </sheetViews>
  <sheetFormatPr baseColWidth="10" defaultRowHeight="14" x14ac:dyDescent="0.15"/>
  <cols>
    <col min="4" max="4" width="51" customWidth="1"/>
    <col min="20" max="20" width="16.33203125" bestFit="1" customWidth="1"/>
    <col min="22" max="22" width="15.83203125" bestFit="1" customWidth="1"/>
    <col min="23" max="23" width="18.1640625" bestFit="1" customWidth="1"/>
    <col min="24" max="24" width="10" customWidth="1"/>
  </cols>
  <sheetData>
    <row r="1" spans="4:10" ht="50" x14ac:dyDescent="0.5">
      <c r="D1" s="15"/>
    </row>
    <row r="3" spans="4:10" ht="60" x14ac:dyDescent="0.6">
      <c r="D3" s="12"/>
    </row>
    <row r="15" spans="4:10" x14ac:dyDescent="0.15">
      <c r="J15" t="s">
        <v>194</v>
      </c>
    </row>
    <row r="34" spans="19:23" ht="21" x14ac:dyDescent="0.25">
      <c r="S34" s="17" t="s">
        <v>196</v>
      </c>
      <c r="T34" s="17"/>
      <c r="U34" s="17"/>
      <c r="V34" s="17"/>
    </row>
    <row r="36" spans="19:23" ht="16" x14ac:dyDescent="0.2">
      <c r="S36" s="16" t="s">
        <v>2</v>
      </c>
      <c r="T36" s="16" t="s">
        <v>195</v>
      </c>
      <c r="U36" s="16" t="s">
        <v>197</v>
      </c>
      <c r="V36" s="16" t="s">
        <v>198</v>
      </c>
      <c r="W36" s="16" t="s">
        <v>199</v>
      </c>
    </row>
    <row r="38" spans="19:23" ht="18" x14ac:dyDescent="0.2">
      <c r="S38" s="18" t="s">
        <v>184</v>
      </c>
      <c r="T38" s="19">
        <f>GETPIVOTDATA("Sales",'Sales by state'!$A$3,"Full State",S38,"Country","Australia")</f>
        <v>38681.96</v>
      </c>
    </row>
    <row r="39" spans="19:23" ht="18" x14ac:dyDescent="0.2">
      <c r="S39" s="18" t="s">
        <v>185</v>
      </c>
      <c r="T39" s="19">
        <f>GETPIVOTDATA("Sales",'Sales by state'!$A$3,"Full State",S39,"Country","Australia")</f>
        <v>1165603.4700000004</v>
      </c>
    </row>
    <row r="40" spans="19:23" ht="18" x14ac:dyDescent="0.2">
      <c r="S40" s="18" t="s">
        <v>186</v>
      </c>
      <c r="T40" s="19">
        <f>GETPIVOTDATA("Sales",'Sales by state'!$A$3,"Full State",S40,"Country","Australia")</f>
        <v>67846.81</v>
      </c>
    </row>
    <row r="41" spans="19:23" ht="18" x14ac:dyDescent="0.2">
      <c r="S41" s="18" t="s">
        <v>187</v>
      </c>
      <c r="T41" s="19">
        <f>GETPIVOTDATA("Sales",'Sales by state'!$A$3,"Full State",S41,"Country","Australia")</f>
        <v>603864.97999999952</v>
      </c>
    </row>
    <row r="42" spans="19:23" ht="18" x14ac:dyDescent="0.2">
      <c r="S42" s="18" t="s">
        <v>188</v>
      </c>
      <c r="T42" s="19">
        <f>GETPIVOTDATA("Sales",'Sales by state'!$A$3,"Full State",S42,"Country","Australia")</f>
        <v>112716.26999999997</v>
      </c>
    </row>
    <row r="43" spans="19:23" ht="18" x14ac:dyDescent="0.2">
      <c r="S43" s="18" t="s">
        <v>189</v>
      </c>
      <c r="T43" s="19">
        <f>GETPIVOTDATA("Sales",'Sales by state'!$A$3,"Full State",S43,"Country","Australia")</f>
        <v>59512.450000000004</v>
      </c>
    </row>
    <row r="44" spans="19:23" ht="18" x14ac:dyDescent="0.2">
      <c r="S44" s="18" t="s">
        <v>190</v>
      </c>
      <c r="T44" s="19">
        <f>GETPIVOTDATA("Sales",'Sales by state'!$A$3,"Full State",S44,"Country","Australia")</f>
        <v>825449.32000000018</v>
      </c>
    </row>
    <row r="45" spans="19:23" ht="18" x14ac:dyDescent="0.2">
      <c r="S45" s="18" t="s">
        <v>191</v>
      </c>
      <c r="T45" s="19">
        <f>GETPIVOTDATA("Sales",'Sales by state'!$A$3,"Full State",S45,"Country","Australia")</f>
        <v>312583.21999999997</v>
      </c>
    </row>
  </sheetData>
  <conditionalFormatting sqref="T38:T45">
    <cfRule type="dataBar" priority="1">
      <dataBar>
        <cfvo type="min"/>
        <cfvo type="max"/>
        <color theme="0" tint="-0.34998626667073579"/>
      </dataBar>
      <extLst>
        <ext xmlns:x14="http://schemas.microsoft.com/office/spreadsheetml/2009/9/main" uri="{B025F937-C7B1-47D3-B67F-A62EFF666E3E}">
          <x14:id>{AB769367-067F-BC47-BAEC-B51BCCDED37B}</x14:id>
        </ext>
      </extLst>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dataBar" id="{AB769367-067F-BC47-BAEC-B51BCCDED37B}">
            <x14:dataBar minLength="0" maxLength="100" border="1" negativeBarBorderColorSameAsPositive="0">
              <x14:cfvo type="autoMin"/>
              <x14:cfvo type="autoMax"/>
              <x14:borderColor theme="0" tint="-0.34998626667073579"/>
              <x14:negativeFillColor rgb="FFFF0000"/>
              <x14:negativeBorderColor rgb="FFFF0000"/>
              <x14:axisColor rgb="FF000000"/>
            </x14:dataBar>
          </x14:cfRule>
          <xm:sqref>T38:T45</xm:sqref>
        </x14:conditionalFormatting>
      </x14:conditionalFormattings>
    </ext>
    <ext xmlns:x14="http://schemas.microsoft.com/office/spreadsheetml/2009/9/main" uri="{05C60535-1F16-4fd2-B633-F4F36F0B64E0}">
      <x14:sparklineGroups xmlns:xm="http://schemas.microsoft.com/office/excel/2006/main">
        <x14:sparklineGroup displayEmptyCellsAs="gap" xr2:uid="{2E080FEA-1D43-4542-9BE3-797F13215845}">
          <x14:colorSeries rgb="FFFF0000"/>
          <x14:colorNegative rgb="FFD00000"/>
          <x14:colorAxis rgb="FF000000"/>
          <x14:colorMarkers rgb="FFD00000"/>
          <x14:colorFirst rgb="FFD00000"/>
          <x14:colorLast rgb="FFD00000"/>
          <x14:colorHigh rgb="FFD00000"/>
          <x14:colorLow rgb="FFD00000"/>
          <x14:sparklines>
            <x14:sparkline>
              <xm:f>'State sparkline'!B40:Y40</xm:f>
              <xm:sqref>W38</xm:sqref>
            </x14:sparkline>
            <x14:sparkline>
              <xm:f>'State sparkline'!B41:Y41</xm:f>
              <xm:sqref>W39</xm:sqref>
            </x14:sparkline>
            <x14:sparkline>
              <xm:f>'State sparkline'!B42:Y42</xm:f>
              <xm:sqref>W40</xm:sqref>
            </x14:sparkline>
            <x14:sparkline>
              <xm:f>'State sparkline'!B43:Y43</xm:f>
              <xm:sqref>W41</xm:sqref>
            </x14:sparkline>
            <x14:sparkline>
              <xm:f>'State sparkline'!B44:Y44</xm:f>
              <xm:sqref>W42</xm:sqref>
            </x14:sparkline>
            <x14:sparkline>
              <xm:f>'State sparkline'!B45:Y45</xm:f>
              <xm:sqref>W43</xm:sqref>
            </x14:sparkline>
            <x14:sparkline>
              <xm:f>'State sparkline'!B46:Y46</xm:f>
              <xm:sqref>W44</xm:sqref>
            </x14:sparkline>
            <x14:sparkline>
              <xm:f>'State sparkline'!B47:Y47</xm:f>
              <xm:sqref>W45</xm:sqref>
            </x14:sparkline>
          </x14:sparklines>
        </x14:sparklineGroup>
        <x14:sparklineGroup displayEmptyCellsAs="gap" xr2:uid="{4F4DF3DD-34FC-CC49-865A-84C3ABB52603}">
          <x14:colorSeries rgb="FF016BB3"/>
          <x14:colorNegative rgb="FFD00000"/>
          <x14:colorAxis rgb="FF000000"/>
          <x14:colorMarkers rgb="FFD00000"/>
          <x14:colorFirst rgb="FFD00000"/>
          <x14:colorLast rgb="FFD00000"/>
          <x14:colorHigh rgb="FFD00000"/>
          <x14:colorLow rgb="FFD00000"/>
          <x14:sparklines>
            <x14:sparkline>
              <xm:f>'State sparkline'!B23:Y23</xm:f>
              <xm:sqref>V38</xm:sqref>
            </x14:sparkline>
            <x14:sparkline>
              <xm:f>'State sparkline'!B24:Y24</xm:f>
              <xm:sqref>V39</xm:sqref>
            </x14:sparkline>
            <x14:sparkline>
              <xm:f>'State sparkline'!B25:Y25</xm:f>
              <xm:sqref>V40</xm:sqref>
            </x14:sparkline>
            <x14:sparkline>
              <xm:f>'State sparkline'!B26:Y26</xm:f>
              <xm:sqref>V41</xm:sqref>
            </x14:sparkline>
            <x14:sparkline>
              <xm:f>'State sparkline'!B27:Y27</xm:f>
              <xm:sqref>V42</xm:sqref>
            </x14:sparkline>
            <x14:sparkline>
              <xm:f>'State sparkline'!B28:Y28</xm:f>
              <xm:sqref>V43</xm:sqref>
            </x14:sparkline>
            <x14:sparkline>
              <xm:f>'State sparkline'!B29:Y29</xm:f>
              <xm:sqref>V44</xm:sqref>
            </x14:sparkline>
            <x14:sparkline>
              <xm:f>'State sparkline'!B30:Y30</xm:f>
              <xm:sqref>V45</xm:sqref>
            </x14:sparkline>
          </x14:sparklines>
        </x14:sparklineGroup>
        <x14:sparklineGroup displayEmptyCellsAs="gap" xr2:uid="{72FC740E-B6BB-CA4A-A6D5-361547E3F27E}">
          <x14:colorSeries theme="1" tint="0.499984740745262"/>
          <x14:colorNegative rgb="FFD00000"/>
          <x14:colorAxis rgb="FF000000"/>
          <x14:colorMarkers rgb="FFD00000"/>
          <x14:colorFirst rgb="FFD00000"/>
          <x14:colorLast rgb="FFD00000"/>
          <x14:colorHigh rgb="FFD00000"/>
          <x14:colorLow rgb="FFD00000"/>
          <x14:sparklines>
            <x14:sparkline>
              <xm:f>'State sparkline'!B6:Y6</xm:f>
              <xm:sqref>U38</xm:sqref>
            </x14:sparkline>
            <x14:sparkline>
              <xm:f>'State sparkline'!B7:Y7</xm:f>
              <xm:sqref>U39</xm:sqref>
            </x14:sparkline>
            <x14:sparkline>
              <xm:f>'State sparkline'!B8:Y8</xm:f>
              <xm:sqref>U40</xm:sqref>
            </x14:sparkline>
            <x14:sparkline>
              <xm:f>'State sparkline'!B9:Y9</xm:f>
              <xm:sqref>U41</xm:sqref>
            </x14:sparkline>
            <x14:sparkline>
              <xm:f>'State sparkline'!B10:Y10</xm:f>
              <xm:sqref>U42</xm:sqref>
            </x14:sparkline>
            <x14:sparkline>
              <xm:f>'State sparkline'!B11:Y11</xm:f>
              <xm:sqref>U43</xm:sqref>
            </x14:sparkline>
            <x14:sparkline>
              <xm:f>'State sparkline'!B12:Y12</xm:f>
              <xm:sqref>U44</xm:sqref>
            </x14:sparkline>
            <x14:sparkline>
              <xm:f>'State sparkline'!B13:Y13</xm:f>
              <xm:sqref>U45</xm:sqref>
            </x14:sparkline>
          </x14:sparklines>
        </x14:sparklineGroup>
      </x14:sparklineGroup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9C26B-02F7-1940-87A2-54CBFDA931A9}">
  <dimension ref="A3:F31"/>
  <sheetViews>
    <sheetView workbookViewId="0">
      <selection activeCell="J4" sqref="J4"/>
    </sheetView>
  </sheetViews>
  <sheetFormatPr baseColWidth="10" defaultRowHeight="14" x14ac:dyDescent="0.15"/>
  <cols>
    <col min="1" max="1" width="13.1640625" bestFit="1" customWidth="1"/>
    <col min="2" max="2" width="16" bestFit="1" customWidth="1"/>
    <col min="3" max="4" width="14.1640625" bestFit="1" customWidth="1"/>
    <col min="6" max="6" width="13.1640625" bestFit="1" customWidth="1"/>
  </cols>
  <sheetData>
    <row r="3" spans="1:6" x14ac:dyDescent="0.15">
      <c r="A3" s="6" t="s">
        <v>182</v>
      </c>
      <c r="B3" s="6" t="s">
        <v>181</v>
      </c>
    </row>
    <row r="4" spans="1:6" x14ac:dyDescent="0.15">
      <c r="A4" s="6" t="s">
        <v>165</v>
      </c>
      <c r="B4" t="s">
        <v>148</v>
      </c>
      <c r="C4" t="s">
        <v>147</v>
      </c>
      <c r="D4" t="s">
        <v>166</v>
      </c>
      <c r="F4" s="13">
        <f>SUM('KMART DATA'!M:M)</f>
        <v>3186258.4800000009</v>
      </c>
    </row>
    <row r="5" spans="1:6" x14ac:dyDescent="0.15">
      <c r="A5" s="7" t="s">
        <v>167</v>
      </c>
      <c r="B5" s="5">
        <v>312187.35000000003</v>
      </c>
      <c r="C5" s="5">
        <v>1319266.31</v>
      </c>
      <c r="D5" s="5">
        <v>1631453.66</v>
      </c>
    </row>
    <row r="6" spans="1:6" x14ac:dyDescent="0.15">
      <c r="A6" s="8" t="s">
        <v>169</v>
      </c>
      <c r="B6" s="5">
        <v>17665.07</v>
      </c>
      <c r="C6" s="5">
        <v>113131.16</v>
      </c>
      <c r="D6" s="5">
        <v>130796.23000000001</v>
      </c>
    </row>
    <row r="7" spans="1:6" x14ac:dyDescent="0.15">
      <c r="A7" s="8" t="s">
        <v>170</v>
      </c>
      <c r="B7" s="5">
        <v>12622.539999999999</v>
      </c>
      <c r="C7" s="5">
        <v>119907.95</v>
      </c>
      <c r="D7" s="5">
        <v>132530.49</v>
      </c>
    </row>
    <row r="8" spans="1:6" x14ac:dyDescent="0.15">
      <c r="A8" s="8" t="s">
        <v>171</v>
      </c>
      <c r="B8" s="5">
        <v>30766.69</v>
      </c>
      <c r="C8" s="5">
        <v>90020.700000000012</v>
      </c>
      <c r="D8" s="5">
        <v>120787.39000000001</v>
      </c>
    </row>
    <row r="9" spans="1:6" x14ac:dyDescent="0.15">
      <c r="A9" s="8" t="s">
        <v>172</v>
      </c>
      <c r="B9" s="5">
        <v>27919.519999999997</v>
      </c>
      <c r="C9" s="5">
        <v>142763.91</v>
      </c>
      <c r="D9" s="5">
        <v>170683.43</v>
      </c>
    </row>
    <row r="10" spans="1:6" x14ac:dyDescent="0.15">
      <c r="A10" s="8" t="s">
        <v>173</v>
      </c>
      <c r="B10" s="5">
        <v>32337.620000000006</v>
      </c>
      <c r="C10" s="5">
        <v>92188.860000000015</v>
      </c>
      <c r="D10" s="5">
        <v>124526.48000000003</v>
      </c>
    </row>
    <row r="11" spans="1:6" x14ac:dyDescent="0.15">
      <c r="A11" s="8" t="s">
        <v>174</v>
      </c>
      <c r="B11" s="5">
        <v>42988.65</v>
      </c>
      <c r="C11" s="5">
        <v>145977.94</v>
      </c>
      <c r="D11" s="5">
        <v>188966.59</v>
      </c>
    </row>
    <row r="12" spans="1:6" x14ac:dyDescent="0.15">
      <c r="A12" s="8" t="s">
        <v>175</v>
      </c>
      <c r="B12" s="5">
        <v>23888.629999999997</v>
      </c>
      <c r="C12" s="5">
        <v>109827.61</v>
      </c>
      <c r="D12" s="5">
        <v>133716.24</v>
      </c>
    </row>
    <row r="13" spans="1:6" x14ac:dyDescent="0.15">
      <c r="A13" s="8" t="s">
        <v>176</v>
      </c>
      <c r="B13" s="5">
        <v>31904.03</v>
      </c>
      <c r="C13" s="5">
        <v>120579.63</v>
      </c>
      <c r="D13" s="5">
        <v>152483.66</v>
      </c>
    </row>
    <row r="14" spans="1:6" x14ac:dyDescent="0.15">
      <c r="A14" s="8" t="s">
        <v>177</v>
      </c>
      <c r="B14" s="5">
        <v>24828.080000000002</v>
      </c>
      <c r="C14" s="5">
        <v>108649.16000000002</v>
      </c>
      <c r="D14" s="5">
        <v>133477.24000000002</v>
      </c>
    </row>
    <row r="15" spans="1:6" x14ac:dyDescent="0.15">
      <c r="A15" s="8" t="s">
        <v>178</v>
      </c>
      <c r="B15" s="5">
        <v>17343.39</v>
      </c>
      <c r="C15" s="5">
        <v>106032.67000000001</v>
      </c>
      <c r="D15" s="5">
        <v>123376.06000000001</v>
      </c>
    </row>
    <row r="16" spans="1:6" x14ac:dyDescent="0.15">
      <c r="A16" s="8" t="s">
        <v>179</v>
      </c>
      <c r="B16" s="5">
        <v>18723.63</v>
      </c>
      <c r="C16" s="5">
        <v>73922.55</v>
      </c>
      <c r="D16" s="5">
        <v>92646.180000000008</v>
      </c>
    </row>
    <row r="17" spans="1:4" x14ac:dyDescent="0.15">
      <c r="A17" s="8" t="s">
        <v>180</v>
      </c>
      <c r="B17" s="5">
        <v>31199.5</v>
      </c>
      <c r="C17" s="5">
        <v>96264.170000000013</v>
      </c>
      <c r="D17" s="5">
        <v>127463.67000000001</v>
      </c>
    </row>
    <row r="18" spans="1:4" x14ac:dyDescent="0.15">
      <c r="A18" s="7" t="s">
        <v>168</v>
      </c>
      <c r="B18" s="5">
        <v>345928.14</v>
      </c>
      <c r="C18" s="5">
        <v>1208876.68</v>
      </c>
      <c r="D18" s="5">
        <v>1554804.8200000003</v>
      </c>
    </row>
    <row r="19" spans="1:4" x14ac:dyDescent="0.15">
      <c r="A19" s="8" t="s">
        <v>169</v>
      </c>
      <c r="B19" s="5">
        <v>27492.12</v>
      </c>
      <c r="C19" s="5">
        <v>80258.24000000002</v>
      </c>
      <c r="D19" s="5">
        <v>107750.36000000002</v>
      </c>
    </row>
    <row r="20" spans="1:4" x14ac:dyDescent="0.15">
      <c r="A20" s="8" t="s">
        <v>170</v>
      </c>
      <c r="B20" s="5">
        <v>24833.15</v>
      </c>
      <c r="C20" s="5">
        <v>85681.38</v>
      </c>
      <c r="D20" s="5">
        <v>110514.53</v>
      </c>
    </row>
    <row r="21" spans="1:4" x14ac:dyDescent="0.15">
      <c r="A21" s="8" t="s">
        <v>171</v>
      </c>
      <c r="B21" s="5">
        <v>10692.77</v>
      </c>
      <c r="C21" s="5">
        <v>105683.08000000003</v>
      </c>
      <c r="D21" s="5">
        <v>116375.85000000003</v>
      </c>
    </row>
    <row r="22" spans="1:4" x14ac:dyDescent="0.15">
      <c r="A22" s="8" t="s">
        <v>172</v>
      </c>
      <c r="B22" s="5">
        <v>38255.050000000003</v>
      </c>
      <c r="C22" s="5">
        <v>88755.87</v>
      </c>
      <c r="D22" s="5">
        <v>127010.92</v>
      </c>
    </row>
    <row r="23" spans="1:4" x14ac:dyDescent="0.15">
      <c r="A23" s="8" t="s">
        <v>173</v>
      </c>
      <c r="B23" s="5">
        <v>29125.190000000006</v>
      </c>
      <c r="C23" s="5">
        <v>99078.17</v>
      </c>
      <c r="D23" s="5">
        <v>128203.36</v>
      </c>
    </row>
    <row r="24" spans="1:4" x14ac:dyDescent="0.15">
      <c r="A24" s="8" t="s">
        <v>174</v>
      </c>
      <c r="B24" s="5">
        <v>25348.78</v>
      </c>
      <c r="C24" s="5">
        <v>68440.260000000009</v>
      </c>
      <c r="D24" s="5">
        <v>93789.040000000008</v>
      </c>
    </row>
    <row r="25" spans="1:4" x14ac:dyDescent="0.15">
      <c r="A25" s="8" t="s">
        <v>175</v>
      </c>
      <c r="B25" s="5">
        <v>25256.57</v>
      </c>
      <c r="C25" s="5">
        <v>103031.79999999997</v>
      </c>
      <c r="D25" s="5">
        <v>128288.36999999997</v>
      </c>
    </row>
    <row r="26" spans="1:4" x14ac:dyDescent="0.15">
      <c r="A26" s="8" t="s">
        <v>176</v>
      </c>
      <c r="B26" s="5">
        <v>52893.440000000002</v>
      </c>
      <c r="C26" s="5">
        <v>154883.61000000002</v>
      </c>
      <c r="D26" s="5">
        <v>207777.05000000002</v>
      </c>
    </row>
    <row r="27" spans="1:4" x14ac:dyDescent="0.15">
      <c r="A27" s="8" t="s">
        <v>177</v>
      </c>
      <c r="B27" s="5">
        <v>22345.94</v>
      </c>
      <c r="C27" s="5">
        <v>92873.920000000013</v>
      </c>
      <c r="D27" s="5">
        <v>115219.86000000002</v>
      </c>
    </row>
    <row r="28" spans="1:4" x14ac:dyDescent="0.15">
      <c r="A28" s="8" t="s">
        <v>178</v>
      </c>
      <c r="B28" s="5">
        <v>26766.299999999996</v>
      </c>
      <c r="C28" s="5">
        <v>113682.51000000004</v>
      </c>
      <c r="D28" s="5">
        <v>140448.81000000003</v>
      </c>
    </row>
    <row r="29" spans="1:4" x14ac:dyDescent="0.15">
      <c r="A29" s="8" t="s">
        <v>179</v>
      </c>
      <c r="B29" s="5">
        <v>38143.5</v>
      </c>
      <c r="C29" s="5">
        <v>103374.33</v>
      </c>
      <c r="D29" s="5">
        <v>141517.83000000002</v>
      </c>
    </row>
    <row r="30" spans="1:4" x14ac:dyDescent="0.15">
      <c r="A30" s="8" t="s">
        <v>180</v>
      </c>
      <c r="B30" s="5">
        <v>24775.330000000005</v>
      </c>
      <c r="C30" s="5">
        <v>113133.51000000002</v>
      </c>
      <c r="D30" s="5">
        <v>137908.84000000003</v>
      </c>
    </row>
    <row r="31" spans="1:4" x14ac:dyDescent="0.15">
      <c r="A31" s="7" t="s">
        <v>166</v>
      </c>
      <c r="B31" s="5">
        <v>658115.49</v>
      </c>
      <c r="C31" s="5">
        <v>2528142.9900000007</v>
      </c>
      <c r="D31" s="5">
        <v>3186258.48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5D087-CD6F-4440-8E12-C3832B056CF0}">
  <dimension ref="A3:E31"/>
  <sheetViews>
    <sheetView topLeftCell="A2" zoomScaleNormal="100" workbookViewId="0">
      <selection activeCell="D55" sqref="D55"/>
    </sheetView>
  </sheetViews>
  <sheetFormatPr baseColWidth="10" defaultRowHeight="14" x14ac:dyDescent="0.15"/>
  <cols>
    <col min="1" max="1" width="14.83203125" bestFit="1" customWidth="1"/>
    <col min="2" max="2" width="16" bestFit="1" customWidth="1"/>
    <col min="3" max="3" width="13.33203125" bestFit="1" customWidth="1"/>
    <col min="4" max="4" width="11.1640625" bestFit="1" customWidth="1"/>
  </cols>
  <sheetData>
    <row r="3" spans="1:5" x14ac:dyDescent="0.15">
      <c r="A3" s="6" t="s">
        <v>183</v>
      </c>
      <c r="B3" s="6" t="s">
        <v>181</v>
      </c>
    </row>
    <row r="4" spans="1:5" x14ac:dyDescent="0.15">
      <c r="A4" s="6" t="s">
        <v>165</v>
      </c>
      <c r="B4" t="s">
        <v>148</v>
      </c>
      <c r="C4" t="s">
        <v>147</v>
      </c>
      <c r="D4" t="s">
        <v>166</v>
      </c>
    </row>
    <row r="5" spans="1:5" x14ac:dyDescent="0.15">
      <c r="A5" s="7" t="s">
        <v>167</v>
      </c>
      <c r="B5" s="5">
        <v>493.96732594936708</v>
      </c>
      <c r="C5" s="5">
        <v>803.94046922608027</v>
      </c>
      <c r="D5" s="5">
        <v>717.75347998240193</v>
      </c>
    </row>
    <row r="6" spans="1:5" x14ac:dyDescent="0.15">
      <c r="A6" s="8" t="s">
        <v>169</v>
      </c>
      <c r="B6" s="5">
        <v>353.3014</v>
      </c>
      <c r="C6" s="5">
        <v>844.26238805970149</v>
      </c>
      <c r="D6" s="5">
        <v>710.84907608695653</v>
      </c>
    </row>
    <row r="7" spans="1:5" x14ac:dyDescent="0.15">
      <c r="A7" s="8" t="s">
        <v>170</v>
      </c>
      <c r="B7" s="5">
        <v>293.54744186046509</v>
      </c>
      <c r="C7" s="5">
        <v>826.95137931034481</v>
      </c>
      <c r="D7" s="5">
        <v>704.94941489361702</v>
      </c>
      <c r="E7" s="14">
        <f>AVERAGE('KMART DATA'!M:M)</f>
        <v>707.27158268590472</v>
      </c>
    </row>
    <row r="8" spans="1:5" x14ac:dyDescent="0.15">
      <c r="A8" s="8" t="s">
        <v>171</v>
      </c>
      <c r="B8" s="5">
        <v>530.46017241379309</v>
      </c>
      <c r="C8" s="5">
        <v>652.32391304347834</v>
      </c>
      <c r="D8" s="5">
        <v>616.26219387755111</v>
      </c>
    </row>
    <row r="9" spans="1:5" x14ac:dyDescent="0.15">
      <c r="A9" s="8" t="s">
        <v>172</v>
      </c>
      <c r="B9" s="5">
        <v>507.62763636363633</v>
      </c>
      <c r="C9" s="5">
        <v>951.75940000000003</v>
      </c>
      <c r="D9" s="5">
        <v>832.60209756097538</v>
      </c>
    </row>
    <row r="10" spans="1:5" x14ac:dyDescent="0.15">
      <c r="A10" s="8" t="s">
        <v>173</v>
      </c>
      <c r="B10" s="5">
        <v>557.54517241379324</v>
      </c>
      <c r="C10" s="5">
        <v>720.22546875000012</v>
      </c>
      <c r="D10" s="5">
        <v>669.49720430107493</v>
      </c>
    </row>
    <row r="11" spans="1:5" x14ac:dyDescent="0.15">
      <c r="A11" s="8" t="s">
        <v>174</v>
      </c>
      <c r="B11" s="5">
        <v>741.18362068965519</v>
      </c>
      <c r="C11" s="5">
        <v>1035.3045390070922</v>
      </c>
      <c r="D11" s="5">
        <v>949.58085427135677</v>
      </c>
    </row>
    <row r="12" spans="1:5" x14ac:dyDescent="0.15">
      <c r="A12" s="8" t="s">
        <v>175</v>
      </c>
      <c r="B12" s="5">
        <v>487.52306122448977</v>
      </c>
      <c r="C12" s="5">
        <v>762.69173611111114</v>
      </c>
      <c r="D12" s="5">
        <v>692.83025906735747</v>
      </c>
    </row>
    <row r="13" spans="1:5" x14ac:dyDescent="0.15">
      <c r="A13" s="8" t="s">
        <v>176</v>
      </c>
      <c r="B13" s="5">
        <v>540.74627118644071</v>
      </c>
      <c r="C13" s="5">
        <v>803.86419999999998</v>
      </c>
      <c r="D13" s="5">
        <v>729.58688995215311</v>
      </c>
    </row>
    <row r="14" spans="1:5" x14ac:dyDescent="0.15">
      <c r="A14" s="8" t="s">
        <v>177</v>
      </c>
      <c r="B14" s="5">
        <v>591.14476190476194</v>
      </c>
      <c r="C14" s="5">
        <v>749.30455172413804</v>
      </c>
      <c r="D14" s="5">
        <v>713.78203208556158</v>
      </c>
    </row>
    <row r="15" spans="1:5" x14ac:dyDescent="0.15">
      <c r="A15" s="8" t="s">
        <v>178</v>
      </c>
      <c r="B15" s="5">
        <v>327.23377358490563</v>
      </c>
      <c r="C15" s="5">
        <v>821.95868217054272</v>
      </c>
      <c r="D15" s="5">
        <v>677.89043956043952</v>
      </c>
    </row>
    <row r="16" spans="1:5" x14ac:dyDescent="0.15">
      <c r="A16" s="8" t="s">
        <v>179</v>
      </c>
      <c r="B16" s="5">
        <v>374.4726</v>
      </c>
      <c r="C16" s="5">
        <v>642.80478260869563</v>
      </c>
      <c r="D16" s="5">
        <v>561.49199999999996</v>
      </c>
    </row>
    <row r="17" spans="1:4" x14ac:dyDescent="0.15">
      <c r="A17" s="8" t="s">
        <v>180</v>
      </c>
      <c r="B17" s="5">
        <v>547.35964912280701</v>
      </c>
      <c r="C17" s="5">
        <v>789.05057377049195</v>
      </c>
      <c r="D17" s="5">
        <v>712.08754189944136</v>
      </c>
    </row>
    <row r="18" spans="1:4" x14ac:dyDescent="0.15">
      <c r="A18" s="7" t="s">
        <v>168</v>
      </c>
      <c r="B18" s="5">
        <v>510.97214180206737</v>
      </c>
      <c r="C18" s="5">
        <v>777.41265594855258</v>
      </c>
      <c r="D18" s="5">
        <v>696.59714157706094</v>
      </c>
    </row>
    <row r="19" spans="1:4" x14ac:dyDescent="0.15">
      <c r="A19" s="8" t="s">
        <v>169</v>
      </c>
      <c r="B19" s="5">
        <v>458.202</v>
      </c>
      <c r="C19" s="5">
        <v>697.89773913043496</v>
      </c>
      <c r="D19" s="5">
        <v>615.71634285714276</v>
      </c>
    </row>
    <row r="20" spans="1:4" x14ac:dyDescent="0.15">
      <c r="A20" s="8" t="s">
        <v>170</v>
      </c>
      <c r="B20" s="5">
        <v>620.82875000000001</v>
      </c>
      <c r="C20" s="5">
        <v>690.97887096774195</v>
      </c>
      <c r="D20" s="5">
        <v>673.86908536585395</v>
      </c>
    </row>
    <row r="21" spans="1:4" x14ac:dyDescent="0.15">
      <c r="A21" s="8" t="s">
        <v>171</v>
      </c>
      <c r="B21" s="5">
        <v>274.17358974358973</v>
      </c>
      <c r="C21" s="5">
        <v>825.64906250000024</v>
      </c>
      <c r="D21" s="5">
        <v>696.86137724550906</v>
      </c>
    </row>
    <row r="22" spans="1:4" x14ac:dyDescent="0.15">
      <c r="A22" s="8" t="s">
        <v>172</v>
      </c>
      <c r="B22" s="5">
        <v>659.569827586207</v>
      </c>
      <c r="C22" s="5">
        <v>657.45088888888881</v>
      </c>
      <c r="D22" s="5">
        <v>658.08766839378256</v>
      </c>
    </row>
    <row r="23" spans="1:4" x14ac:dyDescent="0.15">
      <c r="A23" s="8" t="s">
        <v>173</v>
      </c>
      <c r="B23" s="5">
        <v>448.07984615384623</v>
      </c>
      <c r="C23" s="5">
        <v>728.51595588235296</v>
      </c>
      <c r="D23" s="5">
        <v>637.8276616915424</v>
      </c>
    </row>
    <row r="24" spans="1:4" x14ac:dyDescent="0.15">
      <c r="A24" s="8" t="s">
        <v>174</v>
      </c>
      <c r="B24" s="5">
        <v>437.04793103448276</v>
      </c>
      <c r="C24" s="5">
        <v>514.5884210526317</v>
      </c>
      <c r="D24" s="5">
        <v>491.04209424083774</v>
      </c>
    </row>
    <row r="25" spans="1:4" x14ac:dyDescent="0.15">
      <c r="A25" s="8" t="s">
        <v>175</v>
      </c>
      <c r="B25" s="5">
        <v>459.21036363636364</v>
      </c>
      <c r="C25" s="5">
        <v>830.90161290322555</v>
      </c>
      <c r="D25" s="5">
        <v>716.69480446927366</v>
      </c>
    </row>
    <row r="26" spans="1:4" x14ac:dyDescent="0.15">
      <c r="A26" s="8" t="s">
        <v>176</v>
      </c>
      <c r="B26" s="5">
        <v>826.46</v>
      </c>
      <c r="C26" s="5">
        <v>1155.8478358208956</v>
      </c>
      <c r="D26" s="5">
        <v>1049.3790404040403</v>
      </c>
    </row>
    <row r="27" spans="1:4" x14ac:dyDescent="0.15">
      <c r="A27" s="8" t="s">
        <v>177</v>
      </c>
      <c r="B27" s="5">
        <v>446.91879999999998</v>
      </c>
      <c r="C27" s="5">
        <v>714.41476923076937</v>
      </c>
      <c r="D27" s="5">
        <v>640.11033333333341</v>
      </c>
    </row>
    <row r="28" spans="1:4" x14ac:dyDescent="0.15">
      <c r="A28" s="8" t="s">
        <v>178</v>
      </c>
      <c r="B28" s="5">
        <v>505.02452830188673</v>
      </c>
      <c r="C28" s="5">
        <v>817.8597841726621</v>
      </c>
      <c r="D28" s="5">
        <v>731.50421874999984</v>
      </c>
    </row>
    <row r="29" spans="1:4" x14ac:dyDescent="0.15">
      <c r="A29" s="8" t="s">
        <v>179</v>
      </c>
      <c r="B29" s="5">
        <v>529.77083333333337</v>
      </c>
      <c r="C29" s="5">
        <v>868.69184873949587</v>
      </c>
      <c r="D29" s="5">
        <v>740.93104712041895</v>
      </c>
    </row>
    <row r="30" spans="1:4" x14ac:dyDescent="0.15">
      <c r="A30" s="8" t="s">
        <v>180</v>
      </c>
      <c r="B30" s="5">
        <v>393.25920634920641</v>
      </c>
      <c r="C30" s="5">
        <v>819.80804347826108</v>
      </c>
      <c r="D30" s="5">
        <v>686.11363184079573</v>
      </c>
    </row>
    <row r="31" spans="1:4" x14ac:dyDescent="0.15">
      <c r="A31" s="7" t="s">
        <v>166</v>
      </c>
      <c r="B31" s="5">
        <v>502.76202444614233</v>
      </c>
      <c r="C31" s="5">
        <v>791.03347622027559</v>
      </c>
      <c r="D31" s="5">
        <v>707.27158268590449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581CB-FDAB-1A47-823B-87BE89957CDF}">
  <dimension ref="A3:D15"/>
  <sheetViews>
    <sheetView zoomScaleNormal="100" workbookViewId="0">
      <selection activeCell="M31" sqref="M31"/>
    </sheetView>
  </sheetViews>
  <sheetFormatPr baseColWidth="10" defaultRowHeight="14" x14ac:dyDescent="0.15"/>
  <cols>
    <col min="1" max="1" width="23.6640625" bestFit="1" customWidth="1"/>
    <col min="2" max="2" width="16" bestFit="1" customWidth="1"/>
    <col min="3" max="4" width="14.1640625" bestFit="1" customWidth="1"/>
  </cols>
  <sheetData>
    <row r="3" spans="1:4" x14ac:dyDescent="0.15">
      <c r="A3" s="6" t="s">
        <v>182</v>
      </c>
      <c r="B3" s="6" t="s">
        <v>181</v>
      </c>
    </row>
    <row r="4" spans="1:4" x14ac:dyDescent="0.15">
      <c r="A4" s="6" t="s">
        <v>165</v>
      </c>
      <c r="B4" t="s">
        <v>148</v>
      </c>
      <c r="C4" t="s">
        <v>147</v>
      </c>
      <c r="D4" t="s">
        <v>166</v>
      </c>
    </row>
    <row r="5" spans="1:4" x14ac:dyDescent="0.15">
      <c r="A5" s="7" t="s">
        <v>157</v>
      </c>
      <c r="B5" s="5">
        <v>12738.55</v>
      </c>
      <c r="C5" s="5">
        <v>48848.580000000009</v>
      </c>
      <c r="D5" s="5">
        <v>61587.130000000005</v>
      </c>
    </row>
    <row r="6" spans="1:4" x14ac:dyDescent="0.15">
      <c r="A6" s="7" t="s">
        <v>156</v>
      </c>
      <c r="B6" s="5">
        <v>15631.689999999997</v>
      </c>
      <c r="C6" s="5">
        <v>51254.19</v>
      </c>
      <c r="D6" s="5">
        <v>66885.88</v>
      </c>
    </row>
    <row r="7" spans="1:4" x14ac:dyDescent="0.15">
      <c r="A7" s="7" t="s">
        <v>19</v>
      </c>
      <c r="B7" s="5">
        <v>23548.909999999993</v>
      </c>
      <c r="C7" s="5">
        <v>63908.990000000005</v>
      </c>
      <c r="D7" s="5">
        <v>87457.9</v>
      </c>
    </row>
    <row r="8" spans="1:4" x14ac:dyDescent="0.15">
      <c r="A8" s="7" t="s">
        <v>155</v>
      </c>
      <c r="B8" s="5">
        <v>39203.43</v>
      </c>
      <c r="C8" s="5">
        <v>125502.73000000001</v>
      </c>
      <c r="D8" s="5">
        <v>164706.16</v>
      </c>
    </row>
    <row r="9" spans="1:4" x14ac:dyDescent="0.15">
      <c r="A9" s="7" t="s">
        <v>154</v>
      </c>
      <c r="B9" s="5">
        <v>45816.3</v>
      </c>
      <c r="C9" s="5">
        <v>174100.77999999994</v>
      </c>
      <c r="D9" s="5">
        <v>219917.07999999996</v>
      </c>
    </row>
    <row r="10" spans="1:4" x14ac:dyDescent="0.15">
      <c r="A10" s="7" t="s">
        <v>153</v>
      </c>
      <c r="B10" s="5">
        <v>81915.97</v>
      </c>
      <c r="C10" s="5">
        <v>278257.8</v>
      </c>
      <c r="D10" s="5">
        <v>360173.77</v>
      </c>
    </row>
    <row r="11" spans="1:4" x14ac:dyDescent="0.15">
      <c r="A11" s="7" t="s">
        <v>152</v>
      </c>
      <c r="B11" s="5">
        <v>69084.55</v>
      </c>
      <c r="C11" s="5">
        <v>312539.23000000021</v>
      </c>
      <c r="D11" s="5">
        <v>381623.7800000002</v>
      </c>
    </row>
    <row r="12" spans="1:4" x14ac:dyDescent="0.15">
      <c r="A12" s="7" t="s">
        <v>151</v>
      </c>
      <c r="B12" s="5">
        <v>121697.56</v>
      </c>
      <c r="C12" s="5">
        <v>427704.99000000005</v>
      </c>
      <c r="D12" s="5">
        <v>549402.55000000005</v>
      </c>
    </row>
    <row r="13" spans="1:4" x14ac:dyDescent="0.15">
      <c r="A13" s="7" t="s">
        <v>149</v>
      </c>
      <c r="B13" s="5">
        <v>104554.15999999999</v>
      </c>
      <c r="C13" s="5">
        <v>503470.23</v>
      </c>
      <c r="D13" s="5">
        <v>608024.39</v>
      </c>
    </row>
    <row r="14" spans="1:4" x14ac:dyDescent="0.15">
      <c r="A14" s="7" t="s">
        <v>150</v>
      </c>
      <c r="B14" s="5">
        <v>143924.37</v>
      </c>
      <c r="C14" s="5">
        <v>542555.46999999986</v>
      </c>
      <c r="D14" s="5">
        <v>686479.83999999985</v>
      </c>
    </row>
    <row r="15" spans="1:4" x14ac:dyDescent="0.15">
      <c r="A15" s="7" t="s">
        <v>166</v>
      </c>
      <c r="B15" s="5">
        <v>658115.49</v>
      </c>
      <c r="C15" s="5">
        <v>2528142.9900000002</v>
      </c>
      <c r="D15" s="5">
        <v>3186258.4799999995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3EAF-D1C2-6F42-9E21-705B14A5E4A1}">
  <dimension ref="A3:F15"/>
  <sheetViews>
    <sheetView zoomScaleNormal="100" workbookViewId="0">
      <selection activeCell="F8" sqref="F8"/>
    </sheetView>
  </sheetViews>
  <sheetFormatPr baseColWidth="10" defaultRowHeight="14" x14ac:dyDescent="0.15"/>
  <cols>
    <col min="1" max="1" width="13.1640625" bestFit="1" customWidth="1"/>
    <col min="2" max="2" width="16" bestFit="1" customWidth="1"/>
    <col min="3" max="3" width="13.33203125" bestFit="1" customWidth="1"/>
    <col min="4" max="4" width="12.5" bestFit="1" customWidth="1"/>
  </cols>
  <sheetData>
    <row r="3" spans="1:6" x14ac:dyDescent="0.15">
      <c r="A3" s="6" t="s">
        <v>182</v>
      </c>
      <c r="B3" s="6" t="s">
        <v>181</v>
      </c>
    </row>
    <row r="4" spans="1:6" x14ac:dyDescent="0.15">
      <c r="A4" s="6" t="s">
        <v>165</v>
      </c>
      <c r="B4" t="s">
        <v>148</v>
      </c>
      <c r="C4" t="s">
        <v>147</v>
      </c>
      <c r="D4" t="s">
        <v>166</v>
      </c>
    </row>
    <row r="5" spans="1:6" x14ac:dyDescent="0.15">
      <c r="A5" s="7" t="s">
        <v>64</v>
      </c>
      <c r="B5" s="5">
        <v>1627.1699999999996</v>
      </c>
      <c r="C5" s="5">
        <v>104095.13999999998</v>
      </c>
      <c r="D5" s="5">
        <v>105722.30999999998</v>
      </c>
    </row>
    <row r="6" spans="1:6" x14ac:dyDescent="0.15">
      <c r="A6" s="7" t="s">
        <v>57</v>
      </c>
      <c r="B6" s="5">
        <v>2666.7400000000002</v>
      </c>
      <c r="C6" s="5">
        <v>94778.62000000001</v>
      </c>
      <c r="D6" s="5">
        <v>97445.360000000015</v>
      </c>
    </row>
    <row r="7" spans="1:6" x14ac:dyDescent="0.15">
      <c r="A7" s="7" t="s">
        <v>99</v>
      </c>
      <c r="B7" s="5">
        <v>1827.37</v>
      </c>
      <c r="C7" s="5">
        <v>82414.69</v>
      </c>
      <c r="D7" s="5">
        <v>84242.06</v>
      </c>
      <c r="F7" t="str">
        <f>INDEX(A5:A14, MATCH(MAX(D5:D14), D5:D14, 0))</f>
        <v>Frankston</v>
      </c>
    </row>
    <row r="8" spans="1:6" x14ac:dyDescent="0.15">
      <c r="A8" s="7" t="s">
        <v>117</v>
      </c>
      <c r="B8" s="5">
        <v>1632.75</v>
      </c>
      <c r="C8" s="5">
        <v>75585.830000000016</v>
      </c>
      <c r="D8" s="5">
        <v>77218.580000000016</v>
      </c>
    </row>
    <row r="9" spans="1:6" x14ac:dyDescent="0.15">
      <c r="A9" s="7" t="s">
        <v>96</v>
      </c>
      <c r="B9" s="5">
        <v>63673.17</v>
      </c>
      <c r="C9" s="5">
        <v>12433.82</v>
      </c>
      <c r="D9" s="5">
        <v>76106.989999999991</v>
      </c>
    </row>
    <row r="10" spans="1:6" x14ac:dyDescent="0.15">
      <c r="A10" s="7" t="s">
        <v>124</v>
      </c>
      <c r="B10" s="5">
        <v>64607.830000000009</v>
      </c>
      <c r="C10" s="5">
        <v>10855.09</v>
      </c>
      <c r="D10" s="5">
        <v>75462.920000000013</v>
      </c>
    </row>
    <row r="11" spans="1:6" x14ac:dyDescent="0.15">
      <c r="A11" s="7" t="s">
        <v>41</v>
      </c>
      <c r="B11" s="5">
        <v>3266.7700000000004</v>
      </c>
      <c r="C11" s="5">
        <v>71472.150000000009</v>
      </c>
      <c r="D11" s="5">
        <v>74738.920000000013</v>
      </c>
    </row>
    <row r="12" spans="1:6" x14ac:dyDescent="0.15">
      <c r="A12" s="7" t="s">
        <v>146</v>
      </c>
      <c r="B12" s="5">
        <v>15847.229999999998</v>
      </c>
      <c r="C12" s="5">
        <v>58570.100000000006</v>
      </c>
      <c r="D12" s="5">
        <v>74417.33</v>
      </c>
    </row>
    <row r="13" spans="1:6" x14ac:dyDescent="0.15">
      <c r="A13" s="7" t="s">
        <v>78</v>
      </c>
      <c r="B13" s="5">
        <v>65457.710000000006</v>
      </c>
      <c r="C13" s="5">
        <v>7650.54</v>
      </c>
      <c r="D13" s="5">
        <v>73108.25</v>
      </c>
    </row>
    <row r="14" spans="1:6" x14ac:dyDescent="0.15">
      <c r="A14" s="7" t="s">
        <v>143</v>
      </c>
      <c r="B14" s="5">
        <v>4935.67</v>
      </c>
      <c r="C14" s="5">
        <v>66856.09</v>
      </c>
      <c r="D14" s="5">
        <v>71791.759999999995</v>
      </c>
    </row>
    <row r="15" spans="1:6" x14ac:dyDescent="0.15">
      <c r="A15" s="7" t="s">
        <v>166</v>
      </c>
      <c r="B15" s="5">
        <v>225542.41000000003</v>
      </c>
      <c r="C15" s="5">
        <v>584712.06999999995</v>
      </c>
      <c r="D15" s="5">
        <v>810254.48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F6EC9-F0EF-AE40-BE1D-52F13F7E358F}">
  <dimension ref="A3:B6"/>
  <sheetViews>
    <sheetView zoomScaleNormal="100" workbookViewId="0">
      <selection activeCell="N26" sqref="N26"/>
    </sheetView>
  </sheetViews>
  <sheetFormatPr baseColWidth="10" defaultRowHeight="14" x14ac:dyDescent="0.15"/>
  <cols>
    <col min="1" max="1" width="13.83203125" bestFit="1" customWidth="1"/>
    <col min="2" max="4" width="14.1640625" bestFit="1" customWidth="1"/>
  </cols>
  <sheetData>
    <row r="3" spans="1:2" x14ac:dyDescent="0.15">
      <c r="A3" s="6" t="s">
        <v>165</v>
      </c>
      <c r="B3" t="s">
        <v>182</v>
      </c>
    </row>
    <row r="4" spans="1:2" x14ac:dyDescent="0.15">
      <c r="A4" s="7" t="s">
        <v>148</v>
      </c>
      <c r="B4" s="5">
        <v>658115.49</v>
      </c>
    </row>
    <row r="5" spans="1:2" x14ac:dyDescent="0.15">
      <c r="A5" s="7" t="s">
        <v>147</v>
      </c>
      <c r="B5" s="5">
        <v>2528142.9900000012</v>
      </c>
    </row>
    <row r="6" spans="1:2" x14ac:dyDescent="0.15">
      <c r="A6" s="7" t="s">
        <v>166</v>
      </c>
      <c r="B6" s="5">
        <v>3186258.4800000014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12814-FB99-D245-AA97-7CF26B40DA35}">
  <dimension ref="A3:I21"/>
  <sheetViews>
    <sheetView zoomScaleNormal="100" workbookViewId="0">
      <selection activeCell="H14" sqref="H14:H21"/>
    </sheetView>
  </sheetViews>
  <sheetFormatPr baseColWidth="10" defaultRowHeight="14" x14ac:dyDescent="0.15"/>
  <cols>
    <col min="1" max="1" width="26.5" bestFit="1" customWidth="1"/>
    <col min="2" max="2" width="23.33203125" bestFit="1" customWidth="1"/>
    <col min="3" max="4" width="14.1640625" bestFit="1" customWidth="1"/>
    <col min="8" max="8" width="23.33203125" bestFit="1" customWidth="1"/>
    <col min="9" max="9" width="12.1640625" bestFit="1" customWidth="1"/>
  </cols>
  <sheetData>
    <row r="3" spans="1:9" x14ac:dyDescent="0.15">
      <c r="A3" s="6" t="s">
        <v>4</v>
      </c>
      <c r="B3" s="6" t="s">
        <v>161</v>
      </c>
      <c r="C3" t="s">
        <v>182</v>
      </c>
    </row>
    <row r="4" spans="1:9" x14ac:dyDescent="0.15">
      <c r="A4" t="s">
        <v>11</v>
      </c>
      <c r="B4" t="s">
        <v>184</v>
      </c>
      <c r="C4" s="5">
        <v>38681.96</v>
      </c>
    </row>
    <row r="5" spans="1:9" x14ac:dyDescent="0.15">
      <c r="A5" t="s">
        <v>11</v>
      </c>
      <c r="B5" t="s">
        <v>185</v>
      </c>
      <c r="C5" s="5">
        <v>1165603.4700000004</v>
      </c>
    </row>
    <row r="6" spans="1:9" x14ac:dyDescent="0.15">
      <c r="A6" t="s">
        <v>11</v>
      </c>
      <c r="B6" t="s">
        <v>186</v>
      </c>
      <c r="C6" s="5">
        <v>67846.81</v>
      </c>
    </row>
    <row r="7" spans="1:9" x14ac:dyDescent="0.15">
      <c r="A7" t="s">
        <v>11</v>
      </c>
      <c r="B7" t="s">
        <v>187</v>
      </c>
      <c r="C7" s="5">
        <v>603864.97999999952</v>
      </c>
    </row>
    <row r="8" spans="1:9" x14ac:dyDescent="0.15">
      <c r="A8" t="s">
        <v>11</v>
      </c>
      <c r="B8" t="s">
        <v>188</v>
      </c>
      <c r="C8" s="5">
        <v>112716.26999999997</v>
      </c>
    </row>
    <row r="9" spans="1:9" x14ac:dyDescent="0.15">
      <c r="A9" t="s">
        <v>11</v>
      </c>
      <c r="B9" t="s">
        <v>189</v>
      </c>
      <c r="C9" s="5">
        <v>59512.450000000004</v>
      </c>
    </row>
    <row r="10" spans="1:9" x14ac:dyDescent="0.15">
      <c r="A10" t="s">
        <v>11</v>
      </c>
      <c r="B10" t="s">
        <v>190</v>
      </c>
      <c r="C10" s="5">
        <v>825449.32000000018</v>
      </c>
    </row>
    <row r="11" spans="1:9" x14ac:dyDescent="0.15">
      <c r="A11" t="s">
        <v>11</v>
      </c>
      <c r="B11" t="s">
        <v>191</v>
      </c>
      <c r="C11" s="5">
        <v>312583.21999999997</v>
      </c>
    </row>
    <row r="12" spans="1:9" x14ac:dyDescent="0.15">
      <c r="A12" t="s">
        <v>192</v>
      </c>
      <c r="C12" s="5">
        <v>3186258.4800000004</v>
      </c>
    </row>
    <row r="13" spans="1:9" x14ac:dyDescent="0.15">
      <c r="A13" t="s">
        <v>166</v>
      </c>
      <c r="C13" s="5">
        <v>3186258.4800000004</v>
      </c>
      <c r="G13" s="9" t="s">
        <v>4</v>
      </c>
      <c r="H13" s="9" t="s">
        <v>161</v>
      </c>
      <c r="I13" s="9" t="s">
        <v>182</v>
      </c>
    </row>
    <row r="14" spans="1:9" x14ac:dyDescent="0.15">
      <c r="G14" s="11" t="s">
        <v>11</v>
      </c>
      <c r="H14" t="s">
        <v>184</v>
      </c>
      <c r="I14" s="5">
        <v>38681.96</v>
      </c>
    </row>
    <row r="15" spans="1:9" x14ac:dyDescent="0.15">
      <c r="G15" s="11" t="s">
        <v>11</v>
      </c>
      <c r="H15" t="s">
        <v>185</v>
      </c>
      <c r="I15" s="5">
        <v>1165603.4700000004</v>
      </c>
    </row>
    <row r="16" spans="1:9" x14ac:dyDescent="0.15">
      <c r="G16" s="11" t="s">
        <v>11</v>
      </c>
      <c r="H16" t="s">
        <v>186</v>
      </c>
      <c r="I16" s="5">
        <v>67846.81</v>
      </c>
    </row>
    <row r="17" spans="7:9" x14ac:dyDescent="0.15">
      <c r="G17" s="11" t="s">
        <v>11</v>
      </c>
      <c r="H17" t="s">
        <v>187</v>
      </c>
      <c r="I17" s="5">
        <v>603864.97999999952</v>
      </c>
    </row>
    <row r="18" spans="7:9" x14ac:dyDescent="0.15">
      <c r="G18" s="11" t="s">
        <v>11</v>
      </c>
      <c r="H18" t="s">
        <v>188</v>
      </c>
      <c r="I18" s="5">
        <v>112716.26999999997</v>
      </c>
    </row>
    <row r="19" spans="7:9" x14ac:dyDescent="0.15">
      <c r="G19" s="11" t="s">
        <v>11</v>
      </c>
      <c r="H19" t="s">
        <v>189</v>
      </c>
      <c r="I19" s="5">
        <v>59512.450000000004</v>
      </c>
    </row>
    <row r="20" spans="7:9" x14ac:dyDescent="0.15">
      <c r="G20" s="11" t="s">
        <v>11</v>
      </c>
      <c r="H20" t="s">
        <v>190</v>
      </c>
      <c r="I20" s="5">
        <v>825449.32000000018</v>
      </c>
    </row>
    <row r="21" spans="7:9" x14ac:dyDescent="0.15">
      <c r="G21" s="10" t="s">
        <v>11</v>
      </c>
      <c r="H21" t="s">
        <v>191</v>
      </c>
      <c r="I21" s="5">
        <v>312583.21999999997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98B8-CB10-4C48-96D3-F231040BF4CB}">
  <dimension ref="A1:Y47"/>
  <sheetViews>
    <sheetView topLeftCell="H11" workbookViewId="0">
      <selection activeCell="N37" sqref="N37"/>
    </sheetView>
  </sheetViews>
  <sheetFormatPr baseColWidth="10" defaultRowHeight="14" x14ac:dyDescent="0.15"/>
  <cols>
    <col min="1" max="1" width="23.33203125" bestFit="1" customWidth="1"/>
    <col min="2" max="2" width="16" bestFit="1" customWidth="1"/>
    <col min="3" max="25" width="9.83203125" bestFit="1" customWidth="1"/>
    <col min="26" max="28" width="14.1640625" bestFit="1" customWidth="1"/>
  </cols>
  <sheetData>
    <row r="1" spans="1:25" x14ac:dyDescent="0.15">
      <c r="A1" s="6" t="s">
        <v>158</v>
      </c>
      <c r="B1" t="s">
        <v>193</v>
      </c>
    </row>
    <row r="3" spans="1:25" x14ac:dyDescent="0.15">
      <c r="A3" s="6" t="s">
        <v>182</v>
      </c>
      <c r="B3" s="6" t="s">
        <v>181</v>
      </c>
    </row>
    <row r="4" spans="1:25" x14ac:dyDescent="0.15">
      <c r="B4" t="s">
        <v>167</v>
      </c>
      <c r="N4" t="s">
        <v>168</v>
      </c>
    </row>
    <row r="5" spans="1:25" x14ac:dyDescent="0.15">
      <c r="A5" s="6" t="s">
        <v>165</v>
      </c>
      <c r="B5" t="s">
        <v>169</v>
      </c>
      <c r="C5" t="s">
        <v>170</v>
      </c>
      <c r="D5" t="s">
        <v>171</v>
      </c>
      <c r="E5" t="s">
        <v>172</v>
      </c>
      <c r="F5" t="s">
        <v>173</v>
      </c>
      <c r="G5" t="s">
        <v>174</v>
      </c>
      <c r="H5" t="s">
        <v>175</v>
      </c>
      <c r="I5" t="s">
        <v>176</v>
      </c>
      <c r="J5" t="s">
        <v>177</v>
      </c>
      <c r="K5" t="s">
        <v>178</v>
      </c>
      <c r="L5" t="s">
        <v>179</v>
      </c>
      <c r="M5" t="s">
        <v>180</v>
      </c>
      <c r="N5" t="s">
        <v>169</v>
      </c>
      <c r="O5" t="s">
        <v>170</v>
      </c>
      <c r="P5" t="s">
        <v>171</v>
      </c>
      <c r="Q5" t="s">
        <v>172</v>
      </c>
      <c r="R5" t="s">
        <v>173</v>
      </c>
      <c r="S5" t="s">
        <v>174</v>
      </c>
      <c r="T5" t="s">
        <v>175</v>
      </c>
      <c r="U5" t="s">
        <v>176</v>
      </c>
      <c r="V5" t="s">
        <v>177</v>
      </c>
      <c r="W5" t="s">
        <v>178</v>
      </c>
      <c r="X5" t="s">
        <v>179</v>
      </c>
      <c r="Y5" t="s">
        <v>180</v>
      </c>
    </row>
    <row r="6" spans="1:25" x14ac:dyDescent="0.15">
      <c r="A6" s="7" t="s">
        <v>184</v>
      </c>
      <c r="B6" s="5">
        <v>2487.9300000000003</v>
      </c>
      <c r="C6" s="5">
        <v>31</v>
      </c>
      <c r="D6" s="5">
        <v>522.22</v>
      </c>
      <c r="E6" s="5">
        <v>2517.59</v>
      </c>
      <c r="F6" s="5">
        <v>547.48</v>
      </c>
      <c r="G6" s="5">
        <v>1882.32</v>
      </c>
      <c r="H6" s="5">
        <v>2351.4300000000003</v>
      </c>
      <c r="I6" s="5">
        <v>747.94</v>
      </c>
      <c r="J6" s="5">
        <v>859.16</v>
      </c>
      <c r="K6" s="5">
        <v>1291.5100000000002</v>
      </c>
      <c r="L6" s="5">
        <v>1043.02</v>
      </c>
      <c r="M6" s="5">
        <v>1358.68</v>
      </c>
      <c r="N6" s="5">
        <v>1261.25</v>
      </c>
      <c r="O6" s="5">
        <v>832.84</v>
      </c>
      <c r="P6" s="5">
        <v>102.80000000000001</v>
      </c>
      <c r="Q6" s="5">
        <v>1345.3400000000001</v>
      </c>
      <c r="R6" s="5">
        <v>2312.9700000000007</v>
      </c>
      <c r="S6" s="5">
        <v>3207.8300000000008</v>
      </c>
      <c r="T6" s="5">
        <v>8576.91</v>
      </c>
      <c r="U6" s="5">
        <v>91.25</v>
      </c>
      <c r="V6" s="5">
        <v>609.46</v>
      </c>
      <c r="W6" s="5">
        <v>3779.8199999999997</v>
      </c>
      <c r="X6" s="5">
        <v>57.8</v>
      </c>
      <c r="Y6" s="5">
        <v>863.41</v>
      </c>
    </row>
    <row r="7" spans="1:25" x14ac:dyDescent="0.15">
      <c r="A7" s="7" t="s">
        <v>185</v>
      </c>
      <c r="B7" s="5">
        <v>34786.910000000003</v>
      </c>
      <c r="C7" s="5">
        <v>53147.220000000016</v>
      </c>
      <c r="D7" s="5">
        <v>47054.91</v>
      </c>
      <c r="E7" s="5">
        <v>65289.14</v>
      </c>
      <c r="F7" s="5">
        <v>42797.460000000006</v>
      </c>
      <c r="G7" s="5">
        <v>75352.899999999994</v>
      </c>
      <c r="H7" s="5">
        <v>43487.30000000001</v>
      </c>
      <c r="I7" s="5">
        <v>52364.45</v>
      </c>
      <c r="J7" s="5">
        <v>36195.920000000006</v>
      </c>
      <c r="K7" s="5">
        <v>36885.590000000004</v>
      </c>
      <c r="L7" s="5">
        <v>29161.069999999996</v>
      </c>
      <c r="M7" s="5">
        <v>53154.850000000006</v>
      </c>
      <c r="N7" s="5">
        <v>46181.350000000006</v>
      </c>
      <c r="O7" s="5">
        <v>32879.500000000007</v>
      </c>
      <c r="P7" s="5">
        <v>54809.26</v>
      </c>
      <c r="Q7" s="5">
        <v>51842.820000000007</v>
      </c>
      <c r="R7" s="5">
        <v>59859.290000000008</v>
      </c>
      <c r="S7" s="5">
        <v>26656.730000000003</v>
      </c>
      <c r="T7" s="5">
        <v>41840.67</v>
      </c>
      <c r="U7" s="5">
        <v>96334.980000000025</v>
      </c>
      <c r="V7" s="5">
        <v>51098.700000000004</v>
      </c>
      <c r="W7" s="5">
        <v>56519.549999999996</v>
      </c>
      <c r="X7" s="5">
        <v>39642.65</v>
      </c>
      <c r="Y7" s="5">
        <v>38260.250000000007</v>
      </c>
    </row>
    <row r="8" spans="1:25" x14ac:dyDescent="0.15">
      <c r="A8" s="7" t="s">
        <v>186</v>
      </c>
      <c r="B8" s="5">
        <v>5444.25</v>
      </c>
      <c r="C8" s="5">
        <v>6893.44</v>
      </c>
      <c r="D8" s="5">
        <v>283.01</v>
      </c>
      <c r="E8" s="5">
        <v>2888.44</v>
      </c>
      <c r="F8" s="5">
        <v>3095.21</v>
      </c>
      <c r="G8" s="5">
        <v>1090.93</v>
      </c>
      <c r="H8" s="5">
        <v>3061.76</v>
      </c>
      <c r="I8" s="5">
        <v>1037.0900000000001</v>
      </c>
      <c r="J8" s="5">
        <v>1766.6599999999999</v>
      </c>
      <c r="K8" s="5">
        <v>5480.28</v>
      </c>
      <c r="L8" s="5">
        <v>1867.1200000000001</v>
      </c>
      <c r="M8" s="5">
        <v>975.43000000000006</v>
      </c>
      <c r="N8" s="5">
        <v>667.67000000000007</v>
      </c>
      <c r="O8" s="5">
        <v>375.27</v>
      </c>
      <c r="P8" s="5">
        <v>2939.04</v>
      </c>
      <c r="Q8" s="5">
        <v>1920.3200000000002</v>
      </c>
      <c r="R8" s="5">
        <v>1808.31</v>
      </c>
      <c r="S8" s="5">
        <v>207.42000000000002</v>
      </c>
      <c r="T8" s="5">
        <v>3318.2599999999993</v>
      </c>
      <c r="U8" s="5">
        <v>325.47000000000003</v>
      </c>
      <c r="V8" s="5">
        <v>9915.380000000001</v>
      </c>
      <c r="W8" s="5">
        <v>325.86</v>
      </c>
      <c r="X8" s="5">
        <v>10540.670000000004</v>
      </c>
      <c r="Y8" s="5">
        <v>1619.52</v>
      </c>
    </row>
    <row r="9" spans="1:25" x14ac:dyDescent="0.15">
      <c r="A9" s="7" t="s">
        <v>187</v>
      </c>
      <c r="B9" s="5">
        <v>20657.059999999998</v>
      </c>
      <c r="C9" s="5">
        <v>23682.339999999997</v>
      </c>
      <c r="D9" s="5">
        <v>24229.68</v>
      </c>
      <c r="E9" s="5">
        <v>27449.050000000003</v>
      </c>
      <c r="F9" s="5">
        <v>38339.410000000011</v>
      </c>
      <c r="G9" s="5">
        <v>43033.21</v>
      </c>
      <c r="H9" s="5">
        <v>19780.93</v>
      </c>
      <c r="I9" s="5">
        <v>38129.71</v>
      </c>
      <c r="J9" s="5">
        <v>44197.53</v>
      </c>
      <c r="K9" s="5">
        <v>5681.1299999999992</v>
      </c>
      <c r="L9" s="5">
        <v>23206.230000000003</v>
      </c>
      <c r="M9" s="5">
        <v>18849.859999999997</v>
      </c>
      <c r="N9" s="5">
        <v>24303.97</v>
      </c>
      <c r="O9" s="5">
        <v>25062.28</v>
      </c>
      <c r="P9" s="5">
        <v>13944.380000000003</v>
      </c>
      <c r="Q9" s="5">
        <v>27965.3</v>
      </c>
      <c r="R9" s="5">
        <v>24158.300000000003</v>
      </c>
      <c r="S9" s="5">
        <v>28111.27</v>
      </c>
      <c r="T9" s="5">
        <v>22330.28</v>
      </c>
      <c r="U9" s="5">
        <v>19140.330000000002</v>
      </c>
      <c r="V9" s="5">
        <v>15295.259999999998</v>
      </c>
      <c r="W9" s="5">
        <v>16906.899999999998</v>
      </c>
      <c r="X9" s="5">
        <v>30509.220000000005</v>
      </c>
      <c r="Y9" s="5">
        <v>28901.350000000002</v>
      </c>
    </row>
    <row r="10" spans="1:25" x14ac:dyDescent="0.15">
      <c r="A10" s="7" t="s">
        <v>188</v>
      </c>
      <c r="B10" s="5">
        <v>6127.46</v>
      </c>
      <c r="C10" s="5">
        <v>2657.02</v>
      </c>
      <c r="D10" s="5">
        <v>1639.22</v>
      </c>
      <c r="E10" s="5">
        <v>3449.05</v>
      </c>
      <c r="F10" s="5">
        <v>2693.26</v>
      </c>
      <c r="G10" s="5">
        <v>4159.7299999999996</v>
      </c>
      <c r="H10" s="5">
        <v>3013.54</v>
      </c>
      <c r="I10" s="5">
        <v>5542.8</v>
      </c>
      <c r="J10" s="5">
        <v>4511.49</v>
      </c>
      <c r="K10" s="5">
        <v>7133.27</v>
      </c>
      <c r="L10" s="5">
        <v>4808.09</v>
      </c>
      <c r="M10" s="5">
        <v>4008.05</v>
      </c>
      <c r="N10" s="5">
        <v>3172.76</v>
      </c>
      <c r="O10" s="5">
        <v>5262.75</v>
      </c>
      <c r="P10" s="5">
        <v>3046.49</v>
      </c>
      <c r="Q10" s="5">
        <v>6725.42</v>
      </c>
      <c r="R10" s="5">
        <v>1583.25</v>
      </c>
      <c r="S10" s="5">
        <v>5915.53</v>
      </c>
      <c r="T10" s="5">
        <v>8457.0300000000007</v>
      </c>
      <c r="U10" s="5">
        <v>5144.95</v>
      </c>
      <c r="V10" s="5">
        <v>5652.97</v>
      </c>
      <c r="W10" s="5">
        <v>6560.21</v>
      </c>
      <c r="X10" s="5">
        <v>6358.13</v>
      </c>
      <c r="Y10" s="5">
        <v>5093.7999999999993</v>
      </c>
    </row>
    <row r="11" spans="1:25" x14ac:dyDescent="0.15">
      <c r="A11" s="7" t="s">
        <v>189</v>
      </c>
      <c r="B11" s="5">
        <v>2982.1399999999994</v>
      </c>
      <c r="C11" s="5">
        <v>3427.43</v>
      </c>
      <c r="D11" s="5">
        <v>552.31999999999994</v>
      </c>
      <c r="E11" s="5">
        <v>2185</v>
      </c>
      <c r="F11" s="5">
        <v>3372.0299999999997</v>
      </c>
      <c r="G11" s="5">
        <v>1828.1</v>
      </c>
      <c r="H11" s="5">
        <v>1840.51</v>
      </c>
      <c r="I11" s="5">
        <v>2493.61</v>
      </c>
      <c r="J11" s="5">
        <v>4015.0199999999995</v>
      </c>
      <c r="K11" s="5">
        <v>2474.2799999999997</v>
      </c>
      <c r="L11" s="5">
        <v>2305.1800000000003</v>
      </c>
      <c r="M11" s="5">
        <v>2311.21</v>
      </c>
      <c r="N11" s="5">
        <v>2810.8799999999997</v>
      </c>
      <c r="O11" s="5">
        <v>3643.46</v>
      </c>
      <c r="P11" s="5">
        <v>7370.8600000000006</v>
      </c>
      <c r="Q11" s="5">
        <v>2103.9900000000002</v>
      </c>
      <c r="R11" s="5">
        <v>1498.6499999999999</v>
      </c>
      <c r="S11" s="5">
        <v>2758.87</v>
      </c>
      <c r="T11" s="5">
        <v>783.95</v>
      </c>
      <c r="U11" s="5">
        <v>456.23</v>
      </c>
      <c r="V11" s="5">
        <v>4576.7300000000005</v>
      </c>
      <c r="W11" s="5">
        <v>1710.2800000000002</v>
      </c>
      <c r="X11" s="5">
        <v>1347.56</v>
      </c>
      <c r="Y11" s="5">
        <v>664.16</v>
      </c>
    </row>
    <row r="12" spans="1:25" x14ac:dyDescent="0.15">
      <c r="A12" s="7" t="s">
        <v>190</v>
      </c>
      <c r="B12" s="5">
        <v>39578.92</v>
      </c>
      <c r="C12" s="5">
        <v>27773.33</v>
      </c>
      <c r="D12" s="5">
        <v>39689.170000000006</v>
      </c>
      <c r="E12" s="5">
        <v>57017.140000000021</v>
      </c>
      <c r="F12" s="5">
        <v>21766.870000000003</v>
      </c>
      <c r="G12" s="5">
        <v>38197.990000000005</v>
      </c>
      <c r="H12" s="5">
        <v>47882.67</v>
      </c>
      <c r="I12" s="5">
        <v>38629.980000000003</v>
      </c>
      <c r="J12" s="5">
        <v>35624.46</v>
      </c>
      <c r="K12" s="5">
        <v>35095.760000000002</v>
      </c>
      <c r="L12" s="5">
        <v>22766.989999999998</v>
      </c>
      <c r="M12" s="5">
        <v>36863.53</v>
      </c>
      <c r="N12" s="5">
        <v>22197.230000000003</v>
      </c>
      <c r="O12" s="5">
        <v>29964.019999999997</v>
      </c>
      <c r="P12" s="5">
        <v>22233.410000000003</v>
      </c>
      <c r="Q12" s="5">
        <v>28750.120000000003</v>
      </c>
      <c r="R12" s="5">
        <v>28477.100000000002</v>
      </c>
      <c r="S12" s="5">
        <v>16526.490000000002</v>
      </c>
      <c r="T12" s="5">
        <v>32150.340000000004</v>
      </c>
      <c r="U12" s="5">
        <v>66180.38</v>
      </c>
      <c r="V12" s="5">
        <v>16808.3</v>
      </c>
      <c r="W12" s="5">
        <v>38666.619999999995</v>
      </c>
      <c r="X12" s="5">
        <v>34258.490000000005</v>
      </c>
      <c r="Y12" s="5">
        <v>48350.010000000009</v>
      </c>
    </row>
    <row r="13" spans="1:25" x14ac:dyDescent="0.15">
      <c r="A13" s="7" t="s">
        <v>191</v>
      </c>
      <c r="B13" s="5">
        <v>18731.560000000001</v>
      </c>
      <c r="C13" s="5">
        <v>14918.710000000001</v>
      </c>
      <c r="D13" s="5">
        <v>6816.86</v>
      </c>
      <c r="E13" s="5">
        <v>9888.02</v>
      </c>
      <c r="F13" s="5">
        <v>11914.759999999998</v>
      </c>
      <c r="G13" s="5">
        <v>23421.41</v>
      </c>
      <c r="H13" s="5">
        <v>12298.100000000002</v>
      </c>
      <c r="I13" s="5">
        <v>13538.08</v>
      </c>
      <c r="J13" s="5">
        <v>6306.9999999999991</v>
      </c>
      <c r="K13" s="5">
        <v>29334.240000000005</v>
      </c>
      <c r="L13" s="5">
        <v>7488.4800000000005</v>
      </c>
      <c r="M13" s="5">
        <v>9942.06</v>
      </c>
      <c r="N13" s="5">
        <v>7155.2500000000018</v>
      </c>
      <c r="O13" s="5">
        <v>12494.41</v>
      </c>
      <c r="P13" s="5">
        <v>11929.609999999997</v>
      </c>
      <c r="Q13" s="5">
        <v>6357.6100000000006</v>
      </c>
      <c r="R13" s="5">
        <v>8505.49</v>
      </c>
      <c r="S13" s="5">
        <v>10404.900000000001</v>
      </c>
      <c r="T13" s="5">
        <v>10830.93</v>
      </c>
      <c r="U13" s="5">
        <v>20103.46</v>
      </c>
      <c r="V13" s="5">
        <v>11263.060000000001</v>
      </c>
      <c r="W13" s="5">
        <v>15979.57</v>
      </c>
      <c r="X13" s="5">
        <v>18803.310000000005</v>
      </c>
      <c r="Y13" s="5">
        <v>14156.34</v>
      </c>
    </row>
    <row r="18" spans="1:25" x14ac:dyDescent="0.15">
      <c r="A18" s="6" t="s">
        <v>158</v>
      </c>
      <c r="B18" t="s">
        <v>193</v>
      </c>
    </row>
    <row r="20" spans="1:25" x14ac:dyDescent="0.15">
      <c r="A20" s="6" t="s">
        <v>182</v>
      </c>
      <c r="B20" s="6" t="s">
        <v>181</v>
      </c>
    </row>
    <row r="21" spans="1:25" x14ac:dyDescent="0.15">
      <c r="B21" t="s">
        <v>167</v>
      </c>
      <c r="N21" t="s">
        <v>168</v>
      </c>
    </row>
    <row r="22" spans="1:25" x14ac:dyDescent="0.15">
      <c r="A22" s="6" t="s">
        <v>165</v>
      </c>
      <c r="B22" t="s">
        <v>169</v>
      </c>
      <c r="C22" t="s">
        <v>170</v>
      </c>
      <c r="D22" t="s">
        <v>171</v>
      </c>
      <c r="E22" t="s">
        <v>172</v>
      </c>
      <c r="F22" t="s">
        <v>173</v>
      </c>
      <c r="G22" t="s">
        <v>174</v>
      </c>
      <c r="H22" t="s">
        <v>175</v>
      </c>
      <c r="I22" t="s">
        <v>176</v>
      </c>
      <c r="J22" t="s">
        <v>177</v>
      </c>
      <c r="K22" t="s">
        <v>178</v>
      </c>
      <c r="L22" t="s">
        <v>179</v>
      </c>
      <c r="M22" t="s">
        <v>180</v>
      </c>
      <c r="N22" t="s">
        <v>169</v>
      </c>
      <c r="O22" t="s">
        <v>170</v>
      </c>
      <c r="P22" t="s">
        <v>171</v>
      </c>
      <c r="Q22" t="s">
        <v>172</v>
      </c>
      <c r="R22" t="s">
        <v>173</v>
      </c>
      <c r="S22" t="s">
        <v>174</v>
      </c>
      <c r="T22" t="s">
        <v>175</v>
      </c>
      <c r="U22" t="s">
        <v>176</v>
      </c>
      <c r="V22" t="s">
        <v>177</v>
      </c>
      <c r="W22" t="s">
        <v>178</v>
      </c>
      <c r="X22" t="s">
        <v>179</v>
      </c>
      <c r="Y22" t="s">
        <v>180</v>
      </c>
    </row>
    <row r="23" spans="1:25" x14ac:dyDescent="0.15">
      <c r="A23" s="7" t="s">
        <v>184</v>
      </c>
      <c r="B23" s="5">
        <v>2487.9300000000003</v>
      </c>
      <c r="C23" s="5">
        <v>31</v>
      </c>
      <c r="D23" s="5">
        <v>522.22</v>
      </c>
      <c r="E23" s="5">
        <v>2517.59</v>
      </c>
      <c r="F23" s="5">
        <v>547.48</v>
      </c>
      <c r="G23" s="5">
        <v>1882.32</v>
      </c>
      <c r="H23" s="5">
        <v>2351.4300000000003</v>
      </c>
      <c r="I23" s="5">
        <v>747.94</v>
      </c>
      <c r="J23" s="5">
        <v>859.16</v>
      </c>
      <c r="K23" s="5">
        <v>1291.5100000000002</v>
      </c>
      <c r="L23" s="5">
        <v>1043.02</v>
      </c>
      <c r="M23" s="5">
        <v>1358.68</v>
      </c>
      <c r="N23" s="5">
        <v>1261.25</v>
      </c>
      <c r="O23" s="5">
        <v>832.84</v>
      </c>
      <c r="P23" s="5">
        <v>102.80000000000001</v>
      </c>
      <c r="Q23" s="5">
        <v>1345.3400000000001</v>
      </c>
      <c r="R23" s="5">
        <v>2312.9700000000007</v>
      </c>
      <c r="S23" s="5">
        <v>3207.8300000000008</v>
      </c>
      <c r="T23" s="5">
        <v>8576.91</v>
      </c>
      <c r="U23" s="5">
        <v>91.25</v>
      </c>
      <c r="V23" s="5">
        <v>609.46</v>
      </c>
      <c r="W23" s="5">
        <v>3779.8199999999997</v>
      </c>
      <c r="X23" s="5">
        <v>57.8</v>
      </c>
      <c r="Y23" s="5">
        <v>863.41</v>
      </c>
    </row>
    <row r="24" spans="1:25" x14ac:dyDescent="0.15">
      <c r="A24" s="7" t="s">
        <v>185</v>
      </c>
      <c r="B24" s="5">
        <v>34786.910000000003</v>
      </c>
      <c r="C24" s="5">
        <v>53147.220000000016</v>
      </c>
      <c r="D24" s="5">
        <v>47054.91</v>
      </c>
      <c r="E24" s="5">
        <v>65289.14</v>
      </c>
      <c r="F24" s="5">
        <v>42797.460000000006</v>
      </c>
      <c r="G24" s="5">
        <v>75352.899999999994</v>
      </c>
      <c r="H24" s="5">
        <v>43487.30000000001</v>
      </c>
      <c r="I24" s="5">
        <v>52364.45</v>
      </c>
      <c r="J24" s="5">
        <v>36195.920000000006</v>
      </c>
      <c r="K24" s="5">
        <v>36885.590000000004</v>
      </c>
      <c r="L24" s="5">
        <v>29161.069999999996</v>
      </c>
      <c r="M24" s="5">
        <v>53154.850000000006</v>
      </c>
      <c r="N24" s="5">
        <v>46181.350000000006</v>
      </c>
      <c r="O24" s="5">
        <v>32879.500000000007</v>
      </c>
      <c r="P24" s="5">
        <v>54809.26</v>
      </c>
      <c r="Q24" s="5">
        <v>51842.820000000007</v>
      </c>
      <c r="R24" s="5">
        <v>59859.290000000008</v>
      </c>
      <c r="S24" s="5">
        <v>26656.730000000003</v>
      </c>
      <c r="T24" s="5">
        <v>41840.67</v>
      </c>
      <c r="U24" s="5">
        <v>96334.980000000025</v>
      </c>
      <c r="V24" s="5">
        <v>51098.700000000004</v>
      </c>
      <c r="W24" s="5">
        <v>56519.549999999996</v>
      </c>
      <c r="X24" s="5">
        <v>39642.65</v>
      </c>
      <c r="Y24" s="5">
        <v>38260.250000000007</v>
      </c>
    </row>
    <row r="25" spans="1:25" x14ac:dyDescent="0.15">
      <c r="A25" s="7" t="s">
        <v>186</v>
      </c>
      <c r="B25" s="5">
        <v>5444.25</v>
      </c>
      <c r="C25" s="5">
        <v>6893.44</v>
      </c>
      <c r="D25" s="5">
        <v>283.01</v>
      </c>
      <c r="E25" s="5">
        <v>2888.44</v>
      </c>
      <c r="F25" s="5">
        <v>3095.21</v>
      </c>
      <c r="G25" s="5">
        <v>1090.93</v>
      </c>
      <c r="H25" s="5">
        <v>3061.76</v>
      </c>
      <c r="I25" s="5">
        <v>1037.0900000000001</v>
      </c>
      <c r="J25" s="5">
        <v>1766.6599999999999</v>
      </c>
      <c r="K25" s="5">
        <v>5480.28</v>
      </c>
      <c r="L25" s="5">
        <v>1867.1200000000001</v>
      </c>
      <c r="M25" s="5">
        <v>975.43000000000006</v>
      </c>
      <c r="N25" s="5">
        <v>667.67000000000007</v>
      </c>
      <c r="O25" s="5">
        <v>375.27</v>
      </c>
      <c r="P25" s="5">
        <v>2939.04</v>
      </c>
      <c r="Q25" s="5">
        <v>1920.3200000000002</v>
      </c>
      <c r="R25" s="5">
        <v>1808.31</v>
      </c>
      <c r="S25" s="5">
        <v>207.42000000000002</v>
      </c>
      <c r="T25" s="5">
        <v>3318.2599999999993</v>
      </c>
      <c r="U25" s="5">
        <v>325.47000000000003</v>
      </c>
      <c r="V25" s="5">
        <v>9915.380000000001</v>
      </c>
      <c r="W25" s="5">
        <v>325.86</v>
      </c>
      <c r="X25" s="5">
        <v>10540.670000000004</v>
      </c>
      <c r="Y25" s="5">
        <v>1619.52</v>
      </c>
    </row>
    <row r="26" spans="1:25" x14ac:dyDescent="0.15">
      <c r="A26" s="7" t="s">
        <v>187</v>
      </c>
      <c r="B26" s="5">
        <v>20657.059999999998</v>
      </c>
      <c r="C26" s="5">
        <v>23682.339999999997</v>
      </c>
      <c r="D26" s="5">
        <v>24229.68</v>
      </c>
      <c r="E26" s="5">
        <v>27449.050000000003</v>
      </c>
      <c r="F26" s="5">
        <v>38339.410000000011</v>
      </c>
      <c r="G26" s="5">
        <v>43033.21</v>
      </c>
      <c r="H26" s="5">
        <v>19780.93</v>
      </c>
      <c r="I26" s="5">
        <v>38129.71</v>
      </c>
      <c r="J26" s="5">
        <v>44197.53</v>
      </c>
      <c r="K26" s="5">
        <v>5681.1299999999992</v>
      </c>
      <c r="L26" s="5">
        <v>23206.230000000003</v>
      </c>
      <c r="M26" s="5">
        <v>18849.859999999997</v>
      </c>
      <c r="N26" s="5">
        <v>24303.97</v>
      </c>
      <c r="O26" s="5">
        <v>25062.28</v>
      </c>
      <c r="P26" s="5">
        <v>13944.380000000003</v>
      </c>
      <c r="Q26" s="5">
        <v>27965.3</v>
      </c>
      <c r="R26" s="5">
        <v>24158.300000000003</v>
      </c>
      <c r="S26" s="5">
        <v>28111.27</v>
      </c>
      <c r="T26" s="5">
        <v>22330.28</v>
      </c>
      <c r="U26" s="5">
        <v>19140.330000000002</v>
      </c>
      <c r="V26" s="5">
        <v>15295.259999999998</v>
      </c>
      <c r="W26" s="5">
        <v>16906.899999999998</v>
      </c>
      <c r="X26" s="5">
        <v>30509.220000000005</v>
      </c>
      <c r="Y26" s="5">
        <v>28901.350000000002</v>
      </c>
    </row>
    <row r="27" spans="1:25" x14ac:dyDescent="0.15">
      <c r="A27" s="7" t="s">
        <v>188</v>
      </c>
      <c r="B27" s="5">
        <v>6127.46</v>
      </c>
      <c r="C27" s="5">
        <v>2657.02</v>
      </c>
      <c r="D27" s="5">
        <v>1639.22</v>
      </c>
      <c r="E27" s="5">
        <v>3449.05</v>
      </c>
      <c r="F27" s="5">
        <v>2693.26</v>
      </c>
      <c r="G27" s="5">
        <v>4159.7299999999996</v>
      </c>
      <c r="H27" s="5">
        <v>3013.54</v>
      </c>
      <c r="I27" s="5">
        <v>5542.8</v>
      </c>
      <c r="J27" s="5">
        <v>4511.49</v>
      </c>
      <c r="K27" s="5">
        <v>7133.27</v>
      </c>
      <c r="L27" s="5">
        <v>4808.09</v>
      </c>
      <c r="M27" s="5">
        <v>4008.05</v>
      </c>
      <c r="N27" s="5">
        <v>3172.76</v>
      </c>
      <c r="O27" s="5">
        <v>5262.75</v>
      </c>
      <c r="P27" s="5">
        <v>3046.49</v>
      </c>
      <c r="Q27" s="5">
        <v>6725.42</v>
      </c>
      <c r="R27" s="5">
        <v>1583.25</v>
      </c>
      <c r="S27" s="5">
        <v>5915.53</v>
      </c>
      <c r="T27" s="5">
        <v>8457.0300000000007</v>
      </c>
      <c r="U27" s="5">
        <v>5144.95</v>
      </c>
      <c r="V27" s="5">
        <v>5652.97</v>
      </c>
      <c r="W27" s="5">
        <v>6560.21</v>
      </c>
      <c r="X27" s="5">
        <v>6358.13</v>
      </c>
      <c r="Y27" s="5">
        <v>5093.7999999999993</v>
      </c>
    </row>
    <row r="28" spans="1:25" x14ac:dyDescent="0.15">
      <c r="A28" s="7" t="s">
        <v>189</v>
      </c>
      <c r="B28" s="5">
        <v>2982.1399999999994</v>
      </c>
      <c r="C28" s="5">
        <v>3427.43</v>
      </c>
      <c r="D28" s="5">
        <v>552.31999999999994</v>
      </c>
      <c r="E28" s="5">
        <v>2185</v>
      </c>
      <c r="F28" s="5">
        <v>3372.0299999999997</v>
      </c>
      <c r="G28" s="5">
        <v>1828.1</v>
      </c>
      <c r="H28" s="5">
        <v>1840.51</v>
      </c>
      <c r="I28" s="5">
        <v>2493.61</v>
      </c>
      <c r="J28" s="5">
        <v>4015.0199999999995</v>
      </c>
      <c r="K28" s="5">
        <v>2474.2799999999997</v>
      </c>
      <c r="L28" s="5">
        <v>2305.1800000000003</v>
      </c>
      <c r="M28" s="5">
        <v>2311.21</v>
      </c>
      <c r="N28" s="5">
        <v>2810.8799999999997</v>
      </c>
      <c r="O28" s="5">
        <v>3643.46</v>
      </c>
      <c r="P28" s="5">
        <v>7370.8600000000006</v>
      </c>
      <c r="Q28" s="5">
        <v>2103.9900000000002</v>
      </c>
      <c r="R28" s="5">
        <v>1498.6499999999999</v>
      </c>
      <c r="S28" s="5">
        <v>2758.87</v>
      </c>
      <c r="T28" s="5">
        <v>783.95</v>
      </c>
      <c r="U28" s="5">
        <v>456.23</v>
      </c>
      <c r="V28" s="5">
        <v>4576.7300000000005</v>
      </c>
      <c r="W28" s="5">
        <v>1710.2800000000002</v>
      </c>
      <c r="X28" s="5">
        <v>1347.56</v>
      </c>
      <c r="Y28" s="5">
        <v>664.16</v>
      </c>
    </row>
    <row r="29" spans="1:25" x14ac:dyDescent="0.15">
      <c r="A29" s="7" t="s">
        <v>190</v>
      </c>
      <c r="B29" s="5">
        <v>39578.92</v>
      </c>
      <c r="C29" s="5">
        <v>27773.33</v>
      </c>
      <c r="D29" s="5">
        <v>39689.170000000006</v>
      </c>
      <c r="E29" s="5">
        <v>57017.140000000021</v>
      </c>
      <c r="F29" s="5">
        <v>21766.870000000003</v>
      </c>
      <c r="G29" s="5">
        <v>38197.990000000005</v>
      </c>
      <c r="H29" s="5">
        <v>47882.67</v>
      </c>
      <c r="I29" s="5">
        <v>38629.980000000003</v>
      </c>
      <c r="J29" s="5">
        <v>35624.46</v>
      </c>
      <c r="K29" s="5">
        <v>35095.760000000002</v>
      </c>
      <c r="L29" s="5">
        <v>22766.989999999998</v>
      </c>
      <c r="M29" s="5">
        <v>36863.53</v>
      </c>
      <c r="N29" s="5">
        <v>22197.230000000003</v>
      </c>
      <c r="O29" s="5">
        <v>29964.019999999997</v>
      </c>
      <c r="P29" s="5">
        <v>22233.410000000003</v>
      </c>
      <c r="Q29" s="5">
        <v>28750.120000000003</v>
      </c>
      <c r="R29" s="5">
        <v>28477.100000000002</v>
      </c>
      <c r="S29" s="5">
        <v>16526.490000000002</v>
      </c>
      <c r="T29" s="5">
        <v>32150.340000000004</v>
      </c>
      <c r="U29" s="5">
        <v>66180.38</v>
      </c>
      <c r="V29" s="5">
        <v>16808.3</v>
      </c>
      <c r="W29" s="5">
        <v>38666.619999999995</v>
      </c>
      <c r="X29" s="5">
        <v>34258.490000000005</v>
      </c>
      <c r="Y29" s="5">
        <v>48350.010000000009</v>
      </c>
    </row>
    <row r="30" spans="1:25" x14ac:dyDescent="0.15">
      <c r="A30" s="7" t="s">
        <v>191</v>
      </c>
      <c r="B30" s="5">
        <v>18731.560000000001</v>
      </c>
      <c r="C30" s="5">
        <v>14918.710000000001</v>
      </c>
      <c r="D30" s="5">
        <v>6816.86</v>
      </c>
      <c r="E30" s="5">
        <v>9888.02</v>
      </c>
      <c r="F30" s="5">
        <v>11914.759999999998</v>
      </c>
      <c r="G30" s="5">
        <v>23421.41</v>
      </c>
      <c r="H30" s="5">
        <v>12298.100000000002</v>
      </c>
      <c r="I30" s="5">
        <v>13538.08</v>
      </c>
      <c r="J30" s="5">
        <v>6306.9999999999991</v>
      </c>
      <c r="K30" s="5">
        <v>29334.240000000005</v>
      </c>
      <c r="L30" s="5">
        <v>7488.4800000000005</v>
      </c>
      <c r="M30" s="5">
        <v>9942.06</v>
      </c>
      <c r="N30" s="5">
        <v>7155.2500000000018</v>
      </c>
      <c r="O30" s="5">
        <v>12494.41</v>
      </c>
      <c r="P30" s="5">
        <v>11929.609999999997</v>
      </c>
      <c r="Q30" s="5">
        <v>6357.6100000000006</v>
      </c>
      <c r="R30" s="5">
        <v>8505.49</v>
      </c>
      <c r="S30" s="5">
        <v>10404.900000000001</v>
      </c>
      <c r="T30" s="5">
        <v>10830.93</v>
      </c>
      <c r="U30" s="5">
        <v>20103.46</v>
      </c>
      <c r="V30" s="5">
        <v>11263.060000000001</v>
      </c>
      <c r="W30" s="5">
        <v>15979.57</v>
      </c>
      <c r="X30" s="5">
        <v>18803.310000000005</v>
      </c>
      <c r="Y30" s="5">
        <v>14156.34</v>
      </c>
    </row>
    <row r="35" spans="1:25" x14ac:dyDescent="0.15">
      <c r="A35" s="6" t="s">
        <v>158</v>
      </c>
      <c r="B35" t="s">
        <v>193</v>
      </c>
    </row>
    <row r="37" spans="1:25" x14ac:dyDescent="0.15">
      <c r="A37" s="6" t="s">
        <v>182</v>
      </c>
      <c r="B37" s="6" t="s">
        <v>181</v>
      </c>
    </row>
    <row r="38" spans="1:25" x14ac:dyDescent="0.15">
      <c r="B38" t="s">
        <v>167</v>
      </c>
      <c r="N38" t="s">
        <v>168</v>
      </c>
    </row>
    <row r="39" spans="1:25" x14ac:dyDescent="0.15">
      <c r="A39" s="6" t="s">
        <v>165</v>
      </c>
      <c r="B39" t="s">
        <v>169</v>
      </c>
      <c r="C39" t="s">
        <v>170</v>
      </c>
      <c r="D39" t="s">
        <v>171</v>
      </c>
      <c r="E39" t="s">
        <v>172</v>
      </c>
      <c r="F39" t="s">
        <v>173</v>
      </c>
      <c r="G39" t="s">
        <v>174</v>
      </c>
      <c r="H39" t="s">
        <v>175</v>
      </c>
      <c r="I39" t="s">
        <v>176</v>
      </c>
      <c r="J39" t="s">
        <v>177</v>
      </c>
      <c r="K39" t="s">
        <v>178</v>
      </c>
      <c r="L39" t="s">
        <v>179</v>
      </c>
      <c r="M39" t="s">
        <v>180</v>
      </c>
      <c r="N39" t="s">
        <v>169</v>
      </c>
      <c r="O39" t="s">
        <v>170</v>
      </c>
      <c r="P39" t="s">
        <v>171</v>
      </c>
      <c r="Q39" t="s">
        <v>172</v>
      </c>
      <c r="R39" t="s">
        <v>173</v>
      </c>
      <c r="S39" t="s">
        <v>174</v>
      </c>
      <c r="T39" t="s">
        <v>175</v>
      </c>
      <c r="U39" t="s">
        <v>176</v>
      </c>
      <c r="V39" t="s">
        <v>177</v>
      </c>
      <c r="W39" t="s">
        <v>178</v>
      </c>
      <c r="X39" t="s">
        <v>179</v>
      </c>
      <c r="Y39" t="s">
        <v>180</v>
      </c>
    </row>
    <row r="40" spans="1:25" x14ac:dyDescent="0.15">
      <c r="A40" s="7" t="s">
        <v>184</v>
      </c>
      <c r="B40" s="5">
        <v>2487.9300000000003</v>
      </c>
      <c r="C40" s="5">
        <v>31</v>
      </c>
      <c r="D40" s="5">
        <v>522.22</v>
      </c>
      <c r="E40" s="5">
        <v>2517.59</v>
      </c>
      <c r="F40" s="5">
        <v>547.48</v>
      </c>
      <c r="G40" s="5">
        <v>1882.32</v>
      </c>
      <c r="H40" s="5">
        <v>2351.4300000000003</v>
      </c>
      <c r="I40" s="5">
        <v>747.94</v>
      </c>
      <c r="J40" s="5">
        <v>859.16</v>
      </c>
      <c r="K40" s="5">
        <v>1291.5100000000002</v>
      </c>
      <c r="L40" s="5">
        <v>1043.02</v>
      </c>
      <c r="M40" s="5">
        <v>1358.68</v>
      </c>
      <c r="N40" s="5">
        <v>1261.25</v>
      </c>
      <c r="O40" s="5">
        <v>832.84</v>
      </c>
      <c r="P40" s="5">
        <v>102.80000000000001</v>
      </c>
      <c r="Q40" s="5">
        <v>1345.3400000000001</v>
      </c>
      <c r="R40" s="5">
        <v>2312.9700000000007</v>
      </c>
      <c r="S40" s="5">
        <v>3207.8300000000008</v>
      </c>
      <c r="T40" s="5">
        <v>8576.91</v>
      </c>
      <c r="U40" s="5">
        <v>91.25</v>
      </c>
      <c r="V40" s="5">
        <v>609.46</v>
      </c>
      <c r="W40" s="5">
        <v>3779.8199999999997</v>
      </c>
      <c r="X40" s="5">
        <v>57.8</v>
      </c>
      <c r="Y40" s="5">
        <v>863.41</v>
      </c>
    </row>
    <row r="41" spans="1:25" x14ac:dyDescent="0.15">
      <c r="A41" s="7" t="s">
        <v>185</v>
      </c>
      <c r="B41" s="5">
        <v>34786.910000000003</v>
      </c>
      <c r="C41" s="5">
        <v>53147.220000000016</v>
      </c>
      <c r="D41" s="5">
        <v>47054.91</v>
      </c>
      <c r="E41" s="5">
        <v>65289.14</v>
      </c>
      <c r="F41" s="5">
        <v>42797.460000000006</v>
      </c>
      <c r="G41" s="5">
        <v>75352.899999999994</v>
      </c>
      <c r="H41" s="5">
        <v>43487.30000000001</v>
      </c>
      <c r="I41" s="5">
        <v>52364.45</v>
      </c>
      <c r="J41" s="5">
        <v>36195.920000000006</v>
      </c>
      <c r="K41" s="5">
        <v>36885.590000000004</v>
      </c>
      <c r="L41" s="5">
        <v>29161.069999999996</v>
      </c>
      <c r="M41" s="5">
        <v>53154.850000000006</v>
      </c>
      <c r="N41" s="5">
        <v>46181.350000000006</v>
      </c>
      <c r="O41" s="5">
        <v>32879.500000000007</v>
      </c>
      <c r="P41" s="5">
        <v>54809.26</v>
      </c>
      <c r="Q41" s="5">
        <v>51842.820000000007</v>
      </c>
      <c r="R41" s="5">
        <v>59859.290000000008</v>
      </c>
      <c r="S41" s="5">
        <v>26656.730000000003</v>
      </c>
      <c r="T41" s="5">
        <v>41840.67</v>
      </c>
      <c r="U41" s="5">
        <v>96334.980000000025</v>
      </c>
      <c r="V41" s="5">
        <v>51098.700000000004</v>
      </c>
      <c r="W41" s="5">
        <v>56519.549999999996</v>
      </c>
      <c r="X41" s="5">
        <v>39642.65</v>
      </c>
      <c r="Y41" s="5">
        <v>38260.250000000007</v>
      </c>
    </row>
    <row r="42" spans="1:25" x14ac:dyDescent="0.15">
      <c r="A42" s="7" t="s">
        <v>186</v>
      </c>
      <c r="B42" s="5">
        <v>5444.25</v>
      </c>
      <c r="C42" s="5">
        <v>6893.44</v>
      </c>
      <c r="D42" s="5">
        <v>283.01</v>
      </c>
      <c r="E42" s="5">
        <v>2888.44</v>
      </c>
      <c r="F42" s="5">
        <v>3095.21</v>
      </c>
      <c r="G42" s="5">
        <v>1090.93</v>
      </c>
      <c r="H42" s="5">
        <v>3061.76</v>
      </c>
      <c r="I42" s="5">
        <v>1037.0900000000001</v>
      </c>
      <c r="J42" s="5">
        <v>1766.6599999999999</v>
      </c>
      <c r="K42" s="5">
        <v>5480.28</v>
      </c>
      <c r="L42" s="5">
        <v>1867.1200000000001</v>
      </c>
      <c r="M42" s="5">
        <v>975.43000000000006</v>
      </c>
      <c r="N42" s="5">
        <v>667.67000000000007</v>
      </c>
      <c r="O42" s="5">
        <v>375.27</v>
      </c>
      <c r="P42" s="5">
        <v>2939.04</v>
      </c>
      <c r="Q42" s="5">
        <v>1920.3200000000002</v>
      </c>
      <c r="R42" s="5">
        <v>1808.31</v>
      </c>
      <c r="S42" s="5">
        <v>207.42000000000002</v>
      </c>
      <c r="T42" s="5">
        <v>3318.2599999999993</v>
      </c>
      <c r="U42" s="5">
        <v>325.47000000000003</v>
      </c>
      <c r="V42" s="5">
        <v>9915.380000000001</v>
      </c>
      <c r="W42" s="5">
        <v>325.86</v>
      </c>
      <c r="X42" s="5">
        <v>10540.670000000004</v>
      </c>
      <c r="Y42" s="5">
        <v>1619.52</v>
      </c>
    </row>
    <row r="43" spans="1:25" x14ac:dyDescent="0.15">
      <c r="A43" s="7" t="s">
        <v>187</v>
      </c>
      <c r="B43" s="5">
        <v>20657.059999999998</v>
      </c>
      <c r="C43" s="5">
        <v>23682.339999999997</v>
      </c>
      <c r="D43" s="5">
        <v>24229.68</v>
      </c>
      <c r="E43" s="5">
        <v>27449.050000000003</v>
      </c>
      <c r="F43" s="5">
        <v>38339.410000000011</v>
      </c>
      <c r="G43" s="5">
        <v>43033.21</v>
      </c>
      <c r="H43" s="5">
        <v>19780.93</v>
      </c>
      <c r="I43" s="5">
        <v>38129.71</v>
      </c>
      <c r="J43" s="5">
        <v>44197.53</v>
      </c>
      <c r="K43" s="5">
        <v>5681.1299999999992</v>
      </c>
      <c r="L43" s="5">
        <v>23206.230000000003</v>
      </c>
      <c r="M43" s="5">
        <v>18849.859999999997</v>
      </c>
      <c r="N43" s="5">
        <v>24303.97</v>
      </c>
      <c r="O43" s="5">
        <v>25062.28</v>
      </c>
      <c r="P43" s="5">
        <v>13944.380000000003</v>
      </c>
      <c r="Q43" s="5">
        <v>27965.3</v>
      </c>
      <c r="R43" s="5">
        <v>24158.300000000003</v>
      </c>
      <c r="S43" s="5">
        <v>28111.27</v>
      </c>
      <c r="T43" s="5">
        <v>22330.28</v>
      </c>
      <c r="U43" s="5">
        <v>19140.330000000002</v>
      </c>
      <c r="V43" s="5">
        <v>15295.259999999998</v>
      </c>
      <c r="W43" s="5">
        <v>16906.899999999998</v>
      </c>
      <c r="X43" s="5">
        <v>30509.220000000005</v>
      </c>
      <c r="Y43" s="5">
        <v>28901.350000000002</v>
      </c>
    </row>
    <row r="44" spans="1:25" x14ac:dyDescent="0.15">
      <c r="A44" s="7" t="s">
        <v>188</v>
      </c>
      <c r="B44" s="5">
        <v>6127.46</v>
      </c>
      <c r="C44" s="5">
        <v>2657.02</v>
      </c>
      <c r="D44" s="5">
        <v>1639.22</v>
      </c>
      <c r="E44" s="5">
        <v>3449.05</v>
      </c>
      <c r="F44" s="5">
        <v>2693.26</v>
      </c>
      <c r="G44" s="5">
        <v>4159.7299999999996</v>
      </c>
      <c r="H44" s="5">
        <v>3013.54</v>
      </c>
      <c r="I44" s="5">
        <v>5542.8</v>
      </c>
      <c r="J44" s="5">
        <v>4511.49</v>
      </c>
      <c r="K44" s="5">
        <v>7133.27</v>
      </c>
      <c r="L44" s="5">
        <v>4808.09</v>
      </c>
      <c r="M44" s="5">
        <v>4008.05</v>
      </c>
      <c r="N44" s="5">
        <v>3172.76</v>
      </c>
      <c r="O44" s="5">
        <v>5262.75</v>
      </c>
      <c r="P44" s="5">
        <v>3046.49</v>
      </c>
      <c r="Q44" s="5">
        <v>6725.42</v>
      </c>
      <c r="R44" s="5">
        <v>1583.25</v>
      </c>
      <c r="S44" s="5">
        <v>5915.53</v>
      </c>
      <c r="T44" s="5">
        <v>8457.0300000000007</v>
      </c>
      <c r="U44" s="5">
        <v>5144.95</v>
      </c>
      <c r="V44" s="5">
        <v>5652.97</v>
      </c>
      <c r="W44" s="5">
        <v>6560.21</v>
      </c>
      <c r="X44" s="5">
        <v>6358.13</v>
      </c>
      <c r="Y44" s="5">
        <v>5093.7999999999993</v>
      </c>
    </row>
    <row r="45" spans="1:25" x14ac:dyDescent="0.15">
      <c r="A45" s="7" t="s">
        <v>189</v>
      </c>
      <c r="B45" s="5">
        <v>2982.1399999999994</v>
      </c>
      <c r="C45" s="5">
        <v>3427.43</v>
      </c>
      <c r="D45" s="5">
        <v>552.31999999999994</v>
      </c>
      <c r="E45" s="5">
        <v>2185</v>
      </c>
      <c r="F45" s="5">
        <v>3372.0299999999997</v>
      </c>
      <c r="G45" s="5">
        <v>1828.1</v>
      </c>
      <c r="H45" s="5">
        <v>1840.51</v>
      </c>
      <c r="I45" s="5">
        <v>2493.61</v>
      </c>
      <c r="J45" s="5">
        <v>4015.0199999999995</v>
      </c>
      <c r="K45" s="5">
        <v>2474.2799999999997</v>
      </c>
      <c r="L45" s="5">
        <v>2305.1800000000003</v>
      </c>
      <c r="M45" s="5">
        <v>2311.21</v>
      </c>
      <c r="N45" s="5">
        <v>2810.8799999999997</v>
      </c>
      <c r="O45" s="5">
        <v>3643.46</v>
      </c>
      <c r="P45" s="5">
        <v>7370.8600000000006</v>
      </c>
      <c r="Q45" s="5">
        <v>2103.9900000000002</v>
      </c>
      <c r="R45" s="5">
        <v>1498.6499999999999</v>
      </c>
      <c r="S45" s="5">
        <v>2758.87</v>
      </c>
      <c r="T45" s="5">
        <v>783.95</v>
      </c>
      <c r="U45" s="5">
        <v>456.23</v>
      </c>
      <c r="V45" s="5">
        <v>4576.7300000000005</v>
      </c>
      <c r="W45" s="5">
        <v>1710.2800000000002</v>
      </c>
      <c r="X45" s="5">
        <v>1347.56</v>
      </c>
      <c r="Y45" s="5">
        <v>664.16</v>
      </c>
    </row>
    <row r="46" spans="1:25" x14ac:dyDescent="0.15">
      <c r="A46" s="7" t="s">
        <v>190</v>
      </c>
      <c r="B46" s="5">
        <v>39578.92</v>
      </c>
      <c r="C46" s="5">
        <v>27773.33</v>
      </c>
      <c r="D46" s="5">
        <v>39689.170000000006</v>
      </c>
      <c r="E46" s="5">
        <v>57017.140000000021</v>
      </c>
      <c r="F46" s="5">
        <v>21766.870000000003</v>
      </c>
      <c r="G46" s="5">
        <v>38197.990000000005</v>
      </c>
      <c r="H46" s="5">
        <v>47882.67</v>
      </c>
      <c r="I46" s="5">
        <v>38629.980000000003</v>
      </c>
      <c r="J46" s="5">
        <v>35624.46</v>
      </c>
      <c r="K46" s="5">
        <v>35095.760000000002</v>
      </c>
      <c r="L46" s="5">
        <v>22766.989999999998</v>
      </c>
      <c r="M46" s="5">
        <v>36863.53</v>
      </c>
      <c r="N46" s="5">
        <v>22197.230000000003</v>
      </c>
      <c r="O46" s="5">
        <v>29964.019999999997</v>
      </c>
      <c r="P46" s="5">
        <v>22233.410000000003</v>
      </c>
      <c r="Q46" s="5">
        <v>28750.120000000003</v>
      </c>
      <c r="R46" s="5">
        <v>28477.100000000002</v>
      </c>
      <c r="S46" s="5">
        <v>16526.490000000002</v>
      </c>
      <c r="T46" s="5">
        <v>32150.340000000004</v>
      </c>
      <c r="U46" s="5">
        <v>66180.38</v>
      </c>
      <c r="V46" s="5">
        <v>16808.3</v>
      </c>
      <c r="W46" s="5">
        <v>38666.619999999995</v>
      </c>
      <c r="X46" s="5">
        <v>34258.490000000005</v>
      </c>
      <c r="Y46" s="5">
        <v>48350.010000000009</v>
      </c>
    </row>
    <row r="47" spans="1:25" x14ac:dyDescent="0.15">
      <c r="A47" s="7" t="s">
        <v>191</v>
      </c>
      <c r="B47" s="5">
        <v>18731.560000000001</v>
      </c>
      <c r="C47" s="5">
        <v>14918.710000000001</v>
      </c>
      <c r="D47" s="5">
        <v>6816.86</v>
      </c>
      <c r="E47" s="5">
        <v>9888.02</v>
      </c>
      <c r="F47" s="5">
        <v>11914.759999999998</v>
      </c>
      <c r="G47" s="5">
        <v>23421.41</v>
      </c>
      <c r="H47" s="5">
        <v>12298.100000000002</v>
      </c>
      <c r="I47" s="5">
        <v>13538.08</v>
      </c>
      <c r="J47" s="5">
        <v>6306.9999999999991</v>
      </c>
      <c r="K47" s="5">
        <v>29334.240000000005</v>
      </c>
      <c r="L47" s="5">
        <v>7488.4800000000005</v>
      </c>
      <c r="M47" s="5">
        <v>9942.06</v>
      </c>
      <c r="N47" s="5">
        <v>7155.2500000000018</v>
      </c>
      <c r="O47" s="5">
        <v>12494.41</v>
      </c>
      <c r="P47" s="5">
        <v>11929.609999999997</v>
      </c>
      <c r="Q47" s="5">
        <v>6357.6100000000006</v>
      </c>
      <c r="R47" s="5">
        <v>8505.49</v>
      </c>
      <c r="S47" s="5">
        <v>10404.900000000001</v>
      </c>
      <c r="T47" s="5">
        <v>10830.93</v>
      </c>
      <c r="U47" s="5">
        <v>20103.46</v>
      </c>
      <c r="V47" s="5">
        <v>11263.060000000001</v>
      </c>
      <c r="W47" s="5">
        <v>15979.57</v>
      </c>
      <c r="X47" s="5">
        <v>18803.310000000005</v>
      </c>
      <c r="Y47" s="5">
        <v>14156.34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E3CFD-8374-9D42-B820-7EC3B07501A4}">
  <dimension ref="A3:N38"/>
  <sheetViews>
    <sheetView zoomScaleNormal="100" workbookViewId="0">
      <selection activeCell="G6" sqref="G6"/>
    </sheetView>
  </sheetViews>
  <sheetFormatPr baseColWidth="10" defaultRowHeight="14" x14ac:dyDescent="0.15"/>
  <cols>
    <col min="1" max="1" width="13.83203125" bestFit="1" customWidth="1"/>
    <col min="2" max="2" width="16" bestFit="1" customWidth="1"/>
    <col min="3" max="4" width="14.1640625" bestFit="1" customWidth="1"/>
  </cols>
  <sheetData>
    <row r="3" spans="1:7" x14ac:dyDescent="0.15">
      <c r="A3" s="6" t="s">
        <v>182</v>
      </c>
      <c r="B3" s="6" t="s">
        <v>181</v>
      </c>
    </row>
    <row r="4" spans="1:7" x14ac:dyDescent="0.15">
      <c r="A4" s="6" t="s">
        <v>165</v>
      </c>
      <c r="B4" t="s">
        <v>148</v>
      </c>
      <c r="C4" t="s">
        <v>147</v>
      </c>
      <c r="D4" t="s">
        <v>166</v>
      </c>
    </row>
    <row r="5" spans="1:7" x14ac:dyDescent="0.15">
      <c r="A5" s="7" t="s">
        <v>63</v>
      </c>
      <c r="B5" s="5">
        <v>16223.210000000001</v>
      </c>
      <c r="C5" s="5">
        <v>293553.06</v>
      </c>
      <c r="D5" s="5">
        <v>309776.27</v>
      </c>
      <c r="G5" t="str">
        <f>INDEX(A5:A14,MATCH(MAX(D5:D14),D5:D14,0))</f>
        <v>Rachael Long</v>
      </c>
    </row>
    <row r="6" spans="1:7" x14ac:dyDescent="0.15">
      <c r="A6" s="7" t="s">
        <v>25</v>
      </c>
      <c r="B6" s="5">
        <v>23870.300000000003</v>
      </c>
      <c r="C6" s="5">
        <v>272210.60000000003</v>
      </c>
      <c r="D6" s="5">
        <v>296080.90000000002</v>
      </c>
    </row>
    <row r="7" spans="1:7" x14ac:dyDescent="0.15">
      <c r="A7" s="7" t="s">
        <v>27</v>
      </c>
      <c r="B7" s="5">
        <v>70065.939999999988</v>
      </c>
      <c r="C7" s="5">
        <v>201015.24999999997</v>
      </c>
      <c r="D7" s="5">
        <v>271081.18999999994</v>
      </c>
    </row>
    <row r="8" spans="1:7" x14ac:dyDescent="0.15">
      <c r="A8" s="7" t="s">
        <v>12</v>
      </c>
      <c r="B8" s="5">
        <v>81133.34</v>
      </c>
      <c r="C8" s="5">
        <v>172533.9</v>
      </c>
      <c r="D8" s="5">
        <v>253667.24</v>
      </c>
    </row>
    <row r="9" spans="1:7" x14ac:dyDescent="0.15">
      <c r="A9" s="7" t="s">
        <v>60</v>
      </c>
      <c r="B9" s="5">
        <v>38138.720000000008</v>
      </c>
      <c r="C9" s="5">
        <v>210632.55</v>
      </c>
      <c r="D9" s="5">
        <v>248771.27</v>
      </c>
    </row>
    <row r="10" spans="1:7" x14ac:dyDescent="0.15">
      <c r="A10" s="7" t="s">
        <v>58</v>
      </c>
      <c r="B10" s="5">
        <v>19648.400000000001</v>
      </c>
      <c r="C10" s="5">
        <v>205043.04999999996</v>
      </c>
      <c r="D10" s="5">
        <v>224691.44999999995</v>
      </c>
    </row>
    <row r="11" spans="1:7" x14ac:dyDescent="0.15">
      <c r="A11" s="7" t="s">
        <v>43</v>
      </c>
      <c r="B11" s="5">
        <v>8133.15</v>
      </c>
      <c r="C11" s="5">
        <v>204205.12000000008</v>
      </c>
      <c r="D11" s="5">
        <v>212338.27000000008</v>
      </c>
    </row>
    <row r="12" spans="1:7" x14ac:dyDescent="0.15">
      <c r="A12" s="7" t="s">
        <v>46</v>
      </c>
      <c r="B12" s="5">
        <v>101079.18000000001</v>
      </c>
      <c r="C12" s="5">
        <v>98503.730000000025</v>
      </c>
      <c r="D12" s="5">
        <v>199582.91000000003</v>
      </c>
    </row>
    <row r="13" spans="1:7" x14ac:dyDescent="0.15">
      <c r="A13" s="7" t="s">
        <v>68</v>
      </c>
      <c r="B13" s="5">
        <v>72424.009999999995</v>
      </c>
      <c r="C13" s="5">
        <v>86340.640000000014</v>
      </c>
      <c r="D13" s="5">
        <v>158764.65000000002</v>
      </c>
    </row>
    <row r="14" spans="1:7" x14ac:dyDescent="0.15">
      <c r="A14" s="7" t="s">
        <v>94</v>
      </c>
      <c r="B14" s="5">
        <v>65967.66</v>
      </c>
      <c r="C14" s="5">
        <v>83827.009999999995</v>
      </c>
      <c r="D14" s="5">
        <v>149794.66999999998</v>
      </c>
    </row>
    <row r="15" spans="1:7" x14ac:dyDescent="0.15">
      <c r="A15" s="7" t="s">
        <v>166</v>
      </c>
      <c r="B15" s="5">
        <v>496683.91000000009</v>
      </c>
      <c r="C15" s="5">
        <v>1827864.9100000004</v>
      </c>
      <c r="D15" s="5">
        <v>2324548.8199999998</v>
      </c>
    </row>
    <row r="38" spans="14:14" x14ac:dyDescent="0.15">
      <c r="N38" t="s">
        <v>194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6EA7E-3327-ED4A-ACF1-F4E221DB481A}">
  <dimension ref="A3:N38"/>
  <sheetViews>
    <sheetView zoomScaleNormal="100" workbookViewId="0">
      <selection activeCell="F7" sqref="F7"/>
    </sheetView>
  </sheetViews>
  <sheetFormatPr baseColWidth="10" defaultRowHeight="14" x14ac:dyDescent="0.15"/>
  <cols>
    <col min="1" max="1" width="14.1640625" bestFit="1" customWidth="1"/>
    <col min="2" max="2" width="16" bestFit="1" customWidth="1"/>
    <col min="3" max="4" width="14.1640625" bestFit="1" customWidth="1"/>
  </cols>
  <sheetData>
    <row r="3" spans="1:6" x14ac:dyDescent="0.15">
      <c r="A3" s="6" t="s">
        <v>182</v>
      </c>
      <c r="B3" s="6" t="s">
        <v>181</v>
      </c>
    </row>
    <row r="4" spans="1:6" x14ac:dyDescent="0.15">
      <c r="A4" s="6" t="s">
        <v>165</v>
      </c>
      <c r="B4" t="s">
        <v>148</v>
      </c>
      <c r="C4" t="s">
        <v>147</v>
      </c>
      <c r="D4" t="s">
        <v>166</v>
      </c>
    </row>
    <row r="5" spans="1:6" x14ac:dyDescent="0.15">
      <c r="A5" s="7" t="s">
        <v>18</v>
      </c>
      <c r="B5" s="5">
        <v>143924.37</v>
      </c>
      <c r="C5" s="5">
        <v>542555.46999999986</v>
      </c>
      <c r="D5" s="5">
        <v>686479.83999999985</v>
      </c>
    </row>
    <row r="6" spans="1:6" x14ac:dyDescent="0.15">
      <c r="A6" s="7" t="s">
        <v>15</v>
      </c>
      <c r="B6" s="5">
        <v>104554.15999999999</v>
      </c>
      <c r="C6" s="5">
        <v>503470.23</v>
      </c>
      <c r="D6" s="5">
        <v>608024.39</v>
      </c>
      <c r="F6" t="str">
        <f>INDEX(A5:A14,MATCH(MAX(D5:D14),D5:D14,0))</f>
        <v>Bruce Curran</v>
      </c>
    </row>
    <row r="7" spans="1:6" x14ac:dyDescent="0.15">
      <c r="A7" s="7" t="s">
        <v>21</v>
      </c>
      <c r="B7" s="5">
        <v>121697.56</v>
      </c>
      <c r="C7" s="5">
        <v>427704.99000000005</v>
      </c>
      <c r="D7" s="5">
        <v>549402.55000000005</v>
      </c>
    </row>
    <row r="8" spans="1:6" x14ac:dyDescent="0.15">
      <c r="A8" s="7" t="s">
        <v>13</v>
      </c>
      <c r="B8" s="5">
        <v>69084.55</v>
      </c>
      <c r="C8" s="5">
        <v>312539.23000000021</v>
      </c>
      <c r="D8" s="5">
        <v>381623.7800000002</v>
      </c>
    </row>
    <row r="9" spans="1:6" x14ac:dyDescent="0.15">
      <c r="A9" s="7" t="s">
        <v>16</v>
      </c>
      <c r="B9" s="5">
        <v>81915.97</v>
      </c>
      <c r="C9" s="5">
        <v>278257.8</v>
      </c>
      <c r="D9" s="5">
        <v>360173.77</v>
      </c>
    </row>
    <row r="10" spans="1:6" x14ac:dyDescent="0.15">
      <c r="A10" s="7" t="s">
        <v>14</v>
      </c>
      <c r="B10" s="5">
        <v>45816.3</v>
      </c>
      <c r="C10" s="5">
        <v>174100.77999999994</v>
      </c>
      <c r="D10" s="5">
        <v>219917.07999999996</v>
      </c>
    </row>
    <row r="11" spans="1:6" x14ac:dyDescent="0.15">
      <c r="A11" s="7" t="s">
        <v>20</v>
      </c>
      <c r="B11" s="5">
        <v>39203.43</v>
      </c>
      <c r="C11" s="5">
        <v>125502.73000000001</v>
      </c>
      <c r="D11" s="5">
        <v>164706.16</v>
      </c>
    </row>
    <row r="12" spans="1:6" x14ac:dyDescent="0.15">
      <c r="A12" s="7" t="s">
        <v>23</v>
      </c>
      <c r="B12" s="5">
        <v>23548.909999999993</v>
      </c>
      <c r="C12" s="5">
        <v>63908.990000000005</v>
      </c>
      <c r="D12" s="5">
        <v>87457.9</v>
      </c>
    </row>
    <row r="13" spans="1:6" x14ac:dyDescent="0.15">
      <c r="A13" s="7" t="s">
        <v>17</v>
      </c>
      <c r="B13" s="5">
        <v>15631.689999999997</v>
      </c>
      <c r="C13" s="5">
        <v>51254.19</v>
      </c>
      <c r="D13" s="5">
        <v>66885.88</v>
      </c>
    </row>
    <row r="14" spans="1:6" x14ac:dyDescent="0.15">
      <c r="A14" s="7" t="s">
        <v>22</v>
      </c>
      <c r="B14" s="5">
        <v>12738.55</v>
      </c>
      <c r="C14" s="5">
        <v>48848.580000000009</v>
      </c>
      <c r="D14" s="5">
        <v>61587.130000000005</v>
      </c>
    </row>
    <row r="15" spans="1:6" x14ac:dyDescent="0.15">
      <c r="A15" s="7" t="s">
        <v>166</v>
      </c>
      <c r="B15" s="5">
        <v>658115.49000000011</v>
      </c>
      <c r="C15" s="5">
        <v>2528142.9900000002</v>
      </c>
      <c r="D15" s="5">
        <v>3186258.48</v>
      </c>
    </row>
    <row r="38" spans="14:14" x14ac:dyDescent="0.15">
      <c r="N38"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KMART DATA - UNCLEAN</vt:lpstr>
      <vt:lpstr>KMART DATA</vt:lpstr>
      <vt:lpstr>Dashboard</vt:lpstr>
      <vt:lpstr>Total sales over time</vt:lpstr>
      <vt:lpstr>Average sales over time</vt:lpstr>
      <vt:lpstr>Sales by category</vt:lpstr>
      <vt:lpstr>Sales by suburb</vt:lpstr>
      <vt:lpstr>Sales Online vs store</vt:lpstr>
      <vt:lpstr>Sales by state</vt:lpstr>
      <vt:lpstr>State sparkline</vt:lpstr>
      <vt:lpstr>Sales by manager</vt:lpstr>
      <vt:lpstr>Sales by buyer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Abhinay Retical</cp:lastModifiedBy>
  <dcterms:created xsi:type="dcterms:W3CDTF">2025-02-04T04:19:03Z</dcterms:created>
  <dcterms:modified xsi:type="dcterms:W3CDTF">2025-11-21T05:58:34Z</dcterms:modified>
</cp:coreProperties>
</file>